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gcavi\OneDrive\Documentos\github\DAEE\data\"/>
    </mc:Choice>
  </mc:AlternateContent>
  <xr:revisionPtr revIDLastSave="0" documentId="13_ncr:1_{2164E0D1-21E8-46C4-AC74-FC12A32A012E}" xr6:coauthVersionLast="47" xr6:coauthVersionMax="47" xr10:uidLastSave="{00000000-0000-0000-0000-000000000000}"/>
  <bookViews>
    <workbookView xWindow="-120" yWindow="-120" windowWidth="29040" windowHeight="15720" activeTab="1" xr2:uid="{DDDAABA3-EF5B-42AE-8371-CADF57A1A6B9}"/>
  </bookViews>
  <sheets>
    <sheet name="bd_daee" sheetId="1" r:id="rId1"/>
    <sheet name="dinâmica" sheetId="2" r:id="rId2"/>
  </sheets>
  <externalReferences>
    <externalReference r:id="rId3"/>
    <externalReference r:id="rId4"/>
  </externalReferences>
  <definedNames>
    <definedName name="_xlnm._FilterDatabase" localSheetId="0" hidden="1">bd_daee!$A$1:$Z$1789</definedName>
  </definedNames>
  <calcPr calcId="191029"/>
  <pivotCaches>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9" i="1" l="1"/>
  <c r="A98" i="1"/>
  <c r="U1744" i="1"/>
  <c r="T1744" i="1"/>
  <c r="U1683" i="1"/>
  <c r="T1683" i="1"/>
  <c r="U1666" i="1"/>
  <c r="T1666" i="1"/>
  <c r="U1656" i="1"/>
  <c r="T1656" i="1"/>
  <c r="U1619" i="1"/>
  <c r="T1619" i="1"/>
  <c r="U1608" i="1"/>
  <c r="T1608" i="1"/>
  <c r="U1603" i="1"/>
  <c r="T1603" i="1"/>
  <c r="U1581" i="1"/>
  <c r="T1581" i="1"/>
  <c r="U1561" i="1"/>
  <c r="T1561" i="1"/>
  <c r="U1473" i="1"/>
  <c r="T1473" i="1"/>
  <c r="U1124" i="1"/>
  <c r="T1124" i="1"/>
  <c r="U764" i="1"/>
  <c r="T764" i="1"/>
  <c r="U380" i="1"/>
  <c r="T380" i="1"/>
  <c r="U98" i="1"/>
  <c r="T98" i="1"/>
  <c r="W69" i="1"/>
  <c r="V69" i="1"/>
  <c r="U69" i="1"/>
  <c r="T69" i="1"/>
  <c r="S69" i="1"/>
  <c r="W59" i="1"/>
  <c r="V59" i="1"/>
  <c r="U59" i="1"/>
  <c r="T59" i="1"/>
  <c r="S59" i="1"/>
  <c r="W98" i="1"/>
  <c r="V98" i="1"/>
  <c r="S98"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489" i="1"/>
  <c r="F1488" i="1"/>
  <c r="F1487" i="1"/>
  <c r="F1486" i="1"/>
  <c r="F1485" i="1"/>
  <c r="F1484" i="1"/>
  <c r="F1483" i="1"/>
  <c r="F1482" i="1"/>
  <c r="F1481" i="1"/>
  <c r="F1480" i="1"/>
  <c r="F1479" i="1"/>
  <c r="F1478" i="1"/>
  <c r="F1477"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X1757" i="1"/>
  <c r="Y1757" i="1"/>
  <c r="X1758" i="1"/>
  <c r="Y1758" i="1"/>
  <c r="X1759" i="1"/>
  <c r="Y1759" i="1"/>
  <c r="X1760" i="1"/>
  <c r="Y1760" i="1"/>
  <c r="X1761" i="1"/>
  <c r="Y1761" i="1"/>
  <c r="X1762" i="1"/>
  <c r="Y1762" i="1"/>
  <c r="X1763" i="1"/>
  <c r="Y1763" i="1"/>
  <c r="X1764" i="1"/>
  <c r="Y1764" i="1"/>
  <c r="X1765" i="1"/>
  <c r="Y1765" i="1"/>
  <c r="X1766" i="1"/>
  <c r="Y1766" i="1"/>
  <c r="X1767" i="1"/>
  <c r="Y1767" i="1"/>
  <c r="X1768" i="1"/>
  <c r="Y1768" i="1"/>
  <c r="X1769" i="1"/>
  <c r="Y1769" i="1"/>
  <c r="X1770" i="1"/>
  <c r="Y1770" i="1"/>
  <c r="X1771" i="1"/>
  <c r="Y1771" i="1"/>
  <c r="X1772" i="1"/>
  <c r="Y1772" i="1"/>
  <c r="X1773" i="1"/>
  <c r="Y1773" i="1"/>
  <c r="X1774" i="1"/>
  <c r="Y1774" i="1"/>
  <c r="X1775" i="1"/>
  <c r="Y1775" i="1"/>
  <c r="X1776" i="1"/>
  <c r="Y1776" i="1"/>
  <c r="X1777" i="1"/>
  <c r="Y1777" i="1"/>
  <c r="X1778" i="1"/>
  <c r="Y1778" i="1"/>
  <c r="X1779" i="1"/>
  <c r="Y1779" i="1"/>
  <c r="X1780" i="1"/>
  <c r="Y1780" i="1"/>
  <c r="X1781" i="1"/>
  <c r="Y1781" i="1"/>
  <c r="X1782" i="1"/>
  <c r="Y1782" i="1"/>
  <c r="X1783" i="1"/>
  <c r="Y1783" i="1"/>
  <c r="X1784" i="1"/>
  <c r="Y1784" i="1"/>
  <c r="X1785" i="1"/>
  <c r="Y1785" i="1"/>
  <c r="X1786" i="1"/>
  <c r="Y1786" i="1"/>
  <c r="X1787" i="1"/>
  <c r="Y1787" i="1"/>
  <c r="X1788" i="1"/>
  <c r="Y1788" i="1"/>
  <c r="X1789" i="1"/>
  <c r="Y1789" i="1"/>
  <c r="S1758" i="1"/>
  <c r="T1758" i="1"/>
  <c r="U1758" i="1"/>
  <c r="V1758" i="1"/>
  <c r="W1758" i="1"/>
  <c r="S1759" i="1"/>
  <c r="T1759" i="1"/>
  <c r="U1759" i="1"/>
  <c r="V1759" i="1"/>
  <c r="W1759" i="1"/>
  <c r="S1760" i="1"/>
  <c r="T1760" i="1"/>
  <c r="U1760" i="1"/>
  <c r="V1760" i="1"/>
  <c r="W1760" i="1"/>
  <c r="S1761" i="1"/>
  <c r="T1761" i="1"/>
  <c r="U1761" i="1"/>
  <c r="V1761" i="1"/>
  <c r="W1761" i="1"/>
  <c r="S1762" i="1"/>
  <c r="T1762" i="1"/>
  <c r="U1762" i="1"/>
  <c r="V1762" i="1"/>
  <c r="W1762" i="1"/>
  <c r="S1763" i="1"/>
  <c r="T1763" i="1"/>
  <c r="U1763" i="1"/>
  <c r="V1763" i="1"/>
  <c r="W1763" i="1"/>
  <c r="S1764" i="1"/>
  <c r="T1764" i="1"/>
  <c r="U1764" i="1"/>
  <c r="V1764" i="1"/>
  <c r="W1764" i="1"/>
  <c r="S1765" i="1"/>
  <c r="T1765" i="1"/>
  <c r="U1765" i="1"/>
  <c r="V1765" i="1"/>
  <c r="W1765" i="1"/>
  <c r="S1766" i="1"/>
  <c r="T1766" i="1"/>
  <c r="U1766" i="1"/>
  <c r="V1766" i="1"/>
  <c r="W1766" i="1"/>
  <c r="S1767" i="1"/>
  <c r="T1767" i="1"/>
  <c r="U1767" i="1"/>
  <c r="V1767" i="1"/>
  <c r="W1767" i="1"/>
  <c r="S1768" i="1"/>
  <c r="T1768" i="1"/>
  <c r="U1768" i="1"/>
  <c r="V1768" i="1"/>
  <c r="W1768" i="1"/>
  <c r="S1769" i="1"/>
  <c r="T1769" i="1"/>
  <c r="U1769" i="1"/>
  <c r="V1769" i="1"/>
  <c r="W1769" i="1"/>
  <c r="S1770" i="1"/>
  <c r="T1770" i="1"/>
  <c r="U1770" i="1"/>
  <c r="V1770" i="1"/>
  <c r="W1770" i="1"/>
  <c r="S1771" i="1"/>
  <c r="T1771" i="1"/>
  <c r="U1771" i="1"/>
  <c r="V1771" i="1"/>
  <c r="W1771" i="1"/>
  <c r="S1772" i="1"/>
  <c r="T1772" i="1"/>
  <c r="U1772" i="1"/>
  <c r="V1772" i="1"/>
  <c r="W1772" i="1"/>
  <c r="S1773" i="1"/>
  <c r="T1773" i="1"/>
  <c r="U1773" i="1"/>
  <c r="V1773" i="1"/>
  <c r="W1773" i="1"/>
  <c r="S1774" i="1"/>
  <c r="T1774" i="1"/>
  <c r="U1774" i="1"/>
  <c r="V1774" i="1"/>
  <c r="W1774" i="1"/>
  <c r="S1775" i="1"/>
  <c r="T1775" i="1"/>
  <c r="U1775" i="1"/>
  <c r="V1775" i="1"/>
  <c r="W1775" i="1"/>
  <c r="S1776" i="1"/>
  <c r="T1776" i="1"/>
  <c r="U1776" i="1"/>
  <c r="V1776" i="1"/>
  <c r="W1776" i="1"/>
  <c r="S1777" i="1"/>
  <c r="T1777" i="1"/>
  <c r="U1777" i="1"/>
  <c r="V1777" i="1"/>
  <c r="W1777" i="1"/>
  <c r="S1778" i="1"/>
  <c r="T1778" i="1"/>
  <c r="U1778" i="1"/>
  <c r="V1778" i="1"/>
  <c r="W1778" i="1"/>
  <c r="S1779" i="1"/>
  <c r="T1779" i="1"/>
  <c r="U1779" i="1"/>
  <c r="V1779" i="1"/>
  <c r="W1779" i="1"/>
  <c r="S1780" i="1"/>
  <c r="T1780" i="1"/>
  <c r="U1780" i="1"/>
  <c r="V1780" i="1"/>
  <c r="W1780" i="1"/>
  <c r="S1781" i="1"/>
  <c r="T1781" i="1"/>
  <c r="U1781" i="1"/>
  <c r="V1781" i="1"/>
  <c r="W1781" i="1"/>
  <c r="S1782" i="1"/>
  <c r="T1782" i="1"/>
  <c r="U1782" i="1"/>
  <c r="V1782" i="1"/>
  <c r="W1782" i="1"/>
  <c r="S1783" i="1"/>
  <c r="T1783" i="1"/>
  <c r="U1783" i="1"/>
  <c r="V1783" i="1"/>
  <c r="W1783" i="1"/>
  <c r="S1784" i="1"/>
  <c r="T1784" i="1"/>
  <c r="U1784" i="1"/>
  <c r="V1784" i="1"/>
  <c r="W1784" i="1"/>
  <c r="S1785" i="1"/>
  <c r="T1785" i="1"/>
  <c r="U1785" i="1"/>
  <c r="V1785" i="1"/>
  <c r="W1785" i="1"/>
  <c r="S1786" i="1"/>
  <c r="T1786" i="1"/>
  <c r="U1786" i="1"/>
  <c r="V1786" i="1"/>
  <c r="W1786" i="1"/>
  <c r="S1787" i="1"/>
  <c r="T1787" i="1"/>
  <c r="U1787" i="1"/>
  <c r="V1787" i="1"/>
  <c r="W1787" i="1"/>
  <c r="S1788" i="1"/>
  <c r="T1788" i="1"/>
  <c r="U1788" i="1"/>
  <c r="V1788" i="1"/>
  <c r="W1788" i="1"/>
  <c r="S1789" i="1"/>
  <c r="T1789" i="1"/>
  <c r="U1789" i="1"/>
  <c r="V1789" i="1"/>
  <c r="W1789" i="1"/>
  <c r="A1758" i="1"/>
  <c r="B1758" i="1"/>
  <c r="A1759" i="1"/>
  <c r="B1759" i="1"/>
  <c r="A1760" i="1"/>
  <c r="B1760" i="1"/>
  <c r="A1761" i="1"/>
  <c r="B1761" i="1"/>
  <c r="A1762" i="1"/>
  <c r="B1762" i="1"/>
  <c r="A1763" i="1"/>
  <c r="B1763" i="1"/>
  <c r="A1764" i="1"/>
  <c r="B1764" i="1"/>
  <c r="A1765" i="1"/>
  <c r="B1765" i="1"/>
  <c r="A1766" i="1"/>
  <c r="B1766" i="1"/>
  <c r="A1767" i="1"/>
  <c r="B1767" i="1"/>
  <c r="A1768" i="1"/>
  <c r="B1768" i="1"/>
  <c r="A1769" i="1"/>
  <c r="B1769" i="1"/>
  <c r="A1770" i="1"/>
  <c r="B1770" i="1"/>
  <c r="A1771" i="1"/>
  <c r="B1771" i="1"/>
  <c r="A1772" i="1"/>
  <c r="B1772" i="1"/>
  <c r="A1773" i="1"/>
  <c r="B1773" i="1"/>
  <c r="A1774" i="1"/>
  <c r="B1774" i="1"/>
  <c r="A1775" i="1"/>
  <c r="B1775" i="1"/>
  <c r="A1776" i="1"/>
  <c r="B1776" i="1"/>
  <c r="A1777" i="1"/>
  <c r="B1777" i="1"/>
  <c r="A1778" i="1"/>
  <c r="B1778" i="1"/>
  <c r="A1779" i="1"/>
  <c r="B1779" i="1"/>
  <c r="A1780" i="1"/>
  <c r="B1780" i="1"/>
  <c r="A1781" i="1"/>
  <c r="B1781" i="1"/>
  <c r="A1782" i="1"/>
  <c r="B1782" i="1"/>
  <c r="A1783" i="1"/>
  <c r="B1783" i="1"/>
  <c r="A1784" i="1"/>
  <c r="B1784" i="1"/>
  <c r="A1785" i="1"/>
  <c r="B1785" i="1"/>
  <c r="A1786" i="1"/>
  <c r="B1786" i="1"/>
  <c r="A1787" i="1"/>
  <c r="B1787" i="1"/>
  <c r="A1788" i="1"/>
  <c r="B1788" i="1"/>
  <c r="A1789" i="1"/>
  <c r="B1789" i="1"/>
  <c r="S1757" i="1"/>
  <c r="T1757" i="1"/>
  <c r="U1757" i="1"/>
  <c r="V1757" i="1"/>
  <c r="W1757" i="1"/>
  <c r="A1757" i="1"/>
  <c r="B1757" i="1"/>
  <c r="S1697" i="1"/>
  <c r="T1697" i="1"/>
  <c r="U1697" i="1"/>
  <c r="V1697" i="1"/>
  <c r="W1697" i="1"/>
  <c r="X1697" i="1"/>
  <c r="Y1697" i="1"/>
  <c r="S1698" i="1"/>
  <c r="T1698" i="1"/>
  <c r="U1698" i="1"/>
  <c r="V1698" i="1"/>
  <c r="W1698" i="1"/>
  <c r="X1698" i="1"/>
  <c r="Y1698" i="1"/>
  <c r="S1699" i="1"/>
  <c r="T1699" i="1"/>
  <c r="U1699" i="1"/>
  <c r="V1699" i="1"/>
  <c r="W1699" i="1"/>
  <c r="X1699" i="1"/>
  <c r="Y1699" i="1"/>
  <c r="S1700" i="1"/>
  <c r="T1700" i="1"/>
  <c r="U1700" i="1"/>
  <c r="V1700" i="1"/>
  <c r="W1700" i="1"/>
  <c r="X1700" i="1"/>
  <c r="Y1700" i="1"/>
  <c r="S1701" i="1"/>
  <c r="T1701" i="1"/>
  <c r="U1701" i="1"/>
  <c r="V1701" i="1"/>
  <c r="W1701" i="1"/>
  <c r="X1701" i="1"/>
  <c r="Y1701" i="1"/>
  <c r="S1702" i="1"/>
  <c r="T1702" i="1"/>
  <c r="U1702" i="1"/>
  <c r="V1702" i="1"/>
  <c r="W1702" i="1"/>
  <c r="X1702" i="1"/>
  <c r="Y1702" i="1"/>
  <c r="S1703" i="1"/>
  <c r="T1703" i="1"/>
  <c r="U1703" i="1"/>
  <c r="V1703" i="1"/>
  <c r="W1703" i="1"/>
  <c r="X1703" i="1"/>
  <c r="Y1703" i="1"/>
  <c r="S1704" i="1"/>
  <c r="T1704" i="1"/>
  <c r="U1704" i="1"/>
  <c r="V1704" i="1"/>
  <c r="W1704" i="1"/>
  <c r="X1704" i="1"/>
  <c r="Y1704" i="1"/>
  <c r="S1705" i="1"/>
  <c r="T1705" i="1"/>
  <c r="U1705" i="1"/>
  <c r="V1705" i="1"/>
  <c r="W1705" i="1"/>
  <c r="X1705" i="1"/>
  <c r="Y1705" i="1"/>
  <c r="S1706" i="1"/>
  <c r="T1706" i="1"/>
  <c r="U1706" i="1"/>
  <c r="V1706" i="1"/>
  <c r="W1706" i="1"/>
  <c r="X1706" i="1"/>
  <c r="Y1706" i="1"/>
  <c r="S1707" i="1"/>
  <c r="T1707" i="1"/>
  <c r="U1707" i="1"/>
  <c r="V1707" i="1"/>
  <c r="W1707" i="1"/>
  <c r="X1707" i="1"/>
  <c r="Y1707" i="1"/>
  <c r="S1708" i="1"/>
  <c r="T1708" i="1"/>
  <c r="U1708" i="1"/>
  <c r="V1708" i="1"/>
  <c r="W1708" i="1"/>
  <c r="X1708" i="1"/>
  <c r="Y1708" i="1"/>
  <c r="S1709" i="1"/>
  <c r="T1709" i="1"/>
  <c r="U1709" i="1"/>
  <c r="V1709" i="1"/>
  <c r="W1709" i="1"/>
  <c r="X1709" i="1"/>
  <c r="Y1709" i="1"/>
  <c r="S1710" i="1"/>
  <c r="T1710" i="1"/>
  <c r="U1710" i="1"/>
  <c r="V1710" i="1"/>
  <c r="W1710" i="1"/>
  <c r="X1710" i="1"/>
  <c r="Y1710" i="1"/>
  <c r="S1711" i="1"/>
  <c r="T1711" i="1"/>
  <c r="U1711" i="1"/>
  <c r="V1711" i="1"/>
  <c r="W1711" i="1"/>
  <c r="X1711" i="1"/>
  <c r="Y1711" i="1"/>
  <c r="S1712" i="1"/>
  <c r="T1712" i="1"/>
  <c r="U1712" i="1"/>
  <c r="V1712" i="1"/>
  <c r="W1712" i="1"/>
  <c r="X1712" i="1"/>
  <c r="Y1712" i="1"/>
  <c r="S1713" i="1"/>
  <c r="T1713" i="1"/>
  <c r="U1713" i="1"/>
  <c r="V1713" i="1"/>
  <c r="W1713" i="1"/>
  <c r="X1713" i="1"/>
  <c r="Y1713" i="1"/>
  <c r="S1714" i="1"/>
  <c r="T1714" i="1"/>
  <c r="U1714" i="1"/>
  <c r="V1714" i="1"/>
  <c r="W1714" i="1"/>
  <c r="X1714" i="1"/>
  <c r="Y1714" i="1"/>
  <c r="S1715" i="1"/>
  <c r="T1715" i="1"/>
  <c r="U1715" i="1"/>
  <c r="V1715" i="1"/>
  <c r="W1715" i="1"/>
  <c r="X1715" i="1"/>
  <c r="Y1715" i="1"/>
  <c r="S1716" i="1"/>
  <c r="T1716" i="1"/>
  <c r="U1716" i="1"/>
  <c r="V1716" i="1"/>
  <c r="W1716" i="1"/>
  <c r="X1716" i="1"/>
  <c r="Y1716" i="1"/>
  <c r="S1717" i="1"/>
  <c r="T1717" i="1"/>
  <c r="U1717" i="1"/>
  <c r="V1717" i="1"/>
  <c r="W1717" i="1"/>
  <c r="X1717" i="1"/>
  <c r="Y1717" i="1"/>
  <c r="S1718" i="1"/>
  <c r="T1718" i="1"/>
  <c r="U1718" i="1"/>
  <c r="V1718" i="1"/>
  <c r="W1718" i="1"/>
  <c r="X1718" i="1"/>
  <c r="Y1718" i="1"/>
  <c r="S1719" i="1"/>
  <c r="T1719" i="1"/>
  <c r="U1719" i="1"/>
  <c r="V1719" i="1"/>
  <c r="W1719" i="1"/>
  <c r="X1719" i="1"/>
  <c r="Y1719" i="1"/>
  <c r="S1720" i="1"/>
  <c r="T1720" i="1"/>
  <c r="U1720" i="1"/>
  <c r="V1720" i="1"/>
  <c r="W1720" i="1"/>
  <c r="X1720" i="1"/>
  <c r="Y1720" i="1"/>
  <c r="S1721" i="1"/>
  <c r="T1721" i="1"/>
  <c r="U1721" i="1"/>
  <c r="V1721" i="1"/>
  <c r="W1721" i="1"/>
  <c r="X1721" i="1"/>
  <c r="Y1721" i="1"/>
  <c r="S1722" i="1"/>
  <c r="T1722" i="1"/>
  <c r="U1722" i="1"/>
  <c r="V1722" i="1"/>
  <c r="W1722" i="1"/>
  <c r="X1722" i="1"/>
  <c r="Y1722" i="1"/>
  <c r="S1723" i="1"/>
  <c r="T1723" i="1"/>
  <c r="U1723" i="1"/>
  <c r="V1723" i="1"/>
  <c r="W1723" i="1"/>
  <c r="X1723" i="1"/>
  <c r="Y1723" i="1"/>
  <c r="S1724" i="1"/>
  <c r="T1724" i="1"/>
  <c r="U1724" i="1"/>
  <c r="V1724" i="1"/>
  <c r="W1724" i="1"/>
  <c r="X1724" i="1"/>
  <c r="Y1724" i="1"/>
  <c r="S1725" i="1"/>
  <c r="T1725" i="1"/>
  <c r="U1725" i="1"/>
  <c r="V1725" i="1"/>
  <c r="W1725" i="1"/>
  <c r="X1725" i="1"/>
  <c r="Y1725" i="1"/>
  <c r="S1726" i="1"/>
  <c r="T1726" i="1"/>
  <c r="U1726" i="1"/>
  <c r="V1726" i="1"/>
  <c r="W1726" i="1"/>
  <c r="X1726" i="1"/>
  <c r="Y1726" i="1"/>
  <c r="S1727" i="1"/>
  <c r="T1727" i="1"/>
  <c r="U1727" i="1"/>
  <c r="V1727" i="1"/>
  <c r="W1727" i="1"/>
  <c r="X1727" i="1"/>
  <c r="Y1727" i="1"/>
  <c r="S1728" i="1"/>
  <c r="T1728" i="1"/>
  <c r="U1728" i="1"/>
  <c r="V1728" i="1"/>
  <c r="W1728" i="1"/>
  <c r="X1728" i="1"/>
  <c r="Y1728" i="1"/>
  <c r="S1729" i="1"/>
  <c r="T1729" i="1"/>
  <c r="U1729" i="1"/>
  <c r="V1729" i="1"/>
  <c r="W1729" i="1"/>
  <c r="X1729" i="1"/>
  <c r="Y1729" i="1"/>
  <c r="S1730" i="1"/>
  <c r="T1730" i="1"/>
  <c r="U1730" i="1"/>
  <c r="V1730" i="1"/>
  <c r="W1730" i="1"/>
  <c r="X1730" i="1"/>
  <c r="Y1730" i="1"/>
  <c r="S1731" i="1"/>
  <c r="T1731" i="1"/>
  <c r="U1731" i="1"/>
  <c r="V1731" i="1"/>
  <c r="W1731" i="1"/>
  <c r="X1731" i="1"/>
  <c r="Y1731" i="1"/>
  <c r="S1732" i="1"/>
  <c r="T1732" i="1"/>
  <c r="U1732" i="1"/>
  <c r="V1732" i="1"/>
  <c r="W1732" i="1"/>
  <c r="X1732" i="1"/>
  <c r="Y1732" i="1"/>
  <c r="S1733" i="1"/>
  <c r="T1733" i="1"/>
  <c r="U1733" i="1"/>
  <c r="V1733" i="1"/>
  <c r="W1733" i="1"/>
  <c r="X1733" i="1"/>
  <c r="Y1733" i="1"/>
  <c r="S1734" i="1"/>
  <c r="T1734" i="1"/>
  <c r="U1734" i="1"/>
  <c r="V1734" i="1"/>
  <c r="W1734" i="1"/>
  <c r="X1734" i="1"/>
  <c r="Y1734" i="1"/>
  <c r="S1735" i="1"/>
  <c r="T1735" i="1"/>
  <c r="U1735" i="1"/>
  <c r="V1735" i="1"/>
  <c r="W1735" i="1"/>
  <c r="X1735" i="1"/>
  <c r="Y1735" i="1"/>
  <c r="S1736" i="1"/>
  <c r="T1736" i="1"/>
  <c r="U1736" i="1"/>
  <c r="V1736" i="1"/>
  <c r="W1736" i="1"/>
  <c r="X1736" i="1"/>
  <c r="Y1736" i="1"/>
  <c r="S1737" i="1"/>
  <c r="T1737" i="1"/>
  <c r="U1737" i="1"/>
  <c r="V1737" i="1"/>
  <c r="W1737" i="1"/>
  <c r="X1737" i="1"/>
  <c r="Y1737" i="1"/>
  <c r="S1738" i="1"/>
  <c r="T1738" i="1"/>
  <c r="U1738" i="1"/>
  <c r="V1738" i="1"/>
  <c r="W1738" i="1"/>
  <c r="X1738" i="1"/>
  <c r="Y1738" i="1"/>
  <c r="S1739" i="1"/>
  <c r="T1739" i="1"/>
  <c r="U1739" i="1"/>
  <c r="V1739" i="1"/>
  <c r="W1739" i="1"/>
  <c r="X1739" i="1"/>
  <c r="Y1739" i="1"/>
  <c r="S1740" i="1"/>
  <c r="T1740" i="1"/>
  <c r="U1740" i="1"/>
  <c r="V1740" i="1"/>
  <c r="W1740" i="1"/>
  <c r="X1740" i="1"/>
  <c r="Y1740" i="1"/>
  <c r="S1741" i="1"/>
  <c r="T1741" i="1"/>
  <c r="U1741" i="1"/>
  <c r="V1741" i="1"/>
  <c r="W1741" i="1"/>
  <c r="X1741" i="1"/>
  <c r="Y1741" i="1"/>
  <c r="S1742" i="1"/>
  <c r="T1742" i="1"/>
  <c r="U1742" i="1"/>
  <c r="V1742" i="1"/>
  <c r="W1742" i="1"/>
  <c r="X1742" i="1"/>
  <c r="Y1742" i="1"/>
  <c r="S1743" i="1"/>
  <c r="T1743" i="1"/>
  <c r="U1743" i="1"/>
  <c r="V1743" i="1"/>
  <c r="W1743" i="1"/>
  <c r="X1743" i="1"/>
  <c r="Y1743" i="1"/>
  <c r="S1744" i="1"/>
  <c r="V1744" i="1"/>
  <c r="W1744" i="1"/>
  <c r="X1744" i="1"/>
  <c r="Y1744" i="1"/>
  <c r="S1745" i="1"/>
  <c r="T1745" i="1"/>
  <c r="U1745" i="1"/>
  <c r="V1745" i="1"/>
  <c r="W1745" i="1"/>
  <c r="X1745" i="1"/>
  <c r="Y1745" i="1"/>
  <c r="S1746" i="1"/>
  <c r="T1746" i="1"/>
  <c r="U1746" i="1"/>
  <c r="V1746" i="1"/>
  <c r="W1746" i="1"/>
  <c r="X1746" i="1"/>
  <c r="Y1746" i="1"/>
  <c r="S1747" i="1"/>
  <c r="T1747" i="1"/>
  <c r="U1747" i="1"/>
  <c r="V1747" i="1"/>
  <c r="W1747" i="1"/>
  <c r="X1747" i="1"/>
  <c r="Y1747" i="1"/>
  <c r="S1748" i="1"/>
  <c r="T1748" i="1"/>
  <c r="U1748" i="1"/>
  <c r="V1748" i="1"/>
  <c r="W1748" i="1"/>
  <c r="X1748" i="1"/>
  <c r="Y1748" i="1"/>
  <c r="S1749" i="1"/>
  <c r="T1749" i="1"/>
  <c r="U1749" i="1"/>
  <c r="V1749" i="1"/>
  <c r="W1749" i="1"/>
  <c r="X1749" i="1"/>
  <c r="Y1749" i="1"/>
  <c r="S1750" i="1"/>
  <c r="T1750" i="1"/>
  <c r="U1750" i="1"/>
  <c r="V1750" i="1"/>
  <c r="W1750" i="1"/>
  <c r="X1750" i="1"/>
  <c r="Y1750" i="1"/>
  <c r="S1751" i="1"/>
  <c r="T1751" i="1"/>
  <c r="U1751" i="1"/>
  <c r="V1751" i="1"/>
  <c r="W1751" i="1"/>
  <c r="X1751" i="1"/>
  <c r="Y1751" i="1"/>
  <c r="S1752" i="1"/>
  <c r="T1752" i="1"/>
  <c r="U1752" i="1"/>
  <c r="V1752" i="1"/>
  <c r="W1752" i="1"/>
  <c r="X1752" i="1"/>
  <c r="Y1752" i="1"/>
  <c r="S1753" i="1"/>
  <c r="T1753" i="1"/>
  <c r="U1753" i="1"/>
  <c r="V1753" i="1"/>
  <c r="W1753" i="1"/>
  <c r="X1753" i="1"/>
  <c r="Y1753" i="1"/>
  <c r="S1754" i="1"/>
  <c r="T1754" i="1"/>
  <c r="U1754" i="1"/>
  <c r="V1754" i="1"/>
  <c r="W1754" i="1"/>
  <c r="X1754" i="1"/>
  <c r="Y1754" i="1"/>
  <c r="S1755" i="1"/>
  <c r="T1755" i="1"/>
  <c r="U1755" i="1"/>
  <c r="V1755" i="1"/>
  <c r="W1755" i="1"/>
  <c r="X1755" i="1"/>
  <c r="Y1755" i="1"/>
  <c r="S1756" i="1"/>
  <c r="T1756" i="1"/>
  <c r="U1756" i="1"/>
  <c r="V1756" i="1"/>
  <c r="W1756" i="1"/>
  <c r="X1756" i="1"/>
  <c r="Y1756" i="1"/>
  <c r="A1697" i="1"/>
  <c r="B1697" i="1"/>
  <c r="A1698" i="1"/>
  <c r="B1698" i="1"/>
  <c r="A1699" i="1"/>
  <c r="B1699" i="1"/>
  <c r="A1700" i="1"/>
  <c r="B1700" i="1"/>
  <c r="A1701" i="1"/>
  <c r="B1701" i="1"/>
  <c r="A1702" i="1"/>
  <c r="B1702" i="1"/>
  <c r="A1703" i="1"/>
  <c r="B1703" i="1"/>
  <c r="A1704" i="1"/>
  <c r="B1704" i="1"/>
  <c r="A1705" i="1"/>
  <c r="B1705" i="1"/>
  <c r="A1706" i="1"/>
  <c r="B1706" i="1"/>
  <c r="A1707" i="1"/>
  <c r="B1707" i="1"/>
  <c r="A1708" i="1"/>
  <c r="B1708" i="1"/>
  <c r="A1709" i="1"/>
  <c r="B1709" i="1"/>
  <c r="A1710" i="1"/>
  <c r="B1710" i="1"/>
  <c r="A1711" i="1"/>
  <c r="B1711" i="1"/>
  <c r="A1712" i="1"/>
  <c r="B1712" i="1"/>
  <c r="A1713" i="1"/>
  <c r="B1713" i="1"/>
  <c r="A1714" i="1"/>
  <c r="B1714" i="1"/>
  <c r="A1715" i="1"/>
  <c r="B1715" i="1"/>
  <c r="A1716" i="1"/>
  <c r="B1716" i="1"/>
  <c r="A1717" i="1"/>
  <c r="B1717" i="1"/>
  <c r="A1718" i="1"/>
  <c r="B1718" i="1"/>
  <c r="A1719" i="1"/>
  <c r="B1719" i="1"/>
  <c r="A1720" i="1"/>
  <c r="B1720" i="1"/>
  <c r="A1721" i="1"/>
  <c r="B1721" i="1"/>
  <c r="A1722" i="1"/>
  <c r="B1722" i="1"/>
  <c r="A1723" i="1"/>
  <c r="B1723" i="1"/>
  <c r="A1724" i="1"/>
  <c r="B1724" i="1"/>
  <c r="A1725" i="1"/>
  <c r="B1725" i="1"/>
  <c r="A1726" i="1"/>
  <c r="B1726" i="1"/>
  <c r="A1727" i="1"/>
  <c r="B1727" i="1"/>
  <c r="A1728" i="1"/>
  <c r="B1728" i="1"/>
  <c r="A1729" i="1"/>
  <c r="B1729" i="1"/>
  <c r="A1730" i="1"/>
  <c r="B1730" i="1"/>
  <c r="A1731" i="1"/>
  <c r="B1731" i="1"/>
  <c r="A1732" i="1"/>
  <c r="B1732" i="1"/>
  <c r="A1733" i="1"/>
  <c r="B1733" i="1"/>
  <c r="A1734" i="1"/>
  <c r="B1734" i="1"/>
  <c r="A1735" i="1"/>
  <c r="B1735" i="1"/>
  <c r="A1736" i="1"/>
  <c r="B1736" i="1"/>
  <c r="A1737" i="1"/>
  <c r="B1737" i="1"/>
  <c r="A1738" i="1"/>
  <c r="B1738" i="1"/>
  <c r="A1739" i="1"/>
  <c r="B1739" i="1"/>
  <c r="A1740" i="1"/>
  <c r="B1740" i="1"/>
  <c r="A1741" i="1"/>
  <c r="B1741" i="1"/>
  <c r="A1742" i="1"/>
  <c r="B1742" i="1"/>
  <c r="A1743" i="1"/>
  <c r="B1743" i="1"/>
  <c r="A1744" i="1"/>
  <c r="B1744" i="1"/>
  <c r="A1745" i="1"/>
  <c r="B1745" i="1"/>
  <c r="A1746" i="1"/>
  <c r="B1746" i="1"/>
  <c r="A1747" i="1"/>
  <c r="B1747" i="1"/>
  <c r="A1748" i="1"/>
  <c r="B1748" i="1"/>
  <c r="A1749" i="1"/>
  <c r="B1749" i="1"/>
  <c r="A1750" i="1"/>
  <c r="B1750" i="1"/>
  <c r="A1751" i="1"/>
  <c r="B1751" i="1"/>
  <c r="A1752" i="1"/>
  <c r="B1752" i="1"/>
  <c r="A1753" i="1"/>
  <c r="B1753" i="1"/>
  <c r="A1754" i="1"/>
  <c r="B1754" i="1"/>
  <c r="A1755" i="1"/>
  <c r="B1755" i="1"/>
  <c r="A1756" i="1"/>
  <c r="B1756" i="1"/>
  <c r="S1657" i="1"/>
  <c r="T1657" i="1"/>
  <c r="U1657" i="1"/>
  <c r="V1657" i="1"/>
  <c r="W1657" i="1"/>
  <c r="X1657" i="1"/>
  <c r="Y1657" i="1"/>
  <c r="S1658" i="1"/>
  <c r="T1658" i="1"/>
  <c r="U1658" i="1"/>
  <c r="V1658" i="1"/>
  <c r="W1658" i="1"/>
  <c r="X1658" i="1"/>
  <c r="Y1658" i="1"/>
  <c r="S1659" i="1"/>
  <c r="T1659" i="1"/>
  <c r="U1659" i="1"/>
  <c r="V1659" i="1"/>
  <c r="W1659" i="1"/>
  <c r="X1659" i="1"/>
  <c r="Y1659" i="1"/>
  <c r="S1660" i="1"/>
  <c r="T1660" i="1"/>
  <c r="U1660" i="1"/>
  <c r="V1660" i="1"/>
  <c r="W1660" i="1"/>
  <c r="X1660" i="1"/>
  <c r="Y1660" i="1"/>
  <c r="S1661" i="1"/>
  <c r="T1661" i="1"/>
  <c r="U1661" i="1"/>
  <c r="V1661" i="1"/>
  <c r="W1661" i="1"/>
  <c r="X1661" i="1"/>
  <c r="Y1661" i="1"/>
  <c r="S1662" i="1"/>
  <c r="T1662" i="1"/>
  <c r="U1662" i="1"/>
  <c r="V1662" i="1"/>
  <c r="W1662" i="1"/>
  <c r="X1662" i="1"/>
  <c r="Y1662" i="1"/>
  <c r="S1663" i="1"/>
  <c r="T1663" i="1"/>
  <c r="U1663" i="1"/>
  <c r="V1663" i="1"/>
  <c r="W1663" i="1"/>
  <c r="X1663" i="1"/>
  <c r="Y1663" i="1"/>
  <c r="S1664" i="1"/>
  <c r="T1664" i="1"/>
  <c r="U1664" i="1"/>
  <c r="V1664" i="1"/>
  <c r="W1664" i="1"/>
  <c r="X1664" i="1"/>
  <c r="Y1664" i="1"/>
  <c r="S1665" i="1"/>
  <c r="T1665" i="1"/>
  <c r="U1665" i="1"/>
  <c r="V1665" i="1"/>
  <c r="W1665" i="1"/>
  <c r="X1665" i="1"/>
  <c r="Y1665" i="1"/>
  <c r="S1666" i="1"/>
  <c r="V1666" i="1"/>
  <c r="W1666" i="1"/>
  <c r="X1666" i="1"/>
  <c r="Y1666" i="1"/>
  <c r="S1667" i="1"/>
  <c r="T1667" i="1"/>
  <c r="U1667" i="1"/>
  <c r="V1667" i="1"/>
  <c r="W1667" i="1"/>
  <c r="X1667" i="1"/>
  <c r="Y1667" i="1"/>
  <c r="S1668" i="1"/>
  <c r="T1668" i="1"/>
  <c r="U1668" i="1"/>
  <c r="V1668" i="1"/>
  <c r="W1668" i="1"/>
  <c r="X1668" i="1"/>
  <c r="Y1668" i="1"/>
  <c r="S1669" i="1"/>
  <c r="T1669" i="1"/>
  <c r="U1669" i="1"/>
  <c r="V1669" i="1"/>
  <c r="W1669" i="1"/>
  <c r="X1669" i="1"/>
  <c r="Y1669" i="1"/>
  <c r="S1670" i="1"/>
  <c r="T1670" i="1"/>
  <c r="U1670" i="1"/>
  <c r="V1670" i="1"/>
  <c r="W1670" i="1"/>
  <c r="X1670" i="1"/>
  <c r="Y1670" i="1"/>
  <c r="S1671" i="1"/>
  <c r="T1671" i="1"/>
  <c r="U1671" i="1"/>
  <c r="V1671" i="1"/>
  <c r="W1671" i="1"/>
  <c r="X1671" i="1"/>
  <c r="Y1671" i="1"/>
  <c r="S1672" i="1"/>
  <c r="T1672" i="1"/>
  <c r="U1672" i="1"/>
  <c r="V1672" i="1"/>
  <c r="W1672" i="1"/>
  <c r="X1672" i="1"/>
  <c r="Y1672" i="1"/>
  <c r="S1673" i="1"/>
  <c r="T1673" i="1"/>
  <c r="U1673" i="1"/>
  <c r="V1673" i="1"/>
  <c r="W1673" i="1"/>
  <c r="X1673" i="1"/>
  <c r="Y1673" i="1"/>
  <c r="S1674" i="1"/>
  <c r="T1674" i="1"/>
  <c r="U1674" i="1"/>
  <c r="V1674" i="1"/>
  <c r="W1674" i="1"/>
  <c r="X1674" i="1"/>
  <c r="Y1674" i="1"/>
  <c r="S1675" i="1"/>
  <c r="T1675" i="1"/>
  <c r="U1675" i="1"/>
  <c r="V1675" i="1"/>
  <c r="W1675" i="1"/>
  <c r="X1675" i="1"/>
  <c r="Y1675" i="1"/>
  <c r="S1676" i="1"/>
  <c r="T1676" i="1"/>
  <c r="U1676" i="1"/>
  <c r="V1676" i="1"/>
  <c r="W1676" i="1"/>
  <c r="X1676" i="1"/>
  <c r="Y1676" i="1"/>
  <c r="S1677" i="1"/>
  <c r="T1677" i="1"/>
  <c r="U1677" i="1"/>
  <c r="V1677" i="1"/>
  <c r="W1677" i="1"/>
  <c r="X1677" i="1"/>
  <c r="Y1677" i="1"/>
  <c r="S1678" i="1"/>
  <c r="T1678" i="1"/>
  <c r="U1678" i="1"/>
  <c r="V1678" i="1"/>
  <c r="W1678" i="1"/>
  <c r="X1678" i="1"/>
  <c r="Y1678" i="1"/>
  <c r="S1679" i="1"/>
  <c r="T1679" i="1"/>
  <c r="U1679" i="1"/>
  <c r="V1679" i="1"/>
  <c r="W1679" i="1"/>
  <c r="X1679" i="1"/>
  <c r="Y1679" i="1"/>
  <c r="S1680" i="1"/>
  <c r="T1680" i="1"/>
  <c r="U1680" i="1"/>
  <c r="V1680" i="1"/>
  <c r="W1680" i="1"/>
  <c r="X1680" i="1"/>
  <c r="Y1680" i="1"/>
  <c r="S1681" i="1"/>
  <c r="T1681" i="1"/>
  <c r="U1681" i="1"/>
  <c r="V1681" i="1"/>
  <c r="W1681" i="1"/>
  <c r="X1681" i="1"/>
  <c r="Y1681" i="1"/>
  <c r="S1682" i="1"/>
  <c r="T1682" i="1"/>
  <c r="U1682" i="1"/>
  <c r="V1682" i="1"/>
  <c r="W1682" i="1"/>
  <c r="X1682" i="1"/>
  <c r="Y1682" i="1"/>
  <c r="S1683" i="1"/>
  <c r="V1683" i="1"/>
  <c r="W1683" i="1"/>
  <c r="X1683" i="1"/>
  <c r="Y1683" i="1"/>
  <c r="S1684" i="1"/>
  <c r="T1684" i="1"/>
  <c r="U1684" i="1"/>
  <c r="V1684" i="1"/>
  <c r="W1684" i="1"/>
  <c r="X1684" i="1"/>
  <c r="Y1684" i="1"/>
  <c r="S1685" i="1"/>
  <c r="T1685" i="1"/>
  <c r="U1685" i="1"/>
  <c r="V1685" i="1"/>
  <c r="W1685" i="1"/>
  <c r="X1685" i="1"/>
  <c r="Y1685" i="1"/>
  <c r="S1686" i="1"/>
  <c r="T1686" i="1"/>
  <c r="U1686" i="1"/>
  <c r="V1686" i="1"/>
  <c r="W1686" i="1"/>
  <c r="X1686" i="1"/>
  <c r="Y1686" i="1"/>
  <c r="S1687" i="1"/>
  <c r="T1687" i="1"/>
  <c r="U1687" i="1"/>
  <c r="V1687" i="1"/>
  <c r="W1687" i="1"/>
  <c r="X1687" i="1"/>
  <c r="Y1687" i="1"/>
  <c r="S1688" i="1"/>
  <c r="T1688" i="1"/>
  <c r="U1688" i="1"/>
  <c r="V1688" i="1"/>
  <c r="W1688" i="1"/>
  <c r="X1688" i="1"/>
  <c r="Y1688" i="1"/>
  <c r="S1689" i="1"/>
  <c r="T1689" i="1"/>
  <c r="U1689" i="1"/>
  <c r="V1689" i="1"/>
  <c r="W1689" i="1"/>
  <c r="X1689" i="1"/>
  <c r="Y1689" i="1"/>
  <c r="S1690" i="1"/>
  <c r="T1690" i="1"/>
  <c r="U1690" i="1"/>
  <c r="V1690" i="1"/>
  <c r="W1690" i="1"/>
  <c r="X1690" i="1"/>
  <c r="Y1690" i="1"/>
  <c r="S1691" i="1"/>
  <c r="T1691" i="1"/>
  <c r="U1691" i="1"/>
  <c r="V1691" i="1"/>
  <c r="W1691" i="1"/>
  <c r="X1691" i="1"/>
  <c r="Y1691" i="1"/>
  <c r="S1692" i="1"/>
  <c r="T1692" i="1"/>
  <c r="U1692" i="1"/>
  <c r="V1692" i="1"/>
  <c r="W1692" i="1"/>
  <c r="X1692" i="1"/>
  <c r="Y1692" i="1"/>
  <c r="S1693" i="1"/>
  <c r="T1693" i="1"/>
  <c r="U1693" i="1"/>
  <c r="V1693" i="1"/>
  <c r="W1693" i="1"/>
  <c r="X1693" i="1"/>
  <c r="Y1693" i="1"/>
  <c r="S1694" i="1"/>
  <c r="T1694" i="1"/>
  <c r="U1694" i="1"/>
  <c r="V1694" i="1"/>
  <c r="W1694" i="1"/>
  <c r="X1694" i="1"/>
  <c r="Y1694" i="1"/>
  <c r="S1695" i="1"/>
  <c r="T1695" i="1"/>
  <c r="U1695" i="1"/>
  <c r="V1695" i="1"/>
  <c r="W1695" i="1"/>
  <c r="X1695" i="1"/>
  <c r="Y1695" i="1"/>
  <c r="S1696" i="1"/>
  <c r="T1696" i="1"/>
  <c r="U1696" i="1"/>
  <c r="V1696" i="1"/>
  <c r="W1696" i="1"/>
  <c r="X1696" i="1"/>
  <c r="Y1696" i="1"/>
  <c r="A1657" i="1"/>
  <c r="B1657" i="1"/>
  <c r="A1658" i="1"/>
  <c r="B1658" i="1"/>
  <c r="A1659" i="1"/>
  <c r="B1659" i="1"/>
  <c r="A1660" i="1"/>
  <c r="B1660" i="1"/>
  <c r="A1661" i="1"/>
  <c r="B1661" i="1"/>
  <c r="A1662" i="1"/>
  <c r="B1662" i="1"/>
  <c r="A1663" i="1"/>
  <c r="B1663" i="1"/>
  <c r="A1664" i="1"/>
  <c r="B1664" i="1"/>
  <c r="A1665" i="1"/>
  <c r="B1665" i="1"/>
  <c r="A1666" i="1"/>
  <c r="B1666" i="1"/>
  <c r="A1667" i="1"/>
  <c r="B1667" i="1"/>
  <c r="A1668" i="1"/>
  <c r="B1668" i="1"/>
  <c r="A1669" i="1"/>
  <c r="B1669" i="1"/>
  <c r="A1670" i="1"/>
  <c r="B1670" i="1"/>
  <c r="A1671" i="1"/>
  <c r="B1671" i="1"/>
  <c r="A1672" i="1"/>
  <c r="B1672" i="1"/>
  <c r="A1673" i="1"/>
  <c r="B1673" i="1"/>
  <c r="A1674" i="1"/>
  <c r="B1674" i="1"/>
  <c r="A1675" i="1"/>
  <c r="B1675" i="1"/>
  <c r="A1676" i="1"/>
  <c r="B1676" i="1"/>
  <c r="A1677" i="1"/>
  <c r="B1677" i="1"/>
  <c r="A1678" i="1"/>
  <c r="B1678" i="1"/>
  <c r="A1679" i="1"/>
  <c r="B1679" i="1"/>
  <c r="A1680" i="1"/>
  <c r="B1680" i="1"/>
  <c r="A1681" i="1"/>
  <c r="B1681" i="1"/>
  <c r="A1682" i="1"/>
  <c r="B1682" i="1"/>
  <c r="A1683" i="1"/>
  <c r="B1683" i="1"/>
  <c r="A1684" i="1"/>
  <c r="B1684" i="1"/>
  <c r="A1685" i="1"/>
  <c r="B1685" i="1"/>
  <c r="A1686" i="1"/>
  <c r="B1686" i="1"/>
  <c r="A1687" i="1"/>
  <c r="B1687" i="1"/>
  <c r="A1688" i="1"/>
  <c r="B1688" i="1"/>
  <c r="A1689" i="1"/>
  <c r="B1689" i="1"/>
  <c r="A1690" i="1"/>
  <c r="B1690" i="1"/>
  <c r="A1691" i="1"/>
  <c r="B1691" i="1"/>
  <c r="A1692" i="1"/>
  <c r="B1692" i="1"/>
  <c r="A1693" i="1"/>
  <c r="B1693" i="1"/>
  <c r="A1694" i="1"/>
  <c r="B1694" i="1"/>
  <c r="A1695" i="1"/>
  <c r="B1695" i="1"/>
  <c r="A1696" i="1"/>
  <c r="B1696" i="1"/>
  <c r="S1624" i="1"/>
  <c r="T1624" i="1"/>
  <c r="U1624" i="1"/>
  <c r="V1624" i="1"/>
  <c r="W1624" i="1"/>
  <c r="X1624" i="1"/>
  <c r="Y1624" i="1"/>
  <c r="S1625" i="1"/>
  <c r="T1625" i="1"/>
  <c r="U1625" i="1"/>
  <c r="V1625" i="1"/>
  <c r="W1625" i="1"/>
  <c r="X1625" i="1"/>
  <c r="Y1625" i="1"/>
  <c r="S1626" i="1"/>
  <c r="T1626" i="1"/>
  <c r="U1626" i="1"/>
  <c r="V1626" i="1"/>
  <c r="W1626" i="1"/>
  <c r="X1626" i="1"/>
  <c r="Y1626" i="1"/>
  <c r="S1627" i="1"/>
  <c r="T1627" i="1"/>
  <c r="U1627" i="1"/>
  <c r="V1627" i="1"/>
  <c r="W1627" i="1"/>
  <c r="X1627" i="1"/>
  <c r="Y1627" i="1"/>
  <c r="S1628" i="1"/>
  <c r="T1628" i="1"/>
  <c r="U1628" i="1"/>
  <c r="V1628" i="1"/>
  <c r="W1628" i="1"/>
  <c r="X1628" i="1"/>
  <c r="Y1628" i="1"/>
  <c r="S1629" i="1"/>
  <c r="T1629" i="1"/>
  <c r="U1629" i="1"/>
  <c r="V1629" i="1"/>
  <c r="W1629" i="1"/>
  <c r="X1629" i="1"/>
  <c r="Y1629" i="1"/>
  <c r="S1630" i="1"/>
  <c r="T1630" i="1"/>
  <c r="U1630" i="1"/>
  <c r="V1630" i="1"/>
  <c r="W1630" i="1"/>
  <c r="X1630" i="1"/>
  <c r="Y1630" i="1"/>
  <c r="S1631" i="1"/>
  <c r="T1631" i="1"/>
  <c r="U1631" i="1"/>
  <c r="V1631" i="1"/>
  <c r="W1631" i="1"/>
  <c r="X1631" i="1"/>
  <c r="Y1631" i="1"/>
  <c r="S1632" i="1"/>
  <c r="T1632" i="1"/>
  <c r="U1632" i="1"/>
  <c r="V1632" i="1"/>
  <c r="W1632" i="1"/>
  <c r="X1632" i="1"/>
  <c r="Y1632" i="1"/>
  <c r="S1633" i="1"/>
  <c r="T1633" i="1"/>
  <c r="U1633" i="1"/>
  <c r="V1633" i="1"/>
  <c r="W1633" i="1"/>
  <c r="X1633" i="1"/>
  <c r="Y1633" i="1"/>
  <c r="S1634" i="1"/>
  <c r="T1634" i="1"/>
  <c r="U1634" i="1"/>
  <c r="V1634" i="1"/>
  <c r="W1634" i="1"/>
  <c r="X1634" i="1"/>
  <c r="Y1634" i="1"/>
  <c r="S1635" i="1"/>
  <c r="T1635" i="1"/>
  <c r="U1635" i="1"/>
  <c r="V1635" i="1"/>
  <c r="W1635" i="1"/>
  <c r="X1635" i="1"/>
  <c r="Y1635" i="1"/>
  <c r="S1636" i="1"/>
  <c r="T1636" i="1"/>
  <c r="U1636" i="1"/>
  <c r="V1636" i="1"/>
  <c r="W1636" i="1"/>
  <c r="X1636" i="1"/>
  <c r="Y1636" i="1"/>
  <c r="S1637" i="1"/>
  <c r="T1637" i="1"/>
  <c r="U1637" i="1"/>
  <c r="V1637" i="1"/>
  <c r="W1637" i="1"/>
  <c r="X1637" i="1"/>
  <c r="Y1637" i="1"/>
  <c r="S1638" i="1"/>
  <c r="T1638" i="1"/>
  <c r="U1638" i="1"/>
  <c r="V1638" i="1"/>
  <c r="W1638" i="1"/>
  <c r="X1638" i="1"/>
  <c r="Y1638" i="1"/>
  <c r="S1639" i="1"/>
  <c r="T1639" i="1"/>
  <c r="U1639" i="1"/>
  <c r="V1639" i="1"/>
  <c r="W1639" i="1"/>
  <c r="X1639" i="1"/>
  <c r="Y1639" i="1"/>
  <c r="S1640" i="1"/>
  <c r="T1640" i="1"/>
  <c r="U1640" i="1"/>
  <c r="V1640" i="1"/>
  <c r="W1640" i="1"/>
  <c r="X1640" i="1"/>
  <c r="Y1640" i="1"/>
  <c r="S1641" i="1"/>
  <c r="T1641" i="1"/>
  <c r="U1641" i="1"/>
  <c r="V1641" i="1"/>
  <c r="W1641" i="1"/>
  <c r="X1641" i="1"/>
  <c r="Y1641" i="1"/>
  <c r="S1642" i="1"/>
  <c r="T1642" i="1"/>
  <c r="U1642" i="1"/>
  <c r="V1642" i="1"/>
  <c r="W1642" i="1"/>
  <c r="X1642" i="1"/>
  <c r="Y1642" i="1"/>
  <c r="S1643" i="1"/>
  <c r="T1643" i="1"/>
  <c r="U1643" i="1"/>
  <c r="V1643" i="1"/>
  <c r="W1643" i="1"/>
  <c r="X1643" i="1"/>
  <c r="Y1643" i="1"/>
  <c r="S1644" i="1"/>
  <c r="T1644" i="1"/>
  <c r="U1644" i="1"/>
  <c r="V1644" i="1"/>
  <c r="W1644" i="1"/>
  <c r="X1644" i="1"/>
  <c r="Y1644" i="1"/>
  <c r="S1645" i="1"/>
  <c r="T1645" i="1"/>
  <c r="U1645" i="1"/>
  <c r="V1645" i="1"/>
  <c r="W1645" i="1"/>
  <c r="X1645" i="1"/>
  <c r="Y1645" i="1"/>
  <c r="S1646" i="1"/>
  <c r="T1646" i="1"/>
  <c r="U1646" i="1"/>
  <c r="V1646" i="1"/>
  <c r="W1646" i="1"/>
  <c r="X1646" i="1"/>
  <c r="Y1646" i="1"/>
  <c r="S1647" i="1"/>
  <c r="T1647" i="1"/>
  <c r="U1647" i="1"/>
  <c r="V1647" i="1"/>
  <c r="W1647" i="1"/>
  <c r="X1647" i="1"/>
  <c r="Y1647" i="1"/>
  <c r="S1648" i="1"/>
  <c r="T1648" i="1"/>
  <c r="U1648" i="1"/>
  <c r="V1648" i="1"/>
  <c r="W1648" i="1"/>
  <c r="X1648" i="1"/>
  <c r="Y1648" i="1"/>
  <c r="S1649" i="1"/>
  <c r="T1649" i="1"/>
  <c r="U1649" i="1"/>
  <c r="V1649" i="1"/>
  <c r="W1649" i="1"/>
  <c r="X1649" i="1"/>
  <c r="Y1649" i="1"/>
  <c r="S1650" i="1"/>
  <c r="T1650" i="1"/>
  <c r="U1650" i="1"/>
  <c r="V1650" i="1"/>
  <c r="W1650" i="1"/>
  <c r="X1650" i="1"/>
  <c r="Y1650" i="1"/>
  <c r="S1651" i="1"/>
  <c r="T1651" i="1"/>
  <c r="U1651" i="1"/>
  <c r="V1651" i="1"/>
  <c r="W1651" i="1"/>
  <c r="X1651" i="1"/>
  <c r="Y1651" i="1"/>
  <c r="S1652" i="1"/>
  <c r="T1652" i="1"/>
  <c r="U1652" i="1"/>
  <c r="V1652" i="1"/>
  <c r="W1652" i="1"/>
  <c r="X1652" i="1"/>
  <c r="Y1652" i="1"/>
  <c r="S1653" i="1"/>
  <c r="T1653" i="1"/>
  <c r="U1653" i="1"/>
  <c r="V1653" i="1"/>
  <c r="W1653" i="1"/>
  <c r="X1653" i="1"/>
  <c r="Y1653" i="1"/>
  <c r="S1654" i="1"/>
  <c r="T1654" i="1"/>
  <c r="U1654" i="1"/>
  <c r="V1654" i="1"/>
  <c r="W1654" i="1"/>
  <c r="X1654" i="1"/>
  <c r="Y1654" i="1"/>
  <c r="S1655" i="1"/>
  <c r="T1655" i="1"/>
  <c r="U1655" i="1"/>
  <c r="V1655" i="1"/>
  <c r="W1655" i="1"/>
  <c r="X1655" i="1"/>
  <c r="Y1655" i="1"/>
  <c r="S1656" i="1"/>
  <c r="V1656" i="1"/>
  <c r="W1656" i="1"/>
  <c r="X1656" i="1"/>
  <c r="Y1656" i="1"/>
  <c r="A1647" i="1"/>
  <c r="B1647" i="1"/>
  <c r="A1648" i="1"/>
  <c r="B1648" i="1"/>
  <c r="A1649" i="1"/>
  <c r="B1649" i="1"/>
  <c r="A1650" i="1"/>
  <c r="B1650" i="1"/>
  <c r="A1651" i="1"/>
  <c r="B1651" i="1"/>
  <c r="A1652" i="1"/>
  <c r="B1652" i="1"/>
  <c r="A1653" i="1"/>
  <c r="B1653" i="1"/>
  <c r="A1654" i="1"/>
  <c r="B1654" i="1"/>
  <c r="A1655" i="1"/>
  <c r="B1655" i="1"/>
  <c r="A1656" i="1"/>
  <c r="B1656" i="1"/>
  <c r="A1645" i="1"/>
  <c r="B1645" i="1"/>
  <c r="A1646" i="1"/>
  <c r="B1646" i="1"/>
  <c r="A1640" i="1"/>
  <c r="B1640" i="1"/>
  <c r="A1641" i="1"/>
  <c r="B1641" i="1"/>
  <c r="A1642" i="1"/>
  <c r="B1642" i="1"/>
  <c r="A1643" i="1"/>
  <c r="B1643" i="1"/>
  <c r="A1644" i="1"/>
  <c r="B1644" i="1"/>
  <c r="A1624" i="1"/>
  <c r="B1624" i="1"/>
  <c r="A1625" i="1"/>
  <c r="B1625" i="1"/>
  <c r="A1626" i="1"/>
  <c r="B1626" i="1"/>
  <c r="A1627" i="1"/>
  <c r="B1627" i="1"/>
  <c r="A1628" i="1"/>
  <c r="B1628" i="1"/>
  <c r="A1629" i="1"/>
  <c r="B1629" i="1"/>
  <c r="A1630" i="1"/>
  <c r="B1630" i="1"/>
  <c r="A1631" i="1"/>
  <c r="B1631" i="1"/>
  <c r="A1632" i="1"/>
  <c r="B1632" i="1"/>
  <c r="A1633" i="1"/>
  <c r="B1633" i="1"/>
  <c r="A1634" i="1"/>
  <c r="B1634" i="1"/>
  <c r="A1635" i="1"/>
  <c r="B1635" i="1"/>
  <c r="A1636" i="1"/>
  <c r="B1636" i="1"/>
  <c r="A1637" i="1"/>
  <c r="B1637" i="1"/>
  <c r="A1638" i="1"/>
  <c r="B1638" i="1"/>
  <c r="A1639" i="1"/>
  <c r="B1639" i="1"/>
  <c r="A1613" i="1"/>
  <c r="B1613" i="1"/>
  <c r="A1614" i="1"/>
  <c r="B1614" i="1"/>
  <c r="A1615" i="1"/>
  <c r="B1615" i="1"/>
  <c r="A1616" i="1"/>
  <c r="B1616" i="1"/>
  <c r="A1617" i="1"/>
  <c r="B1617" i="1"/>
  <c r="A1618" i="1"/>
  <c r="B1618" i="1"/>
  <c r="A1619" i="1"/>
  <c r="B1619" i="1"/>
  <c r="A1620" i="1"/>
  <c r="B1620" i="1"/>
  <c r="A1621" i="1"/>
  <c r="B1621" i="1"/>
  <c r="A1622" i="1"/>
  <c r="B1622" i="1"/>
  <c r="A1623" i="1"/>
  <c r="B1623" i="1"/>
  <c r="S1613" i="1"/>
  <c r="T1613" i="1"/>
  <c r="U1613" i="1"/>
  <c r="V1613" i="1"/>
  <c r="W1613" i="1"/>
  <c r="X1613" i="1"/>
  <c r="Y1613" i="1"/>
  <c r="S1614" i="1"/>
  <c r="T1614" i="1"/>
  <c r="U1614" i="1"/>
  <c r="V1614" i="1"/>
  <c r="W1614" i="1"/>
  <c r="X1614" i="1"/>
  <c r="Y1614" i="1"/>
  <c r="S1615" i="1"/>
  <c r="T1615" i="1"/>
  <c r="U1615" i="1"/>
  <c r="V1615" i="1"/>
  <c r="W1615" i="1"/>
  <c r="X1615" i="1"/>
  <c r="Y1615" i="1"/>
  <c r="S1616" i="1"/>
  <c r="T1616" i="1"/>
  <c r="U1616" i="1"/>
  <c r="V1616" i="1"/>
  <c r="W1616" i="1"/>
  <c r="X1616" i="1"/>
  <c r="Y1616" i="1"/>
  <c r="S1617" i="1"/>
  <c r="T1617" i="1"/>
  <c r="U1617" i="1"/>
  <c r="V1617" i="1"/>
  <c r="W1617" i="1"/>
  <c r="X1617" i="1"/>
  <c r="Y1617" i="1"/>
  <c r="S1618" i="1"/>
  <c r="T1618" i="1"/>
  <c r="U1618" i="1"/>
  <c r="V1618" i="1"/>
  <c r="W1618" i="1"/>
  <c r="X1618" i="1"/>
  <c r="Y1618" i="1"/>
  <c r="S1619" i="1"/>
  <c r="V1619" i="1"/>
  <c r="W1619" i="1"/>
  <c r="X1619" i="1"/>
  <c r="Y1619" i="1"/>
  <c r="S1620" i="1"/>
  <c r="T1620" i="1"/>
  <c r="U1620" i="1"/>
  <c r="V1620" i="1"/>
  <c r="W1620" i="1"/>
  <c r="X1620" i="1"/>
  <c r="Y1620" i="1"/>
  <c r="S1621" i="1"/>
  <c r="T1621" i="1"/>
  <c r="U1621" i="1"/>
  <c r="V1621" i="1"/>
  <c r="W1621" i="1"/>
  <c r="X1621" i="1"/>
  <c r="Y1621" i="1"/>
  <c r="S1622" i="1"/>
  <c r="T1622" i="1"/>
  <c r="U1622" i="1"/>
  <c r="V1622" i="1"/>
  <c r="W1622" i="1"/>
  <c r="X1622" i="1"/>
  <c r="Y1622" i="1"/>
  <c r="S1623" i="1"/>
  <c r="T1623" i="1"/>
  <c r="U1623" i="1"/>
  <c r="V1623" i="1"/>
  <c r="W1623" i="1"/>
  <c r="X1623" i="1"/>
  <c r="Y1623"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560" i="1"/>
  <c r="B69" i="1"/>
  <c r="A69" i="1"/>
  <c r="B1610" i="1"/>
  <c r="B1586" i="1"/>
  <c r="S1490" i="1"/>
  <c r="T1490" i="1"/>
  <c r="U1490" i="1"/>
  <c r="V1490" i="1"/>
  <c r="W1490" i="1"/>
  <c r="X1490" i="1"/>
  <c r="Y1490" i="1"/>
  <c r="S1491" i="1"/>
  <c r="T1491" i="1"/>
  <c r="U1491" i="1"/>
  <c r="V1491" i="1"/>
  <c r="W1491" i="1"/>
  <c r="X1491" i="1"/>
  <c r="Y1491" i="1"/>
  <c r="S1492" i="1"/>
  <c r="T1492" i="1"/>
  <c r="U1492" i="1"/>
  <c r="V1492" i="1"/>
  <c r="W1492" i="1"/>
  <c r="X1492" i="1"/>
  <c r="Y1492" i="1"/>
  <c r="S1493" i="1"/>
  <c r="T1493" i="1"/>
  <c r="U1493" i="1"/>
  <c r="V1493" i="1"/>
  <c r="W1493" i="1"/>
  <c r="X1493" i="1"/>
  <c r="Y1493" i="1"/>
  <c r="S1494" i="1"/>
  <c r="T1494" i="1"/>
  <c r="U1494" i="1"/>
  <c r="V1494" i="1"/>
  <c r="W1494" i="1"/>
  <c r="X1494" i="1"/>
  <c r="Y1494" i="1"/>
  <c r="S1495" i="1"/>
  <c r="T1495" i="1"/>
  <c r="U1495" i="1"/>
  <c r="V1495" i="1"/>
  <c r="W1495" i="1"/>
  <c r="X1495" i="1"/>
  <c r="Y1495" i="1"/>
  <c r="S1496" i="1"/>
  <c r="T1496" i="1"/>
  <c r="U1496" i="1"/>
  <c r="V1496" i="1"/>
  <c r="W1496" i="1"/>
  <c r="X1496" i="1"/>
  <c r="Y1496" i="1"/>
  <c r="S1497" i="1"/>
  <c r="T1497" i="1"/>
  <c r="U1497" i="1"/>
  <c r="V1497" i="1"/>
  <c r="W1497" i="1"/>
  <c r="X1497" i="1"/>
  <c r="Y1497" i="1"/>
  <c r="S1498" i="1"/>
  <c r="T1498" i="1"/>
  <c r="U1498" i="1"/>
  <c r="V1498" i="1"/>
  <c r="W1498" i="1"/>
  <c r="X1498" i="1"/>
  <c r="Y1498" i="1"/>
  <c r="S1499" i="1"/>
  <c r="T1499" i="1"/>
  <c r="U1499" i="1"/>
  <c r="V1499" i="1"/>
  <c r="W1499" i="1"/>
  <c r="X1499" i="1"/>
  <c r="Y1499" i="1"/>
  <c r="S1500" i="1"/>
  <c r="T1500" i="1"/>
  <c r="U1500" i="1"/>
  <c r="V1500" i="1"/>
  <c r="W1500" i="1"/>
  <c r="X1500" i="1"/>
  <c r="Y1500" i="1"/>
  <c r="S1501" i="1"/>
  <c r="T1501" i="1"/>
  <c r="U1501" i="1"/>
  <c r="V1501" i="1"/>
  <c r="W1501" i="1"/>
  <c r="X1501" i="1"/>
  <c r="Y1501" i="1"/>
  <c r="S1502" i="1"/>
  <c r="T1502" i="1"/>
  <c r="U1502" i="1"/>
  <c r="V1502" i="1"/>
  <c r="W1502" i="1"/>
  <c r="X1502" i="1"/>
  <c r="Y1502" i="1"/>
  <c r="S1503" i="1"/>
  <c r="T1503" i="1"/>
  <c r="U1503" i="1"/>
  <c r="V1503" i="1"/>
  <c r="W1503" i="1"/>
  <c r="X1503" i="1"/>
  <c r="Y1503" i="1"/>
  <c r="S1504" i="1"/>
  <c r="T1504" i="1"/>
  <c r="U1504" i="1"/>
  <c r="V1504" i="1"/>
  <c r="W1504" i="1"/>
  <c r="X1504" i="1"/>
  <c r="Y1504" i="1"/>
  <c r="S1505" i="1"/>
  <c r="T1505" i="1"/>
  <c r="U1505" i="1"/>
  <c r="V1505" i="1"/>
  <c r="W1505" i="1"/>
  <c r="X1505" i="1"/>
  <c r="Y1505" i="1"/>
  <c r="S1506" i="1"/>
  <c r="T1506" i="1"/>
  <c r="U1506" i="1"/>
  <c r="V1506" i="1"/>
  <c r="W1506" i="1"/>
  <c r="X1506" i="1"/>
  <c r="Y1506" i="1"/>
  <c r="S1507" i="1"/>
  <c r="T1507" i="1"/>
  <c r="U1507" i="1"/>
  <c r="V1507" i="1"/>
  <c r="W1507" i="1"/>
  <c r="X1507" i="1"/>
  <c r="Y1507" i="1"/>
  <c r="S1508" i="1"/>
  <c r="T1508" i="1"/>
  <c r="U1508" i="1"/>
  <c r="V1508" i="1"/>
  <c r="W1508" i="1"/>
  <c r="X1508" i="1"/>
  <c r="Y1508" i="1"/>
  <c r="S1509" i="1"/>
  <c r="T1509" i="1"/>
  <c r="U1509" i="1"/>
  <c r="V1509" i="1"/>
  <c r="W1509" i="1"/>
  <c r="X1509" i="1"/>
  <c r="Y1509" i="1"/>
  <c r="S1510" i="1"/>
  <c r="T1510" i="1"/>
  <c r="U1510" i="1"/>
  <c r="V1510" i="1"/>
  <c r="W1510" i="1"/>
  <c r="X1510" i="1"/>
  <c r="Y1510" i="1"/>
  <c r="S1511" i="1"/>
  <c r="T1511" i="1"/>
  <c r="U1511" i="1"/>
  <c r="V1511" i="1"/>
  <c r="W1511" i="1"/>
  <c r="X1511" i="1"/>
  <c r="Y1511" i="1"/>
  <c r="S1512" i="1"/>
  <c r="T1512" i="1"/>
  <c r="U1512" i="1"/>
  <c r="V1512" i="1"/>
  <c r="W1512" i="1"/>
  <c r="X1512" i="1"/>
  <c r="Y1512" i="1"/>
  <c r="S1513" i="1"/>
  <c r="T1513" i="1"/>
  <c r="U1513" i="1"/>
  <c r="V1513" i="1"/>
  <c r="W1513" i="1"/>
  <c r="X1513" i="1"/>
  <c r="Y1513" i="1"/>
  <c r="S1514" i="1"/>
  <c r="T1514" i="1"/>
  <c r="U1514" i="1"/>
  <c r="V1514" i="1"/>
  <c r="W1514" i="1"/>
  <c r="X1514" i="1"/>
  <c r="Y1514" i="1"/>
  <c r="S1515" i="1"/>
  <c r="T1515" i="1"/>
  <c r="U1515" i="1"/>
  <c r="V1515" i="1"/>
  <c r="W1515" i="1"/>
  <c r="X1515" i="1"/>
  <c r="Y1515" i="1"/>
  <c r="S1516" i="1"/>
  <c r="T1516" i="1"/>
  <c r="U1516" i="1"/>
  <c r="V1516" i="1"/>
  <c r="W1516" i="1"/>
  <c r="X1516" i="1"/>
  <c r="Y1516" i="1"/>
  <c r="S1517" i="1"/>
  <c r="T1517" i="1"/>
  <c r="U1517" i="1"/>
  <c r="V1517" i="1"/>
  <c r="W1517" i="1"/>
  <c r="X1517" i="1"/>
  <c r="Y1517" i="1"/>
  <c r="S1518" i="1"/>
  <c r="T1518" i="1"/>
  <c r="U1518" i="1"/>
  <c r="V1518" i="1"/>
  <c r="W1518" i="1"/>
  <c r="X1518" i="1"/>
  <c r="Y1518" i="1"/>
  <c r="S1519" i="1"/>
  <c r="T1519" i="1"/>
  <c r="U1519" i="1"/>
  <c r="V1519" i="1"/>
  <c r="W1519" i="1"/>
  <c r="X1519" i="1"/>
  <c r="Y1519" i="1"/>
  <c r="S1520" i="1"/>
  <c r="T1520" i="1"/>
  <c r="U1520" i="1"/>
  <c r="V1520" i="1"/>
  <c r="W1520" i="1"/>
  <c r="X1520" i="1"/>
  <c r="Y1520" i="1"/>
  <c r="S1521" i="1"/>
  <c r="T1521" i="1"/>
  <c r="U1521" i="1"/>
  <c r="V1521" i="1"/>
  <c r="W1521" i="1"/>
  <c r="X1521" i="1"/>
  <c r="Y1521" i="1"/>
  <c r="S1522" i="1"/>
  <c r="T1522" i="1"/>
  <c r="U1522" i="1"/>
  <c r="V1522" i="1"/>
  <c r="W1522" i="1"/>
  <c r="X1522" i="1"/>
  <c r="Y1522" i="1"/>
  <c r="S1523" i="1"/>
  <c r="T1523" i="1"/>
  <c r="U1523" i="1"/>
  <c r="V1523" i="1"/>
  <c r="W1523" i="1"/>
  <c r="X1523" i="1"/>
  <c r="Y1523" i="1"/>
  <c r="S1524" i="1"/>
  <c r="T1524" i="1"/>
  <c r="U1524" i="1"/>
  <c r="V1524" i="1"/>
  <c r="W1524" i="1"/>
  <c r="X1524" i="1"/>
  <c r="Y1524" i="1"/>
  <c r="S1525" i="1"/>
  <c r="T1525" i="1"/>
  <c r="U1525" i="1"/>
  <c r="V1525" i="1"/>
  <c r="W1525" i="1"/>
  <c r="X1525" i="1"/>
  <c r="Y1525" i="1"/>
  <c r="S1526" i="1"/>
  <c r="T1526" i="1"/>
  <c r="U1526" i="1"/>
  <c r="V1526" i="1"/>
  <c r="W1526" i="1"/>
  <c r="X1526" i="1"/>
  <c r="Y1526" i="1"/>
  <c r="S1527" i="1"/>
  <c r="T1527" i="1"/>
  <c r="U1527" i="1"/>
  <c r="V1527" i="1"/>
  <c r="W1527" i="1"/>
  <c r="X1527" i="1"/>
  <c r="Y1527" i="1"/>
  <c r="S1528" i="1"/>
  <c r="T1528" i="1"/>
  <c r="U1528" i="1"/>
  <c r="V1528" i="1"/>
  <c r="W1528" i="1"/>
  <c r="X1528" i="1"/>
  <c r="Y1528" i="1"/>
  <c r="S1529" i="1"/>
  <c r="T1529" i="1"/>
  <c r="U1529" i="1"/>
  <c r="V1529" i="1"/>
  <c r="W1529" i="1"/>
  <c r="X1529" i="1"/>
  <c r="Y1529" i="1"/>
  <c r="S1530" i="1"/>
  <c r="T1530" i="1"/>
  <c r="U1530" i="1"/>
  <c r="V1530" i="1"/>
  <c r="W1530" i="1"/>
  <c r="X1530" i="1"/>
  <c r="Y1530" i="1"/>
  <c r="S1531" i="1"/>
  <c r="T1531" i="1"/>
  <c r="U1531" i="1"/>
  <c r="V1531" i="1"/>
  <c r="W1531" i="1"/>
  <c r="X1531" i="1"/>
  <c r="Y1531" i="1"/>
  <c r="S1532" i="1"/>
  <c r="T1532" i="1"/>
  <c r="U1532" i="1"/>
  <c r="V1532" i="1"/>
  <c r="W1532" i="1"/>
  <c r="X1532" i="1"/>
  <c r="Y1532" i="1"/>
  <c r="S1533" i="1"/>
  <c r="T1533" i="1"/>
  <c r="U1533" i="1"/>
  <c r="V1533" i="1"/>
  <c r="W1533" i="1"/>
  <c r="X1533" i="1"/>
  <c r="Y1533" i="1"/>
  <c r="S1534" i="1"/>
  <c r="T1534" i="1"/>
  <c r="U1534" i="1"/>
  <c r="V1534" i="1"/>
  <c r="W1534" i="1"/>
  <c r="X1534" i="1"/>
  <c r="Y1534" i="1"/>
  <c r="S1535" i="1"/>
  <c r="T1535" i="1"/>
  <c r="U1535" i="1"/>
  <c r="V1535" i="1"/>
  <c r="W1535" i="1"/>
  <c r="X1535" i="1"/>
  <c r="Y1535" i="1"/>
  <c r="S1536" i="1"/>
  <c r="T1536" i="1"/>
  <c r="U1536" i="1"/>
  <c r="V1536" i="1"/>
  <c r="W1536" i="1"/>
  <c r="X1536" i="1"/>
  <c r="Y1536" i="1"/>
  <c r="S1537" i="1"/>
  <c r="T1537" i="1"/>
  <c r="U1537" i="1"/>
  <c r="V1537" i="1"/>
  <c r="W1537" i="1"/>
  <c r="X1537" i="1"/>
  <c r="Y1537" i="1"/>
  <c r="S1538" i="1"/>
  <c r="T1538" i="1"/>
  <c r="U1538" i="1"/>
  <c r="V1538" i="1"/>
  <c r="W1538" i="1"/>
  <c r="X1538" i="1"/>
  <c r="Y1538" i="1"/>
  <c r="S1539" i="1"/>
  <c r="T1539" i="1"/>
  <c r="U1539" i="1"/>
  <c r="V1539" i="1"/>
  <c r="W1539" i="1"/>
  <c r="X1539" i="1"/>
  <c r="Y1539" i="1"/>
  <c r="S1540" i="1"/>
  <c r="T1540" i="1"/>
  <c r="U1540" i="1"/>
  <c r="V1540" i="1"/>
  <c r="W1540" i="1"/>
  <c r="X1540" i="1"/>
  <c r="Y1540" i="1"/>
  <c r="S1541" i="1"/>
  <c r="T1541" i="1"/>
  <c r="U1541" i="1"/>
  <c r="V1541" i="1"/>
  <c r="W1541" i="1"/>
  <c r="X1541" i="1"/>
  <c r="Y1541" i="1"/>
  <c r="S1542" i="1"/>
  <c r="T1542" i="1"/>
  <c r="U1542" i="1"/>
  <c r="V1542" i="1"/>
  <c r="W1542" i="1"/>
  <c r="X1542" i="1"/>
  <c r="Y1542" i="1"/>
  <c r="S1543" i="1"/>
  <c r="T1543" i="1"/>
  <c r="U1543" i="1"/>
  <c r="V1543" i="1"/>
  <c r="W1543" i="1"/>
  <c r="X1543" i="1"/>
  <c r="Y1543" i="1"/>
  <c r="S1544" i="1"/>
  <c r="T1544" i="1"/>
  <c r="U1544" i="1"/>
  <c r="V1544" i="1"/>
  <c r="W1544" i="1"/>
  <c r="X1544" i="1"/>
  <c r="Y1544" i="1"/>
  <c r="S1545" i="1"/>
  <c r="T1545" i="1"/>
  <c r="U1545" i="1"/>
  <c r="V1545" i="1"/>
  <c r="W1545" i="1"/>
  <c r="X1545" i="1"/>
  <c r="Y1545" i="1"/>
  <c r="S1546" i="1"/>
  <c r="T1546" i="1"/>
  <c r="U1546" i="1"/>
  <c r="V1546" i="1"/>
  <c r="W1546" i="1"/>
  <c r="X1546" i="1"/>
  <c r="Y1546" i="1"/>
  <c r="S1547" i="1"/>
  <c r="T1547" i="1"/>
  <c r="U1547" i="1"/>
  <c r="V1547" i="1"/>
  <c r="W1547" i="1"/>
  <c r="X1547" i="1"/>
  <c r="Y1547" i="1"/>
  <c r="S1548" i="1"/>
  <c r="T1548" i="1"/>
  <c r="U1548" i="1"/>
  <c r="V1548" i="1"/>
  <c r="W1548" i="1"/>
  <c r="X1548" i="1"/>
  <c r="Y1548" i="1"/>
  <c r="S1549" i="1"/>
  <c r="T1549" i="1"/>
  <c r="U1549" i="1"/>
  <c r="V1549" i="1"/>
  <c r="W1549" i="1"/>
  <c r="X1549" i="1"/>
  <c r="Y1549" i="1"/>
  <c r="S1550" i="1"/>
  <c r="T1550" i="1"/>
  <c r="U1550" i="1"/>
  <c r="V1550" i="1"/>
  <c r="W1550" i="1"/>
  <c r="X1550" i="1"/>
  <c r="Y1550" i="1"/>
  <c r="S1551" i="1"/>
  <c r="T1551" i="1"/>
  <c r="U1551" i="1"/>
  <c r="V1551" i="1"/>
  <c r="W1551" i="1"/>
  <c r="X1551" i="1"/>
  <c r="Y1551" i="1"/>
  <c r="S1552" i="1"/>
  <c r="T1552" i="1"/>
  <c r="U1552" i="1"/>
  <c r="V1552" i="1"/>
  <c r="W1552" i="1"/>
  <c r="X1552" i="1"/>
  <c r="Y1552" i="1"/>
  <c r="S1553" i="1"/>
  <c r="T1553" i="1"/>
  <c r="U1553" i="1"/>
  <c r="V1553" i="1"/>
  <c r="W1553" i="1"/>
  <c r="X1553" i="1"/>
  <c r="Y1553" i="1"/>
  <c r="S1554" i="1"/>
  <c r="T1554" i="1"/>
  <c r="U1554" i="1"/>
  <c r="V1554" i="1"/>
  <c r="W1554" i="1"/>
  <c r="X1554" i="1"/>
  <c r="Y1554" i="1"/>
  <c r="S1555" i="1"/>
  <c r="T1555" i="1"/>
  <c r="U1555" i="1"/>
  <c r="V1555" i="1"/>
  <c r="W1555" i="1"/>
  <c r="X1555" i="1"/>
  <c r="Y1555" i="1"/>
  <c r="S1556" i="1"/>
  <c r="T1556" i="1"/>
  <c r="U1556" i="1"/>
  <c r="V1556" i="1"/>
  <c r="W1556" i="1"/>
  <c r="X1556" i="1"/>
  <c r="Y1556" i="1"/>
  <c r="S1557" i="1"/>
  <c r="T1557" i="1"/>
  <c r="U1557" i="1"/>
  <c r="V1557" i="1"/>
  <c r="W1557" i="1"/>
  <c r="X1557" i="1"/>
  <c r="Y1557" i="1"/>
  <c r="S1558" i="1"/>
  <c r="T1558" i="1"/>
  <c r="U1558" i="1"/>
  <c r="V1558" i="1"/>
  <c r="W1558" i="1"/>
  <c r="X1558" i="1"/>
  <c r="Y1558" i="1"/>
  <c r="S1559" i="1"/>
  <c r="T1559" i="1"/>
  <c r="U1559" i="1"/>
  <c r="V1559" i="1"/>
  <c r="W1559" i="1"/>
  <c r="X1559" i="1"/>
  <c r="Y1559" i="1"/>
  <c r="S1560" i="1"/>
  <c r="T1560" i="1"/>
  <c r="U1560" i="1"/>
  <c r="V1560" i="1"/>
  <c r="W1560" i="1"/>
  <c r="X1560" i="1"/>
  <c r="Y1560" i="1"/>
  <c r="S1561" i="1"/>
  <c r="V1561" i="1"/>
  <c r="W1561" i="1"/>
  <c r="X1561" i="1"/>
  <c r="Y1561" i="1"/>
  <c r="S1562" i="1"/>
  <c r="T1562" i="1"/>
  <c r="U1562" i="1"/>
  <c r="V1562" i="1"/>
  <c r="W1562" i="1"/>
  <c r="X1562" i="1"/>
  <c r="Y1562" i="1"/>
  <c r="S1563" i="1"/>
  <c r="T1563" i="1"/>
  <c r="U1563" i="1"/>
  <c r="V1563" i="1"/>
  <c r="W1563" i="1"/>
  <c r="X1563" i="1"/>
  <c r="Y1563" i="1"/>
  <c r="S1564" i="1"/>
  <c r="T1564" i="1"/>
  <c r="U1564" i="1"/>
  <c r="V1564" i="1"/>
  <c r="W1564" i="1"/>
  <c r="X1564" i="1"/>
  <c r="Y1564" i="1"/>
  <c r="S1565" i="1"/>
  <c r="T1565" i="1"/>
  <c r="U1565" i="1"/>
  <c r="V1565" i="1"/>
  <c r="W1565" i="1"/>
  <c r="X1565" i="1"/>
  <c r="Y1565" i="1"/>
  <c r="S1566" i="1"/>
  <c r="T1566" i="1"/>
  <c r="U1566" i="1"/>
  <c r="V1566" i="1"/>
  <c r="W1566" i="1"/>
  <c r="X1566" i="1"/>
  <c r="Y1566" i="1"/>
  <c r="S1567" i="1"/>
  <c r="T1567" i="1"/>
  <c r="U1567" i="1"/>
  <c r="V1567" i="1"/>
  <c r="W1567" i="1"/>
  <c r="X1567" i="1"/>
  <c r="Y1567" i="1"/>
  <c r="S1568" i="1"/>
  <c r="T1568" i="1"/>
  <c r="U1568" i="1"/>
  <c r="V1568" i="1"/>
  <c r="W1568" i="1"/>
  <c r="X1568" i="1"/>
  <c r="Y1568" i="1"/>
  <c r="S1569" i="1"/>
  <c r="T1569" i="1"/>
  <c r="U1569" i="1"/>
  <c r="V1569" i="1"/>
  <c r="W1569" i="1"/>
  <c r="X1569" i="1"/>
  <c r="Y1569" i="1"/>
  <c r="S1570" i="1"/>
  <c r="T1570" i="1"/>
  <c r="U1570" i="1"/>
  <c r="V1570" i="1"/>
  <c r="W1570" i="1"/>
  <c r="X1570" i="1"/>
  <c r="Y1570" i="1"/>
  <c r="S1571" i="1"/>
  <c r="T1571" i="1"/>
  <c r="U1571" i="1"/>
  <c r="V1571" i="1"/>
  <c r="W1571" i="1"/>
  <c r="X1571" i="1"/>
  <c r="Y1571" i="1"/>
  <c r="S1572" i="1"/>
  <c r="T1572" i="1"/>
  <c r="U1572" i="1"/>
  <c r="V1572" i="1"/>
  <c r="W1572" i="1"/>
  <c r="X1572" i="1"/>
  <c r="Y1572" i="1"/>
  <c r="S1573" i="1"/>
  <c r="T1573" i="1"/>
  <c r="U1573" i="1"/>
  <c r="V1573" i="1"/>
  <c r="W1573" i="1"/>
  <c r="X1573" i="1"/>
  <c r="Y1573" i="1"/>
  <c r="S1574" i="1"/>
  <c r="T1574" i="1"/>
  <c r="U1574" i="1"/>
  <c r="V1574" i="1"/>
  <c r="W1574" i="1"/>
  <c r="X1574" i="1"/>
  <c r="Y1574" i="1"/>
  <c r="S1575" i="1"/>
  <c r="T1575" i="1"/>
  <c r="U1575" i="1"/>
  <c r="V1575" i="1"/>
  <c r="W1575" i="1"/>
  <c r="X1575" i="1"/>
  <c r="Y1575" i="1"/>
  <c r="S1576" i="1"/>
  <c r="T1576" i="1"/>
  <c r="U1576" i="1"/>
  <c r="V1576" i="1"/>
  <c r="W1576" i="1"/>
  <c r="X1576" i="1"/>
  <c r="Y1576" i="1"/>
  <c r="S1577" i="1"/>
  <c r="T1577" i="1"/>
  <c r="U1577" i="1"/>
  <c r="V1577" i="1"/>
  <c r="W1577" i="1"/>
  <c r="X1577" i="1"/>
  <c r="Y1577" i="1"/>
  <c r="S1578" i="1"/>
  <c r="T1578" i="1"/>
  <c r="U1578" i="1"/>
  <c r="V1578" i="1"/>
  <c r="W1578" i="1"/>
  <c r="X1578" i="1"/>
  <c r="Y1578" i="1"/>
  <c r="S1579" i="1"/>
  <c r="T1579" i="1"/>
  <c r="U1579" i="1"/>
  <c r="V1579" i="1"/>
  <c r="W1579" i="1"/>
  <c r="X1579" i="1"/>
  <c r="Y1579" i="1"/>
  <c r="S1580" i="1"/>
  <c r="T1580" i="1"/>
  <c r="U1580" i="1"/>
  <c r="V1580" i="1"/>
  <c r="W1580" i="1"/>
  <c r="X1580" i="1"/>
  <c r="Y1580" i="1"/>
  <c r="S1581" i="1"/>
  <c r="V1581" i="1"/>
  <c r="W1581" i="1"/>
  <c r="X1581" i="1"/>
  <c r="Y1581" i="1"/>
  <c r="S1582" i="1"/>
  <c r="T1582" i="1"/>
  <c r="U1582" i="1"/>
  <c r="V1582" i="1"/>
  <c r="W1582" i="1"/>
  <c r="X1582" i="1"/>
  <c r="Y1582" i="1"/>
  <c r="S1583" i="1"/>
  <c r="T1583" i="1"/>
  <c r="U1583" i="1"/>
  <c r="V1583" i="1"/>
  <c r="W1583" i="1"/>
  <c r="X1583" i="1"/>
  <c r="Y1583" i="1"/>
  <c r="S1584" i="1"/>
  <c r="T1584" i="1"/>
  <c r="U1584" i="1"/>
  <c r="V1584" i="1"/>
  <c r="W1584" i="1"/>
  <c r="X1584" i="1"/>
  <c r="Y1584" i="1"/>
  <c r="S1585" i="1"/>
  <c r="T1585" i="1"/>
  <c r="U1585" i="1"/>
  <c r="V1585" i="1"/>
  <c r="W1585" i="1"/>
  <c r="X1585" i="1"/>
  <c r="Y1585" i="1"/>
  <c r="S1586" i="1"/>
  <c r="T1586" i="1"/>
  <c r="U1586" i="1"/>
  <c r="V1586" i="1"/>
  <c r="W1586" i="1"/>
  <c r="X1586" i="1"/>
  <c r="Y1586" i="1"/>
  <c r="S1587" i="1"/>
  <c r="T1587" i="1"/>
  <c r="U1587" i="1"/>
  <c r="V1587" i="1"/>
  <c r="W1587" i="1"/>
  <c r="X1587" i="1"/>
  <c r="Y1587" i="1"/>
  <c r="S1588" i="1"/>
  <c r="T1588" i="1"/>
  <c r="U1588" i="1"/>
  <c r="V1588" i="1"/>
  <c r="W1588" i="1"/>
  <c r="X1588" i="1"/>
  <c r="Y1588" i="1"/>
  <c r="S1589" i="1"/>
  <c r="T1589" i="1"/>
  <c r="U1589" i="1"/>
  <c r="V1589" i="1"/>
  <c r="W1589" i="1"/>
  <c r="X1589" i="1"/>
  <c r="Y1589" i="1"/>
  <c r="S1590" i="1"/>
  <c r="T1590" i="1"/>
  <c r="U1590" i="1"/>
  <c r="V1590" i="1"/>
  <c r="W1590" i="1"/>
  <c r="X1590" i="1"/>
  <c r="Y1590" i="1"/>
  <c r="S1591" i="1"/>
  <c r="T1591" i="1"/>
  <c r="U1591" i="1"/>
  <c r="V1591" i="1"/>
  <c r="W1591" i="1"/>
  <c r="X1591" i="1"/>
  <c r="Y1591" i="1"/>
  <c r="S1592" i="1"/>
  <c r="T1592" i="1"/>
  <c r="U1592" i="1"/>
  <c r="V1592" i="1"/>
  <c r="W1592" i="1"/>
  <c r="X1592" i="1"/>
  <c r="Y1592" i="1"/>
  <c r="S1593" i="1"/>
  <c r="T1593" i="1"/>
  <c r="U1593" i="1"/>
  <c r="V1593" i="1"/>
  <c r="W1593" i="1"/>
  <c r="X1593" i="1"/>
  <c r="Y1593" i="1"/>
  <c r="S1594" i="1"/>
  <c r="T1594" i="1"/>
  <c r="U1594" i="1"/>
  <c r="V1594" i="1"/>
  <c r="W1594" i="1"/>
  <c r="X1594" i="1"/>
  <c r="Y1594" i="1"/>
  <c r="S1595" i="1"/>
  <c r="T1595" i="1"/>
  <c r="U1595" i="1"/>
  <c r="V1595" i="1"/>
  <c r="W1595" i="1"/>
  <c r="X1595" i="1"/>
  <c r="Y1595" i="1"/>
  <c r="S1596" i="1"/>
  <c r="T1596" i="1"/>
  <c r="U1596" i="1"/>
  <c r="V1596" i="1"/>
  <c r="W1596" i="1"/>
  <c r="X1596" i="1"/>
  <c r="Y1596" i="1"/>
  <c r="S1597" i="1"/>
  <c r="T1597" i="1"/>
  <c r="U1597" i="1"/>
  <c r="V1597" i="1"/>
  <c r="W1597" i="1"/>
  <c r="X1597" i="1"/>
  <c r="Y1597" i="1"/>
  <c r="S1598" i="1"/>
  <c r="T1598" i="1"/>
  <c r="U1598" i="1"/>
  <c r="V1598" i="1"/>
  <c r="W1598" i="1"/>
  <c r="X1598" i="1"/>
  <c r="Y1598" i="1"/>
  <c r="S1599" i="1"/>
  <c r="T1599" i="1"/>
  <c r="U1599" i="1"/>
  <c r="V1599" i="1"/>
  <c r="W1599" i="1"/>
  <c r="X1599" i="1"/>
  <c r="Y1599" i="1"/>
  <c r="S1600" i="1"/>
  <c r="T1600" i="1"/>
  <c r="U1600" i="1"/>
  <c r="V1600" i="1"/>
  <c r="W1600" i="1"/>
  <c r="X1600" i="1"/>
  <c r="Y1600" i="1"/>
  <c r="S1601" i="1"/>
  <c r="T1601" i="1"/>
  <c r="U1601" i="1"/>
  <c r="V1601" i="1"/>
  <c r="W1601" i="1"/>
  <c r="X1601" i="1"/>
  <c r="Y1601" i="1"/>
  <c r="S1602" i="1"/>
  <c r="T1602" i="1"/>
  <c r="U1602" i="1"/>
  <c r="V1602" i="1"/>
  <c r="W1602" i="1"/>
  <c r="X1602" i="1"/>
  <c r="Y1602" i="1"/>
  <c r="S1603" i="1"/>
  <c r="V1603" i="1"/>
  <c r="W1603" i="1"/>
  <c r="X1603" i="1"/>
  <c r="Y1603" i="1"/>
  <c r="S1604" i="1"/>
  <c r="T1604" i="1"/>
  <c r="U1604" i="1"/>
  <c r="V1604" i="1"/>
  <c r="W1604" i="1"/>
  <c r="X1604" i="1"/>
  <c r="Y1604" i="1"/>
  <c r="S1605" i="1"/>
  <c r="T1605" i="1"/>
  <c r="U1605" i="1"/>
  <c r="V1605" i="1"/>
  <c r="W1605" i="1"/>
  <c r="X1605" i="1"/>
  <c r="Y1605" i="1"/>
  <c r="S1606" i="1"/>
  <c r="T1606" i="1"/>
  <c r="U1606" i="1"/>
  <c r="V1606" i="1"/>
  <c r="W1606" i="1"/>
  <c r="X1606" i="1"/>
  <c r="Y1606" i="1"/>
  <c r="S1607" i="1"/>
  <c r="T1607" i="1"/>
  <c r="U1607" i="1"/>
  <c r="V1607" i="1"/>
  <c r="W1607" i="1"/>
  <c r="X1607" i="1"/>
  <c r="Y1607" i="1"/>
  <c r="S1608" i="1"/>
  <c r="V1608" i="1"/>
  <c r="W1608" i="1"/>
  <c r="X1608" i="1"/>
  <c r="Y1608" i="1"/>
  <c r="S1609" i="1"/>
  <c r="T1609" i="1"/>
  <c r="U1609" i="1"/>
  <c r="V1609" i="1"/>
  <c r="W1609" i="1"/>
  <c r="X1609" i="1"/>
  <c r="Y1609" i="1"/>
  <c r="S1610" i="1"/>
  <c r="T1610" i="1"/>
  <c r="U1610" i="1"/>
  <c r="V1610" i="1"/>
  <c r="W1610" i="1"/>
  <c r="X1610" i="1"/>
  <c r="Y1610" i="1"/>
  <c r="S1611" i="1"/>
  <c r="T1611" i="1"/>
  <c r="U1611" i="1"/>
  <c r="V1611" i="1"/>
  <c r="W1611" i="1"/>
  <c r="X1611" i="1"/>
  <c r="Y1611" i="1"/>
  <c r="S1612" i="1"/>
  <c r="T1612" i="1"/>
  <c r="U1612" i="1"/>
  <c r="V1612" i="1"/>
  <c r="W1612" i="1"/>
  <c r="X1612" i="1"/>
  <c r="Y1612" i="1"/>
  <c r="B59" i="1"/>
  <c r="B98" i="1"/>
  <c r="B1561" i="1"/>
  <c r="B1581" i="1"/>
  <c r="B1603" i="1"/>
  <c r="B1608" i="1"/>
  <c r="B1562" i="1"/>
  <c r="B1563" i="1"/>
  <c r="B1564" i="1"/>
  <c r="B1565" i="1"/>
  <c r="B1566" i="1"/>
  <c r="B1567" i="1"/>
  <c r="B1568" i="1"/>
  <c r="B1569" i="1"/>
  <c r="B1570" i="1"/>
  <c r="B1571" i="1"/>
  <c r="B1572" i="1"/>
  <c r="B1573" i="1"/>
  <c r="B1574" i="1"/>
  <c r="B1575" i="1"/>
  <c r="B1576" i="1"/>
  <c r="B1577" i="1"/>
  <c r="B1578" i="1"/>
  <c r="B1579" i="1"/>
  <c r="B1580" i="1"/>
  <c r="B1582" i="1"/>
  <c r="B1583" i="1"/>
  <c r="B1584" i="1"/>
  <c r="B1585" i="1"/>
  <c r="B1587" i="1"/>
  <c r="B1588" i="1"/>
  <c r="B1589" i="1"/>
  <c r="B1590" i="1"/>
  <c r="B1591" i="1"/>
  <c r="B1592" i="1"/>
  <c r="B1593" i="1"/>
  <c r="B1594" i="1"/>
  <c r="B1595" i="1"/>
  <c r="B1596" i="1"/>
  <c r="B1597" i="1"/>
  <c r="B1598" i="1"/>
  <c r="B1599" i="1"/>
  <c r="B1600" i="1"/>
  <c r="B1601" i="1"/>
  <c r="B1602" i="1"/>
  <c r="B1604" i="1"/>
  <c r="B1605" i="1"/>
  <c r="B1606" i="1"/>
  <c r="B1607" i="1"/>
  <c r="B1609" i="1"/>
  <c r="B1611" i="1"/>
  <c r="B1612" i="1"/>
  <c r="B156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490" i="1"/>
  <c r="S1477" i="1"/>
  <c r="T1477" i="1"/>
  <c r="U1477" i="1"/>
  <c r="V1477" i="1"/>
  <c r="W1477" i="1"/>
  <c r="X1477" i="1"/>
  <c r="Y1477" i="1"/>
  <c r="S1478" i="1"/>
  <c r="T1478" i="1"/>
  <c r="U1478" i="1"/>
  <c r="V1478" i="1"/>
  <c r="W1478" i="1"/>
  <c r="X1478" i="1"/>
  <c r="Y1478" i="1"/>
  <c r="S1479" i="1"/>
  <c r="T1479" i="1"/>
  <c r="U1479" i="1"/>
  <c r="V1479" i="1"/>
  <c r="W1479" i="1"/>
  <c r="X1479" i="1"/>
  <c r="Y1479" i="1"/>
  <c r="S1480" i="1"/>
  <c r="T1480" i="1"/>
  <c r="U1480" i="1"/>
  <c r="V1480" i="1"/>
  <c r="W1480" i="1"/>
  <c r="X1480" i="1"/>
  <c r="Y1480" i="1"/>
  <c r="S1481" i="1"/>
  <c r="T1481" i="1"/>
  <c r="U1481" i="1"/>
  <c r="V1481" i="1"/>
  <c r="W1481" i="1"/>
  <c r="X1481" i="1"/>
  <c r="Y1481" i="1"/>
  <c r="S1482" i="1"/>
  <c r="T1482" i="1"/>
  <c r="U1482" i="1"/>
  <c r="V1482" i="1"/>
  <c r="W1482" i="1"/>
  <c r="X1482" i="1"/>
  <c r="Y1482" i="1"/>
  <c r="S1483" i="1"/>
  <c r="T1483" i="1"/>
  <c r="U1483" i="1"/>
  <c r="V1483" i="1"/>
  <c r="W1483" i="1"/>
  <c r="X1483" i="1"/>
  <c r="Y1483" i="1"/>
  <c r="S1484" i="1"/>
  <c r="T1484" i="1"/>
  <c r="U1484" i="1"/>
  <c r="V1484" i="1"/>
  <c r="W1484" i="1"/>
  <c r="X1484" i="1"/>
  <c r="Y1484" i="1"/>
  <c r="S1485" i="1"/>
  <c r="T1485" i="1"/>
  <c r="U1485" i="1"/>
  <c r="V1485" i="1"/>
  <c r="W1485" i="1"/>
  <c r="X1485" i="1"/>
  <c r="Y1485" i="1"/>
  <c r="S1486" i="1"/>
  <c r="T1486" i="1"/>
  <c r="U1486" i="1"/>
  <c r="V1486" i="1"/>
  <c r="W1486" i="1"/>
  <c r="X1486" i="1"/>
  <c r="Y1486" i="1"/>
  <c r="S1487" i="1"/>
  <c r="T1487" i="1"/>
  <c r="U1487" i="1"/>
  <c r="V1487" i="1"/>
  <c r="W1487" i="1"/>
  <c r="X1487" i="1"/>
  <c r="Y1487" i="1"/>
  <c r="S1488" i="1"/>
  <c r="T1488" i="1"/>
  <c r="U1488" i="1"/>
  <c r="V1488" i="1"/>
  <c r="W1488" i="1"/>
  <c r="X1488" i="1"/>
  <c r="Y1488" i="1"/>
  <c r="S1489" i="1"/>
  <c r="T1489" i="1"/>
  <c r="U1489" i="1"/>
  <c r="V1489" i="1"/>
  <c r="W1489" i="1"/>
  <c r="X1489" i="1"/>
  <c r="Y1489" i="1"/>
  <c r="A1477" i="1"/>
  <c r="B1477" i="1"/>
  <c r="A1478" i="1"/>
  <c r="B1478" i="1"/>
  <c r="A1479" i="1"/>
  <c r="B1479" i="1"/>
  <c r="A1480" i="1"/>
  <c r="B1480" i="1"/>
  <c r="A1481" i="1"/>
  <c r="B1481" i="1"/>
  <c r="A1482" i="1"/>
  <c r="B1482" i="1"/>
  <c r="A1483" i="1"/>
  <c r="B1483" i="1"/>
  <c r="A1484" i="1"/>
  <c r="B1484" i="1"/>
  <c r="A1485" i="1"/>
  <c r="B1485" i="1"/>
  <c r="A1486" i="1"/>
  <c r="B1486" i="1"/>
  <c r="A1487" i="1"/>
  <c r="B1487" i="1"/>
  <c r="A1488" i="1"/>
  <c r="B1488" i="1"/>
  <c r="A1489" i="1"/>
  <c r="B1489" i="1"/>
  <c r="S132" i="1"/>
  <c r="T132" i="1"/>
  <c r="U132" i="1"/>
  <c r="V132" i="1"/>
  <c r="W132" i="1"/>
  <c r="X132" i="1"/>
  <c r="Y132" i="1"/>
  <c r="S133" i="1"/>
  <c r="T133" i="1"/>
  <c r="U133" i="1"/>
  <c r="V133" i="1"/>
  <c r="W133" i="1"/>
  <c r="X133" i="1"/>
  <c r="Y133" i="1"/>
  <c r="S134" i="1"/>
  <c r="T134" i="1"/>
  <c r="U134" i="1"/>
  <c r="V134" i="1"/>
  <c r="W134" i="1"/>
  <c r="X134" i="1"/>
  <c r="Y134" i="1"/>
  <c r="S135" i="1"/>
  <c r="T135" i="1"/>
  <c r="U135" i="1"/>
  <c r="V135" i="1"/>
  <c r="W135" i="1"/>
  <c r="X135" i="1"/>
  <c r="Y135" i="1"/>
  <c r="S136" i="1"/>
  <c r="T136" i="1"/>
  <c r="U136" i="1"/>
  <c r="V136" i="1"/>
  <c r="W136" i="1"/>
  <c r="X136" i="1"/>
  <c r="Y136" i="1"/>
  <c r="S137" i="1"/>
  <c r="T137" i="1"/>
  <c r="U137" i="1"/>
  <c r="V137" i="1"/>
  <c r="W137" i="1"/>
  <c r="X137" i="1"/>
  <c r="Y137" i="1"/>
  <c r="S138" i="1"/>
  <c r="T138" i="1"/>
  <c r="U138" i="1"/>
  <c r="V138" i="1"/>
  <c r="W138" i="1"/>
  <c r="X138" i="1"/>
  <c r="Y138" i="1"/>
  <c r="S139" i="1"/>
  <c r="T139" i="1"/>
  <c r="U139" i="1"/>
  <c r="V139" i="1"/>
  <c r="W139" i="1"/>
  <c r="X139" i="1"/>
  <c r="Y139" i="1"/>
  <c r="S140" i="1"/>
  <c r="T140" i="1"/>
  <c r="U140" i="1"/>
  <c r="V140" i="1"/>
  <c r="W140" i="1"/>
  <c r="X140" i="1"/>
  <c r="Y140" i="1"/>
  <c r="S141" i="1"/>
  <c r="T141" i="1"/>
  <c r="U141" i="1"/>
  <c r="V141" i="1"/>
  <c r="W141" i="1"/>
  <c r="X141" i="1"/>
  <c r="Y141" i="1"/>
  <c r="S142" i="1"/>
  <c r="T142" i="1"/>
  <c r="U142" i="1"/>
  <c r="V142" i="1"/>
  <c r="W142" i="1"/>
  <c r="X142" i="1"/>
  <c r="Y142" i="1"/>
  <c r="S143" i="1"/>
  <c r="T143" i="1"/>
  <c r="U143" i="1"/>
  <c r="V143" i="1"/>
  <c r="W143" i="1"/>
  <c r="X143" i="1"/>
  <c r="Y143" i="1"/>
  <c r="S144" i="1"/>
  <c r="T144" i="1"/>
  <c r="U144" i="1"/>
  <c r="V144" i="1"/>
  <c r="W144" i="1"/>
  <c r="X144" i="1"/>
  <c r="Y144" i="1"/>
  <c r="S145" i="1"/>
  <c r="T145" i="1"/>
  <c r="U145" i="1"/>
  <c r="V145" i="1"/>
  <c r="W145" i="1"/>
  <c r="X145" i="1"/>
  <c r="Y145" i="1"/>
  <c r="S146" i="1"/>
  <c r="T146" i="1"/>
  <c r="U146" i="1"/>
  <c r="V146" i="1"/>
  <c r="W146" i="1"/>
  <c r="X146" i="1"/>
  <c r="Y146" i="1"/>
  <c r="S147" i="1"/>
  <c r="T147" i="1"/>
  <c r="U147" i="1"/>
  <c r="V147" i="1"/>
  <c r="W147" i="1"/>
  <c r="X147" i="1"/>
  <c r="Y147" i="1"/>
  <c r="S148" i="1"/>
  <c r="T148" i="1"/>
  <c r="U148" i="1"/>
  <c r="V148" i="1"/>
  <c r="W148" i="1"/>
  <c r="X148" i="1"/>
  <c r="Y148" i="1"/>
  <c r="S149" i="1"/>
  <c r="T149" i="1"/>
  <c r="U149" i="1"/>
  <c r="V149" i="1"/>
  <c r="W149" i="1"/>
  <c r="X149" i="1"/>
  <c r="Y149" i="1"/>
  <c r="S150" i="1"/>
  <c r="T150" i="1"/>
  <c r="U150" i="1"/>
  <c r="V150" i="1"/>
  <c r="W150" i="1"/>
  <c r="X150" i="1"/>
  <c r="Y150" i="1"/>
  <c r="S151" i="1"/>
  <c r="T151" i="1"/>
  <c r="U151" i="1"/>
  <c r="V151" i="1"/>
  <c r="W151" i="1"/>
  <c r="X151" i="1"/>
  <c r="Y151" i="1"/>
  <c r="S152" i="1"/>
  <c r="T152" i="1"/>
  <c r="U152" i="1"/>
  <c r="V152" i="1"/>
  <c r="W152" i="1"/>
  <c r="X152" i="1"/>
  <c r="Y152" i="1"/>
  <c r="S153" i="1"/>
  <c r="T153" i="1"/>
  <c r="U153" i="1"/>
  <c r="V153" i="1"/>
  <c r="W153" i="1"/>
  <c r="X153" i="1"/>
  <c r="Y153" i="1"/>
  <c r="S154" i="1"/>
  <c r="T154" i="1"/>
  <c r="U154" i="1"/>
  <c r="V154" i="1"/>
  <c r="W154" i="1"/>
  <c r="X154" i="1"/>
  <c r="Y154" i="1"/>
  <c r="S155" i="1"/>
  <c r="T155" i="1"/>
  <c r="U155" i="1"/>
  <c r="V155" i="1"/>
  <c r="W155" i="1"/>
  <c r="X155" i="1"/>
  <c r="Y155" i="1"/>
  <c r="S156" i="1"/>
  <c r="T156" i="1"/>
  <c r="U156" i="1"/>
  <c r="V156" i="1"/>
  <c r="W156" i="1"/>
  <c r="X156" i="1"/>
  <c r="Y156" i="1"/>
  <c r="S157" i="1"/>
  <c r="T157" i="1"/>
  <c r="U157" i="1"/>
  <c r="V157" i="1"/>
  <c r="W157" i="1"/>
  <c r="X157" i="1"/>
  <c r="Y157" i="1"/>
  <c r="S158" i="1"/>
  <c r="T158" i="1"/>
  <c r="U158" i="1"/>
  <c r="V158" i="1"/>
  <c r="W158" i="1"/>
  <c r="X158" i="1"/>
  <c r="Y158" i="1"/>
  <c r="S159" i="1"/>
  <c r="T159" i="1"/>
  <c r="U159" i="1"/>
  <c r="V159" i="1"/>
  <c r="W159" i="1"/>
  <c r="X159" i="1"/>
  <c r="Y159" i="1"/>
  <c r="S160" i="1"/>
  <c r="T160" i="1"/>
  <c r="U160" i="1"/>
  <c r="V160" i="1"/>
  <c r="W160" i="1"/>
  <c r="X160" i="1"/>
  <c r="Y160" i="1"/>
  <c r="S161" i="1"/>
  <c r="T161" i="1"/>
  <c r="U161" i="1"/>
  <c r="V161" i="1"/>
  <c r="W161" i="1"/>
  <c r="X161" i="1"/>
  <c r="Y161" i="1"/>
  <c r="S162" i="1"/>
  <c r="T162" i="1"/>
  <c r="U162" i="1"/>
  <c r="V162" i="1"/>
  <c r="W162" i="1"/>
  <c r="X162" i="1"/>
  <c r="Y162" i="1"/>
  <c r="S163" i="1"/>
  <c r="T163" i="1"/>
  <c r="U163" i="1"/>
  <c r="V163" i="1"/>
  <c r="W163" i="1"/>
  <c r="X163" i="1"/>
  <c r="Y163" i="1"/>
  <c r="S164" i="1"/>
  <c r="T164" i="1"/>
  <c r="U164" i="1"/>
  <c r="V164" i="1"/>
  <c r="W164" i="1"/>
  <c r="X164" i="1"/>
  <c r="Y164" i="1"/>
  <c r="S165" i="1"/>
  <c r="T165" i="1"/>
  <c r="U165" i="1"/>
  <c r="V165" i="1"/>
  <c r="W165" i="1"/>
  <c r="X165" i="1"/>
  <c r="Y165" i="1"/>
  <c r="S166" i="1"/>
  <c r="T166" i="1"/>
  <c r="U166" i="1"/>
  <c r="V166" i="1"/>
  <c r="W166" i="1"/>
  <c r="X166" i="1"/>
  <c r="Y166" i="1"/>
  <c r="S167" i="1"/>
  <c r="T167" i="1"/>
  <c r="U167" i="1"/>
  <c r="V167" i="1"/>
  <c r="W167" i="1"/>
  <c r="X167" i="1"/>
  <c r="Y167" i="1"/>
  <c r="S168" i="1"/>
  <c r="T168" i="1"/>
  <c r="U168" i="1"/>
  <c r="V168" i="1"/>
  <c r="W168" i="1"/>
  <c r="X168" i="1"/>
  <c r="Y168" i="1"/>
  <c r="S169" i="1"/>
  <c r="T169" i="1"/>
  <c r="U169" i="1"/>
  <c r="V169" i="1"/>
  <c r="W169" i="1"/>
  <c r="X169" i="1"/>
  <c r="Y169" i="1"/>
  <c r="S170" i="1"/>
  <c r="T170" i="1"/>
  <c r="U170" i="1"/>
  <c r="V170" i="1"/>
  <c r="W170" i="1"/>
  <c r="X170" i="1"/>
  <c r="Y170" i="1"/>
  <c r="S171" i="1"/>
  <c r="T171" i="1"/>
  <c r="U171" i="1"/>
  <c r="V171" i="1"/>
  <c r="W171" i="1"/>
  <c r="X171" i="1"/>
  <c r="Y171" i="1"/>
  <c r="S172" i="1"/>
  <c r="T172" i="1"/>
  <c r="U172" i="1"/>
  <c r="V172" i="1"/>
  <c r="W172" i="1"/>
  <c r="X172" i="1"/>
  <c r="Y172" i="1"/>
  <c r="S173" i="1"/>
  <c r="T173" i="1"/>
  <c r="U173" i="1"/>
  <c r="V173" i="1"/>
  <c r="W173" i="1"/>
  <c r="X173" i="1"/>
  <c r="Y173" i="1"/>
  <c r="S174" i="1"/>
  <c r="T174" i="1"/>
  <c r="U174" i="1"/>
  <c r="V174" i="1"/>
  <c r="W174" i="1"/>
  <c r="X174" i="1"/>
  <c r="Y174" i="1"/>
  <c r="S175" i="1"/>
  <c r="T175" i="1"/>
  <c r="U175" i="1"/>
  <c r="V175" i="1"/>
  <c r="W175" i="1"/>
  <c r="X175" i="1"/>
  <c r="Y175" i="1"/>
  <c r="S176" i="1"/>
  <c r="T176" i="1"/>
  <c r="U176" i="1"/>
  <c r="V176" i="1"/>
  <c r="W176" i="1"/>
  <c r="X176" i="1"/>
  <c r="Y176" i="1"/>
  <c r="S177" i="1"/>
  <c r="T177" i="1"/>
  <c r="U177" i="1"/>
  <c r="V177" i="1"/>
  <c r="W177" i="1"/>
  <c r="X177" i="1"/>
  <c r="Y177" i="1"/>
  <c r="S178" i="1"/>
  <c r="T178" i="1"/>
  <c r="U178" i="1"/>
  <c r="V178" i="1"/>
  <c r="W178" i="1"/>
  <c r="X178" i="1"/>
  <c r="Y178" i="1"/>
  <c r="S179" i="1"/>
  <c r="T179" i="1"/>
  <c r="U179" i="1"/>
  <c r="V179" i="1"/>
  <c r="W179" i="1"/>
  <c r="X179" i="1"/>
  <c r="Y179" i="1"/>
  <c r="S180" i="1"/>
  <c r="T180" i="1"/>
  <c r="U180" i="1"/>
  <c r="V180" i="1"/>
  <c r="W180" i="1"/>
  <c r="X180" i="1"/>
  <c r="Y180" i="1"/>
  <c r="S181" i="1"/>
  <c r="T181" i="1"/>
  <c r="U181" i="1"/>
  <c r="V181" i="1"/>
  <c r="W181" i="1"/>
  <c r="X181" i="1"/>
  <c r="Y181" i="1"/>
  <c r="S182" i="1"/>
  <c r="T182" i="1"/>
  <c r="U182" i="1"/>
  <c r="V182" i="1"/>
  <c r="W182" i="1"/>
  <c r="X182" i="1"/>
  <c r="Y182" i="1"/>
  <c r="S183" i="1"/>
  <c r="T183" i="1"/>
  <c r="U183" i="1"/>
  <c r="V183" i="1"/>
  <c r="W183" i="1"/>
  <c r="X183" i="1"/>
  <c r="Y183" i="1"/>
  <c r="S184" i="1"/>
  <c r="T184" i="1"/>
  <c r="U184" i="1"/>
  <c r="V184" i="1"/>
  <c r="W184" i="1"/>
  <c r="X184" i="1"/>
  <c r="Y184" i="1"/>
  <c r="S185" i="1"/>
  <c r="T185" i="1"/>
  <c r="U185" i="1"/>
  <c r="V185" i="1"/>
  <c r="W185" i="1"/>
  <c r="X185" i="1"/>
  <c r="Y185" i="1"/>
  <c r="S186" i="1"/>
  <c r="T186" i="1"/>
  <c r="U186" i="1"/>
  <c r="V186" i="1"/>
  <c r="W186" i="1"/>
  <c r="X186" i="1"/>
  <c r="Y186" i="1"/>
  <c r="S187" i="1"/>
  <c r="T187" i="1"/>
  <c r="U187" i="1"/>
  <c r="V187" i="1"/>
  <c r="W187" i="1"/>
  <c r="X187" i="1"/>
  <c r="Y187" i="1"/>
  <c r="S188" i="1"/>
  <c r="T188" i="1"/>
  <c r="U188" i="1"/>
  <c r="V188" i="1"/>
  <c r="W188" i="1"/>
  <c r="X188" i="1"/>
  <c r="Y188" i="1"/>
  <c r="S189" i="1"/>
  <c r="T189" i="1"/>
  <c r="U189" i="1"/>
  <c r="V189" i="1"/>
  <c r="W189" i="1"/>
  <c r="X189" i="1"/>
  <c r="Y189" i="1"/>
  <c r="S190" i="1"/>
  <c r="T190" i="1"/>
  <c r="U190" i="1"/>
  <c r="V190" i="1"/>
  <c r="W190" i="1"/>
  <c r="X190" i="1"/>
  <c r="Y190" i="1"/>
  <c r="S191" i="1"/>
  <c r="T191" i="1"/>
  <c r="U191" i="1"/>
  <c r="V191" i="1"/>
  <c r="W191" i="1"/>
  <c r="X191" i="1"/>
  <c r="Y191" i="1"/>
  <c r="S192" i="1"/>
  <c r="T192" i="1"/>
  <c r="U192" i="1"/>
  <c r="V192" i="1"/>
  <c r="W192" i="1"/>
  <c r="X192" i="1"/>
  <c r="Y192" i="1"/>
  <c r="S193" i="1"/>
  <c r="T193" i="1"/>
  <c r="U193" i="1"/>
  <c r="V193" i="1"/>
  <c r="W193" i="1"/>
  <c r="X193" i="1"/>
  <c r="Y193" i="1"/>
  <c r="S194" i="1"/>
  <c r="T194" i="1"/>
  <c r="U194" i="1"/>
  <c r="V194" i="1"/>
  <c r="W194" i="1"/>
  <c r="X194" i="1"/>
  <c r="Y194" i="1"/>
  <c r="S195" i="1"/>
  <c r="T195" i="1"/>
  <c r="U195" i="1"/>
  <c r="V195" i="1"/>
  <c r="W195" i="1"/>
  <c r="X195" i="1"/>
  <c r="Y195" i="1"/>
  <c r="S196" i="1"/>
  <c r="T196" i="1"/>
  <c r="U196" i="1"/>
  <c r="V196" i="1"/>
  <c r="W196" i="1"/>
  <c r="X196" i="1"/>
  <c r="Y196" i="1"/>
  <c r="S197" i="1"/>
  <c r="T197" i="1"/>
  <c r="U197" i="1"/>
  <c r="V197" i="1"/>
  <c r="W197" i="1"/>
  <c r="X197" i="1"/>
  <c r="Y197" i="1"/>
  <c r="S198" i="1"/>
  <c r="T198" i="1"/>
  <c r="U198" i="1"/>
  <c r="V198" i="1"/>
  <c r="W198" i="1"/>
  <c r="X198" i="1"/>
  <c r="Y198" i="1"/>
  <c r="S199" i="1"/>
  <c r="T199" i="1"/>
  <c r="U199" i="1"/>
  <c r="V199" i="1"/>
  <c r="W199" i="1"/>
  <c r="X199" i="1"/>
  <c r="Y199" i="1"/>
  <c r="S200" i="1"/>
  <c r="T200" i="1"/>
  <c r="U200" i="1"/>
  <c r="V200" i="1"/>
  <c r="W200" i="1"/>
  <c r="X200" i="1"/>
  <c r="Y200" i="1"/>
  <c r="S201" i="1"/>
  <c r="T201" i="1"/>
  <c r="U201" i="1"/>
  <c r="V201" i="1"/>
  <c r="W201" i="1"/>
  <c r="X201" i="1"/>
  <c r="Y201" i="1"/>
  <c r="S202" i="1"/>
  <c r="T202" i="1"/>
  <c r="U202" i="1"/>
  <c r="V202" i="1"/>
  <c r="W202" i="1"/>
  <c r="X202" i="1"/>
  <c r="Y202" i="1"/>
  <c r="S203" i="1"/>
  <c r="T203" i="1"/>
  <c r="U203" i="1"/>
  <c r="V203" i="1"/>
  <c r="W203" i="1"/>
  <c r="X203" i="1"/>
  <c r="Y203" i="1"/>
  <c r="S204" i="1"/>
  <c r="T204" i="1"/>
  <c r="U204" i="1"/>
  <c r="V204" i="1"/>
  <c r="W204" i="1"/>
  <c r="X204" i="1"/>
  <c r="Y204" i="1"/>
  <c r="S205" i="1"/>
  <c r="T205" i="1"/>
  <c r="U205" i="1"/>
  <c r="V205" i="1"/>
  <c r="W205" i="1"/>
  <c r="X205" i="1"/>
  <c r="Y205" i="1"/>
  <c r="S206" i="1"/>
  <c r="T206" i="1"/>
  <c r="U206" i="1"/>
  <c r="V206" i="1"/>
  <c r="W206" i="1"/>
  <c r="X206" i="1"/>
  <c r="Y206" i="1"/>
  <c r="S207" i="1"/>
  <c r="T207" i="1"/>
  <c r="U207" i="1"/>
  <c r="V207" i="1"/>
  <c r="W207" i="1"/>
  <c r="X207" i="1"/>
  <c r="Y207" i="1"/>
  <c r="S208" i="1"/>
  <c r="T208" i="1"/>
  <c r="U208" i="1"/>
  <c r="V208" i="1"/>
  <c r="W208" i="1"/>
  <c r="X208" i="1"/>
  <c r="Y208" i="1"/>
  <c r="S209" i="1"/>
  <c r="T209" i="1"/>
  <c r="U209" i="1"/>
  <c r="V209" i="1"/>
  <c r="W209" i="1"/>
  <c r="X209" i="1"/>
  <c r="Y209" i="1"/>
  <c r="S210" i="1"/>
  <c r="T210" i="1"/>
  <c r="U210" i="1"/>
  <c r="V210" i="1"/>
  <c r="W210" i="1"/>
  <c r="X210" i="1"/>
  <c r="Y210" i="1"/>
  <c r="S211" i="1"/>
  <c r="T211" i="1"/>
  <c r="U211" i="1"/>
  <c r="V211" i="1"/>
  <c r="W211" i="1"/>
  <c r="X211" i="1"/>
  <c r="Y211" i="1"/>
  <c r="S212" i="1"/>
  <c r="T212" i="1"/>
  <c r="U212" i="1"/>
  <c r="V212" i="1"/>
  <c r="W212" i="1"/>
  <c r="X212" i="1"/>
  <c r="Y212" i="1"/>
  <c r="S213" i="1"/>
  <c r="T213" i="1"/>
  <c r="U213" i="1"/>
  <c r="V213" i="1"/>
  <c r="W213" i="1"/>
  <c r="X213" i="1"/>
  <c r="Y213" i="1"/>
  <c r="S214" i="1"/>
  <c r="T214" i="1"/>
  <c r="U214" i="1"/>
  <c r="V214" i="1"/>
  <c r="W214" i="1"/>
  <c r="X214" i="1"/>
  <c r="Y214" i="1"/>
  <c r="S215" i="1"/>
  <c r="T215" i="1"/>
  <c r="U215" i="1"/>
  <c r="V215" i="1"/>
  <c r="W215" i="1"/>
  <c r="X215" i="1"/>
  <c r="Y215" i="1"/>
  <c r="S216" i="1"/>
  <c r="T216" i="1"/>
  <c r="U216" i="1"/>
  <c r="V216" i="1"/>
  <c r="W216" i="1"/>
  <c r="X216" i="1"/>
  <c r="Y216" i="1"/>
  <c r="S217" i="1"/>
  <c r="T217" i="1"/>
  <c r="U217" i="1"/>
  <c r="V217" i="1"/>
  <c r="W217" i="1"/>
  <c r="X217" i="1"/>
  <c r="Y217" i="1"/>
  <c r="S218" i="1"/>
  <c r="T218" i="1"/>
  <c r="U218" i="1"/>
  <c r="V218" i="1"/>
  <c r="W218" i="1"/>
  <c r="X218" i="1"/>
  <c r="Y218" i="1"/>
  <c r="S219" i="1"/>
  <c r="T219" i="1"/>
  <c r="U219" i="1"/>
  <c r="V219" i="1"/>
  <c r="W219" i="1"/>
  <c r="X219" i="1"/>
  <c r="Y219" i="1"/>
  <c r="S220" i="1"/>
  <c r="T220" i="1"/>
  <c r="U220" i="1"/>
  <c r="V220" i="1"/>
  <c r="W220" i="1"/>
  <c r="X220" i="1"/>
  <c r="Y220" i="1"/>
  <c r="S221" i="1"/>
  <c r="T221" i="1"/>
  <c r="U221" i="1"/>
  <c r="V221" i="1"/>
  <c r="W221" i="1"/>
  <c r="X221" i="1"/>
  <c r="Y221" i="1"/>
  <c r="S222" i="1"/>
  <c r="T222" i="1"/>
  <c r="U222" i="1"/>
  <c r="V222" i="1"/>
  <c r="W222" i="1"/>
  <c r="X222" i="1"/>
  <c r="Y222" i="1"/>
  <c r="S223" i="1"/>
  <c r="T223" i="1"/>
  <c r="U223" i="1"/>
  <c r="V223" i="1"/>
  <c r="W223" i="1"/>
  <c r="X223" i="1"/>
  <c r="Y223" i="1"/>
  <c r="S224" i="1"/>
  <c r="T224" i="1"/>
  <c r="U224" i="1"/>
  <c r="V224" i="1"/>
  <c r="W224" i="1"/>
  <c r="X224" i="1"/>
  <c r="Y224" i="1"/>
  <c r="S225" i="1"/>
  <c r="T225" i="1"/>
  <c r="U225" i="1"/>
  <c r="V225" i="1"/>
  <c r="W225" i="1"/>
  <c r="X225" i="1"/>
  <c r="Y225" i="1"/>
  <c r="S226" i="1"/>
  <c r="T226" i="1"/>
  <c r="U226" i="1"/>
  <c r="V226" i="1"/>
  <c r="W226" i="1"/>
  <c r="X226" i="1"/>
  <c r="Y226" i="1"/>
  <c r="S227" i="1"/>
  <c r="T227" i="1"/>
  <c r="U227" i="1"/>
  <c r="V227" i="1"/>
  <c r="W227" i="1"/>
  <c r="X227" i="1"/>
  <c r="Y227" i="1"/>
  <c r="S228" i="1"/>
  <c r="T228" i="1"/>
  <c r="U228" i="1"/>
  <c r="V228" i="1"/>
  <c r="W228" i="1"/>
  <c r="X228" i="1"/>
  <c r="Y228" i="1"/>
  <c r="S229" i="1"/>
  <c r="T229" i="1"/>
  <c r="U229" i="1"/>
  <c r="V229" i="1"/>
  <c r="W229" i="1"/>
  <c r="X229" i="1"/>
  <c r="Y229" i="1"/>
  <c r="S230" i="1"/>
  <c r="T230" i="1"/>
  <c r="U230" i="1"/>
  <c r="V230" i="1"/>
  <c r="W230" i="1"/>
  <c r="X230" i="1"/>
  <c r="Y230" i="1"/>
  <c r="S231" i="1"/>
  <c r="T231" i="1"/>
  <c r="U231" i="1"/>
  <c r="V231" i="1"/>
  <c r="W231" i="1"/>
  <c r="X231" i="1"/>
  <c r="Y231" i="1"/>
  <c r="S232" i="1"/>
  <c r="T232" i="1"/>
  <c r="U232" i="1"/>
  <c r="V232" i="1"/>
  <c r="W232" i="1"/>
  <c r="X232" i="1"/>
  <c r="Y232" i="1"/>
  <c r="S233" i="1"/>
  <c r="T233" i="1"/>
  <c r="U233" i="1"/>
  <c r="V233" i="1"/>
  <c r="W233" i="1"/>
  <c r="X233" i="1"/>
  <c r="Y233" i="1"/>
  <c r="S234" i="1"/>
  <c r="T234" i="1"/>
  <c r="U234" i="1"/>
  <c r="V234" i="1"/>
  <c r="W234" i="1"/>
  <c r="X234" i="1"/>
  <c r="Y234" i="1"/>
  <c r="S235" i="1"/>
  <c r="T235" i="1"/>
  <c r="U235" i="1"/>
  <c r="V235" i="1"/>
  <c r="W235" i="1"/>
  <c r="X235" i="1"/>
  <c r="Y235" i="1"/>
  <c r="S236" i="1"/>
  <c r="T236" i="1"/>
  <c r="U236" i="1"/>
  <c r="V236" i="1"/>
  <c r="W236" i="1"/>
  <c r="X236" i="1"/>
  <c r="Y236" i="1"/>
  <c r="S237" i="1"/>
  <c r="T237" i="1"/>
  <c r="U237" i="1"/>
  <c r="V237" i="1"/>
  <c r="W237" i="1"/>
  <c r="X237" i="1"/>
  <c r="Y237" i="1"/>
  <c r="S238" i="1"/>
  <c r="T238" i="1"/>
  <c r="U238" i="1"/>
  <c r="V238" i="1"/>
  <c r="W238" i="1"/>
  <c r="X238" i="1"/>
  <c r="Y238" i="1"/>
  <c r="S239" i="1"/>
  <c r="T239" i="1"/>
  <c r="U239" i="1"/>
  <c r="V239" i="1"/>
  <c r="W239" i="1"/>
  <c r="X239" i="1"/>
  <c r="Y239" i="1"/>
  <c r="S240" i="1"/>
  <c r="T240" i="1"/>
  <c r="U240" i="1"/>
  <c r="V240" i="1"/>
  <c r="W240" i="1"/>
  <c r="X240" i="1"/>
  <c r="Y240" i="1"/>
  <c r="S241" i="1"/>
  <c r="T241" i="1"/>
  <c r="U241" i="1"/>
  <c r="V241" i="1"/>
  <c r="W241" i="1"/>
  <c r="X241" i="1"/>
  <c r="Y241" i="1"/>
  <c r="S242" i="1"/>
  <c r="T242" i="1"/>
  <c r="U242" i="1"/>
  <c r="V242" i="1"/>
  <c r="W242" i="1"/>
  <c r="X242" i="1"/>
  <c r="Y242" i="1"/>
  <c r="S243" i="1"/>
  <c r="T243" i="1"/>
  <c r="U243" i="1"/>
  <c r="V243" i="1"/>
  <c r="W243" i="1"/>
  <c r="X243" i="1"/>
  <c r="Y243" i="1"/>
  <c r="S244" i="1"/>
  <c r="T244" i="1"/>
  <c r="U244" i="1"/>
  <c r="V244" i="1"/>
  <c r="W244" i="1"/>
  <c r="X244" i="1"/>
  <c r="Y244" i="1"/>
  <c r="S245" i="1"/>
  <c r="T245" i="1"/>
  <c r="U245" i="1"/>
  <c r="V245" i="1"/>
  <c r="W245" i="1"/>
  <c r="X245" i="1"/>
  <c r="Y245" i="1"/>
  <c r="S246" i="1"/>
  <c r="T246" i="1"/>
  <c r="U246" i="1"/>
  <c r="V246" i="1"/>
  <c r="W246" i="1"/>
  <c r="X246" i="1"/>
  <c r="Y246" i="1"/>
  <c r="S247" i="1"/>
  <c r="T247" i="1"/>
  <c r="U247" i="1"/>
  <c r="V247" i="1"/>
  <c r="W247" i="1"/>
  <c r="X247" i="1"/>
  <c r="Y247" i="1"/>
  <c r="S248" i="1"/>
  <c r="T248" i="1"/>
  <c r="U248" i="1"/>
  <c r="V248" i="1"/>
  <c r="W248" i="1"/>
  <c r="X248" i="1"/>
  <c r="Y248" i="1"/>
  <c r="S249" i="1"/>
  <c r="T249" i="1"/>
  <c r="U249" i="1"/>
  <c r="V249" i="1"/>
  <c r="W249" i="1"/>
  <c r="X249" i="1"/>
  <c r="Y249" i="1"/>
  <c r="S250" i="1"/>
  <c r="T250" i="1"/>
  <c r="U250" i="1"/>
  <c r="V250" i="1"/>
  <c r="W250" i="1"/>
  <c r="X250" i="1"/>
  <c r="Y250" i="1"/>
  <c r="S251" i="1"/>
  <c r="T251" i="1"/>
  <c r="U251" i="1"/>
  <c r="V251" i="1"/>
  <c r="W251" i="1"/>
  <c r="X251" i="1"/>
  <c r="Y251" i="1"/>
  <c r="S252" i="1"/>
  <c r="T252" i="1"/>
  <c r="U252" i="1"/>
  <c r="V252" i="1"/>
  <c r="W252" i="1"/>
  <c r="X252" i="1"/>
  <c r="Y252" i="1"/>
  <c r="S253" i="1"/>
  <c r="T253" i="1"/>
  <c r="U253" i="1"/>
  <c r="V253" i="1"/>
  <c r="W253" i="1"/>
  <c r="X253" i="1"/>
  <c r="Y253" i="1"/>
  <c r="S254" i="1"/>
  <c r="T254" i="1"/>
  <c r="U254" i="1"/>
  <c r="V254" i="1"/>
  <c r="W254" i="1"/>
  <c r="X254" i="1"/>
  <c r="Y254" i="1"/>
  <c r="S255" i="1"/>
  <c r="T255" i="1"/>
  <c r="U255" i="1"/>
  <c r="V255" i="1"/>
  <c r="W255" i="1"/>
  <c r="X255" i="1"/>
  <c r="Y255" i="1"/>
  <c r="S256" i="1"/>
  <c r="T256" i="1"/>
  <c r="U256" i="1"/>
  <c r="V256" i="1"/>
  <c r="W256" i="1"/>
  <c r="X256" i="1"/>
  <c r="Y256" i="1"/>
  <c r="S257" i="1"/>
  <c r="T257" i="1"/>
  <c r="U257" i="1"/>
  <c r="V257" i="1"/>
  <c r="W257" i="1"/>
  <c r="X257" i="1"/>
  <c r="Y257" i="1"/>
  <c r="S258" i="1"/>
  <c r="T258" i="1"/>
  <c r="U258" i="1"/>
  <c r="V258" i="1"/>
  <c r="W258" i="1"/>
  <c r="X258" i="1"/>
  <c r="Y258" i="1"/>
  <c r="S259" i="1"/>
  <c r="T259" i="1"/>
  <c r="U259" i="1"/>
  <c r="V259" i="1"/>
  <c r="W259" i="1"/>
  <c r="X259" i="1"/>
  <c r="Y259" i="1"/>
  <c r="S260" i="1"/>
  <c r="T260" i="1"/>
  <c r="U260" i="1"/>
  <c r="V260" i="1"/>
  <c r="W260" i="1"/>
  <c r="X260" i="1"/>
  <c r="Y260" i="1"/>
  <c r="S261" i="1"/>
  <c r="T261" i="1"/>
  <c r="U261" i="1"/>
  <c r="V261" i="1"/>
  <c r="W261" i="1"/>
  <c r="X261" i="1"/>
  <c r="Y261" i="1"/>
  <c r="S262" i="1"/>
  <c r="T262" i="1"/>
  <c r="U262" i="1"/>
  <c r="V262" i="1"/>
  <c r="W262" i="1"/>
  <c r="X262" i="1"/>
  <c r="Y262" i="1"/>
  <c r="S263" i="1"/>
  <c r="T263" i="1"/>
  <c r="U263" i="1"/>
  <c r="V263" i="1"/>
  <c r="W263" i="1"/>
  <c r="X263" i="1"/>
  <c r="Y263" i="1"/>
  <c r="S264" i="1"/>
  <c r="T264" i="1"/>
  <c r="U264" i="1"/>
  <c r="V264" i="1"/>
  <c r="W264" i="1"/>
  <c r="X264" i="1"/>
  <c r="Y264" i="1"/>
  <c r="S265" i="1"/>
  <c r="T265" i="1"/>
  <c r="U265" i="1"/>
  <c r="V265" i="1"/>
  <c r="W265" i="1"/>
  <c r="X265" i="1"/>
  <c r="Y265" i="1"/>
  <c r="S266" i="1"/>
  <c r="T266" i="1"/>
  <c r="U266" i="1"/>
  <c r="V266" i="1"/>
  <c r="W266" i="1"/>
  <c r="X266" i="1"/>
  <c r="Y266" i="1"/>
  <c r="S267" i="1"/>
  <c r="T267" i="1"/>
  <c r="U267" i="1"/>
  <c r="V267" i="1"/>
  <c r="W267" i="1"/>
  <c r="X267" i="1"/>
  <c r="Y267" i="1"/>
  <c r="S268" i="1"/>
  <c r="T268" i="1"/>
  <c r="U268" i="1"/>
  <c r="V268" i="1"/>
  <c r="W268" i="1"/>
  <c r="X268" i="1"/>
  <c r="Y268" i="1"/>
  <c r="S269" i="1"/>
  <c r="T269" i="1"/>
  <c r="U269" i="1"/>
  <c r="V269" i="1"/>
  <c r="W269" i="1"/>
  <c r="X269" i="1"/>
  <c r="Y269" i="1"/>
  <c r="S270" i="1"/>
  <c r="T270" i="1"/>
  <c r="U270" i="1"/>
  <c r="V270" i="1"/>
  <c r="W270" i="1"/>
  <c r="X270" i="1"/>
  <c r="Y270" i="1"/>
  <c r="S271" i="1"/>
  <c r="T271" i="1"/>
  <c r="U271" i="1"/>
  <c r="V271" i="1"/>
  <c r="W271" i="1"/>
  <c r="X271" i="1"/>
  <c r="Y271" i="1"/>
  <c r="S272" i="1"/>
  <c r="T272" i="1"/>
  <c r="U272" i="1"/>
  <c r="V272" i="1"/>
  <c r="W272" i="1"/>
  <c r="X272" i="1"/>
  <c r="Y272" i="1"/>
  <c r="S273" i="1"/>
  <c r="T273" i="1"/>
  <c r="U273" i="1"/>
  <c r="V273" i="1"/>
  <c r="W273" i="1"/>
  <c r="X273" i="1"/>
  <c r="Y273" i="1"/>
  <c r="S274" i="1"/>
  <c r="T274" i="1"/>
  <c r="U274" i="1"/>
  <c r="V274" i="1"/>
  <c r="W274" i="1"/>
  <c r="X274" i="1"/>
  <c r="Y274" i="1"/>
  <c r="S275" i="1"/>
  <c r="T275" i="1"/>
  <c r="U275" i="1"/>
  <c r="V275" i="1"/>
  <c r="W275" i="1"/>
  <c r="X275" i="1"/>
  <c r="Y275" i="1"/>
  <c r="S276" i="1"/>
  <c r="T276" i="1"/>
  <c r="U276" i="1"/>
  <c r="V276" i="1"/>
  <c r="W276" i="1"/>
  <c r="X276" i="1"/>
  <c r="Y276" i="1"/>
  <c r="S277" i="1"/>
  <c r="T277" i="1"/>
  <c r="U277" i="1"/>
  <c r="V277" i="1"/>
  <c r="W277" i="1"/>
  <c r="X277" i="1"/>
  <c r="Y277" i="1"/>
  <c r="S278" i="1"/>
  <c r="T278" i="1"/>
  <c r="U278" i="1"/>
  <c r="V278" i="1"/>
  <c r="W278" i="1"/>
  <c r="X278" i="1"/>
  <c r="Y278" i="1"/>
  <c r="S279" i="1"/>
  <c r="T279" i="1"/>
  <c r="U279" i="1"/>
  <c r="V279" i="1"/>
  <c r="W279" i="1"/>
  <c r="X279" i="1"/>
  <c r="Y279" i="1"/>
  <c r="S280" i="1"/>
  <c r="T280" i="1"/>
  <c r="U280" i="1"/>
  <c r="V280" i="1"/>
  <c r="W280" i="1"/>
  <c r="X280" i="1"/>
  <c r="Y280" i="1"/>
  <c r="S281" i="1"/>
  <c r="T281" i="1"/>
  <c r="U281" i="1"/>
  <c r="V281" i="1"/>
  <c r="W281" i="1"/>
  <c r="X281" i="1"/>
  <c r="Y281" i="1"/>
  <c r="S282" i="1"/>
  <c r="T282" i="1"/>
  <c r="U282" i="1"/>
  <c r="V282" i="1"/>
  <c r="W282" i="1"/>
  <c r="X282" i="1"/>
  <c r="Y282" i="1"/>
  <c r="S283" i="1"/>
  <c r="T283" i="1"/>
  <c r="U283" i="1"/>
  <c r="V283" i="1"/>
  <c r="W283" i="1"/>
  <c r="X283" i="1"/>
  <c r="Y283" i="1"/>
  <c r="S284" i="1"/>
  <c r="T284" i="1"/>
  <c r="U284" i="1"/>
  <c r="V284" i="1"/>
  <c r="W284" i="1"/>
  <c r="X284" i="1"/>
  <c r="Y284" i="1"/>
  <c r="S285" i="1"/>
  <c r="T285" i="1"/>
  <c r="U285" i="1"/>
  <c r="V285" i="1"/>
  <c r="W285" i="1"/>
  <c r="X285" i="1"/>
  <c r="Y285" i="1"/>
  <c r="S286" i="1"/>
  <c r="T286" i="1"/>
  <c r="U286" i="1"/>
  <c r="V286" i="1"/>
  <c r="W286" i="1"/>
  <c r="X286" i="1"/>
  <c r="Y286" i="1"/>
  <c r="S287" i="1"/>
  <c r="T287" i="1"/>
  <c r="U287" i="1"/>
  <c r="V287" i="1"/>
  <c r="W287" i="1"/>
  <c r="X287" i="1"/>
  <c r="Y287" i="1"/>
  <c r="S288" i="1"/>
  <c r="T288" i="1"/>
  <c r="U288" i="1"/>
  <c r="V288" i="1"/>
  <c r="W288" i="1"/>
  <c r="X288" i="1"/>
  <c r="Y288" i="1"/>
  <c r="S289" i="1"/>
  <c r="T289" i="1"/>
  <c r="U289" i="1"/>
  <c r="V289" i="1"/>
  <c r="W289" i="1"/>
  <c r="X289" i="1"/>
  <c r="Y289" i="1"/>
  <c r="S290" i="1"/>
  <c r="T290" i="1"/>
  <c r="U290" i="1"/>
  <c r="V290" i="1"/>
  <c r="W290" i="1"/>
  <c r="X290" i="1"/>
  <c r="Y290" i="1"/>
  <c r="S291" i="1"/>
  <c r="T291" i="1"/>
  <c r="U291" i="1"/>
  <c r="V291" i="1"/>
  <c r="W291" i="1"/>
  <c r="X291" i="1"/>
  <c r="Y291" i="1"/>
  <c r="S292" i="1"/>
  <c r="T292" i="1"/>
  <c r="U292" i="1"/>
  <c r="V292" i="1"/>
  <c r="W292" i="1"/>
  <c r="X292" i="1"/>
  <c r="Y292" i="1"/>
  <c r="S293" i="1"/>
  <c r="T293" i="1"/>
  <c r="U293" i="1"/>
  <c r="V293" i="1"/>
  <c r="W293" i="1"/>
  <c r="X293" i="1"/>
  <c r="Y293" i="1"/>
  <c r="S294" i="1"/>
  <c r="T294" i="1"/>
  <c r="U294" i="1"/>
  <c r="V294" i="1"/>
  <c r="W294" i="1"/>
  <c r="X294" i="1"/>
  <c r="Y294" i="1"/>
  <c r="S295" i="1"/>
  <c r="T295" i="1"/>
  <c r="U295" i="1"/>
  <c r="V295" i="1"/>
  <c r="W295" i="1"/>
  <c r="X295" i="1"/>
  <c r="Y295" i="1"/>
  <c r="S296" i="1"/>
  <c r="T296" i="1"/>
  <c r="U296" i="1"/>
  <c r="V296" i="1"/>
  <c r="W296" i="1"/>
  <c r="X296" i="1"/>
  <c r="Y296" i="1"/>
  <c r="S297" i="1"/>
  <c r="T297" i="1"/>
  <c r="U297" i="1"/>
  <c r="V297" i="1"/>
  <c r="W297" i="1"/>
  <c r="X297" i="1"/>
  <c r="Y297" i="1"/>
  <c r="S298" i="1"/>
  <c r="T298" i="1"/>
  <c r="U298" i="1"/>
  <c r="V298" i="1"/>
  <c r="W298" i="1"/>
  <c r="X298" i="1"/>
  <c r="Y298" i="1"/>
  <c r="S299" i="1"/>
  <c r="T299" i="1"/>
  <c r="U299" i="1"/>
  <c r="V299" i="1"/>
  <c r="W299" i="1"/>
  <c r="X299" i="1"/>
  <c r="Y299" i="1"/>
  <c r="S300" i="1"/>
  <c r="T300" i="1"/>
  <c r="U300" i="1"/>
  <c r="V300" i="1"/>
  <c r="W300" i="1"/>
  <c r="X300" i="1"/>
  <c r="Y300" i="1"/>
  <c r="S301" i="1"/>
  <c r="T301" i="1"/>
  <c r="U301" i="1"/>
  <c r="V301" i="1"/>
  <c r="W301" i="1"/>
  <c r="X301" i="1"/>
  <c r="Y301" i="1"/>
  <c r="S302" i="1"/>
  <c r="T302" i="1"/>
  <c r="U302" i="1"/>
  <c r="V302" i="1"/>
  <c r="W302" i="1"/>
  <c r="X302" i="1"/>
  <c r="Y302" i="1"/>
  <c r="S303" i="1"/>
  <c r="T303" i="1"/>
  <c r="U303" i="1"/>
  <c r="V303" i="1"/>
  <c r="W303" i="1"/>
  <c r="X303" i="1"/>
  <c r="Y303" i="1"/>
  <c r="S304" i="1"/>
  <c r="T304" i="1"/>
  <c r="U304" i="1"/>
  <c r="V304" i="1"/>
  <c r="W304" i="1"/>
  <c r="X304" i="1"/>
  <c r="Y304" i="1"/>
  <c r="S305" i="1"/>
  <c r="T305" i="1"/>
  <c r="U305" i="1"/>
  <c r="V305" i="1"/>
  <c r="W305" i="1"/>
  <c r="X305" i="1"/>
  <c r="Y305" i="1"/>
  <c r="S306" i="1"/>
  <c r="T306" i="1"/>
  <c r="U306" i="1"/>
  <c r="V306" i="1"/>
  <c r="W306" i="1"/>
  <c r="X306" i="1"/>
  <c r="Y306" i="1"/>
  <c r="S307" i="1"/>
  <c r="T307" i="1"/>
  <c r="U307" i="1"/>
  <c r="V307" i="1"/>
  <c r="W307" i="1"/>
  <c r="X307" i="1"/>
  <c r="Y307" i="1"/>
  <c r="S308" i="1"/>
  <c r="T308" i="1"/>
  <c r="U308" i="1"/>
  <c r="V308" i="1"/>
  <c r="W308" i="1"/>
  <c r="X308" i="1"/>
  <c r="Y308" i="1"/>
  <c r="S309" i="1"/>
  <c r="T309" i="1"/>
  <c r="U309" i="1"/>
  <c r="V309" i="1"/>
  <c r="W309" i="1"/>
  <c r="X309" i="1"/>
  <c r="Y309" i="1"/>
  <c r="S310" i="1"/>
  <c r="T310" i="1"/>
  <c r="U310" i="1"/>
  <c r="V310" i="1"/>
  <c r="W310" i="1"/>
  <c r="X310" i="1"/>
  <c r="Y310" i="1"/>
  <c r="S311" i="1"/>
  <c r="T311" i="1"/>
  <c r="U311" i="1"/>
  <c r="W311" i="1"/>
  <c r="X311" i="1"/>
  <c r="Y311" i="1"/>
  <c r="S312" i="1"/>
  <c r="T312" i="1"/>
  <c r="U312" i="1"/>
  <c r="V312" i="1"/>
  <c r="W312" i="1"/>
  <c r="X312" i="1"/>
  <c r="Y312" i="1"/>
  <c r="S313" i="1"/>
  <c r="T313" i="1"/>
  <c r="U313" i="1"/>
  <c r="V313" i="1"/>
  <c r="W313" i="1"/>
  <c r="X313" i="1"/>
  <c r="Y313" i="1"/>
  <c r="S314" i="1"/>
  <c r="T314" i="1"/>
  <c r="U314" i="1"/>
  <c r="V314" i="1"/>
  <c r="W314" i="1"/>
  <c r="X314" i="1"/>
  <c r="Y314" i="1"/>
  <c r="S315" i="1"/>
  <c r="T315" i="1"/>
  <c r="U315" i="1"/>
  <c r="V315" i="1"/>
  <c r="W315" i="1"/>
  <c r="X315" i="1"/>
  <c r="Y315" i="1"/>
  <c r="S316" i="1"/>
  <c r="T316" i="1"/>
  <c r="U316" i="1"/>
  <c r="V316" i="1"/>
  <c r="W316" i="1"/>
  <c r="X316" i="1"/>
  <c r="Y316" i="1"/>
  <c r="S317" i="1"/>
  <c r="T317" i="1"/>
  <c r="U317" i="1"/>
  <c r="V317" i="1"/>
  <c r="W317" i="1"/>
  <c r="X317" i="1"/>
  <c r="Y317" i="1"/>
  <c r="S318" i="1"/>
  <c r="T318" i="1"/>
  <c r="U318" i="1"/>
  <c r="V318" i="1"/>
  <c r="W318" i="1"/>
  <c r="X318" i="1"/>
  <c r="Y318" i="1"/>
  <c r="S319" i="1"/>
  <c r="T319" i="1"/>
  <c r="U319" i="1"/>
  <c r="V319" i="1"/>
  <c r="W319" i="1"/>
  <c r="X319" i="1"/>
  <c r="Y319" i="1"/>
  <c r="S320" i="1"/>
  <c r="T320" i="1"/>
  <c r="U320" i="1"/>
  <c r="V320" i="1"/>
  <c r="W320" i="1"/>
  <c r="X320" i="1"/>
  <c r="Y320" i="1"/>
  <c r="S321" i="1"/>
  <c r="T321" i="1"/>
  <c r="U321" i="1"/>
  <c r="V321" i="1"/>
  <c r="W321" i="1"/>
  <c r="X321" i="1"/>
  <c r="Y321" i="1"/>
  <c r="S322" i="1"/>
  <c r="T322" i="1"/>
  <c r="U322" i="1"/>
  <c r="V322" i="1"/>
  <c r="W322" i="1"/>
  <c r="X322" i="1"/>
  <c r="Y322" i="1"/>
  <c r="S323" i="1"/>
  <c r="T323" i="1"/>
  <c r="U323" i="1"/>
  <c r="V323" i="1"/>
  <c r="W323" i="1"/>
  <c r="X323" i="1"/>
  <c r="Y323" i="1"/>
  <c r="S324" i="1"/>
  <c r="T324" i="1"/>
  <c r="U324" i="1"/>
  <c r="V324" i="1"/>
  <c r="W324" i="1"/>
  <c r="X324" i="1"/>
  <c r="Y324" i="1"/>
  <c r="S325" i="1"/>
  <c r="T325" i="1"/>
  <c r="U325" i="1"/>
  <c r="V325" i="1"/>
  <c r="W325" i="1"/>
  <c r="X325" i="1"/>
  <c r="Y325" i="1"/>
  <c r="S326" i="1"/>
  <c r="T326" i="1"/>
  <c r="U326" i="1"/>
  <c r="V326" i="1"/>
  <c r="W326" i="1"/>
  <c r="X326" i="1"/>
  <c r="Y326" i="1"/>
  <c r="S327" i="1"/>
  <c r="T327" i="1"/>
  <c r="U327" i="1"/>
  <c r="V327" i="1"/>
  <c r="W327" i="1"/>
  <c r="X327" i="1"/>
  <c r="Y327" i="1"/>
  <c r="S328" i="1"/>
  <c r="T328" i="1"/>
  <c r="U328" i="1"/>
  <c r="V328" i="1"/>
  <c r="W328" i="1"/>
  <c r="X328" i="1"/>
  <c r="Y328" i="1"/>
  <c r="S329" i="1"/>
  <c r="T329" i="1"/>
  <c r="U329" i="1"/>
  <c r="V329" i="1"/>
  <c r="W329" i="1"/>
  <c r="X329" i="1"/>
  <c r="Y329" i="1"/>
  <c r="S330" i="1"/>
  <c r="T330" i="1"/>
  <c r="U330" i="1"/>
  <c r="V330" i="1"/>
  <c r="W330" i="1"/>
  <c r="X330" i="1"/>
  <c r="Y330" i="1"/>
  <c r="S331" i="1"/>
  <c r="T331" i="1"/>
  <c r="U331" i="1"/>
  <c r="V331" i="1"/>
  <c r="W331" i="1"/>
  <c r="X331" i="1"/>
  <c r="Y331" i="1"/>
  <c r="S332" i="1"/>
  <c r="T332" i="1"/>
  <c r="U332" i="1"/>
  <c r="V332" i="1"/>
  <c r="W332" i="1"/>
  <c r="X332" i="1"/>
  <c r="Y332" i="1"/>
  <c r="S333" i="1"/>
  <c r="T333" i="1"/>
  <c r="U333" i="1"/>
  <c r="V333" i="1"/>
  <c r="W333" i="1"/>
  <c r="X333" i="1"/>
  <c r="Y333" i="1"/>
  <c r="S334" i="1"/>
  <c r="T334" i="1"/>
  <c r="U334" i="1"/>
  <c r="V334" i="1"/>
  <c r="W334" i="1"/>
  <c r="X334" i="1"/>
  <c r="Y334" i="1"/>
  <c r="S335" i="1"/>
  <c r="T335" i="1"/>
  <c r="U335" i="1"/>
  <c r="V335" i="1"/>
  <c r="W335" i="1"/>
  <c r="X335" i="1"/>
  <c r="Y335" i="1"/>
  <c r="S336" i="1"/>
  <c r="T336" i="1"/>
  <c r="U336" i="1"/>
  <c r="V336" i="1"/>
  <c r="W336" i="1"/>
  <c r="X336" i="1"/>
  <c r="Y336" i="1"/>
  <c r="S337" i="1"/>
  <c r="T337" i="1"/>
  <c r="U337" i="1"/>
  <c r="V337" i="1"/>
  <c r="W337" i="1"/>
  <c r="X337" i="1"/>
  <c r="Y337" i="1"/>
  <c r="S338" i="1"/>
  <c r="T338" i="1"/>
  <c r="U338" i="1"/>
  <c r="V338" i="1"/>
  <c r="W338" i="1"/>
  <c r="X338" i="1"/>
  <c r="Y338" i="1"/>
  <c r="S339" i="1"/>
  <c r="T339" i="1"/>
  <c r="U339" i="1"/>
  <c r="V339" i="1"/>
  <c r="W339" i="1"/>
  <c r="X339" i="1"/>
  <c r="Y339" i="1"/>
  <c r="S340" i="1"/>
  <c r="T340" i="1"/>
  <c r="U340" i="1"/>
  <c r="V340" i="1"/>
  <c r="W340" i="1"/>
  <c r="X340" i="1"/>
  <c r="Y340" i="1"/>
  <c r="S341" i="1"/>
  <c r="T341" i="1"/>
  <c r="U341" i="1"/>
  <c r="V341" i="1"/>
  <c r="W341" i="1"/>
  <c r="X341" i="1"/>
  <c r="Y341" i="1"/>
  <c r="S342" i="1"/>
  <c r="T342" i="1"/>
  <c r="U342" i="1"/>
  <c r="V342" i="1"/>
  <c r="W342" i="1"/>
  <c r="X342" i="1"/>
  <c r="Y342" i="1"/>
  <c r="S343" i="1"/>
  <c r="T343" i="1"/>
  <c r="U343" i="1"/>
  <c r="V343" i="1"/>
  <c r="W343" i="1"/>
  <c r="X343" i="1"/>
  <c r="Y343" i="1"/>
  <c r="S344" i="1"/>
  <c r="T344" i="1"/>
  <c r="U344" i="1"/>
  <c r="V344" i="1"/>
  <c r="W344" i="1"/>
  <c r="X344" i="1"/>
  <c r="Y344" i="1"/>
  <c r="S345" i="1"/>
  <c r="T345" i="1"/>
  <c r="U345" i="1"/>
  <c r="V345" i="1"/>
  <c r="W345" i="1"/>
  <c r="X345" i="1"/>
  <c r="Y345" i="1"/>
  <c r="S346" i="1"/>
  <c r="T346" i="1"/>
  <c r="U346" i="1"/>
  <c r="V346" i="1"/>
  <c r="W346" i="1"/>
  <c r="X346" i="1"/>
  <c r="Y346" i="1"/>
  <c r="S347" i="1"/>
  <c r="T347" i="1"/>
  <c r="U347" i="1"/>
  <c r="V347" i="1"/>
  <c r="W347" i="1"/>
  <c r="X347" i="1"/>
  <c r="Y347" i="1"/>
  <c r="S348" i="1"/>
  <c r="T348" i="1"/>
  <c r="U348" i="1"/>
  <c r="V348" i="1"/>
  <c r="W348" i="1"/>
  <c r="X348" i="1"/>
  <c r="Y348" i="1"/>
  <c r="S349" i="1"/>
  <c r="T349" i="1"/>
  <c r="U349" i="1"/>
  <c r="V349" i="1"/>
  <c r="W349" i="1"/>
  <c r="X349" i="1"/>
  <c r="Y349" i="1"/>
  <c r="S350" i="1"/>
  <c r="T350" i="1"/>
  <c r="U350" i="1"/>
  <c r="V350" i="1"/>
  <c r="W350" i="1"/>
  <c r="X350" i="1"/>
  <c r="Y350" i="1"/>
  <c r="S351" i="1"/>
  <c r="T351" i="1"/>
  <c r="U351" i="1"/>
  <c r="V351" i="1"/>
  <c r="W351" i="1"/>
  <c r="X351" i="1"/>
  <c r="Y351" i="1"/>
  <c r="S352" i="1"/>
  <c r="T352" i="1"/>
  <c r="U352" i="1"/>
  <c r="V352" i="1"/>
  <c r="W352" i="1"/>
  <c r="X352" i="1"/>
  <c r="Y352" i="1"/>
  <c r="S353" i="1"/>
  <c r="T353" i="1"/>
  <c r="U353" i="1"/>
  <c r="V353" i="1"/>
  <c r="W353" i="1"/>
  <c r="X353" i="1"/>
  <c r="Y353" i="1"/>
  <c r="S354" i="1"/>
  <c r="T354" i="1"/>
  <c r="U354" i="1"/>
  <c r="V354" i="1"/>
  <c r="W354" i="1"/>
  <c r="X354" i="1"/>
  <c r="Y354" i="1"/>
  <c r="S355" i="1"/>
  <c r="T355" i="1"/>
  <c r="U355" i="1"/>
  <c r="V355" i="1"/>
  <c r="W355" i="1"/>
  <c r="X355" i="1"/>
  <c r="Y355" i="1"/>
  <c r="S356" i="1"/>
  <c r="T356" i="1"/>
  <c r="U356" i="1"/>
  <c r="V356" i="1"/>
  <c r="W356" i="1"/>
  <c r="X356" i="1"/>
  <c r="Y356" i="1"/>
  <c r="S357" i="1"/>
  <c r="T357" i="1"/>
  <c r="U357" i="1"/>
  <c r="V357" i="1"/>
  <c r="W357" i="1"/>
  <c r="X357" i="1"/>
  <c r="Y357" i="1"/>
  <c r="S358" i="1"/>
  <c r="T358" i="1"/>
  <c r="U358" i="1"/>
  <c r="V358" i="1"/>
  <c r="W358" i="1"/>
  <c r="X358" i="1"/>
  <c r="Y358" i="1"/>
  <c r="S359" i="1"/>
  <c r="T359" i="1"/>
  <c r="U359" i="1"/>
  <c r="V359" i="1"/>
  <c r="W359" i="1"/>
  <c r="X359" i="1"/>
  <c r="Y359" i="1"/>
  <c r="S360" i="1"/>
  <c r="T360" i="1"/>
  <c r="U360" i="1"/>
  <c r="V360" i="1"/>
  <c r="W360" i="1"/>
  <c r="X360" i="1"/>
  <c r="Y360" i="1"/>
  <c r="S361" i="1"/>
  <c r="T361" i="1"/>
  <c r="U361" i="1"/>
  <c r="V361" i="1"/>
  <c r="W361" i="1"/>
  <c r="X361" i="1"/>
  <c r="Y361" i="1"/>
  <c r="S362" i="1"/>
  <c r="T362" i="1"/>
  <c r="U362" i="1"/>
  <c r="V362" i="1"/>
  <c r="W362" i="1"/>
  <c r="X362" i="1"/>
  <c r="Y362" i="1"/>
  <c r="S363" i="1"/>
  <c r="T363" i="1"/>
  <c r="U363" i="1"/>
  <c r="V363" i="1"/>
  <c r="W363" i="1"/>
  <c r="X363" i="1"/>
  <c r="Y363" i="1"/>
  <c r="S364" i="1"/>
  <c r="T364" i="1"/>
  <c r="U364" i="1"/>
  <c r="V364" i="1"/>
  <c r="W364" i="1"/>
  <c r="X364" i="1"/>
  <c r="Y364" i="1"/>
  <c r="S365" i="1"/>
  <c r="T365" i="1"/>
  <c r="U365" i="1"/>
  <c r="V365" i="1"/>
  <c r="W365" i="1"/>
  <c r="X365" i="1"/>
  <c r="Y365" i="1"/>
  <c r="S366" i="1"/>
  <c r="T366" i="1"/>
  <c r="U366" i="1"/>
  <c r="V366" i="1"/>
  <c r="W366" i="1"/>
  <c r="X366" i="1"/>
  <c r="Y366" i="1"/>
  <c r="S367" i="1"/>
  <c r="T367" i="1"/>
  <c r="U367" i="1"/>
  <c r="V367" i="1"/>
  <c r="W367" i="1"/>
  <c r="X367" i="1"/>
  <c r="Y367" i="1"/>
  <c r="S368" i="1"/>
  <c r="T368" i="1"/>
  <c r="U368" i="1"/>
  <c r="V368" i="1"/>
  <c r="W368" i="1"/>
  <c r="X368" i="1"/>
  <c r="Y368" i="1"/>
  <c r="S369" i="1"/>
  <c r="T369" i="1"/>
  <c r="U369" i="1"/>
  <c r="V369" i="1"/>
  <c r="W369" i="1"/>
  <c r="X369" i="1"/>
  <c r="Y369" i="1"/>
  <c r="S370" i="1"/>
  <c r="T370" i="1"/>
  <c r="U370" i="1"/>
  <c r="W370" i="1"/>
  <c r="X370" i="1"/>
  <c r="Y370" i="1"/>
  <c r="S371" i="1"/>
  <c r="T371" i="1"/>
  <c r="U371" i="1"/>
  <c r="V371" i="1"/>
  <c r="W371" i="1"/>
  <c r="X371" i="1"/>
  <c r="Y371" i="1"/>
  <c r="S372" i="1"/>
  <c r="T372" i="1"/>
  <c r="U372" i="1"/>
  <c r="V372" i="1"/>
  <c r="W372" i="1"/>
  <c r="X372" i="1"/>
  <c r="Y372" i="1"/>
  <c r="S373" i="1"/>
  <c r="T373" i="1"/>
  <c r="U373" i="1"/>
  <c r="V373" i="1"/>
  <c r="W373" i="1"/>
  <c r="X373" i="1"/>
  <c r="Y373" i="1"/>
  <c r="S374" i="1"/>
  <c r="T374" i="1"/>
  <c r="U374" i="1"/>
  <c r="V374" i="1"/>
  <c r="W374" i="1"/>
  <c r="X374" i="1"/>
  <c r="Y374" i="1"/>
  <c r="S375" i="1"/>
  <c r="T375" i="1"/>
  <c r="U375" i="1"/>
  <c r="V375" i="1"/>
  <c r="W375" i="1"/>
  <c r="X375" i="1"/>
  <c r="Y375" i="1"/>
  <c r="S376" i="1"/>
  <c r="T376" i="1"/>
  <c r="U376" i="1"/>
  <c r="V376" i="1"/>
  <c r="W376" i="1"/>
  <c r="X376" i="1"/>
  <c r="Y376" i="1"/>
  <c r="S377" i="1"/>
  <c r="T377" i="1"/>
  <c r="U377" i="1"/>
  <c r="V377" i="1"/>
  <c r="W377" i="1"/>
  <c r="X377" i="1"/>
  <c r="Y377" i="1"/>
  <c r="S378" i="1"/>
  <c r="T378" i="1"/>
  <c r="U378" i="1"/>
  <c r="V378" i="1"/>
  <c r="W378" i="1"/>
  <c r="X378" i="1"/>
  <c r="Y378" i="1"/>
  <c r="S379" i="1"/>
  <c r="T379" i="1"/>
  <c r="U379" i="1"/>
  <c r="W379" i="1"/>
  <c r="X379" i="1"/>
  <c r="Y379" i="1"/>
  <c r="S380" i="1"/>
  <c r="V380" i="1"/>
  <c r="W380" i="1"/>
  <c r="X380" i="1"/>
  <c r="Y380" i="1"/>
  <c r="S381" i="1"/>
  <c r="T381" i="1"/>
  <c r="U381" i="1"/>
  <c r="V381" i="1"/>
  <c r="W381" i="1"/>
  <c r="X381" i="1"/>
  <c r="Y381" i="1"/>
  <c r="S382" i="1"/>
  <c r="T382" i="1"/>
  <c r="U382" i="1"/>
  <c r="V382" i="1"/>
  <c r="W382" i="1"/>
  <c r="X382" i="1"/>
  <c r="Y382" i="1"/>
  <c r="S383" i="1"/>
  <c r="T383" i="1"/>
  <c r="U383" i="1"/>
  <c r="V383" i="1"/>
  <c r="W383" i="1"/>
  <c r="X383" i="1"/>
  <c r="Y383" i="1"/>
  <c r="S384" i="1"/>
  <c r="T384" i="1"/>
  <c r="U384" i="1"/>
  <c r="V384" i="1"/>
  <c r="W384" i="1"/>
  <c r="X384" i="1"/>
  <c r="Y384" i="1"/>
  <c r="S385" i="1"/>
  <c r="T385" i="1"/>
  <c r="U385" i="1"/>
  <c r="V385" i="1"/>
  <c r="W385" i="1"/>
  <c r="X385" i="1"/>
  <c r="Y385" i="1"/>
  <c r="S386" i="1"/>
  <c r="T386" i="1"/>
  <c r="U386" i="1"/>
  <c r="V386" i="1"/>
  <c r="W386" i="1"/>
  <c r="X386" i="1"/>
  <c r="Y386" i="1"/>
  <c r="S387" i="1"/>
  <c r="T387" i="1"/>
  <c r="U387" i="1"/>
  <c r="V387" i="1"/>
  <c r="W387" i="1"/>
  <c r="X387" i="1"/>
  <c r="Y387" i="1"/>
  <c r="S388" i="1"/>
  <c r="T388" i="1"/>
  <c r="U388" i="1"/>
  <c r="V388" i="1"/>
  <c r="W388" i="1"/>
  <c r="X388" i="1"/>
  <c r="Y388" i="1"/>
  <c r="S389" i="1"/>
  <c r="T389" i="1"/>
  <c r="U389" i="1"/>
  <c r="V389" i="1"/>
  <c r="W389" i="1"/>
  <c r="X389" i="1"/>
  <c r="Y389" i="1"/>
  <c r="S390" i="1"/>
  <c r="T390" i="1"/>
  <c r="U390" i="1"/>
  <c r="V390" i="1"/>
  <c r="W390" i="1"/>
  <c r="X390" i="1"/>
  <c r="Y390" i="1"/>
  <c r="S391" i="1"/>
  <c r="T391" i="1"/>
  <c r="U391" i="1"/>
  <c r="V391" i="1"/>
  <c r="W391" i="1"/>
  <c r="X391" i="1"/>
  <c r="Y391" i="1"/>
  <c r="S392" i="1"/>
  <c r="T392" i="1"/>
  <c r="U392" i="1"/>
  <c r="V392" i="1"/>
  <c r="W392" i="1"/>
  <c r="X392" i="1"/>
  <c r="Y392" i="1"/>
  <c r="S393" i="1"/>
  <c r="T393" i="1"/>
  <c r="U393" i="1"/>
  <c r="V393" i="1"/>
  <c r="W393" i="1"/>
  <c r="X393" i="1"/>
  <c r="Y393" i="1"/>
  <c r="S394" i="1"/>
  <c r="T394" i="1"/>
  <c r="U394" i="1"/>
  <c r="V394" i="1"/>
  <c r="W394" i="1"/>
  <c r="X394" i="1"/>
  <c r="Y394" i="1"/>
  <c r="S395" i="1"/>
  <c r="T395" i="1"/>
  <c r="U395" i="1"/>
  <c r="V395" i="1"/>
  <c r="W395" i="1"/>
  <c r="X395" i="1"/>
  <c r="Y395" i="1"/>
  <c r="S396" i="1"/>
  <c r="T396" i="1"/>
  <c r="U396" i="1"/>
  <c r="V396" i="1"/>
  <c r="W396" i="1"/>
  <c r="X396" i="1"/>
  <c r="Y396" i="1"/>
  <c r="S397" i="1"/>
  <c r="T397" i="1"/>
  <c r="U397" i="1"/>
  <c r="V397" i="1"/>
  <c r="W397" i="1"/>
  <c r="X397" i="1"/>
  <c r="Y397" i="1"/>
  <c r="S398" i="1"/>
  <c r="T398" i="1"/>
  <c r="U398" i="1"/>
  <c r="V398" i="1"/>
  <c r="W398" i="1"/>
  <c r="X398" i="1"/>
  <c r="Y398" i="1"/>
  <c r="S399" i="1"/>
  <c r="T399" i="1"/>
  <c r="U399" i="1"/>
  <c r="V399" i="1"/>
  <c r="W399" i="1"/>
  <c r="X399" i="1"/>
  <c r="Y399" i="1"/>
  <c r="S400" i="1"/>
  <c r="T400" i="1"/>
  <c r="U400" i="1"/>
  <c r="V400" i="1"/>
  <c r="W400" i="1"/>
  <c r="X400" i="1"/>
  <c r="Y400" i="1"/>
  <c r="S401" i="1"/>
  <c r="T401" i="1"/>
  <c r="U401" i="1"/>
  <c r="V401" i="1"/>
  <c r="W401" i="1"/>
  <c r="X401" i="1"/>
  <c r="Y401" i="1"/>
  <c r="S402" i="1"/>
  <c r="T402" i="1"/>
  <c r="U402" i="1"/>
  <c r="V402" i="1"/>
  <c r="W402" i="1"/>
  <c r="X402" i="1"/>
  <c r="Y402" i="1"/>
  <c r="S403" i="1"/>
  <c r="T403" i="1"/>
  <c r="U403" i="1"/>
  <c r="V403" i="1"/>
  <c r="W403" i="1"/>
  <c r="X403" i="1"/>
  <c r="Y403" i="1"/>
  <c r="S404" i="1"/>
  <c r="T404" i="1"/>
  <c r="U404" i="1"/>
  <c r="V404" i="1"/>
  <c r="W404" i="1"/>
  <c r="X404" i="1"/>
  <c r="Y404" i="1"/>
  <c r="S405" i="1"/>
  <c r="T405" i="1"/>
  <c r="U405" i="1"/>
  <c r="V405" i="1"/>
  <c r="W405" i="1"/>
  <c r="X405" i="1"/>
  <c r="Y405" i="1"/>
  <c r="S406" i="1"/>
  <c r="T406" i="1"/>
  <c r="U406" i="1"/>
  <c r="V406" i="1"/>
  <c r="W406" i="1"/>
  <c r="X406" i="1"/>
  <c r="Y406" i="1"/>
  <c r="S407" i="1"/>
  <c r="T407" i="1"/>
  <c r="U407" i="1"/>
  <c r="V407" i="1"/>
  <c r="W407" i="1"/>
  <c r="X407" i="1"/>
  <c r="Y407" i="1"/>
  <c r="S408" i="1"/>
  <c r="T408" i="1"/>
  <c r="U408" i="1"/>
  <c r="V408" i="1"/>
  <c r="W408" i="1"/>
  <c r="X408" i="1"/>
  <c r="Y408" i="1"/>
  <c r="S409" i="1"/>
  <c r="T409" i="1"/>
  <c r="U409" i="1"/>
  <c r="V409" i="1"/>
  <c r="W409" i="1"/>
  <c r="X409" i="1"/>
  <c r="Y409" i="1"/>
  <c r="S410" i="1"/>
  <c r="T410" i="1"/>
  <c r="U410" i="1"/>
  <c r="V410" i="1"/>
  <c r="W410" i="1"/>
  <c r="X410" i="1"/>
  <c r="Y410" i="1"/>
  <c r="S411" i="1"/>
  <c r="T411" i="1"/>
  <c r="U411" i="1"/>
  <c r="V411" i="1"/>
  <c r="W411" i="1"/>
  <c r="X411" i="1"/>
  <c r="Y411" i="1"/>
  <c r="S412" i="1"/>
  <c r="T412" i="1"/>
  <c r="U412" i="1"/>
  <c r="V412" i="1"/>
  <c r="W412" i="1"/>
  <c r="X412" i="1"/>
  <c r="Y412" i="1"/>
  <c r="S413" i="1"/>
  <c r="T413" i="1"/>
  <c r="U413" i="1"/>
  <c r="V413" i="1"/>
  <c r="W413" i="1"/>
  <c r="X413" i="1"/>
  <c r="Y413" i="1"/>
  <c r="S414" i="1"/>
  <c r="T414" i="1"/>
  <c r="U414" i="1"/>
  <c r="V414" i="1"/>
  <c r="W414" i="1"/>
  <c r="X414" i="1"/>
  <c r="Y414" i="1"/>
  <c r="S415" i="1"/>
  <c r="T415" i="1"/>
  <c r="U415" i="1"/>
  <c r="V415" i="1"/>
  <c r="W415" i="1"/>
  <c r="X415" i="1"/>
  <c r="Y415" i="1"/>
  <c r="S416" i="1"/>
  <c r="T416" i="1"/>
  <c r="U416" i="1"/>
  <c r="V416" i="1"/>
  <c r="W416" i="1"/>
  <c r="X416" i="1"/>
  <c r="Y416" i="1"/>
  <c r="S417" i="1"/>
  <c r="T417" i="1"/>
  <c r="U417" i="1"/>
  <c r="V417" i="1"/>
  <c r="W417" i="1"/>
  <c r="X417" i="1"/>
  <c r="Y417" i="1"/>
  <c r="S418" i="1"/>
  <c r="T418" i="1"/>
  <c r="U418" i="1"/>
  <c r="V418" i="1"/>
  <c r="W418" i="1"/>
  <c r="X418" i="1"/>
  <c r="Y418" i="1"/>
  <c r="S419" i="1"/>
  <c r="T419" i="1"/>
  <c r="U419" i="1"/>
  <c r="V419" i="1"/>
  <c r="W419" i="1"/>
  <c r="X419" i="1"/>
  <c r="Y419" i="1"/>
  <c r="S420" i="1"/>
  <c r="T420" i="1"/>
  <c r="U420" i="1"/>
  <c r="V420" i="1"/>
  <c r="W420" i="1"/>
  <c r="X420" i="1"/>
  <c r="Y420" i="1"/>
  <c r="S421" i="1"/>
  <c r="T421" i="1"/>
  <c r="U421" i="1"/>
  <c r="V421" i="1"/>
  <c r="W421" i="1"/>
  <c r="X421" i="1"/>
  <c r="Y421" i="1"/>
  <c r="S422" i="1"/>
  <c r="T422" i="1"/>
  <c r="U422" i="1"/>
  <c r="V422" i="1"/>
  <c r="W422" i="1"/>
  <c r="X422" i="1"/>
  <c r="Y422" i="1"/>
  <c r="S423" i="1"/>
  <c r="T423" i="1"/>
  <c r="U423" i="1"/>
  <c r="V423" i="1"/>
  <c r="W423" i="1"/>
  <c r="X423" i="1"/>
  <c r="Y423" i="1"/>
  <c r="S424" i="1"/>
  <c r="T424" i="1"/>
  <c r="U424" i="1"/>
  <c r="V424" i="1"/>
  <c r="W424" i="1"/>
  <c r="X424" i="1"/>
  <c r="Y424" i="1"/>
  <c r="S425" i="1"/>
  <c r="T425" i="1"/>
  <c r="U425" i="1"/>
  <c r="V425" i="1"/>
  <c r="W425" i="1"/>
  <c r="X425" i="1"/>
  <c r="Y425" i="1"/>
  <c r="S426" i="1"/>
  <c r="T426" i="1"/>
  <c r="U426" i="1"/>
  <c r="V426" i="1"/>
  <c r="W426" i="1"/>
  <c r="X426" i="1"/>
  <c r="Y426" i="1"/>
  <c r="S427" i="1"/>
  <c r="T427" i="1"/>
  <c r="U427" i="1"/>
  <c r="V427" i="1"/>
  <c r="W427" i="1"/>
  <c r="X427" i="1"/>
  <c r="Y427" i="1"/>
  <c r="S428" i="1"/>
  <c r="T428" i="1"/>
  <c r="U428" i="1"/>
  <c r="V428" i="1"/>
  <c r="W428" i="1"/>
  <c r="X428" i="1"/>
  <c r="Y428" i="1"/>
  <c r="S429" i="1"/>
  <c r="T429" i="1"/>
  <c r="U429" i="1"/>
  <c r="V429" i="1"/>
  <c r="W429" i="1"/>
  <c r="X429" i="1"/>
  <c r="Y429" i="1"/>
  <c r="S430" i="1"/>
  <c r="T430" i="1"/>
  <c r="U430" i="1"/>
  <c r="V430" i="1"/>
  <c r="W430" i="1"/>
  <c r="X430" i="1"/>
  <c r="Y430" i="1"/>
  <c r="S431" i="1"/>
  <c r="T431" i="1"/>
  <c r="U431" i="1"/>
  <c r="V431" i="1"/>
  <c r="W431" i="1"/>
  <c r="X431" i="1"/>
  <c r="Y431" i="1"/>
  <c r="S432" i="1"/>
  <c r="T432" i="1"/>
  <c r="U432" i="1"/>
  <c r="V432" i="1"/>
  <c r="W432" i="1"/>
  <c r="X432" i="1"/>
  <c r="Y432" i="1"/>
  <c r="S433" i="1"/>
  <c r="T433" i="1"/>
  <c r="U433" i="1"/>
  <c r="V433" i="1"/>
  <c r="W433" i="1"/>
  <c r="X433" i="1"/>
  <c r="Y433" i="1"/>
  <c r="S434" i="1"/>
  <c r="T434" i="1"/>
  <c r="U434" i="1"/>
  <c r="V434" i="1"/>
  <c r="W434" i="1"/>
  <c r="X434" i="1"/>
  <c r="Y434" i="1"/>
  <c r="S435" i="1"/>
  <c r="T435" i="1"/>
  <c r="U435" i="1"/>
  <c r="V435" i="1"/>
  <c r="W435" i="1"/>
  <c r="X435" i="1"/>
  <c r="Y435" i="1"/>
  <c r="S436" i="1"/>
  <c r="T436" i="1"/>
  <c r="U436" i="1"/>
  <c r="V436" i="1"/>
  <c r="W436" i="1"/>
  <c r="X436" i="1"/>
  <c r="Y436" i="1"/>
  <c r="S437" i="1"/>
  <c r="T437" i="1"/>
  <c r="U437" i="1"/>
  <c r="V437" i="1"/>
  <c r="W437" i="1"/>
  <c r="X437" i="1"/>
  <c r="Y437" i="1"/>
  <c r="S438" i="1"/>
  <c r="T438" i="1"/>
  <c r="U438" i="1"/>
  <c r="V438" i="1"/>
  <c r="W438" i="1"/>
  <c r="X438" i="1"/>
  <c r="Y438" i="1"/>
  <c r="S439" i="1"/>
  <c r="T439" i="1"/>
  <c r="U439" i="1"/>
  <c r="V439" i="1"/>
  <c r="W439" i="1"/>
  <c r="X439" i="1"/>
  <c r="Y439" i="1"/>
  <c r="S440" i="1"/>
  <c r="T440" i="1"/>
  <c r="U440" i="1"/>
  <c r="V440" i="1"/>
  <c r="W440" i="1"/>
  <c r="X440" i="1"/>
  <c r="Y440" i="1"/>
  <c r="S441" i="1"/>
  <c r="T441" i="1"/>
  <c r="U441" i="1"/>
  <c r="V441" i="1"/>
  <c r="W441" i="1"/>
  <c r="X441" i="1"/>
  <c r="Y441" i="1"/>
  <c r="S442" i="1"/>
  <c r="T442" i="1"/>
  <c r="U442" i="1"/>
  <c r="V442" i="1"/>
  <c r="W442" i="1"/>
  <c r="X442" i="1"/>
  <c r="Y442" i="1"/>
  <c r="S443" i="1"/>
  <c r="T443" i="1"/>
  <c r="U443" i="1"/>
  <c r="V443" i="1"/>
  <c r="W443" i="1"/>
  <c r="X443" i="1"/>
  <c r="Y443" i="1"/>
  <c r="S444" i="1"/>
  <c r="T444" i="1"/>
  <c r="U444" i="1"/>
  <c r="V444" i="1"/>
  <c r="W444" i="1"/>
  <c r="X444" i="1"/>
  <c r="Y444" i="1"/>
  <c r="S445" i="1"/>
  <c r="T445" i="1"/>
  <c r="U445" i="1"/>
  <c r="V445" i="1"/>
  <c r="W445" i="1"/>
  <c r="X445" i="1"/>
  <c r="Y445" i="1"/>
  <c r="S446" i="1"/>
  <c r="T446" i="1"/>
  <c r="U446" i="1"/>
  <c r="V446" i="1"/>
  <c r="W446" i="1"/>
  <c r="X446" i="1"/>
  <c r="Y446" i="1"/>
  <c r="S447" i="1"/>
  <c r="T447" i="1"/>
  <c r="U447" i="1"/>
  <c r="V447" i="1"/>
  <c r="W447" i="1"/>
  <c r="X447" i="1"/>
  <c r="Y447" i="1"/>
  <c r="S448" i="1"/>
  <c r="T448" i="1"/>
  <c r="U448" i="1"/>
  <c r="V448" i="1"/>
  <c r="W448" i="1"/>
  <c r="X448" i="1"/>
  <c r="Y448" i="1"/>
  <c r="S449" i="1"/>
  <c r="T449" i="1"/>
  <c r="U449" i="1"/>
  <c r="V449" i="1"/>
  <c r="W449" i="1"/>
  <c r="X449" i="1"/>
  <c r="Y449" i="1"/>
  <c r="S450" i="1"/>
  <c r="T450" i="1"/>
  <c r="U450" i="1"/>
  <c r="V450" i="1"/>
  <c r="W450" i="1"/>
  <c r="X450" i="1"/>
  <c r="Y450" i="1"/>
  <c r="S451" i="1"/>
  <c r="T451" i="1"/>
  <c r="U451" i="1"/>
  <c r="V451" i="1"/>
  <c r="W451" i="1"/>
  <c r="X451" i="1"/>
  <c r="Y451" i="1"/>
  <c r="S452" i="1"/>
  <c r="T452" i="1"/>
  <c r="U452" i="1"/>
  <c r="V452" i="1"/>
  <c r="W452" i="1"/>
  <c r="X452" i="1"/>
  <c r="Y452" i="1"/>
  <c r="S453" i="1"/>
  <c r="T453" i="1"/>
  <c r="U453" i="1"/>
  <c r="V453" i="1"/>
  <c r="W453" i="1"/>
  <c r="X453" i="1"/>
  <c r="Y453" i="1"/>
  <c r="S454" i="1"/>
  <c r="T454" i="1"/>
  <c r="U454" i="1"/>
  <c r="V454" i="1"/>
  <c r="W454" i="1"/>
  <c r="X454" i="1"/>
  <c r="Y454" i="1"/>
  <c r="S455" i="1"/>
  <c r="T455" i="1"/>
  <c r="U455" i="1"/>
  <c r="V455" i="1"/>
  <c r="W455" i="1"/>
  <c r="X455" i="1"/>
  <c r="Y455" i="1"/>
  <c r="S456" i="1"/>
  <c r="T456" i="1"/>
  <c r="U456" i="1"/>
  <c r="V456" i="1"/>
  <c r="W456" i="1"/>
  <c r="X456" i="1"/>
  <c r="Y456" i="1"/>
  <c r="S457" i="1"/>
  <c r="T457" i="1"/>
  <c r="U457" i="1"/>
  <c r="V457" i="1"/>
  <c r="W457" i="1"/>
  <c r="X457" i="1"/>
  <c r="Y457" i="1"/>
  <c r="S458" i="1"/>
  <c r="T458" i="1"/>
  <c r="U458" i="1"/>
  <c r="V458" i="1"/>
  <c r="W458" i="1"/>
  <c r="X458" i="1"/>
  <c r="Y458" i="1"/>
  <c r="S459" i="1"/>
  <c r="T459" i="1"/>
  <c r="U459" i="1"/>
  <c r="V459" i="1"/>
  <c r="W459" i="1"/>
  <c r="X459" i="1"/>
  <c r="Y459" i="1"/>
  <c r="S460" i="1"/>
  <c r="T460" i="1"/>
  <c r="U460" i="1"/>
  <c r="V460" i="1"/>
  <c r="W460" i="1"/>
  <c r="X460" i="1"/>
  <c r="Y460" i="1"/>
  <c r="S461" i="1"/>
  <c r="T461" i="1"/>
  <c r="U461" i="1"/>
  <c r="V461" i="1"/>
  <c r="W461" i="1"/>
  <c r="X461" i="1"/>
  <c r="Y461" i="1"/>
  <c r="S462" i="1"/>
  <c r="T462" i="1"/>
  <c r="U462" i="1"/>
  <c r="V462" i="1"/>
  <c r="W462" i="1"/>
  <c r="X462" i="1"/>
  <c r="Y462" i="1"/>
  <c r="S463" i="1"/>
  <c r="T463" i="1"/>
  <c r="U463" i="1"/>
  <c r="V463" i="1"/>
  <c r="W463" i="1"/>
  <c r="X463" i="1"/>
  <c r="Y463" i="1"/>
  <c r="S464" i="1"/>
  <c r="T464" i="1"/>
  <c r="U464" i="1"/>
  <c r="V464" i="1"/>
  <c r="W464" i="1"/>
  <c r="X464" i="1"/>
  <c r="Y464" i="1"/>
  <c r="S465" i="1"/>
  <c r="T465" i="1"/>
  <c r="U465" i="1"/>
  <c r="V465" i="1"/>
  <c r="W465" i="1"/>
  <c r="X465" i="1"/>
  <c r="Y465" i="1"/>
  <c r="S466" i="1"/>
  <c r="T466" i="1"/>
  <c r="U466" i="1"/>
  <c r="V466" i="1"/>
  <c r="W466" i="1"/>
  <c r="X466" i="1"/>
  <c r="Y466" i="1"/>
  <c r="S467" i="1"/>
  <c r="T467" i="1"/>
  <c r="U467" i="1"/>
  <c r="V467" i="1"/>
  <c r="W467" i="1"/>
  <c r="X467" i="1"/>
  <c r="Y467" i="1"/>
  <c r="S468" i="1"/>
  <c r="T468" i="1"/>
  <c r="U468" i="1"/>
  <c r="V468" i="1"/>
  <c r="W468" i="1"/>
  <c r="X468" i="1"/>
  <c r="Y468" i="1"/>
  <c r="S469" i="1"/>
  <c r="T469" i="1"/>
  <c r="U469" i="1"/>
  <c r="V469" i="1"/>
  <c r="W469" i="1"/>
  <c r="X469" i="1"/>
  <c r="Y469" i="1"/>
  <c r="S470" i="1"/>
  <c r="T470" i="1"/>
  <c r="U470" i="1"/>
  <c r="V470" i="1"/>
  <c r="W470" i="1"/>
  <c r="X470" i="1"/>
  <c r="Y470" i="1"/>
  <c r="S471" i="1"/>
  <c r="T471" i="1"/>
  <c r="U471" i="1"/>
  <c r="V471" i="1"/>
  <c r="W471" i="1"/>
  <c r="X471" i="1"/>
  <c r="Y471" i="1"/>
  <c r="S472" i="1"/>
  <c r="T472" i="1"/>
  <c r="U472" i="1"/>
  <c r="V472" i="1"/>
  <c r="W472" i="1"/>
  <c r="X472" i="1"/>
  <c r="Y472" i="1"/>
  <c r="S473" i="1"/>
  <c r="T473" i="1"/>
  <c r="U473" i="1"/>
  <c r="V473" i="1"/>
  <c r="W473" i="1"/>
  <c r="X473" i="1"/>
  <c r="Y473" i="1"/>
  <c r="S474" i="1"/>
  <c r="T474" i="1"/>
  <c r="U474" i="1"/>
  <c r="V474" i="1"/>
  <c r="W474" i="1"/>
  <c r="X474" i="1"/>
  <c r="Y474" i="1"/>
  <c r="S475" i="1"/>
  <c r="T475" i="1"/>
  <c r="U475" i="1"/>
  <c r="V475" i="1"/>
  <c r="W475" i="1"/>
  <c r="X475" i="1"/>
  <c r="Y475" i="1"/>
  <c r="S476" i="1"/>
  <c r="T476" i="1"/>
  <c r="U476" i="1"/>
  <c r="V476" i="1"/>
  <c r="W476" i="1"/>
  <c r="X476" i="1"/>
  <c r="Y476" i="1"/>
  <c r="S477" i="1"/>
  <c r="T477" i="1"/>
  <c r="U477" i="1"/>
  <c r="V477" i="1"/>
  <c r="W477" i="1"/>
  <c r="X477" i="1"/>
  <c r="Y477" i="1"/>
  <c r="S478" i="1"/>
  <c r="T478" i="1"/>
  <c r="U478" i="1"/>
  <c r="V478" i="1"/>
  <c r="W478" i="1"/>
  <c r="X478" i="1"/>
  <c r="Y478" i="1"/>
  <c r="S479" i="1"/>
  <c r="T479" i="1"/>
  <c r="U479" i="1"/>
  <c r="V479" i="1"/>
  <c r="W479" i="1"/>
  <c r="X479" i="1"/>
  <c r="Y479" i="1"/>
  <c r="S480" i="1"/>
  <c r="T480" i="1"/>
  <c r="U480" i="1"/>
  <c r="V480" i="1"/>
  <c r="W480" i="1"/>
  <c r="X480" i="1"/>
  <c r="Y480" i="1"/>
  <c r="S481" i="1"/>
  <c r="T481" i="1"/>
  <c r="U481" i="1"/>
  <c r="V481" i="1"/>
  <c r="W481" i="1"/>
  <c r="X481" i="1"/>
  <c r="Y481" i="1"/>
  <c r="S482" i="1"/>
  <c r="T482" i="1"/>
  <c r="U482" i="1"/>
  <c r="V482" i="1"/>
  <c r="W482" i="1"/>
  <c r="X482" i="1"/>
  <c r="Y482" i="1"/>
  <c r="S483" i="1"/>
  <c r="T483" i="1"/>
  <c r="U483" i="1"/>
  <c r="V483" i="1"/>
  <c r="W483" i="1"/>
  <c r="X483" i="1"/>
  <c r="Y483" i="1"/>
  <c r="S484" i="1"/>
  <c r="T484" i="1"/>
  <c r="U484" i="1"/>
  <c r="V484" i="1"/>
  <c r="W484" i="1"/>
  <c r="X484" i="1"/>
  <c r="Y484" i="1"/>
  <c r="S485" i="1"/>
  <c r="T485" i="1"/>
  <c r="U485" i="1"/>
  <c r="V485" i="1"/>
  <c r="W485" i="1"/>
  <c r="X485" i="1"/>
  <c r="Y485" i="1"/>
  <c r="S486" i="1"/>
  <c r="T486" i="1"/>
  <c r="U486" i="1"/>
  <c r="V486" i="1"/>
  <c r="W486" i="1"/>
  <c r="X486" i="1"/>
  <c r="Y486" i="1"/>
  <c r="S487" i="1"/>
  <c r="T487" i="1"/>
  <c r="U487" i="1"/>
  <c r="V487" i="1"/>
  <c r="W487" i="1"/>
  <c r="X487" i="1"/>
  <c r="Y487" i="1"/>
  <c r="S488" i="1"/>
  <c r="T488" i="1"/>
  <c r="U488" i="1"/>
  <c r="V488" i="1"/>
  <c r="W488" i="1"/>
  <c r="X488" i="1"/>
  <c r="Y488" i="1"/>
  <c r="S489" i="1"/>
  <c r="T489" i="1"/>
  <c r="U489" i="1"/>
  <c r="V489" i="1"/>
  <c r="W489" i="1"/>
  <c r="X489" i="1"/>
  <c r="Y489" i="1"/>
  <c r="S490" i="1"/>
  <c r="T490" i="1"/>
  <c r="U490" i="1"/>
  <c r="V490" i="1"/>
  <c r="W490" i="1"/>
  <c r="X490" i="1"/>
  <c r="Y490" i="1"/>
  <c r="S491" i="1"/>
  <c r="T491" i="1"/>
  <c r="U491" i="1"/>
  <c r="V491" i="1"/>
  <c r="W491" i="1"/>
  <c r="X491" i="1"/>
  <c r="Y491" i="1"/>
  <c r="S492" i="1"/>
  <c r="T492" i="1"/>
  <c r="U492" i="1"/>
  <c r="V492" i="1"/>
  <c r="W492" i="1"/>
  <c r="X492" i="1"/>
  <c r="Y492" i="1"/>
  <c r="S493" i="1"/>
  <c r="T493" i="1"/>
  <c r="U493" i="1"/>
  <c r="V493" i="1"/>
  <c r="W493" i="1"/>
  <c r="X493" i="1"/>
  <c r="Y493" i="1"/>
  <c r="S494" i="1"/>
  <c r="T494" i="1"/>
  <c r="U494" i="1"/>
  <c r="V494" i="1"/>
  <c r="W494" i="1"/>
  <c r="X494" i="1"/>
  <c r="Y494" i="1"/>
  <c r="S495" i="1"/>
  <c r="T495" i="1"/>
  <c r="U495" i="1"/>
  <c r="V495" i="1"/>
  <c r="W495" i="1"/>
  <c r="X495" i="1"/>
  <c r="Y495" i="1"/>
  <c r="S496" i="1"/>
  <c r="T496" i="1"/>
  <c r="U496" i="1"/>
  <c r="V496" i="1"/>
  <c r="W496" i="1"/>
  <c r="X496" i="1"/>
  <c r="Y496" i="1"/>
  <c r="S497" i="1"/>
  <c r="T497" i="1"/>
  <c r="U497" i="1"/>
  <c r="V497" i="1"/>
  <c r="W497" i="1"/>
  <c r="X497" i="1"/>
  <c r="Y497" i="1"/>
  <c r="S498" i="1"/>
  <c r="T498" i="1"/>
  <c r="U498" i="1"/>
  <c r="V498" i="1"/>
  <c r="W498" i="1"/>
  <c r="X498" i="1"/>
  <c r="Y498" i="1"/>
  <c r="S499" i="1"/>
  <c r="T499" i="1"/>
  <c r="U499" i="1"/>
  <c r="V499" i="1"/>
  <c r="W499" i="1"/>
  <c r="X499" i="1"/>
  <c r="Y499" i="1"/>
  <c r="S500" i="1"/>
  <c r="T500" i="1"/>
  <c r="U500" i="1"/>
  <c r="V500" i="1"/>
  <c r="W500" i="1"/>
  <c r="X500" i="1"/>
  <c r="Y500" i="1"/>
  <c r="S501" i="1"/>
  <c r="T501" i="1"/>
  <c r="U501" i="1"/>
  <c r="V501" i="1"/>
  <c r="W501" i="1"/>
  <c r="X501" i="1"/>
  <c r="Y501" i="1"/>
  <c r="S502" i="1"/>
  <c r="T502" i="1"/>
  <c r="U502" i="1"/>
  <c r="V502" i="1"/>
  <c r="W502" i="1"/>
  <c r="X502" i="1"/>
  <c r="Y502" i="1"/>
  <c r="S503" i="1"/>
  <c r="T503" i="1"/>
  <c r="U503" i="1"/>
  <c r="V503" i="1"/>
  <c r="W503" i="1"/>
  <c r="X503" i="1"/>
  <c r="Y503" i="1"/>
  <c r="S504" i="1"/>
  <c r="T504" i="1"/>
  <c r="U504" i="1"/>
  <c r="V504" i="1"/>
  <c r="W504" i="1"/>
  <c r="X504" i="1"/>
  <c r="Y504" i="1"/>
  <c r="S505" i="1"/>
  <c r="T505" i="1"/>
  <c r="U505" i="1"/>
  <c r="V505" i="1"/>
  <c r="W505" i="1"/>
  <c r="X505" i="1"/>
  <c r="Y505" i="1"/>
  <c r="S506" i="1"/>
  <c r="T506" i="1"/>
  <c r="U506" i="1"/>
  <c r="V506" i="1"/>
  <c r="W506" i="1"/>
  <c r="X506" i="1"/>
  <c r="Y506" i="1"/>
  <c r="S507" i="1"/>
  <c r="T507" i="1"/>
  <c r="U507" i="1"/>
  <c r="V507" i="1"/>
  <c r="W507" i="1"/>
  <c r="X507" i="1"/>
  <c r="Y507" i="1"/>
  <c r="S508" i="1"/>
  <c r="T508" i="1"/>
  <c r="U508" i="1"/>
  <c r="V508" i="1"/>
  <c r="W508" i="1"/>
  <c r="X508" i="1"/>
  <c r="Y508" i="1"/>
  <c r="S509" i="1"/>
  <c r="T509" i="1"/>
  <c r="U509" i="1"/>
  <c r="V509" i="1"/>
  <c r="W509" i="1"/>
  <c r="X509" i="1"/>
  <c r="Y509" i="1"/>
  <c r="S510" i="1"/>
  <c r="T510" i="1"/>
  <c r="U510" i="1"/>
  <c r="V510" i="1"/>
  <c r="W510" i="1"/>
  <c r="X510" i="1"/>
  <c r="Y510" i="1"/>
  <c r="S511" i="1"/>
  <c r="T511" i="1"/>
  <c r="U511" i="1"/>
  <c r="V511" i="1"/>
  <c r="W511" i="1"/>
  <c r="X511" i="1"/>
  <c r="Y511" i="1"/>
  <c r="S512" i="1"/>
  <c r="T512" i="1"/>
  <c r="U512" i="1"/>
  <c r="V512" i="1"/>
  <c r="W512" i="1"/>
  <c r="X512" i="1"/>
  <c r="Y512" i="1"/>
  <c r="S513" i="1"/>
  <c r="T513" i="1"/>
  <c r="U513" i="1"/>
  <c r="V513" i="1"/>
  <c r="W513" i="1"/>
  <c r="X513" i="1"/>
  <c r="Y513" i="1"/>
  <c r="S514" i="1"/>
  <c r="T514" i="1"/>
  <c r="U514" i="1"/>
  <c r="V514" i="1"/>
  <c r="W514" i="1"/>
  <c r="X514" i="1"/>
  <c r="Y514" i="1"/>
  <c r="S515" i="1"/>
  <c r="T515" i="1"/>
  <c r="U515" i="1"/>
  <c r="V515" i="1"/>
  <c r="W515" i="1"/>
  <c r="X515" i="1"/>
  <c r="Y515" i="1"/>
  <c r="S516" i="1"/>
  <c r="T516" i="1"/>
  <c r="U516" i="1"/>
  <c r="V516" i="1"/>
  <c r="W516" i="1"/>
  <c r="X516" i="1"/>
  <c r="Y516" i="1"/>
  <c r="S517" i="1"/>
  <c r="T517" i="1"/>
  <c r="U517" i="1"/>
  <c r="V517" i="1"/>
  <c r="W517" i="1"/>
  <c r="X517" i="1"/>
  <c r="Y517" i="1"/>
  <c r="S518" i="1"/>
  <c r="T518" i="1"/>
  <c r="U518" i="1"/>
  <c r="V518" i="1"/>
  <c r="W518" i="1"/>
  <c r="X518" i="1"/>
  <c r="Y518" i="1"/>
  <c r="S519" i="1"/>
  <c r="T519" i="1"/>
  <c r="U519" i="1"/>
  <c r="V519" i="1"/>
  <c r="W519" i="1"/>
  <c r="X519" i="1"/>
  <c r="Y519" i="1"/>
  <c r="S520" i="1"/>
  <c r="T520" i="1"/>
  <c r="U520" i="1"/>
  <c r="V520" i="1"/>
  <c r="W520" i="1"/>
  <c r="X520" i="1"/>
  <c r="Y520" i="1"/>
  <c r="S521" i="1"/>
  <c r="T521" i="1"/>
  <c r="U521" i="1"/>
  <c r="V521" i="1"/>
  <c r="W521" i="1"/>
  <c r="X521" i="1"/>
  <c r="Y521" i="1"/>
  <c r="S522" i="1"/>
  <c r="T522" i="1"/>
  <c r="U522" i="1"/>
  <c r="V522" i="1"/>
  <c r="W522" i="1"/>
  <c r="X522" i="1"/>
  <c r="Y522" i="1"/>
  <c r="S523" i="1"/>
  <c r="T523" i="1"/>
  <c r="U523" i="1"/>
  <c r="V523" i="1"/>
  <c r="W523" i="1"/>
  <c r="X523" i="1"/>
  <c r="Y523" i="1"/>
  <c r="S524" i="1"/>
  <c r="T524" i="1"/>
  <c r="U524" i="1"/>
  <c r="V524" i="1"/>
  <c r="W524" i="1"/>
  <c r="X524" i="1"/>
  <c r="Y524" i="1"/>
  <c r="S525" i="1"/>
  <c r="T525" i="1"/>
  <c r="U525" i="1"/>
  <c r="V525" i="1"/>
  <c r="W525" i="1"/>
  <c r="X525" i="1"/>
  <c r="Y525" i="1"/>
  <c r="S526" i="1"/>
  <c r="T526" i="1"/>
  <c r="U526" i="1"/>
  <c r="V526" i="1"/>
  <c r="W526" i="1"/>
  <c r="X526" i="1"/>
  <c r="Y526" i="1"/>
  <c r="S527" i="1"/>
  <c r="T527" i="1"/>
  <c r="U527" i="1"/>
  <c r="V527" i="1"/>
  <c r="W527" i="1"/>
  <c r="X527" i="1"/>
  <c r="Y527" i="1"/>
  <c r="S528" i="1"/>
  <c r="T528" i="1"/>
  <c r="U528" i="1"/>
  <c r="V528" i="1"/>
  <c r="W528" i="1"/>
  <c r="X528" i="1"/>
  <c r="Y528" i="1"/>
  <c r="S529" i="1"/>
  <c r="T529" i="1"/>
  <c r="U529" i="1"/>
  <c r="V529" i="1"/>
  <c r="W529" i="1"/>
  <c r="X529" i="1"/>
  <c r="Y529" i="1"/>
  <c r="S530" i="1"/>
  <c r="T530" i="1"/>
  <c r="U530" i="1"/>
  <c r="V530" i="1"/>
  <c r="W530" i="1"/>
  <c r="X530" i="1"/>
  <c r="Y530" i="1"/>
  <c r="S531" i="1"/>
  <c r="T531" i="1"/>
  <c r="U531" i="1"/>
  <c r="V531" i="1"/>
  <c r="W531" i="1"/>
  <c r="X531" i="1"/>
  <c r="Y531" i="1"/>
  <c r="S532" i="1"/>
  <c r="T532" i="1"/>
  <c r="U532" i="1"/>
  <c r="V532" i="1"/>
  <c r="W532" i="1"/>
  <c r="X532" i="1"/>
  <c r="Y532" i="1"/>
  <c r="S533" i="1"/>
  <c r="T533" i="1"/>
  <c r="U533" i="1"/>
  <c r="V533" i="1"/>
  <c r="W533" i="1"/>
  <c r="X533" i="1"/>
  <c r="Y533" i="1"/>
  <c r="S534" i="1"/>
  <c r="T534" i="1"/>
  <c r="U534" i="1"/>
  <c r="V534" i="1"/>
  <c r="W534" i="1"/>
  <c r="X534" i="1"/>
  <c r="Y534" i="1"/>
  <c r="S535" i="1"/>
  <c r="T535" i="1"/>
  <c r="U535" i="1"/>
  <c r="V535" i="1"/>
  <c r="W535" i="1"/>
  <c r="X535" i="1"/>
  <c r="Y535" i="1"/>
  <c r="S536" i="1"/>
  <c r="T536" i="1"/>
  <c r="U536" i="1"/>
  <c r="V536" i="1"/>
  <c r="W536" i="1"/>
  <c r="X536" i="1"/>
  <c r="Y536" i="1"/>
  <c r="S537" i="1"/>
  <c r="T537" i="1"/>
  <c r="U537" i="1"/>
  <c r="V537" i="1"/>
  <c r="W537" i="1"/>
  <c r="X537" i="1"/>
  <c r="Y537" i="1"/>
  <c r="S538" i="1"/>
  <c r="T538" i="1"/>
  <c r="U538" i="1"/>
  <c r="V538" i="1"/>
  <c r="W538" i="1"/>
  <c r="X538" i="1"/>
  <c r="Y538" i="1"/>
  <c r="S539" i="1"/>
  <c r="T539" i="1"/>
  <c r="U539" i="1"/>
  <c r="V539" i="1"/>
  <c r="W539" i="1"/>
  <c r="X539" i="1"/>
  <c r="Y539" i="1"/>
  <c r="S540" i="1"/>
  <c r="T540" i="1"/>
  <c r="U540" i="1"/>
  <c r="V540" i="1"/>
  <c r="W540" i="1"/>
  <c r="X540" i="1"/>
  <c r="Y540" i="1"/>
  <c r="S541" i="1"/>
  <c r="T541" i="1"/>
  <c r="U541" i="1"/>
  <c r="V541" i="1"/>
  <c r="W541" i="1"/>
  <c r="X541" i="1"/>
  <c r="Y541" i="1"/>
  <c r="S542" i="1"/>
  <c r="T542" i="1"/>
  <c r="U542" i="1"/>
  <c r="V542" i="1"/>
  <c r="W542" i="1"/>
  <c r="X542" i="1"/>
  <c r="Y542" i="1"/>
  <c r="S543" i="1"/>
  <c r="T543" i="1"/>
  <c r="U543" i="1"/>
  <c r="V543" i="1"/>
  <c r="W543" i="1"/>
  <c r="X543" i="1"/>
  <c r="Y543" i="1"/>
  <c r="S544" i="1"/>
  <c r="T544" i="1"/>
  <c r="U544" i="1"/>
  <c r="V544" i="1"/>
  <c r="W544" i="1"/>
  <c r="X544" i="1"/>
  <c r="Y544" i="1"/>
  <c r="S545" i="1"/>
  <c r="T545" i="1"/>
  <c r="U545" i="1"/>
  <c r="V545" i="1"/>
  <c r="W545" i="1"/>
  <c r="X545" i="1"/>
  <c r="Y545" i="1"/>
  <c r="S546" i="1"/>
  <c r="T546" i="1"/>
  <c r="U546" i="1"/>
  <c r="V546" i="1"/>
  <c r="W546" i="1"/>
  <c r="X546" i="1"/>
  <c r="Y546" i="1"/>
  <c r="S547" i="1"/>
  <c r="T547" i="1"/>
  <c r="U547" i="1"/>
  <c r="V547" i="1"/>
  <c r="W547" i="1"/>
  <c r="X547" i="1"/>
  <c r="Y547" i="1"/>
  <c r="S548" i="1"/>
  <c r="T548" i="1"/>
  <c r="U548" i="1"/>
  <c r="V548" i="1"/>
  <c r="W548" i="1"/>
  <c r="X548" i="1"/>
  <c r="Y548" i="1"/>
  <c r="S549" i="1"/>
  <c r="T549" i="1"/>
  <c r="U549" i="1"/>
  <c r="V549" i="1"/>
  <c r="W549" i="1"/>
  <c r="X549" i="1"/>
  <c r="Y549" i="1"/>
  <c r="S550" i="1"/>
  <c r="T550" i="1"/>
  <c r="U550" i="1"/>
  <c r="V550" i="1"/>
  <c r="W550" i="1"/>
  <c r="X550" i="1"/>
  <c r="Y550" i="1"/>
  <c r="S551" i="1"/>
  <c r="T551" i="1"/>
  <c r="U551" i="1"/>
  <c r="V551" i="1"/>
  <c r="W551" i="1"/>
  <c r="X551" i="1"/>
  <c r="Y551" i="1"/>
  <c r="S552" i="1"/>
  <c r="T552" i="1"/>
  <c r="U552" i="1"/>
  <c r="V552" i="1"/>
  <c r="W552" i="1"/>
  <c r="X552" i="1"/>
  <c r="Y552" i="1"/>
  <c r="S553" i="1"/>
  <c r="T553" i="1"/>
  <c r="U553" i="1"/>
  <c r="V553" i="1"/>
  <c r="W553" i="1"/>
  <c r="X553" i="1"/>
  <c r="Y553" i="1"/>
  <c r="S554" i="1"/>
  <c r="T554" i="1"/>
  <c r="U554" i="1"/>
  <c r="V554" i="1"/>
  <c r="W554" i="1"/>
  <c r="X554" i="1"/>
  <c r="Y554" i="1"/>
  <c r="S555" i="1"/>
  <c r="T555" i="1"/>
  <c r="U555" i="1"/>
  <c r="V555" i="1"/>
  <c r="W555" i="1"/>
  <c r="X555" i="1"/>
  <c r="Y555" i="1"/>
  <c r="S556" i="1"/>
  <c r="T556" i="1"/>
  <c r="U556" i="1"/>
  <c r="V556" i="1"/>
  <c r="W556" i="1"/>
  <c r="X556" i="1"/>
  <c r="Y556" i="1"/>
  <c r="S557" i="1"/>
  <c r="T557" i="1"/>
  <c r="U557" i="1"/>
  <c r="V557" i="1"/>
  <c r="W557" i="1"/>
  <c r="X557" i="1"/>
  <c r="Y557" i="1"/>
  <c r="S558" i="1"/>
  <c r="T558" i="1"/>
  <c r="U558" i="1"/>
  <c r="V558" i="1"/>
  <c r="W558" i="1"/>
  <c r="X558" i="1"/>
  <c r="Y558" i="1"/>
  <c r="S559" i="1"/>
  <c r="T559" i="1"/>
  <c r="U559" i="1"/>
  <c r="V559" i="1"/>
  <c r="W559" i="1"/>
  <c r="X559" i="1"/>
  <c r="Y559" i="1"/>
  <c r="S560" i="1"/>
  <c r="T560" i="1"/>
  <c r="U560" i="1"/>
  <c r="V560" i="1"/>
  <c r="W560" i="1"/>
  <c r="X560" i="1"/>
  <c r="Y560" i="1"/>
  <c r="S561" i="1"/>
  <c r="T561" i="1"/>
  <c r="U561" i="1"/>
  <c r="V561" i="1"/>
  <c r="W561" i="1"/>
  <c r="X561" i="1"/>
  <c r="Y561" i="1"/>
  <c r="S562" i="1"/>
  <c r="T562" i="1"/>
  <c r="U562" i="1"/>
  <c r="V562" i="1"/>
  <c r="W562" i="1"/>
  <c r="X562" i="1"/>
  <c r="Y562" i="1"/>
  <c r="S563" i="1"/>
  <c r="T563" i="1"/>
  <c r="U563" i="1"/>
  <c r="V563" i="1"/>
  <c r="W563" i="1"/>
  <c r="X563" i="1"/>
  <c r="Y563" i="1"/>
  <c r="S564" i="1"/>
  <c r="T564" i="1"/>
  <c r="U564" i="1"/>
  <c r="V564" i="1"/>
  <c r="W564" i="1"/>
  <c r="X564" i="1"/>
  <c r="Y564" i="1"/>
  <c r="S565" i="1"/>
  <c r="T565" i="1"/>
  <c r="U565" i="1"/>
  <c r="V565" i="1"/>
  <c r="W565" i="1"/>
  <c r="X565" i="1"/>
  <c r="Y565" i="1"/>
  <c r="S566" i="1"/>
  <c r="T566" i="1"/>
  <c r="U566" i="1"/>
  <c r="V566" i="1"/>
  <c r="W566" i="1"/>
  <c r="X566" i="1"/>
  <c r="Y566" i="1"/>
  <c r="S567" i="1"/>
  <c r="T567" i="1"/>
  <c r="U567" i="1"/>
  <c r="V567" i="1"/>
  <c r="W567" i="1"/>
  <c r="X567" i="1"/>
  <c r="Y567" i="1"/>
  <c r="S568" i="1"/>
  <c r="T568" i="1"/>
  <c r="U568" i="1"/>
  <c r="V568" i="1"/>
  <c r="W568" i="1"/>
  <c r="X568" i="1"/>
  <c r="Y568" i="1"/>
  <c r="S569" i="1"/>
  <c r="T569" i="1"/>
  <c r="U569" i="1"/>
  <c r="V569" i="1"/>
  <c r="W569" i="1"/>
  <c r="X569" i="1"/>
  <c r="Y569" i="1"/>
  <c r="S570" i="1"/>
  <c r="T570" i="1"/>
  <c r="U570" i="1"/>
  <c r="V570" i="1"/>
  <c r="W570" i="1"/>
  <c r="X570" i="1"/>
  <c r="Y570" i="1"/>
  <c r="S571" i="1"/>
  <c r="T571" i="1"/>
  <c r="U571" i="1"/>
  <c r="V571" i="1"/>
  <c r="W571" i="1"/>
  <c r="X571" i="1"/>
  <c r="Y571" i="1"/>
  <c r="S572" i="1"/>
  <c r="T572" i="1"/>
  <c r="U572" i="1"/>
  <c r="V572" i="1"/>
  <c r="W572" i="1"/>
  <c r="X572" i="1"/>
  <c r="Y572" i="1"/>
  <c r="S573" i="1"/>
  <c r="T573" i="1"/>
  <c r="U573" i="1"/>
  <c r="V573" i="1"/>
  <c r="W573" i="1"/>
  <c r="X573" i="1"/>
  <c r="Y573" i="1"/>
  <c r="S574" i="1"/>
  <c r="T574" i="1"/>
  <c r="U574" i="1"/>
  <c r="V574" i="1"/>
  <c r="W574" i="1"/>
  <c r="X574" i="1"/>
  <c r="Y574" i="1"/>
  <c r="S575" i="1"/>
  <c r="T575" i="1"/>
  <c r="U575" i="1"/>
  <c r="V575" i="1"/>
  <c r="W575" i="1"/>
  <c r="X575" i="1"/>
  <c r="Y575" i="1"/>
  <c r="S576" i="1"/>
  <c r="T576" i="1"/>
  <c r="U576" i="1"/>
  <c r="V576" i="1"/>
  <c r="W576" i="1"/>
  <c r="X576" i="1"/>
  <c r="Y576" i="1"/>
  <c r="S577" i="1"/>
  <c r="T577" i="1"/>
  <c r="U577" i="1"/>
  <c r="V577" i="1"/>
  <c r="W577" i="1"/>
  <c r="X577" i="1"/>
  <c r="Y577" i="1"/>
  <c r="S578" i="1"/>
  <c r="T578" i="1"/>
  <c r="U578" i="1"/>
  <c r="V578" i="1"/>
  <c r="W578" i="1"/>
  <c r="X578" i="1"/>
  <c r="Y578" i="1"/>
  <c r="S579" i="1"/>
  <c r="T579" i="1"/>
  <c r="U579" i="1"/>
  <c r="V579" i="1"/>
  <c r="W579" i="1"/>
  <c r="X579" i="1"/>
  <c r="Y579" i="1"/>
  <c r="S580" i="1"/>
  <c r="T580" i="1"/>
  <c r="U580" i="1"/>
  <c r="V580" i="1"/>
  <c r="W580" i="1"/>
  <c r="X580" i="1"/>
  <c r="Y580" i="1"/>
  <c r="S581" i="1"/>
  <c r="T581" i="1"/>
  <c r="U581" i="1"/>
  <c r="V581" i="1"/>
  <c r="W581" i="1"/>
  <c r="X581" i="1"/>
  <c r="Y581" i="1"/>
  <c r="S582" i="1"/>
  <c r="T582" i="1"/>
  <c r="U582" i="1"/>
  <c r="V582" i="1"/>
  <c r="W582" i="1"/>
  <c r="X582" i="1"/>
  <c r="Y582" i="1"/>
  <c r="S583" i="1"/>
  <c r="T583" i="1"/>
  <c r="U583" i="1"/>
  <c r="V583" i="1"/>
  <c r="W583" i="1"/>
  <c r="X583" i="1"/>
  <c r="Y583" i="1"/>
  <c r="S584" i="1"/>
  <c r="T584" i="1"/>
  <c r="U584" i="1"/>
  <c r="V584" i="1"/>
  <c r="W584" i="1"/>
  <c r="X584" i="1"/>
  <c r="Y584" i="1"/>
  <c r="S585" i="1"/>
  <c r="T585" i="1"/>
  <c r="U585" i="1"/>
  <c r="V585" i="1"/>
  <c r="W585" i="1"/>
  <c r="X585" i="1"/>
  <c r="Y585" i="1"/>
  <c r="S586" i="1"/>
  <c r="T586" i="1"/>
  <c r="U586" i="1"/>
  <c r="V586" i="1"/>
  <c r="W586" i="1"/>
  <c r="X586" i="1"/>
  <c r="Y586" i="1"/>
  <c r="S587" i="1"/>
  <c r="T587" i="1"/>
  <c r="U587" i="1"/>
  <c r="V587" i="1"/>
  <c r="W587" i="1"/>
  <c r="X587" i="1"/>
  <c r="Y587" i="1"/>
  <c r="S588" i="1"/>
  <c r="T588" i="1"/>
  <c r="U588" i="1"/>
  <c r="V588" i="1"/>
  <c r="W588" i="1"/>
  <c r="X588" i="1"/>
  <c r="Y588" i="1"/>
  <c r="S589" i="1"/>
  <c r="T589" i="1"/>
  <c r="U589" i="1"/>
  <c r="V589" i="1"/>
  <c r="W589" i="1"/>
  <c r="X589" i="1"/>
  <c r="Y589" i="1"/>
  <c r="S590" i="1"/>
  <c r="T590" i="1"/>
  <c r="U590" i="1"/>
  <c r="V590" i="1"/>
  <c r="W590" i="1"/>
  <c r="X590" i="1"/>
  <c r="Y590" i="1"/>
  <c r="S591" i="1"/>
  <c r="T591" i="1"/>
  <c r="U591" i="1"/>
  <c r="V591" i="1"/>
  <c r="W591" i="1"/>
  <c r="X591" i="1"/>
  <c r="Y591" i="1"/>
  <c r="S592" i="1"/>
  <c r="T592" i="1"/>
  <c r="U592" i="1"/>
  <c r="V592" i="1"/>
  <c r="W592" i="1"/>
  <c r="X592" i="1"/>
  <c r="Y592" i="1"/>
  <c r="S593" i="1"/>
  <c r="T593" i="1"/>
  <c r="U593" i="1"/>
  <c r="V593" i="1"/>
  <c r="W593" i="1"/>
  <c r="X593" i="1"/>
  <c r="Y593" i="1"/>
  <c r="S594" i="1"/>
  <c r="T594" i="1"/>
  <c r="U594" i="1"/>
  <c r="V594" i="1"/>
  <c r="W594" i="1"/>
  <c r="X594" i="1"/>
  <c r="Y594" i="1"/>
  <c r="S595" i="1"/>
  <c r="T595" i="1"/>
  <c r="U595" i="1"/>
  <c r="V595" i="1"/>
  <c r="W595" i="1"/>
  <c r="X595" i="1"/>
  <c r="Y595" i="1"/>
  <c r="S596" i="1"/>
  <c r="T596" i="1"/>
  <c r="U596" i="1"/>
  <c r="V596" i="1"/>
  <c r="W596" i="1"/>
  <c r="X596" i="1"/>
  <c r="Y596" i="1"/>
  <c r="S597" i="1"/>
  <c r="T597" i="1"/>
  <c r="U597" i="1"/>
  <c r="W597" i="1"/>
  <c r="X597" i="1"/>
  <c r="Y597" i="1"/>
  <c r="S598" i="1"/>
  <c r="T598" i="1"/>
  <c r="U598" i="1"/>
  <c r="V598" i="1"/>
  <c r="W598" i="1"/>
  <c r="X598" i="1"/>
  <c r="Y598" i="1"/>
  <c r="S599" i="1"/>
  <c r="T599" i="1"/>
  <c r="U599" i="1"/>
  <c r="V599" i="1"/>
  <c r="W599" i="1"/>
  <c r="X599" i="1"/>
  <c r="Y599" i="1"/>
  <c r="S600" i="1"/>
  <c r="T600" i="1"/>
  <c r="U600" i="1"/>
  <c r="V600" i="1"/>
  <c r="W600" i="1"/>
  <c r="X600" i="1"/>
  <c r="Y600" i="1"/>
  <c r="S601" i="1"/>
  <c r="T601" i="1"/>
  <c r="U601" i="1"/>
  <c r="V601" i="1"/>
  <c r="W601" i="1"/>
  <c r="X601" i="1"/>
  <c r="Y601" i="1"/>
  <c r="S602" i="1"/>
  <c r="T602" i="1"/>
  <c r="U602" i="1"/>
  <c r="V602" i="1"/>
  <c r="W602" i="1"/>
  <c r="X602" i="1"/>
  <c r="Y602" i="1"/>
  <c r="S603" i="1"/>
  <c r="T603" i="1"/>
  <c r="U603" i="1"/>
  <c r="V603" i="1"/>
  <c r="W603" i="1"/>
  <c r="X603" i="1"/>
  <c r="Y603" i="1"/>
  <c r="S604" i="1"/>
  <c r="T604" i="1"/>
  <c r="U604" i="1"/>
  <c r="V604" i="1"/>
  <c r="W604" i="1"/>
  <c r="X604" i="1"/>
  <c r="Y604" i="1"/>
  <c r="S605" i="1"/>
  <c r="T605" i="1"/>
  <c r="U605" i="1"/>
  <c r="V605" i="1"/>
  <c r="W605" i="1"/>
  <c r="X605" i="1"/>
  <c r="Y605" i="1"/>
  <c r="S606" i="1"/>
  <c r="T606" i="1"/>
  <c r="U606" i="1"/>
  <c r="V606" i="1"/>
  <c r="W606" i="1"/>
  <c r="X606" i="1"/>
  <c r="Y606" i="1"/>
  <c r="S607" i="1"/>
  <c r="T607" i="1"/>
  <c r="U607" i="1"/>
  <c r="V607" i="1"/>
  <c r="W607" i="1"/>
  <c r="X607" i="1"/>
  <c r="Y607" i="1"/>
  <c r="S608" i="1"/>
  <c r="T608" i="1"/>
  <c r="U608" i="1"/>
  <c r="V608" i="1"/>
  <c r="W608" i="1"/>
  <c r="X608" i="1"/>
  <c r="Y608" i="1"/>
  <c r="S609" i="1"/>
  <c r="T609" i="1"/>
  <c r="U609" i="1"/>
  <c r="V609" i="1"/>
  <c r="W609" i="1"/>
  <c r="X609" i="1"/>
  <c r="Y609" i="1"/>
  <c r="S610" i="1"/>
  <c r="T610" i="1"/>
  <c r="U610" i="1"/>
  <c r="V610" i="1"/>
  <c r="W610" i="1"/>
  <c r="X610" i="1"/>
  <c r="Y610" i="1"/>
  <c r="S611" i="1"/>
  <c r="T611" i="1"/>
  <c r="U611" i="1"/>
  <c r="V611" i="1"/>
  <c r="W611" i="1"/>
  <c r="X611" i="1"/>
  <c r="Y611" i="1"/>
  <c r="S612" i="1"/>
  <c r="T612" i="1"/>
  <c r="U612" i="1"/>
  <c r="V612" i="1"/>
  <c r="W612" i="1"/>
  <c r="X612" i="1"/>
  <c r="Y612" i="1"/>
  <c r="S613" i="1"/>
  <c r="T613" i="1"/>
  <c r="U613" i="1"/>
  <c r="V613" i="1"/>
  <c r="W613" i="1"/>
  <c r="X613" i="1"/>
  <c r="Y613" i="1"/>
  <c r="S614" i="1"/>
  <c r="T614" i="1"/>
  <c r="U614" i="1"/>
  <c r="V614" i="1"/>
  <c r="W614" i="1"/>
  <c r="X614" i="1"/>
  <c r="Y614" i="1"/>
  <c r="S615" i="1"/>
  <c r="T615" i="1"/>
  <c r="U615" i="1"/>
  <c r="V615" i="1"/>
  <c r="W615" i="1"/>
  <c r="X615" i="1"/>
  <c r="Y615" i="1"/>
  <c r="S616" i="1"/>
  <c r="T616" i="1"/>
  <c r="U616" i="1"/>
  <c r="V616" i="1"/>
  <c r="W616" i="1"/>
  <c r="X616" i="1"/>
  <c r="Y616" i="1"/>
  <c r="S617" i="1"/>
  <c r="T617" i="1"/>
  <c r="U617" i="1"/>
  <c r="V617" i="1"/>
  <c r="W617" i="1"/>
  <c r="X617" i="1"/>
  <c r="Y617" i="1"/>
  <c r="S618" i="1"/>
  <c r="T618" i="1"/>
  <c r="U618" i="1"/>
  <c r="V618" i="1"/>
  <c r="W618" i="1"/>
  <c r="X618" i="1"/>
  <c r="Y618" i="1"/>
  <c r="S619" i="1"/>
  <c r="T619" i="1"/>
  <c r="U619" i="1"/>
  <c r="V619" i="1"/>
  <c r="W619" i="1"/>
  <c r="X619" i="1"/>
  <c r="Y619" i="1"/>
  <c r="S620" i="1"/>
  <c r="T620" i="1"/>
  <c r="U620" i="1"/>
  <c r="V620" i="1"/>
  <c r="W620" i="1"/>
  <c r="X620" i="1"/>
  <c r="Y620" i="1"/>
  <c r="S621" i="1"/>
  <c r="T621" i="1"/>
  <c r="U621" i="1"/>
  <c r="V621" i="1"/>
  <c r="W621" i="1"/>
  <c r="X621" i="1"/>
  <c r="Y621" i="1"/>
  <c r="S622" i="1"/>
  <c r="T622" i="1"/>
  <c r="U622" i="1"/>
  <c r="V622" i="1"/>
  <c r="W622" i="1"/>
  <c r="X622" i="1"/>
  <c r="Y622" i="1"/>
  <c r="S623" i="1"/>
  <c r="T623" i="1"/>
  <c r="U623" i="1"/>
  <c r="V623" i="1"/>
  <c r="W623" i="1"/>
  <c r="X623" i="1"/>
  <c r="Y623" i="1"/>
  <c r="S624" i="1"/>
  <c r="T624" i="1"/>
  <c r="U624" i="1"/>
  <c r="V624" i="1"/>
  <c r="W624" i="1"/>
  <c r="X624" i="1"/>
  <c r="Y624" i="1"/>
  <c r="S625" i="1"/>
  <c r="T625" i="1"/>
  <c r="U625" i="1"/>
  <c r="V625" i="1"/>
  <c r="W625" i="1"/>
  <c r="X625" i="1"/>
  <c r="Y625" i="1"/>
  <c r="S626" i="1"/>
  <c r="T626" i="1"/>
  <c r="U626" i="1"/>
  <c r="V626" i="1"/>
  <c r="W626" i="1"/>
  <c r="X626" i="1"/>
  <c r="Y626" i="1"/>
  <c r="S627" i="1"/>
  <c r="T627" i="1"/>
  <c r="U627" i="1"/>
  <c r="V627" i="1"/>
  <c r="W627" i="1"/>
  <c r="X627" i="1"/>
  <c r="Y627" i="1"/>
  <c r="S628" i="1"/>
  <c r="T628" i="1"/>
  <c r="U628" i="1"/>
  <c r="V628" i="1"/>
  <c r="W628" i="1"/>
  <c r="X628" i="1"/>
  <c r="Y628" i="1"/>
  <c r="S629" i="1"/>
  <c r="T629" i="1"/>
  <c r="U629" i="1"/>
  <c r="V629" i="1"/>
  <c r="W629" i="1"/>
  <c r="X629" i="1"/>
  <c r="Y629" i="1"/>
  <c r="S630" i="1"/>
  <c r="T630" i="1"/>
  <c r="U630" i="1"/>
  <c r="V630" i="1"/>
  <c r="W630" i="1"/>
  <c r="X630" i="1"/>
  <c r="Y630" i="1"/>
  <c r="S631" i="1"/>
  <c r="T631" i="1"/>
  <c r="U631" i="1"/>
  <c r="V631" i="1"/>
  <c r="W631" i="1"/>
  <c r="X631" i="1"/>
  <c r="Y631" i="1"/>
  <c r="S632" i="1"/>
  <c r="T632" i="1"/>
  <c r="U632" i="1"/>
  <c r="V632" i="1"/>
  <c r="W632" i="1"/>
  <c r="X632" i="1"/>
  <c r="Y632" i="1"/>
  <c r="S633" i="1"/>
  <c r="T633" i="1"/>
  <c r="U633" i="1"/>
  <c r="V633" i="1"/>
  <c r="W633" i="1"/>
  <c r="X633" i="1"/>
  <c r="Y633" i="1"/>
  <c r="S634" i="1"/>
  <c r="T634" i="1"/>
  <c r="U634" i="1"/>
  <c r="V634" i="1"/>
  <c r="W634" i="1"/>
  <c r="X634" i="1"/>
  <c r="Y634" i="1"/>
  <c r="S635" i="1"/>
  <c r="T635" i="1"/>
  <c r="U635" i="1"/>
  <c r="V635" i="1"/>
  <c r="W635" i="1"/>
  <c r="X635" i="1"/>
  <c r="Y635" i="1"/>
  <c r="S636" i="1"/>
  <c r="T636" i="1"/>
  <c r="U636" i="1"/>
  <c r="V636" i="1"/>
  <c r="W636" i="1"/>
  <c r="X636" i="1"/>
  <c r="Y636" i="1"/>
  <c r="S637" i="1"/>
  <c r="T637" i="1"/>
  <c r="U637" i="1"/>
  <c r="V637" i="1"/>
  <c r="W637" i="1"/>
  <c r="X637" i="1"/>
  <c r="Y637" i="1"/>
  <c r="S638" i="1"/>
  <c r="T638" i="1"/>
  <c r="U638" i="1"/>
  <c r="V638" i="1"/>
  <c r="W638" i="1"/>
  <c r="X638" i="1"/>
  <c r="Y638" i="1"/>
  <c r="S639" i="1"/>
  <c r="T639" i="1"/>
  <c r="U639" i="1"/>
  <c r="V639" i="1"/>
  <c r="W639" i="1"/>
  <c r="X639" i="1"/>
  <c r="Y639" i="1"/>
  <c r="S640" i="1"/>
  <c r="T640" i="1"/>
  <c r="U640" i="1"/>
  <c r="V640" i="1"/>
  <c r="W640" i="1"/>
  <c r="X640" i="1"/>
  <c r="Y640" i="1"/>
  <c r="S641" i="1"/>
  <c r="T641" i="1"/>
  <c r="U641" i="1"/>
  <c r="V641" i="1"/>
  <c r="W641" i="1"/>
  <c r="X641" i="1"/>
  <c r="Y641" i="1"/>
  <c r="S642" i="1"/>
  <c r="T642" i="1"/>
  <c r="U642" i="1"/>
  <c r="V642" i="1"/>
  <c r="W642" i="1"/>
  <c r="X642" i="1"/>
  <c r="Y642" i="1"/>
  <c r="S643" i="1"/>
  <c r="T643" i="1"/>
  <c r="U643" i="1"/>
  <c r="V643" i="1"/>
  <c r="W643" i="1"/>
  <c r="X643" i="1"/>
  <c r="Y643" i="1"/>
  <c r="S644" i="1"/>
  <c r="T644" i="1"/>
  <c r="U644" i="1"/>
  <c r="V644" i="1"/>
  <c r="W644" i="1"/>
  <c r="X644" i="1"/>
  <c r="Y644" i="1"/>
  <c r="S645" i="1"/>
  <c r="T645" i="1"/>
  <c r="U645" i="1"/>
  <c r="V645" i="1"/>
  <c r="W645" i="1"/>
  <c r="X645" i="1"/>
  <c r="Y645" i="1"/>
  <c r="S646" i="1"/>
  <c r="T646" i="1"/>
  <c r="U646" i="1"/>
  <c r="V646" i="1"/>
  <c r="W646" i="1"/>
  <c r="X646" i="1"/>
  <c r="Y646" i="1"/>
  <c r="S647" i="1"/>
  <c r="T647" i="1"/>
  <c r="U647" i="1"/>
  <c r="V647" i="1"/>
  <c r="W647" i="1"/>
  <c r="X647" i="1"/>
  <c r="Y647" i="1"/>
  <c r="S648" i="1"/>
  <c r="T648" i="1"/>
  <c r="U648" i="1"/>
  <c r="V648" i="1"/>
  <c r="W648" i="1"/>
  <c r="X648" i="1"/>
  <c r="Y648" i="1"/>
  <c r="S649" i="1"/>
  <c r="T649" i="1"/>
  <c r="U649" i="1"/>
  <c r="V649" i="1"/>
  <c r="W649" i="1"/>
  <c r="X649" i="1"/>
  <c r="Y649" i="1"/>
  <c r="S650" i="1"/>
  <c r="T650" i="1"/>
  <c r="U650" i="1"/>
  <c r="V650" i="1"/>
  <c r="W650" i="1"/>
  <c r="X650" i="1"/>
  <c r="Y650" i="1"/>
  <c r="S651" i="1"/>
  <c r="T651" i="1"/>
  <c r="U651" i="1"/>
  <c r="V651" i="1"/>
  <c r="W651" i="1"/>
  <c r="X651" i="1"/>
  <c r="Y651" i="1"/>
  <c r="S652" i="1"/>
  <c r="T652" i="1"/>
  <c r="U652" i="1"/>
  <c r="V652" i="1"/>
  <c r="W652" i="1"/>
  <c r="X652" i="1"/>
  <c r="Y652" i="1"/>
  <c r="S653" i="1"/>
  <c r="T653" i="1"/>
  <c r="U653" i="1"/>
  <c r="V653" i="1"/>
  <c r="W653" i="1"/>
  <c r="X653" i="1"/>
  <c r="Y653" i="1"/>
  <c r="S654" i="1"/>
  <c r="T654" i="1"/>
  <c r="U654" i="1"/>
  <c r="V654" i="1"/>
  <c r="W654" i="1"/>
  <c r="X654" i="1"/>
  <c r="Y654" i="1"/>
  <c r="S655" i="1"/>
  <c r="T655" i="1"/>
  <c r="U655" i="1"/>
  <c r="V655" i="1"/>
  <c r="W655" i="1"/>
  <c r="X655" i="1"/>
  <c r="Y655" i="1"/>
  <c r="S656" i="1"/>
  <c r="T656" i="1"/>
  <c r="U656" i="1"/>
  <c r="V656" i="1"/>
  <c r="W656" i="1"/>
  <c r="X656" i="1"/>
  <c r="Y656" i="1"/>
  <c r="S657" i="1"/>
  <c r="T657" i="1"/>
  <c r="U657" i="1"/>
  <c r="V657" i="1"/>
  <c r="W657" i="1"/>
  <c r="X657" i="1"/>
  <c r="Y657" i="1"/>
  <c r="S658" i="1"/>
  <c r="T658" i="1"/>
  <c r="U658" i="1"/>
  <c r="V658" i="1"/>
  <c r="W658" i="1"/>
  <c r="X658" i="1"/>
  <c r="Y658" i="1"/>
  <c r="S659" i="1"/>
  <c r="T659" i="1"/>
  <c r="U659" i="1"/>
  <c r="V659" i="1"/>
  <c r="W659" i="1"/>
  <c r="X659" i="1"/>
  <c r="Y659" i="1"/>
  <c r="S660" i="1"/>
  <c r="T660" i="1"/>
  <c r="U660" i="1"/>
  <c r="V660" i="1"/>
  <c r="W660" i="1"/>
  <c r="X660" i="1"/>
  <c r="Y660" i="1"/>
  <c r="S661" i="1"/>
  <c r="T661" i="1"/>
  <c r="U661" i="1"/>
  <c r="V661" i="1"/>
  <c r="W661" i="1"/>
  <c r="X661" i="1"/>
  <c r="Y661" i="1"/>
  <c r="S662" i="1"/>
  <c r="T662" i="1"/>
  <c r="U662" i="1"/>
  <c r="V662" i="1"/>
  <c r="W662" i="1"/>
  <c r="X662" i="1"/>
  <c r="Y662" i="1"/>
  <c r="S663" i="1"/>
  <c r="T663" i="1"/>
  <c r="U663" i="1"/>
  <c r="V663" i="1"/>
  <c r="W663" i="1"/>
  <c r="X663" i="1"/>
  <c r="Y663" i="1"/>
  <c r="S664" i="1"/>
  <c r="T664" i="1"/>
  <c r="U664" i="1"/>
  <c r="V664" i="1"/>
  <c r="W664" i="1"/>
  <c r="X664" i="1"/>
  <c r="Y664" i="1"/>
  <c r="S665" i="1"/>
  <c r="T665" i="1"/>
  <c r="U665" i="1"/>
  <c r="V665" i="1"/>
  <c r="W665" i="1"/>
  <c r="X665" i="1"/>
  <c r="Y665" i="1"/>
  <c r="S666" i="1"/>
  <c r="T666" i="1"/>
  <c r="U666" i="1"/>
  <c r="V666" i="1"/>
  <c r="W666" i="1"/>
  <c r="X666" i="1"/>
  <c r="Y666" i="1"/>
  <c r="S667" i="1"/>
  <c r="T667" i="1"/>
  <c r="U667" i="1"/>
  <c r="V667" i="1"/>
  <c r="W667" i="1"/>
  <c r="X667" i="1"/>
  <c r="Y667" i="1"/>
  <c r="S668" i="1"/>
  <c r="T668" i="1"/>
  <c r="U668" i="1"/>
  <c r="V668" i="1"/>
  <c r="W668" i="1"/>
  <c r="X668" i="1"/>
  <c r="Y668" i="1"/>
  <c r="S669" i="1"/>
  <c r="T669" i="1"/>
  <c r="U669" i="1"/>
  <c r="V669" i="1"/>
  <c r="W669" i="1"/>
  <c r="X669" i="1"/>
  <c r="Y669" i="1"/>
  <c r="S670" i="1"/>
  <c r="T670" i="1"/>
  <c r="U670" i="1"/>
  <c r="V670" i="1"/>
  <c r="W670" i="1"/>
  <c r="X670" i="1"/>
  <c r="Y670" i="1"/>
  <c r="S671" i="1"/>
  <c r="T671" i="1"/>
  <c r="U671" i="1"/>
  <c r="W671" i="1"/>
  <c r="X671" i="1"/>
  <c r="Y671" i="1"/>
  <c r="S672" i="1"/>
  <c r="T672" i="1"/>
  <c r="U672" i="1"/>
  <c r="V672" i="1"/>
  <c r="W672" i="1"/>
  <c r="X672" i="1"/>
  <c r="Y672" i="1"/>
  <c r="S673" i="1"/>
  <c r="T673" i="1"/>
  <c r="U673" i="1"/>
  <c r="V673" i="1"/>
  <c r="W673" i="1"/>
  <c r="X673" i="1"/>
  <c r="Y673" i="1"/>
  <c r="S674" i="1"/>
  <c r="T674" i="1"/>
  <c r="U674" i="1"/>
  <c r="V674" i="1"/>
  <c r="W674" i="1"/>
  <c r="X674" i="1"/>
  <c r="Y674" i="1"/>
  <c r="S675" i="1"/>
  <c r="T675" i="1"/>
  <c r="U675" i="1"/>
  <c r="V675" i="1"/>
  <c r="W675" i="1"/>
  <c r="X675" i="1"/>
  <c r="Y675" i="1"/>
  <c r="S676" i="1"/>
  <c r="T676" i="1"/>
  <c r="U676" i="1"/>
  <c r="V676" i="1"/>
  <c r="W676" i="1"/>
  <c r="X676" i="1"/>
  <c r="Y676" i="1"/>
  <c r="S677" i="1"/>
  <c r="T677" i="1"/>
  <c r="U677" i="1"/>
  <c r="V677" i="1"/>
  <c r="W677" i="1"/>
  <c r="X677" i="1"/>
  <c r="Y677" i="1"/>
  <c r="S678" i="1"/>
  <c r="T678" i="1"/>
  <c r="U678" i="1"/>
  <c r="V678" i="1"/>
  <c r="W678" i="1"/>
  <c r="X678" i="1"/>
  <c r="Y678" i="1"/>
  <c r="S679" i="1"/>
  <c r="T679" i="1"/>
  <c r="U679" i="1"/>
  <c r="V679" i="1"/>
  <c r="W679" i="1"/>
  <c r="X679" i="1"/>
  <c r="Y679" i="1"/>
  <c r="S680" i="1"/>
  <c r="T680" i="1"/>
  <c r="U680" i="1"/>
  <c r="V680" i="1"/>
  <c r="W680" i="1"/>
  <c r="X680" i="1"/>
  <c r="Y680" i="1"/>
  <c r="S681" i="1"/>
  <c r="T681" i="1"/>
  <c r="U681" i="1"/>
  <c r="V681" i="1"/>
  <c r="W681" i="1"/>
  <c r="X681" i="1"/>
  <c r="Y681" i="1"/>
  <c r="S682" i="1"/>
  <c r="T682" i="1"/>
  <c r="U682" i="1"/>
  <c r="V682" i="1"/>
  <c r="W682" i="1"/>
  <c r="X682" i="1"/>
  <c r="Y682" i="1"/>
  <c r="S683" i="1"/>
  <c r="T683" i="1"/>
  <c r="U683" i="1"/>
  <c r="V683" i="1"/>
  <c r="W683" i="1"/>
  <c r="X683" i="1"/>
  <c r="Y683" i="1"/>
  <c r="S684" i="1"/>
  <c r="T684" i="1"/>
  <c r="U684" i="1"/>
  <c r="V684" i="1"/>
  <c r="W684" i="1"/>
  <c r="X684" i="1"/>
  <c r="Y684" i="1"/>
  <c r="S685" i="1"/>
  <c r="T685" i="1"/>
  <c r="U685" i="1"/>
  <c r="V685" i="1"/>
  <c r="W685" i="1"/>
  <c r="X685" i="1"/>
  <c r="Y685" i="1"/>
  <c r="S686" i="1"/>
  <c r="T686" i="1"/>
  <c r="U686" i="1"/>
  <c r="V686" i="1"/>
  <c r="W686" i="1"/>
  <c r="X686" i="1"/>
  <c r="Y686" i="1"/>
  <c r="S687" i="1"/>
  <c r="T687" i="1"/>
  <c r="U687" i="1"/>
  <c r="V687" i="1"/>
  <c r="W687" i="1"/>
  <c r="X687" i="1"/>
  <c r="Y687" i="1"/>
  <c r="S688" i="1"/>
  <c r="T688" i="1"/>
  <c r="U688" i="1"/>
  <c r="V688" i="1"/>
  <c r="W688" i="1"/>
  <c r="X688" i="1"/>
  <c r="Y688" i="1"/>
  <c r="S689" i="1"/>
  <c r="T689" i="1"/>
  <c r="U689" i="1"/>
  <c r="V689" i="1"/>
  <c r="W689" i="1"/>
  <c r="X689" i="1"/>
  <c r="Y689" i="1"/>
  <c r="S690" i="1"/>
  <c r="T690" i="1"/>
  <c r="U690" i="1"/>
  <c r="V690" i="1"/>
  <c r="W690" i="1"/>
  <c r="X690" i="1"/>
  <c r="Y690" i="1"/>
  <c r="S691" i="1"/>
  <c r="T691" i="1"/>
  <c r="U691" i="1"/>
  <c r="V691" i="1"/>
  <c r="W691" i="1"/>
  <c r="X691" i="1"/>
  <c r="Y691" i="1"/>
  <c r="S692" i="1"/>
  <c r="T692" i="1"/>
  <c r="U692" i="1"/>
  <c r="V692" i="1"/>
  <c r="W692" i="1"/>
  <c r="X692" i="1"/>
  <c r="Y692" i="1"/>
  <c r="S693" i="1"/>
  <c r="T693" i="1"/>
  <c r="U693" i="1"/>
  <c r="V693" i="1"/>
  <c r="W693" i="1"/>
  <c r="X693" i="1"/>
  <c r="Y693" i="1"/>
  <c r="S694" i="1"/>
  <c r="T694" i="1"/>
  <c r="U694" i="1"/>
  <c r="V694" i="1"/>
  <c r="W694" i="1"/>
  <c r="X694" i="1"/>
  <c r="Y694" i="1"/>
  <c r="S695" i="1"/>
  <c r="T695" i="1"/>
  <c r="U695" i="1"/>
  <c r="V695" i="1"/>
  <c r="W695" i="1"/>
  <c r="X695" i="1"/>
  <c r="Y695" i="1"/>
  <c r="S696" i="1"/>
  <c r="T696" i="1"/>
  <c r="U696" i="1"/>
  <c r="V696" i="1"/>
  <c r="W696" i="1"/>
  <c r="X696" i="1"/>
  <c r="Y696" i="1"/>
  <c r="S697" i="1"/>
  <c r="T697" i="1"/>
  <c r="U697" i="1"/>
  <c r="V697" i="1"/>
  <c r="W697" i="1"/>
  <c r="X697" i="1"/>
  <c r="Y697" i="1"/>
  <c r="S698" i="1"/>
  <c r="T698" i="1"/>
  <c r="U698" i="1"/>
  <c r="V698" i="1"/>
  <c r="W698" i="1"/>
  <c r="X698" i="1"/>
  <c r="Y698" i="1"/>
  <c r="S699" i="1"/>
  <c r="T699" i="1"/>
  <c r="U699" i="1"/>
  <c r="V699" i="1"/>
  <c r="W699" i="1"/>
  <c r="X699" i="1"/>
  <c r="Y699" i="1"/>
  <c r="S700" i="1"/>
  <c r="T700" i="1"/>
  <c r="U700" i="1"/>
  <c r="V700" i="1"/>
  <c r="W700" i="1"/>
  <c r="X700" i="1"/>
  <c r="Y700" i="1"/>
  <c r="S701" i="1"/>
  <c r="T701" i="1"/>
  <c r="U701" i="1"/>
  <c r="V701" i="1"/>
  <c r="W701" i="1"/>
  <c r="X701" i="1"/>
  <c r="Y701" i="1"/>
  <c r="S702" i="1"/>
  <c r="T702" i="1"/>
  <c r="U702" i="1"/>
  <c r="V702" i="1"/>
  <c r="W702" i="1"/>
  <c r="X702" i="1"/>
  <c r="Y702" i="1"/>
  <c r="S703" i="1"/>
  <c r="T703" i="1"/>
  <c r="U703" i="1"/>
  <c r="V703" i="1"/>
  <c r="W703" i="1"/>
  <c r="X703" i="1"/>
  <c r="Y703" i="1"/>
  <c r="S704" i="1"/>
  <c r="T704" i="1"/>
  <c r="U704" i="1"/>
  <c r="V704" i="1"/>
  <c r="W704" i="1"/>
  <c r="X704" i="1"/>
  <c r="Y704" i="1"/>
  <c r="S705" i="1"/>
  <c r="T705" i="1"/>
  <c r="U705" i="1"/>
  <c r="V705" i="1"/>
  <c r="W705" i="1"/>
  <c r="X705" i="1"/>
  <c r="Y705" i="1"/>
  <c r="S706" i="1"/>
  <c r="T706" i="1"/>
  <c r="U706" i="1"/>
  <c r="V706" i="1"/>
  <c r="W706" i="1"/>
  <c r="X706" i="1"/>
  <c r="Y706" i="1"/>
  <c r="S707" i="1"/>
  <c r="T707" i="1"/>
  <c r="U707" i="1"/>
  <c r="V707" i="1"/>
  <c r="W707" i="1"/>
  <c r="X707" i="1"/>
  <c r="Y707" i="1"/>
  <c r="S708" i="1"/>
  <c r="T708" i="1"/>
  <c r="U708" i="1"/>
  <c r="V708" i="1"/>
  <c r="W708" i="1"/>
  <c r="X708" i="1"/>
  <c r="Y708" i="1"/>
  <c r="S709" i="1"/>
  <c r="T709" i="1"/>
  <c r="U709" i="1"/>
  <c r="V709" i="1"/>
  <c r="W709" i="1"/>
  <c r="X709" i="1"/>
  <c r="Y709" i="1"/>
  <c r="S710" i="1"/>
  <c r="T710" i="1"/>
  <c r="U710" i="1"/>
  <c r="V710" i="1"/>
  <c r="W710" i="1"/>
  <c r="X710" i="1"/>
  <c r="Y710" i="1"/>
  <c r="S711" i="1"/>
  <c r="T711" i="1"/>
  <c r="U711" i="1"/>
  <c r="V711" i="1"/>
  <c r="W711" i="1"/>
  <c r="X711" i="1"/>
  <c r="Y711" i="1"/>
  <c r="S712" i="1"/>
  <c r="T712" i="1"/>
  <c r="U712" i="1"/>
  <c r="V712" i="1"/>
  <c r="W712" i="1"/>
  <c r="X712" i="1"/>
  <c r="Y712" i="1"/>
  <c r="S713" i="1"/>
  <c r="T713" i="1"/>
  <c r="U713" i="1"/>
  <c r="V713" i="1"/>
  <c r="W713" i="1"/>
  <c r="X713" i="1"/>
  <c r="Y713" i="1"/>
  <c r="S714" i="1"/>
  <c r="T714" i="1"/>
  <c r="U714" i="1"/>
  <c r="V714" i="1"/>
  <c r="W714" i="1"/>
  <c r="X714" i="1"/>
  <c r="Y714" i="1"/>
  <c r="S715" i="1"/>
  <c r="T715" i="1"/>
  <c r="U715" i="1"/>
  <c r="V715" i="1"/>
  <c r="W715" i="1"/>
  <c r="X715" i="1"/>
  <c r="Y715" i="1"/>
  <c r="S716" i="1"/>
  <c r="T716" i="1"/>
  <c r="U716" i="1"/>
  <c r="V716" i="1"/>
  <c r="W716" i="1"/>
  <c r="X716" i="1"/>
  <c r="Y716" i="1"/>
  <c r="S717" i="1"/>
  <c r="T717" i="1"/>
  <c r="U717" i="1"/>
  <c r="V717" i="1"/>
  <c r="W717" i="1"/>
  <c r="X717" i="1"/>
  <c r="Y717" i="1"/>
  <c r="S718" i="1"/>
  <c r="T718" i="1"/>
  <c r="U718" i="1"/>
  <c r="V718" i="1"/>
  <c r="W718" i="1"/>
  <c r="X718" i="1"/>
  <c r="Y718" i="1"/>
  <c r="S719" i="1"/>
  <c r="T719" i="1"/>
  <c r="U719" i="1"/>
  <c r="V719" i="1"/>
  <c r="W719" i="1"/>
  <c r="X719" i="1"/>
  <c r="Y719" i="1"/>
  <c r="S720" i="1"/>
  <c r="T720" i="1"/>
  <c r="U720" i="1"/>
  <c r="V720" i="1"/>
  <c r="W720" i="1"/>
  <c r="X720" i="1"/>
  <c r="Y720" i="1"/>
  <c r="S721" i="1"/>
  <c r="T721" i="1"/>
  <c r="U721" i="1"/>
  <c r="V721" i="1"/>
  <c r="W721" i="1"/>
  <c r="X721" i="1"/>
  <c r="Y721" i="1"/>
  <c r="S722" i="1"/>
  <c r="T722" i="1"/>
  <c r="U722" i="1"/>
  <c r="V722" i="1"/>
  <c r="W722" i="1"/>
  <c r="X722" i="1"/>
  <c r="Y722" i="1"/>
  <c r="S723" i="1"/>
  <c r="T723" i="1"/>
  <c r="U723" i="1"/>
  <c r="V723" i="1"/>
  <c r="W723" i="1"/>
  <c r="X723" i="1"/>
  <c r="Y723" i="1"/>
  <c r="S724" i="1"/>
  <c r="T724" i="1"/>
  <c r="U724" i="1"/>
  <c r="V724" i="1"/>
  <c r="W724" i="1"/>
  <c r="X724" i="1"/>
  <c r="Y724" i="1"/>
  <c r="S725" i="1"/>
  <c r="T725" i="1"/>
  <c r="U725" i="1"/>
  <c r="V725" i="1"/>
  <c r="W725" i="1"/>
  <c r="X725" i="1"/>
  <c r="Y725" i="1"/>
  <c r="S726" i="1"/>
  <c r="T726" i="1"/>
  <c r="U726" i="1"/>
  <c r="V726" i="1"/>
  <c r="W726" i="1"/>
  <c r="X726" i="1"/>
  <c r="Y726" i="1"/>
  <c r="S727" i="1"/>
  <c r="T727" i="1"/>
  <c r="U727" i="1"/>
  <c r="V727" i="1"/>
  <c r="W727" i="1"/>
  <c r="X727" i="1"/>
  <c r="Y727" i="1"/>
  <c r="S728" i="1"/>
  <c r="T728" i="1"/>
  <c r="U728" i="1"/>
  <c r="V728" i="1"/>
  <c r="W728" i="1"/>
  <c r="X728" i="1"/>
  <c r="Y728" i="1"/>
  <c r="S729" i="1"/>
  <c r="T729" i="1"/>
  <c r="U729" i="1"/>
  <c r="V729" i="1"/>
  <c r="W729" i="1"/>
  <c r="X729" i="1"/>
  <c r="Y729" i="1"/>
  <c r="S730" i="1"/>
  <c r="T730" i="1"/>
  <c r="U730" i="1"/>
  <c r="V730" i="1"/>
  <c r="W730" i="1"/>
  <c r="X730" i="1"/>
  <c r="Y730" i="1"/>
  <c r="S731" i="1"/>
  <c r="T731" i="1"/>
  <c r="U731" i="1"/>
  <c r="V731" i="1"/>
  <c r="W731" i="1"/>
  <c r="X731" i="1"/>
  <c r="Y731" i="1"/>
  <c r="S732" i="1"/>
  <c r="T732" i="1"/>
  <c r="U732" i="1"/>
  <c r="V732" i="1"/>
  <c r="W732" i="1"/>
  <c r="X732" i="1"/>
  <c r="Y732" i="1"/>
  <c r="S733" i="1"/>
  <c r="T733" i="1"/>
  <c r="U733" i="1"/>
  <c r="V733" i="1"/>
  <c r="W733" i="1"/>
  <c r="X733" i="1"/>
  <c r="Y733" i="1"/>
  <c r="S734" i="1"/>
  <c r="T734" i="1"/>
  <c r="U734" i="1"/>
  <c r="V734" i="1"/>
  <c r="W734" i="1"/>
  <c r="X734" i="1"/>
  <c r="Y734" i="1"/>
  <c r="S735" i="1"/>
  <c r="T735" i="1"/>
  <c r="U735" i="1"/>
  <c r="V735" i="1"/>
  <c r="W735" i="1"/>
  <c r="X735" i="1"/>
  <c r="Y735" i="1"/>
  <c r="S736" i="1"/>
  <c r="T736" i="1"/>
  <c r="U736" i="1"/>
  <c r="V736" i="1"/>
  <c r="W736" i="1"/>
  <c r="X736" i="1"/>
  <c r="Y736" i="1"/>
  <c r="S737" i="1"/>
  <c r="T737" i="1"/>
  <c r="U737" i="1"/>
  <c r="V737" i="1"/>
  <c r="W737" i="1"/>
  <c r="X737" i="1"/>
  <c r="Y737" i="1"/>
  <c r="S738" i="1"/>
  <c r="T738" i="1"/>
  <c r="U738" i="1"/>
  <c r="V738" i="1"/>
  <c r="W738" i="1"/>
  <c r="X738" i="1"/>
  <c r="Y738" i="1"/>
  <c r="S739" i="1"/>
  <c r="T739" i="1"/>
  <c r="U739" i="1"/>
  <c r="V739" i="1"/>
  <c r="W739" i="1"/>
  <c r="X739" i="1"/>
  <c r="Y739" i="1"/>
  <c r="S740" i="1"/>
  <c r="T740" i="1"/>
  <c r="U740" i="1"/>
  <c r="V740" i="1"/>
  <c r="W740" i="1"/>
  <c r="X740" i="1"/>
  <c r="Y740" i="1"/>
  <c r="S741" i="1"/>
  <c r="T741" i="1"/>
  <c r="U741" i="1"/>
  <c r="V741" i="1"/>
  <c r="W741" i="1"/>
  <c r="X741" i="1"/>
  <c r="Y741" i="1"/>
  <c r="S742" i="1"/>
  <c r="T742" i="1"/>
  <c r="U742" i="1"/>
  <c r="V742" i="1"/>
  <c r="W742" i="1"/>
  <c r="X742" i="1"/>
  <c r="Y742" i="1"/>
  <c r="S743" i="1"/>
  <c r="T743" i="1"/>
  <c r="U743" i="1"/>
  <c r="V743" i="1"/>
  <c r="W743" i="1"/>
  <c r="X743" i="1"/>
  <c r="Y743" i="1"/>
  <c r="S744" i="1"/>
  <c r="T744" i="1"/>
  <c r="U744" i="1"/>
  <c r="V744" i="1"/>
  <c r="W744" i="1"/>
  <c r="X744" i="1"/>
  <c r="Y744" i="1"/>
  <c r="S745" i="1"/>
  <c r="T745" i="1"/>
  <c r="U745" i="1"/>
  <c r="V745" i="1"/>
  <c r="W745" i="1"/>
  <c r="X745" i="1"/>
  <c r="Y745" i="1"/>
  <c r="S746" i="1"/>
  <c r="T746" i="1"/>
  <c r="U746" i="1"/>
  <c r="V746" i="1"/>
  <c r="W746" i="1"/>
  <c r="X746" i="1"/>
  <c r="Y746" i="1"/>
  <c r="S747" i="1"/>
  <c r="T747" i="1"/>
  <c r="U747" i="1"/>
  <c r="V747" i="1"/>
  <c r="W747" i="1"/>
  <c r="X747" i="1"/>
  <c r="Y747" i="1"/>
  <c r="S748" i="1"/>
  <c r="T748" i="1"/>
  <c r="U748" i="1"/>
  <c r="V748" i="1"/>
  <c r="W748" i="1"/>
  <c r="X748" i="1"/>
  <c r="Y748" i="1"/>
  <c r="S749" i="1"/>
  <c r="T749" i="1"/>
  <c r="U749" i="1"/>
  <c r="V749" i="1"/>
  <c r="W749" i="1"/>
  <c r="X749" i="1"/>
  <c r="Y749" i="1"/>
  <c r="S750" i="1"/>
  <c r="T750" i="1"/>
  <c r="U750" i="1"/>
  <c r="V750" i="1"/>
  <c r="W750" i="1"/>
  <c r="X750" i="1"/>
  <c r="Y750" i="1"/>
  <c r="S751" i="1"/>
  <c r="T751" i="1"/>
  <c r="U751" i="1"/>
  <c r="W751" i="1"/>
  <c r="X751" i="1"/>
  <c r="Y751" i="1"/>
  <c r="S752" i="1"/>
  <c r="T752" i="1"/>
  <c r="U752" i="1"/>
  <c r="V752" i="1"/>
  <c r="W752" i="1"/>
  <c r="X752" i="1"/>
  <c r="Y752" i="1"/>
  <c r="S753" i="1"/>
  <c r="T753" i="1"/>
  <c r="U753" i="1"/>
  <c r="V753" i="1"/>
  <c r="W753" i="1"/>
  <c r="X753" i="1"/>
  <c r="Y753" i="1"/>
  <c r="S754" i="1"/>
  <c r="T754" i="1"/>
  <c r="U754" i="1"/>
  <c r="V754" i="1"/>
  <c r="W754" i="1"/>
  <c r="X754" i="1"/>
  <c r="Y754" i="1"/>
  <c r="S755" i="1"/>
  <c r="T755" i="1"/>
  <c r="U755" i="1"/>
  <c r="V755" i="1"/>
  <c r="W755" i="1"/>
  <c r="X755" i="1"/>
  <c r="Y755" i="1"/>
  <c r="S756" i="1"/>
  <c r="T756" i="1"/>
  <c r="U756" i="1"/>
  <c r="V756" i="1"/>
  <c r="W756" i="1"/>
  <c r="X756" i="1"/>
  <c r="Y756" i="1"/>
  <c r="S757" i="1"/>
  <c r="T757" i="1"/>
  <c r="U757" i="1"/>
  <c r="V757" i="1"/>
  <c r="W757" i="1"/>
  <c r="X757" i="1"/>
  <c r="Y757" i="1"/>
  <c r="S758" i="1"/>
  <c r="T758" i="1"/>
  <c r="U758" i="1"/>
  <c r="V758" i="1"/>
  <c r="W758" i="1"/>
  <c r="X758" i="1"/>
  <c r="Y758" i="1"/>
  <c r="S759" i="1"/>
  <c r="T759" i="1"/>
  <c r="U759" i="1"/>
  <c r="V759" i="1"/>
  <c r="W759" i="1"/>
  <c r="X759" i="1"/>
  <c r="Y759" i="1"/>
  <c r="S760" i="1"/>
  <c r="T760" i="1"/>
  <c r="U760" i="1"/>
  <c r="V760" i="1"/>
  <c r="W760" i="1"/>
  <c r="X760" i="1"/>
  <c r="Y760" i="1"/>
  <c r="S761" i="1"/>
  <c r="T761" i="1"/>
  <c r="U761" i="1"/>
  <c r="V761" i="1"/>
  <c r="W761" i="1"/>
  <c r="X761" i="1"/>
  <c r="Y761" i="1"/>
  <c r="S762" i="1"/>
  <c r="T762" i="1"/>
  <c r="U762" i="1"/>
  <c r="V762" i="1"/>
  <c r="W762" i="1"/>
  <c r="X762" i="1"/>
  <c r="Y762" i="1"/>
  <c r="S763" i="1"/>
  <c r="T763" i="1"/>
  <c r="U763" i="1"/>
  <c r="W763" i="1"/>
  <c r="X763" i="1"/>
  <c r="Y763" i="1"/>
  <c r="S764" i="1"/>
  <c r="V764" i="1"/>
  <c r="W764" i="1"/>
  <c r="X764" i="1"/>
  <c r="Y764" i="1"/>
  <c r="S765" i="1"/>
  <c r="T765" i="1"/>
  <c r="U765" i="1"/>
  <c r="V765" i="1"/>
  <c r="W765" i="1"/>
  <c r="X765" i="1"/>
  <c r="Y765" i="1"/>
  <c r="S766" i="1"/>
  <c r="T766" i="1"/>
  <c r="U766" i="1"/>
  <c r="V766" i="1"/>
  <c r="W766" i="1"/>
  <c r="X766" i="1"/>
  <c r="Y766" i="1"/>
  <c r="S767" i="1"/>
  <c r="T767" i="1"/>
  <c r="U767" i="1"/>
  <c r="V767" i="1"/>
  <c r="W767" i="1"/>
  <c r="X767" i="1"/>
  <c r="Y767" i="1"/>
  <c r="S768" i="1"/>
  <c r="T768" i="1"/>
  <c r="U768" i="1"/>
  <c r="V768" i="1"/>
  <c r="W768" i="1"/>
  <c r="X768" i="1"/>
  <c r="Y768" i="1"/>
  <c r="S769" i="1"/>
  <c r="T769" i="1"/>
  <c r="U769" i="1"/>
  <c r="V769" i="1"/>
  <c r="W769" i="1"/>
  <c r="X769" i="1"/>
  <c r="Y769" i="1"/>
  <c r="S770" i="1"/>
  <c r="T770" i="1"/>
  <c r="U770" i="1"/>
  <c r="V770" i="1"/>
  <c r="W770" i="1"/>
  <c r="X770" i="1"/>
  <c r="Y770" i="1"/>
  <c r="S771" i="1"/>
  <c r="T771" i="1"/>
  <c r="U771" i="1"/>
  <c r="V771" i="1"/>
  <c r="W771" i="1"/>
  <c r="X771" i="1"/>
  <c r="Y771" i="1"/>
  <c r="S772" i="1"/>
  <c r="T772" i="1"/>
  <c r="U772" i="1"/>
  <c r="V772" i="1"/>
  <c r="W772" i="1"/>
  <c r="X772" i="1"/>
  <c r="Y772" i="1"/>
  <c r="S773" i="1"/>
  <c r="T773" i="1"/>
  <c r="U773" i="1"/>
  <c r="V773" i="1"/>
  <c r="W773" i="1"/>
  <c r="X773" i="1"/>
  <c r="Y773" i="1"/>
  <c r="S774" i="1"/>
  <c r="T774" i="1"/>
  <c r="U774" i="1"/>
  <c r="V774" i="1"/>
  <c r="W774" i="1"/>
  <c r="X774" i="1"/>
  <c r="Y774" i="1"/>
  <c r="S775" i="1"/>
  <c r="T775" i="1"/>
  <c r="U775" i="1"/>
  <c r="V775" i="1"/>
  <c r="W775" i="1"/>
  <c r="X775" i="1"/>
  <c r="Y775" i="1"/>
  <c r="S776" i="1"/>
  <c r="T776" i="1"/>
  <c r="U776" i="1"/>
  <c r="V776" i="1"/>
  <c r="W776" i="1"/>
  <c r="X776" i="1"/>
  <c r="Y776" i="1"/>
  <c r="S777" i="1"/>
  <c r="T777" i="1"/>
  <c r="U777" i="1"/>
  <c r="V777" i="1"/>
  <c r="W777" i="1"/>
  <c r="X777" i="1"/>
  <c r="Y777" i="1"/>
  <c r="S778" i="1"/>
  <c r="T778" i="1"/>
  <c r="U778" i="1"/>
  <c r="V778" i="1"/>
  <c r="W778" i="1"/>
  <c r="X778" i="1"/>
  <c r="Y778" i="1"/>
  <c r="S779" i="1"/>
  <c r="T779" i="1"/>
  <c r="U779" i="1"/>
  <c r="V779" i="1"/>
  <c r="W779" i="1"/>
  <c r="X779" i="1"/>
  <c r="Y779" i="1"/>
  <c r="S780" i="1"/>
  <c r="T780" i="1"/>
  <c r="U780" i="1"/>
  <c r="V780" i="1"/>
  <c r="W780" i="1"/>
  <c r="X780" i="1"/>
  <c r="Y780" i="1"/>
  <c r="S781" i="1"/>
  <c r="T781" i="1"/>
  <c r="U781" i="1"/>
  <c r="V781" i="1"/>
  <c r="W781" i="1"/>
  <c r="X781" i="1"/>
  <c r="Y781" i="1"/>
  <c r="S782" i="1"/>
  <c r="T782" i="1"/>
  <c r="U782" i="1"/>
  <c r="V782" i="1"/>
  <c r="W782" i="1"/>
  <c r="X782" i="1"/>
  <c r="Y782" i="1"/>
  <c r="S783" i="1"/>
  <c r="T783" i="1"/>
  <c r="U783" i="1"/>
  <c r="V783" i="1"/>
  <c r="W783" i="1"/>
  <c r="X783" i="1"/>
  <c r="Y783" i="1"/>
  <c r="S784" i="1"/>
  <c r="T784" i="1"/>
  <c r="U784" i="1"/>
  <c r="V784" i="1"/>
  <c r="W784" i="1"/>
  <c r="X784" i="1"/>
  <c r="Y784" i="1"/>
  <c r="S785" i="1"/>
  <c r="T785" i="1"/>
  <c r="U785" i="1"/>
  <c r="V785" i="1"/>
  <c r="W785" i="1"/>
  <c r="X785" i="1"/>
  <c r="Y785" i="1"/>
  <c r="S786" i="1"/>
  <c r="T786" i="1"/>
  <c r="U786" i="1"/>
  <c r="V786" i="1"/>
  <c r="W786" i="1"/>
  <c r="X786" i="1"/>
  <c r="Y786" i="1"/>
  <c r="S787" i="1"/>
  <c r="T787" i="1"/>
  <c r="U787" i="1"/>
  <c r="V787" i="1"/>
  <c r="W787" i="1"/>
  <c r="X787" i="1"/>
  <c r="Y787" i="1"/>
  <c r="S788" i="1"/>
  <c r="T788" i="1"/>
  <c r="U788" i="1"/>
  <c r="V788" i="1"/>
  <c r="W788" i="1"/>
  <c r="X788" i="1"/>
  <c r="Y788" i="1"/>
  <c r="S789" i="1"/>
  <c r="T789" i="1"/>
  <c r="U789" i="1"/>
  <c r="V789" i="1"/>
  <c r="W789" i="1"/>
  <c r="X789" i="1"/>
  <c r="Y789" i="1"/>
  <c r="S790" i="1"/>
  <c r="T790" i="1"/>
  <c r="U790" i="1"/>
  <c r="V790" i="1"/>
  <c r="W790" i="1"/>
  <c r="X790" i="1"/>
  <c r="Y790" i="1"/>
  <c r="S791" i="1"/>
  <c r="T791" i="1"/>
  <c r="U791" i="1"/>
  <c r="V791" i="1"/>
  <c r="W791" i="1"/>
  <c r="X791" i="1"/>
  <c r="Y791" i="1"/>
  <c r="S792" i="1"/>
  <c r="T792" i="1"/>
  <c r="U792" i="1"/>
  <c r="V792" i="1"/>
  <c r="W792" i="1"/>
  <c r="X792" i="1"/>
  <c r="Y792" i="1"/>
  <c r="S793" i="1"/>
  <c r="T793" i="1"/>
  <c r="U793" i="1"/>
  <c r="V793" i="1"/>
  <c r="W793" i="1"/>
  <c r="X793" i="1"/>
  <c r="Y793" i="1"/>
  <c r="S794" i="1"/>
  <c r="T794" i="1"/>
  <c r="U794" i="1"/>
  <c r="V794" i="1"/>
  <c r="W794" i="1"/>
  <c r="X794" i="1"/>
  <c r="Y794" i="1"/>
  <c r="S795" i="1"/>
  <c r="T795" i="1"/>
  <c r="U795" i="1"/>
  <c r="V795" i="1"/>
  <c r="W795" i="1"/>
  <c r="X795" i="1"/>
  <c r="Y795" i="1"/>
  <c r="S796" i="1"/>
  <c r="T796" i="1"/>
  <c r="U796" i="1"/>
  <c r="V796" i="1"/>
  <c r="W796" i="1"/>
  <c r="X796" i="1"/>
  <c r="Y796" i="1"/>
  <c r="S797" i="1"/>
  <c r="T797" i="1"/>
  <c r="U797" i="1"/>
  <c r="V797" i="1"/>
  <c r="W797" i="1"/>
  <c r="X797" i="1"/>
  <c r="Y797" i="1"/>
  <c r="S798" i="1"/>
  <c r="T798" i="1"/>
  <c r="U798" i="1"/>
  <c r="V798" i="1"/>
  <c r="W798" i="1"/>
  <c r="X798" i="1"/>
  <c r="Y798" i="1"/>
  <c r="S799" i="1"/>
  <c r="T799" i="1"/>
  <c r="U799" i="1"/>
  <c r="V799" i="1"/>
  <c r="W799" i="1"/>
  <c r="X799" i="1"/>
  <c r="Y799" i="1"/>
  <c r="S800" i="1"/>
  <c r="T800" i="1"/>
  <c r="U800" i="1"/>
  <c r="V800" i="1"/>
  <c r="W800" i="1"/>
  <c r="X800" i="1"/>
  <c r="Y800" i="1"/>
  <c r="S801" i="1"/>
  <c r="T801" i="1"/>
  <c r="U801" i="1"/>
  <c r="V801" i="1"/>
  <c r="W801" i="1"/>
  <c r="X801" i="1"/>
  <c r="Y801" i="1"/>
  <c r="S802" i="1"/>
  <c r="T802" i="1"/>
  <c r="U802" i="1"/>
  <c r="V802" i="1"/>
  <c r="W802" i="1"/>
  <c r="X802" i="1"/>
  <c r="Y802" i="1"/>
  <c r="S803" i="1"/>
  <c r="T803" i="1"/>
  <c r="U803" i="1"/>
  <c r="V803" i="1"/>
  <c r="W803" i="1"/>
  <c r="X803" i="1"/>
  <c r="Y803" i="1"/>
  <c r="S804" i="1"/>
  <c r="T804" i="1"/>
  <c r="U804" i="1"/>
  <c r="V804" i="1"/>
  <c r="W804" i="1"/>
  <c r="X804" i="1"/>
  <c r="Y804" i="1"/>
  <c r="S805" i="1"/>
  <c r="T805" i="1"/>
  <c r="U805" i="1"/>
  <c r="V805" i="1"/>
  <c r="W805" i="1"/>
  <c r="X805" i="1"/>
  <c r="Y805" i="1"/>
  <c r="S806" i="1"/>
  <c r="T806" i="1"/>
  <c r="U806" i="1"/>
  <c r="V806" i="1"/>
  <c r="W806" i="1"/>
  <c r="X806" i="1"/>
  <c r="Y806" i="1"/>
  <c r="S807" i="1"/>
  <c r="T807" i="1"/>
  <c r="U807" i="1"/>
  <c r="V807" i="1"/>
  <c r="W807" i="1"/>
  <c r="X807" i="1"/>
  <c r="Y807" i="1"/>
  <c r="S808" i="1"/>
  <c r="T808" i="1"/>
  <c r="U808" i="1"/>
  <c r="V808" i="1"/>
  <c r="W808" i="1"/>
  <c r="X808" i="1"/>
  <c r="Y808" i="1"/>
  <c r="S809" i="1"/>
  <c r="T809" i="1"/>
  <c r="U809" i="1"/>
  <c r="V809" i="1"/>
  <c r="W809" i="1"/>
  <c r="X809" i="1"/>
  <c r="Y809" i="1"/>
  <c r="S810" i="1"/>
  <c r="T810" i="1"/>
  <c r="U810" i="1"/>
  <c r="V810" i="1"/>
  <c r="W810" i="1"/>
  <c r="X810" i="1"/>
  <c r="Y810" i="1"/>
  <c r="S811" i="1"/>
  <c r="T811" i="1"/>
  <c r="U811" i="1"/>
  <c r="V811" i="1"/>
  <c r="W811" i="1"/>
  <c r="X811" i="1"/>
  <c r="Y811" i="1"/>
  <c r="S812" i="1"/>
  <c r="T812" i="1"/>
  <c r="U812" i="1"/>
  <c r="V812" i="1"/>
  <c r="W812" i="1"/>
  <c r="X812" i="1"/>
  <c r="Y812" i="1"/>
  <c r="S813" i="1"/>
  <c r="T813" i="1"/>
  <c r="U813" i="1"/>
  <c r="V813" i="1"/>
  <c r="W813" i="1"/>
  <c r="X813" i="1"/>
  <c r="Y813" i="1"/>
  <c r="S814" i="1"/>
  <c r="T814" i="1"/>
  <c r="U814" i="1"/>
  <c r="V814" i="1"/>
  <c r="W814" i="1"/>
  <c r="X814" i="1"/>
  <c r="Y814" i="1"/>
  <c r="S815" i="1"/>
  <c r="T815" i="1"/>
  <c r="U815" i="1"/>
  <c r="V815" i="1"/>
  <c r="W815" i="1"/>
  <c r="X815" i="1"/>
  <c r="Y815" i="1"/>
  <c r="S816" i="1"/>
  <c r="T816" i="1"/>
  <c r="U816" i="1"/>
  <c r="V816" i="1"/>
  <c r="W816" i="1"/>
  <c r="X816" i="1"/>
  <c r="Y816" i="1"/>
  <c r="S817" i="1"/>
  <c r="T817" i="1"/>
  <c r="U817" i="1"/>
  <c r="V817" i="1"/>
  <c r="W817" i="1"/>
  <c r="X817" i="1"/>
  <c r="Y817" i="1"/>
  <c r="S818" i="1"/>
  <c r="T818" i="1"/>
  <c r="U818" i="1"/>
  <c r="V818" i="1"/>
  <c r="W818" i="1"/>
  <c r="X818" i="1"/>
  <c r="Y818" i="1"/>
  <c r="S819" i="1"/>
  <c r="T819" i="1"/>
  <c r="U819" i="1"/>
  <c r="V819" i="1"/>
  <c r="W819" i="1"/>
  <c r="X819" i="1"/>
  <c r="Y819" i="1"/>
  <c r="S820" i="1"/>
  <c r="T820" i="1"/>
  <c r="U820" i="1"/>
  <c r="V820" i="1"/>
  <c r="W820" i="1"/>
  <c r="X820" i="1"/>
  <c r="Y820" i="1"/>
  <c r="S821" i="1"/>
  <c r="T821" i="1"/>
  <c r="U821" i="1"/>
  <c r="V821" i="1"/>
  <c r="W821" i="1"/>
  <c r="X821" i="1"/>
  <c r="Y821" i="1"/>
  <c r="S822" i="1"/>
  <c r="T822" i="1"/>
  <c r="U822" i="1"/>
  <c r="V822" i="1"/>
  <c r="W822" i="1"/>
  <c r="X822" i="1"/>
  <c r="Y822" i="1"/>
  <c r="S823" i="1"/>
  <c r="T823" i="1"/>
  <c r="U823" i="1"/>
  <c r="V823" i="1"/>
  <c r="W823" i="1"/>
  <c r="X823" i="1"/>
  <c r="Y823" i="1"/>
  <c r="S824" i="1"/>
  <c r="T824" i="1"/>
  <c r="U824" i="1"/>
  <c r="V824" i="1"/>
  <c r="W824" i="1"/>
  <c r="X824" i="1"/>
  <c r="Y824" i="1"/>
  <c r="S825" i="1"/>
  <c r="T825" i="1"/>
  <c r="U825" i="1"/>
  <c r="V825" i="1"/>
  <c r="W825" i="1"/>
  <c r="X825" i="1"/>
  <c r="Y825" i="1"/>
  <c r="S826" i="1"/>
  <c r="T826" i="1"/>
  <c r="U826" i="1"/>
  <c r="V826" i="1"/>
  <c r="W826" i="1"/>
  <c r="X826" i="1"/>
  <c r="Y826" i="1"/>
  <c r="S827" i="1"/>
  <c r="T827" i="1"/>
  <c r="U827" i="1"/>
  <c r="V827" i="1"/>
  <c r="W827" i="1"/>
  <c r="X827" i="1"/>
  <c r="Y827" i="1"/>
  <c r="S828" i="1"/>
  <c r="T828" i="1"/>
  <c r="U828" i="1"/>
  <c r="V828" i="1"/>
  <c r="W828" i="1"/>
  <c r="X828" i="1"/>
  <c r="Y828" i="1"/>
  <c r="S829" i="1"/>
  <c r="T829" i="1"/>
  <c r="U829" i="1"/>
  <c r="V829" i="1"/>
  <c r="W829" i="1"/>
  <c r="X829" i="1"/>
  <c r="Y829" i="1"/>
  <c r="S830" i="1"/>
  <c r="T830" i="1"/>
  <c r="U830" i="1"/>
  <c r="V830" i="1"/>
  <c r="W830" i="1"/>
  <c r="X830" i="1"/>
  <c r="Y830" i="1"/>
  <c r="S831" i="1"/>
  <c r="T831" i="1"/>
  <c r="U831" i="1"/>
  <c r="V831" i="1"/>
  <c r="W831" i="1"/>
  <c r="X831" i="1"/>
  <c r="Y831" i="1"/>
  <c r="S832" i="1"/>
  <c r="T832" i="1"/>
  <c r="U832" i="1"/>
  <c r="V832" i="1"/>
  <c r="W832" i="1"/>
  <c r="X832" i="1"/>
  <c r="Y832" i="1"/>
  <c r="S833" i="1"/>
  <c r="T833" i="1"/>
  <c r="U833" i="1"/>
  <c r="V833" i="1"/>
  <c r="W833" i="1"/>
  <c r="X833" i="1"/>
  <c r="Y833" i="1"/>
  <c r="S834" i="1"/>
  <c r="T834" i="1"/>
  <c r="U834" i="1"/>
  <c r="V834" i="1"/>
  <c r="W834" i="1"/>
  <c r="X834" i="1"/>
  <c r="Y834" i="1"/>
  <c r="S835" i="1"/>
  <c r="T835" i="1"/>
  <c r="U835" i="1"/>
  <c r="V835" i="1"/>
  <c r="W835" i="1"/>
  <c r="X835" i="1"/>
  <c r="Y835" i="1"/>
  <c r="S836" i="1"/>
  <c r="T836" i="1"/>
  <c r="U836" i="1"/>
  <c r="V836" i="1"/>
  <c r="W836" i="1"/>
  <c r="X836" i="1"/>
  <c r="Y836" i="1"/>
  <c r="S837" i="1"/>
  <c r="T837" i="1"/>
  <c r="U837" i="1"/>
  <c r="V837" i="1"/>
  <c r="W837" i="1"/>
  <c r="X837" i="1"/>
  <c r="Y837" i="1"/>
  <c r="S838" i="1"/>
  <c r="T838" i="1"/>
  <c r="U838" i="1"/>
  <c r="V838" i="1"/>
  <c r="W838" i="1"/>
  <c r="X838" i="1"/>
  <c r="Y838" i="1"/>
  <c r="S839" i="1"/>
  <c r="T839" i="1"/>
  <c r="U839" i="1"/>
  <c r="V839" i="1"/>
  <c r="W839" i="1"/>
  <c r="X839" i="1"/>
  <c r="Y839" i="1"/>
  <c r="S840" i="1"/>
  <c r="T840" i="1"/>
  <c r="U840" i="1"/>
  <c r="V840" i="1"/>
  <c r="W840" i="1"/>
  <c r="X840" i="1"/>
  <c r="Y840" i="1"/>
  <c r="S841" i="1"/>
  <c r="T841" i="1"/>
  <c r="U841" i="1"/>
  <c r="V841" i="1"/>
  <c r="W841" i="1"/>
  <c r="X841" i="1"/>
  <c r="Y841" i="1"/>
  <c r="S842" i="1"/>
  <c r="T842" i="1"/>
  <c r="U842" i="1"/>
  <c r="V842" i="1"/>
  <c r="W842" i="1"/>
  <c r="X842" i="1"/>
  <c r="Y842" i="1"/>
  <c r="S843" i="1"/>
  <c r="T843" i="1"/>
  <c r="U843" i="1"/>
  <c r="V843" i="1"/>
  <c r="W843" i="1"/>
  <c r="X843" i="1"/>
  <c r="Y843" i="1"/>
  <c r="S844" i="1"/>
  <c r="T844" i="1"/>
  <c r="U844" i="1"/>
  <c r="V844" i="1"/>
  <c r="W844" i="1"/>
  <c r="X844" i="1"/>
  <c r="Y844" i="1"/>
  <c r="S845" i="1"/>
  <c r="T845" i="1"/>
  <c r="U845" i="1"/>
  <c r="V845" i="1"/>
  <c r="W845" i="1"/>
  <c r="X845" i="1"/>
  <c r="Y845" i="1"/>
  <c r="S846" i="1"/>
  <c r="T846" i="1"/>
  <c r="U846" i="1"/>
  <c r="V846" i="1"/>
  <c r="W846" i="1"/>
  <c r="X846" i="1"/>
  <c r="Y846" i="1"/>
  <c r="S847" i="1"/>
  <c r="T847" i="1"/>
  <c r="U847" i="1"/>
  <c r="V847" i="1"/>
  <c r="W847" i="1"/>
  <c r="X847" i="1"/>
  <c r="Y847" i="1"/>
  <c r="S848" i="1"/>
  <c r="T848" i="1"/>
  <c r="U848" i="1"/>
  <c r="V848" i="1"/>
  <c r="W848" i="1"/>
  <c r="X848" i="1"/>
  <c r="Y848" i="1"/>
  <c r="S849" i="1"/>
  <c r="T849" i="1"/>
  <c r="U849" i="1"/>
  <c r="V849" i="1"/>
  <c r="W849" i="1"/>
  <c r="X849" i="1"/>
  <c r="Y849" i="1"/>
  <c r="S850" i="1"/>
  <c r="T850" i="1"/>
  <c r="U850" i="1"/>
  <c r="V850" i="1"/>
  <c r="W850" i="1"/>
  <c r="X850" i="1"/>
  <c r="Y850" i="1"/>
  <c r="S851" i="1"/>
  <c r="T851" i="1"/>
  <c r="U851" i="1"/>
  <c r="V851" i="1"/>
  <c r="W851" i="1"/>
  <c r="X851" i="1"/>
  <c r="Y851" i="1"/>
  <c r="S852" i="1"/>
  <c r="T852" i="1"/>
  <c r="U852" i="1"/>
  <c r="V852" i="1"/>
  <c r="W852" i="1"/>
  <c r="X852" i="1"/>
  <c r="Y852" i="1"/>
  <c r="S853" i="1"/>
  <c r="T853" i="1"/>
  <c r="U853" i="1"/>
  <c r="V853" i="1"/>
  <c r="W853" i="1"/>
  <c r="X853" i="1"/>
  <c r="Y853" i="1"/>
  <c r="S854" i="1"/>
  <c r="T854" i="1"/>
  <c r="U854" i="1"/>
  <c r="V854" i="1"/>
  <c r="W854" i="1"/>
  <c r="X854" i="1"/>
  <c r="Y854" i="1"/>
  <c r="S855" i="1"/>
  <c r="T855" i="1"/>
  <c r="U855" i="1"/>
  <c r="V855" i="1"/>
  <c r="W855" i="1"/>
  <c r="X855" i="1"/>
  <c r="Y855" i="1"/>
  <c r="S856" i="1"/>
  <c r="T856" i="1"/>
  <c r="U856" i="1"/>
  <c r="V856" i="1"/>
  <c r="W856" i="1"/>
  <c r="X856" i="1"/>
  <c r="Y856" i="1"/>
  <c r="S857" i="1"/>
  <c r="T857" i="1"/>
  <c r="U857" i="1"/>
  <c r="V857" i="1"/>
  <c r="W857" i="1"/>
  <c r="X857" i="1"/>
  <c r="Y857" i="1"/>
  <c r="S858" i="1"/>
  <c r="T858" i="1"/>
  <c r="U858" i="1"/>
  <c r="V858" i="1"/>
  <c r="W858" i="1"/>
  <c r="X858" i="1"/>
  <c r="Y858" i="1"/>
  <c r="S859" i="1"/>
  <c r="T859" i="1"/>
  <c r="U859" i="1"/>
  <c r="V859" i="1"/>
  <c r="W859" i="1"/>
  <c r="X859" i="1"/>
  <c r="Y859" i="1"/>
  <c r="S860" i="1"/>
  <c r="T860" i="1"/>
  <c r="U860" i="1"/>
  <c r="V860" i="1"/>
  <c r="W860" i="1"/>
  <c r="X860" i="1"/>
  <c r="Y860" i="1"/>
  <c r="S861" i="1"/>
  <c r="T861" i="1"/>
  <c r="U861" i="1"/>
  <c r="V861" i="1"/>
  <c r="W861" i="1"/>
  <c r="X861" i="1"/>
  <c r="Y861" i="1"/>
  <c r="S862" i="1"/>
  <c r="T862" i="1"/>
  <c r="U862" i="1"/>
  <c r="V862" i="1"/>
  <c r="W862" i="1"/>
  <c r="X862" i="1"/>
  <c r="Y862" i="1"/>
  <c r="S863" i="1"/>
  <c r="T863" i="1"/>
  <c r="U863" i="1"/>
  <c r="V863" i="1"/>
  <c r="W863" i="1"/>
  <c r="X863" i="1"/>
  <c r="Y863" i="1"/>
  <c r="S864" i="1"/>
  <c r="T864" i="1"/>
  <c r="U864" i="1"/>
  <c r="V864" i="1"/>
  <c r="W864" i="1"/>
  <c r="X864" i="1"/>
  <c r="Y864" i="1"/>
  <c r="S865" i="1"/>
  <c r="T865" i="1"/>
  <c r="U865" i="1"/>
  <c r="V865" i="1"/>
  <c r="W865" i="1"/>
  <c r="X865" i="1"/>
  <c r="Y865" i="1"/>
  <c r="S866" i="1"/>
  <c r="T866" i="1"/>
  <c r="U866" i="1"/>
  <c r="V866" i="1"/>
  <c r="W866" i="1"/>
  <c r="X866" i="1"/>
  <c r="Y866" i="1"/>
  <c r="S867" i="1"/>
  <c r="T867" i="1"/>
  <c r="U867" i="1"/>
  <c r="V867" i="1"/>
  <c r="W867" i="1"/>
  <c r="X867" i="1"/>
  <c r="Y867" i="1"/>
  <c r="S868" i="1"/>
  <c r="T868" i="1"/>
  <c r="U868" i="1"/>
  <c r="V868" i="1"/>
  <c r="W868" i="1"/>
  <c r="X868" i="1"/>
  <c r="Y868" i="1"/>
  <c r="S869" i="1"/>
  <c r="T869" i="1"/>
  <c r="U869" i="1"/>
  <c r="V869" i="1"/>
  <c r="W869" i="1"/>
  <c r="X869" i="1"/>
  <c r="Y869" i="1"/>
  <c r="S870" i="1"/>
  <c r="T870" i="1"/>
  <c r="U870" i="1"/>
  <c r="V870" i="1"/>
  <c r="W870" i="1"/>
  <c r="X870" i="1"/>
  <c r="Y870" i="1"/>
  <c r="S871" i="1"/>
  <c r="T871" i="1"/>
  <c r="U871" i="1"/>
  <c r="V871" i="1"/>
  <c r="W871" i="1"/>
  <c r="X871" i="1"/>
  <c r="Y871" i="1"/>
  <c r="S872" i="1"/>
  <c r="T872" i="1"/>
  <c r="U872" i="1"/>
  <c r="V872" i="1"/>
  <c r="W872" i="1"/>
  <c r="X872" i="1"/>
  <c r="Y872" i="1"/>
  <c r="S873" i="1"/>
  <c r="T873" i="1"/>
  <c r="U873" i="1"/>
  <c r="V873" i="1"/>
  <c r="W873" i="1"/>
  <c r="X873" i="1"/>
  <c r="Y873" i="1"/>
  <c r="S874" i="1"/>
  <c r="T874" i="1"/>
  <c r="U874" i="1"/>
  <c r="V874" i="1"/>
  <c r="W874" i="1"/>
  <c r="X874" i="1"/>
  <c r="Y874" i="1"/>
  <c r="S875" i="1"/>
  <c r="T875" i="1"/>
  <c r="U875" i="1"/>
  <c r="V875" i="1"/>
  <c r="W875" i="1"/>
  <c r="X875" i="1"/>
  <c r="Y875" i="1"/>
  <c r="S876" i="1"/>
  <c r="T876" i="1"/>
  <c r="U876" i="1"/>
  <c r="V876" i="1"/>
  <c r="W876" i="1"/>
  <c r="X876" i="1"/>
  <c r="Y876" i="1"/>
  <c r="S877" i="1"/>
  <c r="T877" i="1"/>
  <c r="U877" i="1"/>
  <c r="V877" i="1"/>
  <c r="W877" i="1"/>
  <c r="X877" i="1"/>
  <c r="Y877" i="1"/>
  <c r="S878" i="1"/>
  <c r="T878" i="1"/>
  <c r="U878" i="1"/>
  <c r="V878" i="1"/>
  <c r="W878" i="1"/>
  <c r="X878" i="1"/>
  <c r="Y878" i="1"/>
  <c r="S879" i="1"/>
  <c r="T879" i="1"/>
  <c r="U879" i="1"/>
  <c r="V879" i="1"/>
  <c r="W879" i="1"/>
  <c r="X879" i="1"/>
  <c r="Y879" i="1"/>
  <c r="S880" i="1"/>
  <c r="T880" i="1"/>
  <c r="U880" i="1"/>
  <c r="V880" i="1"/>
  <c r="W880" i="1"/>
  <c r="X880" i="1"/>
  <c r="Y880" i="1"/>
  <c r="S881" i="1"/>
  <c r="T881" i="1"/>
  <c r="U881" i="1"/>
  <c r="V881" i="1"/>
  <c r="W881" i="1"/>
  <c r="X881" i="1"/>
  <c r="Y881" i="1"/>
  <c r="S882" i="1"/>
  <c r="T882" i="1"/>
  <c r="U882" i="1"/>
  <c r="V882" i="1"/>
  <c r="W882" i="1"/>
  <c r="X882" i="1"/>
  <c r="Y882" i="1"/>
  <c r="S883" i="1"/>
  <c r="T883" i="1"/>
  <c r="U883" i="1"/>
  <c r="V883" i="1"/>
  <c r="W883" i="1"/>
  <c r="X883" i="1"/>
  <c r="Y883" i="1"/>
  <c r="S884" i="1"/>
  <c r="T884" i="1"/>
  <c r="U884" i="1"/>
  <c r="V884" i="1"/>
  <c r="W884" i="1"/>
  <c r="X884" i="1"/>
  <c r="Y884" i="1"/>
  <c r="S885" i="1"/>
  <c r="T885" i="1"/>
  <c r="U885" i="1"/>
  <c r="V885" i="1"/>
  <c r="W885" i="1"/>
  <c r="X885" i="1"/>
  <c r="Y885" i="1"/>
  <c r="S886" i="1"/>
  <c r="T886" i="1"/>
  <c r="U886" i="1"/>
  <c r="V886" i="1"/>
  <c r="W886" i="1"/>
  <c r="X886" i="1"/>
  <c r="Y886" i="1"/>
  <c r="S887" i="1"/>
  <c r="T887" i="1"/>
  <c r="U887" i="1"/>
  <c r="V887" i="1"/>
  <c r="W887" i="1"/>
  <c r="X887" i="1"/>
  <c r="Y887" i="1"/>
  <c r="S888" i="1"/>
  <c r="T888" i="1"/>
  <c r="U888" i="1"/>
  <c r="V888" i="1"/>
  <c r="W888" i="1"/>
  <c r="X888" i="1"/>
  <c r="Y888" i="1"/>
  <c r="S889" i="1"/>
  <c r="T889" i="1"/>
  <c r="U889" i="1"/>
  <c r="V889" i="1"/>
  <c r="W889" i="1"/>
  <c r="X889" i="1"/>
  <c r="Y889" i="1"/>
  <c r="S890" i="1"/>
  <c r="T890" i="1"/>
  <c r="U890" i="1"/>
  <c r="V890" i="1"/>
  <c r="W890" i="1"/>
  <c r="X890" i="1"/>
  <c r="Y890" i="1"/>
  <c r="S891" i="1"/>
  <c r="T891" i="1"/>
  <c r="U891" i="1"/>
  <c r="V891" i="1"/>
  <c r="W891" i="1"/>
  <c r="X891" i="1"/>
  <c r="Y891" i="1"/>
  <c r="S892" i="1"/>
  <c r="T892" i="1"/>
  <c r="U892" i="1"/>
  <c r="V892" i="1"/>
  <c r="W892" i="1"/>
  <c r="X892" i="1"/>
  <c r="Y892" i="1"/>
  <c r="S893" i="1"/>
  <c r="T893" i="1"/>
  <c r="U893" i="1"/>
  <c r="V893" i="1"/>
  <c r="W893" i="1"/>
  <c r="X893" i="1"/>
  <c r="Y893" i="1"/>
  <c r="S894" i="1"/>
  <c r="T894" i="1"/>
  <c r="U894" i="1"/>
  <c r="V894" i="1"/>
  <c r="W894" i="1"/>
  <c r="X894" i="1"/>
  <c r="Y894" i="1"/>
  <c r="S895" i="1"/>
  <c r="T895" i="1"/>
  <c r="U895" i="1"/>
  <c r="V895" i="1"/>
  <c r="W895" i="1"/>
  <c r="X895" i="1"/>
  <c r="Y895" i="1"/>
  <c r="S896" i="1"/>
  <c r="T896" i="1"/>
  <c r="U896" i="1"/>
  <c r="V896" i="1"/>
  <c r="W896" i="1"/>
  <c r="X896" i="1"/>
  <c r="Y896" i="1"/>
  <c r="S897" i="1"/>
  <c r="T897" i="1"/>
  <c r="U897" i="1"/>
  <c r="V897" i="1"/>
  <c r="W897" i="1"/>
  <c r="X897" i="1"/>
  <c r="Y897" i="1"/>
  <c r="S898" i="1"/>
  <c r="T898" i="1"/>
  <c r="U898" i="1"/>
  <c r="V898" i="1"/>
  <c r="W898" i="1"/>
  <c r="X898" i="1"/>
  <c r="Y898" i="1"/>
  <c r="S899" i="1"/>
  <c r="T899" i="1"/>
  <c r="U899" i="1"/>
  <c r="V899" i="1"/>
  <c r="W899" i="1"/>
  <c r="X899" i="1"/>
  <c r="Y899" i="1"/>
  <c r="S900" i="1"/>
  <c r="T900" i="1"/>
  <c r="U900" i="1"/>
  <c r="V900" i="1"/>
  <c r="W900" i="1"/>
  <c r="X900" i="1"/>
  <c r="Y900" i="1"/>
  <c r="S901" i="1"/>
  <c r="T901" i="1"/>
  <c r="U901" i="1"/>
  <c r="V901" i="1"/>
  <c r="W901" i="1"/>
  <c r="X901" i="1"/>
  <c r="Y901" i="1"/>
  <c r="S902" i="1"/>
  <c r="T902" i="1"/>
  <c r="U902" i="1"/>
  <c r="V902" i="1"/>
  <c r="W902" i="1"/>
  <c r="X902" i="1"/>
  <c r="Y902" i="1"/>
  <c r="S903" i="1"/>
  <c r="T903" i="1"/>
  <c r="U903" i="1"/>
  <c r="V903" i="1"/>
  <c r="W903" i="1"/>
  <c r="X903" i="1"/>
  <c r="Y903" i="1"/>
  <c r="S904" i="1"/>
  <c r="T904" i="1"/>
  <c r="U904" i="1"/>
  <c r="V904" i="1"/>
  <c r="W904" i="1"/>
  <c r="X904" i="1"/>
  <c r="Y904" i="1"/>
  <c r="S905" i="1"/>
  <c r="T905" i="1"/>
  <c r="U905" i="1"/>
  <c r="V905" i="1"/>
  <c r="W905" i="1"/>
  <c r="X905" i="1"/>
  <c r="Y905" i="1"/>
  <c r="S906" i="1"/>
  <c r="T906" i="1"/>
  <c r="U906" i="1"/>
  <c r="V906" i="1"/>
  <c r="W906" i="1"/>
  <c r="X906" i="1"/>
  <c r="Y906" i="1"/>
  <c r="S907" i="1"/>
  <c r="T907" i="1"/>
  <c r="U907" i="1"/>
  <c r="V907" i="1"/>
  <c r="W907" i="1"/>
  <c r="X907" i="1"/>
  <c r="Y907" i="1"/>
  <c r="S908" i="1"/>
  <c r="T908" i="1"/>
  <c r="U908" i="1"/>
  <c r="V908" i="1"/>
  <c r="W908" i="1"/>
  <c r="X908" i="1"/>
  <c r="Y908" i="1"/>
  <c r="S909" i="1"/>
  <c r="T909" i="1"/>
  <c r="U909" i="1"/>
  <c r="V909" i="1"/>
  <c r="W909" i="1"/>
  <c r="X909" i="1"/>
  <c r="Y909" i="1"/>
  <c r="S910" i="1"/>
  <c r="T910" i="1"/>
  <c r="U910" i="1"/>
  <c r="V910" i="1"/>
  <c r="W910" i="1"/>
  <c r="X910" i="1"/>
  <c r="Y910" i="1"/>
  <c r="S911" i="1"/>
  <c r="T911" i="1"/>
  <c r="U911" i="1"/>
  <c r="V911" i="1"/>
  <c r="W911" i="1"/>
  <c r="X911" i="1"/>
  <c r="Y911" i="1"/>
  <c r="S912" i="1"/>
  <c r="T912" i="1"/>
  <c r="U912" i="1"/>
  <c r="V912" i="1"/>
  <c r="W912" i="1"/>
  <c r="X912" i="1"/>
  <c r="Y912" i="1"/>
  <c r="S913" i="1"/>
  <c r="T913" i="1"/>
  <c r="U913" i="1"/>
  <c r="V913" i="1"/>
  <c r="W913" i="1"/>
  <c r="X913" i="1"/>
  <c r="Y913" i="1"/>
  <c r="S914" i="1"/>
  <c r="T914" i="1"/>
  <c r="U914" i="1"/>
  <c r="V914" i="1"/>
  <c r="W914" i="1"/>
  <c r="X914" i="1"/>
  <c r="Y914" i="1"/>
  <c r="S915" i="1"/>
  <c r="T915" i="1"/>
  <c r="U915" i="1"/>
  <c r="V915" i="1"/>
  <c r="W915" i="1"/>
  <c r="X915" i="1"/>
  <c r="Y915" i="1"/>
  <c r="S916" i="1"/>
  <c r="T916" i="1"/>
  <c r="U916" i="1"/>
  <c r="V916" i="1"/>
  <c r="W916" i="1"/>
  <c r="X916" i="1"/>
  <c r="Y916" i="1"/>
  <c r="S917" i="1"/>
  <c r="T917" i="1"/>
  <c r="U917" i="1"/>
  <c r="V917" i="1"/>
  <c r="W917" i="1"/>
  <c r="X917" i="1"/>
  <c r="Y917" i="1"/>
  <c r="S918" i="1"/>
  <c r="T918" i="1"/>
  <c r="U918" i="1"/>
  <c r="V918" i="1"/>
  <c r="W918" i="1"/>
  <c r="X918" i="1"/>
  <c r="Y918" i="1"/>
  <c r="S919" i="1"/>
  <c r="T919" i="1"/>
  <c r="U919" i="1"/>
  <c r="V919" i="1"/>
  <c r="W919" i="1"/>
  <c r="X919" i="1"/>
  <c r="Y919" i="1"/>
  <c r="S920" i="1"/>
  <c r="T920" i="1"/>
  <c r="U920" i="1"/>
  <c r="V920" i="1"/>
  <c r="W920" i="1"/>
  <c r="X920" i="1"/>
  <c r="Y920" i="1"/>
  <c r="S921" i="1"/>
  <c r="T921" i="1"/>
  <c r="U921" i="1"/>
  <c r="V921" i="1"/>
  <c r="W921" i="1"/>
  <c r="X921" i="1"/>
  <c r="Y921" i="1"/>
  <c r="S922" i="1"/>
  <c r="T922" i="1"/>
  <c r="U922" i="1"/>
  <c r="V922" i="1"/>
  <c r="W922" i="1"/>
  <c r="X922" i="1"/>
  <c r="Y922" i="1"/>
  <c r="S923" i="1"/>
  <c r="T923" i="1"/>
  <c r="U923" i="1"/>
  <c r="V923" i="1"/>
  <c r="W923" i="1"/>
  <c r="X923" i="1"/>
  <c r="Y923" i="1"/>
  <c r="S924" i="1"/>
  <c r="T924" i="1"/>
  <c r="U924" i="1"/>
  <c r="V924" i="1"/>
  <c r="W924" i="1"/>
  <c r="X924" i="1"/>
  <c r="Y924" i="1"/>
  <c r="S925" i="1"/>
  <c r="T925" i="1"/>
  <c r="U925" i="1"/>
  <c r="V925" i="1"/>
  <c r="W925" i="1"/>
  <c r="X925" i="1"/>
  <c r="Y925" i="1"/>
  <c r="S926" i="1"/>
  <c r="T926" i="1"/>
  <c r="U926" i="1"/>
  <c r="V926" i="1"/>
  <c r="W926" i="1"/>
  <c r="X926" i="1"/>
  <c r="Y926" i="1"/>
  <c r="S927" i="1"/>
  <c r="T927" i="1"/>
  <c r="U927" i="1"/>
  <c r="V927" i="1"/>
  <c r="W927" i="1"/>
  <c r="X927" i="1"/>
  <c r="Y927" i="1"/>
  <c r="S928" i="1"/>
  <c r="T928" i="1"/>
  <c r="U928" i="1"/>
  <c r="V928" i="1"/>
  <c r="W928" i="1"/>
  <c r="X928" i="1"/>
  <c r="Y928" i="1"/>
  <c r="S929" i="1"/>
  <c r="T929" i="1"/>
  <c r="U929" i="1"/>
  <c r="V929" i="1"/>
  <c r="W929" i="1"/>
  <c r="X929" i="1"/>
  <c r="Y929" i="1"/>
  <c r="S930" i="1"/>
  <c r="T930" i="1"/>
  <c r="U930" i="1"/>
  <c r="V930" i="1"/>
  <c r="W930" i="1"/>
  <c r="X930" i="1"/>
  <c r="Y930" i="1"/>
  <c r="S931" i="1"/>
  <c r="T931" i="1"/>
  <c r="U931" i="1"/>
  <c r="V931" i="1"/>
  <c r="W931" i="1"/>
  <c r="X931" i="1"/>
  <c r="Y931" i="1"/>
  <c r="S932" i="1"/>
  <c r="T932" i="1"/>
  <c r="U932" i="1"/>
  <c r="V932" i="1"/>
  <c r="W932" i="1"/>
  <c r="X932" i="1"/>
  <c r="Y932" i="1"/>
  <c r="S933" i="1"/>
  <c r="T933" i="1"/>
  <c r="U933" i="1"/>
  <c r="V933" i="1"/>
  <c r="W933" i="1"/>
  <c r="X933" i="1"/>
  <c r="Y933" i="1"/>
  <c r="S934" i="1"/>
  <c r="T934" i="1"/>
  <c r="U934" i="1"/>
  <c r="V934" i="1"/>
  <c r="W934" i="1"/>
  <c r="X934" i="1"/>
  <c r="Y934" i="1"/>
  <c r="S935" i="1"/>
  <c r="T935" i="1"/>
  <c r="U935" i="1"/>
  <c r="V935" i="1"/>
  <c r="W935" i="1"/>
  <c r="X935" i="1"/>
  <c r="Y935" i="1"/>
  <c r="S936" i="1"/>
  <c r="T936" i="1"/>
  <c r="U936" i="1"/>
  <c r="V936" i="1"/>
  <c r="W936" i="1"/>
  <c r="X936" i="1"/>
  <c r="Y936" i="1"/>
  <c r="S937" i="1"/>
  <c r="T937" i="1"/>
  <c r="U937" i="1"/>
  <c r="V937" i="1"/>
  <c r="W937" i="1"/>
  <c r="X937" i="1"/>
  <c r="Y937" i="1"/>
  <c r="S938" i="1"/>
  <c r="T938" i="1"/>
  <c r="U938" i="1"/>
  <c r="V938" i="1"/>
  <c r="W938" i="1"/>
  <c r="X938" i="1"/>
  <c r="Y938" i="1"/>
  <c r="S939" i="1"/>
  <c r="T939" i="1"/>
  <c r="U939" i="1"/>
  <c r="V939" i="1"/>
  <c r="W939" i="1"/>
  <c r="X939" i="1"/>
  <c r="Y939" i="1"/>
  <c r="S940" i="1"/>
  <c r="T940" i="1"/>
  <c r="U940" i="1"/>
  <c r="V940" i="1"/>
  <c r="W940" i="1"/>
  <c r="X940" i="1"/>
  <c r="Y940" i="1"/>
  <c r="S941" i="1"/>
  <c r="T941" i="1"/>
  <c r="U941" i="1"/>
  <c r="V941" i="1"/>
  <c r="W941" i="1"/>
  <c r="X941" i="1"/>
  <c r="Y941" i="1"/>
  <c r="S942" i="1"/>
  <c r="T942" i="1"/>
  <c r="U942" i="1"/>
  <c r="V942" i="1"/>
  <c r="W942" i="1"/>
  <c r="X942" i="1"/>
  <c r="Y942" i="1"/>
  <c r="S943" i="1"/>
  <c r="T943" i="1"/>
  <c r="U943" i="1"/>
  <c r="V943" i="1"/>
  <c r="W943" i="1"/>
  <c r="X943" i="1"/>
  <c r="Y943" i="1"/>
  <c r="S944" i="1"/>
  <c r="T944" i="1"/>
  <c r="U944" i="1"/>
  <c r="V944" i="1"/>
  <c r="W944" i="1"/>
  <c r="X944" i="1"/>
  <c r="Y944" i="1"/>
  <c r="S945" i="1"/>
  <c r="T945" i="1"/>
  <c r="U945" i="1"/>
  <c r="V945" i="1"/>
  <c r="W945" i="1"/>
  <c r="X945" i="1"/>
  <c r="Y945" i="1"/>
  <c r="S946" i="1"/>
  <c r="T946" i="1"/>
  <c r="U946" i="1"/>
  <c r="V946" i="1"/>
  <c r="W946" i="1"/>
  <c r="X946" i="1"/>
  <c r="Y946" i="1"/>
  <c r="S947" i="1"/>
  <c r="T947" i="1"/>
  <c r="U947" i="1"/>
  <c r="V947" i="1"/>
  <c r="W947" i="1"/>
  <c r="X947" i="1"/>
  <c r="Y947" i="1"/>
  <c r="S948" i="1"/>
  <c r="T948" i="1"/>
  <c r="U948" i="1"/>
  <c r="V948" i="1"/>
  <c r="W948" i="1"/>
  <c r="X948" i="1"/>
  <c r="Y948" i="1"/>
  <c r="S949" i="1"/>
  <c r="T949" i="1"/>
  <c r="U949" i="1"/>
  <c r="V949" i="1"/>
  <c r="W949" i="1"/>
  <c r="X949" i="1"/>
  <c r="Y949" i="1"/>
  <c r="S950" i="1"/>
  <c r="T950" i="1"/>
  <c r="U950" i="1"/>
  <c r="V950" i="1"/>
  <c r="W950" i="1"/>
  <c r="X950" i="1"/>
  <c r="Y950" i="1"/>
  <c r="S951" i="1"/>
  <c r="T951" i="1"/>
  <c r="U951" i="1"/>
  <c r="V951" i="1"/>
  <c r="W951" i="1"/>
  <c r="X951" i="1"/>
  <c r="Y951" i="1"/>
  <c r="S952" i="1"/>
  <c r="T952" i="1"/>
  <c r="U952" i="1"/>
  <c r="V952" i="1"/>
  <c r="W952" i="1"/>
  <c r="X952" i="1"/>
  <c r="Y952" i="1"/>
  <c r="S953" i="1"/>
  <c r="T953" i="1"/>
  <c r="U953" i="1"/>
  <c r="V953" i="1"/>
  <c r="W953" i="1"/>
  <c r="X953" i="1"/>
  <c r="Y953" i="1"/>
  <c r="S954" i="1"/>
  <c r="T954" i="1"/>
  <c r="U954" i="1"/>
  <c r="V954" i="1"/>
  <c r="W954" i="1"/>
  <c r="X954" i="1"/>
  <c r="Y954" i="1"/>
  <c r="S955" i="1"/>
  <c r="T955" i="1"/>
  <c r="U955" i="1"/>
  <c r="V955" i="1"/>
  <c r="W955" i="1"/>
  <c r="X955" i="1"/>
  <c r="Y955" i="1"/>
  <c r="S956" i="1"/>
  <c r="T956" i="1"/>
  <c r="U956" i="1"/>
  <c r="V956" i="1"/>
  <c r="W956" i="1"/>
  <c r="X956" i="1"/>
  <c r="Y956" i="1"/>
  <c r="S957" i="1"/>
  <c r="T957" i="1"/>
  <c r="U957" i="1"/>
  <c r="V957" i="1"/>
  <c r="W957" i="1"/>
  <c r="X957" i="1"/>
  <c r="Y957" i="1"/>
  <c r="S958" i="1"/>
  <c r="T958" i="1"/>
  <c r="U958" i="1"/>
  <c r="V958" i="1"/>
  <c r="W958" i="1"/>
  <c r="X958" i="1"/>
  <c r="Y958" i="1"/>
  <c r="S959" i="1"/>
  <c r="T959" i="1"/>
  <c r="U959" i="1"/>
  <c r="V959" i="1"/>
  <c r="W959" i="1"/>
  <c r="X959" i="1"/>
  <c r="Y959" i="1"/>
  <c r="S960" i="1"/>
  <c r="T960" i="1"/>
  <c r="U960" i="1"/>
  <c r="V960" i="1"/>
  <c r="W960" i="1"/>
  <c r="X960" i="1"/>
  <c r="Y960" i="1"/>
  <c r="S961" i="1"/>
  <c r="T961" i="1"/>
  <c r="U961" i="1"/>
  <c r="V961" i="1"/>
  <c r="W961" i="1"/>
  <c r="X961" i="1"/>
  <c r="Y961" i="1"/>
  <c r="S962" i="1"/>
  <c r="T962" i="1"/>
  <c r="U962" i="1"/>
  <c r="V962" i="1"/>
  <c r="W962" i="1"/>
  <c r="X962" i="1"/>
  <c r="Y962" i="1"/>
  <c r="S963" i="1"/>
  <c r="T963" i="1"/>
  <c r="U963" i="1"/>
  <c r="V963" i="1"/>
  <c r="W963" i="1"/>
  <c r="X963" i="1"/>
  <c r="Y963" i="1"/>
  <c r="S964" i="1"/>
  <c r="T964" i="1"/>
  <c r="U964" i="1"/>
  <c r="V964" i="1"/>
  <c r="W964" i="1"/>
  <c r="X964" i="1"/>
  <c r="Y964" i="1"/>
  <c r="S965" i="1"/>
  <c r="T965" i="1"/>
  <c r="U965" i="1"/>
  <c r="V965" i="1"/>
  <c r="W965" i="1"/>
  <c r="X965" i="1"/>
  <c r="Y965" i="1"/>
  <c r="S966" i="1"/>
  <c r="T966" i="1"/>
  <c r="U966" i="1"/>
  <c r="V966" i="1"/>
  <c r="W966" i="1"/>
  <c r="X966" i="1"/>
  <c r="Y966" i="1"/>
  <c r="S967" i="1"/>
  <c r="T967" i="1"/>
  <c r="U967" i="1"/>
  <c r="V967" i="1"/>
  <c r="W967" i="1"/>
  <c r="X967" i="1"/>
  <c r="Y967" i="1"/>
  <c r="S968" i="1"/>
  <c r="T968" i="1"/>
  <c r="U968" i="1"/>
  <c r="V968" i="1"/>
  <c r="W968" i="1"/>
  <c r="X968" i="1"/>
  <c r="Y968" i="1"/>
  <c r="S969" i="1"/>
  <c r="T969" i="1"/>
  <c r="U969" i="1"/>
  <c r="V969" i="1"/>
  <c r="W969" i="1"/>
  <c r="X969" i="1"/>
  <c r="Y969" i="1"/>
  <c r="S970" i="1"/>
  <c r="T970" i="1"/>
  <c r="U970" i="1"/>
  <c r="V970" i="1"/>
  <c r="W970" i="1"/>
  <c r="X970" i="1"/>
  <c r="Y970" i="1"/>
  <c r="S971" i="1"/>
  <c r="T971" i="1"/>
  <c r="U971" i="1"/>
  <c r="V971" i="1"/>
  <c r="W971" i="1"/>
  <c r="X971" i="1"/>
  <c r="Y971" i="1"/>
  <c r="S972" i="1"/>
  <c r="T972" i="1"/>
  <c r="U972" i="1"/>
  <c r="V972" i="1"/>
  <c r="W972" i="1"/>
  <c r="X972" i="1"/>
  <c r="Y972" i="1"/>
  <c r="S973" i="1"/>
  <c r="T973" i="1"/>
  <c r="U973" i="1"/>
  <c r="V973" i="1"/>
  <c r="W973" i="1"/>
  <c r="X973" i="1"/>
  <c r="Y973" i="1"/>
  <c r="S974" i="1"/>
  <c r="T974" i="1"/>
  <c r="U974" i="1"/>
  <c r="V974" i="1"/>
  <c r="W974" i="1"/>
  <c r="X974" i="1"/>
  <c r="Y974" i="1"/>
  <c r="S975" i="1"/>
  <c r="T975" i="1"/>
  <c r="U975" i="1"/>
  <c r="V975" i="1"/>
  <c r="W975" i="1"/>
  <c r="X975" i="1"/>
  <c r="Y975" i="1"/>
  <c r="S976" i="1"/>
  <c r="T976" i="1"/>
  <c r="U976" i="1"/>
  <c r="V976" i="1"/>
  <c r="W976" i="1"/>
  <c r="X976" i="1"/>
  <c r="Y976" i="1"/>
  <c r="S977" i="1"/>
  <c r="T977" i="1"/>
  <c r="U977" i="1"/>
  <c r="V977" i="1"/>
  <c r="W977" i="1"/>
  <c r="X977" i="1"/>
  <c r="Y977" i="1"/>
  <c r="S978" i="1"/>
  <c r="T978" i="1"/>
  <c r="U978" i="1"/>
  <c r="V978" i="1"/>
  <c r="W978" i="1"/>
  <c r="X978" i="1"/>
  <c r="Y978" i="1"/>
  <c r="S979" i="1"/>
  <c r="T979" i="1"/>
  <c r="U979" i="1"/>
  <c r="V979" i="1"/>
  <c r="W979" i="1"/>
  <c r="X979" i="1"/>
  <c r="Y979" i="1"/>
  <c r="S980" i="1"/>
  <c r="T980" i="1"/>
  <c r="U980" i="1"/>
  <c r="V980" i="1"/>
  <c r="W980" i="1"/>
  <c r="X980" i="1"/>
  <c r="Y980" i="1"/>
  <c r="S981" i="1"/>
  <c r="T981" i="1"/>
  <c r="U981" i="1"/>
  <c r="V981" i="1"/>
  <c r="W981" i="1"/>
  <c r="X981" i="1"/>
  <c r="Y981" i="1"/>
  <c r="S982" i="1"/>
  <c r="T982" i="1"/>
  <c r="U982" i="1"/>
  <c r="V982" i="1"/>
  <c r="W982" i="1"/>
  <c r="X982" i="1"/>
  <c r="Y982" i="1"/>
  <c r="S983" i="1"/>
  <c r="T983" i="1"/>
  <c r="U983" i="1"/>
  <c r="V983" i="1"/>
  <c r="W983" i="1"/>
  <c r="X983" i="1"/>
  <c r="Y983" i="1"/>
  <c r="S984" i="1"/>
  <c r="T984" i="1"/>
  <c r="U984" i="1"/>
  <c r="V984" i="1"/>
  <c r="W984" i="1"/>
  <c r="X984" i="1"/>
  <c r="Y984" i="1"/>
  <c r="S985" i="1"/>
  <c r="T985" i="1"/>
  <c r="U985" i="1"/>
  <c r="V985" i="1"/>
  <c r="W985" i="1"/>
  <c r="X985" i="1"/>
  <c r="Y985" i="1"/>
  <c r="S986" i="1"/>
  <c r="T986" i="1"/>
  <c r="U986" i="1"/>
  <c r="V986" i="1"/>
  <c r="W986" i="1"/>
  <c r="X986" i="1"/>
  <c r="Y986" i="1"/>
  <c r="S987" i="1"/>
  <c r="T987" i="1"/>
  <c r="U987" i="1"/>
  <c r="V987" i="1"/>
  <c r="W987" i="1"/>
  <c r="X987" i="1"/>
  <c r="Y987" i="1"/>
  <c r="S988" i="1"/>
  <c r="T988" i="1"/>
  <c r="U988" i="1"/>
  <c r="V988" i="1"/>
  <c r="W988" i="1"/>
  <c r="X988" i="1"/>
  <c r="Y988" i="1"/>
  <c r="S989" i="1"/>
  <c r="T989" i="1"/>
  <c r="U989" i="1"/>
  <c r="V989" i="1"/>
  <c r="W989" i="1"/>
  <c r="X989" i="1"/>
  <c r="Y989" i="1"/>
  <c r="S990" i="1"/>
  <c r="T990" i="1"/>
  <c r="U990" i="1"/>
  <c r="V990" i="1"/>
  <c r="W990" i="1"/>
  <c r="X990" i="1"/>
  <c r="Y990" i="1"/>
  <c r="S991" i="1"/>
  <c r="T991" i="1"/>
  <c r="U991" i="1"/>
  <c r="V991" i="1"/>
  <c r="W991" i="1"/>
  <c r="X991" i="1"/>
  <c r="Y991" i="1"/>
  <c r="S992" i="1"/>
  <c r="T992" i="1"/>
  <c r="U992" i="1"/>
  <c r="V992" i="1"/>
  <c r="W992" i="1"/>
  <c r="X992" i="1"/>
  <c r="Y992" i="1"/>
  <c r="S993" i="1"/>
  <c r="T993" i="1"/>
  <c r="U993" i="1"/>
  <c r="V993" i="1"/>
  <c r="W993" i="1"/>
  <c r="X993" i="1"/>
  <c r="Y993" i="1"/>
  <c r="S994" i="1"/>
  <c r="T994" i="1"/>
  <c r="U994" i="1"/>
  <c r="V994" i="1"/>
  <c r="W994" i="1"/>
  <c r="X994" i="1"/>
  <c r="Y994" i="1"/>
  <c r="S995" i="1"/>
  <c r="T995" i="1"/>
  <c r="U995" i="1"/>
  <c r="V995" i="1"/>
  <c r="W995" i="1"/>
  <c r="X995" i="1"/>
  <c r="Y995" i="1"/>
  <c r="S996" i="1"/>
  <c r="T996" i="1"/>
  <c r="U996" i="1"/>
  <c r="V996" i="1"/>
  <c r="W996" i="1"/>
  <c r="X996" i="1"/>
  <c r="Y996" i="1"/>
  <c r="S997" i="1"/>
  <c r="T997" i="1"/>
  <c r="U997" i="1"/>
  <c r="V997" i="1"/>
  <c r="W997" i="1"/>
  <c r="X997" i="1"/>
  <c r="Y997" i="1"/>
  <c r="S998" i="1"/>
  <c r="T998" i="1"/>
  <c r="U998" i="1"/>
  <c r="V998" i="1"/>
  <c r="W998" i="1"/>
  <c r="X998" i="1"/>
  <c r="Y998" i="1"/>
  <c r="S999" i="1"/>
  <c r="T999" i="1"/>
  <c r="U999" i="1"/>
  <c r="V999" i="1"/>
  <c r="W999" i="1"/>
  <c r="X999" i="1"/>
  <c r="Y999" i="1"/>
  <c r="S1000" i="1"/>
  <c r="T1000" i="1"/>
  <c r="U1000" i="1"/>
  <c r="V1000" i="1"/>
  <c r="W1000" i="1"/>
  <c r="X1000" i="1"/>
  <c r="Y1000" i="1"/>
  <c r="S1001" i="1"/>
  <c r="T1001" i="1"/>
  <c r="U1001" i="1"/>
  <c r="V1001" i="1"/>
  <c r="W1001" i="1"/>
  <c r="X1001" i="1"/>
  <c r="Y1001" i="1"/>
  <c r="S1002" i="1"/>
  <c r="T1002" i="1"/>
  <c r="U1002" i="1"/>
  <c r="V1002" i="1"/>
  <c r="W1002" i="1"/>
  <c r="X1002" i="1"/>
  <c r="Y1002" i="1"/>
  <c r="S1003" i="1"/>
  <c r="T1003" i="1"/>
  <c r="U1003" i="1"/>
  <c r="V1003" i="1"/>
  <c r="W1003" i="1"/>
  <c r="X1003" i="1"/>
  <c r="Y1003" i="1"/>
  <c r="S1004" i="1"/>
  <c r="T1004" i="1"/>
  <c r="U1004" i="1"/>
  <c r="V1004" i="1"/>
  <c r="W1004" i="1"/>
  <c r="X1004" i="1"/>
  <c r="Y1004" i="1"/>
  <c r="S1005" i="1"/>
  <c r="T1005" i="1"/>
  <c r="U1005" i="1"/>
  <c r="V1005" i="1"/>
  <c r="W1005" i="1"/>
  <c r="X1005" i="1"/>
  <c r="Y1005" i="1"/>
  <c r="S1006" i="1"/>
  <c r="T1006" i="1"/>
  <c r="U1006" i="1"/>
  <c r="V1006" i="1"/>
  <c r="W1006" i="1"/>
  <c r="X1006" i="1"/>
  <c r="Y1006" i="1"/>
  <c r="S1007" i="1"/>
  <c r="T1007" i="1"/>
  <c r="U1007" i="1"/>
  <c r="V1007" i="1"/>
  <c r="W1007" i="1"/>
  <c r="X1007" i="1"/>
  <c r="Y1007" i="1"/>
  <c r="S1008" i="1"/>
  <c r="T1008" i="1"/>
  <c r="U1008" i="1"/>
  <c r="V1008" i="1"/>
  <c r="W1008" i="1"/>
  <c r="X1008" i="1"/>
  <c r="Y1008" i="1"/>
  <c r="S1009" i="1"/>
  <c r="T1009" i="1"/>
  <c r="U1009" i="1"/>
  <c r="V1009" i="1"/>
  <c r="W1009" i="1"/>
  <c r="X1009" i="1"/>
  <c r="Y1009" i="1"/>
  <c r="S1010" i="1"/>
  <c r="T1010" i="1"/>
  <c r="U1010" i="1"/>
  <c r="V1010" i="1"/>
  <c r="W1010" i="1"/>
  <c r="X1010" i="1"/>
  <c r="Y1010" i="1"/>
  <c r="S1011" i="1"/>
  <c r="T1011" i="1"/>
  <c r="U1011" i="1"/>
  <c r="V1011" i="1"/>
  <c r="W1011" i="1"/>
  <c r="X1011" i="1"/>
  <c r="Y1011" i="1"/>
  <c r="S1012" i="1"/>
  <c r="T1012" i="1"/>
  <c r="U1012" i="1"/>
  <c r="V1012" i="1"/>
  <c r="W1012" i="1"/>
  <c r="X1012" i="1"/>
  <c r="Y1012" i="1"/>
  <c r="S1013" i="1"/>
  <c r="T1013" i="1"/>
  <c r="U1013" i="1"/>
  <c r="V1013" i="1"/>
  <c r="W1013" i="1"/>
  <c r="X1013" i="1"/>
  <c r="Y1013" i="1"/>
  <c r="S1014" i="1"/>
  <c r="T1014" i="1"/>
  <c r="U1014" i="1"/>
  <c r="V1014" i="1"/>
  <c r="W1014" i="1"/>
  <c r="X1014" i="1"/>
  <c r="Y1014" i="1"/>
  <c r="S1015" i="1"/>
  <c r="T1015" i="1"/>
  <c r="U1015" i="1"/>
  <c r="V1015" i="1"/>
  <c r="W1015" i="1"/>
  <c r="X1015" i="1"/>
  <c r="Y1015" i="1"/>
  <c r="S1016" i="1"/>
  <c r="T1016" i="1"/>
  <c r="U1016" i="1"/>
  <c r="V1016" i="1"/>
  <c r="W1016" i="1"/>
  <c r="X1016" i="1"/>
  <c r="Y1016" i="1"/>
  <c r="S1017" i="1"/>
  <c r="T1017" i="1"/>
  <c r="U1017" i="1"/>
  <c r="V1017" i="1"/>
  <c r="W1017" i="1"/>
  <c r="X1017" i="1"/>
  <c r="Y1017" i="1"/>
  <c r="S1018" i="1"/>
  <c r="T1018" i="1"/>
  <c r="U1018" i="1"/>
  <c r="V1018" i="1"/>
  <c r="W1018" i="1"/>
  <c r="X1018" i="1"/>
  <c r="Y1018" i="1"/>
  <c r="S1019" i="1"/>
  <c r="T1019" i="1"/>
  <c r="U1019" i="1"/>
  <c r="V1019" i="1"/>
  <c r="W1019" i="1"/>
  <c r="X1019" i="1"/>
  <c r="Y1019" i="1"/>
  <c r="S1020" i="1"/>
  <c r="T1020" i="1"/>
  <c r="U1020" i="1"/>
  <c r="V1020" i="1"/>
  <c r="W1020" i="1"/>
  <c r="X1020" i="1"/>
  <c r="Y1020" i="1"/>
  <c r="S1021" i="1"/>
  <c r="T1021" i="1"/>
  <c r="U1021" i="1"/>
  <c r="V1021" i="1"/>
  <c r="W1021" i="1"/>
  <c r="X1021" i="1"/>
  <c r="Y1021" i="1"/>
  <c r="S1022" i="1"/>
  <c r="T1022" i="1"/>
  <c r="U1022" i="1"/>
  <c r="V1022" i="1"/>
  <c r="W1022" i="1"/>
  <c r="X1022" i="1"/>
  <c r="Y1022" i="1"/>
  <c r="S1023" i="1"/>
  <c r="T1023" i="1"/>
  <c r="U1023" i="1"/>
  <c r="V1023" i="1"/>
  <c r="W1023" i="1"/>
  <c r="X1023" i="1"/>
  <c r="Y1023" i="1"/>
  <c r="S1024" i="1"/>
  <c r="T1024" i="1"/>
  <c r="U1024" i="1"/>
  <c r="V1024" i="1"/>
  <c r="W1024" i="1"/>
  <c r="X1024" i="1"/>
  <c r="Y1024" i="1"/>
  <c r="S1025" i="1"/>
  <c r="T1025" i="1"/>
  <c r="U1025" i="1"/>
  <c r="V1025" i="1"/>
  <c r="W1025" i="1"/>
  <c r="X1025" i="1"/>
  <c r="Y1025" i="1"/>
  <c r="S1026" i="1"/>
  <c r="T1026" i="1"/>
  <c r="U1026" i="1"/>
  <c r="V1026" i="1"/>
  <c r="W1026" i="1"/>
  <c r="X1026" i="1"/>
  <c r="Y1026" i="1"/>
  <c r="S1027" i="1"/>
  <c r="T1027" i="1"/>
  <c r="U1027" i="1"/>
  <c r="V1027" i="1"/>
  <c r="W1027" i="1"/>
  <c r="X1027" i="1"/>
  <c r="Y1027" i="1"/>
  <c r="S1028" i="1"/>
  <c r="T1028" i="1"/>
  <c r="U1028" i="1"/>
  <c r="V1028" i="1"/>
  <c r="W1028" i="1"/>
  <c r="X1028" i="1"/>
  <c r="Y1028" i="1"/>
  <c r="S1029" i="1"/>
  <c r="T1029" i="1"/>
  <c r="U1029" i="1"/>
  <c r="V1029" i="1"/>
  <c r="W1029" i="1"/>
  <c r="X1029" i="1"/>
  <c r="Y1029" i="1"/>
  <c r="S1030" i="1"/>
  <c r="T1030" i="1"/>
  <c r="U1030" i="1"/>
  <c r="V1030" i="1"/>
  <c r="W1030" i="1"/>
  <c r="X1030" i="1"/>
  <c r="Y1030" i="1"/>
  <c r="S1031" i="1"/>
  <c r="T1031" i="1"/>
  <c r="U1031" i="1"/>
  <c r="V1031" i="1"/>
  <c r="W1031" i="1"/>
  <c r="X1031" i="1"/>
  <c r="Y1031" i="1"/>
  <c r="S1032" i="1"/>
  <c r="T1032" i="1"/>
  <c r="U1032" i="1"/>
  <c r="V1032" i="1"/>
  <c r="W1032" i="1"/>
  <c r="X1032" i="1"/>
  <c r="Y1032" i="1"/>
  <c r="S1033" i="1"/>
  <c r="T1033" i="1"/>
  <c r="U1033" i="1"/>
  <c r="V1033" i="1"/>
  <c r="W1033" i="1"/>
  <c r="X1033" i="1"/>
  <c r="Y1033" i="1"/>
  <c r="S1034" i="1"/>
  <c r="T1034" i="1"/>
  <c r="U1034" i="1"/>
  <c r="V1034" i="1"/>
  <c r="W1034" i="1"/>
  <c r="X1034" i="1"/>
  <c r="Y1034" i="1"/>
  <c r="S1035" i="1"/>
  <c r="T1035" i="1"/>
  <c r="U1035" i="1"/>
  <c r="V1035" i="1"/>
  <c r="W1035" i="1"/>
  <c r="X1035" i="1"/>
  <c r="Y1035" i="1"/>
  <c r="S1036" i="1"/>
  <c r="T1036" i="1"/>
  <c r="U1036" i="1"/>
  <c r="V1036" i="1"/>
  <c r="W1036" i="1"/>
  <c r="X1036" i="1"/>
  <c r="Y1036" i="1"/>
  <c r="S1037" i="1"/>
  <c r="T1037" i="1"/>
  <c r="U1037" i="1"/>
  <c r="V1037" i="1"/>
  <c r="W1037" i="1"/>
  <c r="X1037" i="1"/>
  <c r="Y1037" i="1"/>
  <c r="S1038" i="1"/>
  <c r="T1038" i="1"/>
  <c r="U1038" i="1"/>
  <c r="W1038" i="1"/>
  <c r="X1038" i="1"/>
  <c r="Y1038" i="1"/>
  <c r="S1039" i="1"/>
  <c r="T1039" i="1"/>
  <c r="U1039" i="1"/>
  <c r="V1039" i="1"/>
  <c r="W1039" i="1"/>
  <c r="X1039" i="1"/>
  <c r="Y1039" i="1"/>
  <c r="S1040" i="1"/>
  <c r="T1040" i="1"/>
  <c r="U1040" i="1"/>
  <c r="V1040" i="1"/>
  <c r="W1040" i="1"/>
  <c r="X1040" i="1"/>
  <c r="Y1040" i="1"/>
  <c r="S1041" i="1"/>
  <c r="T1041" i="1"/>
  <c r="U1041" i="1"/>
  <c r="V1041" i="1"/>
  <c r="W1041" i="1"/>
  <c r="X1041" i="1"/>
  <c r="Y1041" i="1"/>
  <c r="S1042" i="1"/>
  <c r="T1042" i="1"/>
  <c r="U1042" i="1"/>
  <c r="V1042" i="1"/>
  <c r="W1042" i="1"/>
  <c r="X1042" i="1"/>
  <c r="Y1042" i="1"/>
  <c r="S1043" i="1"/>
  <c r="T1043" i="1"/>
  <c r="U1043" i="1"/>
  <c r="V1043" i="1"/>
  <c r="W1043" i="1"/>
  <c r="X1043" i="1"/>
  <c r="Y1043" i="1"/>
  <c r="S1044" i="1"/>
  <c r="T1044" i="1"/>
  <c r="U1044" i="1"/>
  <c r="V1044" i="1"/>
  <c r="W1044" i="1"/>
  <c r="X1044" i="1"/>
  <c r="Y1044" i="1"/>
  <c r="S1045" i="1"/>
  <c r="T1045" i="1"/>
  <c r="U1045" i="1"/>
  <c r="V1045" i="1"/>
  <c r="W1045" i="1"/>
  <c r="X1045" i="1"/>
  <c r="Y1045" i="1"/>
  <c r="S1046" i="1"/>
  <c r="T1046" i="1"/>
  <c r="U1046" i="1"/>
  <c r="V1046" i="1"/>
  <c r="W1046" i="1"/>
  <c r="X1046" i="1"/>
  <c r="Y1046" i="1"/>
  <c r="S1047" i="1"/>
  <c r="T1047" i="1"/>
  <c r="U1047" i="1"/>
  <c r="V1047" i="1"/>
  <c r="W1047" i="1"/>
  <c r="X1047" i="1"/>
  <c r="Y1047" i="1"/>
  <c r="S1048" i="1"/>
  <c r="T1048" i="1"/>
  <c r="U1048" i="1"/>
  <c r="V1048" i="1"/>
  <c r="W1048" i="1"/>
  <c r="X1048" i="1"/>
  <c r="Y1048" i="1"/>
  <c r="S1049" i="1"/>
  <c r="T1049" i="1"/>
  <c r="U1049" i="1"/>
  <c r="V1049" i="1"/>
  <c r="W1049" i="1"/>
  <c r="X1049" i="1"/>
  <c r="Y1049" i="1"/>
  <c r="S1050" i="1"/>
  <c r="T1050" i="1"/>
  <c r="U1050" i="1"/>
  <c r="V1050" i="1"/>
  <c r="W1050" i="1"/>
  <c r="X1050" i="1"/>
  <c r="Y1050" i="1"/>
  <c r="S1051" i="1"/>
  <c r="T1051" i="1"/>
  <c r="U1051" i="1"/>
  <c r="V1051" i="1"/>
  <c r="W1051" i="1"/>
  <c r="X1051" i="1"/>
  <c r="Y1051" i="1"/>
  <c r="S1052" i="1"/>
  <c r="T1052" i="1"/>
  <c r="U1052" i="1"/>
  <c r="V1052" i="1"/>
  <c r="W1052" i="1"/>
  <c r="X1052" i="1"/>
  <c r="Y1052" i="1"/>
  <c r="S1053" i="1"/>
  <c r="T1053" i="1"/>
  <c r="U1053" i="1"/>
  <c r="V1053" i="1"/>
  <c r="W1053" i="1"/>
  <c r="X1053" i="1"/>
  <c r="Y1053" i="1"/>
  <c r="S1054" i="1"/>
  <c r="T1054" i="1"/>
  <c r="U1054" i="1"/>
  <c r="V1054" i="1"/>
  <c r="W1054" i="1"/>
  <c r="X1054" i="1"/>
  <c r="Y1054" i="1"/>
  <c r="S1055" i="1"/>
  <c r="T1055" i="1"/>
  <c r="U1055" i="1"/>
  <c r="V1055" i="1"/>
  <c r="W1055" i="1"/>
  <c r="X1055" i="1"/>
  <c r="Y1055" i="1"/>
  <c r="S1056" i="1"/>
  <c r="T1056" i="1"/>
  <c r="U1056" i="1"/>
  <c r="V1056" i="1"/>
  <c r="W1056" i="1"/>
  <c r="X1056" i="1"/>
  <c r="Y1056" i="1"/>
  <c r="S1057" i="1"/>
  <c r="T1057" i="1"/>
  <c r="U1057" i="1"/>
  <c r="V1057" i="1"/>
  <c r="W1057" i="1"/>
  <c r="X1057" i="1"/>
  <c r="Y1057" i="1"/>
  <c r="S1058" i="1"/>
  <c r="T1058" i="1"/>
  <c r="U1058" i="1"/>
  <c r="V1058" i="1"/>
  <c r="W1058" i="1"/>
  <c r="X1058" i="1"/>
  <c r="Y1058" i="1"/>
  <c r="S1059" i="1"/>
  <c r="T1059" i="1"/>
  <c r="U1059" i="1"/>
  <c r="V1059" i="1"/>
  <c r="W1059" i="1"/>
  <c r="X1059" i="1"/>
  <c r="Y1059" i="1"/>
  <c r="S1060" i="1"/>
  <c r="T1060" i="1"/>
  <c r="U1060" i="1"/>
  <c r="V1060" i="1"/>
  <c r="W1060" i="1"/>
  <c r="X1060" i="1"/>
  <c r="Y1060" i="1"/>
  <c r="S1061" i="1"/>
  <c r="T1061" i="1"/>
  <c r="U1061" i="1"/>
  <c r="V1061" i="1"/>
  <c r="W1061" i="1"/>
  <c r="X1061" i="1"/>
  <c r="Y1061" i="1"/>
  <c r="S1062" i="1"/>
  <c r="T1062" i="1"/>
  <c r="U1062" i="1"/>
  <c r="V1062" i="1"/>
  <c r="W1062" i="1"/>
  <c r="X1062" i="1"/>
  <c r="Y1062" i="1"/>
  <c r="S1063" i="1"/>
  <c r="T1063" i="1"/>
  <c r="U1063" i="1"/>
  <c r="V1063" i="1"/>
  <c r="W1063" i="1"/>
  <c r="X1063" i="1"/>
  <c r="Y1063" i="1"/>
  <c r="S1064" i="1"/>
  <c r="T1064" i="1"/>
  <c r="U1064" i="1"/>
  <c r="V1064" i="1"/>
  <c r="W1064" i="1"/>
  <c r="X1064" i="1"/>
  <c r="Y1064" i="1"/>
  <c r="S1065" i="1"/>
  <c r="T1065" i="1"/>
  <c r="U1065" i="1"/>
  <c r="V1065" i="1"/>
  <c r="W1065" i="1"/>
  <c r="X1065" i="1"/>
  <c r="Y1065" i="1"/>
  <c r="S1066" i="1"/>
  <c r="T1066" i="1"/>
  <c r="U1066" i="1"/>
  <c r="V1066" i="1"/>
  <c r="W1066" i="1"/>
  <c r="X1066" i="1"/>
  <c r="Y1066" i="1"/>
  <c r="S1067" i="1"/>
  <c r="T1067" i="1"/>
  <c r="U1067" i="1"/>
  <c r="V1067" i="1"/>
  <c r="W1067" i="1"/>
  <c r="X1067" i="1"/>
  <c r="Y1067" i="1"/>
  <c r="S1068" i="1"/>
  <c r="T1068" i="1"/>
  <c r="U1068" i="1"/>
  <c r="V1068" i="1"/>
  <c r="W1068" i="1"/>
  <c r="X1068" i="1"/>
  <c r="Y1068" i="1"/>
  <c r="S1069" i="1"/>
  <c r="T1069" i="1"/>
  <c r="U1069" i="1"/>
  <c r="V1069" i="1"/>
  <c r="W1069" i="1"/>
  <c r="X1069" i="1"/>
  <c r="Y1069" i="1"/>
  <c r="S1070" i="1"/>
  <c r="T1070" i="1"/>
  <c r="U1070" i="1"/>
  <c r="V1070" i="1"/>
  <c r="W1070" i="1"/>
  <c r="X1070" i="1"/>
  <c r="Y1070" i="1"/>
  <c r="S1071" i="1"/>
  <c r="T1071" i="1"/>
  <c r="U1071" i="1"/>
  <c r="V1071" i="1"/>
  <c r="W1071" i="1"/>
  <c r="X1071" i="1"/>
  <c r="Y1071" i="1"/>
  <c r="S1072" i="1"/>
  <c r="T1072" i="1"/>
  <c r="U1072" i="1"/>
  <c r="V1072" i="1"/>
  <c r="W1072" i="1"/>
  <c r="X1072" i="1"/>
  <c r="Y1072" i="1"/>
  <c r="S1073" i="1"/>
  <c r="T1073" i="1"/>
  <c r="U1073" i="1"/>
  <c r="V1073" i="1"/>
  <c r="W1073" i="1"/>
  <c r="X1073" i="1"/>
  <c r="Y1073" i="1"/>
  <c r="S1074" i="1"/>
  <c r="T1074" i="1"/>
  <c r="U1074" i="1"/>
  <c r="V1074" i="1"/>
  <c r="W1074" i="1"/>
  <c r="X1074" i="1"/>
  <c r="Y1074" i="1"/>
  <c r="S1075" i="1"/>
  <c r="T1075" i="1"/>
  <c r="U1075" i="1"/>
  <c r="V1075" i="1"/>
  <c r="W1075" i="1"/>
  <c r="X1075" i="1"/>
  <c r="Y1075" i="1"/>
  <c r="S1076" i="1"/>
  <c r="T1076" i="1"/>
  <c r="U1076" i="1"/>
  <c r="V1076" i="1"/>
  <c r="W1076" i="1"/>
  <c r="X1076" i="1"/>
  <c r="Y1076" i="1"/>
  <c r="S1077" i="1"/>
  <c r="T1077" i="1"/>
  <c r="U1077" i="1"/>
  <c r="V1077" i="1"/>
  <c r="W1077" i="1"/>
  <c r="X1077" i="1"/>
  <c r="Y1077" i="1"/>
  <c r="S1078" i="1"/>
  <c r="T1078" i="1"/>
  <c r="U1078" i="1"/>
  <c r="V1078" i="1"/>
  <c r="W1078" i="1"/>
  <c r="X1078" i="1"/>
  <c r="Y1078" i="1"/>
  <c r="S1079" i="1"/>
  <c r="T1079" i="1"/>
  <c r="U1079" i="1"/>
  <c r="V1079" i="1"/>
  <c r="W1079" i="1"/>
  <c r="X1079" i="1"/>
  <c r="Y1079" i="1"/>
  <c r="S1080" i="1"/>
  <c r="T1080" i="1"/>
  <c r="U1080" i="1"/>
  <c r="V1080" i="1"/>
  <c r="W1080" i="1"/>
  <c r="X1080" i="1"/>
  <c r="Y1080" i="1"/>
  <c r="S1081" i="1"/>
  <c r="T1081" i="1"/>
  <c r="U1081" i="1"/>
  <c r="V1081" i="1"/>
  <c r="W1081" i="1"/>
  <c r="X1081" i="1"/>
  <c r="Y1081" i="1"/>
  <c r="S1082" i="1"/>
  <c r="T1082" i="1"/>
  <c r="U1082" i="1"/>
  <c r="V1082" i="1"/>
  <c r="W1082" i="1"/>
  <c r="X1082" i="1"/>
  <c r="Y1082" i="1"/>
  <c r="S1083" i="1"/>
  <c r="T1083" i="1"/>
  <c r="U1083" i="1"/>
  <c r="V1083" i="1"/>
  <c r="W1083" i="1"/>
  <c r="X1083" i="1"/>
  <c r="Y1083" i="1"/>
  <c r="S1084" i="1"/>
  <c r="T1084" i="1"/>
  <c r="U1084" i="1"/>
  <c r="V1084" i="1"/>
  <c r="W1084" i="1"/>
  <c r="X1084" i="1"/>
  <c r="Y1084" i="1"/>
  <c r="S1085" i="1"/>
  <c r="T1085" i="1"/>
  <c r="U1085" i="1"/>
  <c r="V1085" i="1"/>
  <c r="W1085" i="1"/>
  <c r="X1085" i="1"/>
  <c r="Y1085" i="1"/>
  <c r="S1086" i="1"/>
  <c r="T1086" i="1"/>
  <c r="U1086" i="1"/>
  <c r="V1086" i="1"/>
  <c r="W1086" i="1"/>
  <c r="X1086" i="1"/>
  <c r="Y1086" i="1"/>
  <c r="S1087" i="1"/>
  <c r="T1087" i="1"/>
  <c r="U1087" i="1"/>
  <c r="V1087" i="1"/>
  <c r="W1087" i="1"/>
  <c r="X1087" i="1"/>
  <c r="Y1087" i="1"/>
  <c r="S1088" i="1"/>
  <c r="T1088" i="1"/>
  <c r="U1088" i="1"/>
  <c r="V1088" i="1"/>
  <c r="W1088" i="1"/>
  <c r="X1088" i="1"/>
  <c r="Y1088" i="1"/>
  <c r="S1089" i="1"/>
  <c r="T1089" i="1"/>
  <c r="U1089" i="1"/>
  <c r="V1089" i="1"/>
  <c r="W1089" i="1"/>
  <c r="X1089" i="1"/>
  <c r="Y1089" i="1"/>
  <c r="S1090" i="1"/>
  <c r="T1090" i="1"/>
  <c r="U1090" i="1"/>
  <c r="V1090" i="1"/>
  <c r="W1090" i="1"/>
  <c r="X1090" i="1"/>
  <c r="Y1090" i="1"/>
  <c r="S1091" i="1"/>
  <c r="T1091" i="1"/>
  <c r="U1091" i="1"/>
  <c r="V1091" i="1"/>
  <c r="W1091" i="1"/>
  <c r="X1091" i="1"/>
  <c r="Y1091" i="1"/>
  <c r="S1092" i="1"/>
  <c r="T1092" i="1"/>
  <c r="U1092" i="1"/>
  <c r="V1092" i="1"/>
  <c r="W1092" i="1"/>
  <c r="X1092" i="1"/>
  <c r="Y1092" i="1"/>
  <c r="S1093" i="1"/>
  <c r="T1093" i="1"/>
  <c r="U1093" i="1"/>
  <c r="V1093" i="1"/>
  <c r="W1093" i="1"/>
  <c r="X1093" i="1"/>
  <c r="Y1093" i="1"/>
  <c r="S1094" i="1"/>
  <c r="T1094" i="1"/>
  <c r="U1094" i="1"/>
  <c r="V1094" i="1"/>
  <c r="W1094" i="1"/>
  <c r="X1094" i="1"/>
  <c r="Y1094" i="1"/>
  <c r="S1095" i="1"/>
  <c r="T1095" i="1"/>
  <c r="U1095" i="1"/>
  <c r="V1095" i="1"/>
  <c r="W1095" i="1"/>
  <c r="X1095" i="1"/>
  <c r="Y1095" i="1"/>
  <c r="S1096" i="1"/>
  <c r="T1096" i="1"/>
  <c r="U1096" i="1"/>
  <c r="V1096" i="1"/>
  <c r="W1096" i="1"/>
  <c r="X1096" i="1"/>
  <c r="Y1096" i="1"/>
  <c r="S1097" i="1"/>
  <c r="T1097" i="1"/>
  <c r="U1097" i="1"/>
  <c r="V1097" i="1"/>
  <c r="W1097" i="1"/>
  <c r="X1097" i="1"/>
  <c r="Y1097" i="1"/>
  <c r="S1098" i="1"/>
  <c r="T1098" i="1"/>
  <c r="U1098" i="1"/>
  <c r="V1098" i="1"/>
  <c r="W1098" i="1"/>
  <c r="X1098" i="1"/>
  <c r="Y1098" i="1"/>
  <c r="S1099" i="1"/>
  <c r="T1099" i="1"/>
  <c r="U1099" i="1"/>
  <c r="V1099" i="1"/>
  <c r="W1099" i="1"/>
  <c r="X1099" i="1"/>
  <c r="Y1099" i="1"/>
  <c r="S1100" i="1"/>
  <c r="T1100" i="1"/>
  <c r="U1100" i="1"/>
  <c r="V1100" i="1"/>
  <c r="W1100" i="1"/>
  <c r="X1100" i="1"/>
  <c r="Y1100" i="1"/>
  <c r="S1101" i="1"/>
  <c r="T1101" i="1"/>
  <c r="U1101" i="1"/>
  <c r="V1101" i="1"/>
  <c r="W1101" i="1"/>
  <c r="X1101" i="1"/>
  <c r="Y1101" i="1"/>
  <c r="S1102" i="1"/>
  <c r="T1102" i="1"/>
  <c r="U1102" i="1"/>
  <c r="V1102" i="1"/>
  <c r="W1102" i="1"/>
  <c r="X1102" i="1"/>
  <c r="Y1102" i="1"/>
  <c r="S1103" i="1"/>
  <c r="T1103" i="1"/>
  <c r="U1103" i="1"/>
  <c r="V1103" i="1"/>
  <c r="W1103" i="1"/>
  <c r="X1103" i="1"/>
  <c r="Y1103" i="1"/>
  <c r="S1104" i="1"/>
  <c r="T1104" i="1"/>
  <c r="U1104" i="1"/>
  <c r="V1104" i="1"/>
  <c r="W1104" i="1"/>
  <c r="X1104" i="1"/>
  <c r="Y1104" i="1"/>
  <c r="S1105" i="1"/>
  <c r="T1105" i="1"/>
  <c r="U1105" i="1"/>
  <c r="V1105" i="1"/>
  <c r="W1105" i="1"/>
  <c r="X1105" i="1"/>
  <c r="Y1105" i="1"/>
  <c r="S1106" i="1"/>
  <c r="T1106" i="1"/>
  <c r="U1106" i="1"/>
  <c r="V1106" i="1"/>
  <c r="W1106" i="1"/>
  <c r="X1106" i="1"/>
  <c r="Y1106" i="1"/>
  <c r="S1107" i="1"/>
  <c r="T1107" i="1"/>
  <c r="U1107" i="1"/>
  <c r="V1107" i="1"/>
  <c r="W1107" i="1"/>
  <c r="X1107" i="1"/>
  <c r="Y1107" i="1"/>
  <c r="S1108" i="1"/>
  <c r="T1108" i="1"/>
  <c r="U1108" i="1"/>
  <c r="V1108" i="1"/>
  <c r="W1108" i="1"/>
  <c r="X1108" i="1"/>
  <c r="Y1108" i="1"/>
  <c r="S1109" i="1"/>
  <c r="T1109" i="1"/>
  <c r="U1109" i="1"/>
  <c r="V1109" i="1"/>
  <c r="W1109" i="1"/>
  <c r="X1109" i="1"/>
  <c r="Y1109" i="1"/>
  <c r="S1110" i="1"/>
  <c r="T1110" i="1"/>
  <c r="U1110" i="1"/>
  <c r="V1110" i="1"/>
  <c r="W1110" i="1"/>
  <c r="X1110" i="1"/>
  <c r="Y1110" i="1"/>
  <c r="S1111" i="1"/>
  <c r="T1111" i="1"/>
  <c r="U1111" i="1"/>
  <c r="V1111" i="1"/>
  <c r="W1111" i="1"/>
  <c r="X1111" i="1"/>
  <c r="Y1111" i="1"/>
  <c r="S1112" i="1"/>
  <c r="T1112" i="1"/>
  <c r="U1112" i="1"/>
  <c r="V1112" i="1"/>
  <c r="W1112" i="1"/>
  <c r="X1112" i="1"/>
  <c r="Y1112" i="1"/>
  <c r="S1113" i="1"/>
  <c r="T1113" i="1"/>
  <c r="U1113" i="1"/>
  <c r="V1113" i="1"/>
  <c r="W1113" i="1"/>
  <c r="X1113" i="1"/>
  <c r="Y1113" i="1"/>
  <c r="S1114" i="1"/>
  <c r="T1114" i="1"/>
  <c r="U1114" i="1"/>
  <c r="V1114" i="1"/>
  <c r="W1114" i="1"/>
  <c r="X1114" i="1"/>
  <c r="Y1114" i="1"/>
  <c r="S1115" i="1"/>
  <c r="T1115" i="1"/>
  <c r="U1115" i="1"/>
  <c r="V1115" i="1"/>
  <c r="W1115" i="1"/>
  <c r="X1115" i="1"/>
  <c r="Y1115" i="1"/>
  <c r="S1116" i="1"/>
  <c r="T1116" i="1"/>
  <c r="U1116" i="1"/>
  <c r="V1116" i="1"/>
  <c r="W1116" i="1"/>
  <c r="X1116" i="1"/>
  <c r="Y1116" i="1"/>
  <c r="S1117" i="1"/>
  <c r="T1117" i="1"/>
  <c r="U1117" i="1"/>
  <c r="V1117" i="1"/>
  <c r="W1117" i="1"/>
  <c r="X1117" i="1"/>
  <c r="Y1117" i="1"/>
  <c r="S1118" i="1"/>
  <c r="T1118" i="1"/>
  <c r="U1118" i="1"/>
  <c r="V1118" i="1"/>
  <c r="W1118" i="1"/>
  <c r="X1118" i="1"/>
  <c r="Y1118" i="1"/>
  <c r="S1119" i="1"/>
  <c r="T1119" i="1"/>
  <c r="U1119" i="1"/>
  <c r="V1119" i="1"/>
  <c r="W1119" i="1"/>
  <c r="X1119" i="1"/>
  <c r="Y1119" i="1"/>
  <c r="S1120" i="1"/>
  <c r="T1120" i="1"/>
  <c r="U1120" i="1"/>
  <c r="V1120" i="1"/>
  <c r="W1120" i="1"/>
  <c r="X1120" i="1"/>
  <c r="Y1120" i="1"/>
  <c r="S1121" i="1"/>
  <c r="T1121" i="1"/>
  <c r="U1121" i="1"/>
  <c r="V1121" i="1"/>
  <c r="W1121" i="1"/>
  <c r="X1121" i="1"/>
  <c r="Y1121" i="1"/>
  <c r="S1122" i="1"/>
  <c r="T1122" i="1"/>
  <c r="U1122" i="1"/>
  <c r="V1122" i="1"/>
  <c r="W1122" i="1"/>
  <c r="X1122" i="1"/>
  <c r="Y1122" i="1"/>
  <c r="S1123" i="1"/>
  <c r="T1123" i="1"/>
  <c r="U1123" i="1"/>
  <c r="W1123" i="1"/>
  <c r="X1123" i="1"/>
  <c r="Y1123" i="1"/>
  <c r="S1124" i="1"/>
  <c r="V1124" i="1"/>
  <c r="W1124" i="1"/>
  <c r="X1124" i="1"/>
  <c r="Y1124" i="1"/>
  <c r="S1125" i="1"/>
  <c r="T1125" i="1"/>
  <c r="U1125" i="1"/>
  <c r="V1125" i="1"/>
  <c r="W1125" i="1"/>
  <c r="X1125" i="1"/>
  <c r="Y1125" i="1"/>
  <c r="S1126" i="1"/>
  <c r="T1126" i="1"/>
  <c r="U1126" i="1"/>
  <c r="V1126" i="1"/>
  <c r="W1126" i="1"/>
  <c r="X1126" i="1"/>
  <c r="Y1126" i="1"/>
  <c r="S1127" i="1"/>
  <c r="T1127" i="1"/>
  <c r="U1127" i="1"/>
  <c r="V1127" i="1"/>
  <c r="W1127" i="1"/>
  <c r="X1127" i="1"/>
  <c r="Y1127" i="1"/>
  <c r="S1128" i="1"/>
  <c r="T1128" i="1"/>
  <c r="U1128" i="1"/>
  <c r="V1128" i="1"/>
  <c r="W1128" i="1"/>
  <c r="X1128" i="1"/>
  <c r="Y1128" i="1"/>
  <c r="S1129" i="1"/>
  <c r="T1129" i="1"/>
  <c r="U1129" i="1"/>
  <c r="V1129" i="1"/>
  <c r="W1129" i="1"/>
  <c r="X1129" i="1"/>
  <c r="Y1129" i="1"/>
  <c r="S1130" i="1"/>
  <c r="T1130" i="1"/>
  <c r="U1130" i="1"/>
  <c r="V1130" i="1"/>
  <c r="W1130" i="1"/>
  <c r="X1130" i="1"/>
  <c r="Y1130" i="1"/>
  <c r="S1131" i="1"/>
  <c r="T1131" i="1"/>
  <c r="U1131" i="1"/>
  <c r="V1131" i="1"/>
  <c r="W1131" i="1"/>
  <c r="X1131" i="1"/>
  <c r="Y1131" i="1"/>
  <c r="S1132" i="1"/>
  <c r="T1132" i="1"/>
  <c r="U1132" i="1"/>
  <c r="V1132" i="1"/>
  <c r="W1132" i="1"/>
  <c r="X1132" i="1"/>
  <c r="Y1132" i="1"/>
  <c r="S1133" i="1"/>
  <c r="T1133" i="1"/>
  <c r="U1133" i="1"/>
  <c r="V1133" i="1"/>
  <c r="W1133" i="1"/>
  <c r="X1133" i="1"/>
  <c r="Y1133" i="1"/>
  <c r="S1134" i="1"/>
  <c r="T1134" i="1"/>
  <c r="U1134" i="1"/>
  <c r="V1134" i="1"/>
  <c r="W1134" i="1"/>
  <c r="X1134" i="1"/>
  <c r="Y1134" i="1"/>
  <c r="S1135" i="1"/>
  <c r="T1135" i="1"/>
  <c r="U1135" i="1"/>
  <c r="V1135" i="1"/>
  <c r="W1135" i="1"/>
  <c r="X1135" i="1"/>
  <c r="Y1135" i="1"/>
  <c r="S1136" i="1"/>
  <c r="T1136" i="1"/>
  <c r="U1136" i="1"/>
  <c r="V1136" i="1"/>
  <c r="W1136" i="1"/>
  <c r="X1136" i="1"/>
  <c r="Y1136" i="1"/>
  <c r="S1137" i="1"/>
  <c r="T1137" i="1"/>
  <c r="U1137" i="1"/>
  <c r="V1137" i="1"/>
  <c r="W1137" i="1"/>
  <c r="X1137" i="1"/>
  <c r="Y1137" i="1"/>
  <c r="S1138" i="1"/>
  <c r="T1138" i="1"/>
  <c r="U1138" i="1"/>
  <c r="V1138" i="1"/>
  <c r="W1138" i="1"/>
  <c r="X1138" i="1"/>
  <c r="Y1138" i="1"/>
  <c r="S1139" i="1"/>
  <c r="T1139" i="1"/>
  <c r="U1139" i="1"/>
  <c r="V1139" i="1"/>
  <c r="W1139" i="1"/>
  <c r="X1139" i="1"/>
  <c r="Y1139" i="1"/>
  <c r="S1140" i="1"/>
  <c r="T1140" i="1"/>
  <c r="U1140" i="1"/>
  <c r="V1140" i="1"/>
  <c r="W1140" i="1"/>
  <c r="X1140" i="1"/>
  <c r="Y1140" i="1"/>
  <c r="S1141" i="1"/>
  <c r="T1141" i="1"/>
  <c r="U1141" i="1"/>
  <c r="V1141" i="1"/>
  <c r="W1141" i="1"/>
  <c r="X1141" i="1"/>
  <c r="Y1141" i="1"/>
  <c r="S1142" i="1"/>
  <c r="T1142" i="1"/>
  <c r="U1142" i="1"/>
  <c r="V1142" i="1"/>
  <c r="W1142" i="1"/>
  <c r="X1142" i="1"/>
  <c r="Y1142" i="1"/>
  <c r="S1143" i="1"/>
  <c r="T1143" i="1"/>
  <c r="U1143" i="1"/>
  <c r="V1143" i="1"/>
  <c r="W1143" i="1"/>
  <c r="X1143" i="1"/>
  <c r="Y1143" i="1"/>
  <c r="S1144" i="1"/>
  <c r="T1144" i="1"/>
  <c r="U1144" i="1"/>
  <c r="V1144" i="1"/>
  <c r="W1144" i="1"/>
  <c r="X1144" i="1"/>
  <c r="Y1144" i="1"/>
  <c r="S1145" i="1"/>
  <c r="T1145" i="1"/>
  <c r="U1145" i="1"/>
  <c r="V1145" i="1"/>
  <c r="W1145" i="1"/>
  <c r="X1145" i="1"/>
  <c r="Y1145" i="1"/>
  <c r="S1146" i="1"/>
  <c r="T1146" i="1"/>
  <c r="U1146" i="1"/>
  <c r="V1146" i="1"/>
  <c r="W1146" i="1"/>
  <c r="X1146" i="1"/>
  <c r="Y1146" i="1"/>
  <c r="S1147" i="1"/>
  <c r="T1147" i="1"/>
  <c r="U1147" i="1"/>
  <c r="V1147" i="1"/>
  <c r="W1147" i="1"/>
  <c r="X1147" i="1"/>
  <c r="Y1147" i="1"/>
  <c r="S1148" i="1"/>
  <c r="T1148" i="1"/>
  <c r="U1148" i="1"/>
  <c r="V1148" i="1"/>
  <c r="W1148" i="1"/>
  <c r="X1148" i="1"/>
  <c r="Y1148" i="1"/>
  <c r="S1149" i="1"/>
  <c r="T1149" i="1"/>
  <c r="U1149" i="1"/>
  <c r="V1149" i="1"/>
  <c r="W1149" i="1"/>
  <c r="X1149" i="1"/>
  <c r="Y1149" i="1"/>
  <c r="S1150" i="1"/>
  <c r="T1150" i="1"/>
  <c r="U1150" i="1"/>
  <c r="V1150" i="1"/>
  <c r="W1150" i="1"/>
  <c r="X1150" i="1"/>
  <c r="Y1150" i="1"/>
  <c r="S1151" i="1"/>
  <c r="T1151" i="1"/>
  <c r="U1151" i="1"/>
  <c r="V1151" i="1"/>
  <c r="W1151" i="1"/>
  <c r="X1151" i="1"/>
  <c r="Y1151" i="1"/>
  <c r="S1152" i="1"/>
  <c r="T1152" i="1"/>
  <c r="U1152" i="1"/>
  <c r="V1152" i="1"/>
  <c r="W1152" i="1"/>
  <c r="X1152" i="1"/>
  <c r="Y1152" i="1"/>
  <c r="S1153" i="1"/>
  <c r="T1153" i="1"/>
  <c r="U1153" i="1"/>
  <c r="V1153" i="1"/>
  <c r="W1153" i="1"/>
  <c r="X1153" i="1"/>
  <c r="Y1153" i="1"/>
  <c r="S1154" i="1"/>
  <c r="T1154" i="1"/>
  <c r="U1154" i="1"/>
  <c r="V1154" i="1"/>
  <c r="W1154" i="1"/>
  <c r="X1154" i="1"/>
  <c r="Y1154" i="1"/>
  <c r="S1155" i="1"/>
  <c r="T1155" i="1"/>
  <c r="U1155" i="1"/>
  <c r="V1155" i="1"/>
  <c r="W1155" i="1"/>
  <c r="X1155" i="1"/>
  <c r="Y1155" i="1"/>
  <c r="S1156" i="1"/>
  <c r="T1156" i="1"/>
  <c r="U1156" i="1"/>
  <c r="V1156" i="1"/>
  <c r="W1156" i="1"/>
  <c r="X1156" i="1"/>
  <c r="Y1156" i="1"/>
  <c r="S1157" i="1"/>
  <c r="T1157" i="1"/>
  <c r="U1157" i="1"/>
  <c r="V1157" i="1"/>
  <c r="W1157" i="1"/>
  <c r="X1157" i="1"/>
  <c r="Y1157" i="1"/>
  <c r="S1158" i="1"/>
  <c r="T1158" i="1"/>
  <c r="U1158" i="1"/>
  <c r="V1158" i="1"/>
  <c r="W1158" i="1"/>
  <c r="X1158" i="1"/>
  <c r="Y1158" i="1"/>
  <c r="S1159" i="1"/>
  <c r="T1159" i="1"/>
  <c r="U1159" i="1"/>
  <c r="V1159" i="1"/>
  <c r="W1159" i="1"/>
  <c r="X1159" i="1"/>
  <c r="Y1159" i="1"/>
  <c r="S1160" i="1"/>
  <c r="T1160" i="1"/>
  <c r="U1160" i="1"/>
  <c r="V1160" i="1"/>
  <c r="W1160" i="1"/>
  <c r="X1160" i="1"/>
  <c r="Y1160" i="1"/>
  <c r="S1161" i="1"/>
  <c r="T1161" i="1"/>
  <c r="U1161" i="1"/>
  <c r="V1161" i="1"/>
  <c r="W1161" i="1"/>
  <c r="X1161" i="1"/>
  <c r="Y1161" i="1"/>
  <c r="S1162" i="1"/>
  <c r="T1162" i="1"/>
  <c r="U1162" i="1"/>
  <c r="V1162" i="1"/>
  <c r="W1162" i="1"/>
  <c r="X1162" i="1"/>
  <c r="Y1162" i="1"/>
  <c r="S1163" i="1"/>
  <c r="T1163" i="1"/>
  <c r="U1163" i="1"/>
  <c r="V1163" i="1"/>
  <c r="W1163" i="1"/>
  <c r="X1163" i="1"/>
  <c r="Y1163" i="1"/>
  <c r="S1164" i="1"/>
  <c r="T1164" i="1"/>
  <c r="U1164" i="1"/>
  <c r="V1164" i="1"/>
  <c r="W1164" i="1"/>
  <c r="X1164" i="1"/>
  <c r="Y1164" i="1"/>
  <c r="S1165" i="1"/>
  <c r="T1165" i="1"/>
  <c r="U1165" i="1"/>
  <c r="V1165" i="1"/>
  <c r="W1165" i="1"/>
  <c r="X1165" i="1"/>
  <c r="Y1165" i="1"/>
  <c r="S1166" i="1"/>
  <c r="T1166" i="1"/>
  <c r="U1166" i="1"/>
  <c r="V1166" i="1"/>
  <c r="W1166" i="1"/>
  <c r="X1166" i="1"/>
  <c r="Y1166" i="1"/>
  <c r="S1167" i="1"/>
  <c r="T1167" i="1"/>
  <c r="U1167" i="1"/>
  <c r="V1167" i="1"/>
  <c r="W1167" i="1"/>
  <c r="X1167" i="1"/>
  <c r="Y1167" i="1"/>
  <c r="S1168" i="1"/>
  <c r="T1168" i="1"/>
  <c r="U1168" i="1"/>
  <c r="V1168" i="1"/>
  <c r="W1168" i="1"/>
  <c r="X1168" i="1"/>
  <c r="Y1168" i="1"/>
  <c r="S1169" i="1"/>
  <c r="T1169" i="1"/>
  <c r="U1169" i="1"/>
  <c r="V1169" i="1"/>
  <c r="W1169" i="1"/>
  <c r="X1169" i="1"/>
  <c r="Y1169" i="1"/>
  <c r="S1170" i="1"/>
  <c r="T1170" i="1"/>
  <c r="U1170" i="1"/>
  <c r="V1170" i="1"/>
  <c r="W1170" i="1"/>
  <c r="X1170" i="1"/>
  <c r="Y1170" i="1"/>
  <c r="S1171" i="1"/>
  <c r="T1171" i="1"/>
  <c r="U1171" i="1"/>
  <c r="V1171" i="1"/>
  <c r="W1171" i="1"/>
  <c r="X1171" i="1"/>
  <c r="Y1171" i="1"/>
  <c r="S1172" i="1"/>
  <c r="T1172" i="1"/>
  <c r="U1172" i="1"/>
  <c r="V1172" i="1"/>
  <c r="W1172" i="1"/>
  <c r="X1172" i="1"/>
  <c r="Y1172" i="1"/>
  <c r="S1173" i="1"/>
  <c r="T1173" i="1"/>
  <c r="U1173" i="1"/>
  <c r="V1173" i="1"/>
  <c r="W1173" i="1"/>
  <c r="X1173" i="1"/>
  <c r="Y1173" i="1"/>
  <c r="S1174" i="1"/>
  <c r="T1174" i="1"/>
  <c r="U1174" i="1"/>
  <c r="V1174" i="1"/>
  <c r="W1174" i="1"/>
  <c r="X1174" i="1"/>
  <c r="Y1174" i="1"/>
  <c r="S1175" i="1"/>
  <c r="T1175" i="1"/>
  <c r="U1175" i="1"/>
  <c r="V1175" i="1"/>
  <c r="W1175" i="1"/>
  <c r="X1175" i="1"/>
  <c r="Y1175" i="1"/>
  <c r="S1176" i="1"/>
  <c r="T1176" i="1"/>
  <c r="U1176" i="1"/>
  <c r="V1176" i="1"/>
  <c r="W1176" i="1"/>
  <c r="X1176" i="1"/>
  <c r="Y1176" i="1"/>
  <c r="S1177" i="1"/>
  <c r="T1177" i="1"/>
  <c r="U1177" i="1"/>
  <c r="V1177" i="1"/>
  <c r="W1177" i="1"/>
  <c r="X1177" i="1"/>
  <c r="Y1177" i="1"/>
  <c r="S1178" i="1"/>
  <c r="T1178" i="1"/>
  <c r="U1178" i="1"/>
  <c r="V1178" i="1"/>
  <c r="W1178" i="1"/>
  <c r="X1178" i="1"/>
  <c r="Y1178" i="1"/>
  <c r="S1179" i="1"/>
  <c r="T1179" i="1"/>
  <c r="U1179" i="1"/>
  <c r="V1179" i="1"/>
  <c r="W1179" i="1"/>
  <c r="X1179" i="1"/>
  <c r="Y1179" i="1"/>
  <c r="S1180" i="1"/>
  <c r="T1180" i="1"/>
  <c r="U1180" i="1"/>
  <c r="V1180" i="1"/>
  <c r="W1180" i="1"/>
  <c r="X1180" i="1"/>
  <c r="Y1180" i="1"/>
  <c r="S1181" i="1"/>
  <c r="T1181" i="1"/>
  <c r="U1181" i="1"/>
  <c r="V1181" i="1"/>
  <c r="W1181" i="1"/>
  <c r="X1181" i="1"/>
  <c r="Y1181" i="1"/>
  <c r="S1182" i="1"/>
  <c r="T1182" i="1"/>
  <c r="U1182" i="1"/>
  <c r="V1182" i="1"/>
  <c r="W1182" i="1"/>
  <c r="X1182" i="1"/>
  <c r="Y1182" i="1"/>
  <c r="S1183" i="1"/>
  <c r="T1183" i="1"/>
  <c r="U1183" i="1"/>
  <c r="V1183" i="1"/>
  <c r="W1183" i="1"/>
  <c r="X1183" i="1"/>
  <c r="Y1183" i="1"/>
  <c r="S1184" i="1"/>
  <c r="T1184" i="1"/>
  <c r="U1184" i="1"/>
  <c r="V1184" i="1"/>
  <c r="W1184" i="1"/>
  <c r="X1184" i="1"/>
  <c r="Y1184" i="1"/>
  <c r="S1185" i="1"/>
  <c r="T1185" i="1"/>
  <c r="U1185" i="1"/>
  <c r="V1185" i="1"/>
  <c r="W1185" i="1"/>
  <c r="X1185" i="1"/>
  <c r="Y1185" i="1"/>
  <c r="S1186" i="1"/>
  <c r="T1186" i="1"/>
  <c r="U1186" i="1"/>
  <c r="V1186" i="1"/>
  <c r="W1186" i="1"/>
  <c r="X1186" i="1"/>
  <c r="Y1186" i="1"/>
  <c r="S1187" i="1"/>
  <c r="T1187" i="1"/>
  <c r="U1187" i="1"/>
  <c r="V1187" i="1"/>
  <c r="W1187" i="1"/>
  <c r="X1187" i="1"/>
  <c r="Y1187" i="1"/>
  <c r="S1188" i="1"/>
  <c r="T1188" i="1"/>
  <c r="U1188" i="1"/>
  <c r="V1188" i="1"/>
  <c r="W1188" i="1"/>
  <c r="X1188" i="1"/>
  <c r="Y1188" i="1"/>
  <c r="S1189" i="1"/>
  <c r="T1189" i="1"/>
  <c r="U1189" i="1"/>
  <c r="V1189" i="1"/>
  <c r="W1189" i="1"/>
  <c r="X1189" i="1"/>
  <c r="Y1189" i="1"/>
  <c r="S1190" i="1"/>
  <c r="T1190" i="1"/>
  <c r="U1190" i="1"/>
  <c r="V1190" i="1"/>
  <c r="W1190" i="1"/>
  <c r="X1190" i="1"/>
  <c r="Y1190" i="1"/>
  <c r="S1191" i="1"/>
  <c r="T1191" i="1"/>
  <c r="U1191" i="1"/>
  <c r="V1191" i="1"/>
  <c r="W1191" i="1"/>
  <c r="X1191" i="1"/>
  <c r="Y1191" i="1"/>
  <c r="S1192" i="1"/>
  <c r="T1192" i="1"/>
  <c r="U1192" i="1"/>
  <c r="V1192" i="1"/>
  <c r="W1192" i="1"/>
  <c r="X1192" i="1"/>
  <c r="Y1192" i="1"/>
  <c r="S1193" i="1"/>
  <c r="T1193" i="1"/>
  <c r="U1193" i="1"/>
  <c r="V1193" i="1"/>
  <c r="W1193" i="1"/>
  <c r="X1193" i="1"/>
  <c r="Y1193" i="1"/>
  <c r="S1194" i="1"/>
  <c r="T1194" i="1"/>
  <c r="U1194" i="1"/>
  <c r="V1194" i="1"/>
  <c r="W1194" i="1"/>
  <c r="X1194" i="1"/>
  <c r="Y1194" i="1"/>
  <c r="S1195" i="1"/>
  <c r="T1195" i="1"/>
  <c r="U1195" i="1"/>
  <c r="V1195" i="1"/>
  <c r="W1195" i="1"/>
  <c r="X1195" i="1"/>
  <c r="Y1195" i="1"/>
  <c r="S1196" i="1"/>
  <c r="T1196" i="1"/>
  <c r="U1196" i="1"/>
  <c r="V1196" i="1"/>
  <c r="W1196" i="1"/>
  <c r="X1196" i="1"/>
  <c r="Y1196" i="1"/>
  <c r="S1197" i="1"/>
  <c r="T1197" i="1"/>
  <c r="U1197" i="1"/>
  <c r="V1197" i="1"/>
  <c r="W1197" i="1"/>
  <c r="X1197" i="1"/>
  <c r="Y1197" i="1"/>
  <c r="S1198" i="1"/>
  <c r="T1198" i="1"/>
  <c r="U1198" i="1"/>
  <c r="V1198" i="1"/>
  <c r="W1198" i="1"/>
  <c r="X1198" i="1"/>
  <c r="Y1198" i="1"/>
  <c r="S1199" i="1"/>
  <c r="T1199" i="1"/>
  <c r="U1199" i="1"/>
  <c r="V1199" i="1"/>
  <c r="W1199" i="1"/>
  <c r="X1199" i="1"/>
  <c r="Y1199" i="1"/>
  <c r="S1200" i="1"/>
  <c r="T1200" i="1"/>
  <c r="U1200" i="1"/>
  <c r="V1200" i="1"/>
  <c r="W1200" i="1"/>
  <c r="X1200" i="1"/>
  <c r="Y1200" i="1"/>
  <c r="S1201" i="1"/>
  <c r="T1201" i="1"/>
  <c r="U1201" i="1"/>
  <c r="V1201" i="1"/>
  <c r="W1201" i="1"/>
  <c r="X1201" i="1"/>
  <c r="Y1201" i="1"/>
  <c r="S1202" i="1"/>
  <c r="T1202" i="1"/>
  <c r="U1202" i="1"/>
  <c r="V1202" i="1"/>
  <c r="W1202" i="1"/>
  <c r="X1202" i="1"/>
  <c r="Y1202" i="1"/>
  <c r="S1203" i="1"/>
  <c r="T1203" i="1"/>
  <c r="U1203" i="1"/>
  <c r="V1203" i="1"/>
  <c r="W1203" i="1"/>
  <c r="X1203" i="1"/>
  <c r="Y1203" i="1"/>
  <c r="S1204" i="1"/>
  <c r="T1204" i="1"/>
  <c r="U1204" i="1"/>
  <c r="V1204" i="1"/>
  <c r="W1204" i="1"/>
  <c r="X1204" i="1"/>
  <c r="Y1204" i="1"/>
  <c r="S1205" i="1"/>
  <c r="T1205" i="1"/>
  <c r="U1205" i="1"/>
  <c r="V1205" i="1"/>
  <c r="W1205" i="1"/>
  <c r="X1205" i="1"/>
  <c r="Y1205" i="1"/>
  <c r="S1206" i="1"/>
  <c r="T1206" i="1"/>
  <c r="U1206" i="1"/>
  <c r="V1206" i="1"/>
  <c r="W1206" i="1"/>
  <c r="X1206" i="1"/>
  <c r="Y1206" i="1"/>
  <c r="S1207" i="1"/>
  <c r="T1207" i="1"/>
  <c r="U1207" i="1"/>
  <c r="V1207" i="1"/>
  <c r="W1207" i="1"/>
  <c r="X1207" i="1"/>
  <c r="Y1207" i="1"/>
  <c r="S1208" i="1"/>
  <c r="T1208" i="1"/>
  <c r="U1208" i="1"/>
  <c r="V1208" i="1"/>
  <c r="W1208" i="1"/>
  <c r="X1208" i="1"/>
  <c r="Y1208" i="1"/>
  <c r="S1209" i="1"/>
  <c r="T1209" i="1"/>
  <c r="U1209" i="1"/>
  <c r="V1209" i="1"/>
  <c r="W1209" i="1"/>
  <c r="X1209" i="1"/>
  <c r="Y1209" i="1"/>
  <c r="S1210" i="1"/>
  <c r="T1210" i="1"/>
  <c r="U1210" i="1"/>
  <c r="V1210" i="1"/>
  <c r="W1210" i="1"/>
  <c r="X1210" i="1"/>
  <c r="Y1210" i="1"/>
  <c r="S1211" i="1"/>
  <c r="T1211" i="1"/>
  <c r="U1211" i="1"/>
  <c r="V1211" i="1"/>
  <c r="W1211" i="1"/>
  <c r="X1211" i="1"/>
  <c r="Y1211" i="1"/>
  <c r="S1212" i="1"/>
  <c r="T1212" i="1"/>
  <c r="U1212" i="1"/>
  <c r="V1212" i="1"/>
  <c r="W1212" i="1"/>
  <c r="X1212" i="1"/>
  <c r="Y1212" i="1"/>
  <c r="S1213" i="1"/>
  <c r="T1213" i="1"/>
  <c r="U1213" i="1"/>
  <c r="V1213" i="1"/>
  <c r="W1213" i="1"/>
  <c r="X1213" i="1"/>
  <c r="Y1213" i="1"/>
  <c r="S1214" i="1"/>
  <c r="T1214" i="1"/>
  <c r="U1214" i="1"/>
  <c r="V1214" i="1"/>
  <c r="W1214" i="1"/>
  <c r="X1214" i="1"/>
  <c r="Y1214" i="1"/>
  <c r="S1215" i="1"/>
  <c r="T1215" i="1"/>
  <c r="U1215" i="1"/>
  <c r="V1215" i="1"/>
  <c r="W1215" i="1"/>
  <c r="X1215" i="1"/>
  <c r="Y1215" i="1"/>
  <c r="S1216" i="1"/>
  <c r="T1216" i="1"/>
  <c r="U1216" i="1"/>
  <c r="V1216" i="1"/>
  <c r="W1216" i="1"/>
  <c r="X1216" i="1"/>
  <c r="Y1216" i="1"/>
  <c r="S1217" i="1"/>
  <c r="T1217" i="1"/>
  <c r="U1217" i="1"/>
  <c r="V1217" i="1"/>
  <c r="W1217" i="1"/>
  <c r="X1217" i="1"/>
  <c r="Y1217" i="1"/>
  <c r="S1218" i="1"/>
  <c r="T1218" i="1"/>
  <c r="U1218" i="1"/>
  <c r="V1218" i="1"/>
  <c r="W1218" i="1"/>
  <c r="X1218" i="1"/>
  <c r="Y1218" i="1"/>
  <c r="S1219" i="1"/>
  <c r="T1219" i="1"/>
  <c r="U1219" i="1"/>
  <c r="V1219" i="1"/>
  <c r="W1219" i="1"/>
  <c r="X1219" i="1"/>
  <c r="Y1219" i="1"/>
  <c r="S1220" i="1"/>
  <c r="T1220" i="1"/>
  <c r="U1220" i="1"/>
  <c r="V1220" i="1"/>
  <c r="W1220" i="1"/>
  <c r="X1220" i="1"/>
  <c r="Y1220" i="1"/>
  <c r="S1221" i="1"/>
  <c r="T1221" i="1"/>
  <c r="U1221" i="1"/>
  <c r="V1221" i="1"/>
  <c r="W1221" i="1"/>
  <c r="X1221" i="1"/>
  <c r="Y1221" i="1"/>
  <c r="S1222" i="1"/>
  <c r="T1222" i="1"/>
  <c r="U1222" i="1"/>
  <c r="V1222" i="1"/>
  <c r="W1222" i="1"/>
  <c r="X1222" i="1"/>
  <c r="Y1222" i="1"/>
  <c r="S1223" i="1"/>
  <c r="T1223" i="1"/>
  <c r="U1223" i="1"/>
  <c r="V1223" i="1"/>
  <c r="W1223" i="1"/>
  <c r="X1223" i="1"/>
  <c r="Y1223" i="1"/>
  <c r="S1224" i="1"/>
  <c r="T1224" i="1"/>
  <c r="U1224" i="1"/>
  <c r="V1224" i="1"/>
  <c r="W1224" i="1"/>
  <c r="X1224" i="1"/>
  <c r="Y1224" i="1"/>
  <c r="S1225" i="1"/>
  <c r="T1225" i="1"/>
  <c r="U1225" i="1"/>
  <c r="V1225" i="1"/>
  <c r="W1225" i="1"/>
  <c r="X1225" i="1"/>
  <c r="Y1225" i="1"/>
  <c r="S1226" i="1"/>
  <c r="T1226" i="1"/>
  <c r="U1226" i="1"/>
  <c r="V1226" i="1"/>
  <c r="W1226" i="1"/>
  <c r="X1226" i="1"/>
  <c r="Y1226" i="1"/>
  <c r="S1227" i="1"/>
  <c r="T1227" i="1"/>
  <c r="U1227" i="1"/>
  <c r="V1227" i="1"/>
  <c r="W1227" i="1"/>
  <c r="X1227" i="1"/>
  <c r="Y1227" i="1"/>
  <c r="S1228" i="1"/>
  <c r="T1228" i="1"/>
  <c r="U1228" i="1"/>
  <c r="V1228" i="1"/>
  <c r="W1228" i="1"/>
  <c r="X1228" i="1"/>
  <c r="Y1228" i="1"/>
  <c r="S1229" i="1"/>
  <c r="T1229" i="1"/>
  <c r="U1229" i="1"/>
  <c r="V1229" i="1"/>
  <c r="W1229" i="1"/>
  <c r="X1229" i="1"/>
  <c r="Y1229" i="1"/>
  <c r="S1230" i="1"/>
  <c r="T1230" i="1"/>
  <c r="U1230" i="1"/>
  <c r="V1230" i="1"/>
  <c r="W1230" i="1"/>
  <c r="X1230" i="1"/>
  <c r="Y1230" i="1"/>
  <c r="S1231" i="1"/>
  <c r="T1231" i="1"/>
  <c r="U1231" i="1"/>
  <c r="V1231" i="1"/>
  <c r="W1231" i="1"/>
  <c r="X1231" i="1"/>
  <c r="Y1231" i="1"/>
  <c r="S1232" i="1"/>
  <c r="T1232" i="1"/>
  <c r="U1232" i="1"/>
  <c r="V1232" i="1"/>
  <c r="W1232" i="1"/>
  <c r="X1232" i="1"/>
  <c r="Y1232" i="1"/>
  <c r="S1233" i="1"/>
  <c r="T1233" i="1"/>
  <c r="U1233" i="1"/>
  <c r="V1233" i="1"/>
  <c r="W1233" i="1"/>
  <c r="X1233" i="1"/>
  <c r="Y1233" i="1"/>
  <c r="S1234" i="1"/>
  <c r="T1234" i="1"/>
  <c r="U1234" i="1"/>
  <c r="V1234" i="1"/>
  <c r="W1234" i="1"/>
  <c r="X1234" i="1"/>
  <c r="Y1234" i="1"/>
  <c r="S1235" i="1"/>
  <c r="T1235" i="1"/>
  <c r="U1235" i="1"/>
  <c r="V1235" i="1"/>
  <c r="W1235" i="1"/>
  <c r="X1235" i="1"/>
  <c r="Y1235" i="1"/>
  <c r="S1236" i="1"/>
  <c r="T1236" i="1"/>
  <c r="U1236" i="1"/>
  <c r="V1236" i="1"/>
  <c r="W1236" i="1"/>
  <c r="X1236" i="1"/>
  <c r="Y1236" i="1"/>
  <c r="S1237" i="1"/>
  <c r="T1237" i="1"/>
  <c r="U1237" i="1"/>
  <c r="V1237" i="1"/>
  <c r="W1237" i="1"/>
  <c r="X1237" i="1"/>
  <c r="Y1237" i="1"/>
  <c r="S1238" i="1"/>
  <c r="T1238" i="1"/>
  <c r="U1238" i="1"/>
  <c r="V1238" i="1"/>
  <c r="W1238" i="1"/>
  <c r="X1238" i="1"/>
  <c r="Y1238" i="1"/>
  <c r="S1239" i="1"/>
  <c r="T1239" i="1"/>
  <c r="U1239" i="1"/>
  <c r="V1239" i="1"/>
  <c r="W1239" i="1"/>
  <c r="X1239" i="1"/>
  <c r="Y1239" i="1"/>
  <c r="S1240" i="1"/>
  <c r="T1240" i="1"/>
  <c r="U1240" i="1"/>
  <c r="V1240" i="1"/>
  <c r="W1240" i="1"/>
  <c r="X1240" i="1"/>
  <c r="Y1240" i="1"/>
  <c r="S1241" i="1"/>
  <c r="T1241" i="1"/>
  <c r="U1241" i="1"/>
  <c r="V1241" i="1"/>
  <c r="W1241" i="1"/>
  <c r="X1241" i="1"/>
  <c r="Y1241" i="1"/>
  <c r="S1242" i="1"/>
  <c r="T1242" i="1"/>
  <c r="U1242" i="1"/>
  <c r="V1242" i="1"/>
  <c r="W1242" i="1"/>
  <c r="X1242" i="1"/>
  <c r="Y1242" i="1"/>
  <c r="S1243" i="1"/>
  <c r="T1243" i="1"/>
  <c r="U1243" i="1"/>
  <c r="V1243" i="1"/>
  <c r="W1243" i="1"/>
  <c r="X1243" i="1"/>
  <c r="Y1243" i="1"/>
  <c r="S1244" i="1"/>
  <c r="T1244" i="1"/>
  <c r="U1244" i="1"/>
  <c r="V1244" i="1"/>
  <c r="W1244" i="1"/>
  <c r="X1244" i="1"/>
  <c r="Y1244" i="1"/>
  <c r="S1245" i="1"/>
  <c r="T1245" i="1"/>
  <c r="U1245" i="1"/>
  <c r="V1245" i="1"/>
  <c r="W1245" i="1"/>
  <c r="X1245" i="1"/>
  <c r="Y1245" i="1"/>
  <c r="S1246" i="1"/>
  <c r="T1246" i="1"/>
  <c r="U1246" i="1"/>
  <c r="V1246" i="1"/>
  <c r="W1246" i="1"/>
  <c r="X1246" i="1"/>
  <c r="Y1246" i="1"/>
  <c r="S1247" i="1"/>
  <c r="T1247" i="1"/>
  <c r="U1247" i="1"/>
  <c r="V1247" i="1"/>
  <c r="W1247" i="1"/>
  <c r="X1247" i="1"/>
  <c r="Y1247" i="1"/>
  <c r="S1248" i="1"/>
  <c r="T1248" i="1"/>
  <c r="U1248" i="1"/>
  <c r="V1248" i="1"/>
  <c r="W1248" i="1"/>
  <c r="X1248" i="1"/>
  <c r="Y1248" i="1"/>
  <c r="S1249" i="1"/>
  <c r="T1249" i="1"/>
  <c r="U1249" i="1"/>
  <c r="V1249" i="1"/>
  <c r="W1249" i="1"/>
  <c r="X1249" i="1"/>
  <c r="Y1249" i="1"/>
  <c r="S1250" i="1"/>
  <c r="T1250" i="1"/>
  <c r="U1250" i="1"/>
  <c r="V1250" i="1"/>
  <c r="W1250" i="1"/>
  <c r="X1250" i="1"/>
  <c r="Y1250" i="1"/>
  <c r="S1251" i="1"/>
  <c r="T1251" i="1"/>
  <c r="U1251" i="1"/>
  <c r="V1251" i="1"/>
  <c r="W1251" i="1"/>
  <c r="X1251" i="1"/>
  <c r="Y1251" i="1"/>
  <c r="S1252" i="1"/>
  <c r="T1252" i="1"/>
  <c r="U1252" i="1"/>
  <c r="V1252" i="1"/>
  <c r="W1252" i="1"/>
  <c r="X1252" i="1"/>
  <c r="Y1252" i="1"/>
  <c r="S1253" i="1"/>
  <c r="T1253" i="1"/>
  <c r="U1253" i="1"/>
  <c r="V1253" i="1"/>
  <c r="W1253" i="1"/>
  <c r="X1253" i="1"/>
  <c r="Y1253" i="1"/>
  <c r="S1254" i="1"/>
  <c r="T1254" i="1"/>
  <c r="U1254" i="1"/>
  <c r="V1254" i="1"/>
  <c r="W1254" i="1"/>
  <c r="X1254" i="1"/>
  <c r="Y1254" i="1"/>
  <c r="S1255" i="1"/>
  <c r="T1255" i="1"/>
  <c r="U1255" i="1"/>
  <c r="V1255" i="1"/>
  <c r="W1255" i="1"/>
  <c r="X1255" i="1"/>
  <c r="Y1255" i="1"/>
  <c r="S1256" i="1"/>
  <c r="T1256" i="1"/>
  <c r="U1256" i="1"/>
  <c r="V1256" i="1"/>
  <c r="W1256" i="1"/>
  <c r="X1256" i="1"/>
  <c r="Y1256" i="1"/>
  <c r="S1257" i="1"/>
  <c r="T1257" i="1"/>
  <c r="U1257" i="1"/>
  <c r="V1257" i="1"/>
  <c r="W1257" i="1"/>
  <c r="X1257" i="1"/>
  <c r="Y1257" i="1"/>
  <c r="S1258" i="1"/>
  <c r="T1258" i="1"/>
  <c r="U1258" i="1"/>
  <c r="V1258" i="1"/>
  <c r="W1258" i="1"/>
  <c r="X1258" i="1"/>
  <c r="Y1258" i="1"/>
  <c r="S1259" i="1"/>
  <c r="T1259" i="1"/>
  <c r="U1259" i="1"/>
  <c r="V1259" i="1"/>
  <c r="W1259" i="1"/>
  <c r="X1259" i="1"/>
  <c r="Y1259" i="1"/>
  <c r="S1260" i="1"/>
  <c r="T1260" i="1"/>
  <c r="U1260" i="1"/>
  <c r="V1260" i="1"/>
  <c r="W1260" i="1"/>
  <c r="X1260" i="1"/>
  <c r="Y1260" i="1"/>
  <c r="S1261" i="1"/>
  <c r="T1261" i="1"/>
  <c r="U1261" i="1"/>
  <c r="V1261" i="1"/>
  <c r="W1261" i="1"/>
  <c r="X1261" i="1"/>
  <c r="Y1261" i="1"/>
  <c r="S1262" i="1"/>
  <c r="T1262" i="1"/>
  <c r="U1262" i="1"/>
  <c r="V1262" i="1"/>
  <c r="W1262" i="1"/>
  <c r="X1262" i="1"/>
  <c r="Y1262" i="1"/>
  <c r="S1263" i="1"/>
  <c r="T1263" i="1"/>
  <c r="U1263" i="1"/>
  <c r="V1263" i="1"/>
  <c r="W1263" i="1"/>
  <c r="X1263" i="1"/>
  <c r="Y1263" i="1"/>
  <c r="S1264" i="1"/>
  <c r="T1264" i="1"/>
  <c r="U1264" i="1"/>
  <c r="V1264" i="1"/>
  <c r="W1264" i="1"/>
  <c r="X1264" i="1"/>
  <c r="Y1264" i="1"/>
  <c r="S1265" i="1"/>
  <c r="T1265" i="1"/>
  <c r="U1265" i="1"/>
  <c r="V1265" i="1"/>
  <c r="W1265" i="1"/>
  <c r="X1265" i="1"/>
  <c r="Y1265" i="1"/>
  <c r="S1266" i="1"/>
  <c r="T1266" i="1"/>
  <c r="U1266" i="1"/>
  <c r="V1266" i="1"/>
  <c r="W1266" i="1"/>
  <c r="X1266" i="1"/>
  <c r="Y1266" i="1"/>
  <c r="S1267" i="1"/>
  <c r="T1267" i="1"/>
  <c r="U1267" i="1"/>
  <c r="V1267" i="1"/>
  <c r="W1267" i="1"/>
  <c r="X1267" i="1"/>
  <c r="Y1267" i="1"/>
  <c r="S1268" i="1"/>
  <c r="T1268" i="1"/>
  <c r="U1268" i="1"/>
  <c r="V1268" i="1"/>
  <c r="W1268" i="1"/>
  <c r="X1268" i="1"/>
  <c r="Y1268" i="1"/>
  <c r="S1269" i="1"/>
  <c r="T1269" i="1"/>
  <c r="U1269" i="1"/>
  <c r="V1269" i="1"/>
  <c r="W1269" i="1"/>
  <c r="X1269" i="1"/>
  <c r="Y1269" i="1"/>
  <c r="S1270" i="1"/>
  <c r="T1270" i="1"/>
  <c r="U1270" i="1"/>
  <c r="V1270" i="1"/>
  <c r="W1270" i="1"/>
  <c r="X1270" i="1"/>
  <c r="Y1270" i="1"/>
  <c r="S1271" i="1"/>
  <c r="T1271" i="1"/>
  <c r="U1271" i="1"/>
  <c r="V1271" i="1"/>
  <c r="W1271" i="1"/>
  <c r="X1271" i="1"/>
  <c r="Y1271" i="1"/>
  <c r="S1272" i="1"/>
  <c r="T1272" i="1"/>
  <c r="U1272" i="1"/>
  <c r="V1272" i="1"/>
  <c r="W1272" i="1"/>
  <c r="X1272" i="1"/>
  <c r="Y1272" i="1"/>
  <c r="S1273" i="1"/>
  <c r="T1273" i="1"/>
  <c r="U1273" i="1"/>
  <c r="V1273" i="1"/>
  <c r="W1273" i="1"/>
  <c r="X1273" i="1"/>
  <c r="Y1273" i="1"/>
  <c r="S1274" i="1"/>
  <c r="T1274" i="1"/>
  <c r="U1274" i="1"/>
  <c r="V1274" i="1"/>
  <c r="W1274" i="1"/>
  <c r="X1274" i="1"/>
  <c r="Y1274" i="1"/>
  <c r="S1275" i="1"/>
  <c r="T1275" i="1"/>
  <c r="U1275" i="1"/>
  <c r="V1275" i="1"/>
  <c r="W1275" i="1"/>
  <c r="X1275" i="1"/>
  <c r="Y1275" i="1"/>
  <c r="S1276" i="1"/>
  <c r="T1276" i="1"/>
  <c r="U1276" i="1"/>
  <c r="V1276" i="1"/>
  <c r="W1276" i="1"/>
  <c r="X1276" i="1"/>
  <c r="Y1276" i="1"/>
  <c r="S1277" i="1"/>
  <c r="T1277" i="1"/>
  <c r="U1277" i="1"/>
  <c r="V1277" i="1"/>
  <c r="W1277" i="1"/>
  <c r="X1277" i="1"/>
  <c r="Y1277" i="1"/>
  <c r="S1278" i="1"/>
  <c r="T1278" i="1"/>
  <c r="U1278" i="1"/>
  <c r="V1278" i="1"/>
  <c r="W1278" i="1"/>
  <c r="X1278" i="1"/>
  <c r="Y1278" i="1"/>
  <c r="S1279" i="1"/>
  <c r="T1279" i="1"/>
  <c r="U1279" i="1"/>
  <c r="V1279" i="1"/>
  <c r="W1279" i="1"/>
  <c r="X1279" i="1"/>
  <c r="Y1279" i="1"/>
  <c r="S1280" i="1"/>
  <c r="T1280" i="1"/>
  <c r="U1280" i="1"/>
  <c r="V1280" i="1"/>
  <c r="W1280" i="1"/>
  <c r="X1280" i="1"/>
  <c r="Y1280" i="1"/>
  <c r="S1281" i="1"/>
  <c r="T1281" i="1"/>
  <c r="U1281" i="1"/>
  <c r="V1281" i="1"/>
  <c r="W1281" i="1"/>
  <c r="X1281" i="1"/>
  <c r="Y1281" i="1"/>
  <c r="S1282" i="1"/>
  <c r="T1282" i="1"/>
  <c r="U1282" i="1"/>
  <c r="V1282" i="1"/>
  <c r="W1282" i="1"/>
  <c r="X1282" i="1"/>
  <c r="Y1282" i="1"/>
  <c r="S1283" i="1"/>
  <c r="T1283" i="1"/>
  <c r="U1283" i="1"/>
  <c r="V1283" i="1"/>
  <c r="W1283" i="1"/>
  <c r="X1283" i="1"/>
  <c r="Y1283" i="1"/>
  <c r="S1284" i="1"/>
  <c r="T1284" i="1"/>
  <c r="U1284" i="1"/>
  <c r="V1284" i="1"/>
  <c r="W1284" i="1"/>
  <c r="X1284" i="1"/>
  <c r="Y1284" i="1"/>
  <c r="S1285" i="1"/>
  <c r="T1285" i="1"/>
  <c r="U1285" i="1"/>
  <c r="V1285" i="1"/>
  <c r="W1285" i="1"/>
  <c r="X1285" i="1"/>
  <c r="Y1285" i="1"/>
  <c r="S1286" i="1"/>
  <c r="T1286" i="1"/>
  <c r="U1286" i="1"/>
  <c r="V1286" i="1"/>
  <c r="W1286" i="1"/>
  <c r="X1286" i="1"/>
  <c r="Y1286" i="1"/>
  <c r="S1287" i="1"/>
  <c r="T1287" i="1"/>
  <c r="U1287" i="1"/>
  <c r="V1287" i="1"/>
  <c r="W1287" i="1"/>
  <c r="X1287" i="1"/>
  <c r="Y1287" i="1"/>
  <c r="S1288" i="1"/>
  <c r="T1288" i="1"/>
  <c r="U1288" i="1"/>
  <c r="V1288" i="1"/>
  <c r="W1288" i="1"/>
  <c r="X1288" i="1"/>
  <c r="Y1288" i="1"/>
  <c r="S1289" i="1"/>
  <c r="T1289" i="1"/>
  <c r="U1289" i="1"/>
  <c r="V1289" i="1"/>
  <c r="W1289" i="1"/>
  <c r="X1289" i="1"/>
  <c r="Y1289" i="1"/>
  <c r="S1290" i="1"/>
  <c r="T1290" i="1"/>
  <c r="U1290" i="1"/>
  <c r="V1290" i="1"/>
  <c r="W1290" i="1"/>
  <c r="X1290" i="1"/>
  <c r="Y1290" i="1"/>
  <c r="S1291" i="1"/>
  <c r="T1291" i="1"/>
  <c r="U1291" i="1"/>
  <c r="V1291" i="1"/>
  <c r="W1291" i="1"/>
  <c r="X1291" i="1"/>
  <c r="Y1291" i="1"/>
  <c r="S1292" i="1"/>
  <c r="T1292" i="1"/>
  <c r="U1292" i="1"/>
  <c r="V1292" i="1"/>
  <c r="W1292" i="1"/>
  <c r="X1292" i="1"/>
  <c r="Y1292" i="1"/>
  <c r="S1293" i="1"/>
  <c r="T1293" i="1"/>
  <c r="U1293" i="1"/>
  <c r="V1293" i="1"/>
  <c r="W1293" i="1"/>
  <c r="X1293" i="1"/>
  <c r="Y1293" i="1"/>
  <c r="S1294" i="1"/>
  <c r="T1294" i="1"/>
  <c r="U1294" i="1"/>
  <c r="V1294" i="1"/>
  <c r="W1294" i="1"/>
  <c r="X1294" i="1"/>
  <c r="Y1294" i="1"/>
  <c r="S1295" i="1"/>
  <c r="T1295" i="1"/>
  <c r="U1295" i="1"/>
  <c r="V1295" i="1"/>
  <c r="W1295" i="1"/>
  <c r="X1295" i="1"/>
  <c r="Y1295" i="1"/>
  <c r="S1296" i="1"/>
  <c r="T1296" i="1"/>
  <c r="U1296" i="1"/>
  <c r="V1296" i="1"/>
  <c r="W1296" i="1"/>
  <c r="X1296" i="1"/>
  <c r="Y1296" i="1"/>
  <c r="S1297" i="1"/>
  <c r="T1297" i="1"/>
  <c r="U1297" i="1"/>
  <c r="V1297" i="1"/>
  <c r="W1297" i="1"/>
  <c r="X1297" i="1"/>
  <c r="Y1297" i="1"/>
  <c r="S1298" i="1"/>
  <c r="T1298" i="1"/>
  <c r="U1298" i="1"/>
  <c r="V1298" i="1"/>
  <c r="W1298" i="1"/>
  <c r="X1298" i="1"/>
  <c r="Y1298" i="1"/>
  <c r="S1299" i="1"/>
  <c r="T1299" i="1"/>
  <c r="U1299" i="1"/>
  <c r="V1299" i="1"/>
  <c r="W1299" i="1"/>
  <c r="X1299" i="1"/>
  <c r="Y1299" i="1"/>
  <c r="S1300" i="1"/>
  <c r="T1300" i="1"/>
  <c r="U1300" i="1"/>
  <c r="V1300" i="1"/>
  <c r="W1300" i="1"/>
  <c r="X1300" i="1"/>
  <c r="Y1300" i="1"/>
  <c r="S1301" i="1"/>
  <c r="T1301" i="1"/>
  <c r="U1301" i="1"/>
  <c r="V1301" i="1"/>
  <c r="W1301" i="1"/>
  <c r="X1301" i="1"/>
  <c r="Y1301" i="1"/>
  <c r="S1302" i="1"/>
  <c r="T1302" i="1"/>
  <c r="U1302" i="1"/>
  <c r="V1302" i="1"/>
  <c r="W1302" i="1"/>
  <c r="X1302" i="1"/>
  <c r="Y1302" i="1"/>
  <c r="S1303" i="1"/>
  <c r="T1303" i="1"/>
  <c r="U1303" i="1"/>
  <c r="V1303" i="1"/>
  <c r="W1303" i="1"/>
  <c r="X1303" i="1"/>
  <c r="Y1303" i="1"/>
  <c r="S1304" i="1"/>
  <c r="T1304" i="1"/>
  <c r="U1304" i="1"/>
  <c r="V1304" i="1"/>
  <c r="W1304" i="1"/>
  <c r="X1304" i="1"/>
  <c r="Y1304" i="1"/>
  <c r="S1305" i="1"/>
  <c r="T1305" i="1"/>
  <c r="U1305" i="1"/>
  <c r="V1305" i="1"/>
  <c r="W1305" i="1"/>
  <c r="X1305" i="1"/>
  <c r="Y1305" i="1"/>
  <c r="S1306" i="1"/>
  <c r="T1306" i="1"/>
  <c r="U1306" i="1"/>
  <c r="V1306" i="1"/>
  <c r="W1306" i="1"/>
  <c r="X1306" i="1"/>
  <c r="Y1306" i="1"/>
  <c r="S1307" i="1"/>
  <c r="T1307" i="1"/>
  <c r="U1307" i="1"/>
  <c r="V1307" i="1"/>
  <c r="W1307" i="1"/>
  <c r="X1307" i="1"/>
  <c r="Y1307" i="1"/>
  <c r="S1308" i="1"/>
  <c r="T1308" i="1"/>
  <c r="U1308" i="1"/>
  <c r="V1308" i="1"/>
  <c r="W1308" i="1"/>
  <c r="X1308" i="1"/>
  <c r="Y1308" i="1"/>
  <c r="S1309" i="1"/>
  <c r="T1309" i="1"/>
  <c r="U1309" i="1"/>
  <c r="V1309" i="1"/>
  <c r="W1309" i="1"/>
  <c r="X1309" i="1"/>
  <c r="Y1309" i="1"/>
  <c r="S1310" i="1"/>
  <c r="T1310" i="1"/>
  <c r="U1310" i="1"/>
  <c r="V1310" i="1"/>
  <c r="W1310" i="1"/>
  <c r="X1310" i="1"/>
  <c r="Y1310" i="1"/>
  <c r="S1311" i="1"/>
  <c r="T1311" i="1"/>
  <c r="U1311" i="1"/>
  <c r="V1311" i="1"/>
  <c r="W1311" i="1"/>
  <c r="X1311" i="1"/>
  <c r="Y1311" i="1"/>
  <c r="S1312" i="1"/>
  <c r="T1312" i="1"/>
  <c r="U1312" i="1"/>
  <c r="V1312" i="1"/>
  <c r="W1312" i="1"/>
  <c r="X1312" i="1"/>
  <c r="Y1312" i="1"/>
  <c r="S1313" i="1"/>
  <c r="T1313" i="1"/>
  <c r="U1313" i="1"/>
  <c r="V1313" i="1"/>
  <c r="W1313" i="1"/>
  <c r="X1313" i="1"/>
  <c r="Y1313" i="1"/>
  <c r="S1314" i="1"/>
  <c r="T1314" i="1"/>
  <c r="U1314" i="1"/>
  <c r="V1314" i="1"/>
  <c r="W1314" i="1"/>
  <c r="X1314" i="1"/>
  <c r="Y1314" i="1"/>
  <c r="S1315" i="1"/>
  <c r="T1315" i="1"/>
  <c r="U1315" i="1"/>
  <c r="V1315" i="1"/>
  <c r="W1315" i="1"/>
  <c r="X1315" i="1"/>
  <c r="Y1315" i="1"/>
  <c r="S1316" i="1"/>
  <c r="T1316" i="1"/>
  <c r="U1316" i="1"/>
  <c r="V1316" i="1"/>
  <c r="W1316" i="1"/>
  <c r="X1316" i="1"/>
  <c r="Y1316" i="1"/>
  <c r="S1317" i="1"/>
  <c r="T1317" i="1"/>
  <c r="U1317" i="1"/>
  <c r="V1317" i="1"/>
  <c r="W1317" i="1"/>
  <c r="X1317" i="1"/>
  <c r="Y1317" i="1"/>
  <c r="S1318" i="1"/>
  <c r="T1318" i="1"/>
  <c r="U1318" i="1"/>
  <c r="V1318" i="1"/>
  <c r="W1318" i="1"/>
  <c r="X1318" i="1"/>
  <c r="Y1318" i="1"/>
  <c r="S1319" i="1"/>
  <c r="T1319" i="1"/>
  <c r="U1319" i="1"/>
  <c r="V1319" i="1"/>
  <c r="W1319" i="1"/>
  <c r="X1319" i="1"/>
  <c r="Y1319" i="1"/>
  <c r="S1320" i="1"/>
  <c r="T1320" i="1"/>
  <c r="U1320" i="1"/>
  <c r="V1320" i="1"/>
  <c r="W1320" i="1"/>
  <c r="X1320" i="1"/>
  <c r="Y1320" i="1"/>
  <c r="S1321" i="1"/>
  <c r="T1321" i="1"/>
  <c r="U1321" i="1"/>
  <c r="V1321" i="1"/>
  <c r="W1321" i="1"/>
  <c r="X1321" i="1"/>
  <c r="Y1321" i="1"/>
  <c r="S1322" i="1"/>
  <c r="T1322" i="1"/>
  <c r="U1322" i="1"/>
  <c r="V1322" i="1"/>
  <c r="W1322" i="1"/>
  <c r="X1322" i="1"/>
  <c r="Y1322" i="1"/>
  <c r="S1323" i="1"/>
  <c r="T1323" i="1"/>
  <c r="U1323" i="1"/>
  <c r="V1323" i="1"/>
  <c r="W1323" i="1"/>
  <c r="X1323" i="1"/>
  <c r="Y1323" i="1"/>
  <c r="S1324" i="1"/>
  <c r="T1324" i="1"/>
  <c r="U1324" i="1"/>
  <c r="V1324" i="1"/>
  <c r="W1324" i="1"/>
  <c r="X1324" i="1"/>
  <c r="Y1324" i="1"/>
  <c r="S1325" i="1"/>
  <c r="T1325" i="1"/>
  <c r="U1325" i="1"/>
  <c r="V1325" i="1"/>
  <c r="W1325" i="1"/>
  <c r="X1325" i="1"/>
  <c r="Y1325" i="1"/>
  <c r="S1326" i="1"/>
  <c r="T1326" i="1"/>
  <c r="U1326" i="1"/>
  <c r="V1326" i="1"/>
  <c r="W1326" i="1"/>
  <c r="X1326" i="1"/>
  <c r="Y1326" i="1"/>
  <c r="S1327" i="1"/>
  <c r="T1327" i="1"/>
  <c r="U1327" i="1"/>
  <c r="V1327" i="1"/>
  <c r="W1327" i="1"/>
  <c r="X1327" i="1"/>
  <c r="Y1327" i="1"/>
  <c r="S1328" i="1"/>
  <c r="T1328" i="1"/>
  <c r="U1328" i="1"/>
  <c r="V1328" i="1"/>
  <c r="W1328" i="1"/>
  <c r="X1328" i="1"/>
  <c r="Y1328" i="1"/>
  <c r="S1329" i="1"/>
  <c r="T1329" i="1"/>
  <c r="U1329" i="1"/>
  <c r="V1329" i="1"/>
  <c r="W1329" i="1"/>
  <c r="X1329" i="1"/>
  <c r="Y1329" i="1"/>
  <c r="S1330" i="1"/>
  <c r="T1330" i="1"/>
  <c r="U1330" i="1"/>
  <c r="V1330" i="1"/>
  <c r="W1330" i="1"/>
  <c r="X1330" i="1"/>
  <c r="Y1330" i="1"/>
  <c r="S1331" i="1"/>
  <c r="T1331" i="1"/>
  <c r="U1331" i="1"/>
  <c r="V1331" i="1"/>
  <c r="W1331" i="1"/>
  <c r="X1331" i="1"/>
  <c r="Y1331" i="1"/>
  <c r="S1332" i="1"/>
  <c r="T1332" i="1"/>
  <c r="U1332" i="1"/>
  <c r="V1332" i="1"/>
  <c r="W1332" i="1"/>
  <c r="X1332" i="1"/>
  <c r="Y1332" i="1"/>
  <c r="S1333" i="1"/>
  <c r="T1333" i="1"/>
  <c r="U1333" i="1"/>
  <c r="V1333" i="1"/>
  <c r="W1333" i="1"/>
  <c r="X1333" i="1"/>
  <c r="Y1333" i="1"/>
  <c r="S1334" i="1"/>
  <c r="T1334" i="1"/>
  <c r="U1334" i="1"/>
  <c r="V1334" i="1"/>
  <c r="W1334" i="1"/>
  <c r="X1334" i="1"/>
  <c r="Y1334" i="1"/>
  <c r="S1335" i="1"/>
  <c r="T1335" i="1"/>
  <c r="U1335" i="1"/>
  <c r="V1335" i="1"/>
  <c r="W1335" i="1"/>
  <c r="X1335" i="1"/>
  <c r="Y1335" i="1"/>
  <c r="S1336" i="1"/>
  <c r="T1336" i="1"/>
  <c r="U1336" i="1"/>
  <c r="V1336" i="1"/>
  <c r="W1336" i="1"/>
  <c r="X1336" i="1"/>
  <c r="Y1336" i="1"/>
  <c r="S1337" i="1"/>
  <c r="T1337" i="1"/>
  <c r="U1337" i="1"/>
  <c r="V1337" i="1"/>
  <c r="W1337" i="1"/>
  <c r="X1337" i="1"/>
  <c r="Y1337" i="1"/>
  <c r="S1338" i="1"/>
  <c r="T1338" i="1"/>
  <c r="U1338" i="1"/>
  <c r="V1338" i="1"/>
  <c r="W1338" i="1"/>
  <c r="X1338" i="1"/>
  <c r="Y1338" i="1"/>
  <c r="S1339" i="1"/>
  <c r="T1339" i="1"/>
  <c r="U1339" i="1"/>
  <c r="V1339" i="1"/>
  <c r="W1339" i="1"/>
  <c r="X1339" i="1"/>
  <c r="Y1339" i="1"/>
  <c r="S1340" i="1"/>
  <c r="T1340" i="1"/>
  <c r="U1340" i="1"/>
  <c r="V1340" i="1"/>
  <c r="W1340" i="1"/>
  <c r="X1340" i="1"/>
  <c r="Y1340" i="1"/>
  <c r="S1341" i="1"/>
  <c r="T1341" i="1"/>
  <c r="U1341" i="1"/>
  <c r="V1341" i="1"/>
  <c r="W1341" i="1"/>
  <c r="X1341" i="1"/>
  <c r="Y1341" i="1"/>
  <c r="S1342" i="1"/>
  <c r="T1342" i="1"/>
  <c r="U1342" i="1"/>
  <c r="V1342" i="1"/>
  <c r="W1342" i="1"/>
  <c r="X1342" i="1"/>
  <c r="Y1342" i="1"/>
  <c r="S1343" i="1"/>
  <c r="T1343" i="1"/>
  <c r="U1343" i="1"/>
  <c r="V1343" i="1"/>
  <c r="W1343" i="1"/>
  <c r="X1343" i="1"/>
  <c r="Y1343" i="1"/>
  <c r="S1344" i="1"/>
  <c r="T1344" i="1"/>
  <c r="U1344" i="1"/>
  <c r="V1344" i="1"/>
  <c r="W1344" i="1"/>
  <c r="X1344" i="1"/>
  <c r="Y1344" i="1"/>
  <c r="S1345" i="1"/>
  <c r="T1345" i="1"/>
  <c r="U1345" i="1"/>
  <c r="V1345" i="1"/>
  <c r="W1345" i="1"/>
  <c r="X1345" i="1"/>
  <c r="Y1345" i="1"/>
  <c r="S1346" i="1"/>
  <c r="T1346" i="1"/>
  <c r="U1346" i="1"/>
  <c r="V1346" i="1"/>
  <c r="W1346" i="1"/>
  <c r="X1346" i="1"/>
  <c r="Y1346" i="1"/>
  <c r="S1347" i="1"/>
  <c r="T1347" i="1"/>
  <c r="U1347" i="1"/>
  <c r="V1347" i="1"/>
  <c r="W1347" i="1"/>
  <c r="X1347" i="1"/>
  <c r="Y1347" i="1"/>
  <c r="S1348" i="1"/>
  <c r="T1348" i="1"/>
  <c r="U1348" i="1"/>
  <c r="V1348" i="1"/>
  <c r="W1348" i="1"/>
  <c r="X1348" i="1"/>
  <c r="Y1348" i="1"/>
  <c r="S1349" i="1"/>
  <c r="T1349" i="1"/>
  <c r="U1349" i="1"/>
  <c r="V1349" i="1"/>
  <c r="W1349" i="1"/>
  <c r="X1349" i="1"/>
  <c r="Y1349" i="1"/>
  <c r="S1350" i="1"/>
  <c r="T1350" i="1"/>
  <c r="U1350" i="1"/>
  <c r="V1350" i="1"/>
  <c r="W1350" i="1"/>
  <c r="X1350" i="1"/>
  <c r="Y1350" i="1"/>
  <c r="S1351" i="1"/>
  <c r="T1351" i="1"/>
  <c r="U1351" i="1"/>
  <c r="V1351" i="1"/>
  <c r="W1351" i="1"/>
  <c r="X1351" i="1"/>
  <c r="Y1351" i="1"/>
  <c r="S1352" i="1"/>
  <c r="T1352" i="1"/>
  <c r="U1352" i="1"/>
  <c r="V1352" i="1"/>
  <c r="W1352" i="1"/>
  <c r="X1352" i="1"/>
  <c r="Y1352" i="1"/>
  <c r="S1353" i="1"/>
  <c r="T1353" i="1"/>
  <c r="U1353" i="1"/>
  <c r="V1353" i="1"/>
  <c r="W1353" i="1"/>
  <c r="X1353" i="1"/>
  <c r="Y1353" i="1"/>
  <c r="S1354" i="1"/>
  <c r="T1354" i="1"/>
  <c r="U1354" i="1"/>
  <c r="V1354" i="1"/>
  <c r="W1354" i="1"/>
  <c r="X1354" i="1"/>
  <c r="Y1354" i="1"/>
  <c r="S1355" i="1"/>
  <c r="T1355" i="1"/>
  <c r="U1355" i="1"/>
  <c r="V1355" i="1"/>
  <c r="W1355" i="1"/>
  <c r="X1355" i="1"/>
  <c r="Y1355" i="1"/>
  <c r="S1356" i="1"/>
  <c r="T1356" i="1"/>
  <c r="U1356" i="1"/>
  <c r="V1356" i="1"/>
  <c r="W1356" i="1"/>
  <c r="X1356" i="1"/>
  <c r="Y1356" i="1"/>
  <c r="S1357" i="1"/>
  <c r="T1357" i="1"/>
  <c r="U1357" i="1"/>
  <c r="V1357" i="1"/>
  <c r="W1357" i="1"/>
  <c r="X1357" i="1"/>
  <c r="Y1357" i="1"/>
  <c r="S1358" i="1"/>
  <c r="T1358" i="1"/>
  <c r="U1358" i="1"/>
  <c r="V1358" i="1"/>
  <c r="W1358" i="1"/>
  <c r="X1358" i="1"/>
  <c r="Y1358" i="1"/>
  <c r="S1359" i="1"/>
  <c r="T1359" i="1"/>
  <c r="U1359" i="1"/>
  <c r="V1359" i="1"/>
  <c r="W1359" i="1"/>
  <c r="X1359" i="1"/>
  <c r="Y1359" i="1"/>
  <c r="S1360" i="1"/>
  <c r="T1360" i="1"/>
  <c r="U1360" i="1"/>
  <c r="V1360" i="1"/>
  <c r="W1360" i="1"/>
  <c r="X1360" i="1"/>
  <c r="Y1360" i="1"/>
  <c r="S1361" i="1"/>
  <c r="T1361" i="1"/>
  <c r="U1361" i="1"/>
  <c r="V1361" i="1"/>
  <c r="W1361" i="1"/>
  <c r="X1361" i="1"/>
  <c r="Y1361" i="1"/>
  <c r="S1362" i="1"/>
  <c r="T1362" i="1"/>
  <c r="U1362" i="1"/>
  <c r="V1362" i="1"/>
  <c r="W1362" i="1"/>
  <c r="X1362" i="1"/>
  <c r="Y1362" i="1"/>
  <c r="S1363" i="1"/>
  <c r="T1363" i="1"/>
  <c r="U1363" i="1"/>
  <c r="V1363" i="1"/>
  <c r="W1363" i="1"/>
  <c r="X1363" i="1"/>
  <c r="Y1363" i="1"/>
  <c r="S1364" i="1"/>
  <c r="T1364" i="1"/>
  <c r="U1364" i="1"/>
  <c r="V1364" i="1"/>
  <c r="W1364" i="1"/>
  <c r="X1364" i="1"/>
  <c r="Y1364" i="1"/>
  <c r="S1365" i="1"/>
  <c r="T1365" i="1"/>
  <c r="U1365" i="1"/>
  <c r="V1365" i="1"/>
  <c r="W1365" i="1"/>
  <c r="X1365" i="1"/>
  <c r="Y1365" i="1"/>
  <c r="S1366" i="1"/>
  <c r="T1366" i="1"/>
  <c r="U1366" i="1"/>
  <c r="V1366" i="1"/>
  <c r="W1366" i="1"/>
  <c r="X1366" i="1"/>
  <c r="Y1366" i="1"/>
  <c r="S1367" i="1"/>
  <c r="T1367" i="1"/>
  <c r="U1367" i="1"/>
  <c r="V1367" i="1"/>
  <c r="W1367" i="1"/>
  <c r="X1367" i="1"/>
  <c r="Y1367" i="1"/>
  <c r="S1368" i="1"/>
  <c r="T1368" i="1"/>
  <c r="U1368" i="1"/>
  <c r="V1368" i="1"/>
  <c r="W1368" i="1"/>
  <c r="X1368" i="1"/>
  <c r="Y1368" i="1"/>
  <c r="S1369" i="1"/>
  <c r="T1369" i="1"/>
  <c r="U1369" i="1"/>
  <c r="V1369" i="1"/>
  <c r="W1369" i="1"/>
  <c r="X1369" i="1"/>
  <c r="Y1369" i="1"/>
  <c r="S1370" i="1"/>
  <c r="T1370" i="1"/>
  <c r="U1370" i="1"/>
  <c r="V1370" i="1"/>
  <c r="W1370" i="1"/>
  <c r="X1370" i="1"/>
  <c r="Y1370" i="1"/>
  <c r="S1371" i="1"/>
  <c r="T1371" i="1"/>
  <c r="U1371" i="1"/>
  <c r="V1371" i="1"/>
  <c r="W1371" i="1"/>
  <c r="X1371" i="1"/>
  <c r="Y1371" i="1"/>
  <c r="S1372" i="1"/>
  <c r="T1372" i="1"/>
  <c r="U1372" i="1"/>
  <c r="V1372" i="1"/>
  <c r="W1372" i="1"/>
  <c r="X1372" i="1"/>
  <c r="Y1372" i="1"/>
  <c r="S1373" i="1"/>
  <c r="T1373" i="1"/>
  <c r="U1373" i="1"/>
  <c r="V1373" i="1"/>
  <c r="W1373" i="1"/>
  <c r="X1373" i="1"/>
  <c r="Y1373" i="1"/>
  <c r="S1374" i="1"/>
  <c r="T1374" i="1"/>
  <c r="U1374" i="1"/>
  <c r="V1374" i="1"/>
  <c r="W1374" i="1"/>
  <c r="X1374" i="1"/>
  <c r="Y1374" i="1"/>
  <c r="S1375" i="1"/>
  <c r="T1375" i="1"/>
  <c r="U1375" i="1"/>
  <c r="V1375" i="1"/>
  <c r="W1375" i="1"/>
  <c r="X1375" i="1"/>
  <c r="Y1375" i="1"/>
  <c r="S1376" i="1"/>
  <c r="T1376" i="1"/>
  <c r="U1376" i="1"/>
  <c r="V1376" i="1"/>
  <c r="W1376" i="1"/>
  <c r="X1376" i="1"/>
  <c r="Y1376" i="1"/>
  <c r="S1377" i="1"/>
  <c r="T1377" i="1"/>
  <c r="U1377" i="1"/>
  <c r="V1377" i="1"/>
  <c r="W1377" i="1"/>
  <c r="X1377" i="1"/>
  <c r="Y1377" i="1"/>
  <c r="S1378" i="1"/>
  <c r="T1378" i="1"/>
  <c r="U1378" i="1"/>
  <c r="V1378" i="1"/>
  <c r="W1378" i="1"/>
  <c r="X1378" i="1"/>
  <c r="Y1378" i="1"/>
  <c r="S1379" i="1"/>
  <c r="T1379" i="1"/>
  <c r="U1379" i="1"/>
  <c r="V1379" i="1"/>
  <c r="W1379" i="1"/>
  <c r="X1379" i="1"/>
  <c r="Y1379" i="1"/>
  <c r="S1380" i="1"/>
  <c r="T1380" i="1"/>
  <c r="U1380" i="1"/>
  <c r="V1380" i="1"/>
  <c r="W1380" i="1"/>
  <c r="X1380" i="1"/>
  <c r="Y1380" i="1"/>
  <c r="S1381" i="1"/>
  <c r="T1381" i="1"/>
  <c r="U1381" i="1"/>
  <c r="V1381" i="1"/>
  <c r="W1381" i="1"/>
  <c r="X1381" i="1"/>
  <c r="Y1381" i="1"/>
  <c r="S1382" i="1"/>
  <c r="T1382" i="1"/>
  <c r="U1382" i="1"/>
  <c r="V1382" i="1"/>
  <c r="W1382" i="1"/>
  <c r="X1382" i="1"/>
  <c r="Y1382" i="1"/>
  <c r="S1383" i="1"/>
  <c r="T1383" i="1"/>
  <c r="U1383" i="1"/>
  <c r="V1383" i="1"/>
  <c r="W1383" i="1"/>
  <c r="X1383" i="1"/>
  <c r="Y1383" i="1"/>
  <c r="S1384" i="1"/>
  <c r="T1384" i="1"/>
  <c r="U1384" i="1"/>
  <c r="V1384" i="1"/>
  <c r="W1384" i="1"/>
  <c r="X1384" i="1"/>
  <c r="Y1384" i="1"/>
  <c r="S1385" i="1"/>
  <c r="T1385" i="1"/>
  <c r="U1385" i="1"/>
  <c r="V1385" i="1"/>
  <c r="W1385" i="1"/>
  <c r="X1385" i="1"/>
  <c r="Y1385" i="1"/>
  <c r="S1386" i="1"/>
  <c r="T1386" i="1"/>
  <c r="U1386" i="1"/>
  <c r="V1386" i="1"/>
  <c r="W1386" i="1"/>
  <c r="X1386" i="1"/>
  <c r="Y1386" i="1"/>
  <c r="S1387" i="1"/>
  <c r="T1387" i="1"/>
  <c r="U1387" i="1"/>
  <c r="V1387" i="1"/>
  <c r="W1387" i="1"/>
  <c r="X1387" i="1"/>
  <c r="Y1387" i="1"/>
  <c r="S1388" i="1"/>
  <c r="T1388" i="1"/>
  <c r="U1388" i="1"/>
  <c r="V1388" i="1"/>
  <c r="W1388" i="1"/>
  <c r="X1388" i="1"/>
  <c r="Y1388" i="1"/>
  <c r="S1389" i="1"/>
  <c r="T1389" i="1"/>
  <c r="U1389" i="1"/>
  <c r="W1389" i="1"/>
  <c r="X1389" i="1"/>
  <c r="Y1389" i="1"/>
  <c r="S1390" i="1"/>
  <c r="T1390" i="1"/>
  <c r="U1390" i="1"/>
  <c r="V1390" i="1"/>
  <c r="W1390" i="1"/>
  <c r="X1390" i="1"/>
  <c r="Y1390" i="1"/>
  <c r="S1391" i="1"/>
  <c r="T1391" i="1"/>
  <c r="U1391" i="1"/>
  <c r="V1391" i="1"/>
  <c r="W1391" i="1"/>
  <c r="X1391" i="1"/>
  <c r="Y1391" i="1"/>
  <c r="S1392" i="1"/>
  <c r="T1392" i="1"/>
  <c r="U1392" i="1"/>
  <c r="V1392" i="1"/>
  <c r="W1392" i="1"/>
  <c r="X1392" i="1"/>
  <c r="Y1392" i="1"/>
  <c r="S1393" i="1"/>
  <c r="T1393" i="1"/>
  <c r="U1393" i="1"/>
  <c r="V1393" i="1"/>
  <c r="W1393" i="1"/>
  <c r="X1393" i="1"/>
  <c r="Y1393" i="1"/>
  <c r="S1394" i="1"/>
  <c r="T1394" i="1"/>
  <c r="U1394" i="1"/>
  <c r="V1394" i="1"/>
  <c r="W1394" i="1"/>
  <c r="X1394" i="1"/>
  <c r="Y1394" i="1"/>
  <c r="S1395" i="1"/>
  <c r="T1395" i="1"/>
  <c r="U1395" i="1"/>
  <c r="V1395" i="1"/>
  <c r="W1395" i="1"/>
  <c r="X1395" i="1"/>
  <c r="Y1395" i="1"/>
  <c r="S1396" i="1"/>
  <c r="T1396" i="1"/>
  <c r="U1396" i="1"/>
  <c r="V1396" i="1"/>
  <c r="W1396" i="1"/>
  <c r="X1396" i="1"/>
  <c r="Y1396" i="1"/>
  <c r="S1397" i="1"/>
  <c r="T1397" i="1"/>
  <c r="U1397" i="1"/>
  <c r="V1397" i="1"/>
  <c r="W1397" i="1"/>
  <c r="X1397" i="1"/>
  <c r="Y1397" i="1"/>
  <c r="S1398" i="1"/>
  <c r="T1398" i="1"/>
  <c r="U1398" i="1"/>
  <c r="V1398" i="1"/>
  <c r="W1398" i="1"/>
  <c r="X1398" i="1"/>
  <c r="Y1398" i="1"/>
  <c r="S1399" i="1"/>
  <c r="T1399" i="1"/>
  <c r="U1399" i="1"/>
  <c r="V1399" i="1"/>
  <c r="W1399" i="1"/>
  <c r="X1399" i="1"/>
  <c r="Y1399" i="1"/>
  <c r="S1400" i="1"/>
  <c r="T1400" i="1"/>
  <c r="U1400" i="1"/>
  <c r="V1400" i="1"/>
  <c r="W1400" i="1"/>
  <c r="X1400" i="1"/>
  <c r="Y1400" i="1"/>
  <c r="S1401" i="1"/>
  <c r="T1401" i="1"/>
  <c r="U1401" i="1"/>
  <c r="V1401" i="1"/>
  <c r="W1401" i="1"/>
  <c r="X1401" i="1"/>
  <c r="Y1401" i="1"/>
  <c r="S1402" i="1"/>
  <c r="T1402" i="1"/>
  <c r="U1402" i="1"/>
  <c r="V1402" i="1"/>
  <c r="W1402" i="1"/>
  <c r="X1402" i="1"/>
  <c r="Y1402" i="1"/>
  <c r="S1403" i="1"/>
  <c r="T1403" i="1"/>
  <c r="U1403" i="1"/>
  <c r="V1403" i="1"/>
  <c r="W1403" i="1"/>
  <c r="X1403" i="1"/>
  <c r="Y1403" i="1"/>
  <c r="S1404" i="1"/>
  <c r="T1404" i="1"/>
  <c r="U1404" i="1"/>
  <c r="V1404" i="1"/>
  <c r="W1404" i="1"/>
  <c r="X1404" i="1"/>
  <c r="Y1404" i="1"/>
  <c r="S1405" i="1"/>
  <c r="T1405" i="1"/>
  <c r="U1405" i="1"/>
  <c r="V1405" i="1"/>
  <c r="W1405" i="1"/>
  <c r="X1405" i="1"/>
  <c r="Y1405" i="1"/>
  <c r="S1406" i="1"/>
  <c r="T1406" i="1"/>
  <c r="U1406" i="1"/>
  <c r="V1406" i="1"/>
  <c r="W1406" i="1"/>
  <c r="X1406" i="1"/>
  <c r="Y1406" i="1"/>
  <c r="S1407" i="1"/>
  <c r="T1407" i="1"/>
  <c r="U1407" i="1"/>
  <c r="V1407" i="1"/>
  <c r="W1407" i="1"/>
  <c r="X1407" i="1"/>
  <c r="Y1407" i="1"/>
  <c r="S1408" i="1"/>
  <c r="T1408" i="1"/>
  <c r="U1408" i="1"/>
  <c r="V1408" i="1"/>
  <c r="W1408" i="1"/>
  <c r="X1408" i="1"/>
  <c r="Y1408" i="1"/>
  <c r="S1409" i="1"/>
  <c r="T1409" i="1"/>
  <c r="U1409" i="1"/>
  <c r="V1409" i="1"/>
  <c r="W1409" i="1"/>
  <c r="X1409" i="1"/>
  <c r="Y1409" i="1"/>
  <c r="S1410" i="1"/>
  <c r="T1410" i="1"/>
  <c r="U1410" i="1"/>
  <c r="V1410" i="1"/>
  <c r="W1410" i="1"/>
  <c r="X1410" i="1"/>
  <c r="Y1410" i="1"/>
  <c r="S1411" i="1"/>
  <c r="T1411" i="1"/>
  <c r="U1411" i="1"/>
  <c r="V1411" i="1"/>
  <c r="W1411" i="1"/>
  <c r="X1411" i="1"/>
  <c r="Y1411" i="1"/>
  <c r="S1412" i="1"/>
  <c r="T1412" i="1"/>
  <c r="U1412" i="1"/>
  <c r="V1412" i="1"/>
  <c r="W1412" i="1"/>
  <c r="X1412" i="1"/>
  <c r="Y1412" i="1"/>
  <c r="S1413" i="1"/>
  <c r="T1413" i="1"/>
  <c r="U1413" i="1"/>
  <c r="V1413" i="1"/>
  <c r="W1413" i="1"/>
  <c r="X1413" i="1"/>
  <c r="Y1413" i="1"/>
  <c r="S1414" i="1"/>
  <c r="T1414" i="1"/>
  <c r="U1414" i="1"/>
  <c r="V1414" i="1"/>
  <c r="W1414" i="1"/>
  <c r="X1414" i="1"/>
  <c r="Y1414" i="1"/>
  <c r="S1415" i="1"/>
  <c r="T1415" i="1"/>
  <c r="U1415" i="1"/>
  <c r="V1415" i="1"/>
  <c r="W1415" i="1"/>
  <c r="X1415" i="1"/>
  <c r="Y1415" i="1"/>
  <c r="S1416" i="1"/>
  <c r="T1416" i="1"/>
  <c r="U1416" i="1"/>
  <c r="V1416" i="1"/>
  <c r="W1416" i="1"/>
  <c r="X1416" i="1"/>
  <c r="Y1416" i="1"/>
  <c r="S1417" i="1"/>
  <c r="T1417" i="1"/>
  <c r="U1417" i="1"/>
  <c r="V1417" i="1"/>
  <c r="W1417" i="1"/>
  <c r="X1417" i="1"/>
  <c r="Y1417" i="1"/>
  <c r="S1418" i="1"/>
  <c r="T1418" i="1"/>
  <c r="U1418" i="1"/>
  <c r="V1418" i="1"/>
  <c r="W1418" i="1"/>
  <c r="X1418" i="1"/>
  <c r="Y1418" i="1"/>
  <c r="S1419" i="1"/>
  <c r="T1419" i="1"/>
  <c r="U1419" i="1"/>
  <c r="V1419" i="1"/>
  <c r="W1419" i="1"/>
  <c r="X1419" i="1"/>
  <c r="Y1419" i="1"/>
  <c r="S1420" i="1"/>
  <c r="T1420" i="1"/>
  <c r="U1420" i="1"/>
  <c r="V1420" i="1"/>
  <c r="W1420" i="1"/>
  <c r="X1420" i="1"/>
  <c r="Y1420" i="1"/>
  <c r="S1421" i="1"/>
  <c r="T1421" i="1"/>
  <c r="U1421" i="1"/>
  <c r="V1421" i="1"/>
  <c r="W1421" i="1"/>
  <c r="X1421" i="1"/>
  <c r="Y1421" i="1"/>
  <c r="S1422" i="1"/>
  <c r="T1422" i="1"/>
  <c r="U1422" i="1"/>
  <c r="V1422" i="1"/>
  <c r="W1422" i="1"/>
  <c r="X1422" i="1"/>
  <c r="Y1422" i="1"/>
  <c r="S1423" i="1"/>
  <c r="T1423" i="1"/>
  <c r="U1423" i="1"/>
  <c r="V1423" i="1"/>
  <c r="W1423" i="1"/>
  <c r="X1423" i="1"/>
  <c r="Y1423" i="1"/>
  <c r="S1424" i="1"/>
  <c r="T1424" i="1"/>
  <c r="U1424" i="1"/>
  <c r="V1424" i="1"/>
  <c r="W1424" i="1"/>
  <c r="X1424" i="1"/>
  <c r="Y1424" i="1"/>
  <c r="S1425" i="1"/>
  <c r="T1425" i="1"/>
  <c r="U1425" i="1"/>
  <c r="V1425" i="1"/>
  <c r="W1425" i="1"/>
  <c r="X1425" i="1"/>
  <c r="Y1425" i="1"/>
  <c r="S1426" i="1"/>
  <c r="T1426" i="1"/>
  <c r="U1426" i="1"/>
  <c r="V1426" i="1"/>
  <c r="W1426" i="1"/>
  <c r="X1426" i="1"/>
  <c r="Y1426" i="1"/>
  <c r="S1427" i="1"/>
  <c r="T1427" i="1"/>
  <c r="U1427" i="1"/>
  <c r="V1427" i="1"/>
  <c r="W1427" i="1"/>
  <c r="X1427" i="1"/>
  <c r="Y1427" i="1"/>
  <c r="S1428" i="1"/>
  <c r="T1428" i="1"/>
  <c r="U1428" i="1"/>
  <c r="V1428" i="1"/>
  <c r="W1428" i="1"/>
  <c r="X1428" i="1"/>
  <c r="Y1428" i="1"/>
  <c r="S1429" i="1"/>
  <c r="T1429" i="1"/>
  <c r="U1429" i="1"/>
  <c r="V1429" i="1"/>
  <c r="W1429" i="1"/>
  <c r="X1429" i="1"/>
  <c r="Y1429" i="1"/>
  <c r="S1430" i="1"/>
  <c r="T1430" i="1"/>
  <c r="U1430" i="1"/>
  <c r="V1430" i="1"/>
  <c r="W1430" i="1"/>
  <c r="X1430" i="1"/>
  <c r="Y1430" i="1"/>
  <c r="S1431" i="1"/>
  <c r="T1431" i="1"/>
  <c r="U1431" i="1"/>
  <c r="V1431" i="1"/>
  <c r="W1431" i="1"/>
  <c r="X1431" i="1"/>
  <c r="Y1431" i="1"/>
  <c r="S1432" i="1"/>
  <c r="T1432" i="1"/>
  <c r="U1432" i="1"/>
  <c r="V1432" i="1"/>
  <c r="W1432" i="1"/>
  <c r="X1432" i="1"/>
  <c r="Y1432" i="1"/>
  <c r="S1433" i="1"/>
  <c r="T1433" i="1"/>
  <c r="U1433" i="1"/>
  <c r="V1433" i="1"/>
  <c r="W1433" i="1"/>
  <c r="X1433" i="1"/>
  <c r="Y1433" i="1"/>
  <c r="S1434" i="1"/>
  <c r="T1434" i="1"/>
  <c r="U1434" i="1"/>
  <c r="V1434" i="1"/>
  <c r="W1434" i="1"/>
  <c r="X1434" i="1"/>
  <c r="Y1434" i="1"/>
  <c r="S1435" i="1"/>
  <c r="T1435" i="1"/>
  <c r="U1435" i="1"/>
  <c r="V1435" i="1"/>
  <c r="W1435" i="1"/>
  <c r="X1435" i="1"/>
  <c r="Y1435" i="1"/>
  <c r="S1436" i="1"/>
  <c r="T1436" i="1"/>
  <c r="U1436" i="1"/>
  <c r="V1436" i="1"/>
  <c r="W1436" i="1"/>
  <c r="X1436" i="1"/>
  <c r="Y1436" i="1"/>
  <c r="S1437" i="1"/>
  <c r="T1437" i="1"/>
  <c r="U1437" i="1"/>
  <c r="V1437" i="1"/>
  <c r="W1437" i="1"/>
  <c r="X1437" i="1"/>
  <c r="Y1437" i="1"/>
  <c r="S1438" i="1"/>
  <c r="T1438" i="1"/>
  <c r="U1438" i="1"/>
  <c r="V1438" i="1"/>
  <c r="W1438" i="1"/>
  <c r="X1438" i="1"/>
  <c r="Y1438" i="1"/>
  <c r="S1439" i="1"/>
  <c r="T1439" i="1"/>
  <c r="U1439" i="1"/>
  <c r="V1439" i="1"/>
  <c r="W1439" i="1"/>
  <c r="X1439" i="1"/>
  <c r="Y1439" i="1"/>
  <c r="S1440" i="1"/>
  <c r="T1440" i="1"/>
  <c r="U1440" i="1"/>
  <c r="V1440" i="1"/>
  <c r="W1440" i="1"/>
  <c r="X1440" i="1"/>
  <c r="Y1440" i="1"/>
  <c r="S1441" i="1"/>
  <c r="T1441" i="1"/>
  <c r="U1441" i="1"/>
  <c r="V1441" i="1"/>
  <c r="W1441" i="1"/>
  <c r="X1441" i="1"/>
  <c r="Y1441" i="1"/>
  <c r="S1442" i="1"/>
  <c r="T1442" i="1"/>
  <c r="U1442" i="1"/>
  <c r="V1442" i="1"/>
  <c r="W1442" i="1"/>
  <c r="X1442" i="1"/>
  <c r="Y1442" i="1"/>
  <c r="S1443" i="1"/>
  <c r="T1443" i="1"/>
  <c r="U1443" i="1"/>
  <c r="V1443" i="1"/>
  <c r="W1443" i="1"/>
  <c r="X1443" i="1"/>
  <c r="Y1443" i="1"/>
  <c r="S1444" i="1"/>
  <c r="T1444" i="1"/>
  <c r="U1444" i="1"/>
  <c r="V1444" i="1"/>
  <c r="W1444" i="1"/>
  <c r="X1444" i="1"/>
  <c r="Y1444" i="1"/>
  <c r="S1445" i="1"/>
  <c r="T1445" i="1"/>
  <c r="U1445" i="1"/>
  <c r="V1445" i="1"/>
  <c r="W1445" i="1"/>
  <c r="X1445" i="1"/>
  <c r="Y1445" i="1"/>
  <c r="S1446" i="1"/>
  <c r="T1446" i="1"/>
  <c r="U1446" i="1"/>
  <c r="V1446" i="1"/>
  <c r="W1446" i="1"/>
  <c r="X1446" i="1"/>
  <c r="Y1446" i="1"/>
  <c r="S1447" i="1"/>
  <c r="T1447" i="1"/>
  <c r="U1447" i="1"/>
  <c r="V1447" i="1"/>
  <c r="W1447" i="1"/>
  <c r="X1447" i="1"/>
  <c r="Y1447" i="1"/>
  <c r="S1448" i="1"/>
  <c r="T1448" i="1"/>
  <c r="U1448" i="1"/>
  <c r="V1448" i="1"/>
  <c r="W1448" i="1"/>
  <c r="X1448" i="1"/>
  <c r="Y1448" i="1"/>
  <c r="S1449" i="1"/>
  <c r="T1449" i="1"/>
  <c r="U1449" i="1"/>
  <c r="V1449" i="1"/>
  <c r="W1449" i="1"/>
  <c r="X1449" i="1"/>
  <c r="Y1449" i="1"/>
  <c r="S1450" i="1"/>
  <c r="T1450" i="1"/>
  <c r="U1450" i="1"/>
  <c r="V1450" i="1"/>
  <c r="W1450" i="1"/>
  <c r="X1450" i="1"/>
  <c r="Y1450" i="1"/>
  <c r="S1451" i="1"/>
  <c r="T1451" i="1"/>
  <c r="U1451" i="1"/>
  <c r="V1451" i="1"/>
  <c r="W1451" i="1"/>
  <c r="X1451" i="1"/>
  <c r="Y1451" i="1"/>
  <c r="S1452" i="1"/>
  <c r="T1452" i="1"/>
  <c r="U1452" i="1"/>
  <c r="V1452" i="1"/>
  <c r="W1452" i="1"/>
  <c r="X1452" i="1"/>
  <c r="Y1452" i="1"/>
  <c r="S1453" i="1"/>
  <c r="T1453" i="1"/>
  <c r="U1453" i="1"/>
  <c r="V1453" i="1"/>
  <c r="W1453" i="1"/>
  <c r="X1453" i="1"/>
  <c r="Y1453" i="1"/>
  <c r="S1454" i="1"/>
  <c r="T1454" i="1"/>
  <c r="U1454" i="1"/>
  <c r="V1454" i="1"/>
  <c r="W1454" i="1"/>
  <c r="X1454" i="1"/>
  <c r="Y1454" i="1"/>
  <c r="S1455" i="1"/>
  <c r="T1455" i="1"/>
  <c r="U1455" i="1"/>
  <c r="V1455" i="1"/>
  <c r="W1455" i="1"/>
  <c r="X1455" i="1"/>
  <c r="Y1455" i="1"/>
  <c r="S1456" i="1"/>
  <c r="T1456" i="1"/>
  <c r="U1456" i="1"/>
  <c r="V1456" i="1"/>
  <c r="W1456" i="1"/>
  <c r="X1456" i="1"/>
  <c r="Y1456" i="1"/>
  <c r="S1457" i="1"/>
  <c r="T1457" i="1"/>
  <c r="U1457" i="1"/>
  <c r="V1457" i="1"/>
  <c r="W1457" i="1"/>
  <c r="X1457" i="1"/>
  <c r="Y1457" i="1"/>
  <c r="S1458" i="1"/>
  <c r="T1458" i="1"/>
  <c r="U1458" i="1"/>
  <c r="V1458" i="1"/>
  <c r="W1458" i="1"/>
  <c r="X1458" i="1"/>
  <c r="Y1458" i="1"/>
  <c r="S1459" i="1"/>
  <c r="T1459" i="1"/>
  <c r="U1459" i="1"/>
  <c r="W1459" i="1"/>
  <c r="X1459" i="1"/>
  <c r="Y1459" i="1"/>
  <c r="S1460" i="1"/>
  <c r="T1460" i="1"/>
  <c r="U1460" i="1"/>
  <c r="V1460" i="1"/>
  <c r="W1460" i="1"/>
  <c r="X1460" i="1"/>
  <c r="Y1460" i="1"/>
  <c r="S1461" i="1"/>
  <c r="T1461" i="1"/>
  <c r="U1461" i="1"/>
  <c r="V1461" i="1"/>
  <c r="W1461" i="1"/>
  <c r="X1461" i="1"/>
  <c r="Y1461" i="1"/>
  <c r="S1462" i="1"/>
  <c r="T1462" i="1"/>
  <c r="U1462" i="1"/>
  <c r="V1462" i="1"/>
  <c r="W1462" i="1"/>
  <c r="X1462" i="1"/>
  <c r="Y1462" i="1"/>
  <c r="S1463" i="1"/>
  <c r="T1463" i="1"/>
  <c r="U1463" i="1"/>
  <c r="V1463" i="1"/>
  <c r="W1463" i="1"/>
  <c r="X1463" i="1"/>
  <c r="Y1463" i="1"/>
  <c r="S1464" i="1"/>
  <c r="T1464" i="1"/>
  <c r="U1464" i="1"/>
  <c r="V1464" i="1"/>
  <c r="W1464" i="1"/>
  <c r="X1464" i="1"/>
  <c r="Y1464" i="1"/>
  <c r="S1465" i="1"/>
  <c r="T1465" i="1"/>
  <c r="U1465" i="1"/>
  <c r="V1465" i="1"/>
  <c r="W1465" i="1"/>
  <c r="X1465" i="1"/>
  <c r="Y1465" i="1"/>
  <c r="S1466" i="1"/>
  <c r="T1466" i="1"/>
  <c r="U1466" i="1"/>
  <c r="V1466" i="1"/>
  <c r="W1466" i="1"/>
  <c r="X1466" i="1"/>
  <c r="Y1466" i="1"/>
  <c r="S1467" i="1"/>
  <c r="T1467" i="1"/>
  <c r="U1467" i="1"/>
  <c r="V1467" i="1"/>
  <c r="W1467" i="1"/>
  <c r="X1467" i="1"/>
  <c r="Y1467" i="1"/>
  <c r="S1468" i="1"/>
  <c r="T1468" i="1"/>
  <c r="U1468" i="1"/>
  <c r="V1468" i="1"/>
  <c r="W1468" i="1"/>
  <c r="X1468" i="1"/>
  <c r="Y1468" i="1"/>
  <c r="S1469" i="1"/>
  <c r="T1469" i="1"/>
  <c r="U1469" i="1"/>
  <c r="V1469" i="1"/>
  <c r="W1469" i="1"/>
  <c r="X1469" i="1"/>
  <c r="Y1469" i="1"/>
  <c r="S1470" i="1"/>
  <c r="T1470" i="1"/>
  <c r="U1470" i="1"/>
  <c r="V1470" i="1"/>
  <c r="W1470" i="1"/>
  <c r="X1470" i="1"/>
  <c r="Y1470" i="1"/>
  <c r="S1471" i="1"/>
  <c r="T1471" i="1"/>
  <c r="U1471" i="1"/>
  <c r="V1471" i="1"/>
  <c r="W1471" i="1"/>
  <c r="X1471" i="1"/>
  <c r="Y1471" i="1"/>
  <c r="S1472" i="1"/>
  <c r="T1472" i="1"/>
  <c r="U1472" i="1"/>
  <c r="W1472" i="1"/>
  <c r="X1472" i="1"/>
  <c r="Y1472" i="1"/>
  <c r="S1473" i="1"/>
  <c r="V1473" i="1"/>
  <c r="W1473" i="1"/>
  <c r="X1473" i="1"/>
  <c r="Y1473" i="1"/>
  <c r="S1474" i="1"/>
  <c r="T1474" i="1"/>
  <c r="U1474" i="1"/>
  <c r="V1474" i="1"/>
  <c r="W1474" i="1"/>
  <c r="X1474" i="1"/>
  <c r="Y1474" i="1"/>
  <c r="S1475" i="1"/>
  <c r="T1475" i="1"/>
  <c r="U1475" i="1"/>
  <c r="V1475" i="1"/>
  <c r="W1475" i="1"/>
  <c r="X1475" i="1"/>
  <c r="Y1475" i="1"/>
  <c r="S1476" i="1"/>
  <c r="T1476" i="1"/>
  <c r="U1476" i="1"/>
  <c r="V1476" i="1"/>
  <c r="W1476" i="1"/>
  <c r="X1476" i="1"/>
  <c r="Y1476" i="1"/>
  <c r="W131" i="1"/>
  <c r="V131" i="1" l="1"/>
  <c r="U131" i="1"/>
  <c r="T131" i="1"/>
  <c r="S131" i="1"/>
  <c r="S100" i="1"/>
  <c r="T100" i="1"/>
  <c r="U100" i="1"/>
  <c r="V100" i="1"/>
  <c r="X100" i="1"/>
  <c r="Y100" i="1"/>
  <c r="S101" i="1"/>
  <c r="T101" i="1"/>
  <c r="U101" i="1"/>
  <c r="V101" i="1"/>
  <c r="X101" i="1"/>
  <c r="Y101" i="1"/>
  <c r="S102" i="1"/>
  <c r="T102" i="1"/>
  <c r="U102" i="1"/>
  <c r="V102" i="1"/>
  <c r="X102" i="1"/>
  <c r="Y102" i="1"/>
  <c r="S103" i="1"/>
  <c r="T103" i="1"/>
  <c r="U103" i="1"/>
  <c r="V103" i="1"/>
  <c r="X103" i="1"/>
  <c r="Y103" i="1"/>
  <c r="S104" i="1"/>
  <c r="T104" i="1"/>
  <c r="U104" i="1"/>
  <c r="V104" i="1"/>
  <c r="X104" i="1"/>
  <c r="Y104" i="1"/>
  <c r="S105" i="1"/>
  <c r="T105" i="1"/>
  <c r="U105" i="1"/>
  <c r="V105" i="1"/>
  <c r="X105" i="1"/>
  <c r="Y105" i="1"/>
  <c r="S106" i="1"/>
  <c r="T106" i="1"/>
  <c r="U106" i="1"/>
  <c r="V106" i="1"/>
  <c r="X106" i="1"/>
  <c r="Y106" i="1"/>
  <c r="S107" i="1"/>
  <c r="T107" i="1"/>
  <c r="U107" i="1"/>
  <c r="V107" i="1"/>
  <c r="X107" i="1"/>
  <c r="Y107" i="1"/>
  <c r="S108" i="1"/>
  <c r="T108" i="1"/>
  <c r="U108" i="1"/>
  <c r="V108" i="1"/>
  <c r="X108" i="1"/>
  <c r="Y108" i="1"/>
  <c r="S109" i="1"/>
  <c r="T109" i="1"/>
  <c r="U109" i="1"/>
  <c r="V109" i="1"/>
  <c r="X109" i="1"/>
  <c r="Y109" i="1"/>
  <c r="S110" i="1"/>
  <c r="T110" i="1"/>
  <c r="U110" i="1"/>
  <c r="V110" i="1"/>
  <c r="X110" i="1"/>
  <c r="Y110" i="1"/>
  <c r="S111" i="1"/>
  <c r="T111" i="1"/>
  <c r="U111" i="1"/>
  <c r="V111" i="1"/>
  <c r="X111" i="1"/>
  <c r="Y111" i="1"/>
  <c r="S112" i="1"/>
  <c r="T112" i="1"/>
  <c r="U112" i="1"/>
  <c r="V112" i="1"/>
  <c r="X112" i="1"/>
  <c r="Y112" i="1"/>
  <c r="S113" i="1"/>
  <c r="T113" i="1"/>
  <c r="U113" i="1"/>
  <c r="V113" i="1"/>
  <c r="X113" i="1"/>
  <c r="Y113" i="1"/>
  <c r="S114" i="1"/>
  <c r="T114" i="1"/>
  <c r="U114" i="1"/>
  <c r="V114" i="1"/>
  <c r="X114" i="1"/>
  <c r="Y114" i="1"/>
  <c r="S115" i="1"/>
  <c r="T115" i="1"/>
  <c r="U115" i="1"/>
  <c r="V115" i="1"/>
  <c r="X115" i="1"/>
  <c r="Y115" i="1"/>
  <c r="S116" i="1"/>
  <c r="T116" i="1"/>
  <c r="U116" i="1"/>
  <c r="V116" i="1"/>
  <c r="X116" i="1"/>
  <c r="Y116" i="1"/>
  <c r="S117" i="1"/>
  <c r="T117" i="1"/>
  <c r="U117" i="1"/>
  <c r="V117" i="1"/>
  <c r="X117" i="1"/>
  <c r="Y117" i="1"/>
  <c r="S118" i="1"/>
  <c r="T118" i="1"/>
  <c r="U118" i="1"/>
  <c r="V118" i="1"/>
  <c r="X118" i="1"/>
  <c r="Y118" i="1"/>
  <c r="S119" i="1"/>
  <c r="T119" i="1"/>
  <c r="U119" i="1"/>
  <c r="V119" i="1"/>
  <c r="X119" i="1"/>
  <c r="Y119" i="1"/>
  <c r="S120" i="1"/>
  <c r="T120" i="1"/>
  <c r="U120" i="1"/>
  <c r="V120" i="1"/>
  <c r="X120" i="1"/>
  <c r="Y120" i="1"/>
  <c r="S121" i="1"/>
  <c r="T121" i="1"/>
  <c r="U121" i="1"/>
  <c r="V121" i="1"/>
  <c r="X121" i="1"/>
  <c r="Y121" i="1"/>
  <c r="S122" i="1"/>
  <c r="T122" i="1"/>
  <c r="U122" i="1"/>
  <c r="V122" i="1"/>
  <c r="X122" i="1"/>
  <c r="Y122" i="1"/>
  <c r="S123" i="1"/>
  <c r="T123" i="1"/>
  <c r="U123" i="1"/>
  <c r="V123" i="1"/>
  <c r="X123" i="1"/>
  <c r="Y123" i="1"/>
  <c r="S124" i="1"/>
  <c r="T124" i="1"/>
  <c r="U124" i="1"/>
  <c r="V124" i="1"/>
  <c r="X124" i="1"/>
  <c r="Y124" i="1"/>
  <c r="S125" i="1"/>
  <c r="T125" i="1"/>
  <c r="U125" i="1"/>
  <c r="V125" i="1"/>
  <c r="X125" i="1"/>
  <c r="Y125" i="1"/>
  <c r="S126" i="1"/>
  <c r="T126" i="1"/>
  <c r="U126" i="1"/>
  <c r="V126" i="1"/>
  <c r="X126" i="1"/>
  <c r="Y126" i="1"/>
  <c r="S127" i="1"/>
  <c r="T127" i="1"/>
  <c r="U127" i="1"/>
  <c r="V127" i="1"/>
  <c r="X127" i="1"/>
  <c r="Y127" i="1"/>
  <c r="S128" i="1"/>
  <c r="T128" i="1"/>
  <c r="U128" i="1"/>
  <c r="V128" i="1"/>
  <c r="X128" i="1"/>
  <c r="Y128" i="1"/>
  <c r="S129" i="1"/>
  <c r="T129" i="1"/>
  <c r="U129" i="1"/>
  <c r="V129" i="1"/>
  <c r="X129" i="1"/>
  <c r="Y129" i="1"/>
  <c r="S130" i="1"/>
  <c r="T130" i="1"/>
  <c r="U130" i="1"/>
  <c r="V130" i="1"/>
  <c r="X130" i="1"/>
  <c r="Y130" i="1"/>
  <c r="X131" i="1"/>
  <c r="Y131" i="1"/>
  <c r="A1176" i="1"/>
  <c r="B1176" i="1"/>
  <c r="A1177" i="1"/>
  <c r="B1177" i="1"/>
  <c r="A1178" i="1"/>
  <c r="B1178" i="1"/>
  <c r="A1179" i="1"/>
  <c r="B1179" i="1"/>
  <c r="A1180" i="1"/>
  <c r="B1180" i="1"/>
  <c r="A1181" i="1"/>
  <c r="B1181" i="1"/>
  <c r="A1182" i="1"/>
  <c r="B1182" i="1"/>
  <c r="A1183" i="1"/>
  <c r="B1183" i="1"/>
  <c r="A1184" i="1"/>
  <c r="B1184" i="1"/>
  <c r="A1185" i="1"/>
  <c r="B1185" i="1"/>
  <c r="A1186" i="1"/>
  <c r="B1186" i="1"/>
  <c r="A1187" i="1"/>
  <c r="B1187" i="1"/>
  <c r="A1188" i="1"/>
  <c r="B1188" i="1"/>
  <c r="A1189" i="1"/>
  <c r="B1189" i="1"/>
  <c r="A1190" i="1"/>
  <c r="B1190" i="1"/>
  <c r="A1191" i="1"/>
  <c r="B1191" i="1"/>
  <c r="A1192" i="1"/>
  <c r="B1192" i="1"/>
  <c r="A1193" i="1"/>
  <c r="B1193" i="1"/>
  <c r="A1194" i="1"/>
  <c r="B1194" i="1"/>
  <c r="A1195" i="1"/>
  <c r="B1195" i="1"/>
  <c r="A1196" i="1"/>
  <c r="B1196" i="1"/>
  <c r="A1197" i="1"/>
  <c r="B1197" i="1"/>
  <c r="A1198" i="1"/>
  <c r="B1198" i="1"/>
  <c r="A1199" i="1"/>
  <c r="B1199" i="1"/>
  <c r="A1200" i="1"/>
  <c r="B1200" i="1"/>
  <c r="A1201" i="1"/>
  <c r="B1201" i="1"/>
  <c r="A1202" i="1"/>
  <c r="B1202" i="1"/>
  <c r="A1203" i="1"/>
  <c r="B1203" i="1"/>
  <c r="A1204" i="1"/>
  <c r="B1204" i="1"/>
  <c r="A1205" i="1"/>
  <c r="B1205" i="1"/>
  <c r="A1206" i="1"/>
  <c r="B1206" i="1"/>
  <c r="A1207" i="1"/>
  <c r="B1207" i="1"/>
  <c r="A1208" i="1"/>
  <c r="B1208" i="1"/>
  <c r="A1209" i="1"/>
  <c r="B1209" i="1"/>
  <c r="A1210" i="1"/>
  <c r="B1210" i="1"/>
  <c r="A1211" i="1"/>
  <c r="B1211" i="1"/>
  <c r="A1212" i="1"/>
  <c r="B1212" i="1"/>
  <c r="A1213" i="1"/>
  <c r="B1213" i="1"/>
  <c r="A1214" i="1"/>
  <c r="B1214" i="1"/>
  <c r="A1215" i="1"/>
  <c r="B1215" i="1"/>
  <c r="A1216" i="1"/>
  <c r="B1216" i="1"/>
  <c r="A1217" i="1"/>
  <c r="B1217" i="1"/>
  <c r="A1218" i="1"/>
  <c r="B1218" i="1"/>
  <c r="A1219" i="1"/>
  <c r="B1219" i="1"/>
  <c r="A1220" i="1"/>
  <c r="B1220" i="1"/>
  <c r="A1221" i="1"/>
  <c r="B1221" i="1"/>
  <c r="A1222" i="1"/>
  <c r="B1222" i="1"/>
  <c r="A1223" i="1"/>
  <c r="B1223" i="1"/>
  <c r="A1224" i="1"/>
  <c r="B1224" i="1"/>
  <c r="A1225" i="1"/>
  <c r="B1225" i="1"/>
  <c r="A1226" i="1"/>
  <c r="B1226" i="1"/>
  <c r="A1227" i="1"/>
  <c r="B1227" i="1"/>
  <c r="A1228" i="1"/>
  <c r="B1228" i="1"/>
  <c r="A1229" i="1"/>
  <c r="B1229" i="1"/>
  <c r="A1230" i="1"/>
  <c r="B1230" i="1"/>
  <c r="A1231" i="1"/>
  <c r="B1231" i="1"/>
  <c r="A1232" i="1"/>
  <c r="B1232" i="1"/>
  <c r="A1233" i="1"/>
  <c r="B1233" i="1"/>
  <c r="A1234" i="1"/>
  <c r="B1234" i="1"/>
  <c r="A1235" i="1"/>
  <c r="B1235" i="1"/>
  <c r="A1236" i="1"/>
  <c r="B1236" i="1"/>
  <c r="A1237" i="1"/>
  <c r="B1237" i="1"/>
  <c r="A1238" i="1"/>
  <c r="B1238" i="1"/>
  <c r="A1239" i="1"/>
  <c r="B1239" i="1"/>
  <c r="A1240" i="1"/>
  <c r="B1240" i="1"/>
  <c r="A1241" i="1"/>
  <c r="B1241" i="1"/>
  <c r="A1242" i="1"/>
  <c r="B1242" i="1"/>
  <c r="A1243" i="1"/>
  <c r="B1243" i="1"/>
  <c r="A1244" i="1"/>
  <c r="B1244" i="1"/>
  <c r="A1245" i="1"/>
  <c r="B1245" i="1"/>
  <c r="A1246" i="1"/>
  <c r="B1246" i="1"/>
  <c r="A1247" i="1"/>
  <c r="B1247" i="1"/>
  <c r="A1248" i="1"/>
  <c r="B1248" i="1"/>
  <c r="A1249" i="1"/>
  <c r="B1249" i="1"/>
  <c r="A1250" i="1"/>
  <c r="B1250" i="1"/>
  <c r="A1251" i="1"/>
  <c r="B1251" i="1"/>
  <c r="A1252" i="1"/>
  <c r="B1252" i="1"/>
  <c r="A1253" i="1"/>
  <c r="B1253" i="1"/>
  <c r="A1254" i="1"/>
  <c r="B1254" i="1"/>
  <c r="A1255" i="1"/>
  <c r="B1255" i="1"/>
  <c r="A1256" i="1"/>
  <c r="B1256" i="1"/>
  <c r="A1257" i="1"/>
  <c r="B1257" i="1"/>
  <c r="A1258" i="1"/>
  <c r="B1258" i="1"/>
  <c r="A1259" i="1"/>
  <c r="B1259" i="1"/>
  <c r="A1260" i="1"/>
  <c r="B1260" i="1"/>
  <c r="A1261" i="1"/>
  <c r="B1261" i="1"/>
  <c r="A1262" i="1"/>
  <c r="B1262" i="1"/>
  <c r="A1263" i="1"/>
  <c r="B1263" i="1"/>
  <c r="A1264" i="1"/>
  <c r="B1264" i="1"/>
  <c r="A1265" i="1"/>
  <c r="B1265" i="1"/>
  <c r="A1266" i="1"/>
  <c r="B1266" i="1"/>
  <c r="A1267" i="1"/>
  <c r="B1267" i="1"/>
  <c r="A1268" i="1"/>
  <c r="B1268" i="1"/>
  <c r="A1269" i="1"/>
  <c r="B1269" i="1"/>
  <c r="A1270" i="1"/>
  <c r="B1270" i="1"/>
  <c r="A1271" i="1"/>
  <c r="B1271" i="1"/>
  <c r="A1272" i="1"/>
  <c r="B1272" i="1"/>
  <c r="A1273" i="1"/>
  <c r="B1273" i="1"/>
  <c r="A1274" i="1"/>
  <c r="B1274" i="1"/>
  <c r="A1275" i="1"/>
  <c r="B1275" i="1"/>
  <c r="A1276" i="1"/>
  <c r="B1276" i="1"/>
  <c r="A1277" i="1"/>
  <c r="B1277" i="1"/>
  <c r="A1278" i="1"/>
  <c r="B1278" i="1"/>
  <c r="A1279" i="1"/>
  <c r="B1279" i="1"/>
  <c r="A1280" i="1"/>
  <c r="B1280" i="1"/>
  <c r="A1281" i="1"/>
  <c r="B1281" i="1"/>
  <c r="A1282" i="1"/>
  <c r="B1282" i="1"/>
  <c r="A1283" i="1"/>
  <c r="B1283" i="1"/>
  <c r="A1284" i="1"/>
  <c r="B1284" i="1"/>
  <c r="A1285" i="1"/>
  <c r="B1285" i="1"/>
  <c r="A1286" i="1"/>
  <c r="B1286" i="1"/>
  <c r="A1287" i="1"/>
  <c r="B1287" i="1"/>
  <c r="A1288" i="1"/>
  <c r="B1288" i="1"/>
  <c r="A1289" i="1"/>
  <c r="B1289" i="1"/>
  <c r="A1290" i="1"/>
  <c r="B1290" i="1"/>
  <c r="A1291" i="1"/>
  <c r="B1291" i="1"/>
  <c r="A1292" i="1"/>
  <c r="B1292" i="1"/>
  <c r="A1293" i="1"/>
  <c r="B1293" i="1"/>
  <c r="A1294" i="1"/>
  <c r="B1294" i="1"/>
  <c r="A1295" i="1"/>
  <c r="B1295" i="1"/>
  <c r="A1296" i="1"/>
  <c r="B1296" i="1"/>
  <c r="A1297" i="1"/>
  <c r="B1297" i="1"/>
  <c r="A1298" i="1"/>
  <c r="B1298" i="1"/>
  <c r="A1299" i="1"/>
  <c r="B1299" i="1"/>
  <c r="A1300" i="1"/>
  <c r="B1300" i="1"/>
  <c r="A1301" i="1"/>
  <c r="B1301" i="1"/>
  <c r="A1302" i="1"/>
  <c r="B1302" i="1"/>
  <c r="A1303" i="1"/>
  <c r="B1303" i="1"/>
  <c r="A1304" i="1"/>
  <c r="B1304" i="1"/>
  <c r="A1305" i="1"/>
  <c r="B1305" i="1"/>
  <c r="A1306" i="1"/>
  <c r="B1306" i="1"/>
  <c r="A1307" i="1"/>
  <c r="B1307" i="1"/>
  <c r="A1308" i="1"/>
  <c r="B1308" i="1"/>
  <c r="A1309" i="1"/>
  <c r="B1309" i="1"/>
  <c r="A1310" i="1"/>
  <c r="B1310" i="1"/>
  <c r="A1311" i="1"/>
  <c r="B1311" i="1"/>
  <c r="A1312" i="1"/>
  <c r="B1312" i="1"/>
  <c r="A1313" i="1"/>
  <c r="B1313" i="1"/>
  <c r="A1314" i="1"/>
  <c r="B1314" i="1"/>
  <c r="A1315" i="1"/>
  <c r="B1315" i="1"/>
  <c r="A1316" i="1"/>
  <c r="B1316" i="1"/>
  <c r="A1317" i="1"/>
  <c r="B1317" i="1"/>
  <c r="A1318" i="1"/>
  <c r="B1318" i="1"/>
  <c r="A1319" i="1"/>
  <c r="B1319" i="1"/>
  <c r="A1320" i="1"/>
  <c r="B1320" i="1"/>
  <c r="A1321" i="1"/>
  <c r="B1321" i="1"/>
  <c r="A1322" i="1"/>
  <c r="B1322" i="1"/>
  <c r="A1323" i="1"/>
  <c r="B1323" i="1"/>
  <c r="A1324" i="1"/>
  <c r="B1324" i="1"/>
  <c r="A1325" i="1"/>
  <c r="B1325" i="1"/>
  <c r="A1326" i="1"/>
  <c r="B1326" i="1"/>
  <c r="A1327" i="1"/>
  <c r="B1327" i="1"/>
  <c r="A1328" i="1"/>
  <c r="B1328" i="1"/>
  <c r="A1329" i="1"/>
  <c r="B1329" i="1"/>
  <c r="A1330" i="1"/>
  <c r="B1330" i="1"/>
  <c r="A1331" i="1"/>
  <c r="B1331" i="1"/>
  <c r="A1332" i="1"/>
  <c r="B1332" i="1"/>
  <c r="A1333" i="1"/>
  <c r="B1333" i="1"/>
  <c r="A1334" i="1"/>
  <c r="B1334" i="1"/>
  <c r="A1335" i="1"/>
  <c r="B1335" i="1"/>
  <c r="A1336" i="1"/>
  <c r="B1336" i="1"/>
  <c r="A1337" i="1"/>
  <c r="B1337" i="1"/>
  <c r="A1338" i="1"/>
  <c r="B1338" i="1"/>
  <c r="A1339" i="1"/>
  <c r="B1339" i="1"/>
  <c r="A1340" i="1"/>
  <c r="B1340" i="1"/>
  <c r="A1341" i="1"/>
  <c r="B1341" i="1"/>
  <c r="A1342" i="1"/>
  <c r="B1342" i="1"/>
  <c r="A1343" i="1"/>
  <c r="B1343" i="1"/>
  <c r="A1344" i="1"/>
  <c r="B1344" i="1"/>
  <c r="A1345" i="1"/>
  <c r="B1345" i="1"/>
  <c r="A1346" i="1"/>
  <c r="B1346" i="1"/>
  <c r="A1347" i="1"/>
  <c r="B1347" i="1"/>
  <c r="A1348" i="1"/>
  <c r="B1348" i="1"/>
  <c r="A1349" i="1"/>
  <c r="B1349" i="1"/>
  <c r="A1350" i="1"/>
  <c r="B1350" i="1"/>
  <c r="A1351" i="1"/>
  <c r="B1351" i="1"/>
  <c r="A1352" i="1"/>
  <c r="B1352" i="1"/>
  <c r="A1353" i="1"/>
  <c r="B1353" i="1"/>
  <c r="A1354" i="1"/>
  <c r="B1354" i="1"/>
  <c r="A1355" i="1"/>
  <c r="B1355" i="1"/>
  <c r="A1356" i="1"/>
  <c r="B1356" i="1"/>
  <c r="A1357" i="1"/>
  <c r="B1357" i="1"/>
  <c r="A1358" i="1"/>
  <c r="B1358" i="1"/>
  <c r="A1359" i="1"/>
  <c r="B1359" i="1"/>
  <c r="A1360" i="1"/>
  <c r="B1360" i="1"/>
  <c r="A1361" i="1"/>
  <c r="B1361" i="1"/>
  <c r="A1362" i="1"/>
  <c r="B1362" i="1"/>
  <c r="A1363" i="1"/>
  <c r="B1363" i="1"/>
  <c r="A1364" i="1"/>
  <c r="B1364" i="1"/>
  <c r="A1365" i="1"/>
  <c r="B1365" i="1"/>
  <c r="A1366" i="1"/>
  <c r="B1366" i="1"/>
  <c r="A1367" i="1"/>
  <c r="B1367" i="1"/>
  <c r="A1368" i="1"/>
  <c r="B1368" i="1"/>
  <c r="A1369" i="1"/>
  <c r="B1369" i="1"/>
  <c r="A1370" i="1"/>
  <c r="B1370" i="1"/>
  <c r="A1371" i="1"/>
  <c r="B1371" i="1"/>
  <c r="A1372" i="1"/>
  <c r="B1372" i="1"/>
  <c r="A1373" i="1"/>
  <c r="B1373" i="1"/>
  <c r="A1374" i="1"/>
  <c r="B1374" i="1"/>
  <c r="A1375" i="1"/>
  <c r="B1375" i="1"/>
  <c r="A1376" i="1"/>
  <c r="B1376" i="1"/>
  <c r="A1377" i="1"/>
  <c r="B1377" i="1"/>
  <c r="A1378" i="1"/>
  <c r="B1378" i="1"/>
  <c r="A1379" i="1"/>
  <c r="B1379" i="1"/>
  <c r="A1380" i="1"/>
  <c r="B1380" i="1"/>
  <c r="A1381" i="1"/>
  <c r="B1381" i="1"/>
  <c r="A1382" i="1"/>
  <c r="B1382" i="1"/>
  <c r="A1383" i="1"/>
  <c r="B1383" i="1"/>
  <c r="A1384" i="1"/>
  <c r="B1384" i="1"/>
  <c r="A1385" i="1"/>
  <c r="B1385" i="1"/>
  <c r="A1386" i="1"/>
  <c r="B1386" i="1"/>
  <c r="A1387" i="1"/>
  <c r="B1387" i="1"/>
  <c r="A1388" i="1"/>
  <c r="B1388" i="1"/>
  <c r="A1389" i="1"/>
  <c r="B1389" i="1"/>
  <c r="A1390" i="1"/>
  <c r="B1390" i="1"/>
  <c r="A1391" i="1"/>
  <c r="B1391" i="1"/>
  <c r="A1392" i="1"/>
  <c r="B1392" i="1"/>
  <c r="A1393" i="1"/>
  <c r="B1393" i="1"/>
  <c r="A1394" i="1"/>
  <c r="B1394" i="1"/>
  <c r="A1395" i="1"/>
  <c r="B1395" i="1"/>
  <c r="A1396" i="1"/>
  <c r="B1396" i="1"/>
  <c r="A1397" i="1"/>
  <c r="B1397" i="1"/>
  <c r="A1398" i="1"/>
  <c r="B1398" i="1"/>
  <c r="A1399" i="1"/>
  <c r="B1399" i="1"/>
  <c r="A1400" i="1"/>
  <c r="B1400" i="1"/>
  <c r="A1401" i="1"/>
  <c r="B1401" i="1"/>
  <c r="A1402" i="1"/>
  <c r="B1402" i="1"/>
  <c r="A1403" i="1"/>
  <c r="B1403" i="1"/>
  <c r="A1404" i="1"/>
  <c r="B1404" i="1"/>
  <c r="A1405" i="1"/>
  <c r="B1405" i="1"/>
  <c r="A1406" i="1"/>
  <c r="B1406" i="1"/>
  <c r="A1407" i="1"/>
  <c r="B1407" i="1"/>
  <c r="A1408" i="1"/>
  <c r="B1408" i="1"/>
  <c r="A1409" i="1"/>
  <c r="B1409" i="1"/>
  <c r="A1410" i="1"/>
  <c r="B1410" i="1"/>
  <c r="A1411" i="1"/>
  <c r="B1411" i="1"/>
  <c r="A1412" i="1"/>
  <c r="B1412" i="1"/>
  <c r="A1413" i="1"/>
  <c r="B1413" i="1"/>
  <c r="A1414" i="1"/>
  <c r="B1414" i="1"/>
  <c r="A1415" i="1"/>
  <c r="B1415" i="1"/>
  <c r="A1416" i="1"/>
  <c r="B1416" i="1"/>
  <c r="A1417" i="1"/>
  <c r="B1417" i="1"/>
  <c r="A1418" i="1"/>
  <c r="B1418" i="1"/>
  <c r="A1419" i="1"/>
  <c r="B1419" i="1"/>
  <c r="A1420" i="1"/>
  <c r="B1420" i="1"/>
  <c r="A1421" i="1"/>
  <c r="B1421" i="1"/>
  <c r="A1422" i="1"/>
  <c r="B1422" i="1"/>
  <c r="A1423" i="1"/>
  <c r="B1423" i="1"/>
  <c r="A1424" i="1"/>
  <c r="B1424" i="1"/>
  <c r="A1425" i="1"/>
  <c r="B1425" i="1"/>
  <c r="A1426" i="1"/>
  <c r="B1426" i="1"/>
  <c r="A1427" i="1"/>
  <c r="B1427" i="1"/>
  <c r="A1428" i="1"/>
  <c r="B1428" i="1"/>
  <c r="A1429" i="1"/>
  <c r="B1429" i="1"/>
  <c r="A1430" i="1"/>
  <c r="B1430" i="1"/>
  <c r="A1431" i="1"/>
  <c r="B1431" i="1"/>
  <c r="A1432" i="1"/>
  <c r="B1432" i="1"/>
  <c r="A1433" i="1"/>
  <c r="B1433" i="1"/>
  <c r="A1434" i="1"/>
  <c r="B1434" i="1"/>
  <c r="A1435" i="1"/>
  <c r="B1435" i="1"/>
  <c r="A1436" i="1"/>
  <c r="B1436" i="1"/>
  <c r="A1437" i="1"/>
  <c r="B1437" i="1"/>
  <c r="A1438" i="1"/>
  <c r="B1438" i="1"/>
  <c r="A1439" i="1"/>
  <c r="B1439" i="1"/>
  <c r="A1440" i="1"/>
  <c r="B1440" i="1"/>
  <c r="A1441" i="1"/>
  <c r="B1441" i="1"/>
  <c r="A1442" i="1"/>
  <c r="B1442" i="1"/>
  <c r="A1443" i="1"/>
  <c r="B1443" i="1"/>
  <c r="A1444" i="1"/>
  <c r="B1444" i="1"/>
  <c r="A1445" i="1"/>
  <c r="B1445" i="1"/>
  <c r="A1446" i="1"/>
  <c r="B1446" i="1"/>
  <c r="A1447" i="1"/>
  <c r="B1447" i="1"/>
  <c r="A1448" i="1"/>
  <c r="B1448" i="1"/>
  <c r="A1449" i="1"/>
  <c r="B1449" i="1"/>
  <c r="A1450" i="1"/>
  <c r="B1450" i="1"/>
  <c r="A1451" i="1"/>
  <c r="B1451" i="1"/>
  <c r="A1452" i="1"/>
  <c r="B1452" i="1"/>
  <c r="A1453" i="1"/>
  <c r="B1453" i="1"/>
  <c r="A1454" i="1"/>
  <c r="B1454" i="1"/>
  <c r="A1455" i="1"/>
  <c r="B1455" i="1"/>
  <c r="A1456" i="1"/>
  <c r="B1456" i="1"/>
  <c r="A1457" i="1"/>
  <c r="B1457" i="1"/>
  <c r="A1458" i="1"/>
  <c r="B1458" i="1"/>
  <c r="A1459" i="1"/>
  <c r="B1459" i="1"/>
  <c r="A1460" i="1"/>
  <c r="B1460" i="1"/>
  <c r="A1461" i="1"/>
  <c r="B1461" i="1"/>
  <c r="A1462" i="1"/>
  <c r="B1462" i="1"/>
  <c r="A1463" i="1"/>
  <c r="B1463" i="1"/>
  <c r="A1464" i="1"/>
  <c r="B1464" i="1"/>
  <c r="A1465" i="1"/>
  <c r="B1465" i="1"/>
  <c r="A1466" i="1"/>
  <c r="B1466" i="1"/>
  <c r="A1467" i="1"/>
  <c r="B1467" i="1"/>
  <c r="A1468" i="1"/>
  <c r="B1468" i="1"/>
  <c r="A1469" i="1"/>
  <c r="B1469" i="1"/>
  <c r="A1470" i="1"/>
  <c r="B1470" i="1"/>
  <c r="A1471" i="1"/>
  <c r="B1471" i="1"/>
  <c r="A1472" i="1"/>
  <c r="B1472" i="1"/>
  <c r="A1473" i="1"/>
  <c r="B1473" i="1"/>
  <c r="A1474" i="1"/>
  <c r="B1474" i="1"/>
  <c r="A1475" i="1"/>
  <c r="B1475" i="1"/>
  <c r="A1476" i="1"/>
  <c r="B1476" i="1"/>
  <c r="A1130" i="1"/>
  <c r="B1130" i="1"/>
  <c r="A1131" i="1"/>
  <c r="B1131" i="1"/>
  <c r="A1132" i="1"/>
  <c r="B1132" i="1"/>
  <c r="A1133" i="1"/>
  <c r="B1133" i="1"/>
  <c r="A1134" i="1"/>
  <c r="B1134" i="1"/>
  <c r="A1135" i="1"/>
  <c r="B1135" i="1"/>
  <c r="A1136" i="1"/>
  <c r="B1136" i="1"/>
  <c r="A1137" i="1"/>
  <c r="B1137" i="1"/>
  <c r="A1138" i="1"/>
  <c r="B1138" i="1"/>
  <c r="A1139" i="1"/>
  <c r="B1139" i="1"/>
  <c r="A1140" i="1"/>
  <c r="B1140" i="1"/>
  <c r="A1141" i="1"/>
  <c r="B1141" i="1"/>
  <c r="A1142" i="1"/>
  <c r="B1142" i="1"/>
  <c r="A1143" i="1"/>
  <c r="B1143" i="1"/>
  <c r="A1144" i="1"/>
  <c r="B1144" i="1"/>
  <c r="A1145" i="1"/>
  <c r="B1145" i="1"/>
  <c r="A1146" i="1"/>
  <c r="B1146" i="1"/>
  <c r="A1147" i="1"/>
  <c r="B1147" i="1"/>
  <c r="A1148" i="1"/>
  <c r="B1148" i="1"/>
  <c r="A1149" i="1"/>
  <c r="B1149" i="1"/>
  <c r="A1150" i="1"/>
  <c r="B1150" i="1"/>
  <c r="A1151" i="1"/>
  <c r="B1151" i="1"/>
  <c r="A1152" i="1"/>
  <c r="B1152" i="1"/>
  <c r="A1153" i="1"/>
  <c r="B1153" i="1"/>
  <c r="A1154" i="1"/>
  <c r="B1154" i="1"/>
  <c r="A1155" i="1"/>
  <c r="B1155" i="1"/>
  <c r="A1156" i="1"/>
  <c r="B1156" i="1"/>
  <c r="A1157" i="1"/>
  <c r="B1157" i="1"/>
  <c r="A1158" i="1"/>
  <c r="B1158" i="1"/>
  <c r="A1159" i="1"/>
  <c r="B1159" i="1"/>
  <c r="A1160" i="1"/>
  <c r="B1160" i="1"/>
  <c r="A1161" i="1"/>
  <c r="B1161" i="1"/>
  <c r="A1162" i="1"/>
  <c r="B1162" i="1"/>
  <c r="A1163" i="1"/>
  <c r="B1163" i="1"/>
  <c r="A1164" i="1"/>
  <c r="B1164" i="1"/>
  <c r="A1165" i="1"/>
  <c r="B1165" i="1"/>
  <c r="A1166" i="1"/>
  <c r="B1166" i="1"/>
  <c r="A1167" i="1"/>
  <c r="B1167" i="1"/>
  <c r="A1168" i="1"/>
  <c r="B1168" i="1"/>
  <c r="A1169" i="1"/>
  <c r="B1169" i="1"/>
  <c r="A1170" i="1"/>
  <c r="B1170" i="1"/>
  <c r="A1171" i="1"/>
  <c r="B1171" i="1"/>
  <c r="A1172" i="1"/>
  <c r="B1172" i="1"/>
  <c r="A1173" i="1"/>
  <c r="B1173" i="1"/>
  <c r="A1174" i="1"/>
  <c r="B1174" i="1"/>
  <c r="A1175" i="1"/>
  <c r="B1175" i="1"/>
  <c r="A816" i="1"/>
  <c r="B816" i="1"/>
  <c r="A817" i="1"/>
  <c r="B817" i="1"/>
  <c r="A818" i="1"/>
  <c r="B818" i="1"/>
  <c r="A819" i="1"/>
  <c r="B819" i="1"/>
  <c r="A820" i="1"/>
  <c r="B820" i="1"/>
  <c r="A821" i="1"/>
  <c r="B821" i="1"/>
  <c r="A822" i="1"/>
  <c r="B822" i="1"/>
  <c r="A823" i="1"/>
  <c r="B823" i="1"/>
  <c r="A824" i="1"/>
  <c r="B824" i="1"/>
  <c r="A825" i="1"/>
  <c r="B825" i="1"/>
  <c r="A826" i="1"/>
  <c r="B826" i="1"/>
  <c r="A827" i="1"/>
  <c r="B827" i="1"/>
  <c r="A828" i="1"/>
  <c r="B828" i="1"/>
  <c r="A829" i="1"/>
  <c r="B829" i="1"/>
  <c r="A830" i="1"/>
  <c r="B830" i="1"/>
  <c r="A831" i="1"/>
  <c r="B831" i="1"/>
  <c r="A832" i="1"/>
  <c r="B832" i="1"/>
  <c r="A833" i="1"/>
  <c r="B833" i="1"/>
  <c r="A834" i="1"/>
  <c r="B834" i="1"/>
  <c r="A835" i="1"/>
  <c r="B835" i="1"/>
  <c r="A836" i="1"/>
  <c r="B836" i="1"/>
  <c r="A837" i="1"/>
  <c r="B837" i="1"/>
  <c r="A838" i="1"/>
  <c r="B838" i="1"/>
  <c r="A839" i="1"/>
  <c r="B839" i="1"/>
  <c r="A840" i="1"/>
  <c r="B840" i="1"/>
  <c r="A841" i="1"/>
  <c r="B841" i="1"/>
  <c r="A842" i="1"/>
  <c r="B842" i="1"/>
  <c r="A843" i="1"/>
  <c r="B843" i="1"/>
  <c r="A844" i="1"/>
  <c r="B844" i="1"/>
  <c r="A845" i="1"/>
  <c r="B845" i="1"/>
  <c r="A846" i="1"/>
  <c r="B846" i="1"/>
  <c r="A847" i="1"/>
  <c r="B847" i="1"/>
  <c r="A848" i="1"/>
  <c r="B848" i="1"/>
  <c r="A849" i="1"/>
  <c r="B849" i="1"/>
  <c r="A850" i="1"/>
  <c r="B850" i="1"/>
  <c r="A851" i="1"/>
  <c r="B851" i="1"/>
  <c r="A852" i="1"/>
  <c r="B852" i="1"/>
  <c r="A853" i="1"/>
  <c r="B853" i="1"/>
  <c r="A854" i="1"/>
  <c r="B854" i="1"/>
  <c r="A855" i="1"/>
  <c r="B855" i="1"/>
  <c r="A856" i="1"/>
  <c r="B856" i="1"/>
  <c r="A857" i="1"/>
  <c r="B857" i="1"/>
  <c r="A858" i="1"/>
  <c r="B858" i="1"/>
  <c r="A859" i="1"/>
  <c r="B859" i="1"/>
  <c r="A860" i="1"/>
  <c r="B860" i="1"/>
  <c r="A861" i="1"/>
  <c r="B861" i="1"/>
  <c r="A862" i="1"/>
  <c r="B862" i="1"/>
  <c r="A863" i="1"/>
  <c r="B863" i="1"/>
  <c r="A864" i="1"/>
  <c r="B864" i="1"/>
  <c r="A865" i="1"/>
  <c r="B865" i="1"/>
  <c r="A866" i="1"/>
  <c r="B866" i="1"/>
  <c r="A867" i="1"/>
  <c r="B867" i="1"/>
  <c r="A868" i="1"/>
  <c r="B868" i="1"/>
  <c r="A869" i="1"/>
  <c r="B869" i="1"/>
  <c r="A870" i="1"/>
  <c r="B870" i="1"/>
  <c r="A871" i="1"/>
  <c r="B871" i="1"/>
  <c r="A872" i="1"/>
  <c r="B872" i="1"/>
  <c r="A873" i="1"/>
  <c r="B873" i="1"/>
  <c r="A874" i="1"/>
  <c r="B874" i="1"/>
  <c r="A875" i="1"/>
  <c r="B875" i="1"/>
  <c r="A876" i="1"/>
  <c r="B876" i="1"/>
  <c r="A877" i="1"/>
  <c r="B877" i="1"/>
  <c r="A878" i="1"/>
  <c r="B878" i="1"/>
  <c r="A879" i="1"/>
  <c r="B879" i="1"/>
  <c r="A880" i="1"/>
  <c r="B880" i="1"/>
  <c r="A881" i="1"/>
  <c r="B881" i="1"/>
  <c r="A882" i="1"/>
  <c r="B882" i="1"/>
  <c r="A883" i="1"/>
  <c r="B883" i="1"/>
  <c r="A884" i="1"/>
  <c r="B884" i="1"/>
  <c r="A885" i="1"/>
  <c r="B885" i="1"/>
  <c r="A886" i="1"/>
  <c r="B886" i="1"/>
  <c r="A887" i="1"/>
  <c r="B887" i="1"/>
  <c r="A888" i="1"/>
  <c r="B888" i="1"/>
  <c r="A889" i="1"/>
  <c r="B889" i="1"/>
  <c r="A890" i="1"/>
  <c r="B890" i="1"/>
  <c r="A891" i="1"/>
  <c r="B891" i="1"/>
  <c r="A892" i="1"/>
  <c r="B892" i="1"/>
  <c r="A893" i="1"/>
  <c r="B893" i="1"/>
  <c r="A894" i="1"/>
  <c r="B894" i="1"/>
  <c r="A895" i="1"/>
  <c r="B895" i="1"/>
  <c r="A896" i="1"/>
  <c r="B896" i="1"/>
  <c r="A897" i="1"/>
  <c r="B897" i="1"/>
  <c r="A898" i="1"/>
  <c r="B898" i="1"/>
  <c r="A899" i="1"/>
  <c r="B899" i="1"/>
  <c r="A900" i="1"/>
  <c r="B900" i="1"/>
  <c r="A901" i="1"/>
  <c r="B901" i="1"/>
  <c r="A902" i="1"/>
  <c r="B902" i="1"/>
  <c r="A903" i="1"/>
  <c r="B903" i="1"/>
  <c r="A904" i="1"/>
  <c r="B904" i="1"/>
  <c r="A905" i="1"/>
  <c r="B905" i="1"/>
  <c r="A906" i="1"/>
  <c r="B906" i="1"/>
  <c r="A907" i="1"/>
  <c r="B907" i="1"/>
  <c r="A908" i="1"/>
  <c r="B908" i="1"/>
  <c r="A909" i="1"/>
  <c r="B909" i="1"/>
  <c r="A910" i="1"/>
  <c r="B910" i="1"/>
  <c r="A911" i="1"/>
  <c r="B911" i="1"/>
  <c r="A912" i="1"/>
  <c r="B912" i="1"/>
  <c r="A913" i="1"/>
  <c r="B913" i="1"/>
  <c r="A914" i="1"/>
  <c r="B914" i="1"/>
  <c r="A915" i="1"/>
  <c r="B915" i="1"/>
  <c r="A916" i="1"/>
  <c r="B916" i="1"/>
  <c r="A917" i="1"/>
  <c r="B917" i="1"/>
  <c r="A918" i="1"/>
  <c r="B918" i="1"/>
  <c r="A919" i="1"/>
  <c r="B919" i="1"/>
  <c r="A920" i="1"/>
  <c r="B920" i="1"/>
  <c r="A921" i="1"/>
  <c r="B921" i="1"/>
  <c r="A922" i="1"/>
  <c r="B922" i="1"/>
  <c r="A923" i="1"/>
  <c r="B923" i="1"/>
  <c r="A924" i="1"/>
  <c r="B924" i="1"/>
  <c r="A925" i="1"/>
  <c r="B925" i="1"/>
  <c r="A926" i="1"/>
  <c r="B926" i="1"/>
  <c r="A927" i="1"/>
  <c r="B927" i="1"/>
  <c r="A928" i="1"/>
  <c r="B928" i="1"/>
  <c r="A929" i="1"/>
  <c r="B929" i="1"/>
  <c r="A930" i="1"/>
  <c r="B930" i="1"/>
  <c r="A931" i="1"/>
  <c r="B931" i="1"/>
  <c r="A932" i="1"/>
  <c r="B932" i="1"/>
  <c r="A933" i="1"/>
  <c r="B933" i="1"/>
  <c r="A934" i="1"/>
  <c r="B934" i="1"/>
  <c r="A935" i="1"/>
  <c r="B935" i="1"/>
  <c r="A936" i="1"/>
  <c r="B936" i="1"/>
  <c r="A937" i="1"/>
  <c r="B937" i="1"/>
  <c r="A938" i="1"/>
  <c r="B938" i="1"/>
  <c r="A939" i="1"/>
  <c r="B939" i="1"/>
  <c r="A940" i="1"/>
  <c r="B940" i="1"/>
  <c r="A941" i="1"/>
  <c r="B941" i="1"/>
  <c r="A942" i="1"/>
  <c r="B942" i="1"/>
  <c r="A943" i="1"/>
  <c r="B943" i="1"/>
  <c r="A944" i="1"/>
  <c r="B944" i="1"/>
  <c r="A945" i="1"/>
  <c r="B945" i="1"/>
  <c r="A946" i="1"/>
  <c r="B946" i="1"/>
  <c r="A947" i="1"/>
  <c r="B947" i="1"/>
  <c r="A948" i="1"/>
  <c r="B948" i="1"/>
  <c r="A949" i="1"/>
  <c r="B949" i="1"/>
  <c r="A950" i="1"/>
  <c r="B950" i="1"/>
  <c r="A951" i="1"/>
  <c r="B951" i="1"/>
  <c r="A952" i="1"/>
  <c r="B952" i="1"/>
  <c r="A953" i="1"/>
  <c r="B953" i="1"/>
  <c r="A954" i="1"/>
  <c r="B954" i="1"/>
  <c r="A955" i="1"/>
  <c r="B955" i="1"/>
  <c r="A956" i="1"/>
  <c r="B956" i="1"/>
  <c r="A957" i="1"/>
  <c r="B957" i="1"/>
  <c r="A958" i="1"/>
  <c r="B958" i="1"/>
  <c r="A959" i="1"/>
  <c r="B959" i="1"/>
  <c r="A960" i="1"/>
  <c r="B960" i="1"/>
  <c r="A961" i="1"/>
  <c r="B961" i="1"/>
  <c r="A962" i="1"/>
  <c r="B962" i="1"/>
  <c r="A963" i="1"/>
  <c r="B963" i="1"/>
  <c r="A964" i="1"/>
  <c r="B964" i="1"/>
  <c r="A965" i="1"/>
  <c r="B965" i="1"/>
  <c r="A966" i="1"/>
  <c r="B966" i="1"/>
  <c r="A967" i="1"/>
  <c r="B967" i="1"/>
  <c r="A968" i="1"/>
  <c r="B968" i="1"/>
  <c r="A969" i="1"/>
  <c r="B969" i="1"/>
  <c r="A970" i="1"/>
  <c r="B970" i="1"/>
  <c r="A971" i="1"/>
  <c r="B971" i="1"/>
  <c r="A972" i="1"/>
  <c r="B972" i="1"/>
  <c r="A973" i="1"/>
  <c r="B973" i="1"/>
  <c r="A974" i="1"/>
  <c r="B974" i="1"/>
  <c r="A975" i="1"/>
  <c r="B975" i="1"/>
  <c r="A976" i="1"/>
  <c r="B976" i="1"/>
  <c r="A977" i="1"/>
  <c r="B977" i="1"/>
  <c r="A978" i="1"/>
  <c r="B978" i="1"/>
  <c r="A979" i="1"/>
  <c r="B979" i="1"/>
  <c r="A980" i="1"/>
  <c r="B980" i="1"/>
  <c r="A981" i="1"/>
  <c r="B981" i="1"/>
  <c r="A982" i="1"/>
  <c r="B982" i="1"/>
  <c r="A983" i="1"/>
  <c r="B983" i="1"/>
  <c r="A984" i="1"/>
  <c r="B984" i="1"/>
  <c r="A985" i="1"/>
  <c r="B985" i="1"/>
  <c r="A986" i="1"/>
  <c r="B986" i="1"/>
  <c r="A987" i="1"/>
  <c r="B987" i="1"/>
  <c r="A988" i="1"/>
  <c r="B988" i="1"/>
  <c r="A989" i="1"/>
  <c r="B989" i="1"/>
  <c r="A990" i="1"/>
  <c r="B990" i="1"/>
  <c r="A991" i="1"/>
  <c r="B991" i="1"/>
  <c r="A992" i="1"/>
  <c r="B992"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06" i="1"/>
  <c r="B1006" i="1"/>
  <c r="A1007" i="1"/>
  <c r="B1007" i="1"/>
  <c r="A1008" i="1"/>
  <c r="B1008" i="1"/>
  <c r="A1009" i="1"/>
  <c r="B1009" i="1"/>
  <c r="A1010" i="1"/>
  <c r="B1010" i="1"/>
  <c r="A1011" i="1"/>
  <c r="B1011" i="1"/>
  <c r="A1012" i="1"/>
  <c r="B1012" i="1"/>
  <c r="A1013" i="1"/>
  <c r="B1013" i="1"/>
  <c r="A1014" i="1"/>
  <c r="B1014" i="1"/>
  <c r="A1015" i="1"/>
  <c r="B1015" i="1"/>
  <c r="A1016" i="1"/>
  <c r="B1016" i="1"/>
  <c r="A1017" i="1"/>
  <c r="B1017" i="1"/>
  <c r="A1018" i="1"/>
  <c r="B1018" i="1"/>
  <c r="A1019" i="1"/>
  <c r="B1019" i="1"/>
  <c r="A1020" i="1"/>
  <c r="B1020" i="1"/>
  <c r="A1021" i="1"/>
  <c r="B1021" i="1"/>
  <c r="A1022" i="1"/>
  <c r="B1022" i="1"/>
  <c r="A1023" i="1"/>
  <c r="B1023" i="1"/>
  <c r="A1024" i="1"/>
  <c r="B1024" i="1"/>
  <c r="A1025" i="1"/>
  <c r="B1025" i="1"/>
  <c r="A1026" i="1"/>
  <c r="B1026" i="1"/>
  <c r="A1027" i="1"/>
  <c r="B1027" i="1"/>
  <c r="A1028" i="1"/>
  <c r="B1028" i="1"/>
  <c r="A1029" i="1"/>
  <c r="B1029" i="1"/>
  <c r="A1030" i="1"/>
  <c r="B1030" i="1"/>
  <c r="A1031" i="1"/>
  <c r="B1031" i="1"/>
  <c r="A1032" i="1"/>
  <c r="B1032" i="1"/>
  <c r="A1033" i="1"/>
  <c r="B1033" i="1"/>
  <c r="A1034" i="1"/>
  <c r="B1034" i="1"/>
  <c r="A1035" i="1"/>
  <c r="B1035" i="1"/>
  <c r="A1036" i="1"/>
  <c r="B1036" i="1"/>
  <c r="A1037" i="1"/>
  <c r="B1037" i="1"/>
  <c r="A1038" i="1"/>
  <c r="B1038" i="1"/>
  <c r="A1039" i="1"/>
  <c r="B1039" i="1"/>
  <c r="A1040" i="1"/>
  <c r="B1040" i="1"/>
  <c r="A1041" i="1"/>
  <c r="B1041" i="1"/>
  <c r="A1042" i="1"/>
  <c r="B1042" i="1"/>
  <c r="A1043" i="1"/>
  <c r="B1043" i="1"/>
  <c r="A1044" i="1"/>
  <c r="B1044" i="1"/>
  <c r="A1045" i="1"/>
  <c r="B1045" i="1"/>
  <c r="A1046" i="1"/>
  <c r="B1046" i="1"/>
  <c r="A1047" i="1"/>
  <c r="B1047" i="1"/>
  <c r="A1048" i="1"/>
  <c r="B1048" i="1"/>
  <c r="A1049" i="1"/>
  <c r="B1049" i="1"/>
  <c r="A1050" i="1"/>
  <c r="B1050" i="1"/>
  <c r="A1051" i="1"/>
  <c r="B1051" i="1"/>
  <c r="A1052" i="1"/>
  <c r="B1052" i="1"/>
  <c r="A1053" i="1"/>
  <c r="B1053" i="1"/>
  <c r="A1054" i="1"/>
  <c r="B1054" i="1"/>
  <c r="A1055" i="1"/>
  <c r="B1055" i="1"/>
  <c r="A1056" i="1"/>
  <c r="B1056" i="1"/>
  <c r="A1057" i="1"/>
  <c r="B1057" i="1"/>
  <c r="A1058" i="1"/>
  <c r="B1058" i="1"/>
  <c r="A1059" i="1"/>
  <c r="B1059" i="1"/>
  <c r="A1060" i="1"/>
  <c r="B1060" i="1"/>
  <c r="A1061" i="1"/>
  <c r="B1061" i="1"/>
  <c r="A1062" i="1"/>
  <c r="B1062" i="1"/>
  <c r="A1063" i="1"/>
  <c r="B1063" i="1"/>
  <c r="A1064" i="1"/>
  <c r="B1064" i="1"/>
  <c r="A1065" i="1"/>
  <c r="B1065" i="1"/>
  <c r="A1066" i="1"/>
  <c r="B1066" i="1"/>
  <c r="A1067" i="1"/>
  <c r="B1067" i="1"/>
  <c r="A1068" i="1"/>
  <c r="B1068" i="1"/>
  <c r="A1069" i="1"/>
  <c r="B1069" i="1"/>
  <c r="A1070" i="1"/>
  <c r="B1070" i="1"/>
  <c r="A1071" i="1"/>
  <c r="B1071" i="1"/>
  <c r="A1072" i="1"/>
  <c r="B1072" i="1"/>
  <c r="A1073" i="1"/>
  <c r="B1073" i="1"/>
  <c r="A1074" i="1"/>
  <c r="B1074" i="1"/>
  <c r="A1075" i="1"/>
  <c r="B1075" i="1"/>
  <c r="A1076" i="1"/>
  <c r="B1076" i="1"/>
  <c r="A1077" i="1"/>
  <c r="B1077" i="1"/>
  <c r="A1078" i="1"/>
  <c r="B1078" i="1"/>
  <c r="A1079" i="1"/>
  <c r="B1079" i="1"/>
  <c r="A1080" i="1"/>
  <c r="B1080" i="1"/>
  <c r="A1081" i="1"/>
  <c r="B1081" i="1"/>
  <c r="A1082" i="1"/>
  <c r="B1082" i="1"/>
  <c r="A1083" i="1"/>
  <c r="B1083" i="1"/>
  <c r="A1084" i="1"/>
  <c r="B1084" i="1"/>
  <c r="A1085" i="1"/>
  <c r="B1085" i="1"/>
  <c r="A1086" i="1"/>
  <c r="B1086" i="1"/>
  <c r="A1087" i="1"/>
  <c r="B1087" i="1"/>
  <c r="A1088" i="1"/>
  <c r="B1088" i="1"/>
  <c r="A1089" i="1"/>
  <c r="B1089" i="1"/>
  <c r="A1090" i="1"/>
  <c r="B1090" i="1"/>
  <c r="A1091" i="1"/>
  <c r="B1091" i="1"/>
  <c r="A1092" i="1"/>
  <c r="B1092" i="1"/>
  <c r="A1093" i="1"/>
  <c r="B1093" i="1"/>
  <c r="A1094" i="1"/>
  <c r="B1094" i="1"/>
  <c r="A1095" i="1"/>
  <c r="B1095" i="1"/>
  <c r="A1096" i="1"/>
  <c r="B1096" i="1"/>
  <c r="A1097" i="1"/>
  <c r="B1097" i="1"/>
  <c r="A1098" i="1"/>
  <c r="B1098" i="1"/>
  <c r="A1099" i="1"/>
  <c r="B1099" i="1"/>
  <c r="A1100" i="1"/>
  <c r="B1100" i="1"/>
  <c r="A1101" i="1"/>
  <c r="B1101" i="1"/>
  <c r="A1102" i="1"/>
  <c r="B1102" i="1"/>
  <c r="A1103" i="1"/>
  <c r="B1103" i="1"/>
  <c r="A1104" i="1"/>
  <c r="B1104" i="1"/>
  <c r="A1105" i="1"/>
  <c r="B1105" i="1"/>
  <c r="A1106" i="1"/>
  <c r="B1106" i="1"/>
  <c r="A1107" i="1"/>
  <c r="B1107" i="1"/>
  <c r="A1108" i="1"/>
  <c r="B1108" i="1"/>
  <c r="A1109" i="1"/>
  <c r="B1109" i="1"/>
  <c r="A1110" i="1"/>
  <c r="B1110" i="1"/>
  <c r="A1111" i="1"/>
  <c r="B1111" i="1"/>
  <c r="A1112" i="1"/>
  <c r="B1112" i="1"/>
  <c r="A1113" i="1"/>
  <c r="B1113" i="1"/>
  <c r="A1114" i="1"/>
  <c r="B1114" i="1"/>
  <c r="A1115" i="1"/>
  <c r="B1115" i="1"/>
  <c r="A1116" i="1"/>
  <c r="B1116" i="1"/>
  <c r="A1117" i="1"/>
  <c r="B1117" i="1"/>
  <c r="A1118" i="1"/>
  <c r="B1118" i="1"/>
  <c r="A1119" i="1"/>
  <c r="B1119" i="1"/>
  <c r="A1120" i="1"/>
  <c r="B1120" i="1"/>
  <c r="A1121" i="1"/>
  <c r="B1121" i="1"/>
  <c r="A1122" i="1"/>
  <c r="B1122" i="1"/>
  <c r="A1123" i="1"/>
  <c r="B1123" i="1"/>
  <c r="A1124" i="1"/>
  <c r="B1124" i="1"/>
  <c r="A1125" i="1"/>
  <c r="B1125" i="1"/>
  <c r="A1126" i="1"/>
  <c r="B1126" i="1"/>
  <c r="A1127" i="1"/>
  <c r="B1127" i="1"/>
  <c r="A1128" i="1"/>
  <c r="B1128" i="1"/>
  <c r="A1129" i="1"/>
  <c r="B1129" i="1"/>
  <c r="A770" i="1"/>
  <c r="B770" i="1"/>
  <c r="A771" i="1"/>
  <c r="B771" i="1"/>
  <c r="A772" i="1"/>
  <c r="B772" i="1"/>
  <c r="A773" i="1"/>
  <c r="B773" i="1"/>
  <c r="A774" i="1"/>
  <c r="B774" i="1"/>
  <c r="A775" i="1"/>
  <c r="B775" i="1"/>
  <c r="A776" i="1"/>
  <c r="B776" i="1"/>
  <c r="A777" i="1"/>
  <c r="B777" i="1"/>
  <c r="A778" i="1"/>
  <c r="B778" i="1"/>
  <c r="A779" i="1"/>
  <c r="B779" i="1"/>
  <c r="A780" i="1"/>
  <c r="B780" i="1"/>
  <c r="A781" i="1"/>
  <c r="B781" i="1"/>
  <c r="A782" i="1"/>
  <c r="B782" i="1"/>
  <c r="A783" i="1"/>
  <c r="B783" i="1"/>
  <c r="A784" i="1"/>
  <c r="B784" i="1"/>
  <c r="A785" i="1"/>
  <c r="B785" i="1"/>
  <c r="A786" i="1"/>
  <c r="B786" i="1"/>
  <c r="A787" i="1"/>
  <c r="B787" i="1"/>
  <c r="A788" i="1"/>
  <c r="B788" i="1"/>
  <c r="A789" i="1"/>
  <c r="B789" i="1"/>
  <c r="A790" i="1"/>
  <c r="B790" i="1"/>
  <c r="A791" i="1"/>
  <c r="B791" i="1"/>
  <c r="A792" i="1"/>
  <c r="B792" i="1"/>
  <c r="A793" i="1"/>
  <c r="B793" i="1"/>
  <c r="A794" i="1"/>
  <c r="B794" i="1"/>
  <c r="A795" i="1"/>
  <c r="B795" i="1"/>
  <c r="A796" i="1"/>
  <c r="B796" i="1"/>
  <c r="A797" i="1"/>
  <c r="B797" i="1"/>
  <c r="A798" i="1"/>
  <c r="B798" i="1"/>
  <c r="A799" i="1"/>
  <c r="B799" i="1"/>
  <c r="A800" i="1"/>
  <c r="B800" i="1"/>
  <c r="A801" i="1"/>
  <c r="B801" i="1"/>
  <c r="A802" i="1"/>
  <c r="B802" i="1"/>
  <c r="A803" i="1"/>
  <c r="B803" i="1"/>
  <c r="A804" i="1"/>
  <c r="B804" i="1"/>
  <c r="A805" i="1"/>
  <c r="B805" i="1"/>
  <c r="A806" i="1"/>
  <c r="B806" i="1"/>
  <c r="A807" i="1"/>
  <c r="B807" i="1"/>
  <c r="A808" i="1"/>
  <c r="B808" i="1"/>
  <c r="A809" i="1"/>
  <c r="B809" i="1"/>
  <c r="A810" i="1"/>
  <c r="B810" i="1"/>
  <c r="A811" i="1"/>
  <c r="B811" i="1"/>
  <c r="A812" i="1"/>
  <c r="B812" i="1"/>
  <c r="A813" i="1"/>
  <c r="B813" i="1"/>
  <c r="A814" i="1"/>
  <c r="B814" i="1"/>
  <c r="A815" i="1"/>
  <c r="B815"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131"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S99" i="1"/>
  <c r="T99" i="1"/>
  <c r="U99" i="1"/>
  <c r="V99" i="1"/>
  <c r="X99" i="1"/>
  <c r="Y99" i="1"/>
  <c r="S3" i="1"/>
  <c r="T3" i="1"/>
  <c r="U3" i="1"/>
  <c r="V3" i="1"/>
  <c r="X3" i="1"/>
  <c r="Y3" i="1"/>
  <c r="S4" i="1"/>
  <c r="T4" i="1"/>
  <c r="U4" i="1"/>
  <c r="V4" i="1"/>
  <c r="X4" i="1"/>
  <c r="Y4" i="1"/>
  <c r="S5" i="1"/>
  <c r="T5" i="1"/>
  <c r="U5" i="1"/>
  <c r="V5" i="1"/>
  <c r="X5" i="1"/>
  <c r="Y5" i="1"/>
  <c r="S6" i="1"/>
  <c r="T6" i="1"/>
  <c r="U6" i="1"/>
  <c r="V6" i="1"/>
  <c r="X6" i="1"/>
  <c r="Y6" i="1"/>
  <c r="S7" i="1"/>
  <c r="T7" i="1"/>
  <c r="U7" i="1"/>
  <c r="V7" i="1"/>
  <c r="X7" i="1"/>
  <c r="Y7" i="1"/>
  <c r="S8" i="1"/>
  <c r="T8" i="1"/>
  <c r="U8" i="1"/>
  <c r="V8" i="1"/>
  <c r="X8" i="1"/>
  <c r="Y8" i="1"/>
  <c r="S9" i="1"/>
  <c r="T9" i="1"/>
  <c r="U9" i="1"/>
  <c r="V9" i="1"/>
  <c r="X9" i="1"/>
  <c r="Y9" i="1"/>
  <c r="S10" i="1"/>
  <c r="T10" i="1"/>
  <c r="U10" i="1"/>
  <c r="V10" i="1"/>
  <c r="X10" i="1"/>
  <c r="Y10" i="1"/>
  <c r="S11" i="1"/>
  <c r="T11" i="1"/>
  <c r="U11" i="1"/>
  <c r="V11" i="1"/>
  <c r="X11" i="1"/>
  <c r="Y11" i="1"/>
  <c r="S12" i="1"/>
  <c r="T12" i="1"/>
  <c r="U12" i="1"/>
  <c r="V12" i="1"/>
  <c r="X12" i="1"/>
  <c r="Y12" i="1"/>
  <c r="S13" i="1"/>
  <c r="T13" i="1"/>
  <c r="U13" i="1"/>
  <c r="V13" i="1"/>
  <c r="X13" i="1"/>
  <c r="Y13" i="1"/>
  <c r="S14" i="1"/>
  <c r="T14" i="1"/>
  <c r="U14" i="1"/>
  <c r="V14" i="1"/>
  <c r="X14" i="1"/>
  <c r="Y14" i="1"/>
  <c r="S15" i="1"/>
  <c r="T15" i="1"/>
  <c r="U15" i="1"/>
  <c r="V15" i="1"/>
  <c r="X15" i="1"/>
  <c r="Y15" i="1"/>
  <c r="S16" i="1"/>
  <c r="T16" i="1"/>
  <c r="U16" i="1"/>
  <c r="V16" i="1"/>
  <c r="X16" i="1"/>
  <c r="Y16" i="1"/>
  <c r="S17" i="1"/>
  <c r="T17" i="1"/>
  <c r="U17" i="1"/>
  <c r="V17" i="1"/>
  <c r="X17" i="1"/>
  <c r="Y17" i="1"/>
  <c r="S18" i="1"/>
  <c r="T18" i="1"/>
  <c r="U18" i="1"/>
  <c r="V18" i="1"/>
  <c r="X18" i="1"/>
  <c r="Y18" i="1"/>
  <c r="S19" i="1"/>
  <c r="T19" i="1"/>
  <c r="U19" i="1"/>
  <c r="V19" i="1"/>
  <c r="X19" i="1"/>
  <c r="Y19" i="1"/>
  <c r="S20" i="1"/>
  <c r="T20" i="1"/>
  <c r="U20" i="1"/>
  <c r="V20" i="1"/>
  <c r="X20" i="1"/>
  <c r="Y20" i="1"/>
  <c r="S21" i="1"/>
  <c r="T21" i="1"/>
  <c r="U21" i="1"/>
  <c r="V21" i="1"/>
  <c r="X21" i="1"/>
  <c r="Y21" i="1"/>
  <c r="S22" i="1"/>
  <c r="T22" i="1"/>
  <c r="U22" i="1"/>
  <c r="V22" i="1"/>
  <c r="X22" i="1"/>
  <c r="Y22" i="1"/>
  <c r="S23" i="1"/>
  <c r="T23" i="1"/>
  <c r="U23" i="1"/>
  <c r="V23" i="1"/>
  <c r="X23" i="1"/>
  <c r="Y23" i="1"/>
  <c r="S24" i="1"/>
  <c r="T24" i="1"/>
  <c r="U24" i="1"/>
  <c r="V24" i="1"/>
  <c r="X24" i="1"/>
  <c r="Y24" i="1"/>
  <c r="S25" i="1"/>
  <c r="T25" i="1"/>
  <c r="U25" i="1"/>
  <c r="V25" i="1"/>
  <c r="X25" i="1"/>
  <c r="Y25" i="1"/>
  <c r="S26" i="1"/>
  <c r="T26" i="1"/>
  <c r="U26" i="1"/>
  <c r="V26" i="1"/>
  <c r="X26" i="1"/>
  <c r="Y26" i="1"/>
  <c r="S27" i="1"/>
  <c r="T27" i="1"/>
  <c r="U27" i="1"/>
  <c r="V27" i="1"/>
  <c r="X27" i="1"/>
  <c r="Y27" i="1"/>
  <c r="S28" i="1"/>
  <c r="T28" i="1"/>
  <c r="U28" i="1"/>
  <c r="V28" i="1"/>
  <c r="X28" i="1"/>
  <c r="Y28" i="1"/>
  <c r="S29" i="1"/>
  <c r="T29" i="1"/>
  <c r="U29" i="1"/>
  <c r="V29" i="1"/>
  <c r="X29" i="1"/>
  <c r="Y29" i="1"/>
  <c r="S30" i="1"/>
  <c r="T30" i="1"/>
  <c r="U30" i="1"/>
  <c r="V30" i="1"/>
  <c r="X30" i="1"/>
  <c r="Y30" i="1"/>
  <c r="S31" i="1"/>
  <c r="T31" i="1"/>
  <c r="U31" i="1"/>
  <c r="V31" i="1"/>
  <c r="X31" i="1"/>
  <c r="Y31" i="1"/>
  <c r="S32" i="1"/>
  <c r="T32" i="1"/>
  <c r="U32" i="1"/>
  <c r="V32" i="1"/>
  <c r="X32" i="1"/>
  <c r="Y32" i="1"/>
  <c r="S33" i="1"/>
  <c r="T33" i="1"/>
  <c r="U33" i="1"/>
  <c r="V33" i="1"/>
  <c r="X33" i="1"/>
  <c r="Y33" i="1"/>
  <c r="S34" i="1"/>
  <c r="T34" i="1"/>
  <c r="U34" i="1"/>
  <c r="V34" i="1"/>
  <c r="X34" i="1"/>
  <c r="Y34" i="1"/>
  <c r="S35" i="1"/>
  <c r="T35" i="1"/>
  <c r="U35" i="1"/>
  <c r="V35" i="1"/>
  <c r="X35" i="1"/>
  <c r="Y35" i="1"/>
  <c r="S36" i="1"/>
  <c r="T36" i="1"/>
  <c r="U36" i="1"/>
  <c r="V36" i="1"/>
  <c r="X36" i="1"/>
  <c r="Y36" i="1"/>
  <c r="S37" i="1"/>
  <c r="T37" i="1"/>
  <c r="U37" i="1"/>
  <c r="V37" i="1"/>
  <c r="X37" i="1"/>
  <c r="Y37" i="1"/>
  <c r="S38" i="1"/>
  <c r="T38" i="1"/>
  <c r="U38" i="1"/>
  <c r="V38" i="1"/>
  <c r="X38" i="1"/>
  <c r="Y38" i="1"/>
  <c r="S39" i="1"/>
  <c r="T39" i="1"/>
  <c r="U39" i="1"/>
  <c r="V39" i="1"/>
  <c r="X39" i="1"/>
  <c r="Y39" i="1"/>
  <c r="S40" i="1"/>
  <c r="T40" i="1"/>
  <c r="U40" i="1"/>
  <c r="V40" i="1"/>
  <c r="X40" i="1"/>
  <c r="Y40" i="1"/>
  <c r="S41" i="1"/>
  <c r="T41" i="1"/>
  <c r="U41" i="1"/>
  <c r="V41" i="1"/>
  <c r="X41" i="1"/>
  <c r="Y41" i="1"/>
  <c r="S42" i="1"/>
  <c r="T42" i="1"/>
  <c r="U42" i="1"/>
  <c r="V42" i="1"/>
  <c r="X42" i="1"/>
  <c r="Y42" i="1"/>
  <c r="S43" i="1"/>
  <c r="T43" i="1"/>
  <c r="U43" i="1"/>
  <c r="V43" i="1"/>
  <c r="X43" i="1"/>
  <c r="Y43" i="1"/>
  <c r="S44" i="1"/>
  <c r="T44" i="1"/>
  <c r="U44" i="1"/>
  <c r="V44" i="1"/>
  <c r="X44" i="1"/>
  <c r="Y44" i="1"/>
  <c r="S45" i="1"/>
  <c r="T45" i="1"/>
  <c r="U45" i="1"/>
  <c r="V45" i="1"/>
  <c r="X45" i="1"/>
  <c r="Y45" i="1"/>
  <c r="S46" i="1"/>
  <c r="T46" i="1"/>
  <c r="U46" i="1"/>
  <c r="V46" i="1"/>
  <c r="X46" i="1"/>
  <c r="Y46" i="1"/>
  <c r="S47" i="1"/>
  <c r="T47" i="1"/>
  <c r="U47" i="1"/>
  <c r="V47" i="1"/>
  <c r="X47" i="1"/>
  <c r="Y47" i="1"/>
  <c r="S48" i="1"/>
  <c r="T48" i="1"/>
  <c r="U48" i="1"/>
  <c r="V48" i="1"/>
  <c r="X48" i="1"/>
  <c r="Y48" i="1"/>
  <c r="S49" i="1"/>
  <c r="T49" i="1"/>
  <c r="U49" i="1"/>
  <c r="V49" i="1"/>
  <c r="X49" i="1"/>
  <c r="Y49" i="1"/>
  <c r="S50" i="1"/>
  <c r="T50" i="1"/>
  <c r="U50" i="1"/>
  <c r="V50" i="1"/>
  <c r="X50" i="1"/>
  <c r="Y50" i="1"/>
  <c r="S51" i="1"/>
  <c r="T51" i="1"/>
  <c r="U51" i="1"/>
  <c r="V51" i="1"/>
  <c r="X51" i="1"/>
  <c r="Y51" i="1"/>
  <c r="S52" i="1"/>
  <c r="T52" i="1"/>
  <c r="U52" i="1"/>
  <c r="V52" i="1"/>
  <c r="X52" i="1"/>
  <c r="Y52" i="1"/>
  <c r="S53" i="1"/>
  <c r="T53" i="1"/>
  <c r="U53" i="1"/>
  <c r="V53" i="1"/>
  <c r="X53" i="1"/>
  <c r="Y53" i="1"/>
  <c r="S54" i="1"/>
  <c r="T54" i="1"/>
  <c r="U54" i="1"/>
  <c r="V54" i="1"/>
  <c r="X54" i="1"/>
  <c r="Y54" i="1"/>
  <c r="S55" i="1"/>
  <c r="T55" i="1"/>
  <c r="U55" i="1"/>
  <c r="V55" i="1"/>
  <c r="X55" i="1"/>
  <c r="Y55" i="1"/>
  <c r="S56" i="1"/>
  <c r="T56" i="1"/>
  <c r="U56" i="1"/>
  <c r="V56" i="1"/>
  <c r="X56" i="1"/>
  <c r="Y56" i="1"/>
  <c r="S57" i="1"/>
  <c r="T57" i="1"/>
  <c r="U57" i="1"/>
  <c r="V57" i="1"/>
  <c r="X57" i="1"/>
  <c r="Y57" i="1"/>
  <c r="S58" i="1"/>
  <c r="T58" i="1"/>
  <c r="U58" i="1"/>
  <c r="V58" i="1"/>
  <c r="X58" i="1"/>
  <c r="Y58" i="1"/>
  <c r="X59" i="1"/>
  <c r="Y59" i="1"/>
  <c r="S60" i="1"/>
  <c r="T60" i="1"/>
  <c r="U60" i="1"/>
  <c r="V60" i="1"/>
  <c r="X60" i="1"/>
  <c r="Y60" i="1"/>
  <c r="S61" i="1"/>
  <c r="T61" i="1"/>
  <c r="U61" i="1"/>
  <c r="V61" i="1"/>
  <c r="X61" i="1"/>
  <c r="Y61" i="1"/>
  <c r="S62" i="1"/>
  <c r="T62" i="1"/>
  <c r="U62" i="1"/>
  <c r="V62" i="1"/>
  <c r="X62" i="1"/>
  <c r="Y62" i="1"/>
  <c r="S63" i="1"/>
  <c r="T63" i="1"/>
  <c r="U63" i="1"/>
  <c r="V63" i="1"/>
  <c r="X63" i="1"/>
  <c r="Y63" i="1"/>
  <c r="S64" i="1"/>
  <c r="T64" i="1"/>
  <c r="U64" i="1"/>
  <c r="V64" i="1"/>
  <c r="X64" i="1"/>
  <c r="Y64" i="1"/>
  <c r="S65" i="1"/>
  <c r="T65" i="1"/>
  <c r="U65" i="1"/>
  <c r="V65" i="1"/>
  <c r="X65" i="1"/>
  <c r="Y65" i="1"/>
  <c r="S66" i="1"/>
  <c r="T66" i="1"/>
  <c r="U66" i="1"/>
  <c r="V66" i="1"/>
  <c r="X66" i="1"/>
  <c r="Y66" i="1"/>
  <c r="S67" i="1"/>
  <c r="T67" i="1"/>
  <c r="U67" i="1"/>
  <c r="V67" i="1"/>
  <c r="X67" i="1"/>
  <c r="Y67" i="1"/>
  <c r="S68" i="1"/>
  <c r="T68" i="1"/>
  <c r="U68" i="1"/>
  <c r="V68" i="1"/>
  <c r="X68" i="1"/>
  <c r="Y68" i="1"/>
  <c r="X69" i="1"/>
  <c r="Y69" i="1"/>
  <c r="S70" i="1"/>
  <c r="T70" i="1"/>
  <c r="U70" i="1"/>
  <c r="V70" i="1"/>
  <c r="X70" i="1"/>
  <c r="Y70" i="1"/>
  <c r="S71" i="1"/>
  <c r="T71" i="1"/>
  <c r="U71" i="1"/>
  <c r="V71" i="1"/>
  <c r="X71" i="1"/>
  <c r="Y71" i="1"/>
  <c r="S72" i="1"/>
  <c r="T72" i="1"/>
  <c r="U72" i="1"/>
  <c r="V72" i="1"/>
  <c r="X72" i="1"/>
  <c r="Y72" i="1"/>
  <c r="S73" i="1"/>
  <c r="T73" i="1"/>
  <c r="U73" i="1"/>
  <c r="V73" i="1"/>
  <c r="X73" i="1"/>
  <c r="Y73" i="1"/>
  <c r="S74" i="1"/>
  <c r="T74" i="1"/>
  <c r="U74" i="1"/>
  <c r="V74" i="1"/>
  <c r="X74" i="1"/>
  <c r="Y74" i="1"/>
  <c r="S75" i="1"/>
  <c r="T75" i="1"/>
  <c r="U75" i="1"/>
  <c r="V75" i="1"/>
  <c r="X75" i="1"/>
  <c r="Y75" i="1"/>
  <c r="S76" i="1"/>
  <c r="T76" i="1"/>
  <c r="U76" i="1"/>
  <c r="V76" i="1"/>
  <c r="X76" i="1"/>
  <c r="Y76" i="1"/>
  <c r="S77" i="1"/>
  <c r="T77" i="1"/>
  <c r="U77" i="1"/>
  <c r="V77" i="1"/>
  <c r="X77" i="1"/>
  <c r="Y77" i="1"/>
  <c r="S78" i="1"/>
  <c r="T78" i="1"/>
  <c r="U78" i="1"/>
  <c r="V78" i="1"/>
  <c r="X78" i="1"/>
  <c r="Y78" i="1"/>
  <c r="S79" i="1"/>
  <c r="T79" i="1"/>
  <c r="U79" i="1"/>
  <c r="V79" i="1"/>
  <c r="X79" i="1"/>
  <c r="Y79" i="1"/>
  <c r="S80" i="1"/>
  <c r="T80" i="1"/>
  <c r="U80" i="1"/>
  <c r="V80" i="1"/>
  <c r="X80" i="1"/>
  <c r="Y80" i="1"/>
  <c r="S81" i="1"/>
  <c r="T81" i="1"/>
  <c r="U81" i="1"/>
  <c r="V81" i="1"/>
  <c r="X81" i="1"/>
  <c r="Y81" i="1"/>
  <c r="S82" i="1"/>
  <c r="T82" i="1"/>
  <c r="U82" i="1"/>
  <c r="V82" i="1"/>
  <c r="X82" i="1"/>
  <c r="Y82" i="1"/>
  <c r="S83" i="1"/>
  <c r="T83" i="1"/>
  <c r="U83" i="1"/>
  <c r="V83" i="1"/>
  <c r="X83" i="1"/>
  <c r="Y83" i="1"/>
  <c r="S84" i="1"/>
  <c r="T84" i="1"/>
  <c r="U84" i="1"/>
  <c r="V84" i="1"/>
  <c r="X84" i="1"/>
  <c r="Y84" i="1"/>
  <c r="S85" i="1"/>
  <c r="T85" i="1"/>
  <c r="U85" i="1"/>
  <c r="V85" i="1"/>
  <c r="X85" i="1"/>
  <c r="Y85" i="1"/>
  <c r="S86" i="1"/>
  <c r="T86" i="1"/>
  <c r="U86" i="1"/>
  <c r="V86" i="1"/>
  <c r="X86" i="1"/>
  <c r="Y86" i="1"/>
  <c r="S87" i="1"/>
  <c r="T87" i="1"/>
  <c r="U87" i="1"/>
  <c r="V87" i="1"/>
  <c r="X87" i="1"/>
  <c r="Y87" i="1"/>
  <c r="S88" i="1"/>
  <c r="T88" i="1"/>
  <c r="U88" i="1"/>
  <c r="V88" i="1"/>
  <c r="X88" i="1"/>
  <c r="Y88" i="1"/>
  <c r="S89" i="1"/>
  <c r="T89" i="1"/>
  <c r="U89" i="1"/>
  <c r="V89" i="1"/>
  <c r="X89" i="1"/>
  <c r="Y89" i="1"/>
  <c r="S90" i="1"/>
  <c r="T90" i="1"/>
  <c r="U90" i="1"/>
  <c r="V90" i="1"/>
  <c r="X90" i="1"/>
  <c r="Y90" i="1"/>
  <c r="S91" i="1"/>
  <c r="T91" i="1"/>
  <c r="U91" i="1"/>
  <c r="V91" i="1"/>
  <c r="X91" i="1"/>
  <c r="Y91" i="1"/>
  <c r="S92" i="1"/>
  <c r="T92" i="1"/>
  <c r="U92" i="1"/>
  <c r="V92" i="1"/>
  <c r="X92" i="1"/>
  <c r="Y92" i="1"/>
  <c r="S93" i="1"/>
  <c r="T93" i="1"/>
  <c r="U93" i="1"/>
  <c r="V93" i="1"/>
  <c r="X93" i="1"/>
  <c r="Y93" i="1"/>
  <c r="S94" i="1"/>
  <c r="T94" i="1"/>
  <c r="U94" i="1"/>
  <c r="V94" i="1"/>
  <c r="X94" i="1"/>
  <c r="Y94" i="1"/>
  <c r="S95" i="1"/>
  <c r="T95" i="1"/>
  <c r="U95" i="1"/>
  <c r="V95" i="1"/>
  <c r="X95" i="1"/>
  <c r="Y95" i="1"/>
  <c r="S96" i="1"/>
  <c r="T96" i="1"/>
  <c r="U96" i="1"/>
  <c r="V96" i="1"/>
  <c r="X96" i="1"/>
  <c r="Y96" i="1"/>
  <c r="S97" i="1"/>
  <c r="T97" i="1"/>
  <c r="U97" i="1"/>
  <c r="V97" i="1"/>
  <c r="X97" i="1"/>
  <c r="Y97" i="1"/>
  <c r="X98" i="1"/>
  <c r="Y98" i="1"/>
  <c r="Y2" i="1"/>
  <c r="X2" i="1"/>
  <c r="V2" i="1"/>
  <c r="U2" i="1"/>
  <c r="T2" i="1"/>
  <c r="S2" i="1"/>
  <c r="A3" i="1"/>
  <c r="B3" i="1"/>
  <c r="A4" i="1"/>
  <c r="B4" i="1"/>
  <c r="A5" i="1"/>
  <c r="B5" i="1"/>
  <c r="A6" i="1"/>
  <c r="B6" i="1"/>
  <c r="A7" i="1"/>
  <c r="B7" i="1"/>
  <c r="A8" i="1"/>
  <c r="B8" i="1"/>
  <c r="A9" i="1"/>
  <c r="B9" i="1"/>
  <c r="A10" i="1"/>
  <c r="B10" i="1"/>
  <c r="A11" i="1"/>
  <c r="B11" i="1"/>
  <c r="A12" i="1"/>
  <c r="B12" i="1"/>
  <c r="A13" i="1"/>
  <c r="B13" i="1"/>
  <c r="A14" i="1"/>
  <c r="B14" i="1"/>
  <c r="A15" i="1"/>
  <c r="B15" i="1"/>
  <c r="A16" i="1"/>
  <c r="B16" i="1"/>
  <c r="A17" i="1"/>
  <c r="B17" i="1"/>
  <c r="A18" i="1"/>
  <c r="B18" i="1"/>
  <c r="A19" i="1"/>
  <c r="B19" i="1"/>
  <c r="A20" i="1"/>
  <c r="B20" i="1"/>
  <c r="A21" i="1"/>
  <c r="B21" i="1"/>
  <c r="A22" i="1"/>
  <c r="B22" i="1"/>
  <c r="A23" i="1"/>
  <c r="B23" i="1"/>
  <c r="A24" i="1"/>
  <c r="B24" i="1"/>
  <c r="A25" i="1"/>
  <c r="B25" i="1"/>
  <c r="A26" i="1"/>
  <c r="B26" i="1"/>
  <c r="A27" i="1"/>
  <c r="B27" i="1"/>
  <c r="A28" i="1"/>
  <c r="B28" i="1"/>
  <c r="A29" i="1"/>
  <c r="B29" i="1"/>
  <c r="A30" i="1"/>
  <c r="B30" i="1"/>
  <c r="A31" i="1"/>
  <c r="B31" i="1"/>
  <c r="A32" i="1"/>
  <c r="B32" i="1"/>
  <c r="A33" i="1"/>
  <c r="B33" i="1"/>
  <c r="A34" i="1"/>
  <c r="B34" i="1"/>
  <c r="A35" i="1"/>
  <c r="B35" i="1"/>
  <c r="A36" i="1"/>
  <c r="B36" i="1"/>
  <c r="A37" i="1"/>
  <c r="B37" i="1"/>
  <c r="A38" i="1"/>
  <c r="B38" i="1"/>
  <c r="A39" i="1"/>
  <c r="B39" i="1"/>
  <c r="A40" i="1"/>
  <c r="B40" i="1"/>
  <c r="A41" i="1"/>
  <c r="B41" i="1"/>
  <c r="A42" i="1"/>
  <c r="B42" i="1"/>
  <c r="A43" i="1"/>
  <c r="B43" i="1"/>
  <c r="A44" i="1"/>
  <c r="B44" i="1"/>
  <c r="A45" i="1"/>
  <c r="B45" i="1"/>
  <c r="A46" i="1"/>
  <c r="B46" i="1"/>
  <c r="A47" i="1"/>
  <c r="B47" i="1"/>
  <c r="A48" i="1"/>
  <c r="B48" i="1"/>
  <c r="A49" i="1"/>
  <c r="B49" i="1"/>
  <c r="A50" i="1"/>
  <c r="B50" i="1"/>
  <c r="A51" i="1"/>
  <c r="B51" i="1"/>
  <c r="A52" i="1"/>
  <c r="B52" i="1"/>
  <c r="A53" i="1"/>
  <c r="B53" i="1"/>
  <c r="A54" i="1"/>
  <c r="B54" i="1"/>
  <c r="A55" i="1"/>
  <c r="B55" i="1"/>
  <c r="A56" i="1"/>
  <c r="B56" i="1"/>
  <c r="A57" i="1"/>
  <c r="B57" i="1"/>
  <c r="A58" i="1"/>
  <c r="B58" i="1"/>
  <c r="A60" i="1"/>
  <c r="B60" i="1"/>
  <c r="A61" i="1"/>
  <c r="B61" i="1"/>
  <c r="A62" i="1"/>
  <c r="B62" i="1"/>
  <c r="A63" i="1"/>
  <c r="B63" i="1"/>
  <c r="A64" i="1"/>
  <c r="B64" i="1"/>
  <c r="A65" i="1"/>
  <c r="B65" i="1"/>
  <c r="A66" i="1"/>
  <c r="B66" i="1"/>
  <c r="A67" i="1"/>
  <c r="B67" i="1"/>
  <c r="A68" i="1"/>
  <c r="B68" i="1"/>
  <c r="A70" i="1"/>
  <c r="B70" i="1"/>
  <c r="A71" i="1"/>
  <c r="B71" i="1"/>
  <c r="A72" i="1"/>
  <c r="B72" i="1"/>
  <c r="A73" i="1"/>
  <c r="B73" i="1"/>
  <c r="A74" i="1"/>
  <c r="B74" i="1"/>
  <c r="A75" i="1"/>
  <c r="B75" i="1"/>
  <c r="A76" i="1"/>
  <c r="B76" i="1"/>
  <c r="A77" i="1"/>
  <c r="B77" i="1"/>
  <c r="A78" i="1"/>
  <c r="B78" i="1"/>
  <c r="A79" i="1"/>
  <c r="B79" i="1"/>
  <c r="A80" i="1"/>
  <c r="B80" i="1"/>
  <c r="A81" i="1"/>
  <c r="B81" i="1"/>
  <c r="A82" i="1"/>
  <c r="B82" i="1"/>
  <c r="A83" i="1"/>
  <c r="B83" i="1"/>
  <c r="A84" i="1"/>
  <c r="B84" i="1"/>
  <c r="A85" i="1"/>
  <c r="B85" i="1"/>
  <c r="A86" i="1"/>
  <c r="B86" i="1"/>
  <c r="A87" i="1"/>
  <c r="B87" i="1"/>
  <c r="A88" i="1"/>
  <c r="B88" i="1"/>
  <c r="A89" i="1"/>
  <c r="B89" i="1"/>
  <c r="A90" i="1"/>
  <c r="B90" i="1"/>
  <c r="A91" i="1"/>
  <c r="B91" i="1"/>
  <c r="A92" i="1"/>
  <c r="B92" i="1"/>
  <c r="A93" i="1"/>
  <c r="B93" i="1"/>
  <c r="A94" i="1"/>
  <c r="B94" i="1"/>
  <c r="A95" i="1"/>
  <c r="B95" i="1"/>
  <c r="A96" i="1"/>
  <c r="B96" i="1"/>
  <c r="A97" i="1"/>
  <c r="B97" i="1"/>
  <c r="A99" i="1"/>
  <c r="B99" i="1"/>
  <c r="B2" i="1"/>
  <c r="A2" i="1"/>
</calcChain>
</file>

<file path=xl/sharedStrings.xml><?xml version="1.0" encoding="utf-8"?>
<sst xmlns="http://schemas.openxmlformats.org/spreadsheetml/2006/main" count="7882" uniqueCount="610">
  <si>
    <t>Ntax</t>
  </si>
  <si>
    <t>value</t>
  </si>
  <si>
    <t>hora</t>
  </si>
  <si>
    <t>coletor</t>
  </si>
  <si>
    <t>campanha</t>
  </si>
  <si>
    <t>data_text</t>
  </si>
  <si>
    <t>checklist</t>
  </si>
  <si>
    <t>Tecnica</t>
  </si>
  <si>
    <t>Obs</t>
  </si>
  <si>
    <t>NID</t>
  </si>
  <si>
    <t>Id_genero</t>
  </si>
  <si>
    <t>Alvo</t>
  </si>
  <si>
    <t>Sens</t>
  </si>
  <si>
    <t>Habitat</t>
  </si>
  <si>
    <t>END</t>
  </si>
  <si>
    <t>BR</t>
  </si>
  <si>
    <t>IUCN</t>
  </si>
  <si>
    <t>Ameaçada</t>
  </si>
  <si>
    <t>SP</t>
  </si>
  <si>
    <t>tramo</t>
  </si>
  <si>
    <t>nome_popular</t>
  </si>
  <si>
    <t>ADA</t>
  </si>
  <si>
    <t>AID</t>
  </si>
  <si>
    <t>lm</t>
  </si>
  <si>
    <t>LM1</t>
  </si>
  <si>
    <t>LM2</t>
  </si>
  <si>
    <t>LM3</t>
  </si>
  <si>
    <t>LM4</t>
  </si>
  <si>
    <t>LM5</t>
  </si>
  <si>
    <t>LM6</t>
  </si>
  <si>
    <t>LM7</t>
  </si>
  <si>
    <t>Conirostrum speciosum</t>
  </si>
  <si>
    <t>Melanerpes candidus</t>
  </si>
  <si>
    <t>Troglodytes musculus</t>
  </si>
  <si>
    <t>Elaenia flavogaster</t>
  </si>
  <si>
    <t>Turdus leucomelas</t>
  </si>
  <si>
    <t>Patagioenas picazuro</t>
  </si>
  <si>
    <t>Pygochelidon cyanoleuca</t>
  </si>
  <si>
    <t>Cariama cristata</t>
  </si>
  <si>
    <t>Basileuterus culicivorus</t>
  </si>
  <si>
    <t>Myiodynastes maculatus</t>
  </si>
  <si>
    <t>Pitangus sulphuratus</t>
  </si>
  <si>
    <t>Vanellus chilensis</t>
  </si>
  <si>
    <t>Colaptes campestris</t>
  </si>
  <si>
    <t>Camptostoma obsoletum</t>
  </si>
  <si>
    <t>Hemitriccus nidipendulus</t>
  </si>
  <si>
    <t>Pachyramphus polychopterus</t>
  </si>
  <si>
    <t>Leptotila verreauxi</t>
  </si>
  <si>
    <t>Megaceryle torquata</t>
  </si>
  <si>
    <t>Psittacara leucophthalmus</t>
  </si>
  <si>
    <t>Chiroxiphia caudata</t>
  </si>
  <si>
    <t>Celeus flavescens</t>
  </si>
  <si>
    <t>Piaya cayana</t>
  </si>
  <si>
    <t>Dysithamnus mentalis</t>
  </si>
  <si>
    <t>Amazona aestiva</t>
  </si>
  <si>
    <t>Coragyps atratus</t>
  </si>
  <si>
    <t>Knipolegus lophotes</t>
  </si>
  <si>
    <t>Zenaida auriculata</t>
  </si>
  <si>
    <t>Vireo chivi</t>
  </si>
  <si>
    <t>Lathrotriccus euleri</t>
  </si>
  <si>
    <t>Penelope obscura</t>
  </si>
  <si>
    <t>Geothlypis aequinoctialis</t>
  </si>
  <si>
    <t>Setophaga pitiayumi</t>
  </si>
  <si>
    <t>Sittasomus griseicapillus</t>
  </si>
  <si>
    <t>Trichothraupis melanops</t>
  </si>
  <si>
    <t>Rupornis magnirostris</t>
  </si>
  <si>
    <t>Saltator similis</t>
  </si>
  <si>
    <t>Leptopogon amaurocephalus</t>
  </si>
  <si>
    <t>Automolus leucophthalmus</t>
  </si>
  <si>
    <t>Tapera naevia</t>
  </si>
  <si>
    <t>Tyrannus melancholicus</t>
  </si>
  <si>
    <t>Tersina viridis</t>
  </si>
  <si>
    <t>Gallinula galeata</t>
  </si>
  <si>
    <t>Amazonetta brasiliensis</t>
  </si>
  <si>
    <t>Brotogeris tirica</t>
  </si>
  <si>
    <t>Aramus guarauna</t>
  </si>
  <si>
    <t>Mesembrinibis cayennensis</t>
  </si>
  <si>
    <t>Dacnis cayana</t>
  </si>
  <si>
    <t>Psarocolius decumanus</t>
  </si>
  <si>
    <t>Veniliornis spilogaster</t>
  </si>
  <si>
    <t>Crypturellus obsoletus</t>
  </si>
  <si>
    <t>Pandion haliaetus</t>
  </si>
  <si>
    <t>Cairina moschata</t>
  </si>
  <si>
    <t>Myiornis auricularis</t>
  </si>
  <si>
    <t>Turdus rufiventris</t>
  </si>
  <si>
    <t>Herpsilochmus rufimarginatus</t>
  </si>
  <si>
    <t>Pionus maximiliani</t>
  </si>
  <si>
    <t>Picumnus temminckii</t>
  </si>
  <si>
    <t>Chloroceryle americana</t>
  </si>
  <si>
    <t>Caracara plancus</t>
  </si>
  <si>
    <t>Certhiaxis cinnamomeus</t>
  </si>
  <si>
    <t>Forpus xanthopterygius</t>
  </si>
  <si>
    <t>08:04</t>
  </si>
  <si>
    <t>19/09/2023</t>
  </si>
  <si>
    <t>08:12</t>
  </si>
  <si>
    <t>08:33</t>
  </si>
  <si>
    <t>07:34</t>
  </si>
  <si>
    <t>20/09/2023</t>
  </si>
  <si>
    <t>08:14</t>
  </si>
  <si>
    <t>08:48</t>
  </si>
  <si>
    <t>07:15</t>
  </si>
  <si>
    <t>21/09/2023</t>
  </si>
  <si>
    <t>07:38</t>
  </si>
  <si>
    <t>08:01</t>
  </si>
  <si>
    <t>08:27</t>
  </si>
  <si>
    <t>camp1</t>
  </si>
  <si>
    <t>Accipitridae</t>
  </si>
  <si>
    <t>Alcedinidae</t>
  </si>
  <si>
    <t>Anatidae</t>
  </si>
  <si>
    <t>Aramidae</t>
  </si>
  <si>
    <t>Cariamidae</t>
  </si>
  <si>
    <t>Cathartidae</t>
  </si>
  <si>
    <t>Charadriidae</t>
  </si>
  <si>
    <t>Columbidae</t>
  </si>
  <si>
    <t>Cracidae</t>
  </si>
  <si>
    <t>Cuculidae</t>
  </si>
  <si>
    <t>Dendrocolaptidae</t>
  </si>
  <si>
    <t>Falconidae</t>
  </si>
  <si>
    <t>Furnariidae</t>
  </si>
  <si>
    <t>Hirundinidae</t>
  </si>
  <si>
    <t>Icteridae</t>
  </si>
  <si>
    <t>Pandionidae</t>
  </si>
  <si>
    <t>Parulidae</t>
  </si>
  <si>
    <t>Picidae</t>
  </si>
  <si>
    <t>Pipridae</t>
  </si>
  <si>
    <t>Psittacidae</t>
  </si>
  <si>
    <t>Rallidae</t>
  </si>
  <si>
    <t>Rhynchocyclidae</t>
  </si>
  <si>
    <t>Thamnophilidae</t>
  </si>
  <si>
    <t>Thraupidae</t>
  </si>
  <si>
    <t>Threskiornithidae</t>
  </si>
  <si>
    <t>Tinamidae</t>
  </si>
  <si>
    <t>Tityridae</t>
  </si>
  <si>
    <t>Troglodytidae</t>
  </si>
  <si>
    <t>Turdidae</t>
  </si>
  <si>
    <t>Tyrannidae</t>
  </si>
  <si>
    <t>Vireonidae</t>
  </si>
  <si>
    <t>Mustelirallus albicollis</t>
  </si>
  <si>
    <t>Pardirallus nigricans</t>
  </si>
  <si>
    <t>Aramides cajaneus</t>
  </si>
  <si>
    <t>Himantopus melanurus</t>
  </si>
  <si>
    <t>Tringa solitaria</t>
  </si>
  <si>
    <t>Jacana jacana</t>
  </si>
  <si>
    <t>Rynchops niger</t>
  </si>
  <si>
    <t>Phaetusa simplex</t>
  </si>
  <si>
    <t>Mycteria americana</t>
  </si>
  <si>
    <t>Anhinga anhinga</t>
  </si>
  <si>
    <t>Nannopterum brasilianum</t>
  </si>
  <si>
    <t>Tigrisoma lineatum</t>
  </si>
  <si>
    <t>Nycticorax nycticorax</t>
  </si>
  <si>
    <t>Butorides striata</t>
  </si>
  <si>
    <t>Bubulcus ibis</t>
  </si>
  <si>
    <t>Ardea cocoi</t>
  </si>
  <si>
    <t>Ardea alba</t>
  </si>
  <si>
    <t>Syrigma sibilatrix</t>
  </si>
  <si>
    <t>Egretta thula</t>
  </si>
  <si>
    <t>Phimosus infuscatus</t>
  </si>
  <si>
    <t>Theristicus caudatus</t>
  </si>
  <si>
    <t>Platalea ajaja</t>
  </si>
  <si>
    <t>Cathartes aura</t>
  </si>
  <si>
    <t>Cathartes burrovianus</t>
  </si>
  <si>
    <t>Gampsonyx swainsonii</t>
  </si>
  <si>
    <t>Elanus leucurus</t>
  </si>
  <si>
    <t>Leptodon cayanensis</t>
  </si>
  <si>
    <t>Busarellus nigricollis</t>
  </si>
  <si>
    <t>Rostrhamus sociabilis</t>
  </si>
  <si>
    <t>Ictinia plumbea</t>
  </si>
  <si>
    <t>Accipiter striatus</t>
  </si>
  <si>
    <t>Geranospiza caerulescens</t>
  </si>
  <si>
    <t>Heterospizias meridionalis</t>
  </si>
  <si>
    <t>Urubitinga urubitinga</t>
  </si>
  <si>
    <t>Urubitinga coronata</t>
  </si>
  <si>
    <t>Geranoaetus albicaudatus</t>
  </si>
  <si>
    <t>Geranoaetus melanoleucus</t>
  </si>
  <si>
    <t>Buteo brachyurus</t>
  </si>
  <si>
    <t>Tyto furcata</t>
  </si>
  <si>
    <t>Megascops choliba</t>
  </si>
  <si>
    <t>Pulsatrix koeniswaldiana</t>
  </si>
  <si>
    <t>Athene cunicularia</t>
  </si>
  <si>
    <t>Asio clamator</t>
  </si>
  <si>
    <t>Asio stygius</t>
  </si>
  <si>
    <t>Chloroceryle amazona</t>
  </si>
  <si>
    <t>Malacoptila striata</t>
  </si>
  <si>
    <t>Ramphastos toco</t>
  </si>
  <si>
    <t>Ramphastos dicolorus</t>
  </si>
  <si>
    <t>Picumnus cirratus</t>
  </si>
  <si>
    <t>Picumnus albosquamatus</t>
  </si>
  <si>
    <t>Veniliornis passerinus</t>
  </si>
  <si>
    <t>Campephilus robustus</t>
  </si>
  <si>
    <t>Dryocopus lineatus</t>
  </si>
  <si>
    <t>Colaptes melanochloros</t>
  </si>
  <si>
    <t>Herpetotheres cachinnans</t>
  </si>
  <si>
    <t>Milvago chimachima</t>
  </si>
  <si>
    <t>Falco sparverius</t>
  </si>
  <si>
    <t>Falco femoralis</t>
  </si>
  <si>
    <t>Falco peregrinus</t>
  </si>
  <si>
    <t>Brotogeris chiriri</t>
  </si>
  <si>
    <t>Aratinga auricapillus</t>
  </si>
  <si>
    <t>Thamnophilus doliatus</t>
  </si>
  <si>
    <t>Thamnophilus caerulescens</t>
  </si>
  <si>
    <t>Taraba major</t>
  </si>
  <si>
    <t>Mackenziaena severa</t>
  </si>
  <si>
    <t>Conopophaga lineata</t>
  </si>
  <si>
    <t>Lepidocolaptes angustirostris</t>
  </si>
  <si>
    <t>Furnarius rufus</t>
  </si>
  <si>
    <t>Lochmias nematura</t>
  </si>
  <si>
    <t>Clibanornis rectirostris</t>
  </si>
  <si>
    <t>Phacellodomus ferrugineigula</t>
  </si>
  <si>
    <t>Cranioleuca vulpina</t>
  </si>
  <si>
    <t>Cranioleuca pallida</t>
  </si>
  <si>
    <t>Synallaxis spixi</t>
  </si>
  <si>
    <t>Synallaxis albescens</t>
  </si>
  <si>
    <t>Synallaxis frontalis</t>
  </si>
  <si>
    <t>Tityra cayana</t>
  </si>
  <si>
    <t>Pachyramphus validus</t>
  </si>
  <si>
    <t>Tolmomyias sulphurescens</t>
  </si>
  <si>
    <t>Todirostrum poliocephalum</t>
  </si>
  <si>
    <t>Todirostrum cinereum</t>
  </si>
  <si>
    <t>Hirundinea ferruginea</t>
  </si>
  <si>
    <t>Elaenia spectabilis</t>
  </si>
  <si>
    <t>Serpophaga subcristata</t>
  </si>
  <si>
    <t>Myiarchus ferox</t>
  </si>
  <si>
    <t>Machetornis rixosa</t>
  </si>
  <si>
    <t>Megarynchus pitangua</t>
  </si>
  <si>
    <t>Myiozetetes similis</t>
  </si>
  <si>
    <t>Tyrannus albogularis</t>
  </si>
  <si>
    <t>Tyrannus savana</t>
  </si>
  <si>
    <t>Empidonomus varius</t>
  </si>
  <si>
    <t>Arundinicola leucocephala</t>
  </si>
  <si>
    <t>Fluvicola albiventer</t>
  </si>
  <si>
    <t>Fluvicola nengeta</t>
  </si>
  <si>
    <t>Pyrocephalus rubinus</t>
  </si>
  <si>
    <t>Gubernetes yetapa</t>
  </si>
  <si>
    <t>Myiophobus fasciatus</t>
  </si>
  <si>
    <t>Cnemotriccus fuscatus</t>
  </si>
  <si>
    <t>Satrapa icterophrys</t>
  </si>
  <si>
    <t>Xolmis velatus</t>
  </si>
  <si>
    <t>Nengetus cinereus</t>
  </si>
  <si>
    <t>Cyclarhis gujanensis</t>
  </si>
  <si>
    <t>Cyanocorax cristatellus</t>
  </si>
  <si>
    <t>Cyanocorax chrysops</t>
  </si>
  <si>
    <t>Progne tapera</t>
  </si>
  <si>
    <t>Progne chalybea</t>
  </si>
  <si>
    <t>Tachycineta albiventer</t>
  </si>
  <si>
    <t>Tachycineta leucorrhoa</t>
  </si>
  <si>
    <t>Donacobius atricapilla</t>
  </si>
  <si>
    <t>Turdus amaurochalinus</t>
  </si>
  <si>
    <t>Turdus albicollis</t>
  </si>
  <si>
    <t>Mimus saturninus</t>
  </si>
  <si>
    <t>Estrilda astrild</t>
  </si>
  <si>
    <t>Passer domesticus</t>
  </si>
  <si>
    <t>Anthus chii</t>
  </si>
  <si>
    <t>Spinus magellanicus</t>
  </si>
  <si>
    <t>Euphonia chlorotica</t>
  </si>
  <si>
    <t>Euphonia violacea</t>
  </si>
  <si>
    <t>Ammodramus humeralis</t>
  </si>
  <si>
    <t>Zonotrichia capensis</t>
  </si>
  <si>
    <t>Leistes superciliaris</t>
  </si>
  <si>
    <t>Cacicus cela</t>
  </si>
  <si>
    <t>Icterus jamacaii</t>
  </si>
  <si>
    <t>Icterus pyrrhopterus</t>
  </si>
  <si>
    <t>Molothrus oryzivorus</t>
  </si>
  <si>
    <t>Molothrus bonariensis</t>
  </si>
  <si>
    <t>Gnorimopsar chopi</t>
  </si>
  <si>
    <t>Agelasticus atroolivaceus</t>
  </si>
  <si>
    <t>Pseudoleistes guirahuro</t>
  </si>
  <si>
    <t>Myiothlypis leucophrys</t>
  </si>
  <si>
    <t>Nemosia pileata</t>
  </si>
  <si>
    <t>Embernagra platensis</t>
  </si>
  <si>
    <t>Emberizoides herbicola</t>
  </si>
  <si>
    <t>Volatinia jacarina</t>
  </si>
  <si>
    <t>Coryphospingus cucullatus</t>
  </si>
  <si>
    <t>Tachyphonus coronatus</t>
  </si>
  <si>
    <t>Ramphocelus bresilia</t>
  </si>
  <si>
    <t>Ramphocelus carbo</t>
  </si>
  <si>
    <t>Sporophila lineola</t>
  </si>
  <si>
    <t>Sporophila collaris</t>
  </si>
  <si>
    <t>Sporophila nigricollis</t>
  </si>
  <si>
    <t>Sporophila caerulescens</t>
  </si>
  <si>
    <t>Sporophila leucoptera</t>
  </si>
  <si>
    <t>Sporophila bouvreuil</t>
  </si>
  <si>
    <t>Sporophila pileata</t>
  </si>
  <si>
    <t>Sporophila hypoxantha</t>
  </si>
  <si>
    <t>Thlypopsis sordida</t>
  </si>
  <si>
    <t>Sicalis luteola</t>
  </si>
  <si>
    <t>Pipraeidea melanonota</t>
  </si>
  <si>
    <t>Rauenia bonariensis</t>
  </si>
  <si>
    <t>Stephanophorus diadematus</t>
  </si>
  <si>
    <t>Paroaria dominicana</t>
  </si>
  <si>
    <t>Thraupis sayaca</t>
  </si>
  <si>
    <t>Thraupis palmarum</t>
  </si>
  <si>
    <t>Stilpnia cayana</t>
  </si>
  <si>
    <t>Crypturellus parvirostris</t>
  </si>
  <si>
    <t>Nothura maculosa</t>
  </si>
  <si>
    <t>Anhima cornuta</t>
  </si>
  <si>
    <t>Dendrocygna bicolor</t>
  </si>
  <si>
    <t>Dendrocygna viduata</t>
  </si>
  <si>
    <t>Dendrocygna autumnalis</t>
  </si>
  <si>
    <t>Anas bahamensis</t>
  </si>
  <si>
    <t>Nomonyx dominicus</t>
  </si>
  <si>
    <t>Tachybaptus dominicus</t>
  </si>
  <si>
    <t>Podilymbus podiceps</t>
  </si>
  <si>
    <t>Columba livia</t>
  </si>
  <si>
    <t>Patagioenas cayennensis</t>
  </si>
  <si>
    <t>Columbina talpacoti</t>
  </si>
  <si>
    <t>Columbina squammata</t>
  </si>
  <si>
    <t>Guira guira</t>
  </si>
  <si>
    <t>Crotophaga ani</t>
  </si>
  <si>
    <t>Coccyzus melacoryphus</t>
  </si>
  <si>
    <t>Coccyzus americanus</t>
  </si>
  <si>
    <t>Nyctibius griseus</t>
  </si>
  <si>
    <t>Nyctidromus albicollis</t>
  </si>
  <si>
    <t>Hydropsalis parvula</t>
  </si>
  <si>
    <t>Hydropsalis torquata</t>
  </si>
  <si>
    <t>Podager nacunda</t>
  </si>
  <si>
    <t>Chaetura meridionalis</t>
  </si>
  <si>
    <t>Tachornis squamata</t>
  </si>
  <si>
    <t>Florisuga fusca</t>
  </si>
  <si>
    <t>Phaethornis pretrei</t>
  </si>
  <si>
    <t>Colibri serrirostris</t>
  </si>
  <si>
    <t>Polytmus guainumbi</t>
  </si>
  <si>
    <t>Anthracothorax nigricollis</t>
  </si>
  <si>
    <t>Heliomaster squamosus</t>
  </si>
  <si>
    <t>Heliomaster furcifer</t>
  </si>
  <si>
    <t>Calliphlox amethystina</t>
  </si>
  <si>
    <t>Chlorostilbon lucidus</t>
  </si>
  <si>
    <t>Eupetomena macroura</t>
  </si>
  <si>
    <t>Chionomesa lactea</t>
  </si>
  <si>
    <t>Porphyrio martinica</t>
  </si>
  <si>
    <t>Laterallus melanophaius</t>
  </si>
  <si>
    <t>Oeste</t>
  </si>
  <si>
    <t>Dados de Base</t>
  </si>
  <si>
    <t>Crypturellus undulatus</t>
  </si>
  <si>
    <t>Crypturellus tataupa</t>
  </si>
  <si>
    <t>Sarkidiornis sylvicola</t>
  </si>
  <si>
    <t>Spatula versicolor</t>
  </si>
  <si>
    <t>Geotrygon violacea</t>
  </si>
  <si>
    <t>Leptotila rufaxilla</t>
  </si>
  <si>
    <t>Crotophaga major</t>
  </si>
  <si>
    <t>Dromococcyx pavoninus</t>
  </si>
  <si>
    <t>Coccyzus euleri</t>
  </si>
  <si>
    <t>Antrostomus rufus</t>
  </si>
  <si>
    <t>Lurocalis semitorquatus</t>
  </si>
  <si>
    <t>Hydropsalis longirostris</t>
  </si>
  <si>
    <t>Chordeiles acutipennis</t>
  </si>
  <si>
    <t>Streptoprocne zonaris</t>
  </si>
  <si>
    <t>Streptoprocne biscutata</t>
  </si>
  <si>
    <t>Central</t>
  </si>
  <si>
    <t>Phaethornis eurynome</t>
  </si>
  <si>
    <t>Chrysolampis mosquitus</t>
  </si>
  <si>
    <t>Lophornis chalybeus</t>
  </si>
  <si>
    <t>Thalurania glaucopis</t>
  </si>
  <si>
    <t>Aphantochroa cirrochloris</t>
  </si>
  <si>
    <t>Chrysuronia versicolor</t>
  </si>
  <si>
    <t>Leucochloris albicollis</t>
  </si>
  <si>
    <t>Hylocharis chrysura</t>
  </si>
  <si>
    <t>Laterallus exilis</t>
  </si>
  <si>
    <t>Laterallus leucopyrrhus</t>
  </si>
  <si>
    <t>Pardirallus sanguinolentus</t>
  </si>
  <si>
    <t>Aramides saracura</t>
  </si>
  <si>
    <t>Fulica leucoptera</t>
  </si>
  <si>
    <t>Calidris himantopus</t>
  </si>
  <si>
    <t>Calidris melanotos</t>
  </si>
  <si>
    <t>Gallinago paraguaiae</t>
  </si>
  <si>
    <t>Tringa melanoleuca</t>
  </si>
  <si>
    <t>Jabiru mycteria</t>
  </si>
  <si>
    <t>Pilherodius pileatus</t>
  </si>
  <si>
    <t>Egretta caerulea</t>
  </si>
  <si>
    <t>Plegadis chihi</t>
  </si>
  <si>
    <t>Sarcoramphus papa</t>
  </si>
  <si>
    <t>Chondrohierax uncinatus</t>
  </si>
  <si>
    <t>Harpagus diodon</t>
  </si>
  <si>
    <t>Accipiter bicolor</t>
  </si>
  <si>
    <t>Amadonastur lacernulatus</t>
  </si>
  <si>
    <t>Buteo swainsoni</t>
  </si>
  <si>
    <t>Bubo virginianus</t>
  </si>
  <si>
    <t>Strix hylophila</t>
  </si>
  <si>
    <t>Strix huhula</t>
  </si>
  <si>
    <t>Nystalus chacuru</t>
  </si>
  <si>
    <t>Pteroglossus castanotis</t>
  </si>
  <si>
    <t>Micrastur semitorquatus</t>
  </si>
  <si>
    <t>Amazona amazonica</t>
  </si>
  <si>
    <t>Eupsittula aurea</t>
  </si>
  <si>
    <t>Ara ararauna</t>
  </si>
  <si>
    <t>Diopsittaca nobilis</t>
  </si>
  <si>
    <t>Hypoedaleus guttatus</t>
  </si>
  <si>
    <t>Batara cinerea</t>
  </si>
  <si>
    <t>Sclerurus scansor</t>
  </si>
  <si>
    <t>Xiphocolaptes albicollis</t>
  </si>
  <si>
    <t>Xiphorhynchus fuscus</t>
  </si>
  <si>
    <t>Xenops rutilans</t>
  </si>
  <si>
    <t>Syndactyla rufosuperciliata</t>
  </si>
  <si>
    <t>Dendroma rufa</t>
  </si>
  <si>
    <t>Antilophia galeata</t>
  </si>
  <si>
    <t>Manacus manacus</t>
  </si>
  <si>
    <t>Pyroderus scutatus</t>
  </si>
  <si>
    <t>Procnias nudicollis</t>
  </si>
  <si>
    <t>Tityra inquisitor</t>
  </si>
  <si>
    <t>Pachyramphus viridis</t>
  </si>
  <si>
    <t>Platyrinchus mystaceus</t>
  </si>
  <si>
    <t>Corythopis delalandi</t>
  </si>
  <si>
    <t>Poecilotriccus plumbeiceps</t>
  </si>
  <si>
    <t>Hemitriccus orbitatus</t>
  </si>
  <si>
    <t>Hemitriccus margaritaceiventer</t>
  </si>
  <si>
    <t>Elaenia chilensis</t>
  </si>
  <si>
    <t>Elaenia parvirostris</t>
  </si>
  <si>
    <t>Elaenia mesoleuca</t>
  </si>
  <si>
    <t>Elaenia cristata</t>
  </si>
  <si>
    <t>Elaenia chiriquensis</t>
  </si>
  <si>
    <t>Elaenia obscura</t>
  </si>
  <si>
    <t>Suiriri suiriri</t>
  </si>
  <si>
    <t>Myiopagis caniceps</t>
  </si>
  <si>
    <t>Myiopagis viridicata</t>
  </si>
  <si>
    <t>Phaeomyias murina</t>
  </si>
  <si>
    <t>Phyllomyias virescens</t>
  </si>
  <si>
    <t>Phyllomyias fasciatus</t>
  </si>
  <si>
    <t>Serpophaga nigricans</t>
  </si>
  <si>
    <t>Legatus leucophaius</t>
  </si>
  <si>
    <t>Myiarchus swainsoni</t>
  </si>
  <si>
    <t>Myiarchus tyrannulus</t>
  </si>
  <si>
    <t>Sirystes sibilator</t>
  </si>
  <si>
    <t>Myiozetetes cayanensis</t>
  </si>
  <si>
    <t>Griseotyrannus aurantioatrocristatus</t>
  </si>
  <si>
    <t>Colonia colonus</t>
  </si>
  <si>
    <t>Muscipipra vetula</t>
  </si>
  <si>
    <t>Contopus cinereus</t>
  </si>
  <si>
    <t>Knipolegus cyanirostris</t>
  </si>
  <si>
    <t>Hylophilus amaurocephalus</t>
  </si>
  <si>
    <t>Vireo olivaceus</t>
  </si>
  <si>
    <t>Turdus subalaris</t>
  </si>
  <si>
    <t>Cyanophonia cyanocephala</t>
  </si>
  <si>
    <t>Chlorophonia cyanea</t>
  </si>
  <si>
    <t>Arremon semitorquatus</t>
  </si>
  <si>
    <t>Cacicus haemorrhous</t>
  </si>
  <si>
    <t>Molothrus rufoaxillaris</t>
  </si>
  <si>
    <t>Amblyramphus holosericeus</t>
  </si>
  <si>
    <t>Agelaioides badius</t>
  </si>
  <si>
    <t>Myiothlypis leucoblephara</t>
  </si>
  <si>
    <t>Habia rubica</t>
  </si>
  <si>
    <t>Cyanoloxia glaucocaerulea</t>
  </si>
  <si>
    <t>Cyanoloxia brissonii</t>
  </si>
  <si>
    <t>Hemithraupis guira</t>
  </si>
  <si>
    <t>Asemospiza fuliginosa</t>
  </si>
  <si>
    <t>Eucometis penicillata</t>
  </si>
  <si>
    <t>Coryphospingus pileatus</t>
  </si>
  <si>
    <t>Tachyphonus rufus</t>
  </si>
  <si>
    <t>Sporophila plumbea</t>
  </si>
  <si>
    <t>Sporophila ardesiaca</t>
  </si>
  <si>
    <t>Sporophila albogularis</t>
  </si>
  <si>
    <t>Sporophila angolensis</t>
  </si>
  <si>
    <t>Thlypopsis pyrrhocoma</t>
  </si>
  <si>
    <t>Sicalis citrina</t>
  </si>
  <si>
    <t>Haplospiza unicolor</t>
  </si>
  <si>
    <t>Schistochlamys melanopis</t>
  </si>
  <si>
    <t>Stilpnia preciosa</t>
  </si>
  <si>
    <t>Tangara seledon</t>
  </si>
  <si>
    <t>Tangara cyanocephala</t>
  </si>
  <si>
    <t>Patagioenas plumbea</t>
  </si>
  <si>
    <t>Geotrygon montana</t>
  </si>
  <si>
    <t>Columbina picui</t>
  </si>
  <si>
    <t>Nyctiphrynus ocellatus</t>
  </si>
  <si>
    <t>Cypseloides fumigatus</t>
  </si>
  <si>
    <t>Heliothryx auritus</t>
  </si>
  <si>
    <t>Calidris fuscicollis</t>
  </si>
  <si>
    <t>Spizaetus tyrannus</t>
  </si>
  <si>
    <t>Spizaetus melanoleucus</t>
  </si>
  <si>
    <t>Parabuteo leucorrhous</t>
  </si>
  <si>
    <t>Trogon surrucura</t>
  </si>
  <si>
    <t>Primolius maracana</t>
  </si>
  <si>
    <t>Rhopias gularis</t>
  </si>
  <si>
    <t>Mackenziaena leachii</t>
  </si>
  <si>
    <t>Pyriglena leucoptera</t>
  </si>
  <si>
    <t>Drymophila malura</t>
  </si>
  <si>
    <t>Grallaria varia</t>
  </si>
  <si>
    <t>Dendrocincla turdina</t>
  </si>
  <si>
    <t>Xenops minutus</t>
  </si>
  <si>
    <t>Philydor atricapillus</t>
  </si>
  <si>
    <t>Synallaxis cinerascens</t>
  </si>
  <si>
    <t>Neopelma chrysolophum</t>
  </si>
  <si>
    <t>Ilicura militaris</t>
  </si>
  <si>
    <t>Phylloscartes ventralis</t>
  </si>
  <si>
    <t>Phyllomyias griseocapilla</t>
  </si>
  <si>
    <t>Philohydor lictor</t>
  </si>
  <si>
    <t>Hylophilus poicilotis</t>
  </si>
  <si>
    <t>Alopochelidon fucata</t>
  </si>
  <si>
    <t>Polioptila dumicola</t>
  </si>
  <si>
    <t>Dacnis nigripes</t>
  </si>
  <si>
    <t>Saltatricula atricollis</t>
  </si>
  <si>
    <t>Sporophila melanogaster</t>
  </si>
  <si>
    <t>Donacospiza albifrons</t>
  </si>
  <si>
    <t>Paroaria coronata</t>
  </si>
  <si>
    <t>Thraupis ornata</t>
  </si>
  <si>
    <t>Tangara desmaresti</t>
  </si>
  <si>
    <t>Odontophorus capueira</t>
  </si>
  <si>
    <t>Heliodoxa rubricauda</t>
  </si>
  <si>
    <t>Leste</t>
  </si>
  <si>
    <t>Gallinago undulata</t>
  </si>
  <si>
    <t>Strix virgata</t>
  </si>
  <si>
    <t>Myrmoderus squamosus</t>
  </si>
  <si>
    <t>Drymophila ferruginea</t>
  </si>
  <si>
    <t>Drymophila ochropyga</t>
  </si>
  <si>
    <t>Heliobletus contaminatus</t>
  </si>
  <si>
    <t>Pachyramphus castaneus</t>
  </si>
  <si>
    <t>Phylloscartes eximius</t>
  </si>
  <si>
    <t>Tyranniscus burmeisteri</t>
  </si>
  <si>
    <t>Attila rufus</t>
  </si>
  <si>
    <t>Rhytipterna simplex</t>
  </si>
  <si>
    <t>Knipolegus nigerrimus</t>
  </si>
  <si>
    <t>Petrochelidon pyrrhonota</t>
  </si>
  <si>
    <t>Euphonia pectoralis</t>
  </si>
  <si>
    <t>Sporophila frontalis</t>
  </si>
  <si>
    <t>AII</t>
  </si>
  <si>
    <t>26/09/2023</t>
  </si>
  <si>
    <t>28/09/2023</t>
  </si>
  <si>
    <t>Lista de Mackinnon</t>
  </si>
  <si>
    <t>Myiothlypis flaveola</t>
  </si>
  <si>
    <t>Tringa flavipes</t>
  </si>
  <si>
    <t>Turdus flavipes</t>
  </si>
  <si>
    <t>Piranga flava</t>
  </si>
  <si>
    <t>Coereba flaveola</t>
  </si>
  <si>
    <t>Sicalis flaveola</t>
  </si>
  <si>
    <t>Phibalura flavirostris</t>
  </si>
  <si>
    <t>Arremon flavirostris</t>
  </si>
  <si>
    <t>Anas flavirostris</t>
  </si>
  <si>
    <t>Thamnophilus ruficapillus</t>
  </si>
  <si>
    <t>Chrysomus ruficapillus</t>
  </si>
  <si>
    <t>Schistochlamys ruficapillus</t>
  </si>
  <si>
    <t>Baryphthengus ruficapillus</t>
  </si>
  <si>
    <t>Elanoides forficatus</t>
  </si>
  <si>
    <t>Synallaxis ruficapilla</t>
  </si>
  <si>
    <t>Hemithraupis ruficapilla</t>
  </si>
  <si>
    <t>Asio flammeus</t>
  </si>
  <si>
    <t>Mionectes rufiventris</t>
  </si>
  <si>
    <t>Phacellodomus rufifrons</t>
  </si>
  <si>
    <t>Stelgidopteryx ruficollis</t>
  </si>
  <si>
    <t>Micrastur ruficollis</t>
  </si>
  <si>
    <t>Circus buffoni</t>
  </si>
  <si>
    <t>Galbula ruficauda</t>
  </si>
  <si>
    <t>Schiffornis virescens</t>
  </si>
  <si>
    <t>Furnarius figulus</t>
  </si>
  <si>
    <t>influencia</t>
  </si>
  <si>
    <t>Anhimidae</t>
  </si>
  <si>
    <t>Podicipedidae</t>
  </si>
  <si>
    <t>Nyctibiidae</t>
  </si>
  <si>
    <t>Caprimulgidae</t>
  </si>
  <si>
    <t>Apodidae</t>
  </si>
  <si>
    <t>Trochilidae</t>
  </si>
  <si>
    <t>Recurvirostridae</t>
  </si>
  <si>
    <t>Scolopacidae</t>
  </si>
  <si>
    <t>Jacanidae</t>
  </si>
  <si>
    <t>Rynchopidae</t>
  </si>
  <si>
    <t>Sternidae</t>
  </si>
  <si>
    <t>Ciconiidae</t>
  </si>
  <si>
    <t>Anhingidae</t>
  </si>
  <si>
    <t>Phalacrocoracidae</t>
  </si>
  <si>
    <t>Ardeidae</t>
  </si>
  <si>
    <t>Tytonidae</t>
  </si>
  <si>
    <t>Strigidae</t>
  </si>
  <si>
    <t>Bucconidae</t>
  </si>
  <si>
    <t>Ramphastidae</t>
  </si>
  <si>
    <t>Conopophagidae</t>
  </si>
  <si>
    <t>Cotingidae</t>
  </si>
  <si>
    <t>Corvidae</t>
  </si>
  <si>
    <t>Donacobiidae</t>
  </si>
  <si>
    <t>Mimidae</t>
  </si>
  <si>
    <t>Estrildidae</t>
  </si>
  <si>
    <t>Passeridae</t>
  </si>
  <si>
    <t>Motacillidae</t>
  </si>
  <si>
    <t>Fringillidae</t>
  </si>
  <si>
    <t>Passerellidae</t>
  </si>
  <si>
    <t>Cardinalidae</t>
  </si>
  <si>
    <t>Momotidae</t>
  </si>
  <si>
    <t>Galbulidae</t>
  </si>
  <si>
    <t>Scleruridae</t>
  </si>
  <si>
    <t>Xenopidae</t>
  </si>
  <si>
    <t>Platyrinchidae</t>
  </si>
  <si>
    <t>Trogonidae</t>
  </si>
  <si>
    <t>Grallariidae</t>
  </si>
  <si>
    <t>Polioptilidae</t>
  </si>
  <si>
    <t>Odontophoridae</t>
  </si>
  <si>
    <t>(Tudo)</t>
  </si>
  <si>
    <t>Centro-Sul</t>
  </si>
  <si>
    <t>Contagem de Sens</t>
  </si>
  <si>
    <t>Cer</t>
  </si>
  <si>
    <t>Caa</t>
  </si>
  <si>
    <t>05/02/2024</t>
  </si>
  <si>
    <t>06/02/2024</t>
  </si>
  <si>
    <t>15/02/2024</t>
  </si>
  <si>
    <t>Rótulos de Linha</t>
  </si>
  <si>
    <t>Total Geral</t>
  </si>
  <si>
    <t>Rótulos de Coluna</t>
  </si>
  <si>
    <t>camp2</t>
  </si>
  <si>
    <t>lm1</t>
  </si>
  <si>
    <t>lm2</t>
  </si>
  <si>
    <t>lm3</t>
  </si>
  <si>
    <t>lm4</t>
  </si>
  <si>
    <t>lm5</t>
  </si>
  <si>
    <t>lm6</t>
  </si>
  <si>
    <t>lm7</t>
  </si>
  <si>
    <t>lm8</t>
  </si>
  <si>
    <t>lm9</t>
  </si>
  <si>
    <t>16/02/2024</t>
  </si>
  <si>
    <t>17/02/2024</t>
  </si>
  <si>
    <t>18/02/2024</t>
  </si>
  <si>
    <t>familia</t>
  </si>
  <si>
    <t>amostra</t>
  </si>
  <si>
    <t>taxon</t>
  </si>
  <si>
    <t>H</t>
  </si>
  <si>
    <t>L</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</si>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</sst>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0"/>
      <color rgb="FF000000"/>
      <name val="Times New Roman"/>
      <family val="1"/>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0" fontId="0" fillId="0" borderId="0" xfId="0" pivotButton="1"/>
    <xf numFmtId="0" fontId="0" fillId="0" borderId="0" xfId="0" applyAlignment="1">
      <alignment horizontal="left"/>
    </xf>
    <xf numFmtId="0" fontId="2" fillId="0" borderId="0" xfId="0" applyFont="1"/>
    <xf numFmtId="0" fontId="3" fillId="0" borderId="0" xfId="0" applyFont="1"/>
    <xf numFmtId="14"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2.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G:\Meu%20Drive\Aves\bd_Aves_Brasil.xlsx" TargetMode="External"/><Relationship Id="rId1" Type="http://schemas.openxmlformats.org/officeDocument/2006/relationships/externalLinkPath" Target="file:///G:\Meu%20Drive\Aves\bd_Aves_Brasil.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G:\Meu%20Drive\Aves\BANCO_DADOS_AVES_%20MODELO_2023_-1%20THIAGO%20BICUDO.xlsx" TargetMode="External"/><Relationship Id="rId1" Type="http://schemas.openxmlformats.org/officeDocument/2006/relationships/externalLinkPath" Target="file:///G:\Meu%20Drive\Aves\BANCO_DADOS_AVES_%20MODELO_2023_-1%20THIAGO%20BICU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BRO2015"/>
      <sheetName val="MMA 148 2022"/>
      <sheetName val="Elton"/>
      <sheetName val="Stotz"/>
      <sheetName val="iucn2018"/>
      <sheetName val="bd_Jari"/>
      <sheetName val="Barlow"/>
    </sheetNames>
    <sheetDataSet>
      <sheetData sheetId="0">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cell r="AB1">
            <v>28</v>
          </cell>
          <cell r="AC1">
            <v>29</v>
          </cell>
          <cell r="AD1">
            <v>30</v>
          </cell>
          <cell r="AE1">
            <v>31</v>
          </cell>
          <cell r="AF1">
            <v>32</v>
          </cell>
          <cell r="AG1">
            <v>33</v>
          </cell>
          <cell r="AH1">
            <v>34</v>
          </cell>
          <cell r="AI1">
            <v>35</v>
          </cell>
          <cell r="AJ1">
            <v>36</v>
          </cell>
          <cell r="AK1">
            <v>37</v>
          </cell>
        </row>
        <row r="2">
          <cell r="A2" t="str">
            <v>Nome do táxon sem autor</v>
          </cell>
          <cell r="B2" t="str">
            <v>CBRO 2021</v>
          </cell>
          <cell r="C2" t="str">
            <v>Nome em Português</v>
          </cell>
          <cell r="D2" t="str">
            <v>ordem tax</v>
          </cell>
          <cell r="E2" t="str">
            <v>Status</v>
          </cell>
          <cell r="F2" t="str">
            <v>ssp</v>
          </cell>
          <cell r="G2" t="str">
            <v>Ordem</v>
          </cell>
          <cell r="H2" t="str">
            <v>Família</v>
          </cell>
          <cell r="I2" t="str">
            <v>Subfamília</v>
          </cell>
          <cell r="J2" t="str">
            <v>Gênero</v>
          </cell>
          <cell r="K2" t="str">
            <v>Categoria</v>
          </cell>
          <cell r="L2" t="str">
            <v>Notes (English)</v>
          </cell>
          <cell r="M2" t="str">
            <v>Notas (português)</v>
          </cell>
          <cell r="N2" t="str">
            <v>Nome do Táxon</v>
          </cell>
          <cell r="O2" t="str">
            <v>English Name</v>
          </cell>
          <cell r="P2" t="str">
            <v>Cle</v>
          </cell>
          <cell r="Q2" t="str">
            <v>Gr</v>
          </cell>
          <cell r="R2" t="str">
            <v>H&amp;M</v>
          </cell>
          <cell r="S2" t="str">
            <v>HBW</v>
          </cell>
          <cell r="T2" t="str">
            <v>IOC</v>
          </cell>
          <cell r="U2" t="str">
            <v>SP</v>
          </cell>
          <cell r="V2" t="str">
            <v>PA</v>
          </cell>
          <cell r="W2" t="str">
            <v>MMA</v>
          </cell>
          <cell r="X2" t="str">
            <v>IUCN</v>
          </cell>
          <cell r="Y2" t="str">
            <v>Guilda</v>
          </cell>
          <cell r="Z2" t="str">
            <v>Sens</v>
          </cell>
          <cell r="AA2" t="str">
            <v>Hab1</v>
          </cell>
          <cell r="AB2" t="str">
            <v>Strat</v>
          </cell>
          <cell r="AC2" t="str">
            <v>Nhab</v>
          </cell>
          <cell r="AD2" t="str">
            <v>Nzoo</v>
          </cell>
          <cell r="AE2" t="str">
            <v>Peso (g)</v>
          </cell>
          <cell r="AF2" t="str">
            <v>Dieta</v>
          </cell>
          <cell r="AG2" t="str">
            <v>Hab</v>
          </cell>
          <cell r="AH2" t="str">
            <v>End</v>
          </cell>
          <cell r="AI2" t="str">
            <v>SP.2018</v>
          </cell>
          <cell r="AJ2" t="str">
            <v>ES</v>
          </cell>
          <cell r="AK2" t="str">
            <v>MG2010</v>
          </cell>
        </row>
        <row r="3">
          <cell r="A3" t="str">
            <v>Rheiformes</v>
          </cell>
          <cell r="B3" t="e">
            <v>#N/A</v>
          </cell>
          <cell r="D3">
            <v>1</v>
          </cell>
          <cell r="E3"/>
          <cell r="F3"/>
          <cell r="G3" t="str">
            <v>Rheiformes</v>
          </cell>
          <cell r="K3" t="str">
            <v>Ordem</v>
          </cell>
          <cell r="N3" t="str">
            <v>Rheiformes Forbes, 1884</v>
          </cell>
          <cell r="P3"/>
          <cell r="Q3"/>
          <cell r="R3"/>
          <cell r="S3"/>
          <cell r="T3"/>
          <cell r="U3"/>
          <cell r="Y3"/>
          <cell r="Z3"/>
        </row>
        <row r="4">
          <cell r="A4" t="str">
            <v>Rheidae</v>
          </cell>
          <cell r="B4" t="e">
            <v>#N/A</v>
          </cell>
          <cell r="D4">
            <v>2</v>
          </cell>
          <cell r="E4"/>
          <cell r="F4"/>
          <cell r="G4" t="str">
            <v>Rheiformes</v>
          </cell>
          <cell r="H4" t="str">
            <v>Rheidae</v>
          </cell>
          <cell r="K4" t="str">
            <v>Família</v>
          </cell>
          <cell r="N4" t="str">
            <v>Rheidae Bonaparte, 1849</v>
          </cell>
          <cell r="P4"/>
          <cell r="Q4"/>
          <cell r="R4"/>
          <cell r="S4"/>
          <cell r="T4"/>
          <cell r="U4"/>
          <cell r="Y4"/>
          <cell r="Z4"/>
        </row>
        <row r="5">
          <cell r="A5" t="str">
            <v>Rhea</v>
          </cell>
          <cell r="B5" t="e">
            <v>#N/A</v>
          </cell>
          <cell r="D5">
            <v>3</v>
          </cell>
          <cell r="E5"/>
          <cell r="F5"/>
          <cell r="G5" t="str">
            <v>Rheiformes</v>
          </cell>
          <cell r="H5" t="str">
            <v>Rheidae</v>
          </cell>
          <cell r="J5" t="str">
            <v>Rhea</v>
          </cell>
          <cell r="K5" t="str">
            <v>Gênero</v>
          </cell>
          <cell r="N5" t="str">
            <v>Rhea Brisson, 1760</v>
          </cell>
          <cell r="P5"/>
          <cell r="Q5"/>
          <cell r="R5"/>
          <cell r="S5"/>
          <cell r="T5"/>
          <cell r="U5"/>
          <cell r="Y5"/>
          <cell r="Z5"/>
        </row>
        <row r="6">
          <cell r="A6" t="str">
            <v>Rhea americana</v>
          </cell>
          <cell r="B6" t="str">
            <v>Rhea americana</v>
          </cell>
          <cell r="C6" t="str">
            <v>ema</v>
          </cell>
          <cell r="D6">
            <v>4</v>
          </cell>
          <cell r="E6" t="str">
            <v>R</v>
          </cell>
          <cell r="F6">
            <v>1</v>
          </cell>
          <cell r="G6" t="str">
            <v>Rheiformes</v>
          </cell>
          <cell r="H6" t="str">
            <v>Rheidae</v>
          </cell>
          <cell r="J6" t="str">
            <v>Rhea</v>
          </cell>
          <cell r="K6" t="str">
            <v>espécie 1ária</v>
          </cell>
          <cell r="L6" t="str">
            <v>Taxonomic and distributional limits of the taxa require revision.</v>
          </cell>
          <cell r="M6" t="str">
            <v>Os limites taxonômicos e de distribuição dos táxons requerem revisão.</v>
          </cell>
          <cell r="N6" t="str">
            <v>Rhea americana (Linnaeus, 1758)</v>
          </cell>
          <cell r="O6" t="str">
            <v>Greater Rhea</v>
          </cell>
          <cell r="P6"/>
          <cell r="Q6"/>
          <cell r="R6"/>
          <cell r="S6"/>
          <cell r="T6"/>
          <cell r="U6"/>
          <cell r="Y6" t="e">
            <v>#N/A</v>
          </cell>
          <cell r="Z6" t="str">
            <v>L</v>
          </cell>
          <cell r="AA6" t="str">
            <v>N5</v>
          </cell>
          <cell r="AB6" t="str">
            <v>T</v>
          </cell>
          <cell r="AC6">
            <v>4</v>
          </cell>
          <cell r="AD6">
            <v>3</v>
          </cell>
          <cell r="AE6">
            <v>23000</v>
          </cell>
          <cell r="AF6" t="str">
            <v>Omnivore</v>
          </cell>
          <cell r="AG6" t="str">
            <v>N</v>
          </cell>
          <cell r="AI6" t="str">
            <v>CR</v>
          </cell>
        </row>
        <row r="7">
          <cell r="A7" t="str">
            <v>Rhea americana americana</v>
          </cell>
          <cell r="B7" t="e">
            <v>#N/A</v>
          </cell>
          <cell r="D7">
            <v>5</v>
          </cell>
          <cell r="E7"/>
          <cell r="F7"/>
          <cell r="G7" t="str">
            <v>Rheiformes</v>
          </cell>
          <cell r="H7" t="str">
            <v>Rheidae</v>
          </cell>
          <cell r="J7" t="str">
            <v>Rhea</v>
          </cell>
          <cell r="K7" t="str">
            <v>subespécie</v>
          </cell>
          <cell r="N7" t="str">
            <v>Rhea americana americana (Linnaeus, 1758)</v>
          </cell>
          <cell r="P7" t="str">
            <v>x</v>
          </cell>
          <cell r="Q7" t="str">
            <v>x</v>
          </cell>
          <cell r="R7" t="str">
            <v>x</v>
          </cell>
          <cell r="S7" t="str">
            <v>x</v>
          </cell>
          <cell r="T7" t="str">
            <v>x</v>
          </cell>
          <cell r="U7"/>
          <cell r="Y7"/>
          <cell r="Z7"/>
        </row>
        <row r="8">
          <cell r="A8" t="str">
            <v>Rhea americana intermedia</v>
          </cell>
          <cell r="B8" t="e">
            <v>#N/A</v>
          </cell>
          <cell r="D8">
            <v>6</v>
          </cell>
          <cell r="E8"/>
          <cell r="F8"/>
          <cell r="G8" t="str">
            <v>Rheiformes</v>
          </cell>
          <cell r="H8" t="str">
            <v>Rheidae</v>
          </cell>
          <cell r="J8" t="str">
            <v>Rhea</v>
          </cell>
          <cell r="K8" t="str">
            <v>subespécie</v>
          </cell>
          <cell r="N8" t="str">
            <v>Rhea americana intermedia Rothschild &amp; Chubb, 1914</v>
          </cell>
          <cell r="P8" t="str">
            <v>x</v>
          </cell>
          <cell r="Q8" t="str">
            <v>x</v>
          </cell>
          <cell r="R8" t="str">
            <v>x</v>
          </cell>
          <cell r="S8" t="str">
            <v>x</v>
          </cell>
          <cell r="T8" t="str">
            <v>x</v>
          </cell>
          <cell r="U8"/>
          <cell r="Y8"/>
          <cell r="Z8"/>
        </row>
        <row r="9">
          <cell r="A9" t="str">
            <v>Rhea americana araneipes</v>
          </cell>
          <cell r="B9" t="e">
            <v>#N/A</v>
          </cell>
          <cell r="D9">
            <v>7</v>
          </cell>
          <cell r="E9"/>
          <cell r="F9"/>
          <cell r="G9" t="str">
            <v>Rheiformes</v>
          </cell>
          <cell r="H9" t="str">
            <v>Rheidae</v>
          </cell>
          <cell r="J9" t="str">
            <v>Rhea</v>
          </cell>
          <cell r="K9" t="str">
            <v>subespécie</v>
          </cell>
          <cell r="N9" t="str">
            <v>Rhea americana araneipes Brodkorb, 1938</v>
          </cell>
          <cell r="P9" t="str">
            <v>x</v>
          </cell>
          <cell r="Q9" t="str">
            <v>x</v>
          </cell>
          <cell r="R9" t="str">
            <v>x</v>
          </cell>
          <cell r="S9" t="str">
            <v>x</v>
          </cell>
          <cell r="T9" t="str">
            <v>x</v>
          </cell>
          <cell r="U9"/>
          <cell r="Y9"/>
          <cell r="Z9"/>
        </row>
        <row r="10">
          <cell r="A10" t="str">
            <v>Tinamiformes</v>
          </cell>
          <cell r="B10" t="e">
            <v>#N/A</v>
          </cell>
          <cell r="D10">
            <v>8</v>
          </cell>
          <cell r="E10"/>
          <cell r="F10"/>
          <cell r="G10" t="str">
            <v>Tinamiformes</v>
          </cell>
          <cell r="K10" t="str">
            <v>Ordem</v>
          </cell>
          <cell r="N10" t="str">
            <v>Tinamiformes Huxley, 1872</v>
          </cell>
          <cell r="P10"/>
          <cell r="Q10"/>
          <cell r="R10"/>
          <cell r="S10"/>
          <cell r="T10"/>
          <cell r="U10"/>
          <cell r="Y10"/>
          <cell r="Z10"/>
        </row>
        <row r="11">
          <cell r="A11" t="str">
            <v>Tinamidae</v>
          </cell>
          <cell r="B11" t="e">
            <v>#N/A</v>
          </cell>
          <cell r="D11">
            <v>9</v>
          </cell>
          <cell r="E11"/>
          <cell r="F11"/>
          <cell r="G11" t="str">
            <v>Tinamiformes</v>
          </cell>
          <cell r="H11" t="str">
            <v>Tinamidae</v>
          </cell>
          <cell r="K11" t="str">
            <v>Família</v>
          </cell>
          <cell r="N11" t="str">
            <v>Tinamidae Gray, 1840</v>
          </cell>
          <cell r="P11"/>
          <cell r="Q11"/>
          <cell r="R11"/>
          <cell r="S11"/>
          <cell r="T11"/>
          <cell r="U11"/>
          <cell r="Y11"/>
          <cell r="Z11"/>
        </row>
        <row r="12">
          <cell r="A12" t="str">
            <v>Tinamus</v>
          </cell>
          <cell r="B12" t="e">
            <v>#N/A</v>
          </cell>
          <cell r="D12">
            <v>10</v>
          </cell>
          <cell r="E12"/>
          <cell r="F12"/>
          <cell r="G12" t="str">
            <v>Tinamiformes</v>
          </cell>
          <cell r="H12" t="str">
            <v>Tinamidae</v>
          </cell>
          <cell r="J12" t="str">
            <v>Tinamus</v>
          </cell>
          <cell r="K12" t="str">
            <v>Gênero</v>
          </cell>
          <cell r="N12" t="str">
            <v>Tinamus Hermann, 1783</v>
          </cell>
          <cell r="P12"/>
          <cell r="Q12"/>
          <cell r="R12"/>
          <cell r="S12"/>
          <cell r="T12"/>
          <cell r="U12"/>
          <cell r="Y12"/>
          <cell r="Z12"/>
        </row>
        <row r="13">
          <cell r="A13" t="str">
            <v>Tinamus tao</v>
          </cell>
          <cell r="B13" t="str">
            <v>Tinamus tao</v>
          </cell>
          <cell r="C13" t="str">
            <v>azulona</v>
          </cell>
          <cell r="D13">
            <v>11</v>
          </cell>
          <cell r="E13" t="str">
            <v>R</v>
          </cell>
          <cell r="F13">
            <v>1</v>
          </cell>
          <cell r="G13" t="str">
            <v>Tinamiformes</v>
          </cell>
          <cell r="H13" t="str">
            <v>Tinamidae</v>
          </cell>
          <cell r="J13" t="str">
            <v>Tinamus</v>
          </cell>
          <cell r="K13" t="str">
            <v>espécie 1ária</v>
          </cell>
          <cell r="N13" t="str">
            <v>Tinamus tao Temminck, 1815</v>
          </cell>
          <cell r="O13" t="str">
            <v>Gray Tinamou</v>
          </cell>
          <cell r="P13"/>
          <cell r="Q13"/>
          <cell r="R13"/>
          <cell r="S13"/>
          <cell r="T13"/>
          <cell r="U13"/>
          <cell r="W13" t="str">
            <v>#ERROR!</v>
          </cell>
          <cell r="X13" t="str">
            <v>VU</v>
          </cell>
          <cell r="Y13" t="e">
            <v>#N/A</v>
          </cell>
          <cell r="Z13" t="str">
            <v>H</v>
          </cell>
          <cell r="AA13" t="str">
            <v>F1</v>
          </cell>
          <cell r="AB13" t="str">
            <v>T</v>
          </cell>
          <cell r="AC13">
            <v>2</v>
          </cell>
          <cell r="AD13">
            <v>5</v>
          </cell>
          <cell r="AE13">
            <v>1600.1</v>
          </cell>
          <cell r="AF13" t="str">
            <v>Omnivore</v>
          </cell>
          <cell r="AG13" t="str">
            <v>F</v>
          </cell>
        </row>
        <row r="14">
          <cell r="A14" t="str">
            <v>Tinamus tao tao</v>
          </cell>
          <cell r="B14" t="e">
            <v>#N/A</v>
          </cell>
          <cell r="D14">
            <v>12</v>
          </cell>
          <cell r="E14"/>
          <cell r="F14"/>
          <cell r="G14" t="str">
            <v>Tinamiformes</v>
          </cell>
          <cell r="H14" t="str">
            <v>Tinamidae</v>
          </cell>
          <cell r="J14" t="str">
            <v>Tinamus</v>
          </cell>
          <cell r="K14" t="str">
            <v>subespécie</v>
          </cell>
          <cell r="N14" t="str">
            <v>Tinamus tao tao Temminck, 1815</v>
          </cell>
          <cell r="P14" t="str">
            <v>x</v>
          </cell>
          <cell r="Q14" t="str">
            <v>x</v>
          </cell>
          <cell r="R14" t="str">
            <v>x</v>
          </cell>
          <cell r="S14" t="str">
            <v>x</v>
          </cell>
          <cell r="T14" t="str">
            <v>x</v>
          </cell>
          <cell r="U14"/>
          <cell r="Y14"/>
          <cell r="Z14"/>
        </row>
        <row r="15">
          <cell r="A15" t="str">
            <v>Tinamus tao kleei</v>
          </cell>
          <cell r="B15" t="e">
            <v>#N/A</v>
          </cell>
          <cell r="D15">
            <v>13</v>
          </cell>
          <cell r="E15"/>
          <cell r="F15"/>
          <cell r="G15" t="str">
            <v>Tinamiformes</v>
          </cell>
          <cell r="H15" t="str">
            <v>Tinamidae</v>
          </cell>
          <cell r="J15" t="str">
            <v>Tinamus</v>
          </cell>
          <cell r="K15" t="str">
            <v>subespécie</v>
          </cell>
          <cell r="L15" t="str">
            <v>The forms T. t. kleei, larensis and tao, which mainly occur south and west of the Amazon river, apparently intergrade, so that the validity of the taxa T. t. kleei and T. t. larensis (which doesn't occur in Brazil) is very questionable.</v>
          </cell>
          <cell r="M15" t="str">
            <v>As formas T. t. kleei, larensis e tao, que ocorrem principalmente ao sul e a oeste do rio Amazonas, intergradam-se umas com as outras, de modo que a validade dos táxons T. t. kleei e T. t. larensis (que não ocorre no Brasil) é muito questionável.</v>
          </cell>
          <cell r="N15" t="str">
            <v>Tinamus tao kleei (Tschudi, 1843)</v>
          </cell>
          <cell r="P15" t="str">
            <v>x</v>
          </cell>
          <cell r="Q15" t="str">
            <v>x</v>
          </cell>
          <cell r="R15" t="str">
            <v>x</v>
          </cell>
          <cell r="S15" t="str">
            <v>x</v>
          </cell>
          <cell r="T15" t="str">
            <v>x</v>
          </cell>
          <cell r="U15"/>
          <cell r="Y15"/>
          <cell r="Z15"/>
        </row>
        <row r="16">
          <cell r="A16" t="str">
            <v>Tinamus solitarius</v>
          </cell>
          <cell r="B16" t="str">
            <v>Tinamus solitarius</v>
          </cell>
          <cell r="C16" t="str">
            <v>macuco</v>
          </cell>
          <cell r="D16">
            <v>14</v>
          </cell>
          <cell r="E16" t="str">
            <v>R</v>
          </cell>
          <cell r="F16">
            <v>1</v>
          </cell>
          <cell r="G16" t="str">
            <v>Tinamiformes</v>
          </cell>
          <cell r="H16" t="str">
            <v>Tinamidae</v>
          </cell>
          <cell r="J16" t="str">
            <v>Tinamus</v>
          </cell>
          <cell r="K16" t="str">
            <v>espécie 1ária</v>
          </cell>
          <cell r="L16" t="str">
            <v>Status of the named subspecies of this taxon was reviewed by Amaral &amp; Silveira (2004).</v>
          </cell>
          <cell r="M16" t="str">
            <v>O status das formas descritas neste táxon foi revisto por Amaral &amp; Silveira (2004).</v>
          </cell>
          <cell r="N16" t="str">
            <v>Tinamus solitarius (Vieillot, 1819)</v>
          </cell>
          <cell r="O16" t="str">
            <v>Solitary Tinamou</v>
          </cell>
          <cell r="P16"/>
          <cell r="Q16"/>
          <cell r="R16"/>
          <cell r="S16"/>
          <cell r="T16"/>
          <cell r="U16"/>
          <cell r="Y16" t="e">
            <v>#N/A</v>
          </cell>
          <cell r="Z16" t="str">
            <v>M</v>
          </cell>
          <cell r="AA16" t="str">
            <v>F1</v>
          </cell>
          <cell r="AB16" t="str">
            <v>T</v>
          </cell>
          <cell r="AC16">
            <v>1</v>
          </cell>
          <cell r="AD16">
            <v>1</v>
          </cell>
          <cell r="AE16">
            <v>1386.41</v>
          </cell>
          <cell r="AF16" t="str">
            <v>Omnivore</v>
          </cell>
          <cell r="AG16" t="str">
            <v>F</v>
          </cell>
          <cell r="AH16" t="str">
            <v>MA</v>
          </cell>
          <cell r="AI16" t="str">
            <v>VU</v>
          </cell>
          <cell r="AJ16" t="str">
            <v>#ERROR!</v>
          </cell>
          <cell r="AK16" t="str">
            <v>EN</v>
          </cell>
        </row>
        <row r="17">
          <cell r="A17" t="str">
            <v>Tinamus major</v>
          </cell>
          <cell r="B17" t="str">
            <v>Tinamus major</v>
          </cell>
          <cell r="C17" t="str">
            <v>inambu-serra</v>
          </cell>
          <cell r="D17">
            <v>15</v>
          </cell>
          <cell r="E17" t="str">
            <v>R</v>
          </cell>
          <cell r="F17">
            <v>1</v>
          </cell>
          <cell r="G17" t="str">
            <v>Tinamiformes</v>
          </cell>
          <cell r="H17" t="str">
            <v>Tinamidae</v>
          </cell>
          <cell r="J17" t="str">
            <v>Tinamus</v>
          </cell>
          <cell r="K17" t="str">
            <v>espécie 1ária</v>
          </cell>
          <cell r="L17" t="str">
            <v>Described forms occuring in Brazil are poorly differentiated and a taxonomic revision is required.</v>
          </cell>
          <cell r="M17" t="str">
            <v>As formas descritas para o Brasil necessitam de revisão taxonômica, sendo fracamente diferenciáveis entre si.</v>
          </cell>
          <cell r="N17" t="str">
            <v>Tinamus major (Gmelin, 1789)</v>
          </cell>
          <cell r="O17" t="str">
            <v>Great Tinamou</v>
          </cell>
          <cell r="P17"/>
          <cell r="Q17"/>
          <cell r="R17"/>
          <cell r="S17"/>
          <cell r="T17"/>
          <cell r="U17"/>
          <cell r="Y17" t="str">
            <v>GT</v>
          </cell>
          <cell r="Z17" t="str">
            <v>M</v>
          </cell>
          <cell r="AA17" t="str">
            <v>F1</v>
          </cell>
          <cell r="AB17" t="str">
            <v>T</v>
          </cell>
          <cell r="AC17">
            <v>3</v>
          </cell>
          <cell r="AD17">
            <v>5</v>
          </cell>
          <cell r="AE17">
            <v>1026.21</v>
          </cell>
          <cell r="AF17" t="str">
            <v>Omnivore</v>
          </cell>
          <cell r="AG17" t="str">
            <v>F</v>
          </cell>
        </row>
        <row r="18">
          <cell r="A18" t="str">
            <v>Tinamus major major</v>
          </cell>
          <cell r="B18" t="e">
            <v>#N/A</v>
          </cell>
          <cell r="D18">
            <v>16</v>
          </cell>
          <cell r="E18"/>
          <cell r="F18"/>
          <cell r="G18" t="str">
            <v>Tinamiformes</v>
          </cell>
          <cell r="H18" t="str">
            <v>Tinamidae</v>
          </cell>
          <cell r="J18" t="str">
            <v>Tinamus</v>
          </cell>
          <cell r="K18" t="str">
            <v>subespécie</v>
          </cell>
          <cell r="N18" t="str">
            <v>Tinamus major major (Gmelin, 1789)</v>
          </cell>
          <cell r="P18" t="str">
            <v>x</v>
          </cell>
          <cell r="Q18" t="str">
            <v>x</v>
          </cell>
          <cell r="R18" t="str">
            <v>x</v>
          </cell>
          <cell r="S18" t="str">
            <v>x</v>
          </cell>
          <cell r="T18" t="str">
            <v>x</v>
          </cell>
          <cell r="U18"/>
          <cell r="Y18"/>
          <cell r="Z18"/>
        </row>
        <row r="19">
          <cell r="A19" t="str">
            <v>Tinamus major serratus</v>
          </cell>
          <cell r="B19" t="e">
            <v>#N/A</v>
          </cell>
          <cell r="D19">
            <v>17</v>
          </cell>
          <cell r="E19"/>
          <cell r="F19"/>
          <cell r="G19" t="str">
            <v>Tinamiformes</v>
          </cell>
          <cell r="H19" t="str">
            <v>Tinamidae</v>
          </cell>
          <cell r="J19" t="str">
            <v>Tinamus</v>
          </cell>
          <cell r="K19" t="str">
            <v>subespécie</v>
          </cell>
          <cell r="N19" t="str">
            <v>Tinamus major serratus (Spix, 1825)</v>
          </cell>
          <cell r="P19" t="str">
            <v>x</v>
          </cell>
          <cell r="Q19" t="str">
            <v>x</v>
          </cell>
          <cell r="R19" t="str">
            <v>x</v>
          </cell>
          <cell r="S19" t="str">
            <v>x</v>
          </cell>
          <cell r="T19" t="str">
            <v>x</v>
          </cell>
          <cell r="U19"/>
          <cell r="Y19"/>
          <cell r="Z19"/>
        </row>
        <row r="20">
          <cell r="A20" t="str">
            <v>Tinamus major olivascens</v>
          </cell>
          <cell r="B20" t="e">
            <v>#N/A</v>
          </cell>
          <cell r="D20">
            <v>18</v>
          </cell>
          <cell r="E20"/>
          <cell r="F20"/>
          <cell r="G20" t="str">
            <v>Tinamiformes</v>
          </cell>
          <cell r="H20" t="str">
            <v>Tinamidae</v>
          </cell>
          <cell r="J20" t="str">
            <v>Tinamus</v>
          </cell>
          <cell r="K20" t="str">
            <v>subespécie</v>
          </cell>
          <cell r="N20" t="str">
            <v>Tinamus major olivascens Conover, 1937</v>
          </cell>
          <cell r="P20" t="str">
            <v>x</v>
          </cell>
          <cell r="Q20" t="str">
            <v>x</v>
          </cell>
          <cell r="R20" t="str">
            <v>x</v>
          </cell>
          <cell r="S20" t="str">
            <v>x</v>
          </cell>
          <cell r="T20" t="str">
            <v>x</v>
          </cell>
          <cell r="U20"/>
          <cell r="Y20"/>
          <cell r="Z20"/>
        </row>
        <row r="21">
          <cell r="A21" t="str">
            <v>Tinamus major peruvianus</v>
          </cell>
          <cell r="B21" t="e">
            <v>#N/A</v>
          </cell>
          <cell r="D21">
            <v>19</v>
          </cell>
          <cell r="E21"/>
          <cell r="F21"/>
          <cell r="G21" t="str">
            <v>Tinamiformes</v>
          </cell>
          <cell r="H21" t="str">
            <v>Tinamidae</v>
          </cell>
          <cell r="J21" t="str">
            <v>Tinamus</v>
          </cell>
          <cell r="K21" t="str">
            <v>subespécie</v>
          </cell>
          <cell r="N21" t="str">
            <v>Tinamus major peruvianus Bonaparte, 1856</v>
          </cell>
          <cell r="P21" t="str">
            <v>x</v>
          </cell>
          <cell r="Q21" t="str">
            <v>x</v>
          </cell>
          <cell r="R21" t="str">
            <v>x</v>
          </cell>
          <cell r="S21" t="str">
            <v>x</v>
          </cell>
          <cell r="T21" t="str">
            <v>x</v>
          </cell>
          <cell r="U21"/>
          <cell r="Y21"/>
          <cell r="Z21"/>
        </row>
        <row r="22">
          <cell r="A22" t="str">
            <v>Tinamus guttatus</v>
          </cell>
          <cell r="B22" t="str">
            <v>Tinamus guttatus</v>
          </cell>
          <cell r="C22" t="str">
            <v>inambu-galinha</v>
          </cell>
          <cell r="D22">
            <v>20</v>
          </cell>
          <cell r="E22" t="str">
            <v>R</v>
          </cell>
          <cell r="F22">
            <v>1</v>
          </cell>
          <cell r="G22" t="str">
            <v>Tinamiformes</v>
          </cell>
          <cell r="H22" t="str">
            <v>Tinamidae</v>
          </cell>
          <cell r="J22" t="str">
            <v>Tinamus</v>
          </cell>
          <cell r="K22" t="str">
            <v>espécie 1ária</v>
          </cell>
          <cell r="N22" t="str">
            <v>Tinamus guttatus Pelzeln, 1863</v>
          </cell>
          <cell r="O22" t="str">
            <v>White-throated Tinamou</v>
          </cell>
          <cell r="P22"/>
          <cell r="Q22"/>
          <cell r="R22"/>
          <cell r="S22"/>
          <cell r="T22"/>
          <cell r="U22"/>
          <cell r="Y22" t="str">
            <v>GT</v>
          </cell>
          <cell r="Z22" t="str">
            <v>H</v>
          </cell>
          <cell r="AA22" t="str">
            <v>F1</v>
          </cell>
          <cell r="AB22" t="str">
            <v>T</v>
          </cell>
          <cell r="AC22">
            <v>1</v>
          </cell>
          <cell r="AD22">
            <v>2</v>
          </cell>
          <cell r="AE22">
            <v>686.18</v>
          </cell>
          <cell r="AF22" t="str">
            <v>FruiNect</v>
          </cell>
          <cell r="AG22" t="str">
            <v>F</v>
          </cell>
        </row>
        <row r="23">
          <cell r="A23" t="str">
            <v>Crypturellus</v>
          </cell>
          <cell r="B23" t="e">
            <v>#N/A</v>
          </cell>
          <cell r="D23">
            <v>21</v>
          </cell>
          <cell r="E23"/>
          <cell r="F23"/>
          <cell r="G23" t="str">
            <v>Tinamiformes</v>
          </cell>
          <cell r="H23" t="str">
            <v>Tinamidae</v>
          </cell>
          <cell r="J23" t="str">
            <v>Crypturellus</v>
          </cell>
          <cell r="K23" t="str">
            <v>Gênero</v>
          </cell>
          <cell r="N23" t="str">
            <v>Crypturellus Brabourne &amp; Chubb, 1914</v>
          </cell>
          <cell r="P23"/>
          <cell r="Q23"/>
          <cell r="R23"/>
          <cell r="S23"/>
          <cell r="T23"/>
          <cell r="U23"/>
          <cell r="Y23"/>
          <cell r="Z23"/>
        </row>
        <row r="24">
          <cell r="A24" t="str">
            <v>Crypturellus cinereus</v>
          </cell>
          <cell r="B24" t="str">
            <v>Crypturellus cinereus</v>
          </cell>
          <cell r="C24" t="str">
            <v>inambu-pixuna</v>
          </cell>
          <cell r="D24">
            <v>22</v>
          </cell>
          <cell r="E24" t="str">
            <v>R</v>
          </cell>
          <cell r="F24">
            <v>1</v>
          </cell>
          <cell r="G24" t="str">
            <v>Tinamiformes</v>
          </cell>
          <cell r="H24" t="str">
            <v>Tinamidae</v>
          </cell>
          <cell r="J24" t="str">
            <v>Crypturellus</v>
          </cell>
          <cell r="K24" t="str">
            <v>espécie 1ária</v>
          </cell>
          <cell r="N24" t="str">
            <v>Crypturellus cinereus (Gmelin, 1789)</v>
          </cell>
          <cell r="O24" t="str">
            <v>Cinereous Tinamou</v>
          </cell>
          <cell r="P24"/>
          <cell r="Q24"/>
          <cell r="R24"/>
          <cell r="S24"/>
          <cell r="T24"/>
          <cell r="U24"/>
          <cell r="Y24" t="str">
            <v>GT</v>
          </cell>
          <cell r="Z24" t="str">
            <v>L</v>
          </cell>
          <cell r="AA24" t="str">
            <v>F2</v>
          </cell>
          <cell r="AB24" t="str">
            <v>T</v>
          </cell>
          <cell r="AC24">
            <v>3</v>
          </cell>
          <cell r="AD24">
            <v>2</v>
          </cell>
          <cell r="AE24">
            <v>506.63</v>
          </cell>
          <cell r="AF24" t="str">
            <v>FruiNect</v>
          </cell>
          <cell r="AG24" t="str">
            <v>F</v>
          </cell>
        </row>
        <row r="25">
          <cell r="A25" t="str">
            <v>Crypturellus soui</v>
          </cell>
          <cell r="B25" t="str">
            <v>Crypturellus soui</v>
          </cell>
          <cell r="C25" t="str">
            <v>tururim</v>
          </cell>
          <cell r="D25">
            <v>23</v>
          </cell>
          <cell r="E25" t="str">
            <v>R</v>
          </cell>
          <cell r="F25">
            <v>1</v>
          </cell>
          <cell r="G25" t="str">
            <v>Tinamiformes</v>
          </cell>
          <cell r="H25" t="str">
            <v>Tinamidae</v>
          </cell>
          <cell r="J25" t="str">
            <v>Crypturellus</v>
          </cell>
          <cell r="K25" t="str">
            <v>espécie 1ária</v>
          </cell>
          <cell r="N25" t="str">
            <v>Crypturellus soui (Hermann, 1783)</v>
          </cell>
          <cell r="O25" t="str">
            <v>Little Tinamou</v>
          </cell>
          <cell r="P25"/>
          <cell r="Q25"/>
          <cell r="R25"/>
          <cell r="S25"/>
          <cell r="T25"/>
          <cell r="U25"/>
          <cell r="Y25" t="str">
            <v>GT</v>
          </cell>
          <cell r="Z25" t="str">
            <v>L</v>
          </cell>
          <cell r="AA25" t="str">
            <v>F1E</v>
          </cell>
          <cell r="AB25" t="str">
            <v>T</v>
          </cell>
          <cell r="AC25">
            <v>3</v>
          </cell>
          <cell r="AD25">
            <v>7</v>
          </cell>
          <cell r="AE25">
            <v>216.16</v>
          </cell>
          <cell r="AF25" t="str">
            <v>Omnivore</v>
          </cell>
          <cell r="AG25" t="str">
            <v>F</v>
          </cell>
        </row>
        <row r="26">
          <cell r="A26" t="str">
            <v>Crypturellus soui soui</v>
          </cell>
          <cell r="B26" t="e">
            <v>#N/A</v>
          </cell>
          <cell r="D26">
            <v>24</v>
          </cell>
          <cell r="E26"/>
          <cell r="F26"/>
          <cell r="G26" t="str">
            <v>Tinamiformes</v>
          </cell>
          <cell r="H26" t="str">
            <v>Tinamidae</v>
          </cell>
          <cell r="J26" t="str">
            <v>Crypturellus</v>
          </cell>
          <cell r="K26" t="str">
            <v>subespécie</v>
          </cell>
          <cell r="N26" t="str">
            <v>Crypturellus soui soui (Hermann, 1783)</v>
          </cell>
          <cell r="P26" t="str">
            <v>x</v>
          </cell>
          <cell r="Q26" t="str">
            <v>x</v>
          </cell>
          <cell r="R26" t="str">
            <v>x</v>
          </cell>
          <cell r="S26" t="str">
            <v>x</v>
          </cell>
          <cell r="T26" t="str">
            <v>x</v>
          </cell>
          <cell r="U26"/>
          <cell r="Y26"/>
          <cell r="Z26"/>
        </row>
        <row r="27">
          <cell r="A27" t="str">
            <v>Crypturellus soui albigularis</v>
          </cell>
          <cell r="B27" t="e">
            <v>#N/A</v>
          </cell>
          <cell r="D27">
            <v>25</v>
          </cell>
          <cell r="E27"/>
          <cell r="F27"/>
          <cell r="G27" t="str">
            <v>Tinamiformes</v>
          </cell>
          <cell r="H27" t="str">
            <v>Tinamidae</v>
          </cell>
          <cell r="J27" t="str">
            <v>Crypturellus</v>
          </cell>
          <cell r="K27" t="str">
            <v>subespécie</v>
          </cell>
          <cell r="L27" t="str">
            <v>Poorly differentiated from the nominal form.</v>
          </cell>
          <cell r="M27" t="str">
            <v>Subespécie fracamente diferenciável da forma nominal.</v>
          </cell>
          <cell r="N27" t="str">
            <v>Crypturellus soui albigularis (Brabourne &amp; Chubb, 1914)</v>
          </cell>
          <cell r="P27" t="str">
            <v>x</v>
          </cell>
          <cell r="Q27" t="str">
            <v>x</v>
          </cell>
          <cell r="R27" t="str">
            <v>x</v>
          </cell>
          <cell r="S27" t="str">
            <v>x</v>
          </cell>
          <cell r="T27" t="str">
            <v>x</v>
          </cell>
          <cell r="U27"/>
          <cell r="Y27"/>
          <cell r="Z27"/>
        </row>
        <row r="28">
          <cell r="A28" t="str">
            <v>Crypturellus soui inconspicuus</v>
          </cell>
          <cell r="B28" t="e">
            <v>#N/A</v>
          </cell>
          <cell r="D28">
            <v>26</v>
          </cell>
          <cell r="E28"/>
          <cell r="F28"/>
          <cell r="G28" t="str">
            <v>Tinamiformes</v>
          </cell>
          <cell r="H28" t="str">
            <v>Tinamidae</v>
          </cell>
          <cell r="J28" t="str">
            <v>Crypturellus</v>
          </cell>
          <cell r="K28" t="str">
            <v>subespécie</v>
          </cell>
          <cell r="L28" t="str">
            <v>Specimen from western Acre state (Novaes 1957).</v>
          </cell>
          <cell r="M28" t="str">
            <v>Espécime obtido no oeste do Acre (Novaes 1957).</v>
          </cell>
          <cell r="N28" t="str">
            <v>Crypturellus soui inconspicuus Carriker, 1935</v>
          </cell>
          <cell r="P28" t="str">
            <v>x</v>
          </cell>
          <cell r="Q28"/>
          <cell r="R28" t="str">
            <v>x</v>
          </cell>
          <cell r="S28" t="str">
            <v>x</v>
          </cell>
          <cell r="T28" t="str">
            <v>x</v>
          </cell>
          <cell r="U28"/>
          <cell r="Y28"/>
          <cell r="Z28"/>
        </row>
        <row r="29">
          <cell r="A29" t="str">
            <v>Crypturellus obsoletus</v>
          </cell>
          <cell r="B29" t="str">
            <v>Crypturellus obsoletus</v>
          </cell>
          <cell r="C29" t="str">
            <v>inambuguaçu</v>
          </cell>
          <cell r="D29">
            <v>27</v>
          </cell>
          <cell r="E29" t="str">
            <v>R</v>
          </cell>
          <cell r="F29">
            <v>1</v>
          </cell>
          <cell r="G29" t="str">
            <v>Tinamiformes</v>
          </cell>
          <cell r="H29" t="str">
            <v>Tinamidae</v>
          </cell>
          <cell r="J29" t="str">
            <v>Crypturellus</v>
          </cell>
          <cell r="K29" t="str">
            <v>espécie 1ária</v>
          </cell>
          <cell r="L29" t="str">
            <v>More than one species may be involved (see also Laverda &amp; Cadena 2014).</v>
          </cell>
          <cell r="M29" t="str">
            <v>Mais de uma espécie deve estar envolvida no Brasil (ver também Laverde &amp; Cadena 2014).</v>
          </cell>
          <cell r="N29" t="str">
            <v>Crypturellus obsoletus (Temminck, 1815)</v>
          </cell>
          <cell r="O29" t="str">
            <v>Brown Tinamou</v>
          </cell>
          <cell r="P29"/>
          <cell r="Q29"/>
          <cell r="R29"/>
          <cell r="S29"/>
          <cell r="T29"/>
          <cell r="U29"/>
          <cell r="Y29" t="e">
            <v>#N/A</v>
          </cell>
          <cell r="Z29" t="str">
            <v>L</v>
          </cell>
          <cell r="AA29" t="str">
            <v>F4</v>
          </cell>
          <cell r="AB29" t="str">
            <v>T</v>
          </cell>
          <cell r="AC29">
            <v>2</v>
          </cell>
          <cell r="AD29">
            <v>4</v>
          </cell>
          <cell r="AE29">
            <v>443.4</v>
          </cell>
          <cell r="AF29" t="str">
            <v>Omnivore</v>
          </cell>
          <cell r="AG29" t="str">
            <v>F</v>
          </cell>
        </row>
        <row r="30">
          <cell r="A30" t="str">
            <v>Crypturellus obsoletus griseiventris</v>
          </cell>
          <cell r="B30" t="e">
            <v>#N/A</v>
          </cell>
          <cell r="D30">
            <v>28</v>
          </cell>
          <cell r="E30"/>
          <cell r="F30"/>
          <cell r="G30" t="str">
            <v>Tinamiformes</v>
          </cell>
          <cell r="H30" t="str">
            <v>Tinamidae</v>
          </cell>
          <cell r="J30" t="str">
            <v>Crypturellus</v>
          </cell>
          <cell r="K30" t="str">
            <v>subespécie</v>
          </cell>
          <cell r="N30" t="str">
            <v>Crypturellus obsoletus griseiventris (Salvadori, 1895)</v>
          </cell>
          <cell r="P30" t="str">
            <v>x</v>
          </cell>
          <cell r="Q30" t="str">
            <v>x</v>
          </cell>
          <cell r="R30" t="str">
            <v>x</v>
          </cell>
          <cell r="S30" t="str">
            <v>x</v>
          </cell>
          <cell r="T30" t="str">
            <v>x</v>
          </cell>
          <cell r="U30"/>
          <cell r="Y30"/>
          <cell r="Z30"/>
        </row>
        <row r="31">
          <cell r="A31" t="str">
            <v>Crypturellus obsoletus hypochraceus</v>
          </cell>
          <cell r="B31" t="e">
            <v>#N/A</v>
          </cell>
          <cell r="D31">
            <v>29</v>
          </cell>
          <cell r="E31"/>
          <cell r="F31"/>
          <cell r="G31" t="str">
            <v>Tinamiformes</v>
          </cell>
          <cell r="H31" t="str">
            <v>Tinamidae</v>
          </cell>
          <cell r="J31" t="str">
            <v>Crypturellus</v>
          </cell>
          <cell r="K31" t="str">
            <v>subespécie</v>
          </cell>
          <cell r="L31" t="str">
            <v>Correct spelling following David &amp; Gosselin (2002a).</v>
          </cell>
          <cell r="M31" t="str">
            <v>Grafia correta segundo David &amp; Gosselin (2002a).</v>
          </cell>
          <cell r="N31" t="str">
            <v>Crypturellus obsoletus hypochraceus (Miranda-Ribeiro, 1938)</v>
          </cell>
          <cell r="P31" t="str">
            <v>x</v>
          </cell>
          <cell r="Q31" t="str">
            <v>x</v>
          </cell>
          <cell r="R31" t="str">
            <v>x</v>
          </cell>
          <cell r="S31" t="str">
            <v>x</v>
          </cell>
          <cell r="T31" t="str">
            <v>x</v>
          </cell>
          <cell r="U31"/>
          <cell r="Y31"/>
          <cell r="Z31"/>
        </row>
        <row r="32">
          <cell r="A32" t="str">
            <v>Crypturellus obsoletus obsoletus</v>
          </cell>
          <cell r="B32" t="e">
            <v>#N/A</v>
          </cell>
          <cell r="D32">
            <v>30</v>
          </cell>
          <cell r="E32"/>
          <cell r="F32"/>
          <cell r="G32" t="str">
            <v>Tinamiformes</v>
          </cell>
          <cell r="H32" t="str">
            <v>Tinamidae</v>
          </cell>
          <cell r="J32" t="str">
            <v>Crypturellus</v>
          </cell>
          <cell r="K32" t="str">
            <v>subespécie</v>
          </cell>
          <cell r="N32" t="str">
            <v>Crypturellus obsoletus obsoletus (Temminck, 1815)</v>
          </cell>
          <cell r="P32" t="str">
            <v>x</v>
          </cell>
          <cell r="Q32" t="str">
            <v>x</v>
          </cell>
          <cell r="R32" t="str">
            <v>x</v>
          </cell>
          <cell r="S32" t="str">
            <v>x</v>
          </cell>
          <cell r="T32" t="str">
            <v>x</v>
          </cell>
          <cell r="U32"/>
          <cell r="Y32"/>
          <cell r="Z32"/>
        </row>
        <row r="33">
          <cell r="A33" t="str">
            <v>Crypturellus undulatus</v>
          </cell>
          <cell r="B33" t="str">
            <v>Crypturellus undulatus</v>
          </cell>
          <cell r="C33" t="str">
            <v>jaó</v>
          </cell>
          <cell r="D33">
            <v>31</v>
          </cell>
          <cell r="E33" t="str">
            <v>R</v>
          </cell>
          <cell r="F33">
            <v>1</v>
          </cell>
          <cell r="G33" t="str">
            <v>Tinamiformes</v>
          </cell>
          <cell r="H33" t="str">
            <v>Tinamidae</v>
          </cell>
          <cell r="J33" t="str">
            <v>Crypturellus</v>
          </cell>
          <cell r="K33" t="str">
            <v>espécie 1ária</v>
          </cell>
          <cell r="L33" t="str">
            <v>Urgent complex taxonomic revision needed - there's some evidence of intergradation between C. u. yapura and C. u. adspersus, and the distributional limits of the southern Amazon taxa are poorly known. There's substantial plumage variation (the main reason for several subspecies descriptions) and vocalization patterns are poorly known.</v>
          </cell>
          <cell r="M33" t="str">
            <v>Uma revisão deste complexo é urgente - há evidências de intergradação entre os táxons C. u. yapura e C. u. adspersus, e os limites de distribuição dos táxons que ocorrem ao sul do Amazonas não são muito bem conhecidos. Há considerável variação na plumagem (o que levou a descrição de um grande número de subespécies) e dos padrões de vocalização, que são muito pouco estudados.</v>
          </cell>
          <cell r="N33" t="str">
            <v>Crypturellus undulatus (Temminck, 1815)</v>
          </cell>
          <cell r="O33" t="str">
            <v>Undulated Tinamou</v>
          </cell>
          <cell r="P33"/>
          <cell r="Q33"/>
          <cell r="R33"/>
          <cell r="S33"/>
          <cell r="T33"/>
          <cell r="U33"/>
          <cell r="Y33" t="str">
            <v>GT</v>
          </cell>
          <cell r="Z33" t="str">
            <v>L</v>
          </cell>
          <cell r="AA33" t="str">
            <v>F3</v>
          </cell>
          <cell r="AB33" t="str">
            <v>T</v>
          </cell>
          <cell r="AC33">
            <v>4</v>
          </cell>
          <cell r="AD33">
            <v>3</v>
          </cell>
          <cell r="AE33">
            <v>564.41999999999996</v>
          </cell>
          <cell r="AF33" t="str">
            <v>FruiNect</v>
          </cell>
          <cell r="AG33" t="str">
            <v>F</v>
          </cell>
          <cell r="AI33" t="str">
            <v>VU</v>
          </cell>
        </row>
        <row r="34">
          <cell r="A34" t="str">
            <v>Crypturellus undulatus simplex</v>
          </cell>
          <cell r="B34" t="e">
            <v>#N/A</v>
          </cell>
          <cell r="D34">
            <v>32</v>
          </cell>
          <cell r="E34"/>
          <cell r="F34"/>
          <cell r="G34" t="str">
            <v>Tinamiformes</v>
          </cell>
          <cell r="H34" t="str">
            <v>Tinamidae</v>
          </cell>
          <cell r="J34" t="str">
            <v>Crypturellus</v>
          </cell>
          <cell r="K34" t="str">
            <v>subespécie</v>
          </cell>
          <cell r="N34" t="str">
            <v>Crypturellus undulatus simplex (Salvadori, 1895)</v>
          </cell>
          <cell r="P34" t="str">
            <v>x</v>
          </cell>
          <cell r="Q34" t="str">
            <v>x</v>
          </cell>
          <cell r="R34" t="str">
            <v>x</v>
          </cell>
          <cell r="S34" t="str">
            <v>x</v>
          </cell>
          <cell r="T34" t="str">
            <v>x</v>
          </cell>
          <cell r="U34"/>
          <cell r="Y34"/>
          <cell r="Z34"/>
        </row>
        <row r="35">
          <cell r="A35" t="str">
            <v>Crypturellus undulatus yapura</v>
          </cell>
          <cell r="B35" t="e">
            <v>#N/A</v>
          </cell>
          <cell r="D35">
            <v>33</v>
          </cell>
          <cell r="E35"/>
          <cell r="F35"/>
          <cell r="G35" t="str">
            <v>Tinamiformes</v>
          </cell>
          <cell r="H35" t="str">
            <v>Tinamidae</v>
          </cell>
          <cell r="J35" t="str">
            <v>Crypturellus</v>
          </cell>
          <cell r="K35" t="str">
            <v>subespécie</v>
          </cell>
          <cell r="N35" t="str">
            <v>Crypturellus undulatus yapura (Spix, 1825)</v>
          </cell>
          <cell r="P35" t="str">
            <v>x</v>
          </cell>
          <cell r="Q35" t="str">
            <v>x</v>
          </cell>
          <cell r="R35" t="str">
            <v>x</v>
          </cell>
          <cell r="S35" t="str">
            <v>x</v>
          </cell>
          <cell r="T35" t="str">
            <v>x</v>
          </cell>
          <cell r="U35"/>
          <cell r="Y35"/>
          <cell r="Z35"/>
        </row>
        <row r="36">
          <cell r="A36" t="str">
            <v>Crypturellus undulatus adspersus</v>
          </cell>
          <cell r="B36" t="e">
            <v>#N/A</v>
          </cell>
          <cell r="D36">
            <v>34</v>
          </cell>
          <cell r="E36"/>
          <cell r="F36"/>
          <cell r="G36" t="str">
            <v>Tinamiformes</v>
          </cell>
          <cell r="H36" t="str">
            <v>Tinamidae</v>
          </cell>
          <cell r="J36" t="str">
            <v>Crypturellus</v>
          </cell>
          <cell r="K36" t="str">
            <v>subespécie</v>
          </cell>
          <cell r="N36" t="str">
            <v>Crypturellus undulatus adspersus (Temminck, 1815)</v>
          </cell>
          <cell r="P36" t="str">
            <v>x</v>
          </cell>
          <cell r="Q36" t="str">
            <v>x</v>
          </cell>
          <cell r="R36" t="str">
            <v>x</v>
          </cell>
          <cell r="S36" t="str">
            <v>x</v>
          </cell>
          <cell r="T36" t="str">
            <v>x</v>
          </cell>
          <cell r="U36"/>
          <cell r="Y36"/>
          <cell r="Z36"/>
        </row>
        <row r="37">
          <cell r="A37" t="str">
            <v>Crypturellus undulatus vermiculatus</v>
          </cell>
          <cell r="B37" t="e">
            <v>#N/A</v>
          </cell>
          <cell r="D37">
            <v>35</v>
          </cell>
          <cell r="E37"/>
          <cell r="F37"/>
          <cell r="G37" t="str">
            <v>Tinamiformes</v>
          </cell>
          <cell r="H37" t="str">
            <v>Tinamidae</v>
          </cell>
          <cell r="J37" t="str">
            <v>Crypturellus</v>
          </cell>
          <cell r="K37" t="str">
            <v>subespécie</v>
          </cell>
          <cell r="N37" t="str">
            <v>Crypturellus undulatus vermiculatus (Temminck, 1825)</v>
          </cell>
          <cell r="P37" t="str">
            <v>x</v>
          </cell>
          <cell r="Q37" t="str">
            <v>x</v>
          </cell>
          <cell r="R37" t="str">
            <v>x</v>
          </cell>
          <cell r="S37" t="str">
            <v>x</v>
          </cell>
          <cell r="T37" t="str">
            <v>x</v>
          </cell>
          <cell r="U37"/>
          <cell r="Y37"/>
          <cell r="Z37"/>
        </row>
        <row r="38">
          <cell r="A38" t="str">
            <v>Crypturellus undulatus undulatus</v>
          </cell>
          <cell r="B38" t="e">
            <v>#N/A</v>
          </cell>
          <cell r="D38">
            <v>36</v>
          </cell>
          <cell r="E38"/>
          <cell r="F38"/>
          <cell r="G38" t="str">
            <v>Tinamiformes</v>
          </cell>
          <cell r="H38" t="str">
            <v>Tinamidae</v>
          </cell>
          <cell r="J38" t="str">
            <v>Crypturellus</v>
          </cell>
          <cell r="K38" t="str">
            <v>subespécie</v>
          </cell>
          <cell r="N38" t="str">
            <v>Crypturellus undulatus undulatus (Temminck, 1815)</v>
          </cell>
          <cell r="P38" t="str">
            <v>x</v>
          </cell>
          <cell r="Q38" t="str">
            <v>x</v>
          </cell>
          <cell r="R38" t="str">
            <v>x</v>
          </cell>
          <cell r="S38" t="str">
            <v>x</v>
          </cell>
          <cell r="T38" t="str">
            <v>x</v>
          </cell>
          <cell r="U38"/>
          <cell r="Y38"/>
          <cell r="Z38"/>
        </row>
        <row r="39">
          <cell r="A39" t="str">
            <v>Crypturellus strigulosus</v>
          </cell>
          <cell r="B39" t="str">
            <v>Crypturellus strigulosus</v>
          </cell>
          <cell r="C39" t="str">
            <v>inambu-relógio</v>
          </cell>
          <cell r="D39">
            <v>37</v>
          </cell>
          <cell r="E39" t="str">
            <v>R</v>
          </cell>
          <cell r="F39">
            <v>1</v>
          </cell>
          <cell r="G39" t="str">
            <v>Tinamiformes</v>
          </cell>
          <cell r="H39" t="str">
            <v>Tinamidae</v>
          </cell>
          <cell r="J39" t="str">
            <v>Crypturellus</v>
          </cell>
          <cell r="K39" t="str">
            <v>espécie 1ária</v>
          </cell>
          <cell r="N39" t="str">
            <v>Crypturellus strigulosus (Temminck, 1815)</v>
          </cell>
          <cell r="O39" t="str">
            <v>Brazilian Tinamou</v>
          </cell>
          <cell r="P39"/>
          <cell r="Q39"/>
          <cell r="R39"/>
          <cell r="S39"/>
          <cell r="T39"/>
          <cell r="U39"/>
          <cell r="Y39" t="e">
            <v>#N/A</v>
          </cell>
          <cell r="Z39" t="str">
            <v>H</v>
          </cell>
          <cell r="AA39" t="str">
            <v>F1</v>
          </cell>
          <cell r="AB39" t="str">
            <v>T</v>
          </cell>
          <cell r="AC39">
            <v>1</v>
          </cell>
          <cell r="AD39">
            <v>1</v>
          </cell>
          <cell r="AE39">
            <v>430.58</v>
          </cell>
          <cell r="AF39" t="str">
            <v>Omnivore</v>
          </cell>
          <cell r="AG39" t="str">
            <v>F</v>
          </cell>
          <cell r="AH39">
            <v>1</v>
          </cell>
        </row>
        <row r="40">
          <cell r="A40" t="str">
            <v>Crypturellus duidae</v>
          </cell>
          <cell r="B40" t="str">
            <v>Crypturellus duidae</v>
          </cell>
          <cell r="C40" t="str">
            <v>inambu-de-pé-cinza</v>
          </cell>
          <cell r="D40">
            <v>38</v>
          </cell>
          <cell r="E40" t="str">
            <v>R#</v>
          </cell>
          <cell r="F40">
            <v>1</v>
          </cell>
          <cell r="G40" t="str">
            <v>Tinamiformes</v>
          </cell>
          <cell r="H40" t="str">
            <v>Tinamidae</v>
          </cell>
          <cell r="J40" t="str">
            <v>Crypturellus</v>
          </cell>
          <cell r="K40" t="str">
            <v>espécie 1ária</v>
          </cell>
          <cell r="N40" t="str">
            <v>Crypturellus duidae Zimmer, 1938</v>
          </cell>
          <cell r="O40" t="str">
            <v>Gray-legged Tinamou</v>
          </cell>
          <cell r="P40"/>
          <cell r="Q40"/>
          <cell r="R40"/>
          <cell r="S40"/>
          <cell r="T40"/>
          <cell r="U40"/>
          <cell r="Y40" t="e">
            <v>#N/A</v>
          </cell>
          <cell r="Z40" t="str">
            <v>M</v>
          </cell>
          <cell r="AA40" t="str">
            <v>F12</v>
          </cell>
          <cell r="AB40" t="str">
            <v>T</v>
          </cell>
          <cell r="AC40">
            <v>2</v>
          </cell>
          <cell r="AD40">
            <v>1</v>
          </cell>
          <cell r="AE40">
            <v>426</v>
          </cell>
          <cell r="AF40" t="str">
            <v>Omnivore</v>
          </cell>
          <cell r="AG40" t="str">
            <v>F</v>
          </cell>
          <cell r="AH40">
            <v>1</v>
          </cell>
        </row>
        <row r="41">
          <cell r="A41" t="str">
            <v>Crypturellus erythropus</v>
          </cell>
          <cell r="B41" t="str">
            <v>Crypturellus erythropus</v>
          </cell>
          <cell r="C41" t="str">
            <v>inambu-de-perna-vermelha</v>
          </cell>
          <cell r="D41">
            <v>39</v>
          </cell>
          <cell r="E41" t="str">
            <v>R</v>
          </cell>
          <cell r="F41">
            <v>1</v>
          </cell>
          <cell r="G41" t="str">
            <v>Tinamiformes</v>
          </cell>
          <cell r="H41" t="str">
            <v>Tinamidae</v>
          </cell>
          <cell r="J41" t="str">
            <v>Crypturellus</v>
          </cell>
          <cell r="K41" t="str">
            <v>espécie 1ária</v>
          </cell>
          <cell r="N41" t="str">
            <v>Crypturellus erythropus (Pelzeln, 1863)</v>
          </cell>
          <cell r="O41" t="str">
            <v>Red-legged Tinamou</v>
          </cell>
          <cell r="P41"/>
          <cell r="Q41"/>
          <cell r="R41"/>
          <cell r="S41"/>
          <cell r="T41"/>
          <cell r="U41"/>
          <cell r="Y41" t="str">
            <v>GT</v>
          </cell>
          <cell r="Z41" t="str">
            <v>L</v>
          </cell>
          <cell r="AA41" t="str">
            <v>F7</v>
          </cell>
          <cell r="AB41" t="str">
            <v>T</v>
          </cell>
          <cell r="AC41">
            <v>5</v>
          </cell>
          <cell r="AD41">
            <v>2</v>
          </cell>
          <cell r="AE41">
            <v>485</v>
          </cell>
          <cell r="AF41" t="str">
            <v>Omnivore</v>
          </cell>
          <cell r="AG41" t="str">
            <v>F</v>
          </cell>
        </row>
        <row r="42">
          <cell r="A42" t="str">
            <v>Crypturellus erythropus erythropus</v>
          </cell>
          <cell r="B42" t="e">
            <v>#N/A</v>
          </cell>
          <cell r="D42">
            <v>40</v>
          </cell>
          <cell r="E42"/>
          <cell r="F42"/>
          <cell r="G42" t="str">
            <v>Tinamiformes</v>
          </cell>
          <cell r="H42" t="str">
            <v>Tinamidae</v>
          </cell>
          <cell r="J42" t="str">
            <v>Crypturellus</v>
          </cell>
          <cell r="K42" t="str">
            <v>subespécie</v>
          </cell>
          <cell r="N42" t="str">
            <v>Crypturellus erythropus erythropus (Pelzeln, 1863)</v>
          </cell>
          <cell r="P42" t="str">
            <v>x</v>
          </cell>
          <cell r="Q42" t="str">
            <v>x</v>
          </cell>
          <cell r="R42" t="str">
            <v>x</v>
          </cell>
          <cell r="S42" t="str">
            <v>x</v>
          </cell>
          <cell r="T42" t="str">
            <v>x</v>
          </cell>
          <cell r="U42"/>
          <cell r="Y42"/>
          <cell r="Z42"/>
        </row>
        <row r="43">
          <cell r="A43" t="str">
            <v>Crypturellus noctivagus</v>
          </cell>
          <cell r="B43" t="str">
            <v>Crypturellus noctivagus</v>
          </cell>
          <cell r="C43" t="str">
            <v>jaó-do-sul</v>
          </cell>
          <cell r="D43">
            <v>41</v>
          </cell>
          <cell r="E43" t="str">
            <v>R, E</v>
          </cell>
          <cell r="F43">
            <v>1</v>
          </cell>
          <cell r="G43" t="str">
            <v>Tinamiformes</v>
          </cell>
          <cell r="H43" t="str">
            <v>Tinamidae</v>
          </cell>
          <cell r="J43" t="str">
            <v>Crypturellus</v>
          </cell>
          <cell r="K43" t="str">
            <v>espécie 1ária</v>
          </cell>
          <cell r="L43" t="str">
            <v>Data yet unpublished (Tomotani &amp; Silveira, in prep.) indicate that both subspecies need full species recognition, C. noctivagus and C. zabele.</v>
          </cell>
          <cell r="M43" t="str">
            <v>Dados não ainda publicados (Tomotani &amp; Silveira, em prep.) indicam que as duas subespécies devem ser reconhecidas como espécies plenas, C. noctivagus e C. zabele.</v>
          </cell>
          <cell r="N43" t="str">
            <v>Crypturellus noctivagus (Wied, 1820)</v>
          </cell>
          <cell r="O43" t="str">
            <v>Yellow-legged Tinamou</v>
          </cell>
          <cell r="P43"/>
          <cell r="Q43"/>
          <cell r="R43"/>
          <cell r="S43"/>
          <cell r="T43"/>
          <cell r="U43"/>
          <cell r="W43" t="str">
            <v>#ERROR!</v>
          </cell>
          <cell r="Y43" t="e">
            <v>#N/A</v>
          </cell>
          <cell r="Z43" t="str">
            <v>M</v>
          </cell>
          <cell r="AA43" t="str">
            <v>F1</v>
          </cell>
          <cell r="AB43" t="str">
            <v>T</v>
          </cell>
          <cell r="AC43">
            <v>2</v>
          </cell>
          <cell r="AD43">
            <v>1</v>
          </cell>
          <cell r="AE43">
            <v>561.99</v>
          </cell>
          <cell r="AF43" t="str">
            <v>PlantSeed</v>
          </cell>
          <cell r="AG43" t="str">
            <v>F</v>
          </cell>
          <cell r="AH43">
            <v>1</v>
          </cell>
          <cell r="AI43" t="str">
            <v>EN</v>
          </cell>
          <cell r="AJ43" t="str">
            <v>CP</v>
          </cell>
          <cell r="AK43" t="str">
            <v>EN</v>
          </cell>
        </row>
        <row r="44">
          <cell r="A44" t="str">
            <v>Crypturellus noctivagus zabele</v>
          </cell>
          <cell r="B44" t="e">
            <v>#N/A</v>
          </cell>
          <cell r="D44">
            <v>42</v>
          </cell>
          <cell r="E44"/>
          <cell r="F44"/>
          <cell r="G44" t="str">
            <v>Tinamiformes</v>
          </cell>
          <cell r="H44" t="str">
            <v>Tinamidae</v>
          </cell>
          <cell r="J44" t="str">
            <v>Crypturellus</v>
          </cell>
          <cell r="K44" t="str">
            <v>subespécie</v>
          </cell>
          <cell r="N44" t="str">
            <v>Crypturellus noctivagus zabele (Spix, 1825)</v>
          </cell>
          <cell r="P44" t="str">
            <v>x</v>
          </cell>
          <cell r="Q44" t="str">
            <v>x</v>
          </cell>
          <cell r="R44" t="str">
            <v>x</v>
          </cell>
          <cell r="S44" t="str">
            <v>x</v>
          </cell>
          <cell r="T44" t="str">
            <v>x</v>
          </cell>
          <cell r="U44"/>
          <cell r="Y44"/>
          <cell r="Z44"/>
        </row>
        <row r="45">
          <cell r="A45" t="str">
            <v>Crypturellus noctivagus noctivagus</v>
          </cell>
          <cell r="B45" t="e">
            <v>#N/A</v>
          </cell>
          <cell r="D45">
            <v>43</v>
          </cell>
          <cell r="E45"/>
          <cell r="F45"/>
          <cell r="G45" t="str">
            <v>Tinamiformes</v>
          </cell>
          <cell r="H45" t="str">
            <v>Tinamidae</v>
          </cell>
          <cell r="J45" t="str">
            <v>Crypturellus</v>
          </cell>
          <cell r="K45" t="str">
            <v>subespécie</v>
          </cell>
          <cell r="N45" t="str">
            <v>Crypturellus noctivagus noctivagus (Wied, 1820)</v>
          </cell>
          <cell r="P45" t="str">
            <v>x</v>
          </cell>
          <cell r="Q45" t="str">
            <v>x</v>
          </cell>
          <cell r="R45" t="str">
            <v>x</v>
          </cell>
          <cell r="S45" t="str">
            <v>x</v>
          </cell>
          <cell r="T45" t="str">
            <v>x</v>
          </cell>
          <cell r="U45"/>
          <cell r="Y45"/>
          <cell r="Z45"/>
        </row>
        <row r="46">
          <cell r="A46" t="str">
            <v>Crypturellus atrocapillus</v>
          </cell>
          <cell r="B46" t="str">
            <v>Crypturellus atrocapillus</v>
          </cell>
          <cell r="C46" t="str">
            <v>inambu-de-coroa-preta</v>
          </cell>
          <cell r="D46">
            <v>44</v>
          </cell>
          <cell r="E46" t="str">
            <v>R</v>
          </cell>
          <cell r="F46">
            <v>1</v>
          </cell>
          <cell r="G46" t="str">
            <v>Tinamiformes</v>
          </cell>
          <cell r="H46" t="str">
            <v>Tinamidae</v>
          </cell>
          <cell r="J46" t="str">
            <v>Crypturellus</v>
          </cell>
          <cell r="K46" t="str">
            <v>espécie 1ária</v>
          </cell>
          <cell r="N46" t="str">
            <v>Crypturellus atrocapillus (Tschudi, 1844)</v>
          </cell>
          <cell r="O46" t="str">
            <v>Black-capped Tinamou</v>
          </cell>
          <cell r="P46"/>
          <cell r="Q46"/>
          <cell r="R46"/>
          <cell r="S46"/>
          <cell r="T46"/>
          <cell r="U46"/>
          <cell r="Y46" t="e">
            <v>#N/A</v>
          </cell>
          <cell r="Z46" t="str">
            <v>L</v>
          </cell>
          <cell r="AA46" t="str">
            <v>F1E</v>
          </cell>
          <cell r="AB46" t="str">
            <v>T</v>
          </cell>
          <cell r="AC46">
            <v>2</v>
          </cell>
          <cell r="AD46">
            <v>1</v>
          </cell>
          <cell r="AE46">
            <v>453</v>
          </cell>
          <cell r="AF46" t="str">
            <v>Omnivore</v>
          </cell>
          <cell r="AG46" t="str">
            <v>F</v>
          </cell>
          <cell r="AH46">
            <v>1</v>
          </cell>
        </row>
        <row r="47">
          <cell r="A47" t="str">
            <v>Crypturellus atrocapillus atrocapillus</v>
          </cell>
          <cell r="B47" t="e">
            <v>#N/A</v>
          </cell>
          <cell r="D47">
            <v>45</v>
          </cell>
          <cell r="E47"/>
          <cell r="F47"/>
          <cell r="G47" t="str">
            <v>Tinamiformes</v>
          </cell>
          <cell r="H47" t="str">
            <v>Tinamidae</v>
          </cell>
          <cell r="J47" t="str">
            <v>Crypturellus</v>
          </cell>
          <cell r="K47" t="str">
            <v>subespécie</v>
          </cell>
          <cell r="N47" t="str">
            <v>Crypturellus atrocapillus atrocapillus (Tschudi, 1844)</v>
          </cell>
          <cell r="P47" t="str">
            <v>x</v>
          </cell>
          <cell r="Q47" t="str">
            <v>x</v>
          </cell>
          <cell r="R47" t="str">
            <v>x</v>
          </cell>
          <cell r="S47" t="str">
            <v>x</v>
          </cell>
          <cell r="T47" t="str">
            <v>x</v>
          </cell>
          <cell r="U47"/>
          <cell r="Y47"/>
          <cell r="Z47"/>
        </row>
        <row r="48">
          <cell r="A48" t="str">
            <v>Crypturellus variegatus</v>
          </cell>
          <cell r="B48" t="str">
            <v>Crypturellus variegatus</v>
          </cell>
          <cell r="C48" t="str">
            <v>inambu-anhangá</v>
          </cell>
          <cell r="D48">
            <v>46</v>
          </cell>
          <cell r="E48" t="str">
            <v>R</v>
          </cell>
          <cell r="F48">
            <v>1</v>
          </cell>
          <cell r="G48" t="str">
            <v>Tinamiformes</v>
          </cell>
          <cell r="H48" t="str">
            <v>Tinamidae</v>
          </cell>
          <cell r="J48" t="str">
            <v>Crypturellus</v>
          </cell>
          <cell r="K48" t="str">
            <v>espécie 1ária</v>
          </cell>
          <cell r="N48" t="str">
            <v>Crypturellus variegatus (Gmelin, 1789)</v>
          </cell>
          <cell r="O48" t="str">
            <v>Variegated Tinamou</v>
          </cell>
          <cell r="P48"/>
          <cell r="Q48"/>
          <cell r="R48"/>
          <cell r="S48"/>
          <cell r="T48"/>
          <cell r="U48"/>
          <cell r="Y48" t="str">
            <v>GT</v>
          </cell>
          <cell r="Z48" t="str">
            <v>H</v>
          </cell>
          <cell r="AA48" t="str">
            <v>F1</v>
          </cell>
          <cell r="AB48" t="str">
            <v>T</v>
          </cell>
          <cell r="AC48">
            <v>1</v>
          </cell>
          <cell r="AD48">
            <v>3</v>
          </cell>
          <cell r="AE48">
            <v>378</v>
          </cell>
          <cell r="AF48" t="str">
            <v>FruiNect</v>
          </cell>
          <cell r="AG48" t="str">
            <v>F</v>
          </cell>
          <cell r="AJ48" t="str">
            <v>#ERROR!</v>
          </cell>
        </row>
        <row r="49">
          <cell r="A49" t="str">
            <v>Crypturellus brevirostris</v>
          </cell>
          <cell r="B49" t="str">
            <v>Crypturellus brevirostris</v>
          </cell>
          <cell r="C49" t="str">
            <v>inambu-carijó</v>
          </cell>
          <cell r="D49">
            <v>47</v>
          </cell>
          <cell r="E49" t="str">
            <v>R</v>
          </cell>
          <cell r="F49">
            <v>1</v>
          </cell>
          <cell r="G49" t="str">
            <v>Tinamiformes</v>
          </cell>
          <cell r="H49" t="str">
            <v>Tinamidae</v>
          </cell>
          <cell r="J49" t="str">
            <v>Crypturellus</v>
          </cell>
          <cell r="K49" t="str">
            <v>espécie 1ária</v>
          </cell>
          <cell r="N49" t="str">
            <v>Crypturellus brevirostris (Pelzeln, 1863)</v>
          </cell>
          <cell r="O49" t="str">
            <v>Rusty Tinamou</v>
          </cell>
          <cell r="P49"/>
          <cell r="Q49"/>
          <cell r="R49"/>
          <cell r="S49"/>
          <cell r="T49"/>
          <cell r="U49"/>
          <cell r="Y49" t="str">
            <v>GT</v>
          </cell>
          <cell r="Z49" t="str">
            <v>H</v>
          </cell>
          <cell r="AA49" t="str">
            <v>F2</v>
          </cell>
          <cell r="AB49" t="str">
            <v>T</v>
          </cell>
          <cell r="AC49">
            <v>2</v>
          </cell>
          <cell r="AD49">
            <v>2</v>
          </cell>
          <cell r="AE49">
            <v>411.51</v>
          </cell>
          <cell r="AF49" t="str">
            <v>Omnivore</v>
          </cell>
          <cell r="AG49" t="str">
            <v>F</v>
          </cell>
        </row>
        <row r="50">
          <cell r="A50" t="str">
            <v>Crypturellus bartletti</v>
          </cell>
          <cell r="B50" t="str">
            <v>Crypturellus bartletti</v>
          </cell>
          <cell r="C50" t="str">
            <v>inambu-anhangaí</v>
          </cell>
          <cell r="D50">
            <v>48</v>
          </cell>
          <cell r="E50" t="str">
            <v>R</v>
          </cell>
          <cell r="F50">
            <v>1</v>
          </cell>
          <cell r="G50" t="str">
            <v>Tinamiformes</v>
          </cell>
          <cell r="H50" t="str">
            <v>Tinamidae</v>
          </cell>
          <cell r="J50" t="str">
            <v>Crypturellus</v>
          </cell>
          <cell r="K50" t="str">
            <v>espécie 1ária</v>
          </cell>
          <cell r="N50" t="str">
            <v>Crypturellus bartletti (Sclater &amp; Salvin, 1873)</v>
          </cell>
          <cell r="O50" t="str">
            <v>Bartlett's Tinamou</v>
          </cell>
          <cell r="P50"/>
          <cell r="Q50"/>
          <cell r="R50"/>
          <cell r="S50"/>
          <cell r="T50"/>
          <cell r="U50"/>
          <cell r="Y50" t="e">
            <v>#N/A</v>
          </cell>
          <cell r="Z50" t="str">
            <v>H</v>
          </cell>
          <cell r="AA50" t="str">
            <v>F2</v>
          </cell>
          <cell r="AB50" t="str">
            <v>T</v>
          </cell>
          <cell r="AC50">
            <v>2</v>
          </cell>
          <cell r="AD50">
            <v>2</v>
          </cell>
          <cell r="AE50">
            <v>241</v>
          </cell>
          <cell r="AF50" t="str">
            <v>Omnivore</v>
          </cell>
          <cell r="AG50" t="str">
            <v>F</v>
          </cell>
        </row>
        <row r="51">
          <cell r="A51" t="str">
            <v>Crypturellus parvirostris</v>
          </cell>
          <cell r="B51" t="str">
            <v>Crypturellus parvirostris</v>
          </cell>
          <cell r="C51" t="str">
            <v>inambu-chororó</v>
          </cell>
          <cell r="D51">
            <v>49</v>
          </cell>
          <cell r="E51" t="str">
            <v>R</v>
          </cell>
          <cell r="F51">
            <v>1</v>
          </cell>
          <cell r="G51" t="str">
            <v>Tinamiformes</v>
          </cell>
          <cell r="H51" t="str">
            <v>Tinamidae</v>
          </cell>
          <cell r="J51" t="str">
            <v>Crypturellus</v>
          </cell>
          <cell r="K51" t="str">
            <v>espécie 1ária</v>
          </cell>
          <cell r="N51" t="str">
            <v>Crypturellus parvirostris (Wagler, 1827)</v>
          </cell>
          <cell r="O51" t="str">
            <v>Small-billed Tinamou</v>
          </cell>
          <cell r="P51"/>
          <cell r="Q51"/>
          <cell r="R51"/>
          <cell r="S51"/>
          <cell r="T51"/>
          <cell r="U51"/>
          <cell r="Y51" t="str">
            <v>GT</v>
          </cell>
          <cell r="Z51" t="str">
            <v>L</v>
          </cell>
          <cell r="AA51" t="str">
            <v>N4</v>
          </cell>
          <cell r="AB51" t="str">
            <v>T</v>
          </cell>
          <cell r="AC51">
            <v>3</v>
          </cell>
          <cell r="AD51">
            <v>3</v>
          </cell>
          <cell r="AE51">
            <v>198.99</v>
          </cell>
          <cell r="AF51" t="str">
            <v>PlantSeed</v>
          </cell>
          <cell r="AG51" t="str">
            <v>N</v>
          </cell>
        </row>
        <row r="52">
          <cell r="A52" t="str">
            <v>Crypturellus tataupa</v>
          </cell>
          <cell r="B52" t="str">
            <v>Crypturellus tataupa</v>
          </cell>
          <cell r="C52" t="str">
            <v>inambu-chintã</v>
          </cell>
          <cell r="D52">
            <v>50</v>
          </cell>
          <cell r="E52" t="str">
            <v>R</v>
          </cell>
          <cell r="F52">
            <v>1</v>
          </cell>
          <cell r="G52" t="str">
            <v>Tinamiformes</v>
          </cell>
          <cell r="H52" t="str">
            <v>Tinamidae</v>
          </cell>
          <cell r="J52" t="str">
            <v>Crypturellus</v>
          </cell>
          <cell r="K52" t="str">
            <v>espécie 1ária</v>
          </cell>
          <cell r="L52" t="str">
            <v>Distributional limits between the nominal form and C. t. lepidotus poorly known; validity of the former is questionable.</v>
          </cell>
          <cell r="M52" t="str">
            <v>Os limites de distribuição entre a forma nominal e C. t. lepidotus são pouco conhecidos; a validade desta última forma é questionável.</v>
          </cell>
          <cell r="N52" t="str">
            <v>Crypturellus tataupa (Temminck, 1815)</v>
          </cell>
          <cell r="O52" t="str">
            <v>Tataupa Tinamou</v>
          </cell>
          <cell r="P52"/>
          <cell r="Q52"/>
          <cell r="R52"/>
          <cell r="S52"/>
          <cell r="T52"/>
          <cell r="U52"/>
          <cell r="Y52" t="e">
            <v>#N/A</v>
          </cell>
          <cell r="Z52" t="str">
            <v>L</v>
          </cell>
          <cell r="AA52" t="str">
            <v>F7</v>
          </cell>
          <cell r="AB52" t="str">
            <v>T</v>
          </cell>
          <cell r="AC52">
            <v>3</v>
          </cell>
          <cell r="AD52">
            <v>3</v>
          </cell>
          <cell r="AE52">
            <v>218.8</v>
          </cell>
          <cell r="AF52" t="str">
            <v>Omnivore</v>
          </cell>
          <cell r="AG52" t="str">
            <v>F</v>
          </cell>
        </row>
        <row r="53">
          <cell r="A53" t="str">
            <v>Crypturellus tataupa lepidotus</v>
          </cell>
          <cell r="B53" t="e">
            <v>#N/A</v>
          </cell>
          <cell r="D53">
            <v>51</v>
          </cell>
          <cell r="E53"/>
          <cell r="F53"/>
          <cell r="G53" t="str">
            <v>Tinamiformes</v>
          </cell>
          <cell r="H53" t="str">
            <v>Tinamidae</v>
          </cell>
          <cell r="J53" t="str">
            <v>Crypturellus</v>
          </cell>
          <cell r="K53" t="str">
            <v>subespécie</v>
          </cell>
          <cell r="N53" t="str">
            <v>Crypturellus tataupa lepidotus (Swainson, 1837)</v>
          </cell>
          <cell r="P53" t="str">
            <v>x</v>
          </cell>
          <cell r="Q53" t="str">
            <v>x</v>
          </cell>
          <cell r="R53" t="str">
            <v>x</v>
          </cell>
          <cell r="S53" t="str">
            <v>x</v>
          </cell>
          <cell r="T53" t="str">
            <v>x</v>
          </cell>
          <cell r="U53"/>
          <cell r="Y53"/>
          <cell r="Z53"/>
        </row>
        <row r="54">
          <cell r="A54" t="str">
            <v>Crypturellus tataupa tataupa</v>
          </cell>
          <cell r="B54" t="e">
            <v>#N/A</v>
          </cell>
          <cell r="D54">
            <v>52</v>
          </cell>
          <cell r="E54"/>
          <cell r="F54"/>
          <cell r="G54" t="str">
            <v>Tinamiformes</v>
          </cell>
          <cell r="H54" t="str">
            <v>Tinamidae</v>
          </cell>
          <cell r="J54" t="str">
            <v>Crypturellus</v>
          </cell>
          <cell r="K54" t="str">
            <v>subespécie</v>
          </cell>
          <cell r="N54" t="str">
            <v>Crypturellus tataupa tataupa (Temminck, 1815)</v>
          </cell>
          <cell r="P54" t="str">
            <v>x</v>
          </cell>
          <cell r="Q54" t="str">
            <v>x</v>
          </cell>
          <cell r="R54" t="str">
            <v>x</v>
          </cell>
          <cell r="S54" t="str">
            <v>x</v>
          </cell>
          <cell r="T54" t="str">
            <v>x</v>
          </cell>
          <cell r="U54"/>
          <cell r="Y54"/>
          <cell r="Z54"/>
        </row>
        <row r="55">
          <cell r="A55" t="str">
            <v>Rhynchotus</v>
          </cell>
          <cell r="B55" t="e">
            <v>#N/A</v>
          </cell>
          <cell r="D55">
            <v>53</v>
          </cell>
          <cell r="E55"/>
          <cell r="F55"/>
          <cell r="G55" t="str">
            <v>Tinamiformes</v>
          </cell>
          <cell r="H55" t="str">
            <v>Tinamidae</v>
          </cell>
          <cell r="J55" t="str">
            <v>Rhynchotus</v>
          </cell>
          <cell r="K55" t="str">
            <v>Gênero</v>
          </cell>
          <cell r="N55" t="str">
            <v>Rhynchotus Spix, 1825</v>
          </cell>
          <cell r="P55"/>
          <cell r="Q55"/>
          <cell r="R55"/>
          <cell r="S55"/>
          <cell r="T55"/>
          <cell r="U55"/>
          <cell r="Y55"/>
          <cell r="Z55"/>
        </row>
        <row r="56">
          <cell r="A56" t="str">
            <v>Rhynchotus rufescens</v>
          </cell>
          <cell r="B56" t="str">
            <v>Rhynchotus rufescens</v>
          </cell>
          <cell r="C56" t="str">
            <v>perdiz</v>
          </cell>
          <cell r="D56">
            <v>54</v>
          </cell>
          <cell r="E56" t="str">
            <v>R</v>
          </cell>
          <cell r="F56">
            <v>1</v>
          </cell>
          <cell r="G56" t="str">
            <v>Tinamiformes</v>
          </cell>
          <cell r="H56" t="str">
            <v>Tinamidae</v>
          </cell>
          <cell r="J56" t="str">
            <v>Rhynchotus</v>
          </cell>
          <cell r="K56" t="str">
            <v>espécie 1ária</v>
          </cell>
          <cell r="N56" t="str">
            <v>Rhynchotus rufescens (Temminck, 1815)</v>
          </cell>
          <cell r="O56" t="str">
            <v>Red-winged Tinamou</v>
          </cell>
          <cell r="P56"/>
          <cell r="Q56"/>
          <cell r="R56"/>
          <cell r="S56"/>
          <cell r="T56"/>
          <cell r="U56" t="str">
            <v>VU</v>
          </cell>
          <cell r="Y56" t="e">
            <v>#N/A</v>
          </cell>
          <cell r="Z56" t="str">
            <v>L</v>
          </cell>
          <cell r="AA56" t="str">
            <v>N5</v>
          </cell>
          <cell r="AB56" t="str">
            <v>T</v>
          </cell>
          <cell r="AC56">
            <v>5</v>
          </cell>
          <cell r="AD56">
            <v>5</v>
          </cell>
          <cell r="AE56">
            <v>843.47</v>
          </cell>
          <cell r="AF56" t="str">
            <v>Omnivore</v>
          </cell>
          <cell r="AG56" t="str">
            <v>N</v>
          </cell>
          <cell r="AI56" t="str">
            <v>NT</v>
          </cell>
        </row>
        <row r="57">
          <cell r="A57" t="str">
            <v>Rhynchotus rufescens catingae</v>
          </cell>
          <cell r="B57" t="e">
            <v>#N/A</v>
          </cell>
          <cell r="D57">
            <v>55</v>
          </cell>
          <cell r="E57"/>
          <cell r="F57"/>
          <cell r="G57" t="str">
            <v>Tinamiformes</v>
          </cell>
          <cell r="H57" t="str">
            <v>Tinamidae</v>
          </cell>
          <cell r="J57" t="str">
            <v>Rhynchotus</v>
          </cell>
          <cell r="K57" t="str">
            <v>subespécie</v>
          </cell>
          <cell r="L57" t="str">
            <v>Taxon known from very few specimens in collections, and may be coming into contact with the nominal form which is expanding it's distribution with land-use change (pasture expansion).</v>
          </cell>
          <cell r="M57" t="str">
            <v xml:space="preserve">Táxon conhecido de pouquíssimos exemplares em coleções, e que pode entrar em contato com a forma nominal, que agora expande a sua distribuição em função da avanço das pastagens. </v>
          </cell>
          <cell r="N57" t="str">
            <v>Rhynchotus rufescens catingae Reiser, 1905</v>
          </cell>
          <cell r="P57" t="str">
            <v>x</v>
          </cell>
          <cell r="Q57" t="str">
            <v>x</v>
          </cell>
          <cell r="R57" t="str">
            <v>x</v>
          </cell>
          <cell r="S57" t="str">
            <v>x</v>
          </cell>
          <cell r="T57" t="str">
            <v>x</v>
          </cell>
          <cell r="U57"/>
          <cell r="Y57"/>
          <cell r="Z57"/>
        </row>
        <row r="58">
          <cell r="A58" t="str">
            <v>Rhynchotus rufescens rufescens</v>
          </cell>
          <cell r="B58" t="e">
            <v>#N/A</v>
          </cell>
          <cell r="D58">
            <v>56</v>
          </cell>
          <cell r="E58"/>
          <cell r="F58"/>
          <cell r="G58" t="str">
            <v>Tinamiformes</v>
          </cell>
          <cell r="H58" t="str">
            <v>Tinamidae</v>
          </cell>
          <cell r="J58" t="str">
            <v>Rhynchotus</v>
          </cell>
          <cell r="K58" t="str">
            <v>subespécie</v>
          </cell>
          <cell r="N58" t="str">
            <v>Rhynchotus rufescens rufescens (Temminck, 1815)</v>
          </cell>
          <cell r="P58" t="str">
            <v>x</v>
          </cell>
          <cell r="Q58" t="str">
            <v>x</v>
          </cell>
          <cell r="R58" t="str">
            <v>x</v>
          </cell>
          <cell r="S58" t="str">
            <v>x</v>
          </cell>
          <cell r="T58" t="str">
            <v>x</v>
          </cell>
          <cell r="U58"/>
          <cell r="Y58"/>
          <cell r="Z58"/>
        </row>
        <row r="59">
          <cell r="A59" t="str">
            <v>Nothura</v>
          </cell>
          <cell r="B59" t="e">
            <v>#N/A</v>
          </cell>
          <cell r="D59">
            <v>57</v>
          </cell>
          <cell r="E59"/>
          <cell r="F59"/>
          <cell r="G59" t="str">
            <v>Tinamiformes</v>
          </cell>
          <cell r="H59" t="str">
            <v>Tinamidae</v>
          </cell>
          <cell r="J59" t="str">
            <v>Nothura</v>
          </cell>
          <cell r="K59" t="str">
            <v>Gênero</v>
          </cell>
          <cell r="N59" t="str">
            <v>Nothura Wagler, 1827</v>
          </cell>
          <cell r="P59"/>
          <cell r="Q59"/>
          <cell r="R59"/>
          <cell r="S59"/>
          <cell r="T59"/>
          <cell r="U59"/>
          <cell r="Y59"/>
          <cell r="Z59"/>
        </row>
        <row r="60">
          <cell r="A60" t="str">
            <v>Nothura boraquira</v>
          </cell>
          <cell r="B60" t="str">
            <v>Nothura boraquira</v>
          </cell>
          <cell r="C60" t="str">
            <v>codorna-do-nordeste</v>
          </cell>
          <cell r="D60">
            <v>58</v>
          </cell>
          <cell r="E60" t="str">
            <v>R</v>
          </cell>
          <cell r="F60">
            <v>1</v>
          </cell>
          <cell r="G60" t="str">
            <v>Tinamiformes</v>
          </cell>
          <cell r="H60" t="str">
            <v>Tinamidae</v>
          </cell>
          <cell r="J60" t="str">
            <v>Nothura</v>
          </cell>
          <cell r="K60" t="str">
            <v>espécie 1ária</v>
          </cell>
          <cell r="N60" t="str">
            <v>Nothura boraquira (Spix, 1825)</v>
          </cell>
          <cell r="O60" t="str">
            <v>White-bellied Nothura</v>
          </cell>
          <cell r="P60"/>
          <cell r="Q60"/>
          <cell r="R60"/>
          <cell r="S60"/>
          <cell r="T60"/>
          <cell r="U60"/>
          <cell r="Y60" t="e">
            <v>#N/A</v>
          </cell>
          <cell r="Z60" t="str">
            <v>M</v>
          </cell>
          <cell r="AA60" t="str">
            <v>N1</v>
          </cell>
          <cell r="AB60" t="str">
            <v>T</v>
          </cell>
          <cell r="AC60">
            <v>1</v>
          </cell>
          <cell r="AD60">
            <v>1</v>
          </cell>
          <cell r="AE60">
            <v>283</v>
          </cell>
          <cell r="AF60" t="str">
            <v>Omnivore</v>
          </cell>
          <cell r="AG60" t="str">
            <v>N</v>
          </cell>
          <cell r="AH60">
            <v>1</v>
          </cell>
        </row>
        <row r="61">
          <cell r="A61" t="str">
            <v>Nothura minor</v>
          </cell>
          <cell r="B61" t="str">
            <v>Nothura minor</v>
          </cell>
          <cell r="C61" t="str">
            <v>codorna-mineira</v>
          </cell>
          <cell r="D61">
            <v>59</v>
          </cell>
          <cell r="E61" t="str">
            <v>R, E</v>
          </cell>
          <cell r="F61">
            <v>1</v>
          </cell>
          <cell r="G61" t="str">
            <v>Tinamiformes</v>
          </cell>
          <cell r="H61" t="str">
            <v>Tinamidae</v>
          </cell>
          <cell r="J61" t="str">
            <v>Nothura</v>
          </cell>
          <cell r="K61" t="str">
            <v>espécie 1ária</v>
          </cell>
          <cell r="N61" t="str">
            <v>Nothura minor (Spix, 1825)</v>
          </cell>
          <cell r="O61" t="str">
            <v>Lesser Nothura</v>
          </cell>
          <cell r="P61"/>
          <cell r="Q61"/>
          <cell r="R61"/>
          <cell r="S61"/>
          <cell r="T61"/>
          <cell r="U61"/>
          <cell r="W61" t="str">
            <v>#ERROR!</v>
          </cell>
          <cell r="X61" t="str">
            <v>VU</v>
          </cell>
          <cell r="Y61" t="e">
            <v>#N/A</v>
          </cell>
          <cell r="Z61" t="str">
            <v>H</v>
          </cell>
          <cell r="AA61" t="str">
            <v>N5</v>
          </cell>
          <cell r="AB61" t="str">
            <v>T</v>
          </cell>
          <cell r="AC61">
            <v>1</v>
          </cell>
          <cell r="AD61">
            <v>1</v>
          </cell>
          <cell r="AE61">
            <v>165.8</v>
          </cell>
          <cell r="AF61" t="str">
            <v>Omnivore</v>
          </cell>
          <cell r="AG61" t="str">
            <v>N</v>
          </cell>
          <cell r="AH61">
            <v>1</v>
          </cell>
          <cell r="AI61" t="str">
            <v>RE</v>
          </cell>
          <cell r="AK61" t="str">
            <v>EN</v>
          </cell>
        </row>
        <row r="62">
          <cell r="A62" t="str">
            <v>Nothura maculosa</v>
          </cell>
          <cell r="B62" t="str">
            <v>Nothura maculosa</v>
          </cell>
          <cell r="C62" t="str">
            <v>codorna-amarela</v>
          </cell>
          <cell r="D62">
            <v>60</v>
          </cell>
          <cell r="E62" t="str">
            <v>R</v>
          </cell>
          <cell r="F62">
            <v>1</v>
          </cell>
          <cell r="G62" t="str">
            <v>Tinamiformes</v>
          </cell>
          <cell r="H62" t="str">
            <v>Tinamidae</v>
          </cell>
          <cell r="J62" t="str">
            <v>Nothura</v>
          </cell>
          <cell r="K62" t="str">
            <v>espécie 1ária</v>
          </cell>
          <cell r="L62" t="str">
            <v>Many of the described subspecies are poorly differentiated (including the Brazilian forms N. m. major and N. m. cearensis)</v>
          </cell>
          <cell r="M62" t="str">
            <v>Boa parte das subespécies descritas são fracamente diferenciáveis (incluindo as formas brasileiras N. m. major e N. m. cearensis).</v>
          </cell>
          <cell r="N62" t="str">
            <v>Nothura maculosa (Temminck, 1815)</v>
          </cell>
          <cell r="O62" t="str">
            <v>Spotted Nothura</v>
          </cell>
          <cell r="P62"/>
          <cell r="Q62"/>
          <cell r="R62"/>
          <cell r="S62"/>
          <cell r="T62"/>
          <cell r="U62"/>
          <cell r="Y62" t="e">
            <v>#N/A</v>
          </cell>
          <cell r="Z62" t="str">
            <v>L</v>
          </cell>
          <cell r="AA62" t="str">
            <v>N5</v>
          </cell>
          <cell r="AB62" t="str">
            <v>T</v>
          </cell>
          <cell r="AC62">
            <v>3</v>
          </cell>
          <cell r="AD62">
            <v>3</v>
          </cell>
          <cell r="AE62">
            <v>257.48</v>
          </cell>
          <cell r="AF62" t="str">
            <v>Omnivore</v>
          </cell>
          <cell r="AG62" t="str">
            <v>N</v>
          </cell>
        </row>
        <row r="63">
          <cell r="A63" t="str">
            <v>Nothura maculosa cearensis</v>
          </cell>
          <cell r="B63" t="e">
            <v>#N/A</v>
          </cell>
          <cell r="D63">
            <v>61</v>
          </cell>
          <cell r="E63"/>
          <cell r="F63"/>
          <cell r="G63" t="str">
            <v>Tinamiformes</v>
          </cell>
          <cell r="H63" t="str">
            <v>Tinamidae</v>
          </cell>
          <cell r="J63" t="str">
            <v>Nothura</v>
          </cell>
          <cell r="K63" t="str">
            <v>subespécie</v>
          </cell>
          <cell r="N63" t="str">
            <v>Nothura maculosa cearensis Naumburg, 1932</v>
          </cell>
          <cell r="P63" t="str">
            <v>x</v>
          </cell>
          <cell r="Q63" t="str">
            <v>x</v>
          </cell>
          <cell r="R63" t="str">
            <v>x</v>
          </cell>
          <cell r="S63" t="str">
            <v>x</v>
          </cell>
          <cell r="T63" t="str">
            <v>x</v>
          </cell>
          <cell r="U63"/>
          <cell r="Y63"/>
          <cell r="Z63"/>
        </row>
        <row r="64">
          <cell r="A64" t="str">
            <v>Nothura maculosa major</v>
          </cell>
          <cell r="B64" t="e">
            <v>#N/A</v>
          </cell>
          <cell r="D64">
            <v>62</v>
          </cell>
          <cell r="E64"/>
          <cell r="F64"/>
          <cell r="G64" t="str">
            <v>Tinamiformes</v>
          </cell>
          <cell r="H64" t="str">
            <v>Tinamidae</v>
          </cell>
          <cell r="J64" t="str">
            <v>Nothura</v>
          </cell>
          <cell r="K64" t="str">
            <v>subespécie</v>
          </cell>
          <cell r="N64" t="str">
            <v>Nothura maculosa major (Spix, 1825)</v>
          </cell>
          <cell r="P64" t="str">
            <v>x</v>
          </cell>
          <cell r="Q64" t="str">
            <v>x</v>
          </cell>
          <cell r="R64" t="str">
            <v>x</v>
          </cell>
          <cell r="S64" t="str">
            <v>x</v>
          </cell>
          <cell r="T64" t="str">
            <v>x</v>
          </cell>
          <cell r="U64"/>
          <cell r="Y64"/>
          <cell r="Z64"/>
        </row>
        <row r="65">
          <cell r="A65" t="str">
            <v>Nothura maculosa maculosa</v>
          </cell>
          <cell r="B65" t="e">
            <v>#N/A</v>
          </cell>
          <cell r="D65">
            <v>63</v>
          </cell>
          <cell r="E65"/>
          <cell r="F65"/>
          <cell r="G65" t="str">
            <v>Tinamiformes</v>
          </cell>
          <cell r="H65" t="str">
            <v>Tinamidae</v>
          </cell>
          <cell r="J65" t="str">
            <v>Nothura</v>
          </cell>
          <cell r="K65" t="str">
            <v>subespécie</v>
          </cell>
          <cell r="N65" t="str">
            <v>Nothura maculosa maculosa (Temminck, 1815)</v>
          </cell>
          <cell r="P65" t="str">
            <v>x</v>
          </cell>
          <cell r="Q65" t="str">
            <v>x</v>
          </cell>
          <cell r="R65" t="str">
            <v>x</v>
          </cell>
          <cell r="S65" t="str">
            <v>x</v>
          </cell>
          <cell r="T65" t="str">
            <v>x</v>
          </cell>
          <cell r="U65"/>
          <cell r="Y65"/>
          <cell r="Z65"/>
        </row>
        <row r="66">
          <cell r="A66" t="str">
            <v>Taoniscus</v>
          </cell>
          <cell r="B66" t="e">
            <v>#N/A</v>
          </cell>
          <cell r="D66">
            <v>64</v>
          </cell>
          <cell r="E66"/>
          <cell r="F66"/>
          <cell r="G66" t="str">
            <v>Tinamiformes</v>
          </cell>
          <cell r="H66" t="str">
            <v>Tinamidae</v>
          </cell>
          <cell r="J66" t="str">
            <v>Taoniscus</v>
          </cell>
          <cell r="K66" t="str">
            <v>Gênero</v>
          </cell>
          <cell r="N66" t="str">
            <v>Taoniscus Gloger, 1842</v>
          </cell>
          <cell r="P66"/>
          <cell r="Q66"/>
          <cell r="R66"/>
          <cell r="S66"/>
          <cell r="T66"/>
          <cell r="U66"/>
          <cell r="Y66"/>
          <cell r="Z66"/>
        </row>
        <row r="67">
          <cell r="A67" t="str">
            <v>Taoniscus nanus</v>
          </cell>
          <cell r="B67" t="str">
            <v>Taoniscus nanus</v>
          </cell>
          <cell r="C67" t="str">
            <v>codorninha</v>
          </cell>
          <cell r="D67">
            <v>65</v>
          </cell>
          <cell r="E67" t="str">
            <v>R</v>
          </cell>
          <cell r="F67">
            <v>1</v>
          </cell>
          <cell r="G67" t="str">
            <v>Tinamiformes</v>
          </cell>
          <cell r="H67" t="str">
            <v>Tinamidae</v>
          </cell>
          <cell r="J67" t="str">
            <v>Taoniscus</v>
          </cell>
          <cell r="K67" t="str">
            <v>espécie 1ária</v>
          </cell>
          <cell r="N67" t="str">
            <v>Taoniscus nanus (Temminck, 1815)</v>
          </cell>
          <cell r="O67" t="str">
            <v>Dwarf Tinamou</v>
          </cell>
          <cell r="P67"/>
          <cell r="Q67"/>
          <cell r="R67"/>
          <cell r="S67"/>
          <cell r="T67"/>
          <cell r="U67"/>
          <cell r="W67" t="str">
            <v>#ERROR!</v>
          </cell>
          <cell r="X67" t="str">
            <v>EN</v>
          </cell>
          <cell r="Y67" t="e">
            <v>#N/A</v>
          </cell>
          <cell r="Z67" t="str">
            <v>H?</v>
          </cell>
          <cell r="AA67" t="str">
            <v>N5</v>
          </cell>
          <cell r="AB67" t="str">
            <v>T</v>
          </cell>
          <cell r="AC67">
            <v>2</v>
          </cell>
          <cell r="AD67">
            <v>1</v>
          </cell>
          <cell r="AE67">
            <v>43</v>
          </cell>
          <cell r="AF67" t="str">
            <v>Omnivore</v>
          </cell>
          <cell r="AG67" t="str">
            <v>N</v>
          </cell>
          <cell r="AH67">
            <v>1</v>
          </cell>
          <cell r="AI67" t="str">
            <v>RE</v>
          </cell>
          <cell r="AK67" t="str">
            <v>EN</v>
          </cell>
        </row>
        <row r="68">
          <cell r="A68" t="str">
            <v>Anseriformes</v>
          </cell>
          <cell r="B68" t="e">
            <v>#N/A</v>
          </cell>
          <cell r="D68">
            <v>66</v>
          </cell>
          <cell r="E68"/>
          <cell r="F68"/>
          <cell r="G68" t="str">
            <v>Anseriformes</v>
          </cell>
          <cell r="K68" t="str">
            <v>Ordem</v>
          </cell>
          <cell r="N68" t="str">
            <v>Anseriformes Linnaeus, 1758</v>
          </cell>
          <cell r="P68"/>
          <cell r="Q68"/>
          <cell r="R68"/>
          <cell r="S68"/>
          <cell r="T68"/>
          <cell r="U68"/>
          <cell r="Y68"/>
          <cell r="Z68"/>
        </row>
        <row r="69">
          <cell r="A69" t="str">
            <v>Anhimidae</v>
          </cell>
          <cell r="B69" t="str">
            <v>Anhimidae</v>
          </cell>
          <cell r="D69">
            <v>67</v>
          </cell>
          <cell r="E69"/>
          <cell r="F69"/>
          <cell r="G69" t="str">
            <v>Anseriformes</v>
          </cell>
          <cell r="H69" t="str">
            <v>Anhimidae</v>
          </cell>
          <cell r="K69" t="str">
            <v>Família</v>
          </cell>
          <cell r="N69" t="str">
            <v>Anhimidae Stejneger, 1885</v>
          </cell>
          <cell r="P69"/>
          <cell r="Q69"/>
          <cell r="R69"/>
          <cell r="S69"/>
          <cell r="T69"/>
          <cell r="U69"/>
          <cell r="Y69"/>
          <cell r="Z69"/>
        </row>
        <row r="70">
          <cell r="A70" t="str">
            <v>Anhima</v>
          </cell>
          <cell r="B70" t="e">
            <v>#N/A</v>
          </cell>
          <cell r="D70">
            <v>68</v>
          </cell>
          <cell r="E70"/>
          <cell r="F70"/>
          <cell r="G70" t="str">
            <v>Anseriformes</v>
          </cell>
          <cell r="H70" t="str">
            <v>Anhimidae</v>
          </cell>
          <cell r="J70" t="str">
            <v>Anhima</v>
          </cell>
          <cell r="K70" t="str">
            <v>Gênero</v>
          </cell>
          <cell r="N70" t="str">
            <v>Anhima Brisson, 1760</v>
          </cell>
          <cell r="P70"/>
          <cell r="Q70"/>
          <cell r="R70"/>
          <cell r="S70"/>
          <cell r="T70"/>
          <cell r="U70"/>
          <cell r="Y70"/>
          <cell r="Z70"/>
        </row>
        <row r="71">
          <cell r="A71" t="str">
            <v>Anhima cornuta</v>
          </cell>
          <cell r="B71" t="str">
            <v>Anhima cornuta</v>
          </cell>
          <cell r="C71" t="str">
            <v>anhuma</v>
          </cell>
          <cell r="D71">
            <v>69</v>
          </cell>
          <cell r="E71" t="str">
            <v>R</v>
          </cell>
          <cell r="F71">
            <v>1</v>
          </cell>
          <cell r="G71" t="str">
            <v>Anseriformes</v>
          </cell>
          <cell r="H71" t="str">
            <v>Anhimidae</v>
          </cell>
          <cell r="J71" t="str">
            <v>Anhima</v>
          </cell>
          <cell r="K71" t="str">
            <v>espécie 1ária</v>
          </cell>
          <cell r="N71" t="str">
            <v>Anhima cornuta (Linnaeus, 1766)</v>
          </cell>
          <cell r="O71" t="str">
            <v>Horned Screamer</v>
          </cell>
          <cell r="P71"/>
          <cell r="Q71"/>
          <cell r="R71"/>
          <cell r="S71"/>
          <cell r="T71"/>
          <cell r="U71"/>
          <cell r="Y71" t="str">
            <v>Aqu</v>
          </cell>
          <cell r="Z71" t="str">
            <v>M</v>
          </cell>
          <cell r="AA71" t="str">
            <v>A1</v>
          </cell>
          <cell r="AB71" t="str">
            <v>T</v>
          </cell>
          <cell r="AC71">
            <v>1</v>
          </cell>
          <cell r="AD71">
            <v>4</v>
          </cell>
          <cell r="AE71">
            <v>3150</v>
          </cell>
          <cell r="AF71" t="str">
            <v>PlantSeed</v>
          </cell>
          <cell r="AG71" t="str">
            <v>A</v>
          </cell>
          <cell r="AH71"/>
          <cell r="AI71" t="str">
            <v>NT</v>
          </cell>
        </row>
        <row r="72">
          <cell r="A72" t="str">
            <v>Chauna</v>
          </cell>
          <cell r="B72" t="e">
            <v>#N/A</v>
          </cell>
          <cell r="D72">
            <v>70</v>
          </cell>
          <cell r="E72"/>
          <cell r="F72"/>
          <cell r="G72" t="str">
            <v>Anseriformes</v>
          </cell>
          <cell r="H72" t="str">
            <v>Anhimidae</v>
          </cell>
          <cell r="J72" t="str">
            <v>Chauna</v>
          </cell>
          <cell r="K72" t="str">
            <v>Gênero</v>
          </cell>
          <cell r="N72" t="str">
            <v>Chauna Illiger, 1811</v>
          </cell>
          <cell r="P72"/>
          <cell r="Q72"/>
          <cell r="R72"/>
          <cell r="S72"/>
          <cell r="T72"/>
          <cell r="U72"/>
          <cell r="Y72"/>
          <cell r="Z72"/>
        </row>
        <row r="73">
          <cell r="A73" t="str">
            <v>Chauna torquata</v>
          </cell>
          <cell r="B73" t="str">
            <v>Chauna torquata</v>
          </cell>
          <cell r="C73" t="str">
            <v>tachã</v>
          </cell>
          <cell r="D73">
            <v>71</v>
          </cell>
          <cell r="E73" t="str">
            <v>R</v>
          </cell>
          <cell r="F73">
            <v>1</v>
          </cell>
          <cell r="G73" t="str">
            <v>Anseriformes</v>
          </cell>
          <cell r="H73" t="str">
            <v>Anhimidae</v>
          </cell>
          <cell r="J73" t="str">
            <v>Chauna</v>
          </cell>
          <cell r="K73" t="str">
            <v>espécie 1ária</v>
          </cell>
          <cell r="N73" t="str">
            <v>Chauna torquata (Oken, 1816)</v>
          </cell>
          <cell r="O73" t="str">
            <v>Southern Screamer</v>
          </cell>
          <cell r="P73"/>
          <cell r="Q73"/>
          <cell r="R73"/>
          <cell r="S73"/>
          <cell r="T73"/>
          <cell r="U73"/>
          <cell r="Y73" t="e">
            <v>#N/A</v>
          </cell>
          <cell r="Z73" t="str">
            <v>L</v>
          </cell>
          <cell r="AA73" t="str">
            <v>A1</v>
          </cell>
          <cell r="AB73" t="str">
            <v>T</v>
          </cell>
          <cell r="AC73">
            <v>1</v>
          </cell>
          <cell r="AD73">
            <v>2</v>
          </cell>
          <cell r="AE73">
            <v>4400</v>
          </cell>
          <cell r="AF73" t="str">
            <v>PlantSeed</v>
          </cell>
          <cell r="AG73" t="str">
            <v>A</v>
          </cell>
          <cell r="AH73"/>
          <cell r="AI73" t="str">
            <v>NT</v>
          </cell>
        </row>
        <row r="74">
          <cell r="A74" t="str">
            <v>Anatidae</v>
          </cell>
          <cell r="B74" t="e">
            <v>#N/A</v>
          </cell>
          <cell r="D74">
            <v>72</v>
          </cell>
          <cell r="E74"/>
          <cell r="F74"/>
          <cell r="G74" t="str">
            <v>Anseriformes</v>
          </cell>
          <cell r="H74" t="str">
            <v>Anatidae</v>
          </cell>
          <cell r="K74" t="str">
            <v>Família</v>
          </cell>
          <cell r="N74" t="str">
            <v>Anatidae Leach, 1820</v>
          </cell>
          <cell r="P74"/>
          <cell r="Q74"/>
          <cell r="R74"/>
          <cell r="S74"/>
          <cell r="T74"/>
          <cell r="U74"/>
          <cell r="Y74"/>
          <cell r="Z74"/>
        </row>
        <row r="75">
          <cell r="A75" t="str">
            <v>Dendrocygninae</v>
          </cell>
          <cell r="B75" t="e">
            <v>#N/A</v>
          </cell>
          <cell r="D75">
            <v>73</v>
          </cell>
          <cell r="E75"/>
          <cell r="F75"/>
          <cell r="G75" t="str">
            <v>Anseriformes</v>
          </cell>
          <cell r="H75" t="str">
            <v>Anatidae</v>
          </cell>
          <cell r="I75" t="str">
            <v>Dendrocygninae</v>
          </cell>
          <cell r="K75" t="str">
            <v>Subfamília</v>
          </cell>
          <cell r="N75" t="str">
            <v>Dendrocygninae Reichenbach, 1850</v>
          </cell>
          <cell r="P75"/>
          <cell r="Q75"/>
          <cell r="R75"/>
          <cell r="S75"/>
          <cell r="T75"/>
          <cell r="U75"/>
          <cell r="Y75"/>
          <cell r="Z75"/>
        </row>
        <row r="76">
          <cell r="A76" t="str">
            <v>Dendrocygna</v>
          </cell>
          <cell r="B76" t="e">
            <v>#N/A</v>
          </cell>
          <cell r="D76">
            <v>74</v>
          </cell>
          <cell r="E76"/>
          <cell r="F76"/>
          <cell r="G76" t="str">
            <v>Anseriformes</v>
          </cell>
          <cell r="H76" t="str">
            <v>Anatidae</v>
          </cell>
          <cell r="I76" t="str">
            <v>Dendrocygninae</v>
          </cell>
          <cell r="J76" t="str">
            <v>Dendrocygna</v>
          </cell>
          <cell r="K76" t="str">
            <v>Gênero</v>
          </cell>
          <cell r="N76" t="str">
            <v>Dendrocygna Swainson, 1837</v>
          </cell>
          <cell r="P76"/>
          <cell r="Q76"/>
          <cell r="R76"/>
          <cell r="S76"/>
          <cell r="T76"/>
          <cell r="U76"/>
          <cell r="Y76"/>
          <cell r="Z76"/>
        </row>
        <row r="77">
          <cell r="A77" t="str">
            <v>Dendrocygna bicolor</v>
          </cell>
          <cell r="B77" t="str">
            <v>Dendrocygna bicolor</v>
          </cell>
          <cell r="C77" t="str">
            <v>marreca-caneleira</v>
          </cell>
          <cell r="D77">
            <v>75</v>
          </cell>
          <cell r="E77" t="str">
            <v>R</v>
          </cell>
          <cell r="F77">
            <v>1</v>
          </cell>
          <cell r="G77" t="str">
            <v>Anseriformes</v>
          </cell>
          <cell r="H77" t="str">
            <v>Anatidae</v>
          </cell>
          <cell r="I77" t="str">
            <v>Dendrocygninae</v>
          </cell>
          <cell r="J77" t="str">
            <v>Dendrocygna</v>
          </cell>
          <cell r="K77" t="str">
            <v>espécie 1ária</v>
          </cell>
          <cell r="N77" t="str">
            <v>Dendrocygna bicolor (Vieillot, 1816)</v>
          </cell>
          <cell r="O77" t="str">
            <v>Fulvous Whistling-Duck</v>
          </cell>
          <cell r="P77"/>
          <cell r="Q77"/>
          <cell r="R77"/>
          <cell r="S77"/>
          <cell r="T77"/>
          <cell r="U77"/>
          <cell r="Y77" t="e">
            <v>#N/A</v>
          </cell>
          <cell r="Z77" t="str">
            <v>L</v>
          </cell>
          <cell r="AA77" t="str">
            <v>A1</v>
          </cell>
          <cell r="AB77" t="str">
            <v>T/W</v>
          </cell>
          <cell r="AC77">
            <v>2</v>
          </cell>
          <cell r="AD77">
            <v>10</v>
          </cell>
          <cell r="AE77">
            <v>756.37</v>
          </cell>
          <cell r="AF77" t="str">
            <v>PlantSeed</v>
          </cell>
          <cell r="AG77" t="str">
            <v>A</v>
          </cell>
          <cell r="AH77"/>
        </row>
        <row r="78">
          <cell r="A78" t="str">
            <v>Dendrocygna viduata</v>
          </cell>
          <cell r="B78" t="str">
            <v>Dendrocygna viduata</v>
          </cell>
          <cell r="C78" t="str">
            <v>irerê</v>
          </cell>
          <cell r="D78">
            <v>76</v>
          </cell>
          <cell r="E78" t="str">
            <v>R</v>
          </cell>
          <cell r="F78">
            <v>1</v>
          </cell>
          <cell r="G78" t="str">
            <v>Anseriformes</v>
          </cell>
          <cell r="H78" t="str">
            <v>Anatidae</v>
          </cell>
          <cell r="I78" t="str">
            <v>Dendrocygninae</v>
          </cell>
          <cell r="J78" t="str">
            <v>Dendrocygna</v>
          </cell>
          <cell r="K78" t="str">
            <v>espécie 1ária</v>
          </cell>
          <cell r="N78" t="str">
            <v>Dendrocygna viduata (Linnaeus, 1766)</v>
          </cell>
          <cell r="O78" t="str">
            <v>White-faced Whistling-Duck</v>
          </cell>
          <cell r="P78"/>
          <cell r="Q78"/>
          <cell r="R78"/>
          <cell r="S78"/>
          <cell r="T78"/>
          <cell r="U78"/>
          <cell r="Y78" t="str">
            <v>Aqu</v>
          </cell>
          <cell r="Z78" t="str">
            <v>L</v>
          </cell>
          <cell r="AA78" t="str">
            <v>A1</v>
          </cell>
          <cell r="AB78" t="str">
            <v>T/W</v>
          </cell>
          <cell r="AC78">
            <v>3</v>
          </cell>
          <cell r="AD78">
            <v>7</v>
          </cell>
          <cell r="AE78">
            <v>689.99</v>
          </cell>
          <cell r="AF78" t="str">
            <v>PlantSeed</v>
          </cell>
          <cell r="AG78" t="str">
            <v>A</v>
          </cell>
          <cell r="AH78"/>
        </row>
        <row r="79">
          <cell r="A79" t="str">
            <v>Dendrocygna autumnalis</v>
          </cell>
          <cell r="B79" t="str">
            <v>Dendrocygna autumnalis</v>
          </cell>
          <cell r="C79" t="str">
            <v>marreca-cabocla</v>
          </cell>
          <cell r="D79">
            <v>77</v>
          </cell>
          <cell r="E79" t="str">
            <v>R</v>
          </cell>
          <cell r="F79">
            <v>1</v>
          </cell>
          <cell r="G79" t="str">
            <v>Anseriformes</v>
          </cell>
          <cell r="H79" t="str">
            <v>Anatidae</v>
          </cell>
          <cell r="I79" t="str">
            <v>Dendrocygninae</v>
          </cell>
          <cell r="J79" t="str">
            <v>Dendrocygna</v>
          </cell>
          <cell r="K79" t="str">
            <v>espécie 1ária</v>
          </cell>
          <cell r="N79" t="str">
            <v>Dendrocygna autumnalis (Linnaeus, 1758)</v>
          </cell>
          <cell r="O79" t="str">
            <v>Black-bellied Whistling-Duck</v>
          </cell>
          <cell r="P79"/>
          <cell r="Q79"/>
          <cell r="R79"/>
          <cell r="S79"/>
          <cell r="T79"/>
          <cell r="U79"/>
          <cell r="Y79" t="str">
            <v>Aqu</v>
          </cell>
          <cell r="Z79" t="str">
            <v>L</v>
          </cell>
          <cell r="AA79" t="str">
            <v>A1</v>
          </cell>
          <cell r="AB79" t="str">
            <v>T/W</v>
          </cell>
          <cell r="AC79">
            <v>1</v>
          </cell>
          <cell r="AD79">
            <v>9</v>
          </cell>
          <cell r="AE79">
            <v>755.3</v>
          </cell>
          <cell r="AF79" t="str">
            <v>PlantSeed</v>
          </cell>
          <cell r="AG79" t="str">
            <v>A</v>
          </cell>
          <cell r="AH79"/>
        </row>
        <row r="80">
          <cell r="A80" t="str">
            <v>Dendrocygna autumnalis autumnalis</v>
          </cell>
          <cell r="B80" t="e">
            <v>#N/A</v>
          </cell>
          <cell r="D80">
            <v>78</v>
          </cell>
          <cell r="E80"/>
          <cell r="F80"/>
          <cell r="G80" t="str">
            <v>Anseriformes</v>
          </cell>
          <cell r="H80" t="str">
            <v>Anatidae</v>
          </cell>
          <cell r="I80" t="str">
            <v>Dendrocygninae</v>
          </cell>
          <cell r="J80" t="str">
            <v>Dendrocygna</v>
          </cell>
          <cell r="K80" t="str">
            <v>subespécie</v>
          </cell>
          <cell r="L80" t="str">
            <v>The name autumnalis applies to the southern subspecies, making the name discolor (cited in Grantsau 2010) a junior synonym.</v>
          </cell>
          <cell r="M80" t="str">
            <v>O nome autumnalis se aplica à subespécies do sul, tornando o nome discolor (citado em Grantsau 2010) um sinônimo júnior.</v>
          </cell>
          <cell r="N80" t="str">
            <v>Dendrocygna autumnalis autumnalis (Linnaeus, 1758)</v>
          </cell>
          <cell r="P80" t="str">
            <v>x</v>
          </cell>
          <cell r="Q80" t="str">
            <v>x</v>
          </cell>
          <cell r="R80" t="str">
            <v>x</v>
          </cell>
          <cell r="S80" t="str">
            <v>x</v>
          </cell>
          <cell r="T80" t="str">
            <v>x</v>
          </cell>
          <cell r="U80"/>
          <cell r="Y80"/>
          <cell r="Z80"/>
        </row>
        <row r="81">
          <cell r="A81" t="str">
            <v>Anserinae</v>
          </cell>
          <cell r="B81" t="e">
            <v>#N/A</v>
          </cell>
          <cell r="D81">
            <v>79</v>
          </cell>
          <cell r="E81"/>
          <cell r="F81"/>
          <cell r="G81" t="str">
            <v>Anseriformes</v>
          </cell>
          <cell r="H81" t="str">
            <v>Anatidae</v>
          </cell>
          <cell r="I81" t="str">
            <v>Anserinae</v>
          </cell>
          <cell r="K81" t="str">
            <v>Subfamília</v>
          </cell>
          <cell r="N81" t="str">
            <v>Anserinae Vigors, 1825</v>
          </cell>
          <cell r="P81"/>
          <cell r="Q81"/>
          <cell r="R81"/>
          <cell r="S81"/>
          <cell r="T81"/>
          <cell r="U81"/>
          <cell r="Y81"/>
          <cell r="Z81"/>
        </row>
        <row r="82">
          <cell r="A82" t="str">
            <v>Cygnus</v>
          </cell>
          <cell r="B82" t="e">
            <v>#N/A</v>
          </cell>
          <cell r="D82">
            <v>80</v>
          </cell>
          <cell r="E82"/>
          <cell r="F82"/>
          <cell r="G82" t="str">
            <v>Anseriformes</v>
          </cell>
          <cell r="H82" t="str">
            <v>Anatidae</v>
          </cell>
          <cell r="I82" t="str">
            <v>Anserinae</v>
          </cell>
          <cell r="J82" t="str">
            <v>Cygnus</v>
          </cell>
          <cell r="K82" t="str">
            <v>Gênero</v>
          </cell>
          <cell r="N82" t="str">
            <v>Cygnus Garsault, 1764</v>
          </cell>
          <cell r="P82"/>
          <cell r="Q82"/>
          <cell r="R82"/>
          <cell r="S82"/>
          <cell r="T82"/>
          <cell r="U82"/>
          <cell r="Y82"/>
          <cell r="Z82"/>
        </row>
        <row r="83">
          <cell r="A83" t="str">
            <v>Cygnus melancoryphus</v>
          </cell>
          <cell r="B83" t="str">
            <v>Cygnus melancoryphus</v>
          </cell>
          <cell r="C83" t="str">
            <v>cisne-de-pescoço-preto</v>
          </cell>
          <cell r="D83">
            <v>81</v>
          </cell>
          <cell r="E83" t="str">
            <v>R</v>
          </cell>
          <cell r="F83">
            <v>1</v>
          </cell>
          <cell r="G83" t="str">
            <v>Anseriformes</v>
          </cell>
          <cell r="H83" t="str">
            <v>Anatidae</v>
          </cell>
          <cell r="I83" t="str">
            <v>Anserinae</v>
          </cell>
          <cell r="J83" t="str">
            <v>Cygnus</v>
          </cell>
          <cell r="K83" t="str">
            <v>espécie 1ária</v>
          </cell>
          <cell r="L83" t="str">
            <v>Correct spelling sensu David &amp; Gosselin (2002a).</v>
          </cell>
          <cell r="M83" t="str">
            <v>Grafia correta segundo David &amp; Gosselin (2002a).</v>
          </cell>
          <cell r="N83" t="str">
            <v>Cygnus melancoryphus (Molina, 1782)</v>
          </cell>
          <cell r="O83" t="str">
            <v>Black-necked Swan</v>
          </cell>
          <cell r="P83"/>
          <cell r="Q83"/>
          <cell r="R83"/>
          <cell r="S83"/>
          <cell r="T83"/>
          <cell r="U83"/>
          <cell r="Y83" t="e">
            <v>#N/A</v>
          </cell>
          <cell r="Z83" t="e">
            <v>#N/A</v>
          </cell>
          <cell r="AA83" t="e">
            <v>#N/A</v>
          </cell>
          <cell r="AB83" t="e">
            <v>#N/A</v>
          </cell>
          <cell r="AC83" t="e">
            <v>#N/A</v>
          </cell>
          <cell r="AD83" t="e">
            <v>#N/A</v>
          </cell>
          <cell r="AE83">
            <v>4711.68</v>
          </cell>
          <cell r="AF83" t="str">
            <v>PlantSeed</v>
          </cell>
          <cell r="AG83"/>
        </row>
        <row r="84">
          <cell r="A84" t="str">
            <v>Coscoroba</v>
          </cell>
          <cell r="B84" t="e">
            <v>#N/A</v>
          </cell>
          <cell r="D84">
            <v>82</v>
          </cell>
          <cell r="E84"/>
          <cell r="F84"/>
          <cell r="G84" t="str">
            <v>Anseriformes</v>
          </cell>
          <cell r="H84" t="str">
            <v>Anatidae</v>
          </cell>
          <cell r="I84" t="str">
            <v>Anserinae</v>
          </cell>
          <cell r="J84" t="str">
            <v>Coscoroba</v>
          </cell>
          <cell r="K84" t="str">
            <v>Gênero</v>
          </cell>
          <cell r="N84" t="str">
            <v>Coscoroba Reichenbach, 1853</v>
          </cell>
          <cell r="P84"/>
          <cell r="Q84"/>
          <cell r="R84"/>
          <cell r="S84"/>
          <cell r="T84"/>
          <cell r="U84"/>
          <cell r="Y84"/>
          <cell r="Z84"/>
        </row>
        <row r="85">
          <cell r="A85" t="str">
            <v>Coscoroba coscoroba</v>
          </cell>
          <cell r="B85" t="str">
            <v>Coscoroba coscoroba</v>
          </cell>
          <cell r="C85" t="str">
            <v>capororoca</v>
          </cell>
          <cell r="D85">
            <v>83</v>
          </cell>
          <cell r="E85" t="str">
            <v>R</v>
          </cell>
          <cell r="F85">
            <v>1</v>
          </cell>
          <cell r="G85" t="str">
            <v>Anseriformes</v>
          </cell>
          <cell r="H85" t="str">
            <v>Anatidae</v>
          </cell>
          <cell r="I85" t="str">
            <v>Anserinae</v>
          </cell>
          <cell r="J85" t="str">
            <v>Coscoroba</v>
          </cell>
          <cell r="K85" t="str">
            <v>espécie 1ária</v>
          </cell>
          <cell r="N85" t="str">
            <v>Coscoroba coscoroba (Molina, 1782)</v>
          </cell>
          <cell r="O85" t="str">
            <v>Coscoroba Swan</v>
          </cell>
          <cell r="P85"/>
          <cell r="Q85"/>
          <cell r="R85"/>
          <cell r="S85"/>
          <cell r="T85"/>
          <cell r="U85"/>
          <cell r="Y85" t="e">
            <v>#N/A</v>
          </cell>
          <cell r="Z85" t="str">
            <v>L</v>
          </cell>
          <cell r="AA85" t="str">
            <v>A6</v>
          </cell>
          <cell r="AB85" t="str">
            <v>W</v>
          </cell>
          <cell r="AC85">
            <v>2</v>
          </cell>
          <cell r="AD85">
            <v>5</v>
          </cell>
          <cell r="AE85">
            <v>4294.78</v>
          </cell>
          <cell r="AF85" t="str">
            <v>Omnivore</v>
          </cell>
          <cell r="AG85" t="str">
            <v>A</v>
          </cell>
          <cell r="AH85"/>
        </row>
        <row r="86">
          <cell r="A86" t="str">
            <v>Anatinae</v>
          </cell>
          <cell r="B86" t="e">
            <v>#N/A</v>
          </cell>
          <cell r="D86">
            <v>84</v>
          </cell>
          <cell r="E86"/>
          <cell r="F86"/>
          <cell r="G86" t="str">
            <v>Anseriformes</v>
          </cell>
          <cell r="H86" t="str">
            <v>Anatidae</v>
          </cell>
          <cell r="I86" t="str">
            <v>Anatinae</v>
          </cell>
          <cell r="K86" t="str">
            <v>Subfamília</v>
          </cell>
          <cell r="N86" t="str">
            <v>Anatinae Leach, 1820</v>
          </cell>
          <cell r="P86"/>
          <cell r="Q86"/>
          <cell r="R86"/>
          <cell r="S86"/>
          <cell r="T86"/>
          <cell r="U86"/>
          <cell r="Y86"/>
          <cell r="Z86"/>
        </row>
        <row r="87">
          <cell r="A87" t="str">
            <v>Chloephaga</v>
          </cell>
          <cell r="B87" t="e">
            <v>#N/A</v>
          </cell>
          <cell r="D87">
            <v>85</v>
          </cell>
          <cell r="E87"/>
          <cell r="F87"/>
          <cell r="G87" t="str">
            <v>Anseriformes</v>
          </cell>
          <cell r="H87" t="str">
            <v>Anatidae</v>
          </cell>
          <cell r="I87" t="str">
            <v>Anatinae</v>
          </cell>
          <cell r="J87" t="str">
            <v>Chloephaga</v>
          </cell>
          <cell r="K87" t="str">
            <v>Gênero</v>
          </cell>
          <cell r="N87" t="str">
            <v>Chloephaga Eyton, 1838</v>
          </cell>
          <cell r="P87"/>
          <cell r="Q87"/>
          <cell r="R87"/>
          <cell r="S87"/>
          <cell r="T87"/>
          <cell r="U87"/>
          <cell r="Y87"/>
          <cell r="Z87"/>
        </row>
        <row r="88">
          <cell r="A88" t="str">
            <v>Chloephaga picta</v>
          </cell>
          <cell r="B88" t="str">
            <v>Chloephaga picta</v>
          </cell>
          <cell r="C88" t="str">
            <v>ganso-de-magalhães</v>
          </cell>
          <cell r="D88">
            <v>86</v>
          </cell>
          <cell r="E88" t="str">
            <v>VA (S)</v>
          </cell>
          <cell r="F88">
            <v>1</v>
          </cell>
          <cell r="G88" t="str">
            <v>Anseriformes</v>
          </cell>
          <cell r="H88" t="str">
            <v>Anatidae</v>
          </cell>
          <cell r="I88" t="str">
            <v>Anatinae</v>
          </cell>
          <cell r="J88" t="str">
            <v>Chloephaga</v>
          </cell>
          <cell r="K88" t="str">
            <v>espécie 1ária</v>
          </cell>
          <cell r="N88" t="str">
            <v>Chloephaga picta (Gmelin, 1789)</v>
          </cell>
          <cell r="O88" t="str">
            <v>Upland Goose</v>
          </cell>
          <cell r="P88"/>
          <cell r="Q88"/>
          <cell r="R88"/>
          <cell r="S88"/>
          <cell r="T88"/>
          <cell r="U88"/>
          <cell r="Y88" t="e">
            <v>#N/A</v>
          </cell>
          <cell r="Z88" t="str">
            <v>L</v>
          </cell>
          <cell r="AA88" t="str">
            <v>N7</v>
          </cell>
          <cell r="AB88" t="str">
            <v>T</v>
          </cell>
          <cell r="AC88">
            <v>2</v>
          </cell>
          <cell r="AD88">
            <v>2</v>
          </cell>
          <cell r="AE88">
            <v>2880.37</v>
          </cell>
          <cell r="AF88" t="str">
            <v>PlantSeed</v>
          </cell>
          <cell r="AG88" t="str">
            <v>N</v>
          </cell>
        </row>
        <row r="89">
          <cell r="A89" t="str">
            <v>Chloephaga picta picta</v>
          </cell>
          <cell r="B89" t="e">
            <v>#N/A</v>
          </cell>
          <cell r="D89">
            <v>87</v>
          </cell>
          <cell r="E89"/>
          <cell r="F89"/>
          <cell r="G89" t="str">
            <v>Anseriformes</v>
          </cell>
          <cell r="H89" t="str">
            <v>Anatidae</v>
          </cell>
          <cell r="I89" t="str">
            <v>Anatinae</v>
          </cell>
          <cell r="J89" t="str">
            <v>Chloephaga</v>
          </cell>
          <cell r="K89" t="str">
            <v>subespécie</v>
          </cell>
          <cell r="N89" t="str">
            <v>Chloephaga picta picta (Gmelin, 1789)</v>
          </cell>
          <cell r="P89" t="str">
            <v>x</v>
          </cell>
          <cell r="Q89"/>
          <cell r="R89" t="str">
            <v>x</v>
          </cell>
          <cell r="S89" t="str">
            <v>x</v>
          </cell>
          <cell r="T89" t="str">
            <v>x</v>
          </cell>
          <cell r="U89"/>
          <cell r="Y89"/>
          <cell r="Z89"/>
        </row>
        <row r="90">
          <cell r="A90" t="str">
            <v>Neochen</v>
          </cell>
          <cell r="B90" t="e">
            <v>#N/A</v>
          </cell>
          <cell r="D90">
            <v>88</v>
          </cell>
          <cell r="E90"/>
          <cell r="F90"/>
          <cell r="G90" t="str">
            <v>Anseriformes</v>
          </cell>
          <cell r="H90" t="str">
            <v>Anatidae</v>
          </cell>
          <cell r="I90" t="str">
            <v>Anatinae</v>
          </cell>
          <cell r="J90" t="str">
            <v>Neochen</v>
          </cell>
          <cell r="K90" t="str">
            <v>Gênero</v>
          </cell>
          <cell r="N90" t="str">
            <v>Neochen Oberholser, 1918</v>
          </cell>
          <cell r="P90"/>
          <cell r="Q90"/>
          <cell r="R90"/>
          <cell r="S90"/>
          <cell r="T90"/>
          <cell r="U90"/>
          <cell r="Y90"/>
          <cell r="Z90"/>
        </row>
        <row r="91">
          <cell r="A91" t="str">
            <v>Neochen jubata</v>
          </cell>
          <cell r="B91" t="str">
            <v>Neochen jubata</v>
          </cell>
          <cell r="C91" t="str">
            <v>pato-corredor</v>
          </cell>
          <cell r="D91">
            <v>89</v>
          </cell>
          <cell r="E91" t="str">
            <v>R</v>
          </cell>
          <cell r="F91">
            <v>1</v>
          </cell>
          <cell r="G91" t="str">
            <v>Anseriformes</v>
          </cell>
          <cell r="H91" t="str">
            <v>Anatidae</v>
          </cell>
          <cell r="I91" t="str">
            <v>Anatinae</v>
          </cell>
          <cell r="J91" t="str">
            <v>Neochen</v>
          </cell>
          <cell r="K91" t="str">
            <v>espécie 1ária</v>
          </cell>
          <cell r="L91" t="str">
            <v>Gender agreement following David &amp; Gosselin (2002b).</v>
          </cell>
          <cell r="M91" t="str">
            <v>Concordância gramatical conforme David &amp; Gosselin (2002b).</v>
          </cell>
          <cell r="N91" t="str">
            <v>Neochen jubata (Spix, 1825)</v>
          </cell>
          <cell r="O91" t="str">
            <v>Orinoco Goose</v>
          </cell>
          <cell r="P91"/>
          <cell r="Q91"/>
          <cell r="R91"/>
          <cell r="S91"/>
          <cell r="T91"/>
          <cell r="U91"/>
          <cell r="Y91" t="e">
            <v>#N/A</v>
          </cell>
          <cell r="Z91" t="str">
            <v>M</v>
          </cell>
          <cell r="AA91" t="str">
            <v>A5</v>
          </cell>
          <cell r="AB91" t="str">
            <v>T</v>
          </cell>
          <cell r="AC91">
            <v>2</v>
          </cell>
          <cell r="AD91">
            <v>4</v>
          </cell>
          <cell r="AE91">
            <v>1250</v>
          </cell>
          <cell r="AF91" t="str">
            <v>PlantSeed</v>
          </cell>
          <cell r="AG91" t="str">
            <v>A</v>
          </cell>
          <cell r="AH91"/>
        </row>
        <row r="92">
          <cell r="A92" t="str">
            <v>Cairina</v>
          </cell>
          <cell r="B92" t="e">
            <v>#N/A</v>
          </cell>
          <cell r="D92">
            <v>90</v>
          </cell>
          <cell r="E92"/>
          <cell r="F92"/>
          <cell r="G92" t="str">
            <v>Anseriformes</v>
          </cell>
          <cell r="H92" t="str">
            <v>Anatidae</v>
          </cell>
          <cell r="I92" t="str">
            <v>Anatinae</v>
          </cell>
          <cell r="J92" t="str">
            <v>Cairina</v>
          </cell>
          <cell r="K92" t="str">
            <v>Gênero</v>
          </cell>
          <cell r="N92" t="str">
            <v>Cairina Fleming, 1822</v>
          </cell>
          <cell r="P92"/>
          <cell r="Q92"/>
          <cell r="R92"/>
          <cell r="S92"/>
          <cell r="T92"/>
          <cell r="U92"/>
          <cell r="Y92"/>
          <cell r="Z92"/>
        </row>
        <row r="93">
          <cell r="A93" t="str">
            <v>Cairina moschata</v>
          </cell>
          <cell r="B93" t="str">
            <v>Cairina moschata</v>
          </cell>
          <cell r="C93" t="str">
            <v>pato-do-mato</v>
          </cell>
          <cell r="D93">
            <v>91</v>
          </cell>
          <cell r="E93" t="str">
            <v>R</v>
          </cell>
          <cell r="F93">
            <v>1</v>
          </cell>
          <cell r="G93" t="str">
            <v>Anseriformes</v>
          </cell>
          <cell r="H93" t="str">
            <v>Anatidae</v>
          </cell>
          <cell r="I93" t="str">
            <v>Anatinae</v>
          </cell>
          <cell r="J93" t="str">
            <v>Cairina</v>
          </cell>
          <cell r="K93" t="str">
            <v>espécie 1ária</v>
          </cell>
          <cell r="N93" t="str">
            <v>Cairina moschata (Linnaeus, 1758)</v>
          </cell>
          <cell r="O93" t="str">
            <v>Muscovy Duck</v>
          </cell>
          <cell r="P93"/>
          <cell r="Q93"/>
          <cell r="R93"/>
          <cell r="S93"/>
          <cell r="T93"/>
          <cell r="U93"/>
          <cell r="Y93" t="e">
            <v>#N/A</v>
          </cell>
          <cell r="Z93" t="str">
            <v>M</v>
          </cell>
          <cell r="AA93" t="str">
            <v>A6</v>
          </cell>
          <cell r="AB93" t="str">
            <v>W</v>
          </cell>
          <cell r="AC93">
            <v>4</v>
          </cell>
          <cell r="AD93">
            <v>9</v>
          </cell>
          <cell r="AE93">
            <v>2415.7800000000002</v>
          </cell>
          <cell r="AF93" t="str">
            <v>Omnivore</v>
          </cell>
          <cell r="AG93" t="str">
            <v>A</v>
          </cell>
          <cell r="AH93"/>
        </row>
        <row r="94">
          <cell r="A94" t="str">
            <v>Sarkidiornis</v>
          </cell>
          <cell r="B94" t="e">
            <v>#N/A</v>
          </cell>
          <cell r="D94">
            <v>92</v>
          </cell>
          <cell r="E94"/>
          <cell r="F94"/>
          <cell r="G94" t="str">
            <v>Anseriformes</v>
          </cell>
          <cell r="H94" t="str">
            <v>Anatidae</v>
          </cell>
          <cell r="I94" t="str">
            <v>Anatinae</v>
          </cell>
          <cell r="J94" t="str">
            <v>Sarkidiornis</v>
          </cell>
          <cell r="K94" t="str">
            <v>Gênero</v>
          </cell>
          <cell r="N94" t="str">
            <v>Sarkidiornis Eyton, 1838</v>
          </cell>
          <cell r="P94"/>
          <cell r="Q94"/>
          <cell r="R94"/>
          <cell r="S94"/>
          <cell r="T94"/>
          <cell r="U94"/>
          <cell r="Y94"/>
          <cell r="Z94"/>
        </row>
        <row r="95">
          <cell r="A95" t="str">
            <v>Sarkidiornis sylvicola</v>
          </cell>
          <cell r="B95" t="str">
            <v>Sarkidiornis sylvicola</v>
          </cell>
          <cell r="C95" t="str">
            <v>pato-de-crista</v>
          </cell>
          <cell r="D95">
            <v>93</v>
          </cell>
          <cell r="E95" t="str">
            <v>R</v>
          </cell>
          <cell r="F95">
            <v>1</v>
          </cell>
          <cell r="G95" t="str">
            <v>Anseriformes</v>
          </cell>
          <cell r="H95" t="str">
            <v>Anatidae</v>
          </cell>
          <cell r="I95" t="str">
            <v>Anatinae</v>
          </cell>
          <cell r="J95" t="str">
            <v>Sarkidiornis</v>
          </cell>
          <cell r="K95" t="str">
            <v>espécie 1ária</v>
          </cell>
          <cell r="L95" t="str">
            <v>Previously treated as subspecies of S. melanotos, from the Old World, but see Livezey (1997) for full species status.</v>
          </cell>
          <cell r="M95" t="str">
            <v>Antes subordinada à S. melanotos, do Velho Mundo, mas veja Livezey (1997) para o tratamento em nível de espécie.</v>
          </cell>
          <cell r="N95" t="str">
            <v>Sarkidiornis sylvicola Ihering &amp; Ihering, 1907</v>
          </cell>
          <cell r="O95" t="str">
            <v>Comb Duck</v>
          </cell>
          <cell r="P95"/>
          <cell r="Q95"/>
          <cell r="R95"/>
          <cell r="S95"/>
          <cell r="T95"/>
          <cell r="U95"/>
          <cell r="Y95" t="e">
            <v>#N/A</v>
          </cell>
          <cell r="Z95" t="str">
            <v>M</v>
          </cell>
          <cell r="AA95" t="str">
            <v>A6</v>
          </cell>
          <cell r="AB95" t="str">
            <v>W</v>
          </cell>
          <cell r="AC95">
            <v>2</v>
          </cell>
          <cell r="AD95">
            <v>7</v>
          </cell>
          <cell r="AE95">
            <v>2610</v>
          </cell>
          <cell r="AF95" t="str">
            <v>PlantSeed</v>
          </cell>
          <cell r="AG95" t="str">
            <v>A</v>
          </cell>
          <cell r="AH95"/>
          <cell r="AI95" t="str">
            <v>VU</v>
          </cell>
        </row>
        <row r="96">
          <cell r="A96" t="str">
            <v>Callonetta</v>
          </cell>
          <cell r="B96" t="e">
            <v>#N/A</v>
          </cell>
          <cell r="D96">
            <v>94</v>
          </cell>
          <cell r="E96"/>
          <cell r="F96"/>
          <cell r="G96" t="str">
            <v>Anseriformes</v>
          </cell>
          <cell r="H96" t="str">
            <v>Anatidae</v>
          </cell>
          <cell r="I96" t="str">
            <v>Anatinae</v>
          </cell>
          <cell r="J96" t="str">
            <v>Callonetta</v>
          </cell>
          <cell r="K96" t="str">
            <v>Gênero</v>
          </cell>
          <cell r="N96" t="str">
            <v>Callonetta Delacour, 1936</v>
          </cell>
          <cell r="P96"/>
          <cell r="Q96"/>
          <cell r="R96"/>
          <cell r="S96"/>
          <cell r="T96"/>
          <cell r="U96"/>
          <cell r="Y96"/>
          <cell r="Z96"/>
        </row>
        <row r="97">
          <cell r="A97" t="str">
            <v>Callonetta leucophrys</v>
          </cell>
          <cell r="B97" t="str">
            <v>Callonetta leucophrys</v>
          </cell>
          <cell r="C97" t="str">
            <v>marreca-de-coleira</v>
          </cell>
          <cell r="D97">
            <v>95</v>
          </cell>
          <cell r="E97" t="str">
            <v>R</v>
          </cell>
          <cell r="F97">
            <v>1</v>
          </cell>
          <cell r="G97" t="str">
            <v>Anseriformes</v>
          </cell>
          <cell r="H97" t="str">
            <v>Anatidae</v>
          </cell>
          <cell r="I97" t="str">
            <v>Anatinae</v>
          </cell>
          <cell r="J97" t="str">
            <v>Callonetta</v>
          </cell>
          <cell r="K97" t="str">
            <v>espécie 1ária</v>
          </cell>
          <cell r="N97" t="str">
            <v>Callonetta leucophrys (Vieillot, 1816)</v>
          </cell>
          <cell r="O97" t="str">
            <v>Ringed Teal</v>
          </cell>
          <cell r="P97"/>
          <cell r="Q97"/>
          <cell r="R97"/>
          <cell r="S97"/>
          <cell r="T97"/>
          <cell r="U97"/>
          <cell r="Y97" t="e">
            <v>#N/A</v>
          </cell>
          <cell r="Z97" t="str">
            <v>M</v>
          </cell>
          <cell r="AA97" t="str">
            <v>A1</v>
          </cell>
          <cell r="AB97" t="str">
            <v>W</v>
          </cell>
          <cell r="AC97">
            <v>2</v>
          </cell>
          <cell r="AD97">
            <v>2</v>
          </cell>
          <cell r="AE97">
            <v>362.78</v>
          </cell>
          <cell r="AF97" t="str">
            <v>PlantSeed</v>
          </cell>
          <cell r="AG97" t="str">
            <v>A</v>
          </cell>
          <cell r="AH97"/>
        </row>
        <row r="98">
          <cell r="A98" t="str">
            <v>Amazonetta</v>
          </cell>
          <cell r="B98" t="e">
            <v>#N/A</v>
          </cell>
          <cell r="D98">
            <v>96</v>
          </cell>
          <cell r="E98"/>
          <cell r="F98"/>
          <cell r="G98" t="str">
            <v>Anseriformes</v>
          </cell>
          <cell r="H98" t="str">
            <v>Anatidae</v>
          </cell>
          <cell r="I98" t="str">
            <v>Anatinae</v>
          </cell>
          <cell r="J98" t="str">
            <v>Amazonetta</v>
          </cell>
          <cell r="K98" t="str">
            <v>Gênero</v>
          </cell>
          <cell r="N98" t="str">
            <v>Amazonetta Boetticher, 1929</v>
          </cell>
          <cell r="P98"/>
          <cell r="Q98"/>
          <cell r="R98"/>
          <cell r="S98"/>
          <cell r="T98"/>
          <cell r="U98"/>
          <cell r="Y98"/>
          <cell r="Z98"/>
        </row>
        <row r="99">
          <cell r="A99" t="str">
            <v>Amazonetta brasiliensis</v>
          </cell>
          <cell r="B99" t="str">
            <v>Amazonetta brasiliensis</v>
          </cell>
          <cell r="C99" t="str">
            <v>ananaí</v>
          </cell>
          <cell r="D99">
            <v>97</v>
          </cell>
          <cell r="E99" t="str">
            <v>R</v>
          </cell>
          <cell r="F99">
            <v>1</v>
          </cell>
          <cell r="G99" t="str">
            <v>Anseriformes</v>
          </cell>
          <cell r="H99" t="str">
            <v>Anatidae</v>
          </cell>
          <cell r="I99" t="str">
            <v>Anatinae</v>
          </cell>
          <cell r="J99" t="str">
            <v>Amazonetta</v>
          </cell>
          <cell r="K99" t="str">
            <v>espécie 1ária</v>
          </cell>
          <cell r="L99" t="str">
            <v>The form A. b. ipecutiri is weakly differentiated from the nominal one, although Nascimento &amp; Antas (1990) observed some morphometric differences.</v>
          </cell>
          <cell r="M99" t="str">
            <v xml:space="preserve">A raça A. b. ipecutiri é fracamente diferenciada da forma nominal, embora Nascimento &amp; Antas (1990) tenham observado algumas diferenças morfométricas. </v>
          </cell>
          <cell r="N99" t="str">
            <v>Amazonetta brasiliensis (Gmelin, 1789)</v>
          </cell>
          <cell r="O99" t="str">
            <v>Brazilian Teal</v>
          </cell>
          <cell r="P99"/>
          <cell r="Q99"/>
          <cell r="R99"/>
          <cell r="S99"/>
          <cell r="T99"/>
          <cell r="U99"/>
          <cell r="Y99" t="e">
            <v>#N/A</v>
          </cell>
          <cell r="Z99" t="str">
            <v>L</v>
          </cell>
          <cell r="AA99" t="str">
            <v>A1</v>
          </cell>
          <cell r="AB99" t="str">
            <v>W</v>
          </cell>
          <cell r="AC99">
            <v>2</v>
          </cell>
          <cell r="AD99">
            <v>5</v>
          </cell>
          <cell r="AE99">
            <v>499.99</v>
          </cell>
          <cell r="AF99" t="str">
            <v>Omnivore</v>
          </cell>
          <cell r="AG99" t="str">
            <v>A</v>
          </cell>
          <cell r="AH99"/>
        </row>
        <row r="100">
          <cell r="A100" t="str">
            <v>Amazonetta brasiliensis brasiliensis</v>
          </cell>
          <cell r="B100" t="e">
            <v>#N/A</v>
          </cell>
          <cell r="D100">
            <v>98</v>
          </cell>
          <cell r="E100"/>
          <cell r="F100"/>
          <cell r="G100" t="str">
            <v>Anseriformes</v>
          </cell>
          <cell r="H100" t="str">
            <v>Anatidae</v>
          </cell>
          <cell r="I100" t="str">
            <v>Anatinae</v>
          </cell>
          <cell r="J100" t="str">
            <v>Amazonetta</v>
          </cell>
          <cell r="K100" t="str">
            <v>subespécie</v>
          </cell>
          <cell r="N100" t="str">
            <v>Amazonetta brasiliensis brasiliensis (Gmelin, 1789)</v>
          </cell>
          <cell r="P100" t="str">
            <v>x</v>
          </cell>
          <cell r="Q100" t="str">
            <v>x</v>
          </cell>
          <cell r="R100" t="str">
            <v>x</v>
          </cell>
          <cell r="S100" t="str">
            <v>x</v>
          </cell>
          <cell r="T100" t="str">
            <v>x</v>
          </cell>
          <cell r="U100"/>
          <cell r="Y100"/>
          <cell r="Z100"/>
        </row>
        <row r="101">
          <cell r="A101" t="str">
            <v>Amazonetta brasiliensis ipecutiri</v>
          </cell>
          <cell r="B101" t="e">
            <v>#N/A</v>
          </cell>
          <cell r="D101">
            <v>99</v>
          </cell>
          <cell r="E101"/>
          <cell r="F101"/>
          <cell r="G101" t="str">
            <v>Anseriformes</v>
          </cell>
          <cell r="H101" t="str">
            <v>Anatidae</v>
          </cell>
          <cell r="I101" t="str">
            <v>Anatinae</v>
          </cell>
          <cell r="J101" t="str">
            <v>Amazonetta</v>
          </cell>
          <cell r="K101" t="str">
            <v>subespécie</v>
          </cell>
          <cell r="N101" t="str">
            <v>Amazonetta brasiliensis ipecutiri (Vieillot, 1816)</v>
          </cell>
          <cell r="P101" t="str">
            <v>x</v>
          </cell>
          <cell r="Q101" t="str">
            <v>x</v>
          </cell>
          <cell r="R101" t="str">
            <v>x</v>
          </cell>
          <cell r="S101" t="str">
            <v>x</v>
          </cell>
          <cell r="T101" t="str">
            <v>x</v>
          </cell>
          <cell r="U101"/>
          <cell r="Y101"/>
          <cell r="Z101"/>
        </row>
        <row r="102">
          <cell r="A102" t="str">
            <v>Anas</v>
          </cell>
          <cell r="B102" t="e">
            <v>#N/A</v>
          </cell>
          <cell r="D102">
            <v>100</v>
          </cell>
          <cell r="E102"/>
          <cell r="F102"/>
          <cell r="G102" t="str">
            <v>Anseriformes</v>
          </cell>
          <cell r="H102" t="str">
            <v>Anatidae</v>
          </cell>
          <cell r="I102" t="str">
            <v>Anatinae</v>
          </cell>
          <cell r="J102" t="str">
            <v>Anas</v>
          </cell>
          <cell r="K102" t="str">
            <v>Gênero</v>
          </cell>
          <cell r="N102" t="str">
            <v>Anas Linnaeus, 1758</v>
          </cell>
          <cell r="P102"/>
          <cell r="Q102"/>
          <cell r="R102"/>
          <cell r="S102"/>
          <cell r="T102"/>
          <cell r="U102"/>
          <cell r="Y102"/>
          <cell r="Z102"/>
        </row>
        <row r="103">
          <cell r="A103" t="str">
            <v>Anas sibilatrix</v>
          </cell>
          <cell r="B103" t="str">
            <v>Mareca sibilatrix</v>
          </cell>
          <cell r="C103" t="str">
            <v>marreca-oveira</v>
          </cell>
          <cell r="D103">
            <v>101</v>
          </cell>
          <cell r="E103" t="str">
            <v>VS#</v>
          </cell>
          <cell r="F103">
            <v>1</v>
          </cell>
          <cell r="G103" t="str">
            <v>Anseriformes</v>
          </cell>
          <cell r="H103" t="str">
            <v>Anatidae</v>
          </cell>
          <cell r="I103" t="str">
            <v>Anatinae</v>
          </cell>
          <cell r="J103" t="str">
            <v>Anas</v>
          </cell>
          <cell r="K103" t="str">
            <v>espécie 1ária</v>
          </cell>
          <cell r="N103" t="str">
            <v>Anas sibilatrix Poeppig, 1829</v>
          </cell>
          <cell r="O103" t="str">
            <v>Chiloe Wigeon</v>
          </cell>
          <cell r="P103"/>
          <cell r="Q103"/>
          <cell r="R103"/>
          <cell r="S103"/>
          <cell r="T103"/>
          <cell r="U103"/>
          <cell r="Y103" t="e">
            <v>#N/A</v>
          </cell>
          <cell r="Z103" t="str">
            <v>M</v>
          </cell>
          <cell r="AA103" t="str">
            <v>A6</v>
          </cell>
          <cell r="AB103" t="str">
            <v>W</v>
          </cell>
          <cell r="AC103">
            <v>2</v>
          </cell>
          <cell r="AD103">
            <v>4</v>
          </cell>
          <cell r="AE103">
            <v>923.16</v>
          </cell>
          <cell r="AF103" t="str">
            <v>PlantSeed</v>
          </cell>
          <cell r="AG103" t="str">
            <v>A</v>
          </cell>
          <cell r="AH103"/>
        </row>
        <row r="104">
          <cell r="A104" t="str">
            <v>Anas flavirostris</v>
          </cell>
          <cell r="B104" t="str">
            <v>Anas flavirostris</v>
          </cell>
          <cell r="C104" t="str">
            <v>marreca-pardinha</v>
          </cell>
          <cell r="D104">
            <v>102</v>
          </cell>
          <cell r="E104" t="str">
            <v>R</v>
          </cell>
          <cell r="F104">
            <v>1</v>
          </cell>
          <cell r="G104" t="str">
            <v>Anseriformes</v>
          </cell>
          <cell r="H104" t="str">
            <v>Anatidae</v>
          </cell>
          <cell r="I104" t="str">
            <v>Anatinae</v>
          </cell>
          <cell r="J104" t="str">
            <v>Anas</v>
          </cell>
          <cell r="K104" t="str">
            <v>espécie 1ária</v>
          </cell>
          <cell r="N104" t="str">
            <v>Anas flavirostris Vieillot, 1816</v>
          </cell>
          <cell r="O104" t="str">
            <v>Yellow-billed Teal</v>
          </cell>
          <cell r="P104"/>
          <cell r="Q104"/>
          <cell r="R104"/>
          <cell r="S104"/>
          <cell r="T104"/>
          <cell r="U104"/>
          <cell r="Y104" t="e">
            <v>#N/A</v>
          </cell>
          <cell r="Z104" t="str">
            <v>M</v>
          </cell>
          <cell r="AA104" t="str">
            <v>A1</v>
          </cell>
          <cell r="AB104" t="str">
            <v>W</v>
          </cell>
          <cell r="AC104">
            <v>3</v>
          </cell>
          <cell r="AD104">
            <v>5</v>
          </cell>
          <cell r="AE104">
            <v>434</v>
          </cell>
          <cell r="AF104" t="str">
            <v>PlantSeed</v>
          </cell>
          <cell r="AG104" t="str">
            <v>A</v>
          </cell>
          <cell r="AH104"/>
        </row>
        <row r="105">
          <cell r="A105" t="str">
            <v>Anas flavirostris flavirostris</v>
          </cell>
          <cell r="B105" t="e">
            <v>#N/A</v>
          </cell>
          <cell r="D105">
            <v>103</v>
          </cell>
          <cell r="E105"/>
          <cell r="F105"/>
          <cell r="G105" t="str">
            <v>Anseriformes</v>
          </cell>
          <cell r="H105" t="str">
            <v>Anatidae</v>
          </cell>
          <cell r="I105" t="str">
            <v>Anatinae</v>
          </cell>
          <cell r="J105" t="str">
            <v>Anas</v>
          </cell>
          <cell r="K105" t="str">
            <v>subespécie</v>
          </cell>
          <cell r="N105" t="str">
            <v>Anas flavirostris flavirostris Vieillot, 1816</v>
          </cell>
          <cell r="P105" t="str">
            <v>x</v>
          </cell>
          <cell r="Q105" t="str">
            <v>x</v>
          </cell>
          <cell r="R105" t="str">
            <v>x</v>
          </cell>
          <cell r="S105" t="str">
            <v>x</v>
          </cell>
          <cell r="T105" t="str">
            <v>x</v>
          </cell>
          <cell r="U105"/>
          <cell r="Y105"/>
          <cell r="Z105"/>
        </row>
        <row r="106">
          <cell r="A106" t="str">
            <v>Anas acuta</v>
          </cell>
          <cell r="B106" t="str">
            <v>Anas acuta</v>
          </cell>
          <cell r="C106" t="str">
            <v>arrabio</v>
          </cell>
          <cell r="D106">
            <v>104</v>
          </cell>
          <cell r="E106" t="str">
            <v>VA (N)</v>
          </cell>
          <cell r="F106">
            <v>1</v>
          </cell>
          <cell r="G106" t="str">
            <v>Anseriformes</v>
          </cell>
          <cell r="H106" t="str">
            <v>Anatidae</v>
          </cell>
          <cell r="I106" t="str">
            <v>Anatinae</v>
          </cell>
          <cell r="J106" t="str">
            <v>Anas</v>
          </cell>
          <cell r="K106" t="str">
            <v>espécie 1ária</v>
          </cell>
          <cell r="N106" t="str">
            <v>Anas acuta Linnaeus, 1758</v>
          </cell>
          <cell r="O106" t="str">
            <v>Northern Pintail</v>
          </cell>
          <cell r="P106"/>
          <cell r="Q106"/>
          <cell r="R106"/>
          <cell r="S106"/>
          <cell r="T106"/>
          <cell r="U106"/>
          <cell r="Y106" t="e">
            <v>#N/A</v>
          </cell>
          <cell r="Z106" t="e">
            <v>#N/A</v>
          </cell>
          <cell r="AA106" t="e">
            <v>#N/A</v>
          </cell>
          <cell r="AB106" t="e">
            <v>#N/A</v>
          </cell>
          <cell r="AC106" t="e">
            <v>#N/A</v>
          </cell>
          <cell r="AD106" t="e">
            <v>#N/A</v>
          </cell>
          <cell r="AE106">
            <v>944.62</v>
          </cell>
          <cell r="AF106" t="str">
            <v>PlantSeed</v>
          </cell>
          <cell r="AG106"/>
        </row>
        <row r="107">
          <cell r="A107" t="str">
            <v>Anas georgica</v>
          </cell>
          <cell r="B107" t="str">
            <v>Anas georgica</v>
          </cell>
          <cell r="C107" t="str">
            <v>marreca-parda</v>
          </cell>
          <cell r="D107">
            <v>105</v>
          </cell>
          <cell r="E107" t="str">
            <v>R</v>
          </cell>
          <cell r="F107">
            <v>1</v>
          </cell>
          <cell r="G107" t="str">
            <v>Anseriformes</v>
          </cell>
          <cell r="H107" t="str">
            <v>Anatidae</v>
          </cell>
          <cell r="I107" t="str">
            <v>Anatinae</v>
          </cell>
          <cell r="J107" t="str">
            <v>Anas</v>
          </cell>
          <cell r="K107" t="str">
            <v>espécie 1ária</v>
          </cell>
          <cell r="N107" t="str">
            <v>Anas georgica Gmelin, 1789</v>
          </cell>
          <cell r="O107" t="str">
            <v>Yellow-billed Pintail</v>
          </cell>
          <cell r="P107"/>
          <cell r="Q107"/>
          <cell r="R107"/>
          <cell r="S107"/>
          <cell r="T107"/>
          <cell r="U107"/>
          <cell r="Y107" t="e">
            <v>#N/A</v>
          </cell>
          <cell r="Z107" t="str">
            <v>L</v>
          </cell>
          <cell r="AA107" t="str">
            <v>A1</v>
          </cell>
          <cell r="AB107" t="str">
            <v>W</v>
          </cell>
          <cell r="AC107">
            <v>2</v>
          </cell>
          <cell r="AD107">
            <v>7</v>
          </cell>
          <cell r="AE107">
            <v>623.82000000000005</v>
          </cell>
          <cell r="AF107" t="str">
            <v>PlantSeed</v>
          </cell>
          <cell r="AG107" t="str">
            <v>A</v>
          </cell>
          <cell r="AH107"/>
        </row>
        <row r="108">
          <cell r="A108" t="str">
            <v>Anas georgica spinicauda</v>
          </cell>
          <cell r="B108" t="e">
            <v>#N/A</v>
          </cell>
          <cell r="D108">
            <v>106</v>
          </cell>
          <cell r="E108"/>
          <cell r="F108"/>
          <cell r="G108" t="str">
            <v>Anseriformes</v>
          </cell>
          <cell r="H108" t="str">
            <v>Anatidae</v>
          </cell>
          <cell r="I108" t="str">
            <v>Anatinae</v>
          </cell>
          <cell r="J108" t="str">
            <v>Anas</v>
          </cell>
          <cell r="K108" t="str">
            <v>subespécie</v>
          </cell>
          <cell r="N108" t="str">
            <v>Anas georgica spinicauda Vieillot, 1816</v>
          </cell>
          <cell r="P108" t="str">
            <v>x</v>
          </cell>
          <cell r="Q108" t="str">
            <v>x</v>
          </cell>
          <cell r="R108" t="str">
            <v>x</v>
          </cell>
          <cell r="S108" t="str">
            <v>x</v>
          </cell>
          <cell r="T108" t="str">
            <v>x</v>
          </cell>
          <cell r="U108"/>
          <cell r="Y108"/>
          <cell r="Z108"/>
        </row>
        <row r="109">
          <cell r="A109" t="str">
            <v>Anas bahamensis</v>
          </cell>
          <cell r="B109" t="str">
            <v>Anas bahamensis</v>
          </cell>
          <cell r="C109" t="str">
            <v>marreca-toicinho</v>
          </cell>
          <cell r="D109">
            <v>107</v>
          </cell>
          <cell r="E109" t="str">
            <v>R</v>
          </cell>
          <cell r="F109">
            <v>1</v>
          </cell>
          <cell r="G109" t="str">
            <v>Anseriformes</v>
          </cell>
          <cell r="H109" t="str">
            <v>Anatidae</v>
          </cell>
          <cell r="I109" t="str">
            <v>Anatinae</v>
          </cell>
          <cell r="J109" t="str">
            <v>Anas</v>
          </cell>
          <cell r="K109" t="str">
            <v>espécie 1ária</v>
          </cell>
          <cell r="N109" t="str">
            <v>Anas bahamensis Linnaeus, 1758</v>
          </cell>
          <cell r="O109" t="str">
            <v>White-cheeked Pintail</v>
          </cell>
          <cell r="P109"/>
          <cell r="Q109"/>
          <cell r="R109"/>
          <cell r="S109"/>
          <cell r="T109"/>
          <cell r="U109"/>
          <cell r="Y109" t="e">
            <v>#N/A</v>
          </cell>
          <cell r="Z109" t="str">
            <v>L</v>
          </cell>
          <cell r="AA109" t="str">
            <v>A1</v>
          </cell>
          <cell r="AB109" t="str">
            <v>W</v>
          </cell>
          <cell r="AC109">
            <v>5</v>
          </cell>
          <cell r="AD109">
            <v>10</v>
          </cell>
          <cell r="AE109">
            <v>489.97</v>
          </cell>
          <cell r="AF109" t="str">
            <v>PlantSeed</v>
          </cell>
          <cell r="AG109" t="str">
            <v>A</v>
          </cell>
          <cell r="AH109"/>
        </row>
        <row r="110">
          <cell r="A110" t="str">
            <v>Anas bahamensis bahamensis</v>
          </cell>
          <cell r="B110" t="e">
            <v>#N/A</v>
          </cell>
          <cell r="D110">
            <v>108</v>
          </cell>
          <cell r="E110"/>
          <cell r="F110"/>
          <cell r="G110" t="str">
            <v>Anseriformes</v>
          </cell>
          <cell r="H110" t="str">
            <v>Anatidae</v>
          </cell>
          <cell r="I110" t="str">
            <v>Anatinae</v>
          </cell>
          <cell r="J110" t="str">
            <v>Anas</v>
          </cell>
          <cell r="K110" t="str">
            <v>subespécie</v>
          </cell>
          <cell r="N110" t="str">
            <v>Anas bahamensis bahamensis Linnaeus, 1758</v>
          </cell>
          <cell r="P110" t="str">
            <v>x</v>
          </cell>
          <cell r="Q110" t="str">
            <v>x</v>
          </cell>
          <cell r="R110" t="str">
            <v>x</v>
          </cell>
          <cell r="S110" t="str">
            <v>x</v>
          </cell>
          <cell r="T110" t="str">
            <v>x</v>
          </cell>
          <cell r="U110"/>
          <cell r="Y110"/>
          <cell r="Z110"/>
        </row>
        <row r="111">
          <cell r="A111" t="str">
            <v>Anas bahamensis rubrirostris</v>
          </cell>
          <cell r="B111" t="e">
            <v>#N/A</v>
          </cell>
          <cell r="D111">
            <v>109</v>
          </cell>
          <cell r="E111"/>
          <cell r="F111"/>
          <cell r="G111" t="str">
            <v>Anseriformes</v>
          </cell>
          <cell r="H111" t="str">
            <v>Anatidae</v>
          </cell>
          <cell r="I111" t="str">
            <v>Anatinae</v>
          </cell>
          <cell r="J111" t="str">
            <v>Anas</v>
          </cell>
          <cell r="K111" t="str">
            <v>subespécie</v>
          </cell>
          <cell r="N111" t="str">
            <v>Anas bahamensis rubrirostris Vieillot, 1816</v>
          </cell>
          <cell r="P111" t="str">
            <v>x</v>
          </cell>
          <cell r="Q111" t="str">
            <v>x</v>
          </cell>
          <cell r="R111" t="str">
            <v>x</v>
          </cell>
          <cell r="S111" t="str">
            <v>x</v>
          </cell>
          <cell r="T111" t="str">
            <v>x</v>
          </cell>
          <cell r="U111"/>
          <cell r="Y111"/>
          <cell r="Z111"/>
        </row>
        <row r="112">
          <cell r="A112" t="str">
            <v>Anas versicolor</v>
          </cell>
          <cell r="B112" t="str">
            <v>Spatula versicolor</v>
          </cell>
          <cell r="C112" t="str">
            <v>marreca-cricri</v>
          </cell>
          <cell r="D112">
            <v>110</v>
          </cell>
          <cell r="E112" t="str">
            <v>R</v>
          </cell>
          <cell r="F112">
            <v>1</v>
          </cell>
          <cell r="G112" t="str">
            <v>Anseriformes</v>
          </cell>
          <cell r="H112" t="str">
            <v>Anatidae</v>
          </cell>
          <cell r="I112" t="str">
            <v>Anatinae</v>
          </cell>
          <cell r="J112" t="str">
            <v>Anas</v>
          </cell>
          <cell r="K112" t="str">
            <v>espécie 1ária</v>
          </cell>
          <cell r="N112" t="str">
            <v>Anas versicolor Vieillot, 1816</v>
          </cell>
          <cell r="O112" t="str">
            <v>Silver Teal</v>
          </cell>
          <cell r="P112"/>
          <cell r="Q112"/>
          <cell r="R112"/>
          <cell r="S112"/>
          <cell r="T112"/>
          <cell r="U112"/>
          <cell r="Y112" t="e">
            <v>#N/A</v>
          </cell>
          <cell r="Z112" t="str">
            <v>L</v>
          </cell>
          <cell r="AA112" t="str">
            <v>A1</v>
          </cell>
          <cell r="AB112" t="str">
            <v>W</v>
          </cell>
          <cell r="AC112">
            <v>2</v>
          </cell>
          <cell r="AD112">
            <v>5</v>
          </cell>
          <cell r="AE112">
            <v>595.21</v>
          </cell>
          <cell r="AF112" t="str">
            <v>PlantSeed</v>
          </cell>
          <cell r="AG112" t="str">
            <v>A</v>
          </cell>
          <cell r="AH112"/>
        </row>
        <row r="113">
          <cell r="A113" t="str">
            <v>Anas versicolor versicolor</v>
          </cell>
          <cell r="B113" t="e">
            <v>#N/A</v>
          </cell>
          <cell r="D113">
            <v>111</v>
          </cell>
          <cell r="E113"/>
          <cell r="F113"/>
          <cell r="G113" t="str">
            <v>Anseriformes</v>
          </cell>
          <cell r="H113" t="str">
            <v>Anatidae</v>
          </cell>
          <cell r="I113" t="str">
            <v>Anatinae</v>
          </cell>
          <cell r="J113" t="str">
            <v>Anas</v>
          </cell>
          <cell r="K113" t="str">
            <v>subespécie</v>
          </cell>
          <cell r="N113" t="str">
            <v>Anas versicolor versicolor Vieillot, 1816</v>
          </cell>
          <cell r="P113" t="str">
            <v>x</v>
          </cell>
          <cell r="Q113" t="str">
            <v>x</v>
          </cell>
          <cell r="R113" t="str">
            <v>x</v>
          </cell>
          <cell r="S113" t="str">
            <v>x</v>
          </cell>
          <cell r="T113" t="str">
            <v>x</v>
          </cell>
          <cell r="U113"/>
          <cell r="Y113"/>
          <cell r="Z113"/>
        </row>
        <row r="114">
          <cell r="A114" t="str">
            <v>Anas discors</v>
          </cell>
          <cell r="B114" t="str">
            <v>Spatula discors</v>
          </cell>
          <cell r="C114" t="str">
            <v>marreca-de-asa-azul</v>
          </cell>
          <cell r="D114">
            <v>112</v>
          </cell>
          <cell r="E114" t="str">
            <v>VA (N)</v>
          </cell>
          <cell r="F114">
            <v>1</v>
          </cell>
          <cell r="G114" t="str">
            <v>Anseriformes</v>
          </cell>
          <cell r="H114" t="str">
            <v>Anatidae</v>
          </cell>
          <cell r="I114" t="str">
            <v>Anatinae</v>
          </cell>
          <cell r="J114" t="str">
            <v>Anas</v>
          </cell>
          <cell r="K114" t="str">
            <v>espécie 1ária</v>
          </cell>
          <cell r="N114" t="str">
            <v>Anas discors Linnaeus, 1766</v>
          </cell>
          <cell r="O114" t="str">
            <v>Blue-winged Teal</v>
          </cell>
          <cell r="P114"/>
          <cell r="Q114"/>
          <cell r="R114"/>
          <cell r="S114"/>
          <cell r="T114"/>
          <cell r="U114"/>
          <cell r="Y114" t="e">
            <v>#N/A</v>
          </cell>
          <cell r="Z114" t="e">
            <v>#N/A</v>
          </cell>
          <cell r="AA114" t="e">
            <v>#N/A</v>
          </cell>
          <cell r="AB114" t="e">
            <v>#N/A</v>
          </cell>
          <cell r="AC114" t="e">
            <v>#N/A</v>
          </cell>
          <cell r="AD114" t="e">
            <v>#N/A</v>
          </cell>
          <cell r="AE114">
            <v>359.44</v>
          </cell>
          <cell r="AF114" t="str">
            <v>PlantSeed</v>
          </cell>
          <cell r="AG114"/>
        </row>
        <row r="115">
          <cell r="A115" t="str">
            <v>Anas cyanoptera</v>
          </cell>
          <cell r="B115" t="str">
            <v>Spatula cyanoptera</v>
          </cell>
          <cell r="C115" t="str">
            <v>marreca-colorada</v>
          </cell>
          <cell r="D115">
            <v>113</v>
          </cell>
          <cell r="E115" t="str">
            <v>VA (S)</v>
          </cell>
          <cell r="F115">
            <v>1</v>
          </cell>
          <cell r="G115" t="str">
            <v>Anseriformes</v>
          </cell>
          <cell r="H115" t="str">
            <v>Anatidae</v>
          </cell>
          <cell r="I115" t="str">
            <v>Anatinae</v>
          </cell>
          <cell r="J115" t="str">
            <v>Anas</v>
          </cell>
          <cell r="K115" t="str">
            <v>espécie 1ária</v>
          </cell>
          <cell r="N115" t="str">
            <v>Anas cyanoptera Vieillot, 1816</v>
          </cell>
          <cell r="O115" t="str">
            <v>Cinnamon Teal</v>
          </cell>
          <cell r="P115"/>
          <cell r="Q115"/>
          <cell r="R115"/>
          <cell r="S115"/>
          <cell r="T115"/>
          <cell r="U115"/>
          <cell r="Y115" t="e">
            <v>#N/A</v>
          </cell>
          <cell r="Z115" t="str">
            <v>L</v>
          </cell>
          <cell r="AA115" t="str">
            <v>A1</v>
          </cell>
          <cell r="AB115" t="str">
            <v>W</v>
          </cell>
          <cell r="AC115">
            <v>2</v>
          </cell>
          <cell r="AD115">
            <v>10</v>
          </cell>
          <cell r="AE115">
            <v>377.45</v>
          </cell>
          <cell r="AF115" t="str">
            <v>PlantSeed</v>
          </cell>
          <cell r="AG115" t="str">
            <v>A</v>
          </cell>
          <cell r="AH115"/>
        </row>
        <row r="116">
          <cell r="A116" t="str">
            <v>Anas cyanoptera cyanoptera</v>
          </cell>
          <cell r="B116" t="e">
            <v>#N/A</v>
          </cell>
          <cell r="D116">
            <v>114</v>
          </cell>
          <cell r="E116"/>
          <cell r="F116"/>
          <cell r="G116" t="str">
            <v>Anseriformes</v>
          </cell>
          <cell r="H116" t="str">
            <v>Anatidae</v>
          </cell>
          <cell r="I116" t="str">
            <v>Anatinae</v>
          </cell>
          <cell r="J116" t="str">
            <v>Anas</v>
          </cell>
          <cell r="K116" t="str">
            <v>subespécie</v>
          </cell>
          <cell r="N116" t="str">
            <v>Anas cyanoptera cyanoptera Vieillot, 1816</v>
          </cell>
          <cell r="P116" t="str">
            <v>x</v>
          </cell>
          <cell r="Q116" t="str">
            <v>x</v>
          </cell>
          <cell r="R116" t="str">
            <v>x</v>
          </cell>
          <cell r="S116" t="str">
            <v>x</v>
          </cell>
          <cell r="T116" t="str">
            <v>x</v>
          </cell>
          <cell r="U116"/>
          <cell r="Y116"/>
          <cell r="Z116"/>
        </row>
        <row r="117">
          <cell r="A117" t="str">
            <v>Anas platalea</v>
          </cell>
          <cell r="B117" t="str">
            <v>Spatula platalea</v>
          </cell>
          <cell r="C117" t="str">
            <v>marreca-colhereira</v>
          </cell>
          <cell r="D117">
            <v>115</v>
          </cell>
          <cell r="E117" t="str">
            <v>VS (R)</v>
          </cell>
          <cell r="F117">
            <v>1</v>
          </cell>
          <cell r="G117" t="str">
            <v>Anseriformes</v>
          </cell>
          <cell r="H117" t="str">
            <v>Anatidae</v>
          </cell>
          <cell r="I117" t="str">
            <v>Anatinae</v>
          </cell>
          <cell r="J117" t="str">
            <v>Anas</v>
          </cell>
          <cell r="K117" t="str">
            <v>espécie 1ária</v>
          </cell>
          <cell r="N117" t="str">
            <v>Anas platalea Vieillot, 1816</v>
          </cell>
          <cell r="O117" t="str">
            <v>Red Shoveler</v>
          </cell>
          <cell r="P117"/>
          <cell r="Q117"/>
          <cell r="R117"/>
          <cell r="S117"/>
          <cell r="T117"/>
          <cell r="U117"/>
          <cell r="Y117" t="e">
            <v>#N/A</v>
          </cell>
          <cell r="Z117" t="str">
            <v>M</v>
          </cell>
          <cell r="AA117" t="str">
            <v>A1</v>
          </cell>
          <cell r="AB117" t="str">
            <v>W</v>
          </cell>
          <cell r="AC117">
            <v>2</v>
          </cell>
          <cell r="AD117">
            <v>4</v>
          </cell>
          <cell r="AE117">
            <v>465.43</v>
          </cell>
          <cell r="AF117" t="str">
            <v>PlantSeed</v>
          </cell>
          <cell r="AG117" t="str">
            <v>A</v>
          </cell>
          <cell r="AH117"/>
        </row>
        <row r="118">
          <cell r="A118" t="str">
            <v>Netta</v>
          </cell>
          <cell r="B118" t="e">
            <v>#N/A</v>
          </cell>
          <cell r="D118">
            <v>116</v>
          </cell>
          <cell r="E118"/>
          <cell r="F118"/>
          <cell r="G118" t="str">
            <v>Anseriformes</v>
          </cell>
          <cell r="H118" t="str">
            <v>Anatidae</v>
          </cell>
          <cell r="I118" t="str">
            <v>Anatinae</v>
          </cell>
          <cell r="J118" t="str">
            <v>Netta</v>
          </cell>
          <cell r="K118" t="str">
            <v>Gênero</v>
          </cell>
          <cell r="N118" t="str">
            <v>Netta Kaup, 1829</v>
          </cell>
          <cell r="P118"/>
          <cell r="Q118"/>
          <cell r="R118"/>
          <cell r="S118"/>
          <cell r="T118"/>
          <cell r="U118"/>
          <cell r="Y118"/>
          <cell r="Z118"/>
        </row>
        <row r="119">
          <cell r="A119" t="str">
            <v>Netta erythrophthalma</v>
          </cell>
          <cell r="B119" t="str">
            <v>Netta erythrophthalma</v>
          </cell>
          <cell r="C119" t="str">
            <v>paturi-preta</v>
          </cell>
          <cell r="D119">
            <v>117</v>
          </cell>
          <cell r="E119" t="str">
            <v>R</v>
          </cell>
          <cell r="F119">
            <v>1</v>
          </cell>
          <cell r="G119" t="str">
            <v>Anseriformes</v>
          </cell>
          <cell r="H119" t="str">
            <v>Anatidae</v>
          </cell>
          <cell r="I119" t="str">
            <v>Anatinae</v>
          </cell>
          <cell r="J119" t="str">
            <v>Netta</v>
          </cell>
          <cell r="K119" t="str">
            <v>espécie 1ária</v>
          </cell>
          <cell r="L119" t="str">
            <v>Date corrected from the 11th edition (CBRO 2014).</v>
          </cell>
          <cell r="M119" t="str">
            <v>Data corrigida em relação à 11º. Edição (CBRO 2014).</v>
          </cell>
          <cell r="N119" t="str">
            <v>Netta erythrophthalma (Wied, 1833)</v>
          </cell>
          <cell r="O119" t="str">
            <v>Southern Pochard</v>
          </cell>
          <cell r="P119"/>
          <cell r="Q119"/>
          <cell r="R119"/>
          <cell r="S119"/>
          <cell r="T119"/>
          <cell r="U119"/>
          <cell r="Y119" t="e">
            <v>#N/A</v>
          </cell>
          <cell r="Z119" t="str">
            <v>L</v>
          </cell>
          <cell r="AA119" t="str">
            <v>A6</v>
          </cell>
          <cell r="AB119" t="str">
            <v>W</v>
          </cell>
          <cell r="AC119">
            <v>1</v>
          </cell>
          <cell r="AD119">
            <v>6</v>
          </cell>
          <cell r="AE119">
            <v>780.38</v>
          </cell>
          <cell r="AF119" t="str">
            <v>PlantSeed</v>
          </cell>
          <cell r="AG119" t="str">
            <v>A</v>
          </cell>
          <cell r="AH119"/>
          <cell r="AJ119" t="str">
            <v>#ERROR!</v>
          </cell>
        </row>
        <row r="120">
          <cell r="A120" t="str">
            <v>Netta erythrophthalma erythrophthalma</v>
          </cell>
          <cell r="B120" t="e">
            <v>#N/A</v>
          </cell>
          <cell r="D120">
            <v>118</v>
          </cell>
          <cell r="E120"/>
          <cell r="F120"/>
          <cell r="G120" t="str">
            <v>Anseriformes</v>
          </cell>
          <cell r="H120" t="str">
            <v>Anatidae</v>
          </cell>
          <cell r="I120" t="str">
            <v>Anatinae</v>
          </cell>
          <cell r="J120" t="str">
            <v>Netta</v>
          </cell>
          <cell r="K120" t="str">
            <v>subespécie</v>
          </cell>
          <cell r="N120" t="str">
            <v>Netta erythrophthalma erythrophthalma (Wied, 1833)</v>
          </cell>
          <cell r="P120" t="str">
            <v>x</v>
          </cell>
          <cell r="Q120" t="str">
            <v>x</v>
          </cell>
          <cell r="R120" t="str">
            <v>x</v>
          </cell>
          <cell r="S120" t="str">
            <v>x</v>
          </cell>
          <cell r="T120" t="str">
            <v>x</v>
          </cell>
          <cell r="U120"/>
          <cell r="Y120"/>
          <cell r="Z120"/>
        </row>
        <row r="121">
          <cell r="A121" t="str">
            <v>Netta peposaca</v>
          </cell>
          <cell r="B121" t="str">
            <v>Netta peposaca</v>
          </cell>
          <cell r="C121" t="str">
            <v>marrecão</v>
          </cell>
          <cell r="D121">
            <v>119</v>
          </cell>
          <cell r="E121" t="str">
            <v>VO (R)</v>
          </cell>
          <cell r="F121">
            <v>1</v>
          </cell>
          <cell r="G121" t="str">
            <v>Anseriformes</v>
          </cell>
          <cell r="H121" t="str">
            <v>Anatidae</v>
          </cell>
          <cell r="I121" t="str">
            <v>Anatinae</v>
          </cell>
          <cell r="J121" t="str">
            <v>Netta</v>
          </cell>
          <cell r="K121" t="str">
            <v>espécie 1ária</v>
          </cell>
          <cell r="N121" t="str">
            <v>Netta peposaca (Vieillot, 1816)</v>
          </cell>
          <cell r="O121" t="str">
            <v>Rosy-billed Pochard</v>
          </cell>
          <cell r="P121"/>
          <cell r="Q121"/>
          <cell r="R121"/>
          <cell r="S121"/>
          <cell r="T121"/>
          <cell r="U121"/>
          <cell r="Y121" t="e">
            <v>#N/A</v>
          </cell>
          <cell r="Z121" t="str">
            <v>L</v>
          </cell>
          <cell r="AA121" t="str">
            <v>A6</v>
          </cell>
          <cell r="AB121" t="str">
            <v>W</v>
          </cell>
          <cell r="AC121">
            <v>2</v>
          </cell>
          <cell r="AD121">
            <v>4</v>
          </cell>
          <cell r="AE121">
            <v>999.99</v>
          </cell>
          <cell r="AF121" t="str">
            <v>PlantSeed</v>
          </cell>
          <cell r="AG121" t="str">
            <v>A</v>
          </cell>
          <cell r="AH121"/>
        </row>
        <row r="122">
          <cell r="A122" t="str">
            <v>Mergus</v>
          </cell>
          <cell r="B122" t="e">
            <v>#N/A</v>
          </cell>
          <cell r="D122">
            <v>120</v>
          </cell>
          <cell r="E122"/>
          <cell r="F122"/>
          <cell r="G122" t="str">
            <v>Anseriformes</v>
          </cell>
          <cell r="H122" t="str">
            <v>Anatidae</v>
          </cell>
          <cell r="I122" t="str">
            <v>Anatinae</v>
          </cell>
          <cell r="J122" t="str">
            <v>Mergus</v>
          </cell>
          <cell r="K122" t="str">
            <v>Gênero</v>
          </cell>
          <cell r="N122" t="str">
            <v>Mergus Linnaeus, 1758</v>
          </cell>
          <cell r="P122"/>
          <cell r="Q122"/>
          <cell r="R122"/>
          <cell r="S122"/>
          <cell r="T122"/>
          <cell r="U122"/>
          <cell r="Y122"/>
          <cell r="Z122"/>
        </row>
        <row r="123">
          <cell r="A123" t="str">
            <v>Mergus octosetaceus</v>
          </cell>
          <cell r="B123" t="str">
            <v>Mergus octosetaceus</v>
          </cell>
          <cell r="C123" t="str">
            <v>pato-mergulhão</v>
          </cell>
          <cell r="D123">
            <v>121</v>
          </cell>
          <cell r="E123" t="str">
            <v>R</v>
          </cell>
          <cell r="F123">
            <v>1</v>
          </cell>
          <cell r="G123" t="str">
            <v>Anseriformes</v>
          </cell>
          <cell r="H123" t="str">
            <v>Anatidae</v>
          </cell>
          <cell r="I123" t="str">
            <v>Anatinae</v>
          </cell>
          <cell r="J123" t="str">
            <v>Mergus</v>
          </cell>
          <cell r="K123" t="str">
            <v>espécie 1ária</v>
          </cell>
          <cell r="N123" t="str">
            <v>Mergus octosetaceus Vieillot, 1817</v>
          </cell>
          <cell r="O123" t="str">
            <v>Brazilian Merganser</v>
          </cell>
          <cell r="P123"/>
          <cell r="Q123"/>
          <cell r="R123"/>
          <cell r="S123"/>
          <cell r="T123"/>
          <cell r="U123"/>
          <cell r="W123" t="str">
            <v>#ERROR!</v>
          </cell>
          <cell r="X123" t="str">
            <v>CR</v>
          </cell>
          <cell r="Y123" t="e">
            <v>#N/A</v>
          </cell>
          <cell r="Z123" t="str">
            <v>M</v>
          </cell>
          <cell r="AA123" t="str">
            <v>A9</v>
          </cell>
          <cell r="AB123" t="str">
            <v>W</v>
          </cell>
          <cell r="AC123">
            <v>2</v>
          </cell>
          <cell r="AD123">
            <v>2</v>
          </cell>
          <cell r="AE123">
            <v>983</v>
          </cell>
          <cell r="AF123" t="str">
            <v>VertFishScav</v>
          </cell>
          <cell r="AG123" t="str">
            <v>A</v>
          </cell>
          <cell r="AH123"/>
          <cell r="AI123" t="str">
            <v>CR</v>
          </cell>
          <cell r="AK123" t="str">
            <v>CP</v>
          </cell>
        </row>
        <row r="124">
          <cell r="A124" t="str">
            <v>Heteronetta</v>
          </cell>
          <cell r="B124" t="e">
            <v>#N/A</v>
          </cell>
          <cell r="D124">
            <v>122</v>
          </cell>
          <cell r="E124"/>
          <cell r="F124"/>
          <cell r="G124" t="str">
            <v>Anseriformes</v>
          </cell>
          <cell r="H124" t="str">
            <v>Anatidae</v>
          </cell>
          <cell r="I124" t="str">
            <v>Anatinae</v>
          </cell>
          <cell r="J124" t="str">
            <v>Heteronetta</v>
          </cell>
          <cell r="K124" t="str">
            <v>Gênero</v>
          </cell>
          <cell r="N124" t="str">
            <v>Heteronetta Salvadori, 1865</v>
          </cell>
          <cell r="P124"/>
          <cell r="Q124"/>
          <cell r="R124"/>
          <cell r="S124"/>
          <cell r="T124"/>
          <cell r="U124"/>
          <cell r="Y124"/>
          <cell r="Z124"/>
        </row>
        <row r="125">
          <cell r="A125" t="str">
            <v>Heteronetta atricapilla</v>
          </cell>
          <cell r="B125" t="str">
            <v>Heteronetta atricapilla</v>
          </cell>
          <cell r="C125" t="str">
            <v>marreca-de-cabeça-preta</v>
          </cell>
          <cell r="D125">
            <v>123</v>
          </cell>
          <cell r="E125" t="str">
            <v>R</v>
          </cell>
          <cell r="F125">
            <v>1</v>
          </cell>
          <cell r="G125" t="str">
            <v>Anseriformes</v>
          </cell>
          <cell r="H125" t="str">
            <v>Anatidae</v>
          </cell>
          <cell r="I125" t="str">
            <v>Anatinae</v>
          </cell>
          <cell r="J125" t="str">
            <v>Heteronetta</v>
          </cell>
          <cell r="K125" t="str">
            <v>espécie 1ária</v>
          </cell>
          <cell r="N125" t="str">
            <v>Heteronetta atricapilla (Merrem, 1841)</v>
          </cell>
          <cell r="O125" t="str">
            <v>Black-headed Duck</v>
          </cell>
          <cell r="P125"/>
          <cell r="Q125"/>
          <cell r="R125"/>
          <cell r="S125"/>
          <cell r="T125"/>
          <cell r="U125"/>
          <cell r="Y125" t="e">
            <v>#N/A</v>
          </cell>
          <cell r="Z125" t="str">
            <v>M</v>
          </cell>
          <cell r="AA125" t="str">
            <v>A1</v>
          </cell>
          <cell r="AB125" t="str">
            <v>W</v>
          </cell>
          <cell r="AC125">
            <v>2</v>
          </cell>
          <cell r="AD125">
            <v>3</v>
          </cell>
          <cell r="AE125">
            <v>538.37</v>
          </cell>
          <cell r="AF125" t="str">
            <v>PlantSeed</v>
          </cell>
          <cell r="AG125" t="str">
            <v>A</v>
          </cell>
          <cell r="AH125"/>
        </row>
        <row r="126">
          <cell r="A126" t="str">
            <v>Nomonyx</v>
          </cell>
          <cell r="B126" t="e">
            <v>#N/A</v>
          </cell>
          <cell r="D126">
            <v>124</v>
          </cell>
          <cell r="E126"/>
          <cell r="F126"/>
          <cell r="G126" t="str">
            <v>Anseriformes</v>
          </cell>
          <cell r="H126" t="str">
            <v>Anatidae</v>
          </cell>
          <cell r="I126" t="str">
            <v>Anatinae</v>
          </cell>
          <cell r="J126" t="str">
            <v>Nomonyx</v>
          </cell>
          <cell r="K126" t="str">
            <v>Gênero</v>
          </cell>
          <cell r="N126" t="str">
            <v>Nomonyx Ridgway, 1880</v>
          </cell>
          <cell r="P126"/>
          <cell r="Q126"/>
          <cell r="R126"/>
          <cell r="S126"/>
          <cell r="T126"/>
          <cell r="U126"/>
          <cell r="Y126"/>
          <cell r="Z126"/>
        </row>
        <row r="127">
          <cell r="A127" t="str">
            <v>Nomonyx dominicus</v>
          </cell>
          <cell r="B127" t="str">
            <v>Nomonyx dominicus</v>
          </cell>
          <cell r="C127" t="str">
            <v>marreca-caucau</v>
          </cell>
          <cell r="D127">
            <v>125</v>
          </cell>
          <cell r="E127" t="str">
            <v>R</v>
          </cell>
          <cell r="F127">
            <v>1</v>
          </cell>
          <cell r="G127" t="str">
            <v>Anseriformes</v>
          </cell>
          <cell r="H127" t="str">
            <v>Anatidae</v>
          </cell>
          <cell r="I127" t="str">
            <v>Anatinae</v>
          </cell>
          <cell r="J127" t="str">
            <v>Nomonyx</v>
          </cell>
          <cell r="K127" t="str">
            <v>espécie 1ária</v>
          </cell>
          <cell r="L127" t="str">
            <v>Previously treated in Oxyura; the inclusion in monotypic genus was proposed by Livezey (1995). Gender agreement following David &amp; Gosselin (2011).</v>
          </cell>
          <cell r="M127" t="str">
            <v xml:space="preserve">Antes tratada em Oxyura; a inclusão em gênero monotípico foi proposta por Livezey (1995). Concordância gramatical conforme David &amp; Gosselin (2011). </v>
          </cell>
          <cell r="N127" t="str">
            <v>Nomonyx dominicus (Linnaeus, 1766)</v>
          </cell>
          <cell r="O127" t="str">
            <v>Masked Duck</v>
          </cell>
          <cell r="P127"/>
          <cell r="Q127"/>
          <cell r="R127"/>
          <cell r="S127"/>
          <cell r="T127"/>
          <cell r="U127"/>
          <cell r="Y127" t="e">
            <v>#N/A</v>
          </cell>
          <cell r="Z127" t="str">
            <v>M</v>
          </cell>
          <cell r="AA127" t="e">
            <v>#N/A</v>
          </cell>
          <cell r="AB127" t="e">
            <v>#N/A</v>
          </cell>
          <cell r="AC127" t="e">
            <v>#N/A</v>
          </cell>
          <cell r="AD127" t="e">
            <v>#N/A</v>
          </cell>
          <cell r="AE127">
            <v>364.97</v>
          </cell>
          <cell r="AF127" t="str">
            <v>PlantSeed</v>
          </cell>
          <cell r="AG127" t="str">
            <v>A</v>
          </cell>
        </row>
        <row r="128">
          <cell r="A128" t="str">
            <v>Oxyura</v>
          </cell>
          <cell r="B128" t="e">
            <v>#N/A</v>
          </cell>
          <cell r="D128">
            <v>126</v>
          </cell>
          <cell r="E128"/>
          <cell r="F128"/>
          <cell r="G128" t="str">
            <v>Anseriformes</v>
          </cell>
          <cell r="H128" t="str">
            <v>Anatidae</v>
          </cell>
          <cell r="I128" t="str">
            <v>Anatinae</v>
          </cell>
          <cell r="J128" t="str">
            <v>Oxyura</v>
          </cell>
          <cell r="K128" t="str">
            <v>Gênero</v>
          </cell>
          <cell r="N128" t="str">
            <v>Oxyura Bonaparte, 1828</v>
          </cell>
          <cell r="P128"/>
          <cell r="Q128"/>
          <cell r="R128"/>
          <cell r="S128"/>
          <cell r="T128"/>
          <cell r="U128"/>
          <cell r="Y128"/>
          <cell r="Z128"/>
        </row>
        <row r="129">
          <cell r="A129" t="str">
            <v>Oxyura vittata</v>
          </cell>
          <cell r="B129" t="str">
            <v>Oxyura vittata</v>
          </cell>
          <cell r="C129" t="str">
            <v>marreca-rabo-de-espinho</v>
          </cell>
          <cell r="D129">
            <v>127</v>
          </cell>
          <cell r="E129" t="str">
            <v>VS#</v>
          </cell>
          <cell r="F129">
            <v>1</v>
          </cell>
          <cell r="G129" t="str">
            <v>Anseriformes</v>
          </cell>
          <cell r="H129" t="str">
            <v>Anatidae</v>
          </cell>
          <cell r="I129" t="str">
            <v>Anatinae</v>
          </cell>
          <cell r="J129" t="str">
            <v>Oxyura</v>
          </cell>
          <cell r="K129" t="str">
            <v>espécie 1ária</v>
          </cell>
          <cell r="N129" t="str">
            <v>Oxyura vittata (Philippi, 1860)</v>
          </cell>
          <cell r="O129" t="str">
            <v>Lake Duck</v>
          </cell>
          <cell r="P129"/>
          <cell r="Q129"/>
          <cell r="R129"/>
          <cell r="S129"/>
          <cell r="T129"/>
          <cell r="U129"/>
          <cell r="Y129" t="e">
            <v>#N/A</v>
          </cell>
          <cell r="Z129" t="str">
            <v>M</v>
          </cell>
          <cell r="AA129" t="str">
            <v>A6</v>
          </cell>
          <cell r="AB129" t="str">
            <v>W</v>
          </cell>
          <cell r="AC129">
            <v>1</v>
          </cell>
          <cell r="AD129">
            <v>4</v>
          </cell>
          <cell r="AE129">
            <v>642.67999999999995</v>
          </cell>
          <cell r="AF129" t="str">
            <v>PlantSeed</v>
          </cell>
          <cell r="AG129" t="str">
            <v>A</v>
          </cell>
          <cell r="AH129"/>
        </row>
        <row r="130">
          <cell r="A130" t="str">
            <v>Galliformes</v>
          </cell>
          <cell r="B130" t="e">
            <v>#N/A</v>
          </cell>
          <cell r="D130">
            <v>128</v>
          </cell>
          <cell r="E130"/>
          <cell r="F130"/>
          <cell r="G130" t="str">
            <v>Galliformes</v>
          </cell>
          <cell r="K130" t="str">
            <v>Ordem</v>
          </cell>
          <cell r="N130" t="str">
            <v>Galliformes Linnaeus, 1758</v>
          </cell>
          <cell r="P130"/>
          <cell r="Q130"/>
          <cell r="R130"/>
          <cell r="S130"/>
          <cell r="T130"/>
          <cell r="U130"/>
          <cell r="Y130"/>
          <cell r="Z130"/>
        </row>
        <row r="131">
          <cell r="A131" t="str">
            <v>Cracidae</v>
          </cell>
          <cell r="B131" t="e">
            <v>#N/A</v>
          </cell>
          <cell r="D131">
            <v>129</v>
          </cell>
          <cell r="E131"/>
          <cell r="F131"/>
          <cell r="G131" t="str">
            <v>Galliformes</v>
          </cell>
          <cell r="H131" t="str">
            <v>Cracidae</v>
          </cell>
          <cell r="K131" t="str">
            <v>Família</v>
          </cell>
          <cell r="N131" t="str">
            <v>Cracidae Rafinesque, 1815</v>
          </cell>
          <cell r="P131"/>
          <cell r="Q131"/>
          <cell r="R131"/>
          <cell r="S131"/>
          <cell r="T131"/>
          <cell r="U131"/>
          <cell r="Y131"/>
          <cell r="Z131"/>
        </row>
        <row r="132">
          <cell r="A132" t="str">
            <v>Penelope</v>
          </cell>
          <cell r="B132" t="e">
            <v>#N/A</v>
          </cell>
          <cell r="D132">
            <v>130</v>
          </cell>
          <cell r="E132"/>
          <cell r="F132"/>
          <cell r="G132" t="str">
            <v>Galliformes</v>
          </cell>
          <cell r="H132" t="str">
            <v>Cracidae</v>
          </cell>
          <cell r="J132" t="str">
            <v>Penelope</v>
          </cell>
          <cell r="K132" t="str">
            <v>Gênero</v>
          </cell>
          <cell r="N132" t="str">
            <v>Penelope Merrem, 1786</v>
          </cell>
          <cell r="P132"/>
          <cell r="Q132"/>
          <cell r="R132"/>
          <cell r="S132"/>
          <cell r="T132"/>
          <cell r="U132"/>
          <cell r="Y132"/>
          <cell r="Z132"/>
        </row>
        <row r="133">
          <cell r="A133" t="str">
            <v>Penelope marail</v>
          </cell>
          <cell r="B133" t="str">
            <v>Penelope marail</v>
          </cell>
          <cell r="C133" t="str">
            <v>jacumirim</v>
          </cell>
          <cell r="D133">
            <v>131</v>
          </cell>
          <cell r="E133" t="str">
            <v>R</v>
          </cell>
          <cell r="F133">
            <v>1</v>
          </cell>
          <cell r="G133" t="str">
            <v>Galliformes</v>
          </cell>
          <cell r="H133" t="str">
            <v>Cracidae</v>
          </cell>
          <cell r="J133" t="str">
            <v>Penelope</v>
          </cell>
          <cell r="K133" t="str">
            <v>espécie 1ária</v>
          </cell>
          <cell r="N133" t="str">
            <v>Penelope marail (Statius Muller, 1776)</v>
          </cell>
          <cell r="O133" t="str">
            <v>Marail Guan</v>
          </cell>
          <cell r="P133"/>
          <cell r="Q133"/>
          <cell r="R133"/>
          <cell r="S133"/>
          <cell r="T133"/>
          <cell r="U133"/>
          <cell r="Y133" t="str">
            <v>FA</v>
          </cell>
          <cell r="Z133" t="str">
            <v>M</v>
          </cell>
          <cell r="AA133" t="str">
            <v>F1</v>
          </cell>
          <cell r="AB133" t="str">
            <v>C</v>
          </cell>
          <cell r="AC133">
            <v>1</v>
          </cell>
          <cell r="AD133">
            <v>1</v>
          </cell>
          <cell r="AE133">
            <v>879.67</v>
          </cell>
          <cell r="AF133" t="str">
            <v>FruiNect</v>
          </cell>
          <cell r="AG133" t="str">
            <v>F</v>
          </cell>
          <cell r="AH133">
            <v>1</v>
          </cell>
        </row>
        <row r="134">
          <cell r="A134" t="str">
            <v>Penelope marail jacupeba</v>
          </cell>
          <cell r="B134" t="e">
            <v>#N/A</v>
          </cell>
          <cell r="D134">
            <v>132</v>
          </cell>
          <cell r="E134"/>
          <cell r="F134"/>
          <cell r="G134" t="str">
            <v>Galliformes</v>
          </cell>
          <cell r="H134" t="str">
            <v>Cracidae</v>
          </cell>
          <cell r="J134" t="str">
            <v>Penelope</v>
          </cell>
          <cell r="K134" t="str">
            <v>subespécie</v>
          </cell>
          <cell r="N134" t="str">
            <v>Penelope marail jacupeba Spix, 1825</v>
          </cell>
          <cell r="P134" t="str">
            <v>x</v>
          </cell>
          <cell r="Q134" t="str">
            <v>x</v>
          </cell>
          <cell r="R134" t="str">
            <v>x</v>
          </cell>
          <cell r="S134" t="str">
            <v>x</v>
          </cell>
          <cell r="T134" t="str">
            <v>x</v>
          </cell>
          <cell r="U134"/>
          <cell r="Y134"/>
          <cell r="Z134"/>
        </row>
        <row r="135">
          <cell r="A135" t="str">
            <v>Penelope marail marail</v>
          </cell>
          <cell r="B135" t="e">
            <v>#N/A</v>
          </cell>
          <cell r="D135">
            <v>133</v>
          </cell>
          <cell r="E135"/>
          <cell r="F135"/>
          <cell r="G135" t="str">
            <v>Galliformes</v>
          </cell>
          <cell r="H135" t="str">
            <v>Cracidae</v>
          </cell>
          <cell r="J135" t="str">
            <v>Penelope</v>
          </cell>
          <cell r="K135" t="str">
            <v>subespécie</v>
          </cell>
          <cell r="L135" t="str">
            <v>Specimens from northern Amapá state referred to the nominal form (Vaurie 1966).</v>
          </cell>
          <cell r="M135" t="str">
            <v xml:space="preserve">Espécimes do norte do Amapá foram referidos à forma nominal (Vaurie 1966). </v>
          </cell>
          <cell r="N135" t="str">
            <v>Penelope marail marail (Statius Muller, 1776)</v>
          </cell>
          <cell r="P135" t="str">
            <v>x</v>
          </cell>
          <cell r="Q135"/>
          <cell r="R135" t="str">
            <v>x</v>
          </cell>
          <cell r="S135" t="str">
            <v>x</v>
          </cell>
          <cell r="T135" t="str">
            <v>x</v>
          </cell>
          <cell r="U135"/>
          <cell r="Y135"/>
          <cell r="Z135"/>
        </row>
        <row r="136">
          <cell r="A136" t="str">
            <v>Penelope superciliaris</v>
          </cell>
          <cell r="B136" t="str">
            <v>Penelope superciliaris</v>
          </cell>
          <cell r="C136" t="str">
            <v>jacupemba</v>
          </cell>
          <cell r="D136">
            <v>134</v>
          </cell>
          <cell r="E136" t="str">
            <v>R</v>
          </cell>
          <cell r="F136">
            <v>1</v>
          </cell>
          <cell r="G136" t="str">
            <v>Galliformes</v>
          </cell>
          <cell r="H136" t="str">
            <v>Cracidae</v>
          </cell>
          <cell r="J136" t="str">
            <v>Penelope</v>
          </cell>
          <cell r="K136" t="str">
            <v>espécie 1ária</v>
          </cell>
          <cell r="N136" t="str">
            <v>Penelope superciliaris Temminck, 1815</v>
          </cell>
          <cell r="O136" t="str">
            <v>Rusty-margined Guan</v>
          </cell>
          <cell r="P136"/>
          <cell r="Q136"/>
          <cell r="R136"/>
          <cell r="S136"/>
          <cell r="T136"/>
          <cell r="U136" t="str">
            <v>NT</v>
          </cell>
          <cell r="W136" t="str">
            <v>#ERROR!</v>
          </cell>
          <cell r="Y136" t="str">
            <v>FA</v>
          </cell>
          <cell r="Z136" t="str">
            <v>M</v>
          </cell>
          <cell r="AA136" t="str">
            <v>F1</v>
          </cell>
          <cell r="AB136" t="str">
            <v>T</v>
          </cell>
          <cell r="AC136">
            <v>2</v>
          </cell>
          <cell r="AD136">
            <v>3</v>
          </cell>
          <cell r="AE136">
            <v>894.99</v>
          </cell>
          <cell r="AF136" t="str">
            <v>FruiNect</v>
          </cell>
          <cell r="AG136" t="str">
            <v>F</v>
          </cell>
          <cell r="AI136" t="str">
            <v>NT</v>
          </cell>
        </row>
        <row r="137">
          <cell r="A137" t="str">
            <v>Penelope superciliaris cyanosparius</v>
          </cell>
          <cell r="B137" t="e">
            <v>#N/A</v>
          </cell>
          <cell r="D137">
            <v>135</v>
          </cell>
          <cell r="E137"/>
          <cell r="F137"/>
          <cell r="G137" t="str">
            <v>Galliformes</v>
          </cell>
          <cell r="H137" t="str">
            <v>Cracidae</v>
          </cell>
          <cell r="J137" t="str">
            <v>Penelope</v>
          </cell>
          <cell r="K137" t="str">
            <v>subespécie</v>
          </cell>
          <cell r="L137" t="str">
            <v>Taxon described based on captive live specimens, with no further additional information. Race differentiated by dark blue coloration on face. Very few specimens in museums, and studies on the validity of the described forms on the complex are highly necessary. The form P. s. pseudonyma, from Canumã rver, near the alleged locality for P. s. cyanosparius (Maués) should be investigated.</v>
          </cell>
          <cell r="M137" t="str">
            <v xml:space="preserve">Táxon descrito com base em exemplares vivos, mantidos em criadouro, e dos quais não há nenhuma outra informação adicional. Raça diferenciada das demais por causa da coloração azul escura da pele nua da face. Existem pouquíssimos exemplares em museus, e um estudo sobre a validade das raças descritas neste complexo é altamente necessário. A forma P. s. pseudonyma, descrita do rio Canumã, próximo à localidade alegada para P. s. cyanosparius (Maués) deve também ser investigada. </v>
          </cell>
          <cell r="N137" t="str">
            <v>? Penelope superciliaris cyanosparius Nardelli, 1993</v>
          </cell>
          <cell r="P137"/>
          <cell r="Q137" t="str">
            <v>x</v>
          </cell>
          <cell r="R137"/>
          <cell r="S137"/>
          <cell r="T137"/>
          <cell r="U137"/>
          <cell r="Y137"/>
          <cell r="Z137"/>
        </row>
        <row r="138">
          <cell r="A138" t="str">
            <v>Penelope superciliaris superciliaris</v>
          </cell>
          <cell r="B138" t="e">
            <v>#N/A</v>
          </cell>
          <cell r="D138">
            <v>136</v>
          </cell>
          <cell r="E138"/>
          <cell r="F138"/>
          <cell r="G138" t="str">
            <v>Galliformes</v>
          </cell>
          <cell r="H138" t="str">
            <v>Cracidae</v>
          </cell>
          <cell r="J138" t="str">
            <v>Penelope</v>
          </cell>
          <cell r="K138" t="str">
            <v>subespécie</v>
          </cell>
          <cell r="N138" t="str">
            <v>Penelope superciliaris superciliaris Temminck, 1815</v>
          </cell>
          <cell r="P138" t="str">
            <v>x</v>
          </cell>
          <cell r="Q138" t="str">
            <v>x</v>
          </cell>
          <cell r="R138" t="str">
            <v>x</v>
          </cell>
          <cell r="S138" t="str">
            <v>x</v>
          </cell>
          <cell r="T138" t="str">
            <v>x</v>
          </cell>
          <cell r="U138"/>
          <cell r="Y138"/>
          <cell r="Z138"/>
        </row>
        <row r="139">
          <cell r="A139" t="str">
            <v>Penelope superciliaris ochromitra</v>
          </cell>
          <cell r="B139" t="e">
            <v>#N/A</v>
          </cell>
          <cell r="D139">
            <v>137</v>
          </cell>
          <cell r="E139"/>
          <cell r="F139"/>
          <cell r="G139" t="str">
            <v>Galliformes</v>
          </cell>
          <cell r="H139" t="str">
            <v>Cracidae</v>
          </cell>
          <cell r="J139" t="str">
            <v>Penelope</v>
          </cell>
          <cell r="K139" t="str">
            <v>subespécie</v>
          </cell>
          <cell r="L139" t="str">
            <v>Considered as an invalid taxon by several recent authors (e.g. del Hoyo et al. 2015). However, birds of this race have an ochraceous supercilium, and it occurs only in the Caatinga biome. An urgent taxonomic revision is needed.</v>
          </cell>
          <cell r="M139" t="str">
            <v>Táxon considerado como inválido por boa parte dos autores recentes (e.g. del Hoyo et al. 2015). Entretanto, as aves desta raça possuem supercílio ocráceo, ocorrendo apenas na Caatinga. Como os demais membros do complexo, necessita de urgente revisão taxonômica.</v>
          </cell>
          <cell r="N139" t="str">
            <v>? Penelope superciliaris ochromitra Spix, 1825</v>
          </cell>
          <cell r="P139"/>
          <cell r="Q139"/>
          <cell r="R139"/>
          <cell r="S139"/>
          <cell r="T139"/>
          <cell r="U139"/>
          <cell r="Y139"/>
          <cell r="Z139"/>
        </row>
        <row r="140">
          <cell r="A140" t="str">
            <v>Penelope superciliaris alagoensis</v>
          </cell>
          <cell r="B140" t="e">
            <v>#N/A</v>
          </cell>
          <cell r="D140">
            <v>138</v>
          </cell>
          <cell r="E140"/>
          <cell r="F140"/>
          <cell r="G140" t="str">
            <v>Galliformes</v>
          </cell>
          <cell r="H140" t="str">
            <v>Cracidae</v>
          </cell>
          <cell r="J140" t="str">
            <v>Penelope</v>
          </cell>
          <cell r="K140" t="str">
            <v>subespécie</v>
          </cell>
          <cell r="N140" t="str">
            <v>Penelope superciliaris alagoensis Nardelli, 1993</v>
          </cell>
          <cell r="P140"/>
          <cell r="Q140" t="str">
            <v>x</v>
          </cell>
          <cell r="R140" t="str">
            <v>x</v>
          </cell>
          <cell r="S140" t="str">
            <v>x</v>
          </cell>
          <cell r="T140"/>
          <cell r="U140"/>
          <cell r="Y140"/>
          <cell r="Z140"/>
        </row>
        <row r="141">
          <cell r="A141" t="str">
            <v>Penelope superciliaris jacupemba</v>
          </cell>
          <cell r="B141" t="e">
            <v>#N/A</v>
          </cell>
          <cell r="D141">
            <v>139</v>
          </cell>
          <cell r="E141"/>
          <cell r="F141"/>
          <cell r="G141" t="str">
            <v>Galliformes</v>
          </cell>
          <cell r="H141" t="str">
            <v>Cracidae</v>
          </cell>
          <cell r="J141" t="str">
            <v>Penelope</v>
          </cell>
          <cell r="K141" t="str">
            <v>subespécie</v>
          </cell>
          <cell r="N141" t="str">
            <v>Penelope superciliaris jacupemba Spix, 1825</v>
          </cell>
          <cell r="P141" t="str">
            <v>x</v>
          </cell>
          <cell r="Q141" t="str">
            <v>x</v>
          </cell>
          <cell r="R141" t="str">
            <v>x</v>
          </cell>
          <cell r="S141" t="str">
            <v>x</v>
          </cell>
          <cell r="T141" t="str">
            <v>x</v>
          </cell>
          <cell r="U141"/>
          <cell r="Y141"/>
          <cell r="Z141"/>
        </row>
        <row r="142">
          <cell r="A142" t="str">
            <v>Penelope superciliaris major</v>
          </cell>
          <cell r="B142" t="e">
            <v>#N/A</v>
          </cell>
          <cell r="D142">
            <v>140</v>
          </cell>
          <cell r="E142"/>
          <cell r="F142"/>
          <cell r="G142" t="str">
            <v>Galliformes</v>
          </cell>
          <cell r="H142" t="str">
            <v>Cracidae</v>
          </cell>
          <cell r="J142" t="str">
            <v>Penelope</v>
          </cell>
          <cell r="K142" t="str">
            <v>subespécie</v>
          </cell>
          <cell r="N142" t="str">
            <v>Penelope superciliaris major Bertoni, 1901</v>
          </cell>
          <cell r="P142" t="str">
            <v>x</v>
          </cell>
          <cell r="Q142" t="str">
            <v>x</v>
          </cell>
          <cell r="R142" t="str">
            <v>x</v>
          </cell>
          <cell r="S142" t="str">
            <v>x</v>
          </cell>
          <cell r="T142" t="str">
            <v>x</v>
          </cell>
          <cell r="U142"/>
          <cell r="Y142"/>
          <cell r="Z142"/>
        </row>
        <row r="143">
          <cell r="A143" t="str">
            <v>Penelope jacquacu</v>
          </cell>
          <cell r="B143" t="str">
            <v>Penelope jacquacu</v>
          </cell>
          <cell r="C143" t="str">
            <v>jacu-de-spix</v>
          </cell>
          <cell r="D143">
            <v>141</v>
          </cell>
          <cell r="E143" t="str">
            <v>R</v>
          </cell>
          <cell r="F143">
            <v>1</v>
          </cell>
          <cell r="G143" t="str">
            <v>Galliformes</v>
          </cell>
          <cell r="H143" t="str">
            <v>Cracidae</v>
          </cell>
          <cell r="J143" t="str">
            <v>Penelope</v>
          </cell>
          <cell r="K143" t="str">
            <v>espécie 1ária</v>
          </cell>
          <cell r="N143" t="str">
            <v>Penelope jacquacu Spix, 1825</v>
          </cell>
          <cell r="O143" t="str">
            <v>Spix's Guan</v>
          </cell>
          <cell r="P143"/>
          <cell r="Q143"/>
          <cell r="R143"/>
          <cell r="S143"/>
          <cell r="T143"/>
          <cell r="U143"/>
          <cell r="Y143" t="e">
            <v>#N/A</v>
          </cell>
          <cell r="Z143" t="str">
            <v>H</v>
          </cell>
          <cell r="AA143" t="str">
            <v>F1</v>
          </cell>
          <cell r="AB143" t="str">
            <v>T/C</v>
          </cell>
          <cell r="AC143">
            <v>1</v>
          </cell>
          <cell r="AD143">
            <v>2</v>
          </cell>
          <cell r="AE143">
            <v>1487.9</v>
          </cell>
          <cell r="AF143" t="str">
            <v>FruiNect</v>
          </cell>
          <cell r="AG143" t="str">
            <v>F</v>
          </cell>
        </row>
        <row r="144">
          <cell r="A144" t="str">
            <v>Penelope jacquacu granti</v>
          </cell>
          <cell r="B144" t="e">
            <v>#N/A</v>
          </cell>
          <cell r="D144">
            <v>142</v>
          </cell>
          <cell r="E144"/>
          <cell r="F144"/>
          <cell r="G144" t="str">
            <v>Galliformes</v>
          </cell>
          <cell r="H144" t="str">
            <v>Cracidae</v>
          </cell>
          <cell r="J144" t="str">
            <v>Penelope</v>
          </cell>
          <cell r="K144" t="str">
            <v>subespécie</v>
          </cell>
          <cell r="L144" t="str">
            <v>Dickerman &amp; Phelps (1982) indicate its occurrence on the Brazil-Venezuela border.</v>
          </cell>
          <cell r="M144" t="str">
            <v>Dickerman &amp; Phelps (1982) apontam sua ocorrência para a fronteira Brasil-Venezuela.</v>
          </cell>
          <cell r="N144" t="str">
            <v>Penelope jacquacu granti Berlepsch, 1908</v>
          </cell>
          <cell r="P144" t="str">
            <v>x</v>
          </cell>
          <cell r="Q144"/>
          <cell r="R144" t="str">
            <v>x</v>
          </cell>
          <cell r="S144" t="str">
            <v>x</v>
          </cell>
          <cell r="T144" t="str">
            <v>x</v>
          </cell>
          <cell r="U144"/>
          <cell r="Y144"/>
          <cell r="Z144"/>
        </row>
        <row r="145">
          <cell r="A145" t="str">
            <v>Penelope jacquacu orienticola</v>
          </cell>
          <cell r="B145" t="e">
            <v>#N/A</v>
          </cell>
          <cell r="D145">
            <v>143</v>
          </cell>
          <cell r="E145"/>
          <cell r="F145"/>
          <cell r="G145" t="str">
            <v>Galliformes</v>
          </cell>
          <cell r="H145" t="str">
            <v>Cracidae</v>
          </cell>
          <cell r="J145" t="str">
            <v>Penelope</v>
          </cell>
          <cell r="K145" t="str">
            <v>subespécie</v>
          </cell>
          <cell r="N145" t="str">
            <v>Penelope jacquacu orienticola Todd, 1932</v>
          </cell>
          <cell r="P145" t="str">
            <v>x</v>
          </cell>
          <cell r="Q145" t="str">
            <v>x</v>
          </cell>
          <cell r="R145" t="str">
            <v>x</v>
          </cell>
          <cell r="S145" t="str">
            <v>x</v>
          </cell>
          <cell r="T145" t="str">
            <v>x</v>
          </cell>
          <cell r="U145"/>
          <cell r="Y145"/>
          <cell r="Z145"/>
        </row>
        <row r="146">
          <cell r="A146" t="str">
            <v>Penelope jacquacu jacquacu</v>
          </cell>
          <cell r="B146" t="e">
            <v>#N/A</v>
          </cell>
          <cell r="D146">
            <v>144</v>
          </cell>
          <cell r="E146"/>
          <cell r="F146"/>
          <cell r="G146" t="str">
            <v>Galliformes</v>
          </cell>
          <cell r="H146" t="str">
            <v>Cracidae</v>
          </cell>
          <cell r="J146" t="str">
            <v>Penelope</v>
          </cell>
          <cell r="K146" t="str">
            <v>subespécie</v>
          </cell>
          <cell r="N146" t="str">
            <v>Penelope jacquacu jacquacu Spix, 1825</v>
          </cell>
          <cell r="P146" t="str">
            <v>x</v>
          </cell>
          <cell r="Q146" t="str">
            <v>x</v>
          </cell>
          <cell r="R146" t="str">
            <v>x</v>
          </cell>
          <cell r="S146" t="str">
            <v>x</v>
          </cell>
          <cell r="T146" t="str">
            <v>x</v>
          </cell>
          <cell r="U146"/>
          <cell r="Y146"/>
          <cell r="Z146"/>
        </row>
        <row r="147">
          <cell r="A147" t="str">
            <v>Penelope obscura</v>
          </cell>
          <cell r="B147" t="str">
            <v>Penelope obscura</v>
          </cell>
          <cell r="C147" t="str">
            <v>jacuguaçu</v>
          </cell>
          <cell r="D147">
            <v>145</v>
          </cell>
          <cell r="E147" t="str">
            <v>R</v>
          </cell>
          <cell r="F147">
            <v>1</v>
          </cell>
          <cell r="G147" t="str">
            <v>Galliformes</v>
          </cell>
          <cell r="H147" t="str">
            <v>Cracidae</v>
          </cell>
          <cell r="J147" t="str">
            <v>Penelope</v>
          </cell>
          <cell r="K147" t="str">
            <v>espécie 1ária</v>
          </cell>
          <cell r="N147" t="str">
            <v>Penelope obscura Temminck, 1815</v>
          </cell>
          <cell r="O147" t="str">
            <v>Dusky-legged Guan</v>
          </cell>
          <cell r="P147"/>
          <cell r="Q147"/>
          <cell r="R147"/>
          <cell r="S147"/>
          <cell r="T147"/>
          <cell r="U147"/>
          <cell r="Y147" t="str">
            <v>FA</v>
          </cell>
          <cell r="Z147" t="str">
            <v>M</v>
          </cell>
          <cell r="AA147" t="str">
            <v>F4</v>
          </cell>
          <cell r="AB147" t="str">
            <v>T/C</v>
          </cell>
          <cell r="AC147">
            <v>2</v>
          </cell>
          <cell r="AD147">
            <v>3</v>
          </cell>
          <cell r="AE147">
            <v>1770</v>
          </cell>
          <cell r="AF147" t="str">
            <v>FruiNect</v>
          </cell>
          <cell r="AG147" t="str">
            <v>F</v>
          </cell>
          <cell r="AJ147" t="str">
            <v>VU</v>
          </cell>
        </row>
        <row r="148">
          <cell r="A148" t="str">
            <v>Penelope obscura bronzina</v>
          </cell>
          <cell r="B148" t="e">
            <v>#N/A</v>
          </cell>
          <cell r="D148">
            <v>146</v>
          </cell>
          <cell r="E148"/>
          <cell r="F148"/>
          <cell r="G148" t="str">
            <v>Galliformes</v>
          </cell>
          <cell r="H148" t="str">
            <v>Cracidae</v>
          </cell>
          <cell r="J148" t="str">
            <v>Penelope</v>
          </cell>
          <cell r="K148" t="str">
            <v>subespécie</v>
          </cell>
          <cell r="N148" t="str">
            <v>Penelope obscura bronzina Hellmayr, 1914</v>
          </cell>
          <cell r="P148" t="str">
            <v>x</v>
          </cell>
          <cell r="Q148" t="str">
            <v>x</v>
          </cell>
          <cell r="R148" t="str">
            <v>x</v>
          </cell>
          <cell r="S148" t="str">
            <v>x</v>
          </cell>
          <cell r="T148" t="str">
            <v>x</v>
          </cell>
          <cell r="U148"/>
          <cell r="Y148"/>
          <cell r="Z148"/>
        </row>
        <row r="149">
          <cell r="A149" t="str">
            <v>Penelope obscura obscura</v>
          </cell>
          <cell r="B149" t="e">
            <v>#N/A</v>
          </cell>
          <cell r="D149">
            <v>147</v>
          </cell>
          <cell r="E149"/>
          <cell r="F149"/>
          <cell r="G149" t="str">
            <v>Galliformes</v>
          </cell>
          <cell r="H149" t="str">
            <v>Cracidae</v>
          </cell>
          <cell r="J149" t="str">
            <v>Penelope</v>
          </cell>
          <cell r="K149" t="str">
            <v>subespécie</v>
          </cell>
          <cell r="N149" t="str">
            <v>Penelope obscura obscura Temminck, 1815</v>
          </cell>
          <cell r="P149" t="str">
            <v>x</v>
          </cell>
          <cell r="Q149" t="str">
            <v>x</v>
          </cell>
          <cell r="R149" t="str">
            <v>x</v>
          </cell>
          <cell r="S149" t="str">
            <v>x</v>
          </cell>
          <cell r="T149" t="str">
            <v>x</v>
          </cell>
          <cell r="U149"/>
          <cell r="Y149"/>
          <cell r="Z149"/>
        </row>
        <row r="150">
          <cell r="A150" t="str">
            <v>Penelope pileata</v>
          </cell>
          <cell r="B150" t="str">
            <v>Penelope pileata</v>
          </cell>
          <cell r="C150" t="str">
            <v>jacupiranga</v>
          </cell>
          <cell r="D150">
            <v>148</v>
          </cell>
          <cell r="E150" t="str">
            <v>R, E</v>
          </cell>
          <cell r="F150">
            <v>1</v>
          </cell>
          <cell r="G150" t="str">
            <v>Galliformes</v>
          </cell>
          <cell r="H150" t="str">
            <v>Cracidae</v>
          </cell>
          <cell r="J150" t="str">
            <v>Penelope</v>
          </cell>
          <cell r="K150" t="str">
            <v>espécie 1ária</v>
          </cell>
          <cell r="N150" t="str">
            <v>Penelope pileata Wagler, 1830</v>
          </cell>
          <cell r="O150" t="str">
            <v>White-crested Guan</v>
          </cell>
          <cell r="P150"/>
          <cell r="Q150"/>
          <cell r="R150"/>
          <cell r="S150"/>
          <cell r="T150"/>
          <cell r="U150"/>
          <cell r="W150" t="str">
            <v>#ERROR!</v>
          </cell>
          <cell r="X150" t="str">
            <v>VU</v>
          </cell>
          <cell r="Y150" t="e">
            <v>#N/A</v>
          </cell>
          <cell r="Z150" t="str">
            <v>H</v>
          </cell>
          <cell r="AA150" t="str">
            <v>F1</v>
          </cell>
          <cell r="AB150" t="str">
            <v>C</v>
          </cell>
          <cell r="AC150">
            <v>1</v>
          </cell>
          <cell r="AD150">
            <v>1</v>
          </cell>
          <cell r="AE150">
            <v>1249.79</v>
          </cell>
          <cell r="AF150" t="str">
            <v>FruiNect</v>
          </cell>
          <cell r="AG150" t="str">
            <v>F</v>
          </cell>
          <cell r="AH150" t="str">
            <v>BR</v>
          </cell>
        </row>
        <row r="151">
          <cell r="A151" t="str">
            <v>Penelope ochrogaster</v>
          </cell>
          <cell r="B151" t="str">
            <v>Penelope ochrogaster</v>
          </cell>
          <cell r="C151" t="str">
            <v>jacu-de-barriga-castanha</v>
          </cell>
          <cell r="D151">
            <v>149</v>
          </cell>
          <cell r="E151" t="str">
            <v>R, E</v>
          </cell>
          <cell r="F151">
            <v>1</v>
          </cell>
          <cell r="G151" t="str">
            <v>Galliformes</v>
          </cell>
          <cell r="H151" t="str">
            <v>Cracidae</v>
          </cell>
          <cell r="J151" t="str">
            <v>Penelope</v>
          </cell>
          <cell r="K151" t="str">
            <v>espécie 1ária</v>
          </cell>
          <cell r="N151" t="str">
            <v>Penelope ochrogaster Pelzeln, 1870</v>
          </cell>
          <cell r="O151" t="str">
            <v>Chestnut-bellied Guan</v>
          </cell>
          <cell r="P151"/>
          <cell r="Q151"/>
          <cell r="R151"/>
          <cell r="S151"/>
          <cell r="T151"/>
          <cell r="U151"/>
          <cell r="W151" t="str">
            <v>#ERROR!</v>
          </cell>
          <cell r="X151" t="str">
            <v>VU</v>
          </cell>
          <cell r="Y151" t="e">
            <v>#N/A</v>
          </cell>
          <cell r="Z151" t="str">
            <v>H</v>
          </cell>
          <cell r="AA151" t="str">
            <v>F8</v>
          </cell>
          <cell r="AB151" t="str">
            <v>C</v>
          </cell>
          <cell r="AC151">
            <v>1</v>
          </cell>
          <cell r="AD151">
            <v>1</v>
          </cell>
          <cell r="AE151">
            <v>1179.6600000000001</v>
          </cell>
          <cell r="AF151" t="str">
            <v>FruiNect</v>
          </cell>
          <cell r="AG151" t="str">
            <v>F</v>
          </cell>
          <cell r="AH151">
            <v>1</v>
          </cell>
          <cell r="AK151" t="str">
            <v>CR</v>
          </cell>
        </row>
        <row r="152">
          <cell r="A152" t="str">
            <v>Penelope jacucaca</v>
          </cell>
          <cell r="B152" t="str">
            <v>Penelope jacucaca</v>
          </cell>
          <cell r="C152" t="str">
            <v>jacucaca</v>
          </cell>
          <cell r="D152">
            <v>150</v>
          </cell>
          <cell r="E152" t="str">
            <v>R, E</v>
          </cell>
          <cell r="F152">
            <v>1</v>
          </cell>
          <cell r="G152" t="str">
            <v>Galliformes</v>
          </cell>
          <cell r="H152" t="str">
            <v>Cracidae</v>
          </cell>
          <cell r="J152" t="str">
            <v>Penelope</v>
          </cell>
          <cell r="K152" t="str">
            <v>espécie 1ária</v>
          </cell>
          <cell r="N152" t="str">
            <v>Penelope jacucaca Spix, 1825</v>
          </cell>
          <cell r="O152" t="str">
            <v>White-browed Guan</v>
          </cell>
          <cell r="P152"/>
          <cell r="Q152"/>
          <cell r="R152"/>
          <cell r="S152"/>
          <cell r="T152"/>
          <cell r="U152"/>
          <cell r="W152" t="str">
            <v>#ERROR!</v>
          </cell>
          <cell r="X152" t="str">
            <v>VU</v>
          </cell>
          <cell r="Y152" t="e">
            <v>#N/A</v>
          </cell>
          <cell r="Z152" t="str">
            <v>H</v>
          </cell>
          <cell r="AA152" t="str">
            <v>F7</v>
          </cell>
          <cell r="AB152" t="str">
            <v>?</v>
          </cell>
          <cell r="AC152">
            <v>2</v>
          </cell>
          <cell r="AD152">
            <v>1</v>
          </cell>
          <cell r="AE152">
            <v>1282</v>
          </cell>
          <cell r="AF152" t="str">
            <v>FruiNect</v>
          </cell>
          <cell r="AG152" t="str">
            <v>F</v>
          </cell>
          <cell r="AH152">
            <v>1</v>
          </cell>
          <cell r="AK152" t="str">
            <v>EN</v>
          </cell>
        </row>
        <row r="153">
          <cell r="A153" t="str">
            <v>Aburria</v>
          </cell>
          <cell r="B153" t="e">
            <v>#N/A</v>
          </cell>
          <cell r="D153">
            <v>151</v>
          </cell>
          <cell r="E153"/>
          <cell r="F153"/>
          <cell r="G153" t="str">
            <v>Galliformes</v>
          </cell>
          <cell r="H153" t="str">
            <v>Cracidae</v>
          </cell>
          <cell r="J153" t="str">
            <v>Aburria</v>
          </cell>
          <cell r="K153" t="str">
            <v>Gênero</v>
          </cell>
          <cell r="L153" t="str">
            <v>Brazilian species historically treated in Pipile, a treatment still followed by some authors. For the synonymization of Pipile with Aburria, see Frank-Hoeflich et al. (2007).</v>
          </cell>
          <cell r="M153" t="str">
            <v>Espécies brasileiras historicamente tratadas no gênero Pipile, o que ainda é seguido por alguns autores. Para a sinonimização de Pipile em Aburria, ver Frank-Hoeflich et al. (2007).</v>
          </cell>
          <cell r="N153" t="str">
            <v>Aburria Reichenbach, 1853</v>
          </cell>
          <cell r="P153"/>
          <cell r="Q153"/>
          <cell r="R153"/>
          <cell r="S153"/>
          <cell r="T153"/>
          <cell r="U153"/>
          <cell r="Y153"/>
          <cell r="Z153"/>
        </row>
        <row r="154">
          <cell r="A154" t="str">
            <v>Aburria cumanensis</v>
          </cell>
          <cell r="B154" t="str">
            <v>Aburria cumanensis</v>
          </cell>
          <cell r="C154" t="str">
            <v>jacutinga-de-garganta-azul</v>
          </cell>
          <cell r="D154">
            <v>152</v>
          </cell>
          <cell r="E154" t="str">
            <v>R</v>
          </cell>
          <cell r="F154">
            <v>1</v>
          </cell>
          <cell r="G154" t="str">
            <v>Galliformes</v>
          </cell>
          <cell r="H154" t="str">
            <v>Cracidae</v>
          </cell>
          <cell r="J154" t="str">
            <v>Aburria</v>
          </cell>
          <cell r="K154" t="str">
            <v>espécie 1ária</v>
          </cell>
          <cell r="N154" t="str">
            <v>Aburria cumanensis (Jacquin, 1784)</v>
          </cell>
          <cell r="O154" t="str">
            <v>Blue-throated Piping-Guan</v>
          </cell>
          <cell r="P154"/>
          <cell r="Q154"/>
          <cell r="R154"/>
          <cell r="S154"/>
          <cell r="T154"/>
          <cell r="U154"/>
          <cell r="Y154" t="e">
            <v>#N/A</v>
          </cell>
          <cell r="Z154" t="e">
            <v>#N/A</v>
          </cell>
          <cell r="AA154" t="e">
            <v>#N/A</v>
          </cell>
          <cell r="AB154" t="e">
            <v>#N/A</v>
          </cell>
          <cell r="AC154" t="e">
            <v>#N/A</v>
          </cell>
          <cell r="AD154" t="e">
            <v>#N/A</v>
          </cell>
          <cell r="AE154">
            <v>1239.22</v>
          </cell>
          <cell r="AF154" t="str">
            <v>FruiNect</v>
          </cell>
          <cell r="AG154"/>
        </row>
        <row r="155">
          <cell r="A155" t="str">
            <v>Aburria cumanensis cumanensis</v>
          </cell>
          <cell r="B155" t="e">
            <v>#N/A</v>
          </cell>
          <cell r="D155">
            <v>153</v>
          </cell>
          <cell r="E155"/>
          <cell r="F155"/>
          <cell r="G155" t="str">
            <v>Galliformes</v>
          </cell>
          <cell r="H155" t="str">
            <v>Cracidae</v>
          </cell>
          <cell r="J155" t="str">
            <v>Aburria</v>
          </cell>
          <cell r="K155" t="str">
            <v>subespécie</v>
          </cell>
          <cell r="N155" t="str">
            <v>Aburria cumanensis cumanensis (Jacquin, 1784)</v>
          </cell>
          <cell r="P155" t="str">
            <v>x</v>
          </cell>
          <cell r="Q155" t="str">
            <v>x</v>
          </cell>
          <cell r="R155" t="str">
            <v>x</v>
          </cell>
          <cell r="S155" t="str">
            <v>x</v>
          </cell>
          <cell r="T155" t="str">
            <v>x</v>
          </cell>
          <cell r="U155"/>
          <cell r="Y155"/>
          <cell r="Z155"/>
        </row>
        <row r="156">
          <cell r="A156" t="str">
            <v>Aburria cumanensis grayi</v>
          </cell>
          <cell r="B156" t="e">
            <v>#N/A</v>
          </cell>
          <cell r="D156">
            <v>154</v>
          </cell>
          <cell r="E156"/>
          <cell r="F156"/>
          <cell r="G156" t="str">
            <v>Galliformes</v>
          </cell>
          <cell r="H156" t="str">
            <v>Cracidae</v>
          </cell>
          <cell r="J156" t="str">
            <v>Aburria</v>
          </cell>
          <cell r="K156" t="str">
            <v>subespécie</v>
          </cell>
          <cell r="L156" t="str">
            <v>Treated as a full species by HBW.</v>
          </cell>
          <cell r="M156" t="str">
            <v>Tratada como espécie plena por HBW.</v>
          </cell>
          <cell r="N156" t="str">
            <v>Aburria cumanensis grayi (Pelzeln, 1870)</v>
          </cell>
          <cell r="P156" t="str">
            <v>x</v>
          </cell>
          <cell r="Q156" t="str">
            <v>x</v>
          </cell>
          <cell r="R156" t="str">
            <v>x</v>
          </cell>
          <cell r="S156" t="str">
            <v>x</v>
          </cell>
          <cell r="T156" t="str">
            <v>x</v>
          </cell>
          <cell r="U156"/>
          <cell r="Y156"/>
          <cell r="Z156"/>
        </row>
        <row r="157">
          <cell r="A157" t="str">
            <v>Aburria cujubi</v>
          </cell>
          <cell r="B157" t="str">
            <v>Aburria cujubi</v>
          </cell>
          <cell r="C157" t="str">
            <v>cujubi</v>
          </cell>
          <cell r="D157">
            <v>155</v>
          </cell>
          <cell r="E157" t="str">
            <v>R</v>
          </cell>
          <cell r="F157">
            <v>1</v>
          </cell>
          <cell r="G157" t="str">
            <v>Galliformes</v>
          </cell>
          <cell r="H157" t="str">
            <v>Cracidae</v>
          </cell>
          <cell r="J157" t="str">
            <v>Aburria</v>
          </cell>
          <cell r="K157" t="str">
            <v>espécie 1ária</v>
          </cell>
          <cell r="N157" t="str">
            <v>Aburria cujubi (Pelzeln, 1858)</v>
          </cell>
          <cell r="O157" t="str">
            <v>Red-throated Piping-Guan</v>
          </cell>
          <cell r="P157"/>
          <cell r="Q157"/>
          <cell r="R157"/>
          <cell r="S157"/>
          <cell r="T157"/>
          <cell r="U157"/>
          <cell r="Y157" t="e">
            <v>#N/A</v>
          </cell>
          <cell r="Z157" t="str">
            <v>H</v>
          </cell>
          <cell r="AA157" t="str">
            <v>F3</v>
          </cell>
          <cell r="AB157" t="str">
            <v>C</v>
          </cell>
          <cell r="AC157">
            <v>2</v>
          </cell>
          <cell r="AD157">
            <v>1</v>
          </cell>
          <cell r="AE157">
            <v>1195.82</v>
          </cell>
          <cell r="AF157" t="str">
            <v>FruiNect</v>
          </cell>
          <cell r="AG157" t="str">
            <v>F</v>
          </cell>
          <cell r="AH157">
            <v>1</v>
          </cell>
        </row>
        <row r="158">
          <cell r="A158" t="str">
            <v>Aburria cujubi cujubi</v>
          </cell>
          <cell r="B158" t="e">
            <v>#N/A</v>
          </cell>
          <cell r="D158">
            <v>156</v>
          </cell>
          <cell r="E158"/>
          <cell r="F158"/>
          <cell r="G158" t="str">
            <v>Galliformes</v>
          </cell>
          <cell r="H158" t="str">
            <v>Cracidae</v>
          </cell>
          <cell r="J158" t="str">
            <v>Aburria</v>
          </cell>
          <cell r="K158" t="str">
            <v>subespécie</v>
          </cell>
          <cell r="N158" t="str">
            <v>Aburria cujubi cujubi (Pelzeln, 1858)</v>
          </cell>
          <cell r="P158" t="str">
            <v>x</v>
          </cell>
          <cell r="Q158" t="str">
            <v>x</v>
          </cell>
          <cell r="R158" t="str">
            <v>x</v>
          </cell>
          <cell r="S158" t="str">
            <v>x</v>
          </cell>
          <cell r="T158" t="str">
            <v>x</v>
          </cell>
          <cell r="U158"/>
          <cell r="Y158"/>
          <cell r="Z158"/>
        </row>
        <row r="159">
          <cell r="A159" t="str">
            <v>Aburria cujubi nattereri</v>
          </cell>
          <cell r="B159" t="e">
            <v>#N/A</v>
          </cell>
          <cell r="D159">
            <v>157</v>
          </cell>
          <cell r="E159"/>
          <cell r="F159"/>
          <cell r="G159" t="str">
            <v>Galliformes</v>
          </cell>
          <cell r="H159" t="str">
            <v>Cracidae</v>
          </cell>
          <cell r="J159" t="str">
            <v>Aburria</v>
          </cell>
          <cell r="K159" t="str">
            <v>subespécie</v>
          </cell>
          <cell r="N159" t="str">
            <v>Aburria cujubi nattereri Reichenbach, 1861</v>
          </cell>
          <cell r="P159" t="str">
            <v>x</v>
          </cell>
          <cell r="Q159" t="str">
            <v>x</v>
          </cell>
          <cell r="R159" t="str">
            <v>x</v>
          </cell>
          <cell r="S159" t="str">
            <v>x</v>
          </cell>
          <cell r="T159" t="str">
            <v>x</v>
          </cell>
          <cell r="U159"/>
          <cell r="Y159"/>
          <cell r="Z159"/>
        </row>
        <row r="160">
          <cell r="A160" t="str">
            <v>Aburria jacutinga</v>
          </cell>
          <cell r="B160" t="str">
            <v>Aburria jacutinga</v>
          </cell>
          <cell r="C160" t="str">
            <v>jacutinga</v>
          </cell>
          <cell r="D160">
            <v>158</v>
          </cell>
          <cell r="E160" t="str">
            <v>R</v>
          </cell>
          <cell r="F160">
            <v>1</v>
          </cell>
          <cell r="G160" t="str">
            <v>Galliformes</v>
          </cell>
          <cell r="H160" t="str">
            <v>Cracidae</v>
          </cell>
          <cell r="J160" t="str">
            <v>Aburria</v>
          </cell>
          <cell r="K160" t="str">
            <v>espécie 1ária</v>
          </cell>
          <cell r="N160" t="str">
            <v>Aburria jacutinga (Spix, 1825)</v>
          </cell>
          <cell r="O160" t="str">
            <v>Black-fronted Piping-Guan</v>
          </cell>
          <cell r="P160"/>
          <cell r="Q160"/>
          <cell r="R160"/>
          <cell r="S160"/>
          <cell r="T160"/>
          <cell r="U160"/>
          <cell r="W160" t="str">
            <v>#ERROR!</v>
          </cell>
          <cell r="X160" t="str">
            <v>EN</v>
          </cell>
          <cell r="Y160" t="e">
            <v>#N/A</v>
          </cell>
          <cell r="Z160" t="str">
            <v>H</v>
          </cell>
          <cell r="AA160" t="str">
            <v>F1</v>
          </cell>
          <cell r="AB160" t="str">
            <v>C</v>
          </cell>
          <cell r="AC160">
            <v>2</v>
          </cell>
          <cell r="AD160">
            <v>1</v>
          </cell>
          <cell r="AE160">
            <v>1240.96</v>
          </cell>
          <cell r="AF160" t="str">
            <v>FruiNect</v>
          </cell>
          <cell r="AG160" t="str">
            <v>F</v>
          </cell>
          <cell r="AH160" t="str">
            <v>MA</v>
          </cell>
          <cell r="AI160" t="str">
            <v>CR</v>
          </cell>
          <cell r="AK160" t="str">
            <v>CR</v>
          </cell>
        </row>
        <row r="161">
          <cell r="A161" t="str">
            <v>Ortalis</v>
          </cell>
          <cell r="B161" t="e">
            <v>#N/A</v>
          </cell>
          <cell r="D161">
            <v>159</v>
          </cell>
          <cell r="E161"/>
          <cell r="F161"/>
          <cell r="G161" t="str">
            <v>Galliformes</v>
          </cell>
          <cell r="H161" t="str">
            <v>Cracidae</v>
          </cell>
          <cell r="J161" t="str">
            <v>Ortalis</v>
          </cell>
          <cell r="K161" t="str">
            <v>Gênero</v>
          </cell>
          <cell r="N161" t="str">
            <v>Ortalis Merrem, 1786</v>
          </cell>
          <cell r="P161"/>
          <cell r="Q161"/>
          <cell r="R161"/>
          <cell r="S161"/>
          <cell r="T161"/>
          <cell r="U161"/>
          <cell r="Y161"/>
          <cell r="Z161"/>
        </row>
        <row r="162">
          <cell r="A162" t="str">
            <v>Ortalis canicollis</v>
          </cell>
          <cell r="B162" t="str">
            <v>Ortalis canicollis</v>
          </cell>
          <cell r="C162" t="str">
            <v>aracuã-do-pantanal</v>
          </cell>
          <cell r="D162">
            <v>160</v>
          </cell>
          <cell r="E162" t="str">
            <v>R</v>
          </cell>
          <cell r="F162">
            <v>1</v>
          </cell>
          <cell r="G162" t="str">
            <v>Galliformes</v>
          </cell>
          <cell r="H162" t="str">
            <v>Cracidae</v>
          </cell>
          <cell r="J162" t="str">
            <v>Ortalis</v>
          </cell>
          <cell r="K162" t="str">
            <v>espécie 1ária</v>
          </cell>
          <cell r="N162" t="str">
            <v>Ortalis canicollis (Wagler, 1830)</v>
          </cell>
          <cell r="O162" t="str">
            <v>Chaco Chachalaca</v>
          </cell>
          <cell r="P162"/>
          <cell r="Q162"/>
          <cell r="R162"/>
          <cell r="S162"/>
          <cell r="T162"/>
          <cell r="U162"/>
          <cell r="Y162" t="e">
            <v>#N/A</v>
          </cell>
          <cell r="Z162" t="str">
            <v>L</v>
          </cell>
          <cell r="AA162" t="str">
            <v>F7</v>
          </cell>
          <cell r="AB162" t="str">
            <v>U/C</v>
          </cell>
          <cell r="AC162">
            <v>2</v>
          </cell>
          <cell r="AD162">
            <v>1</v>
          </cell>
          <cell r="AE162">
            <v>539</v>
          </cell>
          <cell r="AF162" t="str">
            <v>Omnivore</v>
          </cell>
          <cell r="AG162" t="str">
            <v>F</v>
          </cell>
          <cell r="AH162">
            <v>1</v>
          </cell>
        </row>
        <row r="163">
          <cell r="A163" t="str">
            <v>Ortalis canicollis pantanalensis</v>
          </cell>
          <cell r="B163" t="e">
            <v>#N/A</v>
          </cell>
          <cell r="D163">
            <v>161</v>
          </cell>
          <cell r="E163"/>
          <cell r="F163"/>
          <cell r="G163" t="str">
            <v>Galliformes</v>
          </cell>
          <cell r="H163" t="str">
            <v>Cracidae</v>
          </cell>
          <cell r="J163" t="str">
            <v>Ortalis</v>
          </cell>
          <cell r="K163" t="str">
            <v>subespécie</v>
          </cell>
          <cell r="L163" t="str">
            <v>Taxon poorly differentiated from the nominal form.</v>
          </cell>
          <cell r="M163" t="str">
            <v>Táxon fracamente diferenciável da forma nominal.</v>
          </cell>
          <cell r="N163" t="str">
            <v>Ortalis canicollis pantanalensis Cherrie &amp; Reichenberger, 1921</v>
          </cell>
          <cell r="P163" t="str">
            <v>x</v>
          </cell>
          <cell r="Q163" t="str">
            <v>x</v>
          </cell>
          <cell r="R163" t="str">
            <v>x</v>
          </cell>
          <cell r="S163" t="str">
            <v>x</v>
          </cell>
          <cell r="T163" t="str">
            <v>x</v>
          </cell>
          <cell r="U163"/>
          <cell r="Y163"/>
          <cell r="Z163"/>
        </row>
        <row r="164">
          <cell r="A164" t="str">
            <v>Ortalis guttata</v>
          </cell>
          <cell r="B164" t="str">
            <v>Ortalis guttata</v>
          </cell>
          <cell r="C164" t="str">
            <v>aracuã-pintado</v>
          </cell>
          <cell r="D164">
            <v>162</v>
          </cell>
          <cell r="E164" t="str">
            <v>R</v>
          </cell>
          <cell r="F164">
            <v>1</v>
          </cell>
          <cell r="G164" t="str">
            <v>Galliformes</v>
          </cell>
          <cell r="H164" t="str">
            <v>Cracidae</v>
          </cell>
          <cell r="J164" t="str">
            <v>Ortalis</v>
          </cell>
          <cell r="K164" t="str">
            <v>espécie 1ária</v>
          </cell>
          <cell r="N164" t="str">
            <v>Ortalis guttata (Spix, 1825)</v>
          </cell>
          <cell r="O164" t="str">
            <v>Speckled Chachalaca</v>
          </cell>
          <cell r="P164"/>
          <cell r="Q164"/>
          <cell r="R164"/>
          <cell r="S164"/>
          <cell r="T164"/>
          <cell r="U164"/>
          <cell r="W164" t="str">
            <v>#ERROR!</v>
          </cell>
          <cell r="Y164" t="e">
            <v>#N/A</v>
          </cell>
          <cell r="Z164" t="str">
            <v>L</v>
          </cell>
          <cell r="AA164" t="str">
            <v>F1E</v>
          </cell>
          <cell r="AB164" t="str">
            <v>U/C</v>
          </cell>
          <cell r="AC164">
            <v>4</v>
          </cell>
          <cell r="AD164">
            <v>2</v>
          </cell>
          <cell r="AE164">
            <v>547.72</v>
          </cell>
          <cell r="AF164" t="str">
            <v>FruiNect</v>
          </cell>
          <cell r="AG164" t="str">
            <v>F</v>
          </cell>
          <cell r="AI164" t="str">
            <v>CR</v>
          </cell>
        </row>
        <row r="165">
          <cell r="A165" t="str">
            <v>Ortalis guttata guttata</v>
          </cell>
          <cell r="B165" t="e">
            <v>#N/A</v>
          </cell>
          <cell r="D165">
            <v>163</v>
          </cell>
          <cell r="E165"/>
          <cell r="F165"/>
          <cell r="G165" t="str">
            <v>Galliformes</v>
          </cell>
          <cell r="H165" t="str">
            <v>Cracidae</v>
          </cell>
          <cell r="J165" t="str">
            <v>Ortalis</v>
          </cell>
          <cell r="K165" t="str">
            <v>subespécie</v>
          </cell>
          <cell r="N165" t="str">
            <v>Ortalis guttata guttata (Spix, 1825)</v>
          </cell>
          <cell r="P165" t="str">
            <v>x</v>
          </cell>
          <cell r="Q165" t="str">
            <v>x</v>
          </cell>
          <cell r="R165" t="str">
            <v>x</v>
          </cell>
          <cell r="S165" t="str">
            <v>x</v>
          </cell>
          <cell r="T165" t="str">
            <v>x</v>
          </cell>
          <cell r="U165"/>
          <cell r="Y165"/>
          <cell r="Z165"/>
        </row>
        <row r="166">
          <cell r="A166" t="str">
            <v>Ortalis guttata subaffinis</v>
          </cell>
          <cell r="B166" t="e">
            <v>#N/A</v>
          </cell>
          <cell r="D166">
            <v>164</v>
          </cell>
          <cell r="E166"/>
          <cell r="F166"/>
          <cell r="G166" t="str">
            <v>Galliformes</v>
          </cell>
          <cell r="H166" t="str">
            <v>Cracidae</v>
          </cell>
          <cell r="J166" t="str">
            <v>Ortalis</v>
          </cell>
          <cell r="K166" t="str">
            <v>subespécie</v>
          </cell>
          <cell r="N166" t="str">
            <v>Ortalis guttata subaffinis Todd, 1932</v>
          </cell>
          <cell r="P166" t="str">
            <v>x</v>
          </cell>
          <cell r="Q166" t="str">
            <v>x</v>
          </cell>
          <cell r="R166" t="str">
            <v>x</v>
          </cell>
          <cell r="S166" t="str">
            <v>x</v>
          </cell>
          <cell r="T166" t="str">
            <v>x</v>
          </cell>
          <cell r="U166"/>
          <cell r="Y166"/>
          <cell r="Z166"/>
        </row>
        <row r="167">
          <cell r="A167" t="str">
            <v>Ortalis guttata remota</v>
          </cell>
          <cell r="B167" t="e">
            <v>#N/A</v>
          </cell>
          <cell r="D167">
            <v>165</v>
          </cell>
          <cell r="E167"/>
          <cell r="F167"/>
          <cell r="G167" t="str">
            <v>Galliformes</v>
          </cell>
          <cell r="H167" t="str">
            <v>Cracidae</v>
          </cell>
          <cell r="J167" t="str">
            <v>Ortalis</v>
          </cell>
          <cell r="K167" t="str">
            <v>subespécie</v>
          </cell>
          <cell r="L167" t="str">
            <v>Taxon described based on a single specimen. Historically synonimized without a robust analysis. Some individuals rediscovered on the wild, and the disgnostic features suggest the taxon is valid (Silveira et al., in prep.).</v>
          </cell>
          <cell r="M167" t="str">
            <v xml:space="preserve">Táxon descrito com base em apenas um exemplar. Foi sinonimizado sem uma análise mais aprofundada, e assim tem sido considerado nas últimas décadas. Alguns indivíduos foram redescobertos na natureza, e os caracteres diagnósticos sugerem que o táxon seja válido (Silveira et al., em prep.). </v>
          </cell>
          <cell r="N167" t="str">
            <v>Ortalis guttata remota Pinto, 1964</v>
          </cell>
          <cell r="P167"/>
          <cell r="Q167"/>
          <cell r="R167"/>
          <cell r="S167"/>
          <cell r="T167"/>
          <cell r="U167"/>
          <cell r="Y167"/>
          <cell r="Z167"/>
        </row>
        <row r="168">
          <cell r="A168" t="str">
            <v>Ortalis araucuan</v>
          </cell>
          <cell r="B168" t="str">
            <v>Ortalis araucuan</v>
          </cell>
          <cell r="C168" t="str">
            <v>aracuã-de-barriga-branca</v>
          </cell>
          <cell r="D168">
            <v>166</v>
          </cell>
          <cell r="E168" t="str">
            <v>R, E</v>
          </cell>
          <cell r="F168">
            <v>1</v>
          </cell>
          <cell r="G168" t="str">
            <v>Galliformes</v>
          </cell>
          <cell r="H168" t="str">
            <v>Cracidae</v>
          </cell>
          <cell r="J168" t="str">
            <v>Ortalis</v>
          </cell>
          <cell r="K168" t="str">
            <v>espécie 1ária</v>
          </cell>
          <cell r="N168" t="str">
            <v>Ortalis araucuan (Spix, 1825)</v>
          </cell>
          <cell r="O168" t="str">
            <v>East Brazilian Chachalaca</v>
          </cell>
          <cell r="P168"/>
          <cell r="Q168"/>
          <cell r="R168"/>
          <cell r="S168"/>
          <cell r="T168"/>
          <cell r="U168"/>
          <cell r="Y168" t="e">
            <v>#N/A</v>
          </cell>
          <cell r="Z168" t="str">
            <v>M</v>
          </cell>
          <cell r="AA168" t="str">
            <v>F1E</v>
          </cell>
          <cell r="AB168" t="str">
            <v>U/C</v>
          </cell>
          <cell r="AC168">
            <v>3</v>
          </cell>
          <cell r="AD168">
            <v>1</v>
          </cell>
          <cell r="AE168">
            <v>547.72</v>
          </cell>
          <cell r="AF168" t="str">
            <v>FruiNect</v>
          </cell>
          <cell r="AG168" t="str">
            <v>F</v>
          </cell>
          <cell r="AH168">
            <v>1</v>
          </cell>
        </row>
        <row r="169">
          <cell r="A169" t="str">
            <v>Ortalis squamata</v>
          </cell>
          <cell r="B169" t="str">
            <v>Ortalis squamata</v>
          </cell>
          <cell r="C169" t="str">
            <v>aracuã-escamoso</v>
          </cell>
          <cell r="D169">
            <v>167</v>
          </cell>
          <cell r="E169" t="str">
            <v>R</v>
          </cell>
          <cell r="F169">
            <v>1</v>
          </cell>
          <cell r="G169" t="str">
            <v>Galliformes</v>
          </cell>
          <cell r="H169" t="str">
            <v>Cracidae</v>
          </cell>
          <cell r="J169" t="str">
            <v>Ortalis</v>
          </cell>
          <cell r="K169" t="str">
            <v>espécie 1ária</v>
          </cell>
          <cell r="N169" t="str">
            <v>Ortalis squamata (Lesson, 1829)</v>
          </cell>
          <cell r="O169" t="str">
            <v>Scaled Chachalaca</v>
          </cell>
          <cell r="P169"/>
          <cell r="Q169"/>
          <cell r="R169"/>
          <cell r="S169"/>
          <cell r="T169"/>
          <cell r="U169"/>
          <cell r="Y169" t="e">
            <v>#N/A</v>
          </cell>
          <cell r="Z169" t="e">
            <v>#N/A</v>
          </cell>
          <cell r="AA169" t="e">
            <v>#N/A</v>
          </cell>
          <cell r="AB169" t="e">
            <v>#N/A</v>
          </cell>
          <cell r="AC169" t="e">
            <v>#N/A</v>
          </cell>
          <cell r="AD169" t="e">
            <v>#N/A</v>
          </cell>
          <cell r="AE169" t="e">
            <v>#N/A</v>
          </cell>
          <cell r="AF169" t="e">
            <v>#N/A</v>
          </cell>
          <cell r="AG169"/>
        </row>
        <row r="170">
          <cell r="A170" t="str">
            <v>Ortalis motmot</v>
          </cell>
          <cell r="B170" t="str">
            <v>Ortalis motmot</v>
          </cell>
          <cell r="C170" t="str">
            <v>aracuã-pequeno</v>
          </cell>
          <cell r="D170">
            <v>168</v>
          </cell>
          <cell r="E170" t="str">
            <v>R</v>
          </cell>
          <cell r="F170">
            <v>1</v>
          </cell>
          <cell r="G170" t="str">
            <v>Galliformes</v>
          </cell>
          <cell r="H170" t="str">
            <v>Cracidae</v>
          </cell>
          <cell r="J170" t="str">
            <v>Ortalis</v>
          </cell>
          <cell r="K170" t="str">
            <v>espécie 1ária</v>
          </cell>
          <cell r="N170" t="str">
            <v>Ortalis motmot (Linnaeus, 1766)</v>
          </cell>
          <cell r="O170" t="str">
            <v>Variable Chachalaca</v>
          </cell>
          <cell r="P170"/>
          <cell r="Q170"/>
          <cell r="R170"/>
          <cell r="S170"/>
          <cell r="T170"/>
          <cell r="U170"/>
          <cell r="Y170" t="str">
            <v>FA</v>
          </cell>
          <cell r="Z170" t="str">
            <v>L</v>
          </cell>
          <cell r="AA170" t="str">
            <v>F1E</v>
          </cell>
          <cell r="AB170" t="str">
            <v>U/C</v>
          </cell>
          <cell r="AC170">
            <v>5</v>
          </cell>
          <cell r="AD170">
            <v>3</v>
          </cell>
          <cell r="AE170">
            <v>520</v>
          </cell>
          <cell r="AF170" t="str">
            <v>FruiNect</v>
          </cell>
          <cell r="AG170" t="str">
            <v>F</v>
          </cell>
        </row>
        <row r="171">
          <cell r="A171" t="str">
            <v>Ortalis motmot motmot</v>
          </cell>
          <cell r="B171" t="e">
            <v>#N/A</v>
          </cell>
          <cell r="D171">
            <v>169</v>
          </cell>
          <cell r="E171"/>
          <cell r="F171"/>
          <cell r="G171" t="str">
            <v>Galliformes</v>
          </cell>
          <cell r="H171" t="str">
            <v>Cracidae</v>
          </cell>
          <cell r="J171" t="str">
            <v>Ortalis</v>
          </cell>
          <cell r="K171" t="str">
            <v>subespécie</v>
          </cell>
          <cell r="N171" t="str">
            <v>Ortalis motmot motmot (Linnaeus, 1766)</v>
          </cell>
          <cell r="P171" t="str">
            <v>x</v>
          </cell>
          <cell r="Q171" t="str">
            <v>x</v>
          </cell>
          <cell r="R171" t="str">
            <v>x</v>
          </cell>
          <cell r="S171" t="str">
            <v>x</v>
          </cell>
          <cell r="T171" t="str">
            <v>x</v>
          </cell>
          <cell r="U171"/>
          <cell r="Y171"/>
          <cell r="Z171"/>
        </row>
        <row r="172">
          <cell r="A172" t="str">
            <v>Ortalis motmot ruficeps</v>
          </cell>
          <cell r="B172" t="e">
            <v>#N/A</v>
          </cell>
          <cell r="D172">
            <v>170</v>
          </cell>
          <cell r="E172"/>
          <cell r="F172"/>
          <cell r="G172" t="str">
            <v>Galliformes</v>
          </cell>
          <cell r="H172" t="str">
            <v>Cracidae</v>
          </cell>
          <cell r="J172" t="str">
            <v>Ortalis</v>
          </cell>
          <cell r="K172" t="str">
            <v>subespécie</v>
          </cell>
          <cell r="L172" t="str">
            <v>Sometimes treated as full species (e.g. IOC, Sick 1997).</v>
          </cell>
          <cell r="M172" t="str">
            <v>Às vezes tratado como espécie plena (e.g. IOC, Sick 1997).</v>
          </cell>
          <cell r="N172" t="str">
            <v>Ortalis motmot ruficeps (Wagler, 1830)</v>
          </cell>
          <cell r="P172" t="str">
            <v>x</v>
          </cell>
          <cell r="Q172" t="str">
            <v>x</v>
          </cell>
          <cell r="R172" t="str">
            <v>x</v>
          </cell>
          <cell r="S172" t="str">
            <v>x</v>
          </cell>
          <cell r="T172" t="str">
            <v>x</v>
          </cell>
          <cell r="U172"/>
          <cell r="Y172"/>
          <cell r="Z172"/>
        </row>
        <row r="173">
          <cell r="A173" t="str">
            <v>Ortalis superciliaris</v>
          </cell>
          <cell r="B173" t="str">
            <v>Ortalis superciliaris</v>
          </cell>
          <cell r="C173" t="str">
            <v>aracuã-de-sobrancelhas</v>
          </cell>
          <cell r="D173">
            <v>171</v>
          </cell>
          <cell r="E173" t="str">
            <v>R, E</v>
          </cell>
          <cell r="F173">
            <v>1</v>
          </cell>
          <cell r="G173" t="str">
            <v>Galliformes</v>
          </cell>
          <cell r="H173" t="str">
            <v>Cracidae</v>
          </cell>
          <cell r="J173" t="str">
            <v>Ortalis</v>
          </cell>
          <cell r="K173" t="str">
            <v>espécie 1ária</v>
          </cell>
          <cell r="N173" t="str">
            <v>Ortalis superciliaris (Gray, 1867)</v>
          </cell>
          <cell r="O173" t="str">
            <v>Buff-browed Chachalaca</v>
          </cell>
          <cell r="P173"/>
          <cell r="Q173"/>
          <cell r="R173"/>
          <cell r="S173"/>
          <cell r="T173"/>
          <cell r="U173"/>
          <cell r="Y173" t="e">
            <v>#N/A</v>
          </cell>
          <cell r="Z173" t="str">
            <v>M</v>
          </cell>
          <cell r="AA173" t="str">
            <v>F7</v>
          </cell>
          <cell r="AB173" t="str">
            <v>U/C</v>
          </cell>
          <cell r="AC173">
            <v>2</v>
          </cell>
          <cell r="AD173">
            <v>2</v>
          </cell>
          <cell r="AE173">
            <v>578.6</v>
          </cell>
          <cell r="AF173" t="str">
            <v>FruiNect</v>
          </cell>
          <cell r="AG173" t="str">
            <v>F</v>
          </cell>
        </row>
        <row r="174">
          <cell r="A174" t="str">
            <v>Nothocrax</v>
          </cell>
          <cell r="B174" t="e">
            <v>#N/A</v>
          </cell>
          <cell r="D174">
            <v>172</v>
          </cell>
          <cell r="E174"/>
          <cell r="F174"/>
          <cell r="G174" t="str">
            <v>Galliformes</v>
          </cell>
          <cell r="H174" t="str">
            <v>Cracidae</v>
          </cell>
          <cell r="J174" t="str">
            <v>Nothocrax</v>
          </cell>
          <cell r="K174" t="str">
            <v>Gênero</v>
          </cell>
          <cell r="N174" t="str">
            <v>Nothocrax Burmeister, 1856</v>
          </cell>
          <cell r="P174"/>
          <cell r="Q174"/>
          <cell r="R174"/>
          <cell r="S174"/>
          <cell r="T174"/>
          <cell r="U174"/>
          <cell r="Y174"/>
          <cell r="Z174"/>
        </row>
        <row r="175">
          <cell r="A175" t="str">
            <v>Nothocrax urumutum</v>
          </cell>
          <cell r="B175" t="str">
            <v>Nothocrax urumutum</v>
          </cell>
          <cell r="C175" t="str">
            <v>urumutum</v>
          </cell>
          <cell r="D175">
            <v>173</v>
          </cell>
          <cell r="E175" t="str">
            <v>R</v>
          </cell>
          <cell r="F175">
            <v>1</v>
          </cell>
          <cell r="G175" t="str">
            <v>Galliformes</v>
          </cell>
          <cell r="H175" t="str">
            <v>Cracidae</v>
          </cell>
          <cell r="J175" t="str">
            <v>Nothocrax</v>
          </cell>
          <cell r="K175" t="str">
            <v>espécie 1ária</v>
          </cell>
          <cell r="N175" t="str">
            <v>Nothocrax urumutum (Spix, 1825)</v>
          </cell>
          <cell r="O175" t="str">
            <v>Nocturnal Curassow</v>
          </cell>
          <cell r="P175"/>
          <cell r="Q175"/>
          <cell r="R175"/>
          <cell r="S175"/>
          <cell r="T175"/>
          <cell r="U175"/>
          <cell r="Y175" t="e">
            <v>#N/A</v>
          </cell>
          <cell r="Z175" t="str">
            <v>H</v>
          </cell>
          <cell r="AA175" t="str">
            <v>F1</v>
          </cell>
          <cell r="AB175" t="str">
            <v>T</v>
          </cell>
          <cell r="AC175">
            <v>2</v>
          </cell>
          <cell r="AD175">
            <v>2</v>
          </cell>
          <cell r="AE175">
            <v>1700</v>
          </cell>
          <cell r="AF175" t="str">
            <v>FruiNect</v>
          </cell>
          <cell r="AG175" t="str">
            <v>F</v>
          </cell>
        </row>
        <row r="176">
          <cell r="A176" t="str">
            <v>Crax</v>
          </cell>
          <cell r="B176" t="e">
            <v>#N/A</v>
          </cell>
          <cell r="D176">
            <v>174</v>
          </cell>
          <cell r="E176"/>
          <cell r="F176"/>
          <cell r="G176" t="str">
            <v>Galliformes</v>
          </cell>
          <cell r="H176" t="str">
            <v>Cracidae</v>
          </cell>
          <cell r="J176" t="str">
            <v>Crax</v>
          </cell>
          <cell r="K176" t="str">
            <v>Gênero</v>
          </cell>
          <cell r="N176" t="str">
            <v>Crax Linnaeus, 1758</v>
          </cell>
          <cell r="P176"/>
          <cell r="Q176"/>
          <cell r="R176"/>
          <cell r="S176"/>
          <cell r="T176"/>
          <cell r="U176"/>
          <cell r="Y176"/>
          <cell r="Z176"/>
        </row>
        <row r="177">
          <cell r="A177" t="str">
            <v>Crax alector</v>
          </cell>
          <cell r="B177" t="str">
            <v>Crax alector</v>
          </cell>
          <cell r="C177" t="str">
            <v>mutum-poranga</v>
          </cell>
          <cell r="D177">
            <v>175</v>
          </cell>
          <cell r="E177" t="str">
            <v>R</v>
          </cell>
          <cell r="F177">
            <v>1</v>
          </cell>
          <cell r="G177" t="str">
            <v>Galliformes</v>
          </cell>
          <cell r="H177" t="str">
            <v>Cracidae</v>
          </cell>
          <cell r="J177" t="str">
            <v>Crax</v>
          </cell>
          <cell r="K177" t="str">
            <v>espécie 1ária</v>
          </cell>
          <cell r="N177" t="str">
            <v>Crax alector Linnaeus, 1766</v>
          </cell>
          <cell r="O177" t="str">
            <v>Black Curassow</v>
          </cell>
          <cell r="P177"/>
          <cell r="Q177"/>
          <cell r="R177"/>
          <cell r="S177"/>
          <cell r="T177"/>
          <cell r="U177"/>
          <cell r="X177" t="str">
            <v>VU</v>
          </cell>
          <cell r="Y177" t="str">
            <v>GT</v>
          </cell>
          <cell r="Z177" t="str">
            <v>M</v>
          </cell>
          <cell r="AA177" t="str">
            <v>F1</v>
          </cell>
          <cell r="AB177" t="str">
            <v>T</v>
          </cell>
          <cell r="AC177">
            <v>2</v>
          </cell>
          <cell r="AD177">
            <v>1</v>
          </cell>
          <cell r="AE177">
            <v>2872</v>
          </cell>
          <cell r="AF177" t="str">
            <v>FruiNect</v>
          </cell>
          <cell r="AG177" t="str">
            <v>F</v>
          </cell>
          <cell r="AH177">
            <v>1</v>
          </cell>
        </row>
        <row r="178">
          <cell r="A178" t="str">
            <v>Crax alector erythrognatha</v>
          </cell>
          <cell r="B178" t="e">
            <v>#N/A</v>
          </cell>
          <cell r="D178">
            <v>176</v>
          </cell>
          <cell r="E178"/>
          <cell r="F178"/>
          <cell r="G178" t="str">
            <v>Galliformes</v>
          </cell>
          <cell r="H178" t="str">
            <v>Cracidae</v>
          </cell>
          <cell r="J178" t="str">
            <v>Crax</v>
          </cell>
          <cell r="K178" t="str">
            <v>subespécie</v>
          </cell>
          <cell r="L178" t="str">
            <v>Cere coloration (red) appears not to follow any geographic pattern. Dickerman &amp; Phelps (1982) indicate that it occurs on the Brazil-Venezuela border.</v>
          </cell>
          <cell r="M178" t="str">
            <v>A coloração da cere (vermelha) não parece seguir qualquer padrão geográfico. Dickerman &amp; Phelps (1982) apontam sua ocorrência para a fronteira Brasil-Venezuela.</v>
          </cell>
          <cell r="N178" t="str">
            <v>Crax alector erythrognatha Sclater &amp; Salvin, 1877</v>
          </cell>
          <cell r="P178" t="str">
            <v>x</v>
          </cell>
          <cell r="Q178"/>
          <cell r="R178" t="str">
            <v>x</v>
          </cell>
          <cell r="S178" t="str">
            <v>x</v>
          </cell>
          <cell r="T178" t="str">
            <v>x</v>
          </cell>
          <cell r="U178"/>
          <cell r="Y178"/>
          <cell r="Z178"/>
        </row>
        <row r="179">
          <cell r="A179" t="str">
            <v>Crax alector alector</v>
          </cell>
          <cell r="B179" t="e">
            <v>#N/A</v>
          </cell>
          <cell r="D179">
            <v>177</v>
          </cell>
          <cell r="E179"/>
          <cell r="F179"/>
          <cell r="G179" t="str">
            <v>Galliformes</v>
          </cell>
          <cell r="H179" t="str">
            <v>Cracidae</v>
          </cell>
          <cell r="J179" t="str">
            <v>Crax</v>
          </cell>
          <cell r="K179" t="str">
            <v>subespécie</v>
          </cell>
          <cell r="N179" t="str">
            <v>Crax alector alector Linnaeus, 1766</v>
          </cell>
          <cell r="P179" t="str">
            <v>x</v>
          </cell>
          <cell r="Q179"/>
          <cell r="R179" t="str">
            <v>x</v>
          </cell>
          <cell r="S179" t="str">
            <v>x</v>
          </cell>
          <cell r="T179" t="str">
            <v>x</v>
          </cell>
          <cell r="U179"/>
          <cell r="Y179"/>
          <cell r="Z179"/>
        </row>
        <row r="180">
          <cell r="A180" t="str">
            <v>Crax globulosa</v>
          </cell>
          <cell r="B180" t="str">
            <v>Crax globulosa</v>
          </cell>
          <cell r="C180" t="str">
            <v>mutum-de-fava</v>
          </cell>
          <cell r="D180">
            <v>178</v>
          </cell>
          <cell r="E180" t="str">
            <v>R</v>
          </cell>
          <cell r="F180">
            <v>1</v>
          </cell>
          <cell r="G180" t="str">
            <v>Galliformes</v>
          </cell>
          <cell r="H180" t="str">
            <v>Cracidae</v>
          </cell>
          <cell r="J180" t="str">
            <v>Crax</v>
          </cell>
          <cell r="K180" t="str">
            <v>espécie 1ária</v>
          </cell>
          <cell r="N180" t="str">
            <v>Crax globulosa Spix, 1825</v>
          </cell>
          <cell r="O180" t="str">
            <v>Wattled Curassow</v>
          </cell>
          <cell r="P180"/>
          <cell r="Q180"/>
          <cell r="R180"/>
          <cell r="S180"/>
          <cell r="T180"/>
          <cell r="U180"/>
          <cell r="W180" t="str">
            <v>#ERROR!</v>
          </cell>
          <cell r="X180" t="str">
            <v>EN</v>
          </cell>
          <cell r="Y180" t="e">
            <v>#N/A</v>
          </cell>
          <cell r="Z180" t="str">
            <v>M</v>
          </cell>
          <cell r="AA180" t="str">
            <v>F2</v>
          </cell>
          <cell r="AB180" t="str">
            <v>T</v>
          </cell>
          <cell r="AC180">
            <v>2</v>
          </cell>
          <cell r="AD180">
            <v>2</v>
          </cell>
          <cell r="AE180">
            <v>2500</v>
          </cell>
          <cell r="AF180" t="str">
            <v>Omnivore</v>
          </cell>
          <cell r="AG180" t="str">
            <v>F</v>
          </cell>
        </row>
        <row r="181">
          <cell r="A181" t="str">
            <v>Crax fasciolata</v>
          </cell>
          <cell r="B181" t="str">
            <v>Crax fasciolata</v>
          </cell>
          <cell r="C181" t="str">
            <v>mutum-de-penacho</v>
          </cell>
          <cell r="D181">
            <v>179</v>
          </cell>
          <cell r="E181" t="str">
            <v>R</v>
          </cell>
          <cell r="F181">
            <v>1</v>
          </cell>
          <cell r="G181" t="str">
            <v>Galliformes</v>
          </cell>
          <cell r="H181" t="str">
            <v>Cracidae</v>
          </cell>
          <cell r="J181" t="str">
            <v>Crax</v>
          </cell>
          <cell r="K181" t="str">
            <v>espécie 1ária</v>
          </cell>
          <cell r="N181" t="str">
            <v>Crax fasciolata Spix, 1825</v>
          </cell>
          <cell r="O181" t="str">
            <v>Bare-faced Curassow</v>
          </cell>
          <cell r="P181"/>
          <cell r="Q181"/>
          <cell r="R181"/>
          <cell r="S181"/>
          <cell r="T181"/>
          <cell r="U181"/>
          <cell r="V181" t="str">
            <v>En</v>
          </cell>
          <cell r="W181" t="str">
            <v>#ERROR!</v>
          </cell>
          <cell r="X181" t="str">
            <v>VU</v>
          </cell>
          <cell r="Y181" t="e">
            <v>#N/A</v>
          </cell>
          <cell r="Z181" t="str">
            <v>M</v>
          </cell>
          <cell r="AA181" t="str">
            <v>F1</v>
          </cell>
          <cell r="AB181" t="str">
            <v>T</v>
          </cell>
          <cell r="AC181">
            <v>3</v>
          </cell>
          <cell r="AD181">
            <v>2</v>
          </cell>
          <cell r="AE181">
            <v>2600</v>
          </cell>
          <cell r="AF181" t="str">
            <v>FruiNect</v>
          </cell>
          <cell r="AG181" t="str">
            <v>F</v>
          </cell>
          <cell r="AI181" t="str">
            <v>CR</v>
          </cell>
          <cell r="AK181" t="str">
            <v>EN</v>
          </cell>
        </row>
        <row r="182">
          <cell r="A182" t="str">
            <v>Crax fasciolata fasciolata</v>
          </cell>
          <cell r="B182" t="e">
            <v>#N/A</v>
          </cell>
          <cell r="D182">
            <v>180</v>
          </cell>
          <cell r="E182"/>
          <cell r="F182"/>
          <cell r="G182" t="str">
            <v>Galliformes</v>
          </cell>
          <cell r="H182" t="str">
            <v>Cracidae</v>
          </cell>
          <cell r="J182" t="str">
            <v>Crax</v>
          </cell>
          <cell r="K182" t="str">
            <v>subespécie</v>
          </cell>
          <cell r="N182" t="str">
            <v>Crax fasciolata fasciolata Spix, 1825</v>
          </cell>
          <cell r="P182" t="str">
            <v>x</v>
          </cell>
          <cell r="Q182" t="str">
            <v>x</v>
          </cell>
          <cell r="R182" t="str">
            <v>x</v>
          </cell>
          <cell r="S182" t="str">
            <v>x</v>
          </cell>
          <cell r="T182" t="str">
            <v>x</v>
          </cell>
          <cell r="U182"/>
          <cell r="Y182"/>
          <cell r="Z182"/>
        </row>
        <row r="183">
          <cell r="A183" t="str">
            <v>Crax fasciolata pinima</v>
          </cell>
          <cell r="B183" t="e">
            <v>#N/A</v>
          </cell>
          <cell r="D183">
            <v>181</v>
          </cell>
          <cell r="E183"/>
          <cell r="F183"/>
          <cell r="G183" t="str">
            <v>Galliformes</v>
          </cell>
          <cell r="H183" t="str">
            <v>Cracidae</v>
          </cell>
          <cell r="J183" t="str">
            <v>Crax</v>
          </cell>
          <cell r="K183" t="str">
            <v>subespécie</v>
          </cell>
          <cell r="L183" t="str">
            <v>Treated as a full species by HBW.</v>
          </cell>
          <cell r="M183" t="str">
            <v>Tratada como espécie plena por HBW.</v>
          </cell>
          <cell r="N183" t="str">
            <v>Crax fasciolata pinima Pelzeln, 1870</v>
          </cell>
          <cell r="P183" t="str">
            <v>x</v>
          </cell>
          <cell r="Q183" t="str">
            <v>x</v>
          </cell>
          <cell r="R183" t="str">
            <v>x</v>
          </cell>
          <cell r="S183" t="str">
            <v>x</v>
          </cell>
          <cell r="T183" t="str">
            <v>x</v>
          </cell>
          <cell r="U183"/>
          <cell r="V183" t="str">
            <v>En</v>
          </cell>
          <cell r="Y183"/>
          <cell r="Z183"/>
        </row>
        <row r="184">
          <cell r="A184" t="str">
            <v>Crax fasciolata xavieri</v>
          </cell>
          <cell r="B184" t="e">
            <v>#N/A</v>
          </cell>
          <cell r="D184">
            <v>182</v>
          </cell>
          <cell r="E184"/>
          <cell r="F184"/>
          <cell r="G184" t="str">
            <v>Galliformes</v>
          </cell>
          <cell r="H184" t="str">
            <v>Cracidae</v>
          </cell>
          <cell r="J184" t="str">
            <v>Crax</v>
          </cell>
          <cell r="K184" t="str">
            <v>subespécie</v>
          </cell>
          <cell r="L184" t="str">
            <v>Taxon described based on captive birds, with no further information about the specimens. Thus perhaps of doubtful validity, as it could represent variations of the nominal form, but its geographic distribution indicates the need for further studies.</v>
          </cell>
          <cell r="M184" t="str">
            <v xml:space="preserve">Táxon descrito com base em exemplares de cativeiro, dos quais não se tem mais notícia. De validade duvidosa, pode ser apenas uma variação da forma nominal, mas a distribuição geográfica indica a necessidade de maiores estudos para testar a sua validade. </v>
          </cell>
          <cell r="N184" t="str">
            <v>? Crax fasciolata xavieri Nardelli, 1993</v>
          </cell>
          <cell r="P184"/>
          <cell r="Q184" t="str">
            <v>x</v>
          </cell>
          <cell r="R184"/>
          <cell r="S184"/>
          <cell r="T184"/>
          <cell r="U184"/>
          <cell r="Y184"/>
          <cell r="Z184"/>
        </row>
        <row r="185">
          <cell r="A185" t="str">
            <v>Crax blumenbachii</v>
          </cell>
          <cell r="B185" t="str">
            <v>Crax blumenbachii</v>
          </cell>
          <cell r="C185" t="str">
            <v>mutum-de-bico-vermelho</v>
          </cell>
          <cell r="D185">
            <v>183</v>
          </cell>
          <cell r="E185" t="str">
            <v>R, E</v>
          </cell>
          <cell r="F185">
            <v>1</v>
          </cell>
          <cell r="G185" t="str">
            <v>Galliformes</v>
          </cell>
          <cell r="H185" t="str">
            <v>Cracidae</v>
          </cell>
          <cell r="J185" t="str">
            <v>Crax</v>
          </cell>
          <cell r="K185" t="str">
            <v>espécie 1ária</v>
          </cell>
          <cell r="N185" t="str">
            <v>Crax blumenbachii Spix, 1825</v>
          </cell>
          <cell r="O185" t="str">
            <v>Red-billed Curassow</v>
          </cell>
          <cell r="P185"/>
          <cell r="Q185"/>
          <cell r="R185"/>
          <cell r="S185"/>
          <cell r="T185"/>
          <cell r="U185"/>
          <cell r="W185" t="str">
            <v>#ERROR!</v>
          </cell>
          <cell r="X185" t="str">
            <v>EN</v>
          </cell>
          <cell r="Y185" t="e">
            <v>#N/A</v>
          </cell>
          <cell r="Z185" t="str">
            <v>M</v>
          </cell>
          <cell r="AA185" t="str">
            <v>F1</v>
          </cell>
          <cell r="AB185" t="str">
            <v>T</v>
          </cell>
          <cell r="AC185">
            <v>1</v>
          </cell>
          <cell r="AD185">
            <v>1</v>
          </cell>
          <cell r="AE185">
            <v>3500</v>
          </cell>
          <cell r="AF185" t="str">
            <v>FruiNect</v>
          </cell>
          <cell r="AG185" t="str">
            <v>F</v>
          </cell>
          <cell r="AH185">
            <v>1</v>
          </cell>
          <cell r="AJ185" t="str">
            <v>#ERROR!</v>
          </cell>
          <cell r="AK185" t="str">
            <v>CR</v>
          </cell>
        </row>
        <row r="186">
          <cell r="A186" t="str">
            <v>Pauxi</v>
          </cell>
          <cell r="B186" t="e">
            <v>#N/A</v>
          </cell>
          <cell r="D186">
            <v>184</v>
          </cell>
          <cell r="E186"/>
          <cell r="F186"/>
          <cell r="G186" t="str">
            <v>Galliformes</v>
          </cell>
          <cell r="H186" t="str">
            <v>Cracidae</v>
          </cell>
          <cell r="J186" t="str">
            <v>Pauxi</v>
          </cell>
          <cell r="K186" t="str">
            <v>Gênero</v>
          </cell>
          <cell r="L186" t="str">
            <v>Brazilian species historically treated as Mitu, which is still followed by some authors. For the synonimization of Mitu in Pauxi, see Frank-Hoeflich et al. (2007).</v>
          </cell>
          <cell r="M186" t="str">
            <v>Espécies brasileiras historicamente tratadas no gênero Mitu, o que ainda é seguido por alguns autores. Para a sinonimização de Mitu em Pauxi, ver Frank-Hoeflich et al. (2007).</v>
          </cell>
          <cell r="N186" t="str">
            <v>Pauxi Temminck, 1813</v>
          </cell>
          <cell r="P186"/>
          <cell r="Q186"/>
          <cell r="R186"/>
          <cell r="S186"/>
          <cell r="T186"/>
          <cell r="U186"/>
          <cell r="Y186"/>
          <cell r="Z186"/>
        </row>
        <row r="187">
          <cell r="A187" t="str">
            <v>Pauxi tomentosa</v>
          </cell>
          <cell r="B187" t="str">
            <v>Pauxi tomentosa</v>
          </cell>
          <cell r="C187" t="str">
            <v>mutum-do-norte</v>
          </cell>
          <cell r="D187">
            <v>185</v>
          </cell>
          <cell r="E187" t="str">
            <v>R</v>
          </cell>
          <cell r="F187">
            <v>1</v>
          </cell>
          <cell r="G187" t="str">
            <v>Galliformes</v>
          </cell>
          <cell r="H187" t="str">
            <v>Cracidae</v>
          </cell>
          <cell r="J187" t="str">
            <v>Pauxi</v>
          </cell>
          <cell r="K187" t="str">
            <v>espécie 1ária</v>
          </cell>
          <cell r="N187" t="str">
            <v>Pauxi tomentosa (Spix, 1825)</v>
          </cell>
          <cell r="O187" t="str">
            <v>Crestless Curassow</v>
          </cell>
          <cell r="P187"/>
          <cell r="Q187"/>
          <cell r="R187"/>
          <cell r="S187"/>
          <cell r="T187"/>
          <cell r="U187"/>
          <cell r="Y187" t="e">
            <v>#N/A</v>
          </cell>
          <cell r="Z187" t="str">
            <v>H</v>
          </cell>
          <cell r="AA187" t="str">
            <v>F1</v>
          </cell>
          <cell r="AB187" t="str">
            <v>T</v>
          </cell>
          <cell r="AC187">
            <v>2</v>
          </cell>
          <cell r="AD187">
            <v>1</v>
          </cell>
          <cell r="AE187">
            <v>2187.62</v>
          </cell>
          <cell r="AF187" t="str">
            <v>FruiNect</v>
          </cell>
          <cell r="AG187" t="str">
            <v>F</v>
          </cell>
          <cell r="AH187">
            <v>1</v>
          </cell>
        </row>
        <row r="188">
          <cell r="A188" t="str">
            <v>Pauxi tuberosa</v>
          </cell>
          <cell r="B188" t="str">
            <v>Pauxi tuberosa</v>
          </cell>
          <cell r="C188" t="str">
            <v>mutum-cavalo</v>
          </cell>
          <cell r="D188">
            <v>186</v>
          </cell>
          <cell r="E188" t="str">
            <v>R</v>
          </cell>
          <cell r="F188">
            <v>1</v>
          </cell>
          <cell r="G188" t="str">
            <v>Galliformes</v>
          </cell>
          <cell r="H188" t="str">
            <v>Cracidae</v>
          </cell>
          <cell r="J188" t="str">
            <v>Pauxi</v>
          </cell>
          <cell r="K188" t="str">
            <v>espécie 1ária</v>
          </cell>
          <cell r="N188" t="str">
            <v>Pauxi tuberosa (Spix, 1825)</v>
          </cell>
          <cell r="O188" t="str">
            <v>Razor-billed Curassow</v>
          </cell>
          <cell r="P188"/>
          <cell r="Q188"/>
          <cell r="R188"/>
          <cell r="S188"/>
          <cell r="T188"/>
          <cell r="U188"/>
          <cell r="Y188" t="e">
            <v>#N/A</v>
          </cell>
          <cell r="Z188" t="str">
            <v>H</v>
          </cell>
          <cell r="AA188" t="str">
            <v>F1</v>
          </cell>
          <cell r="AB188" t="str">
            <v>T</v>
          </cell>
          <cell r="AC188">
            <v>1</v>
          </cell>
          <cell r="AD188">
            <v>2</v>
          </cell>
          <cell r="AE188">
            <v>2769.46</v>
          </cell>
          <cell r="AF188" t="str">
            <v>FruiNect</v>
          </cell>
          <cell r="AG188" t="str">
            <v>F</v>
          </cell>
        </row>
        <row r="189">
          <cell r="A189" t="str">
            <v>Pauxi mitu</v>
          </cell>
          <cell r="B189" t="str">
            <v>Pauxi mitu</v>
          </cell>
          <cell r="C189" t="str">
            <v>mutum-do-nordeste</v>
          </cell>
          <cell r="D189">
            <v>187</v>
          </cell>
          <cell r="E189" t="str">
            <v>R (ExN), E</v>
          </cell>
          <cell r="F189">
            <v>1</v>
          </cell>
          <cell r="G189" t="str">
            <v>Galliformes</v>
          </cell>
          <cell r="H189" t="str">
            <v>Cracidae</v>
          </cell>
          <cell r="J189" t="str">
            <v>Pauxi</v>
          </cell>
          <cell r="K189" t="str">
            <v>espécie 1ária</v>
          </cell>
          <cell r="N189" t="str">
            <v>Pauxi mitu (Linnaeus, 1766)</v>
          </cell>
          <cell r="O189" t="str">
            <v>Alagoas Curassow</v>
          </cell>
          <cell r="P189"/>
          <cell r="Q189"/>
          <cell r="R189"/>
          <cell r="S189"/>
          <cell r="T189"/>
          <cell r="U189"/>
          <cell r="W189" t="str">
            <v>#ERROR!</v>
          </cell>
          <cell r="X189" t="str">
            <v>EW</v>
          </cell>
          <cell r="Y189" t="e">
            <v>#N/A</v>
          </cell>
          <cell r="Z189" t="str">
            <v>H</v>
          </cell>
          <cell r="AA189" t="str">
            <v>F1</v>
          </cell>
          <cell r="AB189" t="str">
            <v>T</v>
          </cell>
          <cell r="AC189">
            <v>1</v>
          </cell>
          <cell r="AD189">
            <v>1</v>
          </cell>
          <cell r="AE189">
            <v>2850.47</v>
          </cell>
          <cell r="AF189" t="str">
            <v>FruiNect</v>
          </cell>
          <cell r="AG189" t="str">
            <v>F</v>
          </cell>
          <cell r="AH189">
            <v>1</v>
          </cell>
        </row>
        <row r="190">
          <cell r="A190" t="str">
            <v>Odontophoridae</v>
          </cell>
          <cell r="B190" t="e">
            <v>#N/A</v>
          </cell>
          <cell r="D190">
            <v>188</v>
          </cell>
          <cell r="E190"/>
          <cell r="F190"/>
          <cell r="G190" t="str">
            <v>Galliformes</v>
          </cell>
          <cell r="H190" t="str">
            <v>Odontophoridae</v>
          </cell>
          <cell r="K190" t="str">
            <v>Família</v>
          </cell>
          <cell r="N190" t="str">
            <v>Odontophoridae Gould, 1844</v>
          </cell>
          <cell r="P190"/>
          <cell r="Q190"/>
          <cell r="R190"/>
          <cell r="S190"/>
          <cell r="T190"/>
          <cell r="U190"/>
          <cell r="Y190"/>
          <cell r="Z190"/>
        </row>
        <row r="191">
          <cell r="A191" t="str">
            <v>Colinus</v>
          </cell>
          <cell r="B191" t="e">
            <v>#N/A</v>
          </cell>
          <cell r="D191">
            <v>189</v>
          </cell>
          <cell r="E191"/>
          <cell r="F191"/>
          <cell r="G191" t="str">
            <v>Galliformes</v>
          </cell>
          <cell r="H191" t="str">
            <v>Odontophoridae</v>
          </cell>
          <cell r="J191" t="str">
            <v>Colinus</v>
          </cell>
          <cell r="K191" t="str">
            <v>Gênero</v>
          </cell>
          <cell r="N191" t="str">
            <v>Colinus Goldfuss, 1820</v>
          </cell>
          <cell r="P191"/>
          <cell r="Q191"/>
          <cell r="R191"/>
          <cell r="S191"/>
          <cell r="T191"/>
          <cell r="U191"/>
          <cell r="Y191"/>
          <cell r="Z191"/>
        </row>
        <row r="192">
          <cell r="A192" t="str">
            <v>Colinus cristatus</v>
          </cell>
          <cell r="B192" t="str">
            <v>Colinus cristatus</v>
          </cell>
          <cell r="C192" t="str">
            <v>uru-do-campo</v>
          </cell>
          <cell r="D192">
            <v>190</v>
          </cell>
          <cell r="E192" t="str">
            <v>R</v>
          </cell>
          <cell r="F192">
            <v>1</v>
          </cell>
          <cell r="G192" t="str">
            <v>Galliformes</v>
          </cell>
          <cell r="H192" t="str">
            <v>Odontophoridae</v>
          </cell>
          <cell r="J192" t="str">
            <v>Colinus</v>
          </cell>
          <cell r="K192" t="str">
            <v>espécie 1ária</v>
          </cell>
          <cell r="N192" t="str">
            <v>Colinus cristatus (Linnaeus, 1766)</v>
          </cell>
          <cell r="O192" t="str">
            <v>Crested Bobwhite</v>
          </cell>
          <cell r="P192"/>
          <cell r="Q192"/>
          <cell r="R192"/>
          <cell r="S192"/>
          <cell r="T192"/>
          <cell r="U192"/>
          <cell r="Y192" t="e">
            <v>#N/A</v>
          </cell>
          <cell r="Z192" t="str">
            <v>L</v>
          </cell>
          <cell r="AA192" t="str">
            <v>N1</v>
          </cell>
          <cell r="AB192" t="str">
            <v>T</v>
          </cell>
          <cell r="AC192">
            <v>3</v>
          </cell>
          <cell r="AD192">
            <v>4</v>
          </cell>
          <cell r="AE192">
            <v>134.44999999999999</v>
          </cell>
          <cell r="AF192" t="str">
            <v>PlantSeed</v>
          </cell>
          <cell r="AG192" t="str">
            <v>N</v>
          </cell>
        </row>
        <row r="193">
          <cell r="A193" t="str">
            <v>Colinus cristatus sonnini</v>
          </cell>
          <cell r="B193" t="e">
            <v>#N/A</v>
          </cell>
          <cell r="D193">
            <v>191</v>
          </cell>
          <cell r="E193"/>
          <cell r="F193"/>
          <cell r="G193" t="str">
            <v>Galliformes</v>
          </cell>
          <cell r="H193" t="str">
            <v>Odontophoridae</v>
          </cell>
          <cell r="J193" t="str">
            <v>Colinus</v>
          </cell>
          <cell r="K193" t="str">
            <v>subespécie</v>
          </cell>
          <cell r="N193" t="str">
            <v>Colinus cristatus sonnini (Temminck, 1815)</v>
          </cell>
          <cell r="P193" t="str">
            <v>x</v>
          </cell>
          <cell r="Q193" t="str">
            <v>x</v>
          </cell>
          <cell r="R193" t="str">
            <v>x</v>
          </cell>
          <cell r="S193" t="str">
            <v>x</v>
          </cell>
          <cell r="T193" t="str">
            <v>x</v>
          </cell>
          <cell r="U193"/>
          <cell r="Y193"/>
          <cell r="Z193"/>
        </row>
        <row r="194">
          <cell r="A194" t="str">
            <v>Odontophorus</v>
          </cell>
          <cell r="B194" t="e">
            <v>#N/A</v>
          </cell>
          <cell r="D194">
            <v>192</v>
          </cell>
          <cell r="E194"/>
          <cell r="F194"/>
          <cell r="G194" t="str">
            <v>Galliformes</v>
          </cell>
          <cell r="H194" t="str">
            <v>Odontophoridae</v>
          </cell>
          <cell r="J194" t="str">
            <v>Odontophorus</v>
          </cell>
          <cell r="K194" t="str">
            <v>Gênero</v>
          </cell>
          <cell r="N194" t="str">
            <v>Odontophorus Vieillot, 1816</v>
          </cell>
          <cell r="P194"/>
          <cell r="Q194"/>
          <cell r="R194"/>
          <cell r="S194"/>
          <cell r="T194"/>
          <cell r="U194"/>
          <cell r="Y194"/>
          <cell r="Z194"/>
        </row>
        <row r="195">
          <cell r="A195" t="str">
            <v>Odontophorus gujanensis</v>
          </cell>
          <cell r="B195" t="str">
            <v>Odontophorus gujanensis</v>
          </cell>
          <cell r="C195" t="str">
            <v>uru-corcovado</v>
          </cell>
          <cell r="D195">
            <v>193</v>
          </cell>
          <cell r="E195" t="str">
            <v>R</v>
          </cell>
          <cell r="F195">
            <v>1</v>
          </cell>
          <cell r="G195" t="str">
            <v>Galliformes</v>
          </cell>
          <cell r="H195" t="str">
            <v>Odontophoridae</v>
          </cell>
          <cell r="J195" t="str">
            <v>Odontophorus</v>
          </cell>
          <cell r="K195" t="str">
            <v>espécie 1ária</v>
          </cell>
          <cell r="N195" t="str">
            <v>Odontophorus gujanensis (Gmelin, 1789)</v>
          </cell>
          <cell r="O195" t="str">
            <v>Marbled Wood-Quail</v>
          </cell>
          <cell r="P195"/>
          <cell r="Q195"/>
          <cell r="R195"/>
          <cell r="S195"/>
          <cell r="T195"/>
          <cell r="U195"/>
          <cell r="Y195" t="e">
            <v>#N/A</v>
          </cell>
          <cell r="Z195" t="str">
            <v>H</v>
          </cell>
          <cell r="AA195" t="str">
            <v>F1</v>
          </cell>
          <cell r="AB195" t="str">
            <v>T</v>
          </cell>
          <cell r="AC195">
            <v>1</v>
          </cell>
          <cell r="AD195">
            <v>5</v>
          </cell>
          <cell r="AE195">
            <v>314.06</v>
          </cell>
          <cell r="AF195" t="str">
            <v>Omnivore</v>
          </cell>
          <cell r="AG195" t="str">
            <v>F</v>
          </cell>
        </row>
        <row r="196">
          <cell r="A196" t="str">
            <v>Odontophorus gujanensis medius</v>
          </cell>
          <cell r="B196" t="e">
            <v>#N/A</v>
          </cell>
          <cell r="D196">
            <v>194</v>
          </cell>
          <cell r="E196"/>
          <cell r="F196"/>
          <cell r="G196" t="str">
            <v>Galliformes</v>
          </cell>
          <cell r="H196" t="str">
            <v>Odontophoridae</v>
          </cell>
          <cell r="J196" t="str">
            <v>Odontophorus</v>
          </cell>
          <cell r="K196" t="str">
            <v>subespécie</v>
          </cell>
          <cell r="N196" t="str">
            <v>Odontophorus gujanensis medius Chapman, 1929</v>
          </cell>
          <cell r="P196" t="str">
            <v>x</v>
          </cell>
          <cell r="Q196" t="str">
            <v>x</v>
          </cell>
          <cell r="R196" t="str">
            <v>x</v>
          </cell>
          <cell r="S196" t="str">
            <v>x</v>
          </cell>
          <cell r="T196" t="str">
            <v>x</v>
          </cell>
          <cell r="U196"/>
          <cell r="Y196"/>
          <cell r="Z196"/>
        </row>
        <row r="197">
          <cell r="A197" t="str">
            <v>Odontophorus gujanensis gujanensis</v>
          </cell>
          <cell r="B197" t="e">
            <v>#N/A</v>
          </cell>
          <cell r="D197">
            <v>195</v>
          </cell>
          <cell r="E197"/>
          <cell r="F197"/>
          <cell r="G197" t="str">
            <v>Galliformes</v>
          </cell>
          <cell r="H197" t="str">
            <v>Odontophoridae</v>
          </cell>
          <cell r="J197" t="str">
            <v>Odontophorus</v>
          </cell>
          <cell r="K197" t="str">
            <v>subespécie</v>
          </cell>
          <cell r="N197" t="str">
            <v>Odontophorus gujanensis gujanensis (Gmelin, 1789)</v>
          </cell>
          <cell r="P197" t="str">
            <v>x</v>
          </cell>
          <cell r="Q197" t="str">
            <v>x</v>
          </cell>
          <cell r="R197" t="str">
            <v>x</v>
          </cell>
          <cell r="S197" t="str">
            <v>x</v>
          </cell>
          <cell r="T197" t="str">
            <v>x</v>
          </cell>
          <cell r="U197"/>
          <cell r="Y197"/>
          <cell r="Z197"/>
        </row>
        <row r="198">
          <cell r="A198" t="str">
            <v>Odontophorus capueira</v>
          </cell>
          <cell r="B198" t="str">
            <v>Odontophorus capueira</v>
          </cell>
          <cell r="C198" t="str">
            <v>uru</v>
          </cell>
          <cell r="D198">
            <v>196</v>
          </cell>
          <cell r="E198" t="str">
            <v>R</v>
          </cell>
          <cell r="F198">
            <v>1</v>
          </cell>
          <cell r="G198" t="str">
            <v>Galliformes</v>
          </cell>
          <cell r="H198" t="str">
            <v>Odontophoridae</v>
          </cell>
          <cell r="J198" t="str">
            <v>Odontophorus</v>
          </cell>
          <cell r="K198" t="str">
            <v>espécie 1ária</v>
          </cell>
          <cell r="N198" t="str">
            <v>Odontophorus capueira (Spix, 1825)</v>
          </cell>
          <cell r="O198" t="str">
            <v>Spot-winged Wood-Quail</v>
          </cell>
          <cell r="P198"/>
          <cell r="Q198"/>
          <cell r="R198"/>
          <cell r="S198"/>
          <cell r="T198"/>
          <cell r="U198"/>
          <cell r="W198" t="str">
            <v>#ERROR!</v>
          </cell>
          <cell r="Y198" t="e">
            <v>#N/A</v>
          </cell>
          <cell r="Z198" t="str">
            <v>H</v>
          </cell>
          <cell r="AA198" t="str">
            <v>F4</v>
          </cell>
          <cell r="AB198" t="str">
            <v>T</v>
          </cell>
          <cell r="AC198">
            <v>2</v>
          </cell>
          <cell r="AD198">
            <v>1</v>
          </cell>
          <cell r="AE198">
            <v>425.4</v>
          </cell>
          <cell r="AF198" t="str">
            <v>FruiNect</v>
          </cell>
          <cell r="AG198" t="str">
            <v>F</v>
          </cell>
          <cell r="AH198" t="str">
            <v>MA</v>
          </cell>
          <cell r="AI198" t="str">
            <v>NT</v>
          </cell>
          <cell r="AJ198" t="str">
            <v>#ERROR!</v>
          </cell>
          <cell r="AK198" t="str">
            <v>EN</v>
          </cell>
        </row>
        <row r="199">
          <cell r="A199" t="str">
            <v>Odontophorus capueira plumbeicollis</v>
          </cell>
          <cell r="B199" t="e">
            <v>#N/A</v>
          </cell>
          <cell r="D199">
            <v>197</v>
          </cell>
          <cell r="E199"/>
          <cell r="F199"/>
          <cell r="G199" t="str">
            <v>Galliformes</v>
          </cell>
          <cell r="H199" t="str">
            <v>Odontophoridae</v>
          </cell>
          <cell r="J199" t="str">
            <v>Odontophorus</v>
          </cell>
          <cell r="K199" t="str">
            <v>subespécie</v>
          </cell>
          <cell r="N199" t="str">
            <v>Odontophorus capueira plumbeicollis Cory, 1915</v>
          </cell>
          <cell r="P199" t="str">
            <v>x</v>
          </cell>
          <cell r="Q199" t="str">
            <v>x</v>
          </cell>
          <cell r="R199" t="str">
            <v>x</v>
          </cell>
          <cell r="S199" t="str">
            <v>x</v>
          </cell>
          <cell r="T199"/>
          <cell r="U199"/>
          <cell r="Y199"/>
          <cell r="Z199"/>
        </row>
        <row r="200">
          <cell r="A200" t="str">
            <v>Odontophorus capueira capueira</v>
          </cell>
          <cell r="B200" t="e">
            <v>#N/A</v>
          </cell>
          <cell r="D200">
            <v>198</v>
          </cell>
          <cell r="E200"/>
          <cell r="F200"/>
          <cell r="G200" t="str">
            <v>Galliformes</v>
          </cell>
          <cell r="H200" t="str">
            <v>Odontophoridae</v>
          </cell>
          <cell r="J200" t="str">
            <v>Odontophorus</v>
          </cell>
          <cell r="K200" t="str">
            <v>subespécie</v>
          </cell>
          <cell r="N200" t="str">
            <v>Odontophorus capueira capueira (Spix, 1825)</v>
          </cell>
          <cell r="P200" t="str">
            <v>x</v>
          </cell>
          <cell r="Q200" t="str">
            <v>x</v>
          </cell>
          <cell r="R200" t="str">
            <v>x</v>
          </cell>
          <cell r="S200" t="str">
            <v>x</v>
          </cell>
          <cell r="T200"/>
          <cell r="U200"/>
          <cell r="Y200"/>
          <cell r="Z200"/>
        </row>
        <row r="201">
          <cell r="A201" t="str">
            <v>Odontophorus stellatus</v>
          </cell>
          <cell r="B201" t="str">
            <v>Odontophorus stellatus</v>
          </cell>
          <cell r="C201" t="str">
            <v>uru-de-topete</v>
          </cell>
          <cell r="D201">
            <v>199</v>
          </cell>
          <cell r="E201" t="str">
            <v>R</v>
          </cell>
          <cell r="F201">
            <v>1</v>
          </cell>
          <cell r="G201" t="str">
            <v>Galliformes</v>
          </cell>
          <cell r="H201" t="str">
            <v>Odontophoridae</v>
          </cell>
          <cell r="J201" t="str">
            <v>Odontophorus</v>
          </cell>
          <cell r="K201" t="str">
            <v>espécie 1ária</v>
          </cell>
          <cell r="N201" t="str">
            <v>Odontophorus stellatus (Gould, 1843)</v>
          </cell>
          <cell r="O201" t="str">
            <v>Starred Wood-Quail</v>
          </cell>
          <cell r="P201"/>
          <cell r="Q201"/>
          <cell r="R201"/>
          <cell r="S201"/>
          <cell r="T201"/>
          <cell r="U201"/>
          <cell r="Y201" t="e">
            <v>#N/A</v>
          </cell>
          <cell r="Z201" t="str">
            <v>H</v>
          </cell>
          <cell r="AA201" t="str">
            <v>F1</v>
          </cell>
          <cell r="AB201" t="str">
            <v>T</v>
          </cell>
          <cell r="AC201">
            <v>1</v>
          </cell>
          <cell r="AD201">
            <v>2</v>
          </cell>
          <cell r="AE201">
            <v>335.81</v>
          </cell>
          <cell r="AF201" t="str">
            <v>Omnivore</v>
          </cell>
          <cell r="AG201" t="str">
            <v>F</v>
          </cell>
        </row>
        <row r="202">
          <cell r="A202" t="str">
            <v>Podicipediformes</v>
          </cell>
          <cell r="B202" t="e">
            <v>#N/A</v>
          </cell>
          <cell r="D202">
            <v>200</v>
          </cell>
          <cell r="E202"/>
          <cell r="F202"/>
          <cell r="G202" t="str">
            <v>Podicipediformes</v>
          </cell>
          <cell r="K202" t="str">
            <v>Ordem</v>
          </cell>
          <cell r="N202" t="str">
            <v>Podicipediformes Fürbringer, 1888</v>
          </cell>
          <cell r="P202"/>
          <cell r="Q202"/>
          <cell r="R202"/>
          <cell r="S202"/>
          <cell r="T202"/>
          <cell r="U202"/>
          <cell r="Y202"/>
          <cell r="Z202"/>
        </row>
        <row r="203">
          <cell r="A203" t="str">
            <v>Podicipedidae</v>
          </cell>
          <cell r="B203" t="e">
            <v>#N/A</v>
          </cell>
          <cell r="D203">
            <v>201</v>
          </cell>
          <cell r="E203"/>
          <cell r="F203"/>
          <cell r="G203" t="str">
            <v>Podicipediformes</v>
          </cell>
          <cell r="H203" t="str">
            <v>Podicipedidae</v>
          </cell>
          <cell r="K203" t="str">
            <v>Família</v>
          </cell>
          <cell r="N203" t="str">
            <v>Podicipedidae Bonaparte, 1831</v>
          </cell>
          <cell r="P203"/>
          <cell r="Q203"/>
          <cell r="R203"/>
          <cell r="S203"/>
          <cell r="T203"/>
          <cell r="U203"/>
          <cell r="Y203"/>
          <cell r="Z203"/>
        </row>
        <row r="204">
          <cell r="A204" t="str">
            <v>Rollandia</v>
          </cell>
          <cell r="B204" t="e">
            <v>#N/A</v>
          </cell>
          <cell r="D204">
            <v>202</v>
          </cell>
          <cell r="E204"/>
          <cell r="F204"/>
          <cell r="G204" t="str">
            <v>Podicipediformes</v>
          </cell>
          <cell r="H204" t="str">
            <v>Podicipedidae</v>
          </cell>
          <cell r="J204" t="str">
            <v>Rollandia</v>
          </cell>
          <cell r="K204" t="str">
            <v>Gênero</v>
          </cell>
          <cell r="N204" t="str">
            <v>Rollandia Bonaparte, 1856</v>
          </cell>
          <cell r="P204"/>
          <cell r="Q204"/>
          <cell r="R204"/>
          <cell r="S204"/>
          <cell r="T204"/>
          <cell r="U204"/>
          <cell r="Y204"/>
          <cell r="Z204"/>
        </row>
        <row r="205">
          <cell r="A205" t="str">
            <v>Rollandia rolland</v>
          </cell>
          <cell r="B205" t="str">
            <v>Rollandia rolland</v>
          </cell>
          <cell r="C205" t="str">
            <v>mergulhão-de-orelha-branca</v>
          </cell>
          <cell r="D205">
            <v>203</v>
          </cell>
          <cell r="E205" t="str">
            <v>R</v>
          </cell>
          <cell r="F205">
            <v>1</v>
          </cell>
          <cell r="G205" t="str">
            <v>Podicipediformes</v>
          </cell>
          <cell r="H205" t="str">
            <v>Podicipedidae</v>
          </cell>
          <cell r="J205" t="str">
            <v>Rollandia</v>
          </cell>
          <cell r="K205" t="str">
            <v>espécie 1ária</v>
          </cell>
          <cell r="N205" t="str">
            <v>Rollandia rolland (Quoy &amp; Gaimard, 1824)</v>
          </cell>
          <cell r="O205" t="str">
            <v>White-tufted Grebe</v>
          </cell>
          <cell r="P205"/>
          <cell r="Q205"/>
          <cell r="R205"/>
          <cell r="S205"/>
          <cell r="T205"/>
          <cell r="U205"/>
          <cell r="Y205" t="e">
            <v>#N/A</v>
          </cell>
          <cell r="Z205" t="str">
            <v>M</v>
          </cell>
          <cell r="AA205" t="str">
            <v>A6</v>
          </cell>
          <cell r="AB205" t="str">
            <v>W</v>
          </cell>
          <cell r="AC205">
            <v>1</v>
          </cell>
          <cell r="AD205">
            <v>5</v>
          </cell>
          <cell r="AE205">
            <v>324.27</v>
          </cell>
          <cell r="AF205" t="str">
            <v>VertFishScav</v>
          </cell>
          <cell r="AG205" t="str">
            <v>A</v>
          </cell>
          <cell r="AH205"/>
        </row>
        <row r="206">
          <cell r="A206" t="str">
            <v>Rollandia rolland chilensis</v>
          </cell>
          <cell r="B206" t="e">
            <v>#N/A</v>
          </cell>
          <cell r="D206">
            <v>204</v>
          </cell>
          <cell r="E206"/>
          <cell r="F206"/>
          <cell r="G206" t="str">
            <v>Podicipediformes</v>
          </cell>
          <cell r="H206" t="str">
            <v>Podicipedidae</v>
          </cell>
          <cell r="J206" t="str">
            <v>Rollandia</v>
          </cell>
          <cell r="K206" t="str">
            <v>subespécie</v>
          </cell>
          <cell r="N206" t="str">
            <v>Rollandia rolland chilensis (Lesson, 1828)</v>
          </cell>
          <cell r="P206" t="str">
            <v>x</v>
          </cell>
          <cell r="Q206" t="str">
            <v>x</v>
          </cell>
          <cell r="R206" t="str">
            <v>x</v>
          </cell>
          <cell r="S206" t="str">
            <v>x</v>
          </cell>
          <cell r="T206" t="str">
            <v>x</v>
          </cell>
          <cell r="U206"/>
          <cell r="Y206"/>
          <cell r="Z206"/>
        </row>
        <row r="207">
          <cell r="A207" t="str">
            <v>Tachybaptus</v>
          </cell>
          <cell r="B207" t="e">
            <v>#N/A</v>
          </cell>
          <cell r="D207">
            <v>205</v>
          </cell>
          <cell r="E207"/>
          <cell r="F207"/>
          <cell r="G207" t="str">
            <v>Podicipediformes</v>
          </cell>
          <cell r="H207" t="str">
            <v>Podicipedidae</v>
          </cell>
          <cell r="J207" t="str">
            <v>Tachybaptus</v>
          </cell>
          <cell r="K207" t="str">
            <v>Gênero</v>
          </cell>
          <cell r="N207" t="str">
            <v>Tachybaptus Reichenbach, 1853</v>
          </cell>
          <cell r="P207"/>
          <cell r="Q207"/>
          <cell r="R207"/>
          <cell r="S207"/>
          <cell r="T207"/>
          <cell r="U207"/>
          <cell r="Y207"/>
          <cell r="Z207"/>
        </row>
        <row r="208">
          <cell r="A208" t="str">
            <v>Tachybaptus dominicus</v>
          </cell>
          <cell r="B208" t="str">
            <v>Tachybaptus dominicus</v>
          </cell>
          <cell r="C208" t="str">
            <v>mergulhão-pequeno</v>
          </cell>
          <cell r="D208">
            <v>206</v>
          </cell>
          <cell r="E208" t="str">
            <v>R</v>
          </cell>
          <cell r="F208">
            <v>1</v>
          </cell>
          <cell r="G208" t="str">
            <v>Podicipediformes</v>
          </cell>
          <cell r="H208" t="str">
            <v>Podicipedidae</v>
          </cell>
          <cell r="J208" t="str">
            <v>Tachybaptus</v>
          </cell>
          <cell r="K208" t="str">
            <v>espécie 1ária</v>
          </cell>
          <cell r="N208" t="str">
            <v>Tachybaptus dominicus (Linnaeus, 1766)</v>
          </cell>
          <cell r="O208" t="str">
            <v>Least Grebe</v>
          </cell>
          <cell r="P208"/>
          <cell r="Q208"/>
          <cell r="R208"/>
          <cell r="S208"/>
          <cell r="T208"/>
          <cell r="U208"/>
          <cell r="Y208" t="e">
            <v>#N/A</v>
          </cell>
          <cell r="Z208" t="str">
            <v>M</v>
          </cell>
          <cell r="AA208" t="str">
            <v>A1</v>
          </cell>
          <cell r="AB208" t="str">
            <v>W</v>
          </cell>
          <cell r="AC208">
            <v>2</v>
          </cell>
          <cell r="AD208">
            <v>16</v>
          </cell>
          <cell r="AE208">
            <v>132.59</v>
          </cell>
          <cell r="AF208" t="str">
            <v>Invertebrate</v>
          </cell>
          <cell r="AG208" t="str">
            <v>A</v>
          </cell>
          <cell r="AH208"/>
        </row>
        <row r="209">
          <cell r="A209" t="str">
            <v>Tachybaptus dominicus brachyrhynchus</v>
          </cell>
          <cell r="B209" t="e">
            <v>#N/A</v>
          </cell>
          <cell r="D209">
            <v>207</v>
          </cell>
          <cell r="E209"/>
          <cell r="F209"/>
          <cell r="G209" t="str">
            <v>Podicipediformes</v>
          </cell>
          <cell r="H209" t="str">
            <v>Podicipedidae</v>
          </cell>
          <cell r="J209" t="str">
            <v>Tachybaptus</v>
          </cell>
          <cell r="K209" t="str">
            <v>subespécie</v>
          </cell>
          <cell r="N209" t="str">
            <v>Tachybaptus dominicus brachyrhynchus (Chapman, 1899)</v>
          </cell>
          <cell r="P209" t="str">
            <v>x</v>
          </cell>
          <cell r="Q209" t="str">
            <v>x</v>
          </cell>
          <cell r="R209" t="str">
            <v>x</v>
          </cell>
          <cell r="S209" t="str">
            <v>x</v>
          </cell>
          <cell r="T209" t="str">
            <v>x</v>
          </cell>
          <cell r="U209"/>
          <cell r="Y209"/>
          <cell r="Z209"/>
        </row>
        <row r="210">
          <cell r="A210" t="str">
            <v>Podilymbus</v>
          </cell>
          <cell r="B210" t="e">
            <v>#N/A</v>
          </cell>
          <cell r="D210">
            <v>208</v>
          </cell>
          <cell r="E210"/>
          <cell r="F210"/>
          <cell r="G210" t="str">
            <v>Podicipediformes</v>
          </cell>
          <cell r="H210" t="str">
            <v>Podicipedidae</v>
          </cell>
          <cell r="J210" t="str">
            <v>Podilymbus</v>
          </cell>
          <cell r="K210" t="str">
            <v>Gênero</v>
          </cell>
          <cell r="N210" t="str">
            <v>Podilymbus Lesson, 1831</v>
          </cell>
          <cell r="P210"/>
          <cell r="Q210"/>
          <cell r="R210"/>
          <cell r="S210"/>
          <cell r="T210"/>
          <cell r="U210"/>
          <cell r="Y210"/>
          <cell r="Z210"/>
        </row>
        <row r="211">
          <cell r="A211" t="str">
            <v>Podilymbus podiceps</v>
          </cell>
          <cell r="B211" t="str">
            <v>Podilymbus podiceps</v>
          </cell>
          <cell r="C211" t="str">
            <v>mergulhão-caçador</v>
          </cell>
          <cell r="D211">
            <v>209</v>
          </cell>
          <cell r="E211" t="str">
            <v>R</v>
          </cell>
          <cell r="F211">
            <v>1</v>
          </cell>
          <cell r="G211" t="str">
            <v>Podicipediformes</v>
          </cell>
          <cell r="H211" t="str">
            <v>Podicipedidae</v>
          </cell>
          <cell r="J211" t="str">
            <v>Podilymbus</v>
          </cell>
          <cell r="K211" t="str">
            <v>espécie 1ária</v>
          </cell>
          <cell r="N211" t="str">
            <v>Podilymbus podiceps (Linnaeus, 1758)</v>
          </cell>
          <cell r="O211" t="str">
            <v>Pied-billed Grebe</v>
          </cell>
          <cell r="P211"/>
          <cell r="Q211"/>
          <cell r="R211"/>
          <cell r="S211"/>
          <cell r="T211"/>
          <cell r="U211"/>
          <cell r="Y211" t="e">
            <v>#N/A</v>
          </cell>
          <cell r="Z211" t="str">
            <v>M</v>
          </cell>
          <cell r="AA211" t="str">
            <v>A6</v>
          </cell>
          <cell r="AB211" t="str">
            <v>W</v>
          </cell>
          <cell r="AC211">
            <v>2</v>
          </cell>
          <cell r="AD211">
            <v>19</v>
          </cell>
          <cell r="AE211">
            <v>411.93</v>
          </cell>
          <cell r="AF211" t="str">
            <v>Invertebrate</v>
          </cell>
          <cell r="AG211" t="str">
            <v>A</v>
          </cell>
          <cell r="AH211"/>
        </row>
        <row r="212">
          <cell r="A212" t="str">
            <v>Podilymbus podiceps antarcticus</v>
          </cell>
          <cell r="B212" t="e">
            <v>#N/A</v>
          </cell>
          <cell r="D212">
            <v>210</v>
          </cell>
          <cell r="E212"/>
          <cell r="F212"/>
          <cell r="G212" t="str">
            <v>Podicipediformes</v>
          </cell>
          <cell r="H212" t="str">
            <v>Podicipedidae</v>
          </cell>
          <cell r="J212" t="str">
            <v>Podilymbus</v>
          </cell>
          <cell r="K212" t="str">
            <v>subespécie</v>
          </cell>
          <cell r="N212" t="str">
            <v>Podilymbus podiceps antarcticus (Lesson, 1842)</v>
          </cell>
          <cell r="P212" t="str">
            <v>x</v>
          </cell>
          <cell r="Q212" t="str">
            <v>x</v>
          </cell>
          <cell r="R212" t="str">
            <v>x</v>
          </cell>
          <cell r="S212" t="str">
            <v>x</v>
          </cell>
          <cell r="T212" t="str">
            <v>x</v>
          </cell>
          <cell r="U212"/>
          <cell r="Y212"/>
          <cell r="Z212"/>
        </row>
        <row r="213">
          <cell r="A213" t="str">
            <v>Podicephorus</v>
          </cell>
          <cell r="B213" t="e">
            <v>#N/A</v>
          </cell>
          <cell r="D213">
            <v>211</v>
          </cell>
          <cell r="E213"/>
          <cell r="F213"/>
          <cell r="G213" t="str">
            <v>Podicipediformes</v>
          </cell>
          <cell r="H213" t="str">
            <v>Podicipedidae</v>
          </cell>
          <cell r="J213" t="str">
            <v>Podicephorus</v>
          </cell>
          <cell r="K213" t="str">
            <v>Gênero</v>
          </cell>
          <cell r="N213" t="str">
            <v>Podicephorus Bochenski, 1994</v>
          </cell>
          <cell r="P213"/>
          <cell r="Q213"/>
          <cell r="R213"/>
          <cell r="S213"/>
          <cell r="T213"/>
          <cell r="U213"/>
          <cell r="Y213"/>
          <cell r="Z213"/>
        </row>
        <row r="214">
          <cell r="A214" t="str">
            <v>Podicephorus major</v>
          </cell>
          <cell r="B214" t="str">
            <v>Podicephorus major</v>
          </cell>
          <cell r="C214" t="str">
            <v>mergulhão-grande</v>
          </cell>
          <cell r="D214">
            <v>212</v>
          </cell>
          <cell r="E214" t="str">
            <v>R</v>
          </cell>
          <cell r="F214">
            <v>1</v>
          </cell>
          <cell r="G214" t="str">
            <v>Podicipediformes</v>
          </cell>
          <cell r="H214" t="str">
            <v>Podicipedidae</v>
          </cell>
          <cell r="J214" t="str">
            <v>Podicephorus</v>
          </cell>
          <cell r="K214" t="str">
            <v>espécie 1ária</v>
          </cell>
          <cell r="L214" t="str">
            <v>Sometimes treated as Podilymbus, but Bochenski (1994) supports its treatment as a separate genus.</v>
          </cell>
          <cell r="M214" t="str">
            <v>Tratado por vezes em Podilymbus, mas os resultados de Bochenski (1994) suportam seu tratamento em gênero à parte.</v>
          </cell>
          <cell r="N214" t="str">
            <v>Podicephorus major (Boddaert, 1783)</v>
          </cell>
          <cell r="O214" t="str">
            <v>Great Grebe</v>
          </cell>
          <cell r="P214"/>
          <cell r="Q214"/>
          <cell r="R214"/>
          <cell r="S214"/>
          <cell r="T214"/>
          <cell r="U214"/>
          <cell r="Y214" t="e">
            <v>#N/A</v>
          </cell>
          <cell r="Z214" t="e">
            <v>#N/A</v>
          </cell>
          <cell r="AA214" t="e">
            <v>#N/A</v>
          </cell>
          <cell r="AB214" t="e">
            <v>#N/A</v>
          </cell>
          <cell r="AC214" t="e">
            <v>#N/A</v>
          </cell>
          <cell r="AD214" t="e">
            <v>#N/A</v>
          </cell>
          <cell r="AE214" t="e">
            <v>#N/A</v>
          </cell>
          <cell r="AF214" t="e">
            <v>#N/A</v>
          </cell>
          <cell r="AG214"/>
        </row>
        <row r="215">
          <cell r="A215" t="str">
            <v>Podiceps major major</v>
          </cell>
          <cell r="B215" t="e">
            <v>#N/A</v>
          </cell>
          <cell r="D215">
            <v>213</v>
          </cell>
          <cell r="E215"/>
          <cell r="F215"/>
          <cell r="G215" t="str">
            <v>Podicipediformes</v>
          </cell>
          <cell r="H215" t="str">
            <v>Podicipedidae</v>
          </cell>
          <cell r="J215" t="str">
            <v>Podiceps</v>
          </cell>
          <cell r="K215" t="str">
            <v>subespécie</v>
          </cell>
          <cell r="N215" t="str">
            <v>Podiceps major major (Boddaert, 1783)</v>
          </cell>
          <cell r="P215" t="str">
            <v>x</v>
          </cell>
          <cell r="Q215" t="str">
            <v>x</v>
          </cell>
          <cell r="R215" t="str">
            <v>x</v>
          </cell>
          <cell r="S215" t="str">
            <v>x</v>
          </cell>
          <cell r="T215" t="str">
            <v>x</v>
          </cell>
          <cell r="U215"/>
          <cell r="Y215"/>
          <cell r="Z215"/>
        </row>
        <row r="216">
          <cell r="A216" t="str">
            <v>Podiceps</v>
          </cell>
          <cell r="B216" t="e">
            <v>#N/A</v>
          </cell>
          <cell r="D216">
            <v>214</v>
          </cell>
          <cell r="E216"/>
          <cell r="F216"/>
          <cell r="G216" t="str">
            <v>Podicipediformes</v>
          </cell>
          <cell r="H216" t="str">
            <v>Podicipedidae</v>
          </cell>
          <cell r="J216" t="str">
            <v>Podiceps</v>
          </cell>
          <cell r="K216" t="str">
            <v>Gênero</v>
          </cell>
          <cell r="N216" t="str">
            <v>Podiceps Latham, 1787</v>
          </cell>
          <cell r="P216"/>
          <cell r="Q216"/>
          <cell r="R216"/>
          <cell r="S216"/>
          <cell r="T216"/>
          <cell r="U216"/>
          <cell r="Y216"/>
          <cell r="Z216"/>
        </row>
        <row r="217">
          <cell r="A217" t="str">
            <v>Podiceps occipitalis</v>
          </cell>
          <cell r="B217" t="str">
            <v>Podiceps occipitalis</v>
          </cell>
          <cell r="C217" t="str">
            <v>mergulhão-de-orelha-amarela</v>
          </cell>
          <cell r="D217">
            <v>215</v>
          </cell>
          <cell r="E217" t="str">
            <v>VA (S)</v>
          </cell>
          <cell r="F217">
            <v>1</v>
          </cell>
          <cell r="G217" t="str">
            <v>Podicipediformes</v>
          </cell>
          <cell r="H217" t="str">
            <v>Podicipedidae</v>
          </cell>
          <cell r="J217" t="str">
            <v>Podiceps</v>
          </cell>
          <cell r="K217" t="str">
            <v>espécie 1ária</v>
          </cell>
          <cell r="L217" t="str">
            <v>Brazilian records documented in Bornschein et al. (2004).</v>
          </cell>
          <cell r="M217" t="str">
            <v>Registros brasileiros documentados, o primeiro em 18 de outubro de 2002, foram divulgados por Bornschein et al. (2004).</v>
          </cell>
          <cell r="N217" t="str">
            <v>Podiceps occipitalis Garnot, 1826</v>
          </cell>
          <cell r="O217" t="str">
            <v>Silvery Grebe</v>
          </cell>
          <cell r="P217"/>
          <cell r="Q217"/>
          <cell r="R217"/>
          <cell r="S217"/>
          <cell r="T217"/>
          <cell r="U217"/>
          <cell r="Y217" t="e">
            <v>#N/A</v>
          </cell>
          <cell r="Z217" t="str">
            <v>M</v>
          </cell>
          <cell r="AA217" t="str">
            <v>A6</v>
          </cell>
          <cell r="AB217" t="str">
            <v>W</v>
          </cell>
          <cell r="AC217">
            <v>1</v>
          </cell>
          <cell r="AD217">
            <v>5</v>
          </cell>
          <cell r="AE217">
            <v>320.69</v>
          </cell>
          <cell r="AF217" t="str">
            <v>Invertebrate</v>
          </cell>
          <cell r="AG217" t="str">
            <v>A</v>
          </cell>
          <cell r="AH217"/>
        </row>
        <row r="218">
          <cell r="A218" t="str">
            <v>Podiceps occipitalis occipitalis</v>
          </cell>
          <cell r="B218" t="e">
            <v>#N/A</v>
          </cell>
          <cell r="D218">
            <v>216</v>
          </cell>
          <cell r="E218"/>
          <cell r="F218"/>
          <cell r="G218" t="str">
            <v>Podicipediformes</v>
          </cell>
          <cell r="H218" t="str">
            <v>Podicipedidae</v>
          </cell>
          <cell r="J218" t="str">
            <v>Podiceps</v>
          </cell>
          <cell r="K218" t="str">
            <v>subespécie</v>
          </cell>
          <cell r="N218" t="str">
            <v>Podiceps occipitalis occipitalis Garnot, 1826</v>
          </cell>
          <cell r="P218" t="str">
            <v>x</v>
          </cell>
          <cell r="Q218" t="str">
            <v>x</v>
          </cell>
          <cell r="R218" t="str">
            <v>x</v>
          </cell>
          <cell r="S218" t="str">
            <v>x</v>
          </cell>
          <cell r="T218" t="str">
            <v>x</v>
          </cell>
          <cell r="U218"/>
          <cell r="Y218"/>
          <cell r="Z218"/>
        </row>
        <row r="219">
          <cell r="A219" t="str">
            <v>Phoenicopteriformes</v>
          </cell>
          <cell r="B219" t="e">
            <v>#N/A</v>
          </cell>
          <cell r="D219">
            <v>217</v>
          </cell>
          <cell r="E219"/>
          <cell r="F219"/>
          <cell r="G219" t="str">
            <v>Phoenicopteriformes</v>
          </cell>
          <cell r="K219" t="str">
            <v>Ordem</v>
          </cell>
          <cell r="N219" t="str">
            <v>Phoenicopteriformes Fürbringer, 1888</v>
          </cell>
          <cell r="P219"/>
          <cell r="Q219"/>
          <cell r="R219"/>
          <cell r="S219"/>
          <cell r="T219"/>
          <cell r="U219"/>
          <cell r="Y219"/>
          <cell r="Z219"/>
        </row>
        <row r="220">
          <cell r="A220" t="str">
            <v>Phoenicopteridae</v>
          </cell>
          <cell r="B220" t="e">
            <v>#N/A</v>
          </cell>
          <cell r="D220">
            <v>218</v>
          </cell>
          <cell r="E220"/>
          <cell r="F220"/>
          <cell r="G220" t="str">
            <v>Phoenicopteriformes</v>
          </cell>
          <cell r="H220" t="str">
            <v>Phoenicopteridae</v>
          </cell>
          <cell r="K220" t="str">
            <v>Família</v>
          </cell>
          <cell r="N220" t="str">
            <v>Phoenicopteridae Bonaparte, 1831</v>
          </cell>
          <cell r="P220"/>
          <cell r="Q220"/>
          <cell r="R220"/>
          <cell r="S220"/>
          <cell r="T220"/>
          <cell r="U220"/>
          <cell r="Y220"/>
          <cell r="Z220"/>
        </row>
        <row r="221">
          <cell r="A221" t="str">
            <v>Phoenicopterus</v>
          </cell>
          <cell r="B221" t="e">
            <v>#N/A</v>
          </cell>
          <cell r="D221">
            <v>219</v>
          </cell>
          <cell r="E221"/>
          <cell r="F221"/>
          <cell r="G221" t="str">
            <v>Phoenicopteriformes</v>
          </cell>
          <cell r="H221" t="str">
            <v>Phoenicopteridae</v>
          </cell>
          <cell r="J221" t="str">
            <v>Phoenicopterus</v>
          </cell>
          <cell r="K221" t="str">
            <v>Gênero</v>
          </cell>
          <cell r="N221" t="str">
            <v>Phoenicopterus Linnaeus, 1758</v>
          </cell>
          <cell r="P221"/>
          <cell r="Q221"/>
          <cell r="R221"/>
          <cell r="S221"/>
          <cell r="T221"/>
          <cell r="U221"/>
          <cell r="Y221"/>
          <cell r="Z221"/>
        </row>
        <row r="222">
          <cell r="A222" t="str">
            <v>Phoenicopterus ruber</v>
          </cell>
          <cell r="B222" t="str">
            <v>Phoenicopterus ruber</v>
          </cell>
          <cell r="C222" t="str">
            <v>flamingo</v>
          </cell>
          <cell r="D222">
            <v>220</v>
          </cell>
          <cell r="E222" t="str">
            <v>R#</v>
          </cell>
          <cell r="F222">
            <v>1</v>
          </cell>
          <cell r="G222" t="str">
            <v>Phoenicopteriformes</v>
          </cell>
          <cell r="H222" t="str">
            <v>Phoenicopteridae</v>
          </cell>
          <cell r="J222" t="str">
            <v>Phoenicopterus</v>
          </cell>
          <cell r="K222" t="str">
            <v>espécie 1ária</v>
          </cell>
          <cell r="N222" t="str">
            <v>Phoenicopterus ruber Linnaeus, 1758</v>
          </cell>
          <cell r="O222" t="str">
            <v>American Flamingo</v>
          </cell>
          <cell r="P222"/>
          <cell r="Q222"/>
          <cell r="R222"/>
          <cell r="S222"/>
          <cell r="T222"/>
          <cell r="U222"/>
          <cell r="Y222" t="e">
            <v>#N/A</v>
          </cell>
          <cell r="Z222" t="str">
            <v>M</v>
          </cell>
          <cell r="AA222" t="str">
            <v>A11</v>
          </cell>
          <cell r="AB222" t="str">
            <v>W</v>
          </cell>
          <cell r="AC222">
            <v>1</v>
          </cell>
          <cell r="AD222">
            <v>5</v>
          </cell>
          <cell r="AE222">
            <v>3031.59</v>
          </cell>
          <cell r="AF222" t="str">
            <v>Omnivore</v>
          </cell>
          <cell r="AG222" t="str">
            <v>A</v>
          </cell>
          <cell r="AH222"/>
        </row>
        <row r="223">
          <cell r="A223" t="str">
            <v>Phoenicopterus chilensis</v>
          </cell>
          <cell r="B223" t="str">
            <v>Phoenicopterus chilensis</v>
          </cell>
          <cell r="C223" t="str">
            <v>flamingo-chileno</v>
          </cell>
          <cell r="D223">
            <v>221</v>
          </cell>
          <cell r="E223" t="str">
            <v>VS</v>
          </cell>
          <cell r="F223">
            <v>1</v>
          </cell>
          <cell r="G223" t="str">
            <v>Phoenicopteriformes</v>
          </cell>
          <cell r="H223" t="str">
            <v>Phoenicopteridae</v>
          </cell>
          <cell r="J223" t="str">
            <v>Phoenicopterus</v>
          </cell>
          <cell r="K223" t="str">
            <v>espécie 1ária</v>
          </cell>
          <cell r="N223" t="str">
            <v>Phoenicopterus chilensis Molina, 1782</v>
          </cell>
          <cell r="O223" t="str">
            <v>Chilean Flamingo</v>
          </cell>
          <cell r="P223"/>
          <cell r="Q223"/>
          <cell r="R223"/>
          <cell r="S223"/>
          <cell r="T223"/>
          <cell r="U223"/>
          <cell r="Y223" t="e">
            <v>#N/A</v>
          </cell>
          <cell r="Z223" t="str">
            <v>M</v>
          </cell>
          <cell r="AA223" t="str">
            <v>A11</v>
          </cell>
          <cell r="AB223" t="str">
            <v>W</v>
          </cell>
          <cell r="AC223">
            <v>3</v>
          </cell>
          <cell r="AD223">
            <v>6</v>
          </cell>
          <cell r="AE223">
            <v>2277</v>
          </cell>
          <cell r="AF223" t="str">
            <v>Invertebrate</v>
          </cell>
          <cell r="AG223" t="str">
            <v>A</v>
          </cell>
          <cell r="AH223"/>
        </row>
        <row r="224">
          <cell r="A224" t="str">
            <v>Phoenicoparrus</v>
          </cell>
          <cell r="B224" t="e">
            <v>#N/A</v>
          </cell>
          <cell r="D224">
            <v>222</v>
          </cell>
          <cell r="E224"/>
          <cell r="F224"/>
          <cell r="G224" t="str">
            <v>Phoenicopteriformes</v>
          </cell>
          <cell r="H224" t="str">
            <v>Phoenicopteridae</v>
          </cell>
          <cell r="J224" t="str">
            <v>Phoenicoparrus</v>
          </cell>
          <cell r="K224" t="str">
            <v>Gênero</v>
          </cell>
          <cell r="N224" t="str">
            <v>Phoenicoparrus Bonaparte, 1856</v>
          </cell>
          <cell r="P224"/>
          <cell r="Q224"/>
          <cell r="R224"/>
          <cell r="S224"/>
          <cell r="T224"/>
          <cell r="U224"/>
          <cell r="Y224"/>
          <cell r="Z224"/>
        </row>
        <row r="225">
          <cell r="A225" t="str">
            <v>Phoenicoparrus andinus</v>
          </cell>
          <cell r="B225" t="str">
            <v>Phoenicoparrus andinus</v>
          </cell>
          <cell r="C225" t="str">
            <v>flamingo-dos-andes</v>
          </cell>
          <cell r="D225">
            <v>223</v>
          </cell>
          <cell r="E225" t="str">
            <v>VA (S)</v>
          </cell>
          <cell r="F225">
            <v>1</v>
          </cell>
          <cell r="G225" t="str">
            <v>Phoenicopteriformes</v>
          </cell>
          <cell r="H225" t="str">
            <v>Phoenicopteridae</v>
          </cell>
          <cell r="J225" t="str">
            <v>Phoenicoparrus</v>
          </cell>
          <cell r="K225" t="str">
            <v>espécie 1ária</v>
          </cell>
          <cell r="L225" t="str">
            <v>Ghizoni-Jr. &amp; Piacentini (2010) discussed the need to re-evaluate its status in Brazil.</v>
          </cell>
          <cell r="M225" t="str">
            <v>Ghizoni-Jr. &amp; Piacentini (2010) discutiram a necessidade de reavaliar o status de ocorrência da espécie no Brasil.</v>
          </cell>
          <cell r="N225" t="str">
            <v>Phoenicoparrus andinus (Philippi, 1854)</v>
          </cell>
          <cell r="O225" t="str">
            <v>Andean Flamingo</v>
          </cell>
          <cell r="P225"/>
          <cell r="Q225"/>
          <cell r="R225"/>
          <cell r="S225"/>
          <cell r="T225"/>
          <cell r="U225"/>
          <cell r="Y225" t="e">
            <v>#N/A</v>
          </cell>
          <cell r="Z225" t="str">
            <v>H</v>
          </cell>
          <cell r="AA225" t="str">
            <v>A7</v>
          </cell>
          <cell r="AB225" t="str">
            <v>W</v>
          </cell>
          <cell r="AC225">
            <v>1</v>
          </cell>
          <cell r="AD225">
            <v>1</v>
          </cell>
          <cell r="AE225">
            <v>4900</v>
          </cell>
          <cell r="AF225" t="str">
            <v>PlantSeed</v>
          </cell>
          <cell r="AG225" t="str">
            <v>A</v>
          </cell>
          <cell r="AH225">
            <v>1</v>
          </cell>
        </row>
        <row r="226">
          <cell r="A226" t="str">
            <v>Phoenicoparrus jamesi</v>
          </cell>
          <cell r="B226" t="str">
            <v>Phoenicoparrus jamesi</v>
          </cell>
          <cell r="C226" t="str">
            <v>flamingo-da-puna</v>
          </cell>
          <cell r="D226">
            <v>224</v>
          </cell>
          <cell r="E226" t="str">
            <v>VA (O)</v>
          </cell>
          <cell r="F226">
            <v>1</v>
          </cell>
          <cell r="G226" t="str">
            <v>Phoenicopteriformes</v>
          </cell>
          <cell r="H226" t="str">
            <v>Phoenicopteridae</v>
          </cell>
          <cell r="J226" t="str">
            <v>Phoenicoparrus</v>
          </cell>
          <cell r="K226" t="str">
            <v>espécie 1ária</v>
          </cell>
          <cell r="L226" t="str">
            <v>First documented Brazilian record from the state of Acre in April 2005 (Guilherme et al. 2005)</v>
          </cell>
          <cell r="M226" t="str">
            <v>Registro brasileiro documentado obtido no Acre em 28 de abril de 2005 (Guilherme et al. 2005).</v>
          </cell>
          <cell r="N226" t="str">
            <v>Phoenicoparrus jamesi (Sclater, 1886)</v>
          </cell>
          <cell r="O226" t="str">
            <v>James's Flamingo</v>
          </cell>
          <cell r="P226"/>
          <cell r="Q226"/>
          <cell r="R226"/>
          <cell r="S226"/>
          <cell r="T226"/>
          <cell r="U226"/>
          <cell r="Y226" t="e">
            <v>#N/A</v>
          </cell>
          <cell r="Z226" t="str">
            <v>H</v>
          </cell>
          <cell r="AA226" t="str">
            <v>A7</v>
          </cell>
          <cell r="AB226" t="str">
            <v>W</v>
          </cell>
          <cell r="AC226">
            <v>1</v>
          </cell>
          <cell r="AD226">
            <v>1</v>
          </cell>
          <cell r="AE226">
            <v>2000</v>
          </cell>
          <cell r="AF226" t="str">
            <v>PlantSeed</v>
          </cell>
          <cell r="AG226" t="str">
            <v>A</v>
          </cell>
          <cell r="AH226">
            <v>1</v>
          </cell>
        </row>
        <row r="227">
          <cell r="A227" t="str">
            <v>Sphenisciformes</v>
          </cell>
          <cell r="B227" t="e">
            <v>#N/A</v>
          </cell>
          <cell r="D227">
            <v>225</v>
          </cell>
          <cell r="E227"/>
          <cell r="F227"/>
          <cell r="G227" t="str">
            <v>Sphenisciformes</v>
          </cell>
          <cell r="K227" t="str">
            <v>Ordem</v>
          </cell>
          <cell r="N227" t="str">
            <v>Sphenisciformes Sharpe, 1891</v>
          </cell>
          <cell r="P227"/>
          <cell r="Q227"/>
          <cell r="R227"/>
          <cell r="S227"/>
          <cell r="T227"/>
          <cell r="U227"/>
          <cell r="Y227"/>
          <cell r="Z227"/>
        </row>
        <row r="228">
          <cell r="A228" t="str">
            <v>Spheniscidae</v>
          </cell>
          <cell r="B228" t="e">
            <v>#N/A</v>
          </cell>
          <cell r="D228">
            <v>226</v>
          </cell>
          <cell r="E228"/>
          <cell r="F228"/>
          <cell r="G228" t="str">
            <v>Sphenisciformes</v>
          </cell>
          <cell r="H228" t="str">
            <v>Spheniscidae</v>
          </cell>
          <cell r="K228" t="str">
            <v>Família</v>
          </cell>
          <cell r="N228" t="str">
            <v>Spheniscidae Bonaparte, 1831</v>
          </cell>
          <cell r="P228"/>
          <cell r="Q228"/>
          <cell r="R228"/>
          <cell r="S228"/>
          <cell r="T228"/>
          <cell r="U228"/>
          <cell r="Y228"/>
          <cell r="Z228"/>
        </row>
        <row r="229">
          <cell r="A229" t="str">
            <v>Aptenodytes</v>
          </cell>
          <cell r="B229" t="e">
            <v>#N/A</v>
          </cell>
          <cell r="D229">
            <v>227</v>
          </cell>
          <cell r="E229"/>
          <cell r="F229"/>
          <cell r="G229" t="str">
            <v>Sphenisciformes</v>
          </cell>
          <cell r="H229" t="str">
            <v>Spheniscidae</v>
          </cell>
          <cell r="J229" t="str">
            <v>Aptenodytes</v>
          </cell>
          <cell r="K229" t="str">
            <v>Gênero</v>
          </cell>
          <cell r="N229" t="str">
            <v>Aptenodytes Miller, 1778</v>
          </cell>
          <cell r="P229"/>
          <cell r="Q229"/>
          <cell r="R229"/>
          <cell r="S229"/>
          <cell r="T229"/>
          <cell r="U229"/>
          <cell r="Y229"/>
          <cell r="Z229"/>
        </row>
        <row r="230">
          <cell r="A230" t="str">
            <v>Aptenodytes patagonicus</v>
          </cell>
          <cell r="B230" t="str">
            <v>Aptenodytes patagonicus</v>
          </cell>
          <cell r="C230" t="str">
            <v>pinguim-rei</v>
          </cell>
          <cell r="D230">
            <v>228</v>
          </cell>
          <cell r="E230" t="str">
            <v>VA (S)</v>
          </cell>
          <cell r="F230">
            <v>1</v>
          </cell>
          <cell r="G230" t="str">
            <v>Sphenisciformes</v>
          </cell>
          <cell r="H230" t="str">
            <v>Spheniscidae</v>
          </cell>
          <cell r="J230" t="str">
            <v>Aptenodytes</v>
          </cell>
          <cell r="K230" t="str">
            <v>espécie 1ária</v>
          </cell>
          <cell r="L230" t="str">
            <v>A summary of Brazilian records is presented in Barquete et al. (2006).</v>
          </cell>
          <cell r="M230" t="str">
            <v xml:space="preserve">Um resumo dos primeiros registros brasileiros, especialmente os documentados, é apresentado em Barquete et al. (2006). </v>
          </cell>
          <cell r="N230" t="str">
            <v>Aptenodytes patagonicus Miller, 1778</v>
          </cell>
          <cell r="O230" t="str">
            <v>King Penguin</v>
          </cell>
          <cell r="P230"/>
          <cell r="Q230"/>
          <cell r="R230"/>
          <cell r="S230"/>
          <cell r="T230"/>
          <cell r="U230"/>
          <cell r="Y230" t="e">
            <v>#N/A</v>
          </cell>
          <cell r="Z230" t="str">
            <v>H</v>
          </cell>
          <cell r="AA230" t="str">
            <v>A12</v>
          </cell>
          <cell r="AB230" t="str">
            <v>W</v>
          </cell>
          <cell r="AC230">
            <v>1</v>
          </cell>
          <cell r="AD230">
            <v>1</v>
          </cell>
          <cell r="AE230">
            <v>11731.07</v>
          </cell>
          <cell r="AF230" t="str">
            <v>VertFishScav</v>
          </cell>
          <cell r="AG230" t="str">
            <v>A</v>
          </cell>
          <cell r="AH230">
            <v>1</v>
          </cell>
        </row>
        <row r="231">
          <cell r="A231" t="str">
            <v>Spheniscus</v>
          </cell>
          <cell r="B231" t="e">
            <v>#N/A</v>
          </cell>
          <cell r="D231">
            <v>229</v>
          </cell>
          <cell r="E231"/>
          <cell r="F231"/>
          <cell r="G231" t="str">
            <v>Sphenisciformes</v>
          </cell>
          <cell r="H231" t="str">
            <v>Spheniscidae</v>
          </cell>
          <cell r="J231" t="str">
            <v>Spheniscus</v>
          </cell>
          <cell r="K231" t="str">
            <v>Gênero</v>
          </cell>
          <cell r="N231" t="str">
            <v>Spheniscus Brisson, 1760</v>
          </cell>
          <cell r="P231"/>
          <cell r="Q231"/>
          <cell r="R231"/>
          <cell r="S231"/>
          <cell r="T231"/>
          <cell r="U231"/>
          <cell r="Y231"/>
          <cell r="Z231"/>
        </row>
        <row r="232">
          <cell r="A232" t="str">
            <v>Spheniscus magellanicus</v>
          </cell>
          <cell r="B232" t="str">
            <v>Spheniscus magellanicus</v>
          </cell>
          <cell r="C232" t="str">
            <v>pinguim</v>
          </cell>
          <cell r="D232">
            <v>230</v>
          </cell>
          <cell r="E232" t="str">
            <v>VS</v>
          </cell>
          <cell r="F232">
            <v>1</v>
          </cell>
          <cell r="G232" t="str">
            <v>Sphenisciformes</v>
          </cell>
          <cell r="H232" t="str">
            <v>Spheniscidae</v>
          </cell>
          <cell r="J232" t="str">
            <v>Spheniscus</v>
          </cell>
          <cell r="K232" t="str">
            <v>espécie 1ária</v>
          </cell>
          <cell r="N232" t="str">
            <v>Spheniscus magellanicus (Forster, 1781)</v>
          </cell>
          <cell r="O232" t="str">
            <v>Magellanic Penguin</v>
          </cell>
          <cell r="P232"/>
          <cell r="Q232"/>
          <cell r="R232"/>
          <cell r="S232"/>
          <cell r="T232"/>
          <cell r="U232"/>
          <cell r="Y232" t="e">
            <v>#N/A</v>
          </cell>
          <cell r="Z232" t="str">
            <v>H</v>
          </cell>
          <cell r="AA232" t="str">
            <v>A11</v>
          </cell>
          <cell r="AB232" t="str">
            <v>W</v>
          </cell>
          <cell r="AC232">
            <v>2</v>
          </cell>
          <cell r="AD232">
            <v>2</v>
          </cell>
          <cell r="AE232">
            <v>4105.1000000000004</v>
          </cell>
          <cell r="AF232" t="str">
            <v>VertFishScav</v>
          </cell>
          <cell r="AG232" t="str">
            <v>A</v>
          </cell>
          <cell r="AH232"/>
        </row>
        <row r="233">
          <cell r="A233" t="str">
            <v>Eudyptes</v>
          </cell>
          <cell r="B233" t="e">
            <v>#N/A</v>
          </cell>
          <cell r="D233">
            <v>231</v>
          </cell>
          <cell r="E233"/>
          <cell r="F233"/>
          <cell r="G233" t="str">
            <v>Sphenisciformes</v>
          </cell>
          <cell r="H233" t="str">
            <v>Spheniscidae</v>
          </cell>
          <cell r="J233" t="str">
            <v>Eudyptes</v>
          </cell>
          <cell r="K233" t="str">
            <v>Gênero</v>
          </cell>
          <cell r="N233" t="str">
            <v>Eudyptes Vieillot, 1816</v>
          </cell>
          <cell r="P233"/>
          <cell r="Q233"/>
          <cell r="R233"/>
          <cell r="S233"/>
          <cell r="T233"/>
          <cell r="U233"/>
          <cell r="Y233"/>
          <cell r="Z233"/>
        </row>
        <row r="234">
          <cell r="A234" t="str">
            <v>Eudyptes chrysolophus</v>
          </cell>
          <cell r="B234" t="str">
            <v>Eudyptes chrysolophus</v>
          </cell>
          <cell r="C234" t="str">
            <v>pinguim-macaroni</v>
          </cell>
          <cell r="D234">
            <v>232</v>
          </cell>
          <cell r="E234" t="str">
            <v>VA (S)</v>
          </cell>
          <cell r="F234">
            <v>1</v>
          </cell>
          <cell r="G234" t="str">
            <v>Sphenisciformes</v>
          </cell>
          <cell r="H234" t="str">
            <v>Spheniscidae</v>
          </cell>
          <cell r="J234" t="str">
            <v>Eudyptes</v>
          </cell>
          <cell r="K234" t="str">
            <v>espécie 1ária</v>
          </cell>
          <cell r="L234" t="str">
            <v>Treated as monotypic by most reference works. H&amp;M includes E. schlegeli as a subspecies of E. crysolophus.</v>
          </cell>
          <cell r="M234" t="str">
            <v>Tratado como monotípico, de acordo com a maioria das obras referenciais. H&amp;M incluem E. schlegeli como subespécie de E. chrysolophus.</v>
          </cell>
          <cell r="N234" t="str">
            <v>Eudyptes chrysolophus (Brandt, 1837)</v>
          </cell>
          <cell r="O234" t="str">
            <v>Macaroni Penguin</v>
          </cell>
          <cell r="P234"/>
          <cell r="Q234"/>
          <cell r="R234"/>
          <cell r="S234"/>
          <cell r="T234"/>
          <cell r="U234"/>
          <cell r="Y234" t="e">
            <v>#N/A</v>
          </cell>
          <cell r="Z234" t="str">
            <v>H</v>
          </cell>
          <cell r="AA234" t="str">
            <v>A12</v>
          </cell>
          <cell r="AB234" t="str">
            <v>W</v>
          </cell>
          <cell r="AC234">
            <v>1</v>
          </cell>
          <cell r="AD234">
            <v>1</v>
          </cell>
          <cell r="AE234">
            <v>4485.08</v>
          </cell>
          <cell r="AF234" t="str">
            <v>Invertebrate</v>
          </cell>
          <cell r="AG234" t="str">
            <v>A</v>
          </cell>
          <cell r="AH234">
            <v>1</v>
          </cell>
        </row>
        <row r="235">
          <cell r="A235" t="str">
            <v>Eudyptes chrysocome</v>
          </cell>
          <cell r="B235" t="str">
            <v>Eudyptes chrysocome</v>
          </cell>
          <cell r="C235" t="str">
            <v>pinguim-de-penacho-amarelo</v>
          </cell>
          <cell r="D235">
            <v>233</v>
          </cell>
          <cell r="E235" t="str">
            <v>VA (S)</v>
          </cell>
          <cell r="F235">
            <v>1</v>
          </cell>
          <cell r="G235" t="str">
            <v>Sphenisciformes</v>
          </cell>
          <cell r="H235" t="str">
            <v>Spheniscidae</v>
          </cell>
          <cell r="J235" t="str">
            <v>Eudyptes</v>
          </cell>
          <cell r="K235" t="str">
            <v>espécie 1ária</v>
          </cell>
          <cell r="N235" t="str">
            <v>Eudyptes chrysocome (Forster, 1781)</v>
          </cell>
          <cell r="O235" t="str">
            <v>Southern Rockhopper Penguin</v>
          </cell>
          <cell r="P235"/>
          <cell r="Q235"/>
          <cell r="R235"/>
          <cell r="S235"/>
          <cell r="T235"/>
          <cell r="U235"/>
          <cell r="Y235" t="e">
            <v>#N/A</v>
          </cell>
          <cell r="Z235" t="str">
            <v>H</v>
          </cell>
          <cell r="AA235" t="str">
            <v>A12</v>
          </cell>
          <cell r="AB235" t="str">
            <v>W</v>
          </cell>
          <cell r="AC235">
            <v>1</v>
          </cell>
          <cell r="AD235">
            <v>1</v>
          </cell>
          <cell r="AE235">
            <v>2327.85</v>
          </cell>
          <cell r="AF235" t="str">
            <v>Invertebrate</v>
          </cell>
          <cell r="AG235" t="str">
            <v>A</v>
          </cell>
          <cell r="AH235">
            <v>1</v>
          </cell>
        </row>
        <row r="236">
          <cell r="A236" t="str">
            <v>Eudyptes chrysocome chrysocome</v>
          </cell>
          <cell r="B236" t="e">
            <v>#N/A</v>
          </cell>
          <cell r="D236">
            <v>234</v>
          </cell>
          <cell r="E236"/>
          <cell r="F236"/>
          <cell r="G236" t="str">
            <v>Sphenisciformes</v>
          </cell>
          <cell r="H236" t="str">
            <v>Spheniscidae</v>
          </cell>
          <cell r="J236" t="str">
            <v>Eudyptes</v>
          </cell>
          <cell r="K236" t="str">
            <v>subespécie</v>
          </cell>
          <cell r="L236" t="str">
            <v>E. moseleyi from Tristan da Cunha is considered a full species by some authorities (e.g. the Ornithological Society of New Zealand) which also consider E. c. filholi a distinct species, making E. chrysocome monotypic (Banks et al. 2006, Jouventin et al. 2006)</v>
          </cell>
          <cell r="M236" t="str">
            <v xml:space="preserve">E. moseleyi de Tristão da Cunha é considerada uma espécie distinta; algumas autoridades (p. ex. Ornithological Society of New Zealand) também consideram E. c. filholi uma espécie distinta, o que tornaria E. chrysocome monotípico (Banks et al. 2006, Jouventin et al. 2006). </v>
          </cell>
          <cell r="N236" t="str">
            <v>Eudyptes chrysocome chrysocome (Forster, 1781)</v>
          </cell>
          <cell r="P236" t="str">
            <v>x</v>
          </cell>
          <cell r="Q236" t="str">
            <v>x</v>
          </cell>
          <cell r="R236" t="str">
            <v>x</v>
          </cell>
          <cell r="S236" t="str">
            <v>x</v>
          </cell>
          <cell r="T236" t="str">
            <v>x</v>
          </cell>
          <cell r="U236"/>
          <cell r="Y236"/>
          <cell r="Z236"/>
        </row>
        <row r="237">
          <cell r="A237" t="str">
            <v>Procellariiformes</v>
          </cell>
          <cell r="B237" t="e">
            <v>#N/A</v>
          </cell>
          <cell r="D237">
            <v>235</v>
          </cell>
          <cell r="E237"/>
          <cell r="F237"/>
          <cell r="G237" t="str">
            <v>Procellariiformes</v>
          </cell>
          <cell r="K237" t="str">
            <v>Ordem</v>
          </cell>
          <cell r="N237" t="str">
            <v>Procellariiformes Fürbringer, 1888</v>
          </cell>
          <cell r="P237"/>
          <cell r="Q237"/>
          <cell r="R237"/>
          <cell r="S237"/>
          <cell r="T237"/>
          <cell r="U237"/>
          <cell r="Y237"/>
          <cell r="Z237"/>
        </row>
        <row r="238">
          <cell r="A238" t="str">
            <v>Diomedeidae</v>
          </cell>
          <cell r="B238" t="e">
            <v>#N/A</v>
          </cell>
          <cell r="D238">
            <v>236</v>
          </cell>
          <cell r="E238"/>
          <cell r="F238"/>
          <cell r="G238" t="str">
            <v>Procellariiformes</v>
          </cell>
          <cell r="H238" t="str">
            <v>Diomedeidae</v>
          </cell>
          <cell r="K238" t="str">
            <v>Família</v>
          </cell>
          <cell r="N238" t="str">
            <v>Diomedeidae Gray, 1840</v>
          </cell>
          <cell r="P238"/>
          <cell r="Q238"/>
          <cell r="R238"/>
          <cell r="S238"/>
          <cell r="T238"/>
          <cell r="U238"/>
          <cell r="Y238"/>
          <cell r="Z238"/>
        </row>
        <row r="239">
          <cell r="A239" t="str">
            <v>Phoebetria</v>
          </cell>
          <cell r="B239" t="e">
            <v>#N/A</v>
          </cell>
          <cell r="D239">
            <v>237</v>
          </cell>
          <cell r="E239"/>
          <cell r="F239"/>
          <cell r="G239" t="str">
            <v>Procellariiformes</v>
          </cell>
          <cell r="H239" t="str">
            <v>Diomedeidae</v>
          </cell>
          <cell r="J239" t="str">
            <v>Phoebetria</v>
          </cell>
          <cell r="K239" t="str">
            <v>Gênero</v>
          </cell>
          <cell r="L239" t="str">
            <v>A revision of the Brazilian records of both species was presented by Roos &amp; Piacentini (2003).</v>
          </cell>
          <cell r="M239" t="str">
            <v>Uma revisão dos registros brasileiros das duas espécies de Phoebetria consta em Roos &amp; Piacentini (2003).</v>
          </cell>
          <cell r="N239" t="str">
            <v>Phoebetria Reichenbach, 1853</v>
          </cell>
          <cell r="P239"/>
          <cell r="Q239"/>
          <cell r="R239"/>
          <cell r="S239"/>
          <cell r="T239"/>
          <cell r="U239"/>
          <cell r="Y239"/>
          <cell r="Z239"/>
        </row>
        <row r="240">
          <cell r="A240" t="str">
            <v>Phoebetria fusca</v>
          </cell>
          <cell r="B240" t="str">
            <v>Phoebetria fusca</v>
          </cell>
          <cell r="C240" t="str">
            <v>piau-preto</v>
          </cell>
          <cell r="D240">
            <v>238</v>
          </cell>
          <cell r="E240" t="str">
            <v>VS</v>
          </cell>
          <cell r="F240">
            <v>1</v>
          </cell>
          <cell r="G240" t="str">
            <v>Procellariiformes</v>
          </cell>
          <cell r="H240" t="str">
            <v>Diomedeidae</v>
          </cell>
          <cell r="J240" t="str">
            <v>Phoebetria</v>
          </cell>
          <cell r="K240" t="str">
            <v>espécie 1ária</v>
          </cell>
          <cell r="N240" t="str">
            <v>Phoebetria fusca (Hilsenberg, 1822)</v>
          </cell>
          <cell r="O240" t="str">
            <v>Sooty Albatross</v>
          </cell>
          <cell r="P240"/>
          <cell r="Q240"/>
          <cell r="R240"/>
          <cell r="S240"/>
          <cell r="T240"/>
          <cell r="U240"/>
          <cell r="X240" t="str">
            <v>EN</v>
          </cell>
          <cell r="Y240" t="e">
            <v>#N/A</v>
          </cell>
          <cell r="Z240" t="e">
            <v>#N/A</v>
          </cell>
          <cell r="AA240" t="e">
            <v>#N/A</v>
          </cell>
          <cell r="AB240" t="e">
            <v>#N/A</v>
          </cell>
          <cell r="AC240" t="e">
            <v>#N/A</v>
          </cell>
          <cell r="AD240" t="e">
            <v>#N/A</v>
          </cell>
          <cell r="AE240">
            <v>2553.66</v>
          </cell>
          <cell r="AF240" t="str">
            <v>Invertebrate</v>
          </cell>
          <cell r="AG240"/>
        </row>
        <row r="241">
          <cell r="A241" t="str">
            <v>Phoebetria palpebrata</v>
          </cell>
          <cell r="B241" t="str">
            <v>Phoebetria palpebrata</v>
          </cell>
          <cell r="C241" t="str">
            <v>piau-de-costas-claras</v>
          </cell>
          <cell r="D241">
            <v>239</v>
          </cell>
          <cell r="E241" t="str">
            <v>VS#</v>
          </cell>
          <cell r="F241">
            <v>1</v>
          </cell>
          <cell r="G241" t="str">
            <v>Procellariiformes</v>
          </cell>
          <cell r="H241" t="str">
            <v>Diomedeidae</v>
          </cell>
          <cell r="J241" t="str">
            <v>Phoebetria</v>
          </cell>
          <cell r="K241" t="str">
            <v>espécie 1ária</v>
          </cell>
          <cell r="N241" t="str">
            <v>Phoebetria palpebrata (Forster, 1785)</v>
          </cell>
          <cell r="O241" t="str">
            <v>Light-mantled Albatross</v>
          </cell>
          <cell r="P241"/>
          <cell r="Q241"/>
          <cell r="R241"/>
          <cell r="S241"/>
          <cell r="T241"/>
          <cell r="U241"/>
          <cell r="Y241" t="e">
            <v>#N/A</v>
          </cell>
          <cell r="Z241" t="e">
            <v>#N/A</v>
          </cell>
          <cell r="AA241" t="e">
            <v>#N/A</v>
          </cell>
          <cell r="AB241" t="e">
            <v>#N/A</v>
          </cell>
          <cell r="AC241" t="e">
            <v>#N/A</v>
          </cell>
          <cell r="AD241" t="e">
            <v>#N/A</v>
          </cell>
          <cell r="AE241">
            <v>3150</v>
          </cell>
          <cell r="AF241" t="str">
            <v>Invertebrate</v>
          </cell>
          <cell r="AG241"/>
        </row>
        <row r="242">
          <cell r="A242" t="str">
            <v>Thalassarche</v>
          </cell>
          <cell r="B242" t="e">
            <v>#N/A</v>
          </cell>
          <cell r="D242">
            <v>240</v>
          </cell>
          <cell r="E242"/>
          <cell r="F242"/>
          <cell r="G242" t="str">
            <v>Procellariiformes</v>
          </cell>
          <cell r="H242" t="str">
            <v>Diomedeidae</v>
          </cell>
          <cell r="J242" t="str">
            <v>Thalassarche</v>
          </cell>
          <cell r="K242" t="str">
            <v>Gênero</v>
          </cell>
          <cell r="N242" t="str">
            <v>Thalassarche Reichenbach, 1853</v>
          </cell>
          <cell r="P242"/>
          <cell r="Q242"/>
          <cell r="R242"/>
          <cell r="S242"/>
          <cell r="T242"/>
          <cell r="U242"/>
          <cell r="Y242"/>
          <cell r="Z242"/>
        </row>
        <row r="243">
          <cell r="A243" t="str">
            <v>Thalassarche chlororhynchos</v>
          </cell>
          <cell r="B243" t="str">
            <v>Thalassarche chlororhynchos</v>
          </cell>
          <cell r="C243" t="str">
            <v>albatroz-de-nariz-amarelo</v>
          </cell>
          <cell r="D243">
            <v>241</v>
          </cell>
          <cell r="E243" t="str">
            <v>VS</v>
          </cell>
          <cell r="F243">
            <v>1</v>
          </cell>
          <cell r="G243" t="str">
            <v>Procellariiformes</v>
          </cell>
          <cell r="H243" t="str">
            <v>Diomedeidae</v>
          </cell>
          <cell r="J243" t="str">
            <v>Thalassarche</v>
          </cell>
          <cell r="K243" t="str">
            <v>espécie 1ária</v>
          </cell>
          <cell r="L243" t="str">
            <v>The sister-species T. carteri from the Indian Ocean occurs in southern Africa but has yet to be documented in Brazil (Carlos 2008).</v>
          </cell>
          <cell r="M243" t="str">
            <v>A espécie-irmã T. carteri do Oceano Índico ocorre no extremo sul da África, mas ainda não foi documentado no Brasil (Carlos 2008).</v>
          </cell>
          <cell r="N243" t="str">
            <v>Thalassarche chlororhynchos (Gmelin, 1789)</v>
          </cell>
          <cell r="O243" t="str">
            <v>Yellow-nosed Albatross</v>
          </cell>
          <cell r="P243"/>
          <cell r="Q243"/>
          <cell r="R243"/>
          <cell r="S243"/>
          <cell r="T243"/>
          <cell r="U243"/>
          <cell r="W243" t="str">
            <v>#ERROR!</v>
          </cell>
          <cell r="X243" t="str">
            <v>EN</v>
          </cell>
          <cell r="Y243" t="e">
            <v>#N/A</v>
          </cell>
          <cell r="Z243" t="e">
            <v>#N/A</v>
          </cell>
          <cell r="AA243" t="e">
            <v>#N/A</v>
          </cell>
          <cell r="AB243" t="e">
            <v>#N/A</v>
          </cell>
          <cell r="AC243" t="e">
            <v>#N/A</v>
          </cell>
          <cell r="AD243" t="e">
            <v>#N/A</v>
          </cell>
          <cell r="AE243">
            <v>2128.84</v>
          </cell>
          <cell r="AF243" t="str">
            <v>Omnivore</v>
          </cell>
          <cell r="AG243"/>
          <cell r="AI243" t="str">
            <v>EN</v>
          </cell>
        </row>
        <row r="244">
          <cell r="A244" t="str">
            <v>Thalassarche melanophris</v>
          </cell>
          <cell r="B244" t="str">
            <v>Thalassarche melanophris</v>
          </cell>
          <cell r="C244" t="str">
            <v>albatroz-de-sobrancelha</v>
          </cell>
          <cell r="D244">
            <v>242</v>
          </cell>
          <cell r="E244" t="str">
            <v>VS</v>
          </cell>
          <cell r="F244">
            <v>1</v>
          </cell>
          <cell r="G244" t="str">
            <v>Procellariiformes</v>
          </cell>
          <cell r="H244" t="str">
            <v>Diomedeidae</v>
          </cell>
          <cell r="J244" t="str">
            <v>Thalassarche</v>
          </cell>
          <cell r="K244" t="str">
            <v>espécie 1ária</v>
          </cell>
          <cell r="L244" t="str">
            <v>For the correct spelling, ratified by ICZN, see Voisin &amp; Carlos (2008).</v>
          </cell>
          <cell r="M244" t="str">
            <v>Para a grafia válida, ratificada pelo ICZN, consultar Voisin &amp; Carlos (2008).</v>
          </cell>
          <cell r="N244" t="str">
            <v>Thalassarche melanophris (Temminck, 1828)</v>
          </cell>
          <cell r="O244" t="str">
            <v>Black-browed Albatross</v>
          </cell>
          <cell r="P244"/>
          <cell r="Q244"/>
          <cell r="R244"/>
          <cell r="S244"/>
          <cell r="T244"/>
          <cell r="U244"/>
          <cell r="Y244" t="e">
            <v>#N/A</v>
          </cell>
          <cell r="Z244" t="e">
            <v>#N/A</v>
          </cell>
          <cell r="AA244" t="e">
            <v>#N/A</v>
          </cell>
          <cell r="AB244" t="e">
            <v>#N/A</v>
          </cell>
          <cell r="AC244" t="e">
            <v>#N/A</v>
          </cell>
          <cell r="AD244" t="e">
            <v>#N/A</v>
          </cell>
          <cell r="AE244" t="e">
            <v>#N/A</v>
          </cell>
          <cell r="AF244" t="e">
            <v>#N/A</v>
          </cell>
          <cell r="AG244"/>
          <cell r="AI244" t="str">
            <v>EN</v>
          </cell>
        </row>
        <row r="245">
          <cell r="A245" t="str">
            <v>Thalassarche chrysostoma</v>
          </cell>
          <cell r="B245" t="str">
            <v>Thalassarche chrysostoma</v>
          </cell>
          <cell r="C245" t="str">
            <v>albatroz-de-cabeça-cinza</v>
          </cell>
          <cell r="D245">
            <v>243</v>
          </cell>
          <cell r="E245" t="str">
            <v>VA (S)</v>
          </cell>
          <cell r="F245">
            <v>1</v>
          </cell>
          <cell r="G245" t="str">
            <v>Procellariiformes</v>
          </cell>
          <cell r="H245" t="str">
            <v>Diomedeidae</v>
          </cell>
          <cell r="J245" t="str">
            <v>Thalassarche</v>
          </cell>
          <cell r="K245" t="str">
            <v>espécie 1ária</v>
          </cell>
          <cell r="N245" t="str">
            <v>Thalassarche chrysostoma (Forster, 1785)</v>
          </cell>
          <cell r="O245" t="str">
            <v>Gray-headed Albatross</v>
          </cell>
          <cell r="P245"/>
          <cell r="Q245"/>
          <cell r="R245"/>
          <cell r="S245"/>
          <cell r="T245"/>
          <cell r="U245"/>
          <cell r="X245" t="str">
            <v>EN</v>
          </cell>
          <cell r="Y245" t="e">
            <v>#N/A</v>
          </cell>
          <cell r="Z245" t="e">
            <v>#N/A</v>
          </cell>
          <cell r="AA245" t="e">
            <v>#N/A</v>
          </cell>
          <cell r="AB245" t="e">
            <v>#N/A</v>
          </cell>
          <cell r="AC245" t="e">
            <v>#N/A</v>
          </cell>
          <cell r="AD245" t="e">
            <v>#N/A</v>
          </cell>
          <cell r="AE245">
            <v>3499.03</v>
          </cell>
          <cell r="AF245" t="str">
            <v>Invertebrate</v>
          </cell>
          <cell r="AG245"/>
        </row>
        <row r="246">
          <cell r="A246" t="str">
            <v>Thalassarche cauta</v>
          </cell>
          <cell r="B246" t="str">
            <v>Thalassarche cauta</v>
          </cell>
          <cell r="C246" t="str">
            <v>albatroz-arisco</v>
          </cell>
          <cell r="D246">
            <v>244</v>
          </cell>
          <cell r="E246" t="str">
            <v>VA (S)</v>
          </cell>
          <cell r="F246">
            <v>1</v>
          </cell>
          <cell r="G246" t="str">
            <v>Procellariiformes</v>
          </cell>
          <cell r="H246" t="str">
            <v>Diomedeidae</v>
          </cell>
          <cell r="J246" t="str">
            <v>Thalassarche</v>
          </cell>
          <cell r="K246" t="str">
            <v>espécie 1ária</v>
          </cell>
          <cell r="L246" t="str">
            <v>T. c. steadi (breeding on Aukland Is., New Zealand) is considered t be a full species by HBW. Birds captured at sea off Uruguay were confirmed as this taxon, which probably also occurs in Brazillian waters (Jimenez et al. 2009).</v>
          </cell>
          <cell r="M246" t="str">
            <v>T. c. steadi (nidificando na ilhas Auckland, Nova Zelândia) é considerado uma espécie plena por HBW. Aves capturadas fora do Uruguai foram confirmadas como sendo deste taxon, que provavelmente ocorre no Brasil (Jimenez et al. 2009).</v>
          </cell>
          <cell r="N246" t="str">
            <v>Thalassarche cauta (Gould, 1841)</v>
          </cell>
          <cell r="O246" t="str">
            <v>White-capped Albatross</v>
          </cell>
          <cell r="P246"/>
          <cell r="Q246"/>
          <cell r="R246"/>
          <cell r="S246"/>
          <cell r="T246"/>
          <cell r="U246"/>
          <cell r="Y246" t="e">
            <v>#N/A</v>
          </cell>
          <cell r="Z246" t="e">
            <v>#N/A</v>
          </cell>
          <cell r="AA246" t="e">
            <v>#N/A</v>
          </cell>
          <cell r="AB246" t="e">
            <v>#N/A</v>
          </cell>
          <cell r="AC246" t="e">
            <v>#N/A</v>
          </cell>
          <cell r="AD246" t="e">
            <v>#N/A</v>
          </cell>
          <cell r="AE246">
            <v>3897.7</v>
          </cell>
          <cell r="AF246" t="str">
            <v>Invertebrate</v>
          </cell>
          <cell r="AG246"/>
        </row>
        <row r="247">
          <cell r="A247" t="str">
            <v>Thalassarche cauta cauta</v>
          </cell>
          <cell r="B247" t="e">
            <v>#N/A</v>
          </cell>
          <cell r="D247">
            <v>245</v>
          </cell>
          <cell r="E247"/>
          <cell r="F247"/>
          <cell r="G247" t="str">
            <v>Procellariiformes</v>
          </cell>
          <cell r="H247" t="str">
            <v>Diomedeidae</v>
          </cell>
          <cell r="J247" t="str">
            <v>Thalassarche</v>
          </cell>
          <cell r="K247" t="str">
            <v>subespécie</v>
          </cell>
          <cell r="N247" t="str">
            <v>Thalassarche cauta cauta (Gould, 1841)</v>
          </cell>
          <cell r="P247" t="str">
            <v>x</v>
          </cell>
          <cell r="Q247" t="str">
            <v>x</v>
          </cell>
          <cell r="R247" t="str">
            <v>x</v>
          </cell>
          <cell r="S247" t="str">
            <v>x</v>
          </cell>
          <cell r="T247" t="str">
            <v>x</v>
          </cell>
          <cell r="U247"/>
          <cell r="Y247"/>
          <cell r="Z247"/>
        </row>
        <row r="248">
          <cell r="A248" t="str">
            <v>Diomedea</v>
          </cell>
          <cell r="B248" t="e">
            <v>#N/A</v>
          </cell>
          <cell r="D248">
            <v>246</v>
          </cell>
          <cell r="E248"/>
          <cell r="F248"/>
          <cell r="G248" t="str">
            <v>Procellariiformes</v>
          </cell>
          <cell r="H248" t="str">
            <v>Diomedeidae</v>
          </cell>
          <cell r="J248" t="str">
            <v>Diomedea</v>
          </cell>
          <cell r="K248" t="str">
            <v>Gênero</v>
          </cell>
          <cell r="N248" t="str">
            <v>Diomedea Linnaeus, 1758</v>
          </cell>
          <cell r="P248"/>
          <cell r="Q248"/>
          <cell r="R248"/>
          <cell r="S248"/>
          <cell r="T248"/>
          <cell r="U248"/>
          <cell r="Y248"/>
          <cell r="Z248"/>
        </row>
        <row r="249">
          <cell r="A249" t="str">
            <v>Diomedea epomophora</v>
          </cell>
          <cell r="B249" t="str">
            <v>Diomedea epomophora</v>
          </cell>
          <cell r="C249" t="str">
            <v>albatroz-real</v>
          </cell>
          <cell r="D249">
            <v>247</v>
          </cell>
          <cell r="E249" t="str">
            <v>VS</v>
          </cell>
          <cell r="F249">
            <v>1</v>
          </cell>
          <cell r="G249" t="str">
            <v>Procellariiformes</v>
          </cell>
          <cell r="H249" t="str">
            <v>Diomedeidae</v>
          </cell>
          <cell r="J249" t="str">
            <v>Diomedea</v>
          </cell>
          <cell r="K249" t="str">
            <v>espécie 1ária</v>
          </cell>
          <cell r="N249" t="str">
            <v>Diomedea epomophora Lesson, 1825</v>
          </cell>
          <cell r="O249" t="str">
            <v>Royal Albatross</v>
          </cell>
          <cell r="P249"/>
          <cell r="Q249"/>
          <cell r="R249"/>
          <cell r="S249"/>
          <cell r="T249"/>
          <cell r="U249"/>
          <cell r="W249" t="str">
            <v>#ERROR!</v>
          </cell>
          <cell r="X249" t="str">
            <v>VU</v>
          </cell>
          <cell r="Y249" t="e">
            <v>#N/A</v>
          </cell>
          <cell r="Z249" t="e">
            <v>#N/A</v>
          </cell>
          <cell r="AA249" t="e">
            <v>#N/A</v>
          </cell>
          <cell r="AB249" t="e">
            <v>#N/A</v>
          </cell>
          <cell r="AC249" t="e">
            <v>#N/A</v>
          </cell>
          <cell r="AD249" t="e">
            <v>#N/A</v>
          </cell>
          <cell r="AE249">
            <v>8905.61</v>
          </cell>
          <cell r="AF249" t="str">
            <v>Invertebrate</v>
          </cell>
          <cell r="AG249"/>
        </row>
        <row r="250">
          <cell r="A250" t="str">
            <v>Diomedea sanfordi</v>
          </cell>
          <cell r="B250" t="str">
            <v>Diomedea sanfordi</v>
          </cell>
          <cell r="C250" t="str">
            <v>albatroz-real-do-norte</v>
          </cell>
          <cell r="D250">
            <v>248</v>
          </cell>
          <cell r="E250" t="str">
            <v>VS</v>
          </cell>
          <cell r="F250">
            <v>1</v>
          </cell>
          <cell r="G250" t="str">
            <v>Procellariiformes</v>
          </cell>
          <cell r="H250" t="str">
            <v>Diomedeidae</v>
          </cell>
          <cell r="J250" t="str">
            <v>Diomedea</v>
          </cell>
          <cell r="K250" t="str">
            <v>espécie 1ária</v>
          </cell>
          <cell r="L250" t="str">
            <v>Previously considered as a subspecies of D. epomophora, with which hybrids have been documented (del Hoyo et al. 1992). Photographic record obtained on the coast of Santa Catarina state (Olmos 2002), which was preceded by a specimen from Rio Grande do Sul (Carlos et al. 2004).</v>
          </cell>
          <cell r="M250" t="str">
            <v xml:space="preserve">Antes considerada subespécie de D. epomophora, há exemplares híbridos (del Hoyo et al. 1992). Registro fotográfico obtido ao largo da costa de Santa Catarina, em 2 de julho de 2001 (Olmos 2002); porém este documento é antecedido por um espécime colhido fora do Rio Grande do Sul em 12 de agosto de 1999 (Carlos et al. 2004). </v>
          </cell>
          <cell r="N250" t="str">
            <v>Diomedea sanfordi Murphy, 1917</v>
          </cell>
          <cell r="O250" t="str">
            <v>Northern Royal Albatross</v>
          </cell>
          <cell r="P250"/>
          <cell r="Q250"/>
          <cell r="R250"/>
          <cell r="S250"/>
          <cell r="T250"/>
          <cell r="U250"/>
          <cell r="W250" t="str">
            <v>#ERROR!</v>
          </cell>
          <cell r="X250" t="str">
            <v>EN</v>
          </cell>
          <cell r="Y250" t="e">
            <v>#N/A</v>
          </cell>
          <cell r="Z250" t="e">
            <v>#N/A</v>
          </cell>
          <cell r="AA250" t="e">
            <v>#N/A</v>
          </cell>
          <cell r="AB250" t="e">
            <v>#N/A</v>
          </cell>
          <cell r="AC250" t="e">
            <v>#N/A</v>
          </cell>
          <cell r="AD250" t="e">
            <v>#N/A</v>
          </cell>
          <cell r="AE250">
            <v>8905.61</v>
          </cell>
          <cell r="AF250" t="str">
            <v>Invertebrate</v>
          </cell>
          <cell r="AG250"/>
        </row>
        <row r="251">
          <cell r="A251" t="str">
            <v>Diomedea exulans</v>
          </cell>
          <cell r="B251" t="str">
            <v>Diomedea exulans</v>
          </cell>
          <cell r="C251" t="str">
            <v>albatroz-errante</v>
          </cell>
          <cell r="D251">
            <v>249</v>
          </cell>
          <cell r="E251" t="str">
            <v>VS</v>
          </cell>
          <cell r="F251">
            <v>1</v>
          </cell>
          <cell r="G251" t="str">
            <v>Procellariiformes</v>
          </cell>
          <cell r="H251" t="str">
            <v>Diomedeidae</v>
          </cell>
          <cell r="J251" t="str">
            <v>Diomedea</v>
          </cell>
          <cell r="K251" t="str">
            <v>espécie 1ária</v>
          </cell>
          <cell r="N251" t="str">
            <v>Diomedea exulans Linnaeus, 1758</v>
          </cell>
          <cell r="O251" t="str">
            <v>Wandering Albatross</v>
          </cell>
          <cell r="P251"/>
          <cell r="Q251"/>
          <cell r="R251"/>
          <cell r="S251"/>
          <cell r="T251"/>
          <cell r="U251"/>
          <cell r="W251" t="str">
            <v>#ERROR!</v>
          </cell>
          <cell r="X251" t="str">
            <v>VU</v>
          </cell>
          <cell r="Y251" t="e">
            <v>#N/A</v>
          </cell>
          <cell r="Z251" t="e">
            <v>#N/A</v>
          </cell>
          <cell r="AA251" t="e">
            <v>#N/A</v>
          </cell>
          <cell r="AB251" t="e">
            <v>#N/A</v>
          </cell>
          <cell r="AC251" t="e">
            <v>#N/A</v>
          </cell>
          <cell r="AD251" t="e">
            <v>#N/A</v>
          </cell>
          <cell r="AE251">
            <v>6961.29</v>
          </cell>
          <cell r="AF251" t="str">
            <v>Invertebrate</v>
          </cell>
          <cell r="AG251"/>
          <cell r="AI251" t="str">
            <v>CR</v>
          </cell>
        </row>
        <row r="252">
          <cell r="A252" t="str">
            <v>Diomedea dabbenena</v>
          </cell>
          <cell r="B252" t="str">
            <v>Diomedea dabbenena</v>
          </cell>
          <cell r="C252" t="str">
            <v>albatroz-de-tristão</v>
          </cell>
          <cell r="D252">
            <v>250</v>
          </cell>
          <cell r="E252" t="str">
            <v>VS</v>
          </cell>
          <cell r="F252">
            <v>1</v>
          </cell>
          <cell r="G252" t="str">
            <v>Procellariiformes</v>
          </cell>
          <cell r="H252" t="str">
            <v>Diomedeidae</v>
          </cell>
          <cell r="J252" t="str">
            <v>Diomedea</v>
          </cell>
          <cell r="K252" t="str">
            <v>espécie 1ária</v>
          </cell>
          <cell r="L252" t="str">
            <v>Previously considered a subspecies of D. exulans; breeds only on Gough and Inaccessible Is. Intricate taxonomic historic; for a revision of the Brazilian records, see Neves &amp; Olmos (2001) and Dénes et al. (2007).</v>
          </cell>
          <cell r="M252" t="str">
            <v xml:space="preserve">Antes considerada subespécie de D. exulans; nidifica apenas nas ilhas Gough e Innacccessible. Táxon com histórico taxonômico complexo; para uma revisão dos registros brasileiros, consultar Neves &amp; Olmos (2001) e Dénes et al. (2007). </v>
          </cell>
          <cell r="N252" t="str">
            <v>Diomedea dabbenena Mathews, 1929</v>
          </cell>
          <cell r="O252" t="str">
            <v>Tristan Albatross</v>
          </cell>
          <cell r="P252"/>
          <cell r="Q252"/>
          <cell r="R252"/>
          <cell r="S252"/>
          <cell r="T252"/>
          <cell r="U252"/>
          <cell r="W252" t="str">
            <v>#ERROR!</v>
          </cell>
          <cell r="X252" t="str">
            <v>CR</v>
          </cell>
          <cell r="Y252" t="e">
            <v>#N/A</v>
          </cell>
          <cell r="Z252" t="e">
            <v>#N/A</v>
          </cell>
          <cell r="AA252" t="e">
            <v>#N/A</v>
          </cell>
          <cell r="AB252" t="e">
            <v>#N/A</v>
          </cell>
          <cell r="AC252" t="e">
            <v>#N/A</v>
          </cell>
          <cell r="AD252" t="e">
            <v>#N/A</v>
          </cell>
          <cell r="AE252">
            <v>6961.29</v>
          </cell>
          <cell r="AF252" t="str">
            <v>Invertebrate</v>
          </cell>
          <cell r="AG252"/>
          <cell r="AI252" t="str">
            <v>CR</v>
          </cell>
        </row>
        <row r="253">
          <cell r="A253" t="str">
            <v>Procellariidae</v>
          </cell>
          <cell r="B253" t="e">
            <v>#N/A</v>
          </cell>
          <cell r="D253">
            <v>251</v>
          </cell>
          <cell r="E253"/>
          <cell r="F253"/>
          <cell r="G253" t="str">
            <v>Procellariiformes</v>
          </cell>
          <cell r="H253" t="str">
            <v>Procellariidae</v>
          </cell>
          <cell r="K253" t="str">
            <v>Família</v>
          </cell>
          <cell r="N253" t="str">
            <v>Procellariidae Leach, 1820</v>
          </cell>
          <cell r="P253"/>
          <cell r="Q253"/>
          <cell r="R253"/>
          <cell r="S253"/>
          <cell r="T253"/>
          <cell r="U253"/>
          <cell r="Y253"/>
          <cell r="Z253"/>
        </row>
        <row r="254">
          <cell r="A254" t="str">
            <v>Macronectes</v>
          </cell>
          <cell r="B254" t="e">
            <v>#N/A</v>
          </cell>
          <cell r="D254">
            <v>252</v>
          </cell>
          <cell r="E254"/>
          <cell r="F254"/>
          <cell r="G254" t="str">
            <v>Procellariiformes</v>
          </cell>
          <cell r="H254" t="str">
            <v>Procellariidae</v>
          </cell>
          <cell r="J254" t="str">
            <v>Macronectes</v>
          </cell>
          <cell r="K254" t="str">
            <v>Gênero</v>
          </cell>
          <cell r="N254" t="str">
            <v>Macronectes Richmond, 1905</v>
          </cell>
          <cell r="P254"/>
          <cell r="Q254"/>
          <cell r="R254"/>
          <cell r="S254"/>
          <cell r="T254"/>
          <cell r="U254"/>
          <cell r="Y254"/>
          <cell r="Z254"/>
        </row>
        <row r="255">
          <cell r="A255" t="str">
            <v>Macronectes giganteus</v>
          </cell>
          <cell r="B255" t="str">
            <v>Macronectes giganteus</v>
          </cell>
          <cell r="C255" t="str">
            <v>petrel-grande</v>
          </cell>
          <cell r="D255">
            <v>253</v>
          </cell>
          <cell r="E255" t="str">
            <v>VS</v>
          </cell>
          <cell r="F255">
            <v>1</v>
          </cell>
          <cell r="G255" t="str">
            <v>Procellariiformes</v>
          </cell>
          <cell r="H255" t="str">
            <v>Procellariidae</v>
          </cell>
          <cell r="J255" t="str">
            <v>Macronectes</v>
          </cell>
          <cell r="K255" t="str">
            <v>espécie 1ária</v>
          </cell>
          <cell r="N255" t="str">
            <v>Macronectes giganteus (Gmelin, 1789)</v>
          </cell>
          <cell r="O255" t="str">
            <v>Southern Giant-Petrel</v>
          </cell>
          <cell r="P255"/>
          <cell r="Q255"/>
          <cell r="R255"/>
          <cell r="S255"/>
          <cell r="T255"/>
          <cell r="U255"/>
          <cell r="Y255" t="e">
            <v>#N/A</v>
          </cell>
          <cell r="Z255" t="str">
            <v>L?</v>
          </cell>
          <cell r="AA255" t="str">
            <v>A12</v>
          </cell>
          <cell r="AB255" t="str">
            <v>W</v>
          </cell>
          <cell r="AC255">
            <v>2</v>
          </cell>
          <cell r="AD255">
            <v>1</v>
          </cell>
          <cell r="AE255">
            <v>3591.69</v>
          </cell>
          <cell r="AF255" t="str">
            <v>VertFishScav</v>
          </cell>
          <cell r="AG255" t="str">
            <v>A</v>
          </cell>
          <cell r="AH255">
            <v>1</v>
          </cell>
        </row>
        <row r="256">
          <cell r="A256" t="str">
            <v>Macronectes halli</v>
          </cell>
          <cell r="B256" t="str">
            <v>Macronectes halli</v>
          </cell>
          <cell r="C256" t="str">
            <v>petrel-grande-do-norte</v>
          </cell>
          <cell r="D256">
            <v>254</v>
          </cell>
          <cell r="E256" t="str">
            <v>VS</v>
          </cell>
          <cell r="F256">
            <v>1</v>
          </cell>
          <cell r="G256" t="str">
            <v>Procellariiformes</v>
          </cell>
          <cell r="H256" t="str">
            <v>Procellariidae</v>
          </cell>
          <cell r="J256" t="str">
            <v>Macronectes</v>
          </cell>
          <cell r="K256" t="str">
            <v>espécie 1ária</v>
          </cell>
          <cell r="N256" t="str">
            <v>Macronectes halli Mathews, 1912</v>
          </cell>
          <cell r="O256" t="str">
            <v>Northern Giant-Petrel</v>
          </cell>
          <cell r="P256"/>
          <cell r="Q256"/>
          <cell r="R256"/>
          <cell r="S256"/>
          <cell r="T256"/>
          <cell r="U256"/>
          <cell r="Y256" t="e">
            <v>#N/A</v>
          </cell>
          <cell r="Z256" t="e">
            <v>#N/A</v>
          </cell>
          <cell r="AA256" t="e">
            <v>#N/A</v>
          </cell>
          <cell r="AB256" t="e">
            <v>#N/A</v>
          </cell>
          <cell r="AC256" t="e">
            <v>#N/A</v>
          </cell>
          <cell r="AD256" t="e">
            <v>#N/A</v>
          </cell>
          <cell r="AE256">
            <v>4206.3</v>
          </cell>
          <cell r="AF256" t="str">
            <v>VertFishScav</v>
          </cell>
          <cell r="AG256"/>
        </row>
        <row r="257">
          <cell r="A257" t="str">
            <v>Fulmarus</v>
          </cell>
          <cell r="B257" t="e">
            <v>#N/A</v>
          </cell>
          <cell r="D257">
            <v>255</v>
          </cell>
          <cell r="E257"/>
          <cell r="F257"/>
          <cell r="G257" t="str">
            <v>Procellariiformes</v>
          </cell>
          <cell r="H257" t="str">
            <v>Procellariidae</v>
          </cell>
          <cell r="J257" t="str">
            <v>Fulmarus</v>
          </cell>
          <cell r="K257" t="str">
            <v>Gênero</v>
          </cell>
          <cell r="N257" t="str">
            <v>Fulmarus Stephens, 1826</v>
          </cell>
          <cell r="P257"/>
          <cell r="Q257"/>
          <cell r="R257"/>
          <cell r="S257"/>
          <cell r="T257"/>
          <cell r="U257"/>
          <cell r="Y257"/>
          <cell r="Z257"/>
        </row>
        <row r="258">
          <cell r="A258" t="str">
            <v>Fulmarus glacialoides</v>
          </cell>
          <cell r="B258" t="str">
            <v>Fulmarus glacialoides</v>
          </cell>
          <cell r="C258" t="str">
            <v>pardelão-prateado</v>
          </cell>
          <cell r="D258">
            <v>256</v>
          </cell>
          <cell r="E258" t="str">
            <v>VS</v>
          </cell>
          <cell r="F258">
            <v>1</v>
          </cell>
          <cell r="G258" t="str">
            <v>Procellariiformes</v>
          </cell>
          <cell r="H258" t="str">
            <v>Procellariidae</v>
          </cell>
          <cell r="J258" t="str">
            <v>Fulmarus</v>
          </cell>
          <cell r="K258" t="str">
            <v>espécie 1ária</v>
          </cell>
          <cell r="N258" t="str">
            <v>Fulmarus glacialoides (Smith, 1840)</v>
          </cell>
          <cell r="O258" t="str">
            <v>Southern Fulmar</v>
          </cell>
          <cell r="P258"/>
          <cell r="Q258"/>
          <cell r="R258"/>
          <cell r="S258"/>
          <cell r="T258"/>
          <cell r="U258"/>
          <cell r="Y258" t="e">
            <v>#N/A</v>
          </cell>
          <cell r="Z258" t="e">
            <v>#N/A</v>
          </cell>
          <cell r="AA258" t="e">
            <v>#N/A</v>
          </cell>
          <cell r="AB258" t="e">
            <v>#N/A</v>
          </cell>
          <cell r="AC258" t="e">
            <v>#N/A</v>
          </cell>
          <cell r="AD258" t="e">
            <v>#N/A</v>
          </cell>
          <cell r="AE258">
            <v>793.42</v>
          </cell>
          <cell r="AF258" t="str">
            <v>Omnivore</v>
          </cell>
          <cell r="AG258"/>
        </row>
        <row r="259">
          <cell r="A259" t="str">
            <v>Daption</v>
          </cell>
          <cell r="B259" t="e">
            <v>#N/A</v>
          </cell>
          <cell r="D259">
            <v>257</v>
          </cell>
          <cell r="E259"/>
          <cell r="F259"/>
          <cell r="G259" t="str">
            <v>Procellariiformes</v>
          </cell>
          <cell r="H259" t="str">
            <v>Procellariidae</v>
          </cell>
          <cell r="J259" t="str">
            <v>Daption</v>
          </cell>
          <cell r="K259" t="str">
            <v>Gênero</v>
          </cell>
          <cell r="N259" t="str">
            <v>Daption Stephens, 1826</v>
          </cell>
          <cell r="P259"/>
          <cell r="Q259"/>
          <cell r="R259"/>
          <cell r="S259"/>
          <cell r="T259"/>
          <cell r="U259"/>
          <cell r="Y259"/>
          <cell r="Z259"/>
        </row>
        <row r="260">
          <cell r="A260" t="str">
            <v>Daption capense</v>
          </cell>
          <cell r="B260" t="str">
            <v>Daption capense</v>
          </cell>
          <cell r="C260" t="str">
            <v>pomba-do-cabo</v>
          </cell>
          <cell r="D260">
            <v>258</v>
          </cell>
          <cell r="E260" t="str">
            <v>VS</v>
          </cell>
          <cell r="F260">
            <v>1</v>
          </cell>
          <cell r="G260" t="str">
            <v>Procellariiformes</v>
          </cell>
          <cell r="H260" t="str">
            <v>Procellariidae</v>
          </cell>
          <cell r="J260" t="str">
            <v>Daption</v>
          </cell>
          <cell r="K260" t="str">
            <v>espécie 1ária</v>
          </cell>
          <cell r="N260" t="str">
            <v>Daption capense (Linnaeus, 1758)</v>
          </cell>
          <cell r="O260" t="str">
            <v>Cape Petrel</v>
          </cell>
          <cell r="P260"/>
          <cell r="Q260"/>
          <cell r="R260"/>
          <cell r="S260"/>
          <cell r="T260"/>
          <cell r="U260"/>
          <cell r="Y260" t="e">
            <v>#N/A</v>
          </cell>
          <cell r="Z260" t="e">
            <v>#N/A</v>
          </cell>
          <cell r="AA260" t="e">
            <v>#N/A</v>
          </cell>
          <cell r="AB260" t="e">
            <v>#N/A</v>
          </cell>
          <cell r="AC260" t="e">
            <v>#N/A</v>
          </cell>
          <cell r="AD260" t="e">
            <v>#N/A</v>
          </cell>
          <cell r="AE260">
            <v>429.62</v>
          </cell>
          <cell r="AF260" t="str">
            <v>Invertebrate</v>
          </cell>
          <cell r="AG260"/>
        </row>
        <row r="261">
          <cell r="A261" t="str">
            <v>Daption capense capense</v>
          </cell>
          <cell r="B261" t="e">
            <v>#N/A</v>
          </cell>
          <cell r="D261">
            <v>259</v>
          </cell>
          <cell r="E261"/>
          <cell r="F261"/>
          <cell r="G261" t="str">
            <v>Procellariiformes</v>
          </cell>
          <cell r="H261" t="str">
            <v>Procellariidae</v>
          </cell>
          <cell r="J261" t="str">
            <v>Daption</v>
          </cell>
          <cell r="K261" t="str">
            <v>subespécie</v>
          </cell>
          <cell r="N261" t="str">
            <v>Daption capense capense (Linnaeus, 1758)</v>
          </cell>
          <cell r="P261" t="str">
            <v>x</v>
          </cell>
          <cell r="Q261" t="str">
            <v>x</v>
          </cell>
          <cell r="R261" t="str">
            <v>x</v>
          </cell>
          <cell r="S261" t="str">
            <v>x</v>
          </cell>
          <cell r="T261" t="str">
            <v>x</v>
          </cell>
          <cell r="U261"/>
          <cell r="Y261"/>
          <cell r="Z261"/>
        </row>
        <row r="262">
          <cell r="A262" t="str">
            <v>Lugensa</v>
          </cell>
          <cell r="B262" t="e">
            <v>#N/A</v>
          </cell>
          <cell r="D262">
            <v>260</v>
          </cell>
          <cell r="E262"/>
          <cell r="F262"/>
          <cell r="G262" t="str">
            <v>Procellariiformes</v>
          </cell>
          <cell r="H262" t="str">
            <v>Procellariidae</v>
          </cell>
          <cell r="J262" t="str">
            <v>Lugensa</v>
          </cell>
          <cell r="K262" t="str">
            <v>Gênero</v>
          </cell>
          <cell r="L262" t="str">
            <v>Monotypic genus for which the validity has been challenged (see Christides &amp; Boules 2008: 90)</v>
          </cell>
          <cell r="M262" t="str">
            <v>Gênero monotípico de validade contestada (veja Christides &amp; Boules 2008: 90).</v>
          </cell>
          <cell r="N262" t="str">
            <v>Lugensa Mathews, 1942</v>
          </cell>
          <cell r="P262"/>
          <cell r="Q262"/>
          <cell r="R262"/>
          <cell r="S262"/>
          <cell r="T262"/>
          <cell r="U262"/>
          <cell r="Y262"/>
          <cell r="Z262"/>
        </row>
        <row r="263">
          <cell r="A263" t="str">
            <v>Lugensa brevirostris</v>
          </cell>
          <cell r="B263" t="str">
            <v>Lugensa brevirostris</v>
          </cell>
          <cell r="C263" t="str">
            <v>grazina-de-bico-curto</v>
          </cell>
          <cell r="D263">
            <v>261</v>
          </cell>
          <cell r="E263" t="str">
            <v>VA (S)</v>
          </cell>
          <cell r="F263">
            <v>1</v>
          </cell>
          <cell r="G263" t="str">
            <v>Procellariiformes</v>
          </cell>
          <cell r="H263" t="str">
            <v>Procellariidae</v>
          </cell>
          <cell r="J263" t="str">
            <v>Lugensa</v>
          </cell>
          <cell r="K263" t="str">
            <v>espécie 1ária</v>
          </cell>
          <cell r="L263" t="str">
            <v>Allocated in Aphrodroma Lesson, 1831, also considered monotypic by CL, IOC, SACC and other authorities.</v>
          </cell>
          <cell r="M263" t="str">
            <v>Alocada em Aphrodroma (Lesson, 1831), também monotípico, por Avibase, Clements, IOC, SACC e outras autoridades.</v>
          </cell>
          <cell r="N263" t="str">
            <v>Lugensa brevirostris (Lesson, 1831)</v>
          </cell>
          <cell r="O263" t="str">
            <v>Kerguelen Petrel</v>
          </cell>
          <cell r="P263"/>
          <cell r="Q263"/>
          <cell r="R263"/>
          <cell r="S263"/>
          <cell r="T263"/>
          <cell r="U263"/>
          <cell r="Y263" t="e">
            <v>#N/A</v>
          </cell>
          <cell r="Z263" t="e">
            <v>#N/A</v>
          </cell>
          <cell r="AA263" t="e">
            <v>#N/A</v>
          </cell>
          <cell r="AB263" t="e">
            <v>#N/A</v>
          </cell>
          <cell r="AC263" t="e">
            <v>#N/A</v>
          </cell>
          <cell r="AD263" t="e">
            <v>#N/A</v>
          </cell>
          <cell r="AE263">
            <v>357</v>
          </cell>
          <cell r="AF263" t="str">
            <v>Invertebrate</v>
          </cell>
          <cell r="AG263"/>
        </row>
        <row r="264">
          <cell r="A264" t="str">
            <v>Pterodroma</v>
          </cell>
          <cell r="B264" t="e">
            <v>#N/A</v>
          </cell>
          <cell r="D264">
            <v>262</v>
          </cell>
          <cell r="E264"/>
          <cell r="F264"/>
          <cell r="G264" t="str">
            <v>Procellariiformes</v>
          </cell>
          <cell r="H264" t="str">
            <v>Procellariidae</v>
          </cell>
          <cell r="J264" t="str">
            <v>Pterodroma</v>
          </cell>
          <cell r="K264" t="str">
            <v>Gênero</v>
          </cell>
          <cell r="N264" t="str">
            <v>Pterodroma Bonaparte, 1856</v>
          </cell>
          <cell r="P264"/>
          <cell r="Q264"/>
          <cell r="R264"/>
          <cell r="S264"/>
          <cell r="T264"/>
          <cell r="U264"/>
          <cell r="Y264"/>
          <cell r="Z264"/>
        </row>
        <row r="265">
          <cell r="A265" t="str">
            <v>Pterodroma madeira</v>
          </cell>
          <cell r="B265" t="str">
            <v>Pterodroma madeira</v>
          </cell>
          <cell r="D265">
            <v>263</v>
          </cell>
          <cell r="E265"/>
          <cell r="F265"/>
          <cell r="G265" t="str">
            <v>Procellariiformes</v>
          </cell>
          <cell r="H265" t="str">
            <v>Procellariidae</v>
          </cell>
          <cell r="J265" t="str">
            <v>Pterodroma</v>
          </cell>
          <cell r="K265" t="str">
            <v>espécie 2ária</v>
          </cell>
          <cell r="L265" t="str">
            <v>Brazilian occurence (between Ceará and Pernambuco) recorded by geolocators (Zino et al. 2011) without a human observation.</v>
          </cell>
          <cell r="M265" t="str">
            <v>Presença no Brasil (entre o Ceará e Pernambuco) confirmada por geolocalizadores (Zino et al. 2011); não há espécimes ou fotos obtidos no Brasil.</v>
          </cell>
          <cell r="N265" t="str">
            <v>[Pterodroma madeira Mathews, 1934]</v>
          </cell>
          <cell r="P265"/>
          <cell r="Q265"/>
          <cell r="R265"/>
          <cell r="S265"/>
          <cell r="T265"/>
          <cell r="U265"/>
          <cell r="Y265" t="e">
            <v>#N/A</v>
          </cell>
          <cell r="Z265" t="e">
            <v>#N/A</v>
          </cell>
        </row>
        <row r="266">
          <cell r="A266" t="str">
            <v>Pterodroma deserta</v>
          </cell>
          <cell r="B266" t="str">
            <v>Pterodroma deserta</v>
          </cell>
          <cell r="D266">
            <v>264</v>
          </cell>
          <cell r="E266"/>
          <cell r="F266"/>
          <cell r="G266" t="str">
            <v>Procellariiformes</v>
          </cell>
          <cell r="H266" t="str">
            <v>Procellariidae</v>
          </cell>
          <cell r="J266" t="str">
            <v>Pterodroma</v>
          </cell>
          <cell r="K266" t="str">
            <v>espécie 2ária</v>
          </cell>
          <cell r="L266" t="str">
            <v>Ramirez et al. (2013) have shown that Brazil is a key wintering area for this species using geolocator data, there has yet to be a human observation.</v>
          </cell>
          <cell r="M266" t="str">
            <v>Presença ao longo de quase todo o mar brasileiro, especialmente entre o Ceará e Sergipe e entre o Paraná e Rio de Janeiro, confirmada por geolocalizadores (Ramírez et al. 2013); não há espécimes ou fotos obtidos no Brasil.</v>
          </cell>
          <cell r="N266" t="str">
            <v>[Pterodroma deserta Mathews, 1934]</v>
          </cell>
          <cell r="P266"/>
          <cell r="Q266"/>
          <cell r="R266"/>
          <cell r="S266"/>
          <cell r="T266"/>
          <cell r="U266"/>
          <cell r="Y266" t="e">
            <v>#N/A</v>
          </cell>
          <cell r="Z266" t="e">
            <v>#N/A</v>
          </cell>
        </row>
        <row r="267">
          <cell r="A267" t="str">
            <v>Pterodroma mollis</v>
          </cell>
          <cell r="B267" t="str">
            <v>Pterodroma mollis</v>
          </cell>
          <cell r="C267" t="str">
            <v>grazina-delicada</v>
          </cell>
          <cell r="D267">
            <v>265</v>
          </cell>
          <cell r="E267" t="str">
            <v>VS</v>
          </cell>
          <cell r="F267">
            <v>1</v>
          </cell>
          <cell r="G267" t="str">
            <v>Procellariiformes</v>
          </cell>
          <cell r="H267" t="str">
            <v>Procellariidae</v>
          </cell>
          <cell r="J267" t="str">
            <v>Pterodroma</v>
          </cell>
          <cell r="K267" t="str">
            <v>espécie 1ária</v>
          </cell>
          <cell r="N267" t="str">
            <v>Pterodroma mollis (Gould, 1844)</v>
          </cell>
          <cell r="O267" t="str">
            <v>Soft-plumaged Petrel</v>
          </cell>
          <cell r="P267"/>
          <cell r="Q267"/>
          <cell r="R267"/>
          <cell r="S267"/>
          <cell r="T267"/>
          <cell r="U267"/>
          <cell r="Y267" t="e">
            <v>#N/A</v>
          </cell>
          <cell r="Z267" t="e">
            <v>#N/A</v>
          </cell>
          <cell r="AA267" t="e">
            <v>#N/A</v>
          </cell>
          <cell r="AB267" t="e">
            <v>#N/A</v>
          </cell>
          <cell r="AC267" t="e">
            <v>#N/A</v>
          </cell>
          <cell r="AD267" t="e">
            <v>#N/A</v>
          </cell>
          <cell r="AE267">
            <v>312</v>
          </cell>
          <cell r="AF267" t="str">
            <v>Invertebrate</v>
          </cell>
          <cell r="AG267"/>
        </row>
        <row r="268">
          <cell r="A268" t="str">
            <v>Pterodroma hasitata</v>
          </cell>
          <cell r="B268" t="str">
            <v>Pterodroma hasitata</v>
          </cell>
          <cell r="D268">
            <v>266</v>
          </cell>
          <cell r="E268"/>
          <cell r="F268"/>
          <cell r="G268" t="str">
            <v>Procellariiformes</v>
          </cell>
          <cell r="H268" t="str">
            <v>Procellariidae</v>
          </cell>
          <cell r="J268" t="str">
            <v>Pterodroma</v>
          </cell>
          <cell r="K268" t="str">
            <v>espécie 2ária</v>
          </cell>
          <cell r="L268" t="str">
            <v>Only questionable old sight records; studies with geolocators have not found this species entering Brazilian waters (Simmons et al. 2013), however there is a possibility that it may occur in tropical offshore waters north of the Amazon river mouth (Flood &amp; Fisher 2013).</v>
          </cell>
          <cell r="M268" t="str">
            <v xml:space="preserve">Há apenas registros visuais; estudos com geolocalizadores não detectaram aves em águas brasileiras (Simmons et al. 2013), embora haja a possibilidade ocorrência ao norte da foz do Amazonas (Flood &amp; Fisher 2013). </v>
          </cell>
          <cell r="N268" t="str">
            <v>[Pterodroma hasitata (Kuhl, 1820)]</v>
          </cell>
          <cell r="P268"/>
          <cell r="Q268"/>
          <cell r="R268"/>
          <cell r="S268"/>
          <cell r="T268"/>
          <cell r="U268"/>
          <cell r="Y268" t="e">
            <v>#N/A</v>
          </cell>
          <cell r="Z268" t="str">
            <v>H</v>
          </cell>
        </row>
        <row r="269">
          <cell r="A269" t="str">
            <v>Pterodroma incerta</v>
          </cell>
          <cell r="B269" t="str">
            <v>Pterodroma incerta</v>
          </cell>
          <cell r="C269" t="str">
            <v>grazina-de-barriga-branca</v>
          </cell>
          <cell r="D269">
            <v>267</v>
          </cell>
          <cell r="E269" t="str">
            <v>VS</v>
          </cell>
          <cell r="F269">
            <v>1</v>
          </cell>
          <cell r="G269" t="str">
            <v>Procellariiformes</v>
          </cell>
          <cell r="H269" t="str">
            <v>Procellariidae</v>
          </cell>
          <cell r="J269" t="str">
            <v>Pterodroma</v>
          </cell>
          <cell r="K269" t="str">
            <v>espécie 1ária</v>
          </cell>
          <cell r="N269" t="str">
            <v>Pterodroma incerta (Schlegel, 1863)</v>
          </cell>
          <cell r="O269" t="str">
            <v>Atlantic Petrel</v>
          </cell>
          <cell r="P269"/>
          <cell r="Q269"/>
          <cell r="R269"/>
          <cell r="S269"/>
          <cell r="T269"/>
          <cell r="U269"/>
          <cell r="W269" t="str">
            <v>#ERROR!</v>
          </cell>
          <cell r="X269" t="str">
            <v>EN</v>
          </cell>
          <cell r="Y269" t="e">
            <v>#N/A</v>
          </cell>
          <cell r="Z269" t="e">
            <v>#N/A</v>
          </cell>
          <cell r="AA269" t="e">
            <v>#N/A</v>
          </cell>
          <cell r="AB269" t="e">
            <v>#N/A</v>
          </cell>
          <cell r="AC269" t="e">
            <v>#N/A</v>
          </cell>
          <cell r="AD269" t="e">
            <v>#N/A</v>
          </cell>
          <cell r="AE269">
            <v>520</v>
          </cell>
          <cell r="AF269" t="str">
            <v>Invertebrate</v>
          </cell>
          <cell r="AG269"/>
        </row>
        <row r="270">
          <cell r="A270" t="str">
            <v>Pterodroma lessonii</v>
          </cell>
          <cell r="B270" t="str">
            <v>Pterodroma lessonii</v>
          </cell>
          <cell r="C270" t="str">
            <v>grazina-de-cabeça-branca</v>
          </cell>
          <cell r="D270">
            <v>268</v>
          </cell>
          <cell r="E270" t="str">
            <v>VA (S)</v>
          </cell>
          <cell r="F270">
            <v>1</v>
          </cell>
          <cell r="G270" t="str">
            <v>Procellariiformes</v>
          </cell>
          <cell r="H270" t="str">
            <v>Procellariidae</v>
          </cell>
          <cell r="J270" t="str">
            <v>Pterodroma</v>
          </cell>
          <cell r="K270" t="str">
            <v>espécie 1ária</v>
          </cell>
          <cell r="N270" t="str">
            <v>Pterodroma lessonii (Garnot, 1826)</v>
          </cell>
          <cell r="O270" t="str">
            <v>White-headed Petrel</v>
          </cell>
          <cell r="P270"/>
          <cell r="Q270"/>
          <cell r="R270"/>
          <cell r="S270"/>
          <cell r="T270"/>
          <cell r="U270"/>
          <cell r="Y270" t="e">
            <v>#N/A</v>
          </cell>
          <cell r="Z270" t="e">
            <v>#N/A</v>
          </cell>
          <cell r="AA270" t="e">
            <v>#N/A</v>
          </cell>
          <cell r="AB270" t="e">
            <v>#N/A</v>
          </cell>
          <cell r="AC270" t="e">
            <v>#N/A</v>
          </cell>
          <cell r="AD270" t="e">
            <v>#N/A</v>
          </cell>
          <cell r="AE270">
            <v>698</v>
          </cell>
          <cell r="AF270" t="str">
            <v>Invertebrate</v>
          </cell>
          <cell r="AG270"/>
        </row>
        <row r="271">
          <cell r="A271" t="str">
            <v>Pterodroma macroptera</v>
          </cell>
          <cell r="B271" t="str">
            <v>Pterodroma macroptera</v>
          </cell>
          <cell r="C271" t="str">
            <v>fura-buxo-de-cara-cinza</v>
          </cell>
          <cell r="D271">
            <v>269</v>
          </cell>
          <cell r="E271" t="str">
            <v>VA (S)</v>
          </cell>
          <cell r="F271">
            <v>1</v>
          </cell>
          <cell r="G271" t="str">
            <v>Procellariiformes</v>
          </cell>
          <cell r="H271" t="str">
            <v>Procellariidae</v>
          </cell>
          <cell r="J271" t="str">
            <v>Pterodroma</v>
          </cell>
          <cell r="K271" t="str">
            <v>espécie 1ária</v>
          </cell>
          <cell r="N271" t="str">
            <v>Pterodroma macroptera (Smith, 1840)</v>
          </cell>
          <cell r="O271" t="str">
            <v>Great-winged Petrel</v>
          </cell>
          <cell r="P271"/>
          <cell r="Q271"/>
          <cell r="R271"/>
          <cell r="S271"/>
          <cell r="T271"/>
          <cell r="U271"/>
          <cell r="Y271" t="e">
            <v>#N/A</v>
          </cell>
          <cell r="Z271" t="e">
            <v>#N/A</v>
          </cell>
          <cell r="AA271" t="e">
            <v>#N/A</v>
          </cell>
          <cell r="AB271" t="e">
            <v>#N/A</v>
          </cell>
          <cell r="AC271" t="e">
            <v>#N/A</v>
          </cell>
          <cell r="AD271" t="e">
            <v>#N/A</v>
          </cell>
          <cell r="AE271">
            <v>531.78</v>
          </cell>
          <cell r="AF271" t="str">
            <v>Invertebrate</v>
          </cell>
          <cell r="AG271"/>
        </row>
        <row r="272">
          <cell r="A272" t="str">
            <v>Pterodroma macroptera macroptera</v>
          </cell>
          <cell r="B272" t="e">
            <v>#N/A</v>
          </cell>
          <cell r="D272">
            <v>270</v>
          </cell>
          <cell r="E272"/>
          <cell r="F272"/>
          <cell r="G272" t="str">
            <v>Procellariiformes</v>
          </cell>
          <cell r="H272" t="str">
            <v>Procellariidae</v>
          </cell>
          <cell r="J272" t="str">
            <v>Pterodroma</v>
          </cell>
          <cell r="K272" t="str">
            <v>subespécie</v>
          </cell>
          <cell r="L272" t="str">
            <v>First Brazilian unequivocal specimen documented by Bugoni (2006). HBW considers P. m. macroptera (that breed from Tristan da Cunha to the Keguelen and islets outside southwestern Australia) distinct from P. m. gouldi (breeding in New Zealand).</v>
          </cell>
          <cell r="M272" t="str">
            <v xml:space="preserve">O primeiro espécime inequívoco deste táxon, obtido em 20 de março de 2004 em Santa Vitória do Palmar, RS foi referido por Bugoni (2006). HBW considera P. m. macroptera (que nidifica de Tristão da Cunha às Kerguelen e ilhas fora do sudoeste da Australia) especificamente distinta de P. m. gouldi (nidificante na Nova Zelândia). </v>
          </cell>
          <cell r="N272" t="str">
            <v>Pterodroma macroptera macroptera (Smith, 1840)</v>
          </cell>
          <cell r="P272" t="str">
            <v>x</v>
          </cell>
          <cell r="Q272" t="str">
            <v>x</v>
          </cell>
          <cell r="R272" t="str">
            <v>x</v>
          </cell>
          <cell r="S272" t="str">
            <v>x</v>
          </cell>
          <cell r="T272" t="str">
            <v>x</v>
          </cell>
          <cell r="U272"/>
          <cell r="Y272"/>
          <cell r="Z272"/>
        </row>
        <row r="273">
          <cell r="A273" t="str">
            <v>Pterodroma arminjoniana</v>
          </cell>
          <cell r="B273" t="str">
            <v>Pterodroma arminjoniana</v>
          </cell>
          <cell r="C273" t="str">
            <v>grazina-de-trindade</v>
          </cell>
          <cell r="D273">
            <v>271</v>
          </cell>
          <cell r="E273" t="str">
            <v>R</v>
          </cell>
          <cell r="F273">
            <v>1</v>
          </cell>
          <cell r="G273" t="str">
            <v>Procellariiformes</v>
          </cell>
          <cell r="H273" t="str">
            <v>Procellariidae</v>
          </cell>
          <cell r="J273" t="str">
            <v>Pterodroma</v>
          </cell>
          <cell r="K273" t="str">
            <v>espécie 1ária</v>
          </cell>
          <cell r="L273" t="str">
            <v>Species with light, intermediate and dark morphs described as distinct species (sandaliata, chionoptera, wilsonii, etc.). In the Atlantic Ocean, breeds only on Trindade Is.</v>
          </cell>
          <cell r="M273" t="str">
            <v>Espécie com morfos claro, intermediário e escuro que já foram descritos como espécies distintas (sandaliata, chionophara, wilsonii, etc). No Atlântico, nidifica apenas na Ilha da Trindade.</v>
          </cell>
          <cell r="N273" t="str">
            <v>Pterodroma arminjoniana (Giglioli &amp; Salvadori, 1869)</v>
          </cell>
          <cell r="O273" t="str">
            <v>Trindade Petrel</v>
          </cell>
          <cell r="P273"/>
          <cell r="Q273"/>
          <cell r="R273"/>
          <cell r="S273"/>
          <cell r="T273"/>
          <cell r="U273"/>
          <cell r="W273" t="str">
            <v>#ERROR!</v>
          </cell>
          <cell r="X273" t="str">
            <v>VU</v>
          </cell>
          <cell r="Y273" t="e">
            <v>#N/A</v>
          </cell>
          <cell r="Z273" t="str">
            <v>H</v>
          </cell>
          <cell r="AA273" t="str">
            <v>A12</v>
          </cell>
          <cell r="AB273" t="str">
            <v>W</v>
          </cell>
          <cell r="AC273">
            <v>1</v>
          </cell>
          <cell r="AD273">
            <v>1</v>
          </cell>
          <cell r="AE273">
            <v>394</v>
          </cell>
          <cell r="AF273" t="str">
            <v>Invertebrate</v>
          </cell>
          <cell r="AG273" t="str">
            <v>A</v>
          </cell>
          <cell r="AH273">
            <v>1</v>
          </cell>
          <cell r="AJ273" t="str">
            <v>En</v>
          </cell>
        </row>
        <row r="274">
          <cell r="A274" t="str">
            <v>Halobaena</v>
          </cell>
          <cell r="B274" t="e">
            <v>#N/A</v>
          </cell>
          <cell r="D274">
            <v>272</v>
          </cell>
          <cell r="E274"/>
          <cell r="F274"/>
          <cell r="G274" t="str">
            <v>Procellariiformes</v>
          </cell>
          <cell r="H274" t="str">
            <v>Procellariidae</v>
          </cell>
          <cell r="J274" t="str">
            <v>Halobaena</v>
          </cell>
          <cell r="K274" t="str">
            <v>Gênero</v>
          </cell>
          <cell r="N274" t="str">
            <v>Halobaena Bonaparte, 1856</v>
          </cell>
          <cell r="P274"/>
          <cell r="Q274"/>
          <cell r="R274"/>
          <cell r="S274"/>
          <cell r="T274"/>
          <cell r="U274"/>
          <cell r="Y274"/>
          <cell r="Z274"/>
        </row>
        <row r="275">
          <cell r="A275" t="str">
            <v>Halobaena caerulea</v>
          </cell>
          <cell r="B275" t="str">
            <v>Halobaena caerulea</v>
          </cell>
          <cell r="C275" t="str">
            <v>petrel-azul</v>
          </cell>
          <cell r="D275">
            <v>273</v>
          </cell>
          <cell r="E275" t="str">
            <v>VS</v>
          </cell>
          <cell r="F275">
            <v>1</v>
          </cell>
          <cell r="G275" t="str">
            <v>Procellariiformes</v>
          </cell>
          <cell r="H275" t="str">
            <v>Procellariidae</v>
          </cell>
          <cell r="J275" t="str">
            <v>Halobaena</v>
          </cell>
          <cell r="K275" t="str">
            <v>espécie 1ária</v>
          </cell>
          <cell r="N275" t="str">
            <v>Halobaena caerulea (Gmelin, 1789)</v>
          </cell>
          <cell r="O275" t="str">
            <v>Blue Petrel</v>
          </cell>
          <cell r="P275"/>
          <cell r="Q275"/>
          <cell r="R275"/>
          <cell r="S275"/>
          <cell r="T275"/>
          <cell r="U275"/>
          <cell r="Y275" t="e">
            <v>#N/A</v>
          </cell>
          <cell r="Z275" t="str">
            <v>H</v>
          </cell>
          <cell r="AA275" t="str">
            <v>A12</v>
          </cell>
          <cell r="AB275" t="str">
            <v>W</v>
          </cell>
          <cell r="AC275">
            <v>1</v>
          </cell>
          <cell r="AD275">
            <v>1</v>
          </cell>
          <cell r="AE275">
            <v>202</v>
          </cell>
          <cell r="AF275" t="str">
            <v>Invertebrate</v>
          </cell>
          <cell r="AG275" t="str">
            <v>A</v>
          </cell>
          <cell r="AH275">
            <v>1</v>
          </cell>
        </row>
        <row r="276">
          <cell r="A276" t="str">
            <v>Pachyptila</v>
          </cell>
          <cell r="B276" t="e">
            <v>#N/A</v>
          </cell>
          <cell r="D276">
            <v>274</v>
          </cell>
          <cell r="E276"/>
          <cell r="F276"/>
          <cell r="G276" t="str">
            <v>Procellariiformes</v>
          </cell>
          <cell r="H276" t="str">
            <v>Procellariidae</v>
          </cell>
          <cell r="J276" t="str">
            <v>Pachyptila</v>
          </cell>
          <cell r="K276" t="str">
            <v>Gênero</v>
          </cell>
          <cell r="L276" t="str">
            <v>One specimen from the south shores of São Paulo state in the private collection of Roberto Antonelli might be P. turtur, the taxon breeding on the Falklands/Malvinas and South Georgia islands.</v>
          </cell>
          <cell r="M276" t="str">
            <v>Um exemplar proveniente do litoral sul de SP na coleção particular de Roberto Antonelli pode ser uma P. turtur, táxon que nidifica nas ilhas Falklands e South Georgia.</v>
          </cell>
          <cell r="N276" t="str">
            <v>Pachyptila Illiger, 1811</v>
          </cell>
          <cell r="P276"/>
          <cell r="Q276"/>
          <cell r="R276"/>
          <cell r="S276"/>
          <cell r="T276"/>
          <cell r="U276"/>
          <cell r="Y276"/>
          <cell r="Z276"/>
        </row>
        <row r="277">
          <cell r="A277" t="str">
            <v>Pachyptila vittata</v>
          </cell>
          <cell r="B277" t="str">
            <v>Pachyptila vittata</v>
          </cell>
          <cell r="C277" t="str">
            <v>faigão-de-bico-largo</v>
          </cell>
          <cell r="D277">
            <v>275</v>
          </cell>
          <cell r="E277" t="str">
            <v>VA (S)</v>
          </cell>
          <cell r="F277">
            <v>1</v>
          </cell>
          <cell r="G277" t="str">
            <v>Procellariiformes</v>
          </cell>
          <cell r="H277" t="str">
            <v>Procellariidae</v>
          </cell>
          <cell r="J277" t="str">
            <v>Pachyptila</v>
          </cell>
          <cell r="K277" t="str">
            <v>espécie 1ária</v>
          </cell>
          <cell r="L277" t="str">
            <v>A specimen in the FURG collection places it on the Brazilian list (Carlos 2005). There are other described but not currently recognized subspecies; birds in Brazil may be from Gough Is., where two different morphs may represent full species and, as with Oceanofroma castro, potential cases of alochronic speciation (Ryan et al. 2014).</v>
          </cell>
          <cell r="M277" t="str">
            <v>Um espécime referido por Carlos (2005), da coleção da FURG, oferece suporte para a manutenção do táxon na lista brasileira. Há subspécies descritas mas não reconhecidas; as aves observadas no Brasil podem vir de Gough, onde há dois morfos que podem representar espécies distintas e, como Oceanodroma castro, um exemplo de especiação alocrônica (Ryan et al. 2014).</v>
          </cell>
          <cell r="N277" t="str">
            <v>Pachyptila vittata (Forster, 1777)</v>
          </cell>
          <cell r="O277" t="str">
            <v>Broad-billed Prion</v>
          </cell>
          <cell r="P277"/>
          <cell r="Q277"/>
          <cell r="R277"/>
          <cell r="S277"/>
          <cell r="T277"/>
          <cell r="U277"/>
          <cell r="Y277" t="e">
            <v>#N/A</v>
          </cell>
          <cell r="Z277" t="e">
            <v>#N/A</v>
          </cell>
          <cell r="AA277" t="e">
            <v>#N/A</v>
          </cell>
          <cell r="AB277" t="e">
            <v>#N/A</v>
          </cell>
          <cell r="AC277" t="e">
            <v>#N/A</v>
          </cell>
          <cell r="AD277" t="e">
            <v>#N/A</v>
          </cell>
          <cell r="AE277">
            <v>196</v>
          </cell>
          <cell r="AF277" t="str">
            <v>Invertebrate</v>
          </cell>
          <cell r="AG277"/>
        </row>
        <row r="278">
          <cell r="A278" t="str">
            <v>Pachyptila desolata</v>
          </cell>
          <cell r="B278" t="str">
            <v>Pachyptila desolata</v>
          </cell>
          <cell r="C278" t="str">
            <v>faigão-rola</v>
          </cell>
          <cell r="D278">
            <v>276</v>
          </cell>
          <cell r="E278" t="str">
            <v>VS</v>
          </cell>
          <cell r="F278">
            <v>1</v>
          </cell>
          <cell r="G278" t="str">
            <v>Procellariiformes</v>
          </cell>
          <cell r="H278" t="str">
            <v>Procellariidae</v>
          </cell>
          <cell r="J278" t="str">
            <v>Pachyptila</v>
          </cell>
          <cell r="K278" t="str">
            <v>espécie 1ária</v>
          </cell>
          <cell r="L278" t="str">
            <v>There are up to six named subspecies which exhibit substantial variation in bill width and wing and tail lenghts. The majority of authorities (IOC, HBW, OSNZ) do not consider them valid until a proper revision of the group is made.</v>
          </cell>
          <cell r="M278" t="str">
            <v xml:space="preserve">Há até 6 subspécies nomeadas para está espécie, que apresenta considerável variação na largura do bico e comprimento da cauda e asas. A maioria das autoridades (IOC, HBW, OSNZ) não as considera válidas enquanto não é feita uma análise adequada do grupo. </v>
          </cell>
          <cell r="N278" t="str">
            <v>Pachyptila desolata (Gmelin, 1789)</v>
          </cell>
          <cell r="O278" t="str">
            <v>Antarctic Prion</v>
          </cell>
          <cell r="P278"/>
          <cell r="Q278"/>
          <cell r="R278"/>
          <cell r="S278"/>
          <cell r="T278"/>
          <cell r="U278"/>
          <cell r="Y278" t="e">
            <v>#N/A</v>
          </cell>
          <cell r="Z278" t="e">
            <v>#N/A</v>
          </cell>
          <cell r="AA278" t="e">
            <v>#N/A</v>
          </cell>
          <cell r="AB278" t="e">
            <v>#N/A</v>
          </cell>
          <cell r="AC278" t="e">
            <v>#N/A</v>
          </cell>
          <cell r="AD278" t="e">
            <v>#N/A</v>
          </cell>
          <cell r="AE278">
            <v>147</v>
          </cell>
          <cell r="AF278" t="str">
            <v>Invertebrate</v>
          </cell>
          <cell r="AG278"/>
        </row>
        <row r="279">
          <cell r="A279" t="str">
            <v>Pachyptila belcheri</v>
          </cell>
          <cell r="B279" t="str">
            <v>Pachyptila belcheri</v>
          </cell>
          <cell r="C279" t="str">
            <v>faigão-de-bico-fino</v>
          </cell>
          <cell r="D279">
            <v>277</v>
          </cell>
          <cell r="E279" t="str">
            <v>VS</v>
          </cell>
          <cell r="F279">
            <v>1</v>
          </cell>
          <cell r="G279" t="str">
            <v>Procellariiformes</v>
          </cell>
          <cell r="H279" t="str">
            <v>Procellariidae</v>
          </cell>
          <cell r="J279" t="str">
            <v>Pachyptila</v>
          </cell>
          <cell r="K279" t="str">
            <v>espécie 1ária</v>
          </cell>
          <cell r="N279" t="str">
            <v>Pachyptila belcheri (Mathews, 1912)</v>
          </cell>
          <cell r="O279" t="str">
            <v>Slender-billed Prion</v>
          </cell>
          <cell r="P279"/>
          <cell r="Q279"/>
          <cell r="R279"/>
          <cell r="S279"/>
          <cell r="T279"/>
          <cell r="U279"/>
          <cell r="Y279" t="e">
            <v>#N/A</v>
          </cell>
          <cell r="Z279" t="str">
            <v>H</v>
          </cell>
          <cell r="AA279" t="str">
            <v>A12</v>
          </cell>
          <cell r="AB279" t="str">
            <v>W</v>
          </cell>
          <cell r="AC279">
            <v>1</v>
          </cell>
          <cell r="AD279">
            <v>1</v>
          </cell>
          <cell r="AE279">
            <v>145</v>
          </cell>
          <cell r="AF279" t="str">
            <v>Invertebrate</v>
          </cell>
          <cell r="AG279" t="str">
            <v>A</v>
          </cell>
          <cell r="AH279">
            <v>1</v>
          </cell>
        </row>
        <row r="280">
          <cell r="A280" t="str">
            <v>Bulweria</v>
          </cell>
          <cell r="B280" t="e">
            <v>#N/A</v>
          </cell>
          <cell r="D280">
            <v>278</v>
          </cell>
          <cell r="E280"/>
          <cell r="F280"/>
          <cell r="G280" t="str">
            <v>Procellariiformes</v>
          </cell>
          <cell r="H280" t="str">
            <v>Procellariidae</v>
          </cell>
          <cell r="J280" t="str">
            <v>Bulweria</v>
          </cell>
          <cell r="K280" t="str">
            <v>Gênero</v>
          </cell>
          <cell r="N280" t="str">
            <v>Bulweria Bonaparte, 1843</v>
          </cell>
          <cell r="P280"/>
          <cell r="Q280"/>
          <cell r="R280"/>
          <cell r="S280"/>
          <cell r="T280"/>
          <cell r="U280"/>
          <cell r="Y280"/>
          <cell r="Z280"/>
        </row>
        <row r="281">
          <cell r="A281" t="str">
            <v>Bulweria bulwerii</v>
          </cell>
          <cell r="B281" t="str">
            <v>Bulweria bulwerii</v>
          </cell>
          <cell r="C281" t="str">
            <v>alma-negra</v>
          </cell>
          <cell r="D281">
            <v>279</v>
          </cell>
          <cell r="E281" t="str">
            <v>VN#</v>
          </cell>
          <cell r="F281">
            <v>1</v>
          </cell>
          <cell r="G281" t="str">
            <v>Procellariiformes</v>
          </cell>
          <cell r="H281" t="str">
            <v>Procellariidae</v>
          </cell>
          <cell r="J281" t="str">
            <v>Bulweria</v>
          </cell>
          <cell r="K281" t="str">
            <v>espécie 1ária</v>
          </cell>
          <cell r="L281" t="str">
            <v>A recent photographic record (Klen et al. 2012) represents the first documented record from Brazil.</v>
          </cell>
          <cell r="M281" t="str">
            <v>Registro fotográfico obtido ao largo do Cabo de São Tomé, RJ, em 22 de dezembro de 2011 (Klein et al. 2012), constitui-se no primeiro documento publicado para o Brasil.</v>
          </cell>
          <cell r="N281" t="str">
            <v>Bulweria bulwerii (Jardine &amp; Selby, 1828)</v>
          </cell>
          <cell r="O281" t="str">
            <v>Bulwer's Petrel</v>
          </cell>
          <cell r="P281"/>
          <cell r="Q281"/>
          <cell r="R281"/>
          <cell r="S281"/>
          <cell r="T281"/>
          <cell r="U281"/>
          <cell r="Y281" t="e">
            <v>#N/A</v>
          </cell>
          <cell r="Z281" t="e">
            <v>#N/A</v>
          </cell>
          <cell r="AA281" t="e">
            <v>#N/A</v>
          </cell>
          <cell r="AB281" t="e">
            <v>#N/A</v>
          </cell>
          <cell r="AC281" t="e">
            <v>#N/A</v>
          </cell>
          <cell r="AD281" t="e">
            <v>#N/A</v>
          </cell>
          <cell r="AE281">
            <v>98.99</v>
          </cell>
          <cell r="AF281" t="str">
            <v>Omnivore</v>
          </cell>
          <cell r="AG281"/>
        </row>
        <row r="282">
          <cell r="A282" t="str">
            <v>Procellaria</v>
          </cell>
          <cell r="B282" t="e">
            <v>#N/A</v>
          </cell>
          <cell r="D282">
            <v>280</v>
          </cell>
          <cell r="E282"/>
          <cell r="F282"/>
          <cell r="G282" t="str">
            <v>Procellariiformes</v>
          </cell>
          <cell r="H282" t="str">
            <v>Procellariidae</v>
          </cell>
          <cell r="J282" t="str">
            <v>Procellaria</v>
          </cell>
          <cell r="K282" t="str">
            <v>Gênero</v>
          </cell>
          <cell r="N282" t="str">
            <v>Procellaria Linnaeus, 1758</v>
          </cell>
          <cell r="P282"/>
          <cell r="Q282"/>
          <cell r="R282"/>
          <cell r="S282"/>
          <cell r="T282"/>
          <cell r="U282"/>
          <cell r="Y282"/>
          <cell r="Z282"/>
        </row>
        <row r="283">
          <cell r="A283" t="str">
            <v>Procellaria cinerea</v>
          </cell>
          <cell r="B283" t="str">
            <v>Procellaria cinerea</v>
          </cell>
          <cell r="C283" t="str">
            <v>pardela-cinza</v>
          </cell>
          <cell r="D283">
            <v>281</v>
          </cell>
          <cell r="E283" t="str">
            <v>VA (S)</v>
          </cell>
          <cell r="F283">
            <v>1</v>
          </cell>
          <cell r="G283" t="str">
            <v>Procellariiformes</v>
          </cell>
          <cell r="H283" t="str">
            <v>Procellariidae</v>
          </cell>
          <cell r="J283" t="str">
            <v>Procellaria</v>
          </cell>
          <cell r="K283" t="str">
            <v>espécie 1ária</v>
          </cell>
          <cell r="N283" t="str">
            <v>Procellaria cinerea Gmelin, 1789</v>
          </cell>
          <cell r="O283" t="str">
            <v>Gray Petrel</v>
          </cell>
          <cell r="P283"/>
          <cell r="Q283"/>
          <cell r="R283"/>
          <cell r="S283"/>
          <cell r="T283"/>
          <cell r="U283"/>
          <cell r="Y283" t="e">
            <v>#N/A</v>
          </cell>
          <cell r="Z283" t="e">
            <v>#N/A</v>
          </cell>
          <cell r="AA283" t="e">
            <v>#N/A</v>
          </cell>
          <cell r="AB283" t="e">
            <v>#N/A</v>
          </cell>
          <cell r="AC283" t="e">
            <v>#N/A</v>
          </cell>
          <cell r="AD283" t="e">
            <v>#N/A</v>
          </cell>
          <cell r="AE283">
            <v>1131</v>
          </cell>
          <cell r="AF283" t="str">
            <v>Omnivore</v>
          </cell>
          <cell r="AG283"/>
        </row>
        <row r="284">
          <cell r="A284" t="str">
            <v>Procellaria aequinoctialis</v>
          </cell>
          <cell r="B284" t="str">
            <v>Procellaria aequinoctialis</v>
          </cell>
          <cell r="C284" t="str">
            <v>pardela-preta</v>
          </cell>
          <cell r="D284">
            <v>282</v>
          </cell>
          <cell r="E284" t="str">
            <v>VS</v>
          </cell>
          <cell r="F284">
            <v>1</v>
          </cell>
          <cell r="G284" t="str">
            <v>Procellariiformes</v>
          </cell>
          <cell r="H284" t="str">
            <v>Procellariidae</v>
          </cell>
          <cell r="J284" t="str">
            <v>Procellaria</v>
          </cell>
          <cell r="K284" t="str">
            <v>espécie 1ária</v>
          </cell>
          <cell r="L284" t="str">
            <v>P. a. steadi (not recognized by IOC and HBW) from Antipodes Is. (New Zealand) is bigger and has a tendency to have less white on the chin and different vocalizations. It has been suggested that it occurs in Brazil (Grantsau 2010).</v>
          </cell>
          <cell r="M284" t="str">
            <v>P. a. steadi (não reconhecido por IOC e HBW) das ilhas Antipodas (Nova Zelândia) é maior, tende a ter menos branco no mento e teria vocalizações distintas. Há sugestões de que este táxon ocorra no Brasil (Grantsau 2010).</v>
          </cell>
          <cell r="N284" t="str">
            <v>Procellaria aequinoctialis Linnaeus, 1758</v>
          </cell>
          <cell r="O284" t="str">
            <v>White-chinned Petrel</v>
          </cell>
          <cell r="P284"/>
          <cell r="Q284"/>
          <cell r="R284"/>
          <cell r="S284"/>
          <cell r="T284"/>
          <cell r="U284"/>
          <cell r="W284" t="str">
            <v>#ERROR!</v>
          </cell>
          <cell r="X284" t="str">
            <v>VU</v>
          </cell>
          <cell r="Y284" t="e">
            <v>#N/A</v>
          </cell>
          <cell r="Z284" t="str">
            <v>H</v>
          </cell>
          <cell r="AA284" t="str">
            <v>A12</v>
          </cell>
          <cell r="AB284" t="str">
            <v>W</v>
          </cell>
          <cell r="AC284">
            <v>1</v>
          </cell>
          <cell r="AD284">
            <v>1</v>
          </cell>
          <cell r="AE284">
            <v>1213</v>
          </cell>
          <cell r="AF284" t="str">
            <v>Invertebrate</v>
          </cell>
          <cell r="AG284" t="str">
            <v>A</v>
          </cell>
          <cell r="AH284">
            <v>1</v>
          </cell>
        </row>
        <row r="285">
          <cell r="A285" t="str">
            <v>Procellaria conspicillata</v>
          </cell>
          <cell r="B285" t="str">
            <v>Procellaria conspicillata</v>
          </cell>
          <cell r="C285" t="str">
            <v>pardela-de-óculos</v>
          </cell>
          <cell r="D285">
            <v>283</v>
          </cell>
          <cell r="E285" t="str">
            <v>VS</v>
          </cell>
          <cell r="F285">
            <v>1</v>
          </cell>
          <cell r="G285" t="str">
            <v>Procellariiformes</v>
          </cell>
          <cell r="H285" t="str">
            <v>Procellariidae</v>
          </cell>
          <cell r="J285" t="str">
            <v>Procellaria</v>
          </cell>
          <cell r="K285" t="str">
            <v>espécie 1ária</v>
          </cell>
          <cell r="L285" t="str">
            <v>For a review of Brazilian records, see Olmos (2001).</v>
          </cell>
          <cell r="M285" t="str">
            <v xml:space="preserve">Uma revisão dos registros deste táxon foi elaborada por Olmos (2001). </v>
          </cell>
          <cell r="N285" t="str">
            <v>Procellaria conspicillata Gould, 1844</v>
          </cell>
          <cell r="O285" t="str">
            <v>Spectacled Petrel</v>
          </cell>
          <cell r="P285"/>
          <cell r="Q285"/>
          <cell r="R285"/>
          <cell r="S285"/>
          <cell r="T285"/>
          <cell r="U285"/>
          <cell r="W285" t="str">
            <v>#ERROR!</v>
          </cell>
          <cell r="X285" t="str">
            <v>VU</v>
          </cell>
          <cell r="Y285" t="e">
            <v>#N/A</v>
          </cell>
          <cell r="Z285" t="e">
            <v>#N/A</v>
          </cell>
          <cell r="AA285" t="e">
            <v>#N/A</v>
          </cell>
          <cell r="AB285" t="e">
            <v>#N/A</v>
          </cell>
          <cell r="AC285" t="e">
            <v>#N/A</v>
          </cell>
          <cell r="AD285" t="e">
            <v>#N/A</v>
          </cell>
          <cell r="AE285">
            <v>1213</v>
          </cell>
          <cell r="AF285" t="str">
            <v>Invertebrate</v>
          </cell>
          <cell r="AG285"/>
        </row>
        <row r="286">
          <cell r="A286" t="str">
            <v>Calonectris</v>
          </cell>
          <cell r="B286" t="e">
            <v>#N/A</v>
          </cell>
          <cell r="D286">
            <v>284</v>
          </cell>
          <cell r="E286"/>
          <cell r="F286"/>
          <cell r="G286" t="str">
            <v>Procellariiformes</v>
          </cell>
          <cell r="H286" t="str">
            <v>Procellariidae</v>
          </cell>
          <cell r="J286" t="str">
            <v>Calonectris</v>
          </cell>
          <cell r="K286" t="str">
            <v>Gênero</v>
          </cell>
          <cell r="N286" t="str">
            <v>Calonectris Mathews &amp; Iredale, 1915</v>
          </cell>
          <cell r="P286"/>
          <cell r="Q286"/>
          <cell r="R286"/>
          <cell r="S286"/>
          <cell r="T286"/>
          <cell r="U286"/>
          <cell r="Y286"/>
          <cell r="Z286"/>
        </row>
        <row r="287">
          <cell r="A287" t="str">
            <v>Calonectris borealis</v>
          </cell>
          <cell r="B287" t="str">
            <v>Calonectris borealis</v>
          </cell>
          <cell r="C287" t="str">
            <v>cagarra-grande</v>
          </cell>
          <cell r="D287">
            <v>285</v>
          </cell>
          <cell r="E287" t="str">
            <v>VN</v>
          </cell>
          <cell r="F287">
            <v>1</v>
          </cell>
          <cell r="G287" t="str">
            <v>Procellariiformes</v>
          </cell>
          <cell r="H287" t="str">
            <v>Procellariidae</v>
          </cell>
          <cell r="J287" t="str">
            <v>Calonectris</v>
          </cell>
          <cell r="K287" t="str">
            <v>espécie 1ária</v>
          </cell>
          <cell r="L287" t="str">
            <v>Together with C. edwardsii, previously considered a subspecies of C. diomedea (Scopoli, 1769) which has yet to be documented in Brazil. The three taxa have distinct morphometrics, genetics, phenology and breeding sites (Gómes-Diaz et al. 2006).</v>
          </cell>
          <cell r="M287" t="str">
            <v>Junto com C. edwardsii, antes considerada subespécie de C. diomedea (Scopoli, 1769), esta última ainda não documentada no Brasil. Os três táxons divergem na sua morfometria, genética, fenologia e áreas de reprodução (Gómez-Diaz et al. 2006).</v>
          </cell>
          <cell r="N287" t="str">
            <v>Calonectris borealis (Cory, 1881)</v>
          </cell>
          <cell r="O287" t="str">
            <v>Cory's Shearwater</v>
          </cell>
          <cell r="P287"/>
          <cell r="Q287"/>
          <cell r="R287"/>
          <cell r="S287"/>
          <cell r="T287"/>
          <cell r="U287"/>
          <cell r="Y287" t="e">
            <v>#N/A</v>
          </cell>
          <cell r="Z287" t="e">
            <v>#N/A</v>
          </cell>
          <cell r="AA287" t="e">
            <v>#N/A</v>
          </cell>
          <cell r="AB287" t="e">
            <v>#N/A</v>
          </cell>
          <cell r="AC287" t="e">
            <v>#N/A</v>
          </cell>
          <cell r="AD287" t="e">
            <v>#N/A</v>
          </cell>
          <cell r="AE287" t="e">
            <v>#N/A</v>
          </cell>
          <cell r="AF287" t="e">
            <v>#N/A</v>
          </cell>
          <cell r="AG287"/>
        </row>
        <row r="288">
          <cell r="A288" t="str">
            <v>Calonectris edwardsii</v>
          </cell>
          <cell r="B288" t="str">
            <v>Calonectris edwardsii</v>
          </cell>
          <cell r="C288" t="str">
            <v>cagarra-de-cabo-verde</v>
          </cell>
          <cell r="D288">
            <v>286</v>
          </cell>
          <cell r="E288" t="str">
            <v>VN</v>
          </cell>
          <cell r="F288">
            <v>1</v>
          </cell>
          <cell r="G288" t="str">
            <v>Procellariiformes</v>
          </cell>
          <cell r="H288" t="str">
            <v>Procellariidae</v>
          </cell>
          <cell r="J288" t="str">
            <v>Calonectris</v>
          </cell>
          <cell r="K288" t="str">
            <v>espécie 1ária</v>
          </cell>
          <cell r="L288" t="str">
            <v>For a revision of Brazilian records, see Petry et al. (2000) and Lima et al. (2002).</v>
          </cell>
          <cell r="M288" t="str">
            <v xml:space="preserve">Para uma revisão dos primeiros registros brasileiros do táxon, consultar Petry et al. (2000) e Lima et al. (2002). </v>
          </cell>
          <cell r="N288" t="str">
            <v>Calonectris edwardsii (Oustalet, 1883)</v>
          </cell>
          <cell r="O288" t="str">
            <v>Cape Verde Shearwater</v>
          </cell>
          <cell r="P288"/>
          <cell r="Q288"/>
          <cell r="R288"/>
          <cell r="S288"/>
          <cell r="T288"/>
          <cell r="U288"/>
          <cell r="Y288" t="e">
            <v>#N/A</v>
          </cell>
          <cell r="Z288" t="e">
            <v>#N/A</v>
          </cell>
          <cell r="AA288" t="e">
            <v>#N/A</v>
          </cell>
          <cell r="AB288" t="e">
            <v>#N/A</v>
          </cell>
          <cell r="AC288" t="e">
            <v>#N/A</v>
          </cell>
          <cell r="AD288" t="e">
            <v>#N/A</v>
          </cell>
          <cell r="AE288">
            <v>534.99</v>
          </cell>
          <cell r="AF288" t="str">
            <v>VertFishScav</v>
          </cell>
          <cell r="AG288"/>
          <cell r="AI288" t="str">
            <v>NT</v>
          </cell>
        </row>
        <row r="289">
          <cell r="A289" t="str">
            <v>Puffinus</v>
          </cell>
          <cell r="B289" t="e">
            <v>#N/A</v>
          </cell>
          <cell r="D289">
            <v>287</v>
          </cell>
          <cell r="E289"/>
          <cell r="F289"/>
          <cell r="G289" t="str">
            <v>Procellariiformes</v>
          </cell>
          <cell r="H289" t="str">
            <v>Procellariidae</v>
          </cell>
          <cell r="J289" t="str">
            <v>Puffinus</v>
          </cell>
          <cell r="K289" t="str">
            <v>Gênero</v>
          </cell>
          <cell r="N289" t="str">
            <v>Puffinus Brisson, 1760</v>
          </cell>
          <cell r="P289"/>
          <cell r="Q289"/>
          <cell r="R289"/>
          <cell r="S289"/>
          <cell r="T289"/>
          <cell r="U289"/>
          <cell r="Y289"/>
          <cell r="Z289"/>
        </row>
        <row r="290">
          <cell r="A290" t="str">
            <v>Puffinus griseus</v>
          </cell>
          <cell r="B290" t="str">
            <v>Ardenna grisea</v>
          </cell>
          <cell r="C290" t="str">
            <v>pardela-escura</v>
          </cell>
          <cell r="D290">
            <v>288</v>
          </cell>
          <cell r="E290" t="str">
            <v>VS</v>
          </cell>
          <cell r="F290">
            <v>1</v>
          </cell>
          <cell r="G290" t="str">
            <v>Procellariiformes</v>
          </cell>
          <cell r="H290" t="str">
            <v>Procellariidae</v>
          </cell>
          <cell r="J290" t="str">
            <v>Puffinus</v>
          </cell>
          <cell r="K290" t="str">
            <v>espécie 1ária</v>
          </cell>
          <cell r="L290" t="str">
            <v>Included in Ardenna Reichenbach, 1852 (as A. grisea) by Dickinson &amp; Remsen (2013), SACC and HBW together with P. tenuirostris and P. gravis.</v>
          </cell>
          <cell r="M290" t="str">
            <v>Incluído no gênero Ardenna Reichenbach, 1852 (como A. grisea )por Dickinson &amp; Remsen (2013), SACC e HBW juntamente com P. tenuirostris e P. gravis .</v>
          </cell>
          <cell r="N290" t="str">
            <v>Puffinus griseus (Gmelin, 1789)</v>
          </cell>
          <cell r="O290" t="str">
            <v>Sooty Shearwater</v>
          </cell>
          <cell r="P290"/>
          <cell r="Q290"/>
          <cell r="R290"/>
          <cell r="S290"/>
          <cell r="T290"/>
          <cell r="U290"/>
          <cell r="Y290" t="e">
            <v>#N/A</v>
          </cell>
          <cell r="Z290" t="str">
            <v>H</v>
          </cell>
          <cell r="AA290" t="str">
            <v>A12</v>
          </cell>
          <cell r="AB290" t="str">
            <v>W</v>
          </cell>
          <cell r="AC290">
            <v>1</v>
          </cell>
          <cell r="AD290">
            <v>1</v>
          </cell>
          <cell r="AE290">
            <v>787</v>
          </cell>
          <cell r="AF290" t="str">
            <v>VertFishScav</v>
          </cell>
          <cell r="AG290" t="str">
            <v>A</v>
          </cell>
          <cell r="AH290">
            <v>1</v>
          </cell>
        </row>
        <row r="291">
          <cell r="A291" t="str">
            <v>Puffinus tenuirostris</v>
          </cell>
          <cell r="B291" t="str">
            <v>Ardenna tenuirostris</v>
          </cell>
          <cell r="C291" t="str">
            <v>pardela-de-cauda-curta</v>
          </cell>
          <cell r="D291">
            <v>289</v>
          </cell>
          <cell r="E291" t="str">
            <v>VA</v>
          </cell>
          <cell r="F291">
            <v>1</v>
          </cell>
          <cell r="G291" t="str">
            <v>Procellariiformes</v>
          </cell>
          <cell r="H291" t="str">
            <v>Procellariidae</v>
          </cell>
          <cell r="J291" t="str">
            <v>Puffinus</v>
          </cell>
          <cell r="K291" t="str">
            <v>espécie 1ária</v>
          </cell>
          <cell r="L291" t="str">
            <v>Specimen from Bahia (Souto et al. 2008).</v>
          </cell>
          <cell r="M291" t="str">
            <v xml:space="preserve">Um espécime colhido em 28 de maio de 2005 em Salvador, BA (Souto et al. 2008). </v>
          </cell>
          <cell r="N291" t="str">
            <v>Puffinus tenuirostris (Temminck, 1836)</v>
          </cell>
          <cell r="O291" t="str">
            <v>Short-tailed Shearwater</v>
          </cell>
          <cell r="P291"/>
          <cell r="Q291"/>
          <cell r="R291"/>
          <cell r="S291"/>
          <cell r="T291"/>
          <cell r="U291"/>
          <cell r="Y291" t="e">
            <v>#N/A</v>
          </cell>
          <cell r="Z291" t="e">
            <v>#N/A</v>
          </cell>
          <cell r="AA291" t="e">
            <v>#N/A</v>
          </cell>
          <cell r="AB291" t="e">
            <v>#N/A</v>
          </cell>
          <cell r="AC291" t="e">
            <v>#N/A</v>
          </cell>
          <cell r="AD291" t="e">
            <v>#N/A</v>
          </cell>
          <cell r="AE291">
            <v>559</v>
          </cell>
          <cell r="AF291" t="str">
            <v>VertFishScav</v>
          </cell>
          <cell r="AG291"/>
        </row>
        <row r="292">
          <cell r="A292" t="str">
            <v>Puffinus gravis</v>
          </cell>
          <cell r="B292" t="str">
            <v>Ardenna gravis</v>
          </cell>
          <cell r="C292" t="str">
            <v>pardela-de-barrete</v>
          </cell>
          <cell r="D292">
            <v>290</v>
          </cell>
          <cell r="E292" t="str">
            <v>VS</v>
          </cell>
          <cell r="F292">
            <v>1</v>
          </cell>
          <cell r="G292" t="str">
            <v>Procellariiformes</v>
          </cell>
          <cell r="H292" t="str">
            <v>Procellariidae</v>
          </cell>
          <cell r="J292" t="str">
            <v>Puffinus</v>
          </cell>
          <cell r="K292" t="str">
            <v>espécie 1ária</v>
          </cell>
          <cell r="N292" t="str">
            <v>Puffinus gravis (O'Reilly, 1818)</v>
          </cell>
          <cell r="O292" t="str">
            <v>Great Shearwater</v>
          </cell>
          <cell r="P292"/>
          <cell r="Q292"/>
          <cell r="R292"/>
          <cell r="S292"/>
          <cell r="T292"/>
          <cell r="U292"/>
          <cell r="Y292" t="e">
            <v>#N/A</v>
          </cell>
          <cell r="Z292" t="str">
            <v>H</v>
          </cell>
          <cell r="AA292" t="str">
            <v>A12</v>
          </cell>
          <cell r="AB292" t="str">
            <v>W</v>
          </cell>
          <cell r="AC292">
            <v>1</v>
          </cell>
          <cell r="AD292">
            <v>1</v>
          </cell>
          <cell r="AE292">
            <v>848.99</v>
          </cell>
          <cell r="AF292" t="str">
            <v>VertFishScav</v>
          </cell>
          <cell r="AG292" t="str">
            <v>A</v>
          </cell>
          <cell r="AH292">
            <v>1</v>
          </cell>
        </row>
        <row r="293">
          <cell r="A293" t="str">
            <v>Puffinus puffinus</v>
          </cell>
          <cell r="B293" t="str">
            <v>Puffinus puffinus</v>
          </cell>
          <cell r="C293" t="str">
            <v>pardela-sombria</v>
          </cell>
          <cell r="D293">
            <v>291</v>
          </cell>
          <cell r="E293" t="str">
            <v>VN</v>
          </cell>
          <cell r="F293">
            <v>1</v>
          </cell>
          <cell r="G293" t="str">
            <v>Procellariiformes</v>
          </cell>
          <cell r="H293" t="str">
            <v>Procellariidae</v>
          </cell>
          <cell r="J293" t="str">
            <v>Puffinus</v>
          </cell>
          <cell r="K293" t="str">
            <v>espécie 1ária</v>
          </cell>
          <cell r="N293" t="str">
            <v>Puffinus puffinus (Brünnich, 1764)</v>
          </cell>
          <cell r="O293" t="str">
            <v>Manx Shearwater</v>
          </cell>
          <cell r="P293"/>
          <cell r="Q293"/>
          <cell r="R293"/>
          <cell r="S293"/>
          <cell r="T293"/>
          <cell r="U293"/>
          <cell r="Y293" t="e">
            <v>#N/A</v>
          </cell>
          <cell r="Z293" t="e">
            <v>#N/A</v>
          </cell>
          <cell r="AA293" t="e">
            <v>#N/A</v>
          </cell>
          <cell r="AB293" t="e">
            <v>#N/A</v>
          </cell>
          <cell r="AC293" t="e">
            <v>#N/A</v>
          </cell>
          <cell r="AD293" t="e">
            <v>#N/A</v>
          </cell>
          <cell r="AE293">
            <v>453.26</v>
          </cell>
          <cell r="AF293" t="str">
            <v>VertFishScav</v>
          </cell>
          <cell r="AG293"/>
        </row>
        <row r="294">
          <cell r="A294" t="str">
            <v>[Puffinus assimilis</v>
          </cell>
          <cell r="B294" t="e">
            <v>#N/A</v>
          </cell>
          <cell r="D294">
            <v>292</v>
          </cell>
          <cell r="E294"/>
          <cell r="F294"/>
          <cell r="G294" t="str">
            <v>Procellariiformes</v>
          </cell>
          <cell r="H294" t="str">
            <v>Procellariidae</v>
          </cell>
          <cell r="J294" t="str">
            <v>Puffinus</v>
          </cell>
          <cell r="K294" t="str">
            <v>espécie 2ária</v>
          </cell>
          <cell r="N294" t="str">
            <v>[Puffinus assimilis Gould, 1838]</v>
          </cell>
          <cell r="P294"/>
          <cell r="Q294"/>
          <cell r="R294"/>
          <cell r="S294"/>
          <cell r="T294"/>
          <cell r="U294"/>
          <cell r="Y294" t="e">
            <v>#N/A</v>
          </cell>
          <cell r="Z294" t="e">
            <v>#N/A</v>
          </cell>
        </row>
        <row r="295">
          <cell r="A295" t="str">
            <v>Puffinus assimilis elegans</v>
          </cell>
          <cell r="B295" t="e">
            <v>#N/A</v>
          </cell>
          <cell r="D295">
            <v>293</v>
          </cell>
          <cell r="E295"/>
          <cell r="F295"/>
          <cell r="G295" t="str">
            <v>Procellariiformes</v>
          </cell>
          <cell r="H295" t="str">
            <v>Procellariidae</v>
          </cell>
          <cell r="J295" t="str">
            <v>Puffinus</v>
          </cell>
          <cell r="K295" t="str">
            <v>subespécie</v>
          </cell>
          <cell r="L295" t="str">
            <v>Considered full species by HBW. Also see Austin et al. (2004)</v>
          </cell>
          <cell r="M295" t="str">
            <v>Considerado uma espécie plena por HBW. Veja também Austin et al. (2004).</v>
          </cell>
          <cell r="N295" t="str">
            <v>Puffinus assimilis elegans Giglioli &amp; Salvadori, 1869</v>
          </cell>
          <cell r="P295" t="str">
            <v>x</v>
          </cell>
          <cell r="Q295" t="str">
            <v>x</v>
          </cell>
          <cell r="R295" t="str">
            <v>x</v>
          </cell>
          <cell r="S295" t="str">
            <v>x</v>
          </cell>
          <cell r="T295" t="str">
            <v>x</v>
          </cell>
          <cell r="U295"/>
          <cell r="Y295"/>
          <cell r="Z295"/>
        </row>
        <row r="296">
          <cell r="A296" t="str">
            <v>Puffinus lherminieri</v>
          </cell>
          <cell r="B296" t="str">
            <v>Puffinus lherminieri</v>
          </cell>
          <cell r="C296" t="str">
            <v>pardela-de-asa-larga</v>
          </cell>
          <cell r="D296">
            <v>294</v>
          </cell>
          <cell r="E296" t="str">
            <v>R</v>
          </cell>
          <cell r="F296">
            <v>1</v>
          </cell>
          <cell r="G296" t="str">
            <v>Procellariiformes</v>
          </cell>
          <cell r="H296" t="str">
            <v>Procellariidae</v>
          </cell>
          <cell r="J296" t="str">
            <v>Puffinus</v>
          </cell>
          <cell r="K296" t="str">
            <v>espécie 1ária</v>
          </cell>
          <cell r="N296" t="str">
            <v>Puffinus lherminieri Lesson, 1839</v>
          </cell>
          <cell r="O296" t="str">
            <v>Audubon's Shearwater</v>
          </cell>
          <cell r="P296"/>
          <cell r="Q296"/>
          <cell r="R296"/>
          <cell r="S296"/>
          <cell r="T296"/>
          <cell r="U296"/>
          <cell r="W296" t="str">
            <v>#ERROR!</v>
          </cell>
          <cell r="Y296" t="e">
            <v>#N/A</v>
          </cell>
          <cell r="Z296" t="str">
            <v>H</v>
          </cell>
          <cell r="AA296" t="str">
            <v>A12</v>
          </cell>
          <cell r="AB296" t="str">
            <v>W</v>
          </cell>
          <cell r="AC296">
            <v>1</v>
          </cell>
          <cell r="AD296">
            <v>5</v>
          </cell>
          <cell r="AE296">
            <v>192.76</v>
          </cell>
          <cell r="AF296" t="str">
            <v>Invertebrate</v>
          </cell>
          <cell r="AG296" t="str">
            <v>A</v>
          </cell>
          <cell r="AH296"/>
          <cell r="AJ296" t="str">
            <v>CR</v>
          </cell>
        </row>
        <row r="297">
          <cell r="A297" t="str">
            <v>Puffinus lherminieri lherminieri</v>
          </cell>
          <cell r="B297" t="e">
            <v>#N/A</v>
          </cell>
          <cell r="D297">
            <v>295</v>
          </cell>
          <cell r="E297"/>
          <cell r="F297"/>
          <cell r="G297" t="str">
            <v>Procellariiformes</v>
          </cell>
          <cell r="H297" t="str">
            <v>Procellariidae</v>
          </cell>
          <cell r="J297" t="str">
            <v>Puffinus</v>
          </cell>
          <cell r="K297" t="str">
            <v>subespécie</v>
          </cell>
          <cell r="L297" t="str">
            <v>Fernando de Noronha birds are genetically linked to populations of P. i. iherminieri (Austin et al. 2004)</v>
          </cell>
          <cell r="M297" t="str">
            <v>Aves de Fernando de Noronha são geneticamente próximas a populações atribuídas a P. l. lherminieri (Austin et al. 2004).</v>
          </cell>
          <cell r="N297" t="str">
            <v>Puffinus lherminieri lherminieri Lesson, 1839</v>
          </cell>
          <cell r="P297" t="str">
            <v>x</v>
          </cell>
          <cell r="Q297" t="str">
            <v>x</v>
          </cell>
          <cell r="R297" t="str">
            <v>x</v>
          </cell>
          <cell r="S297" t="str">
            <v>x</v>
          </cell>
          <cell r="T297" t="str">
            <v>x</v>
          </cell>
          <cell r="U297"/>
          <cell r="Y297"/>
          <cell r="Z297"/>
        </row>
        <row r="298">
          <cell r="A298" t="str">
            <v>[Puffinus lherminieri loyemilleri</v>
          </cell>
          <cell r="B298" t="e">
            <v>#N/A</v>
          </cell>
          <cell r="D298">
            <v>296</v>
          </cell>
          <cell r="E298"/>
          <cell r="F298"/>
          <cell r="G298" t="str">
            <v>Procellariiformes</v>
          </cell>
          <cell r="H298" t="str">
            <v>Procellariidae</v>
          </cell>
          <cell r="J298" t="str">
            <v>Puffinus</v>
          </cell>
          <cell r="K298" t="str">
            <v>subespécie</v>
          </cell>
          <cell r="L298" t="str">
            <v>Soto &amp; Filippini (2003) suggest that Fernando de Noronha birds belong to this taxon. Austin et al. (2004) attest that loyemilleri is invalid and Silva e Silva &amp; Olmos (2010) did not found significant morphological differences between individuals of the nominate race and those from Fernando de Noronha.</v>
          </cell>
          <cell r="M298" t="str">
            <v>Soto &amp; Filippini (2003) sugeriram que aves de Fernando de Noronha pertecem a este táxon. Austin et al. (2004) sugerem que loyemilleri é inválido e Silva e Silva &amp; Olmos (2010) não encontraram diferenças morfológicas significativas entre aves de Fernando de Noronha e populações atribuíveis à forma nominal.</v>
          </cell>
          <cell r="N298" t="str">
            <v>[Puffinus lherminieri loyemilleri Wetmore, 1959]</v>
          </cell>
          <cell r="P298" t="str">
            <v>x</v>
          </cell>
          <cell r="Q298" t="str">
            <v>x</v>
          </cell>
          <cell r="R298" t="str">
            <v>x</v>
          </cell>
          <cell r="S298" t="str">
            <v>x</v>
          </cell>
          <cell r="T298" t="str">
            <v>x</v>
          </cell>
          <cell r="U298"/>
          <cell r="Y298"/>
          <cell r="Z298"/>
        </row>
        <row r="299">
          <cell r="A299" t="str">
            <v>Hydrobatidae</v>
          </cell>
          <cell r="B299" t="e">
            <v>#N/A</v>
          </cell>
          <cell r="D299">
            <v>297</v>
          </cell>
          <cell r="E299"/>
          <cell r="F299"/>
          <cell r="G299" t="str">
            <v>Procellariiformes</v>
          </cell>
          <cell r="H299" t="str">
            <v>Hydrobatidae</v>
          </cell>
          <cell r="K299" t="str">
            <v>Família</v>
          </cell>
          <cell r="N299" t="str">
            <v>Hydrobatidae Mathews, 1912</v>
          </cell>
          <cell r="P299"/>
          <cell r="Q299"/>
          <cell r="R299"/>
          <cell r="S299"/>
          <cell r="T299"/>
          <cell r="U299"/>
          <cell r="Y299"/>
          <cell r="Z299"/>
        </row>
        <row r="300">
          <cell r="A300" t="str">
            <v>Oceanitinae</v>
          </cell>
          <cell r="B300" t="e">
            <v>#N/A</v>
          </cell>
          <cell r="D300">
            <v>298</v>
          </cell>
          <cell r="E300"/>
          <cell r="F300"/>
          <cell r="G300" t="str">
            <v>Procellariiformes</v>
          </cell>
          <cell r="H300" t="str">
            <v>Hydrobatidae</v>
          </cell>
          <cell r="I300" t="str">
            <v>Oceanitinae</v>
          </cell>
          <cell r="K300" t="str">
            <v>Subfamília</v>
          </cell>
          <cell r="N300" t="str">
            <v>Oceanitinae Forbes, 1882</v>
          </cell>
          <cell r="P300"/>
          <cell r="Q300"/>
          <cell r="R300"/>
          <cell r="S300"/>
          <cell r="T300"/>
          <cell r="U300"/>
          <cell r="Y300"/>
          <cell r="Z300"/>
        </row>
        <row r="301">
          <cell r="A301" t="str">
            <v>Fregetta</v>
          </cell>
          <cell r="B301" t="e">
            <v>#N/A</v>
          </cell>
          <cell r="D301">
            <v>299</v>
          </cell>
          <cell r="E301"/>
          <cell r="F301"/>
          <cell r="G301" t="str">
            <v>Procellariiformes</v>
          </cell>
          <cell r="H301" t="str">
            <v>Hydrobatidae</v>
          </cell>
          <cell r="J301" t="str">
            <v>Fregetta</v>
          </cell>
          <cell r="K301" t="str">
            <v>Gênero</v>
          </cell>
          <cell r="L301" t="str">
            <v>This genus is in need of broad revision supported by genetic data; the interspeific limits are not clear and some subspecies might deserve full species status.</v>
          </cell>
          <cell r="M301" t="str">
            <v xml:space="preserve">Este gênero necessita de uma revisão ampla apoiada por dados genético; os limites inter-específicos são pouco claros e algumas das subespécies podem merecer status específico. </v>
          </cell>
          <cell r="N301" t="str">
            <v>Fregetta Bonaparte, 1855</v>
          </cell>
          <cell r="P301"/>
          <cell r="Q301"/>
          <cell r="R301"/>
          <cell r="S301"/>
          <cell r="T301"/>
          <cell r="U301"/>
          <cell r="Y301"/>
          <cell r="Z301"/>
        </row>
        <row r="302">
          <cell r="A302" t="str">
            <v>Fregetta grallaria</v>
          </cell>
          <cell r="B302" t="str">
            <v>Fregetta grallaria</v>
          </cell>
          <cell r="C302" t="str">
            <v>painho-de-barriga-branca</v>
          </cell>
          <cell r="D302">
            <v>300</v>
          </cell>
          <cell r="E302" t="str">
            <v>VS</v>
          </cell>
          <cell r="F302">
            <v>1</v>
          </cell>
          <cell r="G302" t="str">
            <v>Procellariiformes</v>
          </cell>
          <cell r="H302" t="str">
            <v>Hydrobatidae</v>
          </cell>
          <cell r="I302" t="str">
            <v>Oceanitinae</v>
          </cell>
          <cell r="J302" t="str">
            <v>Fregetta</v>
          </cell>
          <cell r="K302" t="str">
            <v>espécie 1ária</v>
          </cell>
          <cell r="L302" t="str">
            <v>A photographic record is the first published document for Brazil (Bencke et al. 2010).</v>
          </cell>
          <cell r="M302" t="str">
            <v xml:space="preserve">Registro fotográfico obtido ao largo da costa gaúcha, em 28 de agosto de 2007 (Bencke et al. 2010), constitui-se no primeiro documento publicado para o Brasil. </v>
          </cell>
          <cell r="N302" t="str">
            <v>Fregetta grallaria (Vieillot, 1818)</v>
          </cell>
          <cell r="O302" t="str">
            <v>White-bellied Storm-Petrel</v>
          </cell>
          <cell r="P302"/>
          <cell r="Q302"/>
          <cell r="R302"/>
          <cell r="S302"/>
          <cell r="T302"/>
          <cell r="U302"/>
          <cell r="Y302" t="e">
            <v>#N/A</v>
          </cell>
          <cell r="Z302" t="str">
            <v>H</v>
          </cell>
          <cell r="AA302" t="str">
            <v>A12</v>
          </cell>
          <cell r="AB302" t="str">
            <v>W</v>
          </cell>
          <cell r="AC302">
            <v>1</v>
          </cell>
          <cell r="AD302">
            <v>1</v>
          </cell>
          <cell r="AE302">
            <v>50.58</v>
          </cell>
          <cell r="AF302" t="str">
            <v>Invertebrate</v>
          </cell>
          <cell r="AG302" t="str">
            <v>A</v>
          </cell>
          <cell r="AH302">
            <v>1</v>
          </cell>
        </row>
        <row r="303">
          <cell r="A303" t="str">
            <v>Fregetta grallaria leucogaster</v>
          </cell>
          <cell r="B303" t="e">
            <v>#N/A</v>
          </cell>
          <cell r="D303">
            <v>301</v>
          </cell>
          <cell r="E303"/>
          <cell r="F303"/>
          <cell r="G303" t="str">
            <v>Procellariiformes</v>
          </cell>
          <cell r="H303" t="str">
            <v>Hydrobatidae</v>
          </cell>
          <cell r="J303" t="str">
            <v>Fregetta</v>
          </cell>
          <cell r="K303" t="str">
            <v>subespécie</v>
          </cell>
          <cell r="L303" t="str">
            <v>The white bellied Fregetta petrels from the South Atlantic are a controvertial group. F. g. leucogaster is the name attributed to birds breeding on Inaccessible and Nightingale Is. (Tristan da Cunha archipelago), which are morphologically distinct from Gough Is. birds (Howell 2010). The latter (F. g. melanoleuca) are considered a form of F. tropica by IOC.</v>
          </cell>
          <cell r="M303" t="str">
            <v xml:space="preserve">As Fregetta com ventre branco do Atlântico Sul são um grupo confuso. O nome leucogaster é atribuível às aves que nidificam nas ilhas Innaccessible e Nightingale (Tristão da Cunha), morfologicamente distintas das aves de Gough (Howell 2010). Estas (às quais o nome melanoleuca é aplicável) são consideradas uma forma de F. tropica por IOC. </v>
          </cell>
          <cell r="N303" t="str">
            <v>Fregetta grallaria leucogaster (Gould, 1844)</v>
          </cell>
          <cell r="P303" t="str">
            <v>x</v>
          </cell>
          <cell r="Q303" t="str">
            <v>x</v>
          </cell>
          <cell r="R303" t="str">
            <v>x</v>
          </cell>
          <cell r="S303" t="str">
            <v>x</v>
          </cell>
          <cell r="T303" t="str">
            <v>x</v>
          </cell>
          <cell r="U303"/>
          <cell r="Y303"/>
          <cell r="Z303"/>
        </row>
        <row r="304">
          <cell r="A304" t="str">
            <v>Fregetta tropica</v>
          </cell>
          <cell r="B304" t="str">
            <v>Fregetta tropica</v>
          </cell>
          <cell r="C304" t="str">
            <v>painho-de-barriga-preta</v>
          </cell>
          <cell r="D304">
            <v>302</v>
          </cell>
          <cell r="E304" t="str">
            <v>VS#</v>
          </cell>
          <cell r="F304">
            <v>1</v>
          </cell>
          <cell r="G304" t="str">
            <v>Procellariiformes</v>
          </cell>
          <cell r="H304" t="str">
            <v>Hydrobatidae</v>
          </cell>
          <cell r="I304" t="str">
            <v>Oceanitinae</v>
          </cell>
          <cell r="J304" t="str">
            <v>Fregetta</v>
          </cell>
          <cell r="K304" t="str">
            <v>espécie 1ária</v>
          </cell>
          <cell r="L304" t="str">
            <v>A review of Brazilian records was presented in Olmos (2000a).</v>
          </cell>
          <cell r="M304" t="str">
            <v>Uma revisão dos registros obtidos em águas brasileiras foi apresentada por Olmos (2000a).</v>
          </cell>
          <cell r="N304" t="str">
            <v>Fregetta tropica (Gould, 1844)</v>
          </cell>
          <cell r="O304" t="str">
            <v>Black-bellied Storm-Petrel</v>
          </cell>
          <cell r="P304"/>
          <cell r="Q304"/>
          <cell r="R304"/>
          <cell r="S304"/>
          <cell r="T304"/>
          <cell r="U304"/>
          <cell r="Y304" t="e">
            <v>#N/A</v>
          </cell>
          <cell r="Z304" t="e">
            <v>#N/A</v>
          </cell>
          <cell r="AA304" t="e">
            <v>#N/A</v>
          </cell>
          <cell r="AB304" t="e">
            <v>#N/A</v>
          </cell>
          <cell r="AC304" t="e">
            <v>#N/A</v>
          </cell>
          <cell r="AD304" t="e">
            <v>#N/A</v>
          </cell>
          <cell r="AE304">
            <v>52</v>
          </cell>
          <cell r="AF304" t="str">
            <v>Omnivore</v>
          </cell>
          <cell r="AG304"/>
        </row>
        <row r="305">
          <cell r="A305" t="str">
            <v>Fregetta tropica tropica</v>
          </cell>
          <cell r="B305" t="e">
            <v>#N/A</v>
          </cell>
          <cell r="D305">
            <v>303</v>
          </cell>
          <cell r="E305"/>
          <cell r="F305"/>
          <cell r="G305" t="str">
            <v>Procellariiformes</v>
          </cell>
          <cell r="H305" t="str">
            <v>Hydrobatidae</v>
          </cell>
          <cell r="J305" t="str">
            <v>Fregetta</v>
          </cell>
          <cell r="K305" t="str">
            <v>subespécie</v>
          </cell>
          <cell r="L305" t="str">
            <v>F. (tropica?) melanoleuca from Gough Is. is a potential candidate to occur in Brazil, but could only be identifiable from specimens. The nominal form breeds on subantarctic islands.</v>
          </cell>
          <cell r="M305" t="str">
            <v>F. (tropica?) melanoleuca da ilha Gough provavelmente ocorre no Brasil mas só poderia ser identificada com certeza a partir de espécimes. A forma nominal nidifica nas ilhas subantárticas.</v>
          </cell>
          <cell r="N305" t="str">
            <v>Fregetta tropica tropica (Gould, 1844)</v>
          </cell>
          <cell r="P305" t="str">
            <v>x</v>
          </cell>
          <cell r="Q305" t="str">
            <v>x</v>
          </cell>
          <cell r="R305" t="str">
            <v>x</v>
          </cell>
          <cell r="S305" t="str">
            <v>x</v>
          </cell>
          <cell r="T305" t="str">
            <v>x</v>
          </cell>
          <cell r="U305"/>
          <cell r="Y305"/>
          <cell r="Z305"/>
        </row>
        <row r="306">
          <cell r="A306" t="str">
            <v>Oceanites</v>
          </cell>
          <cell r="B306" t="e">
            <v>#N/A</v>
          </cell>
          <cell r="D306">
            <v>304</v>
          </cell>
          <cell r="E306"/>
          <cell r="F306"/>
          <cell r="G306" t="str">
            <v>Procellariiformes</v>
          </cell>
          <cell r="H306" t="str">
            <v>Hydrobatidae</v>
          </cell>
          <cell r="J306" t="str">
            <v>Oceanites</v>
          </cell>
          <cell r="K306" t="str">
            <v>Gênero</v>
          </cell>
          <cell r="N306" t="str">
            <v>Oceanites Keyserling &amp; Blasius, 1840</v>
          </cell>
          <cell r="P306"/>
          <cell r="Q306"/>
          <cell r="R306"/>
          <cell r="S306"/>
          <cell r="T306"/>
          <cell r="U306"/>
          <cell r="Y306"/>
          <cell r="Z306"/>
        </row>
        <row r="307">
          <cell r="A307" t="str">
            <v>Oceanites oceanicus</v>
          </cell>
          <cell r="B307" t="str">
            <v>Oceanites oceanicus</v>
          </cell>
          <cell r="C307" t="str">
            <v>alma-de-mestre</v>
          </cell>
          <cell r="D307">
            <v>305</v>
          </cell>
          <cell r="E307" t="str">
            <v>VS</v>
          </cell>
          <cell r="F307">
            <v>1</v>
          </cell>
          <cell r="G307" t="str">
            <v>Procellariiformes</v>
          </cell>
          <cell r="H307" t="str">
            <v>Hydrobatidae</v>
          </cell>
          <cell r="I307" t="str">
            <v>Oceanitinae</v>
          </cell>
          <cell r="J307" t="str">
            <v>Oceanites</v>
          </cell>
          <cell r="K307" t="str">
            <v>espécie 1ária</v>
          </cell>
          <cell r="L307" t="str">
            <v>A transequetorial migrant; both O. o. oceanicus from the Cape Horn area and O. o. exasperatus from Antarctica and islands South from the Subantactic Convergence occur in Brazil (Grantsau 2010).</v>
          </cell>
          <cell r="M307" t="str">
            <v>Migrante transequatorial, tanto O. o. oceanicus da área do Cabo Horn como O. o. exasperatus da Antártica e ilhas ao sul da Convergência Subantártica ocorrem no Brasil (Grantsau 2010).</v>
          </cell>
          <cell r="N307" t="str">
            <v>Oceanites oceanicus (Kuhl, 1820)</v>
          </cell>
          <cell r="O307" t="str">
            <v>Wilson's Storm-Petrel</v>
          </cell>
          <cell r="P307"/>
          <cell r="Q307"/>
          <cell r="R307"/>
          <cell r="S307"/>
          <cell r="T307"/>
          <cell r="U307"/>
          <cell r="Y307" t="e">
            <v>#N/A</v>
          </cell>
          <cell r="Z307" t="str">
            <v>H</v>
          </cell>
          <cell r="AA307" t="str">
            <v>A12</v>
          </cell>
          <cell r="AB307" t="str">
            <v>W</v>
          </cell>
          <cell r="AC307">
            <v>1</v>
          </cell>
          <cell r="AD307">
            <v>1</v>
          </cell>
          <cell r="AE307">
            <v>30.41</v>
          </cell>
          <cell r="AF307" t="str">
            <v>Invertebrate</v>
          </cell>
          <cell r="AG307" t="str">
            <v>A</v>
          </cell>
          <cell r="AH307">
            <v>1</v>
          </cell>
        </row>
        <row r="308">
          <cell r="A308" t="str">
            <v>Oceanites oceanicus oceanicus</v>
          </cell>
          <cell r="B308" t="e">
            <v>#N/A</v>
          </cell>
          <cell r="D308">
            <v>306</v>
          </cell>
          <cell r="E308"/>
          <cell r="F308"/>
          <cell r="G308" t="str">
            <v>Procellariiformes</v>
          </cell>
          <cell r="H308" t="str">
            <v>Hydrobatidae</v>
          </cell>
          <cell r="J308" t="str">
            <v>Oceanites</v>
          </cell>
          <cell r="K308" t="str">
            <v>subespécie</v>
          </cell>
          <cell r="N308" t="str">
            <v>Oceanites oceanicus oceanicus (Kuhl, 1820)</v>
          </cell>
          <cell r="P308" t="str">
            <v>x</v>
          </cell>
          <cell r="Q308" t="str">
            <v>x</v>
          </cell>
          <cell r="R308" t="str">
            <v>x</v>
          </cell>
          <cell r="S308" t="str">
            <v>x</v>
          </cell>
          <cell r="T308" t="str">
            <v>x</v>
          </cell>
          <cell r="U308"/>
          <cell r="Y308"/>
          <cell r="Z308"/>
        </row>
        <row r="309">
          <cell r="A309" t="str">
            <v>Oceanites oceanicus exasperatus</v>
          </cell>
          <cell r="B309" t="e">
            <v>#N/A</v>
          </cell>
          <cell r="D309">
            <v>307</v>
          </cell>
          <cell r="E309"/>
          <cell r="F309"/>
          <cell r="G309" t="str">
            <v>Procellariiformes</v>
          </cell>
          <cell r="H309" t="str">
            <v>Hydrobatidae</v>
          </cell>
          <cell r="J309" t="str">
            <v>Oceanites</v>
          </cell>
          <cell r="K309" t="str">
            <v>subespécie</v>
          </cell>
          <cell r="N309" t="str">
            <v>Oceanites oceanicus exasperatus Mathews, 1912</v>
          </cell>
          <cell r="P309" t="str">
            <v>x</v>
          </cell>
          <cell r="Q309" t="str">
            <v>x</v>
          </cell>
          <cell r="R309" t="str">
            <v>x</v>
          </cell>
          <cell r="S309" t="str">
            <v>x</v>
          </cell>
          <cell r="T309" t="str">
            <v>x</v>
          </cell>
          <cell r="U309"/>
          <cell r="Y309"/>
          <cell r="Z309"/>
        </row>
        <row r="310">
          <cell r="A310" t="str">
            <v>Pelagodroma</v>
          </cell>
          <cell r="B310" t="e">
            <v>#N/A</v>
          </cell>
          <cell r="D310">
            <v>308</v>
          </cell>
          <cell r="E310"/>
          <cell r="F310"/>
          <cell r="G310" t="str">
            <v>Procellariiformes</v>
          </cell>
          <cell r="H310" t="str">
            <v>Hydrobatidae</v>
          </cell>
          <cell r="J310" t="str">
            <v>Pelagodroma</v>
          </cell>
          <cell r="K310" t="str">
            <v>Gênero</v>
          </cell>
          <cell r="N310" t="str">
            <v>Pelagodroma Reichenbach, 1853</v>
          </cell>
          <cell r="P310"/>
          <cell r="Q310"/>
          <cell r="R310"/>
          <cell r="S310"/>
          <cell r="T310"/>
          <cell r="U310"/>
          <cell r="Y310"/>
          <cell r="Z310"/>
        </row>
        <row r="311">
          <cell r="A311" t="str">
            <v>Pelagodroma marina</v>
          </cell>
          <cell r="B311" t="str">
            <v>Pelagodroma marina</v>
          </cell>
          <cell r="C311" t="str">
            <v>calcamar</v>
          </cell>
          <cell r="D311">
            <v>309</v>
          </cell>
          <cell r="E311" t="str">
            <v>VA</v>
          </cell>
          <cell r="F311">
            <v>1</v>
          </cell>
          <cell r="G311" t="str">
            <v>Procellariiformes</v>
          </cell>
          <cell r="H311" t="str">
            <v>Hydrobatidae</v>
          </cell>
          <cell r="I311" t="str">
            <v>Oceanitinae</v>
          </cell>
          <cell r="J311" t="str">
            <v>Pelagodroma</v>
          </cell>
          <cell r="K311" t="str">
            <v>espécie 1ária</v>
          </cell>
          <cell r="L311" t="str">
            <v>One specimen from Bahia (Lima et al. 2002).</v>
          </cell>
          <cell r="M311" t="str">
            <v>Um espécime obtido em 1996 em Mangue Seco, BA (Lima et al. 2002).</v>
          </cell>
          <cell r="N311" t="str">
            <v>Pelagodroma marina (Latham, 1790)</v>
          </cell>
          <cell r="O311" t="str">
            <v>White-faced Storm-Petrel</v>
          </cell>
          <cell r="P311"/>
          <cell r="Q311"/>
          <cell r="R311"/>
          <cell r="S311"/>
          <cell r="T311"/>
          <cell r="U311"/>
          <cell r="Y311" t="e">
            <v>#N/A</v>
          </cell>
          <cell r="Z311" t="e">
            <v>#N/A</v>
          </cell>
          <cell r="AA311" t="e">
            <v>#N/A</v>
          </cell>
          <cell r="AB311" t="e">
            <v>#N/A</v>
          </cell>
          <cell r="AC311" t="e">
            <v>#N/A</v>
          </cell>
          <cell r="AD311" t="e">
            <v>#N/A</v>
          </cell>
          <cell r="AE311">
            <v>47.2</v>
          </cell>
          <cell r="AF311" t="str">
            <v>Invertebrate</v>
          </cell>
          <cell r="AG311"/>
        </row>
        <row r="312">
          <cell r="A312" t="str">
            <v>Pelagodroma marina hypoleuca</v>
          </cell>
          <cell r="B312" t="e">
            <v>#N/A</v>
          </cell>
          <cell r="D312">
            <v>310</v>
          </cell>
          <cell r="E312"/>
          <cell r="F312"/>
          <cell r="G312" t="str">
            <v>Procellariiformes</v>
          </cell>
          <cell r="H312" t="str">
            <v>Hydrobatidae</v>
          </cell>
          <cell r="J312" t="str">
            <v>Pelagodroma</v>
          </cell>
          <cell r="K312" t="str">
            <v>subespécie</v>
          </cell>
          <cell r="N312" t="str">
            <v>Pelagodroma marina hypoleuca (Webb, Berthelot &amp; Moquin-Tandon, 1842)</v>
          </cell>
          <cell r="P312" t="str">
            <v>x</v>
          </cell>
          <cell r="Q312" t="str">
            <v>x</v>
          </cell>
          <cell r="R312" t="str">
            <v>x</v>
          </cell>
          <cell r="S312" t="str">
            <v>x</v>
          </cell>
          <cell r="T312" t="str">
            <v>x</v>
          </cell>
          <cell r="U312"/>
          <cell r="Y312"/>
          <cell r="Z312"/>
        </row>
        <row r="313">
          <cell r="A313" t="str">
            <v>Hydrobatinae</v>
          </cell>
          <cell r="B313" t="e">
            <v>#N/A</v>
          </cell>
          <cell r="D313">
            <v>311</v>
          </cell>
          <cell r="E313"/>
          <cell r="F313"/>
          <cell r="G313" t="str">
            <v>Procellariiformes</v>
          </cell>
          <cell r="H313" t="str">
            <v>Hydrobatidae</v>
          </cell>
          <cell r="I313" t="str">
            <v>Hydrobatinae</v>
          </cell>
          <cell r="K313" t="str">
            <v>Subfamília</v>
          </cell>
          <cell r="N313" t="str">
            <v>Hydrobatinae Mathews, 1912</v>
          </cell>
          <cell r="P313"/>
          <cell r="Q313"/>
          <cell r="R313"/>
          <cell r="S313"/>
          <cell r="T313"/>
          <cell r="U313"/>
          <cell r="Y313"/>
          <cell r="Z313"/>
        </row>
        <row r="314">
          <cell r="A314" t="str">
            <v>Oceanodroma</v>
          </cell>
          <cell r="B314" t="e">
            <v>#N/A</v>
          </cell>
          <cell r="D314">
            <v>312</v>
          </cell>
          <cell r="E314"/>
          <cell r="F314"/>
          <cell r="G314" t="str">
            <v>Procellariiformes</v>
          </cell>
          <cell r="H314" t="str">
            <v>Hydrobatidae</v>
          </cell>
          <cell r="J314" t="str">
            <v>Oceanodroma</v>
          </cell>
          <cell r="K314" t="str">
            <v>Gênero</v>
          </cell>
          <cell r="N314" t="str">
            <v>Oceanodroma Reichenbach, 1853</v>
          </cell>
          <cell r="P314"/>
          <cell r="Q314"/>
          <cell r="R314"/>
          <cell r="S314"/>
          <cell r="T314"/>
          <cell r="U314"/>
          <cell r="Y314"/>
          <cell r="Z314"/>
        </row>
        <row r="315">
          <cell r="A315" t="str">
            <v>Oceanodroma castro</v>
          </cell>
          <cell r="B315" t="str">
            <v>Band-rumped Storm-Petrel</v>
          </cell>
          <cell r="D315">
            <v>313</v>
          </cell>
          <cell r="E315"/>
          <cell r="F315"/>
          <cell r="G315" t="str">
            <v>Procellariiformes</v>
          </cell>
          <cell r="H315" t="str">
            <v>Hydrobatidae</v>
          </cell>
          <cell r="I315" t="str">
            <v>Hydrobatinae</v>
          </cell>
          <cell r="J315" t="str">
            <v>Oceanodroma</v>
          </cell>
          <cell r="K315" t="str">
            <v>espécie 2ária</v>
          </cell>
          <cell r="L315" t="str">
            <v>Included in Hydrobates by HBW. "O. castro" is a species complex with cryptic forms that evolved by alochronic speciation. Four occur in the Atlantic Ocean: O. castro (type locality: Desertas Is., Madeira), O. monteiroi (Azores Is.), O. jabejabe (Cabo Verde) and an undescribed form (Grant's Storm Petrel). All of them could potentially occur in Brazil.</v>
          </cell>
          <cell r="M315" t="str">
            <v>Incluído em Hydrobates por HBW. "O. castro" é um complexo de espécies crípticas que evoluíram por especiação alocrônica. Quatro táxons ocorrem no Atlântico: O. castro (localidade-tipo: Ilhas Desertas, Madeira), O. monteiroi (dos Açores), O. jabejabe (de Cabo Verde) e uma forma não descrita (Grant's Storm Petrel). Todos têm ocorrência possível no Brasil.</v>
          </cell>
          <cell r="N315" t="str">
            <v>[Oceanodroma castro (Harcourt, 1851)]</v>
          </cell>
          <cell r="P315"/>
          <cell r="Q315"/>
          <cell r="R315"/>
          <cell r="S315"/>
          <cell r="T315"/>
          <cell r="U315"/>
          <cell r="Y315" t="e">
            <v>#N/A</v>
          </cell>
          <cell r="Z315" t="str">
            <v>H</v>
          </cell>
        </row>
        <row r="316">
          <cell r="A316" t="str">
            <v>Oceanodroma leucorhoa</v>
          </cell>
          <cell r="B316" t="str">
            <v>Hydrobates leucorhous</v>
          </cell>
          <cell r="C316" t="str">
            <v>painho-de-cauda-furcada</v>
          </cell>
          <cell r="D316">
            <v>314</v>
          </cell>
          <cell r="E316" t="str">
            <v>VN</v>
          </cell>
          <cell r="F316">
            <v>1</v>
          </cell>
          <cell r="G316" t="str">
            <v>Procellariiformes</v>
          </cell>
          <cell r="H316" t="str">
            <v>Hydrobatidae</v>
          </cell>
          <cell r="I316" t="str">
            <v>Hydrobatinae</v>
          </cell>
          <cell r="J316" t="str">
            <v>Oceanodroma</v>
          </cell>
          <cell r="K316" t="str">
            <v>espécie 1ária</v>
          </cell>
          <cell r="L316" t="str">
            <v>Included in Hydrobates (as H. leucorhous) by HBW.</v>
          </cell>
          <cell r="M316" t="str">
            <v xml:space="preserve">Incluído em Hydrobates (como H. leucorhous) por HBW. </v>
          </cell>
          <cell r="N316" t="str">
            <v>Oceanodroma leucorhoa (Vieillot, 1818)</v>
          </cell>
          <cell r="O316" t="str">
            <v>Leach's Storm-Petrel</v>
          </cell>
          <cell r="P316"/>
          <cell r="Q316"/>
          <cell r="R316"/>
          <cell r="S316"/>
          <cell r="T316"/>
          <cell r="U316"/>
          <cell r="X316" t="str">
            <v>VU</v>
          </cell>
          <cell r="Y316" t="e">
            <v>#N/A</v>
          </cell>
          <cell r="Z316" t="str">
            <v>H</v>
          </cell>
          <cell r="AA316" t="str">
            <v>A12</v>
          </cell>
          <cell r="AB316" t="str">
            <v>W</v>
          </cell>
          <cell r="AC316">
            <v>1</v>
          </cell>
          <cell r="AD316">
            <v>1</v>
          </cell>
          <cell r="AE316">
            <v>36.71</v>
          </cell>
          <cell r="AF316" t="str">
            <v>Omnivore</v>
          </cell>
          <cell r="AG316" t="str">
            <v>A</v>
          </cell>
          <cell r="AH316">
            <v>1</v>
          </cell>
        </row>
        <row r="317">
          <cell r="A317" t="str">
            <v>Oceanodroma leucorhoa leucorhoa</v>
          </cell>
          <cell r="B317" t="e">
            <v>#N/A</v>
          </cell>
          <cell r="D317">
            <v>315</v>
          </cell>
          <cell r="E317"/>
          <cell r="F317"/>
          <cell r="G317" t="str">
            <v>Procellariiformes</v>
          </cell>
          <cell r="H317" t="str">
            <v>Hydrobatidae</v>
          </cell>
          <cell r="J317" t="str">
            <v>Oceanodroma</v>
          </cell>
          <cell r="K317" t="str">
            <v>subespécie</v>
          </cell>
          <cell r="L317" t="str">
            <v>At least some birds which winter in northeastern Brazil breed on the northeastern coast of North America (Pollet et al. 2014), where the nominal form occurs.</v>
          </cell>
          <cell r="M317" t="str">
            <v xml:space="preserve">Pelo menos algumas aves observadas no nordeste do Brasil nidificam na costa nordeste da América do Norte (Pollet et al. 2014), onde ocorre a forma nominal. </v>
          </cell>
          <cell r="N317" t="str">
            <v>Oceanodroma leucorhoa leucorhoa (Vieillot, 1818)</v>
          </cell>
          <cell r="P317" t="str">
            <v>x</v>
          </cell>
          <cell r="Q317" t="str">
            <v>x</v>
          </cell>
          <cell r="R317" t="str">
            <v>x</v>
          </cell>
          <cell r="S317" t="str">
            <v>x</v>
          </cell>
          <cell r="T317" t="str">
            <v>x</v>
          </cell>
          <cell r="U317"/>
          <cell r="Y317"/>
          <cell r="Z317"/>
        </row>
        <row r="318">
          <cell r="A318" t="str">
            <v>Pelecanoididae</v>
          </cell>
          <cell r="B318" t="e">
            <v>#N/A</v>
          </cell>
          <cell r="D318">
            <v>316</v>
          </cell>
          <cell r="E318"/>
          <cell r="F318"/>
          <cell r="G318" t="str">
            <v>Procellariiformes</v>
          </cell>
          <cell r="H318" t="str">
            <v>Pelecanoididae</v>
          </cell>
          <cell r="K318" t="str">
            <v>Família</v>
          </cell>
          <cell r="N318" t="str">
            <v>Pelecanoididae Gray, 1871</v>
          </cell>
          <cell r="P318"/>
          <cell r="Q318"/>
          <cell r="R318"/>
          <cell r="S318"/>
          <cell r="T318"/>
          <cell r="U318"/>
          <cell r="Y318"/>
          <cell r="Z318"/>
        </row>
        <row r="319">
          <cell r="A319" t="str">
            <v>Pelecanoides</v>
          </cell>
          <cell r="B319" t="e">
            <v>#N/A</v>
          </cell>
          <cell r="D319">
            <v>317</v>
          </cell>
          <cell r="E319"/>
          <cell r="F319"/>
          <cell r="G319" t="str">
            <v>Procellariiformes</v>
          </cell>
          <cell r="H319" t="str">
            <v>Pelecanoididae</v>
          </cell>
          <cell r="J319" t="str">
            <v>Pelecanoides</v>
          </cell>
          <cell r="K319" t="str">
            <v>Gênero</v>
          </cell>
          <cell r="N319" t="str">
            <v>Pelecanoides Lacépède, 1799</v>
          </cell>
          <cell r="P319"/>
          <cell r="Q319"/>
          <cell r="R319"/>
          <cell r="S319"/>
          <cell r="T319"/>
          <cell r="U319"/>
          <cell r="Y319"/>
          <cell r="Z319"/>
        </row>
        <row r="320">
          <cell r="A320" t="str">
            <v>Pelecanoides magellani</v>
          </cell>
          <cell r="B320" t="str">
            <v>Pelecanoides magellani</v>
          </cell>
          <cell r="C320" t="str">
            <v>petrel-mergulhador</v>
          </cell>
          <cell r="D320">
            <v>318</v>
          </cell>
          <cell r="E320" t="str">
            <v>VA (S)</v>
          </cell>
          <cell r="F320">
            <v>1</v>
          </cell>
          <cell r="G320" t="str">
            <v>Procellariiformes</v>
          </cell>
          <cell r="H320" t="str">
            <v>Pelecanoididae</v>
          </cell>
          <cell r="J320" t="str">
            <v>Pelecanoides</v>
          </cell>
          <cell r="K320" t="str">
            <v>espécie 1ária</v>
          </cell>
          <cell r="N320" t="str">
            <v>Pelecanoides magellani (Mathews, 1912)</v>
          </cell>
          <cell r="O320" t="str">
            <v>Magellanic Diving-Petrel</v>
          </cell>
          <cell r="P320"/>
          <cell r="Q320"/>
          <cell r="R320"/>
          <cell r="S320"/>
          <cell r="T320"/>
          <cell r="U320"/>
          <cell r="Y320" t="e">
            <v>#N/A</v>
          </cell>
          <cell r="Z320" t="str">
            <v>H</v>
          </cell>
          <cell r="AA320" t="str">
            <v>A11</v>
          </cell>
          <cell r="AB320" t="str">
            <v>W</v>
          </cell>
          <cell r="AC320">
            <v>2</v>
          </cell>
          <cell r="AD320">
            <v>1</v>
          </cell>
          <cell r="AE320">
            <v>134</v>
          </cell>
          <cell r="AF320" t="str">
            <v>Invertebrate</v>
          </cell>
          <cell r="AG320" t="str">
            <v>A</v>
          </cell>
          <cell r="AH320">
            <v>1</v>
          </cell>
        </row>
        <row r="321">
          <cell r="A321" t="str">
            <v>Phaethontiformes</v>
          </cell>
          <cell r="B321" t="e">
            <v>#N/A</v>
          </cell>
          <cell r="D321">
            <v>319</v>
          </cell>
          <cell r="E321"/>
          <cell r="F321"/>
          <cell r="G321" t="str">
            <v>Phaethontiformes</v>
          </cell>
          <cell r="K321" t="str">
            <v>Ordem</v>
          </cell>
          <cell r="N321" t="str">
            <v>Phaethontiformes Sharpe, 1891</v>
          </cell>
          <cell r="P321"/>
          <cell r="Q321"/>
          <cell r="R321"/>
          <cell r="S321"/>
          <cell r="T321"/>
          <cell r="U321"/>
          <cell r="Y321"/>
          <cell r="Z321"/>
        </row>
        <row r="322">
          <cell r="A322" t="str">
            <v>Phaethontidae</v>
          </cell>
          <cell r="B322" t="e">
            <v>#N/A</v>
          </cell>
          <cell r="D322">
            <v>320</v>
          </cell>
          <cell r="E322"/>
          <cell r="F322"/>
          <cell r="G322" t="str">
            <v>Phaethontiformes</v>
          </cell>
          <cell r="H322" t="str">
            <v>Phaethontidae</v>
          </cell>
          <cell r="K322" t="str">
            <v>Família</v>
          </cell>
          <cell r="N322" t="str">
            <v>Phaethontidae Brandt, 1840</v>
          </cell>
          <cell r="P322"/>
          <cell r="Q322"/>
          <cell r="R322"/>
          <cell r="S322"/>
          <cell r="T322"/>
          <cell r="U322"/>
          <cell r="Y322"/>
          <cell r="Z322"/>
        </row>
        <row r="323">
          <cell r="A323" t="str">
            <v>Phaethon</v>
          </cell>
          <cell r="B323" t="e">
            <v>#N/A</v>
          </cell>
          <cell r="D323">
            <v>321</v>
          </cell>
          <cell r="E323"/>
          <cell r="F323"/>
          <cell r="G323" t="str">
            <v>Phaethontiformes</v>
          </cell>
          <cell r="H323" t="str">
            <v>Phaethontidae</v>
          </cell>
          <cell r="J323" t="str">
            <v>Phaethon</v>
          </cell>
          <cell r="K323" t="str">
            <v>Gênero</v>
          </cell>
          <cell r="N323" t="str">
            <v>Phaethon Linnaeus, 1758</v>
          </cell>
          <cell r="P323"/>
          <cell r="Q323"/>
          <cell r="R323"/>
          <cell r="S323"/>
          <cell r="T323"/>
          <cell r="U323"/>
          <cell r="Y323"/>
          <cell r="Z323"/>
        </row>
        <row r="324">
          <cell r="A324" t="str">
            <v>Phaethon aethereus</v>
          </cell>
          <cell r="B324" t="str">
            <v>Phaethon aethereus</v>
          </cell>
          <cell r="C324" t="str">
            <v>rabo-de-palha</v>
          </cell>
          <cell r="D324">
            <v>322</v>
          </cell>
          <cell r="E324" t="str">
            <v>R</v>
          </cell>
          <cell r="F324">
            <v>1</v>
          </cell>
          <cell r="G324" t="str">
            <v>Phaethontiformes</v>
          </cell>
          <cell r="H324" t="str">
            <v>Phaethontidae</v>
          </cell>
          <cell r="J324" t="str">
            <v>Phaethon</v>
          </cell>
          <cell r="K324" t="str">
            <v>espécie 1ária</v>
          </cell>
          <cell r="N324" t="str">
            <v>Phaethon aethereus Linnaeus, 1758</v>
          </cell>
          <cell r="O324" t="str">
            <v>Red-billed Tropicbird</v>
          </cell>
          <cell r="P324"/>
          <cell r="Q324"/>
          <cell r="R324"/>
          <cell r="S324"/>
          <cell r="T324"/>
          <cell r="U324"/>
          <cell r="W324" t="str">
            <v>#ERROR!</v>
          </cell>
          <cell r="Y324" t="e">
            <v>#N/A</v>
          </cell>
          <cell r="Z324" t="str">
            <v>H</v>
          </cell>
          <cell r="AA324" t="str">
            <v>A11</v>
          </cell>
          <cell r="AB324" t="str">
            <v>W</v>
          </cell>
          <cell r="AC324">
            <v>2</v>
          </cell>
          <cell r="AD324">
            <v>10</v>
          </cell>
          <cell r="AE324">
            <v>749.99</v>
          </cell>
          <cell r="AF324" t="str">
            <v>VertFishScav</v>
          </cell>
          <cell r="AG324" t="str">
            <v>A</v>
          </cell>
          <cell r="AH324"/>
        </row>
        <row r="325">
          <cell r="A325" t="str">
            <v>Phaethon aethereus mesonauta</v>
          </cell>
          <cell r="B325" t="e">
            <v>#N/A</v>
          </cell>
          <cell r="D325">
            <v>323</v>
          </cell>
          <cell r="E325"/>
          <cell r="F325"/>
          <cell r="G325" t="str">
            <v>Phaethontiformes</v>
          </cell>
          <cell r="H325" t="str">
            <v>Phaethontidae</v>
          </cell>
          <cell r="J325" t="str">
            <v>Phaethon</v>
          </cell>
          <cell r="K325" t="str">
            <v>subespécie</v>
          </cell>
          <cell r="L325" t="str">
            <v>Maranhão specimen cited in Blake (1977).</v>
          </cell>
          <cell r="M325" t="str">
            <v>Espécime do Maranhão citado em Blake (1977).</v>
          </cell>
          <cell r="N325" t="str">
            <v>Phaethon aethereus mesonauta Peters, 1930</v>
          </cell>
          <cell r="P325" t="str">
            <v>x</v>
          </cell>
          <cell r="Q325"/>
          <cell r="R325" t="str">
            <v>x</v>
          </cell>
          <cell r="S325" t="str">
            <v>x</v>
          </cell>
          <cell r="T325" t="str">
            <v>x</v>
          </cell>
          <cell r="U325"/>
          <cell r="Y325"/>
          <cell r="Z325"/>
        </row>
        <row r="326">
          <cell r="A326" t="str">
            <v>Phaethon aethereus aethereus</v>
          </cell>
          <cell r="B326" t="e">
            <v>#N/A</v>
          </cell>
          <cell r="D326">
            <v>324</v>
          </cell>
          <cell r="E326"/>
          <cell r="F326"/>
          <cell r="G326" t="str">
            <v>Phaethontiformes</v>
          </cell>
          <cell r="H326" t="str">
            <v>Phaethontidae</v>
          </cell>
          <cell r="J326" t="str">
            <v>Phaethon</v>
          </cell>
          <cell r="K326" t="str">
            <v>subespécie</v>
          </cell>
          <cell r="N326" t="str">
            <v>Phaethon aethereus aethereus Linnaeus, 1758</v>
          </cell>
          <cell r="P326" t="str">
            <v>x</v>
          </cell>
          <cell r="Q326" t="str">
            <v>x</v>
          </cell>
          <cell r="R326" t="str">
            <v>x</v>
          </cell>
          <cell r="S326" t="str">
            <v>x</v>
          </cell>
          <cell r="T326" t="str">
            <v>x</v>
          </cell>
          <cell r="U326"/>
          <cell r="Y326"/>
          <cell r="Z326"/>
        </row>
        <row r="327">
          <cell r="A327" t="str">
            <v>Phaethon rubricauda</v>
          </cell>
          <cell r="B327" t="str">
            <v>Phaethon rubricauda</v>
          </cell>
          <cell r="C327" t="str">
            <v>rabo-de-palha-de-cauda-vermelha</v>
          </cell>
          <cell r="D327">
            <v>325</v>
          </cell>
          <cell r="E327" t="str">
            <v>VA</v>
          </cell>
          <cell r="F327">
            <v>1</v>
          </cell>
          <cell r="G327" t="str">
            <v>Phaethontiformes</v>
          </cell>
          <cell r="H327" t="str">
            <v>Phaethontidae</v>
          </cell>
          <cell r="J327" t="str">
            <v>Phaethon</v>
          </cell>
          <cell r="K327" t="str">
            <v>espécie 1ária</v>
          </cell>
          <cell r="L327" t="str">
            <v>Only documented record was one photographed on the Abrolhos Archipelago (Couto et al. 2001), subspecies undetermined.</v>
          </cell>
          <cell r="M327" t="str">
            <v xml:space="preserve">Registro único baseado em fotografia obtida no Arquipélago de Abrolhos em 26 de setembro de 1997 (Couto et al. 2001). Subespécie não determinada. </v>
          </cell>
          <cell r="N327" t="str">
            <v>Phaethon rubricauda Boddaert, 1783</v>
          </cell>
          <cell r="O327" t="str">
            <v>Red-tailed Tropicbird</v>
          </cell>
          <cell r="P327"/>
          <cell r="Q327"/>
          <cell r="R327"/>
          <cell r="S327"/>
          <cell r="T327"/>
          <cell r="U327"/>
          <cell r="Y327" t="e">
            <v>#N/A</v>
          </cell>
          <cell r="Z327" t="e">
            <v>#N/A</v>
          </cell>
          <cell r="AA327" t="e">
            <v>#N/A</v>
          </cell>
          <cell r="AB327" t="e">
            <v>#N/A</v>
          </cell>
          <cell r="AC327" t="e">
            <v>#N/A</v>
          </cell>
          <cell r="AD327" t="e">
            <v>#N/A</v>
          </cell>
          <cell r="AE327">
            <v>671.87</v>
          </cell>
          <cell r="AF327" t="str">
            <v>VertFishScav</v>
          </cell>
          <cell r="AG327"/>
        </row>
        <row r="328">
          <cell r="A328" t="str">
            <v>Phaethon rubricauda ssp.</v>
          </cell>
          <cell r="B328" t="e">
            <v>#N/A</v>
          </cell>
          <cell r="D328">
            <v>326</v>
          </cell>
          <cell r="E328"/>
          <cell r="F328"/>
          <cell r="G328" t="str">
            <v>Phaethontiformes</v>
          </cell>
          <cell r="H328" t="str">
            <v>Phaethontidae</v>
          </cell>
          <cell r="J328" t="str">
            <v>Phaethon</v>
          </cell>
          <cell r="K328" t="str">
            <v>subespécie</v>
          </cell>
          <cell r="N328" t="str">
            <v>Phaethon rubricauda ssp.</v>
          </cell>
          <cell r="P328"/>
          <cell r="Q328"/>
          <cell r="R328"/>
          <cell r="S328"/>
          <cell r="T328"/>
          <cell r="U328"/>
          <cell r="Y328"/>
          <cell r="Z328"/>
        </row>
        <row r="329">
          <cell r="A329" t="str">
            <v>Phaethon lepturus</v>
          </cell>
          <cell r="B329" t="str">
            <v>Phaethon lepturus</v>
          </cell>
          <cell r="C329" t="str">
            <v>rabo-de-palha-de-bico-laranja</v>
          </cell>
          <cell r="D329">
            <v>327</v>
          </cell>
          <cell r="E329" t="str">
            <v>R</v>
          </cell>
          <cell r="F329">
            <v>1</v>
          </cell>
          <cell r="G329" t="str">
            <v>Phaethontiformes</v>
          </cell>
          <cell r="H329" t="str">
            <v>Phaethontidae</v>
          </cell>
          <cell r="J329" t="str">
            <v>Phaethon</v>
          </cell>
          <cell r="K329" t="str">
            <v>espécie 1ária</v>
          </cell>
          <cell r="N329" t="str">
            <v>Phaethon lepturus Daudin, 1802</v>
          </cell>
          <cell r="O329" t="str">
            <v>White-tailed Tropicbird</v>
          </cell>
          <cell r="P329"/>
          <cell r="Q329"/>
          <cell r="R329"/>
          <cell r="S329"/>
          <cell r="T329"/>
          <cell r="U329"/>
          <cell r="W329" t="str">
            <v>#ERROR!</v>
          </cell>
          <cell r="Y329" t="e">
            <v>#N/A</v>
          </cell>
          <cell r="Z329" t="str">
            <v>H</v>
          </cell>
          <cell r="AA329" t="str">
            <v>A11</v>
          </cell>
          <cell r="AB329" t="str">
            <v>W</v>
          </cell>
          <cell r="AC329">
            <v>2</v>
          </cell>
          <cell r="AD329">
            <v>3</v>
          </cell>
          <cell r="AE329">
            <v>328.04</v>
          </cell>
          <cell r="AF329" t="str">
            <v>VertFishScav</v>
          </cell>
          <cell r="AG329" t="str">
            <v>A</v>
          </cell>
          <cell r="AH329"/>
        </row>
        <row r="330">
          <cell r="A330" t="str">
            <v>Phaethon lepturus ascensionis</v>
          </cell>
          <cell r="B330" t="e">
            <v>#N/A</v>
          </cell>
          <cell r="D330">
            <v>328</v>
          </cell>
          <cell r="E330"/>
          <cell r="F330"/>
          <cell r="G330" t="str">
            <v>Phaethontiformes</v>
          </cell>
          <cell r="H330" t="str">
            <v>Phaethontidae</v>
          </cell>
          <cell r="J330" t="str">
            <v>Phaethon</v>
          </cell>
          <cell r="K330" t="str">
            <v>subespécie</v>
          </cell>
          <cell r="N330" t="str">
            <v>Phaethon lepturus ascensionis (Mathews, 1915)</v>
          </cell>
          <cell r="P330" t="str">
            <v>x</v>
          </cell>
          <cell r="Q330" t="str">
            <v>x</v>
          </cell>
          <cell r="R330" t="str">
            <v>x</v>
          </cell>
          <cell r="S330" t="str">
            <v>x</v>
          </cell>
          <cell r="T330" t="str">
            <v>x</v>
          </cell>
          <cell r="U330"/>
          <cell r="Y330"/>
          <cell r="Z330"/>
        </row>
        <row r="331">
          <cell r="A331" t="str">
            <v>Ciconiiformes</v>
          </cell>
          <cell r="B331" t="e">
            <v>#N/A</v>
          </cell>
          <cell r="D331">
            <v>329</v>
          </cell>
          <cell r="E331"/>
          <cell r="F331"/>
          <cell r="G331" t="str">
            <v>Ciconiiformes</v>
          </cell>
          <cell r="K331" t="str">
            <v>Ordem</v>
          </cell>
          <cell r="N331" t="str">
            <v>Ciconiiformes Bonaparte, 1854</v>
          </cell>
          <cell r="P331"/>
          <cell r="Q331"/>
          <cell r="R331"/>
          <cell r="S331"/>
          <cell r="T331"/>
          <cell r="U331"/>
          <cell r="Y331"/>
          <cell r="Z331"/>
        </row>
        <row r="332">
          <cell r="A332" t="str">
            <v>Ciconiidae</v>
          </cell>
          <cell r="B332" t="e">
            <v>#N/A</v>
          </cell>
          <cell r="D332">
            <v>330</v>
          </cell>
          <cell r="E332"/>
          <cell r="F332"/>
          <cell r="G332" t="str">
            <v>Ciconiiformes</v>
          </cell>
          <cell r="H332" t="str">
            <v>Ciconiidae</v>
          </cell>
          <cell r="K332" t="str">
            <v>Família</v>
          </cell>
          <cell r="N332" t="str">
            <v>Ciconiidae Sundevall, 1836</v>
          </cell>
          <cell r="P332"/>
          <cell r="Q332"/>
          <cell r="R332"/>
          <cell r="S332"/>
          <cell r="T332"/>
          <cell r="U332"/>
          <cell r="Y332"/>
          <cell r="Z332"/>
        </row>
        <row r="333">
          <cell r="A333" t="str">
            <v>Ciconia</v>
          </cell>
          <cell r="B333" t="e">
            <v>#N/A</v>
          </cell>
          <cell r="D333">
            <v>331</v>
          </cell>
          <cell r="E333"/>
          <cell r="F333"/>
          <cell r="G333" t="str">
            <v>Ciconiiformes</v>
          </cell>
          <cell r="H333" t="str">
            <v>Ciconiidae</v>
          </cell>
          <cell r="J333" t="str">
            <v>Ciconia</v>
          </cell>
          <cell r="K333" t="str">
            <v>Gênero</v>
          </cell>
          <cell r="N333" t="str">
            <v>Ciconia Brisson, 1760</v>
          </cell>
          <cell r="P333"/>
          <cell r="Q333"/>
          <cell r="R333"/>
          <cell r="S333"/>
          <cell r="T333"/>
          <cell r="U333"/>
          <cell r="Y333"/>
          <cell r="Z333"/>
        </row>
        <row r="334">
          <cell r="A334" t="str">
            <v>Ciconia maguari</v>
          </cell>
          <cell r="B334" t="str">
            <v>Ciconia maguari</v>
          </cell>
          <cell r="C334" t="str">
            <v>maguari</v>
          </cell>
          <cell r="D334">
            <v>332</v>
          </cell>
          <cell r="E334" t="str">
            <v>R</v>
          </cell>
          <cell r="F334">
            <v>1</v>
          </cell>
          <cell r="G334" t="str">
            <v>Ciconiiformes</v>
          </cell>
          <cell r="H334" t="str">
            <v>Ciconiidae</v>
          </cell>
          <cell r="J334" t="str">
            <v>Ciconia</v>
          </cell>
          <cell r="K334" t="str">
            <v>espécie 1ária</v>
          </cell>
          <cell r="N334" t="str">
            <v>Ciconia maguari (Gmelin, 1789)</v>
          </cell>
          <cell r="O334" t="str">
            <v>Maguari Stork</v>
          </cell>
          <cell r="P334"/>
          <cell r="Q334"/>
          <cell r="R334"/>
          <cell r="S334"/>
          <cell r="T334"/>
          <cell r="U334"/>
          <cell r="Y334" t="e">
            <v>#N/A</v>
          </cell>
          <cell r="Z334" t="str">
            <v>L</v>
          </cell>
          <cell r="AA334" t="str">
            <v>N7</v>
          </cell>
          <cell r="AB334" t="str">
            <v>T</v>
          </cell>
          <cell r="AC334">
            <v>4</v>
          </cell>
          <cell r="AD334">
            <v>6</v>
          </cell>
          <cell r="AE334">
            <v>3994.99</v>
          </cell>
          <cell r="AF334" t="str">
            <v>VertFishScav</v>
          </cell>
          <cell r="AG334" t="str">
            <v>N</v>
          </cell>
          <cell r="AI334" t="str">
            <v>VU</v>
          </cell>
          <cell r="AJ334" t="str">
            <v>#ERROR!</v>
          </cell>
        </row>
        <row r="335">
          <cell r="A335" t="str">
            <v>Jabiru</v>
          </cell>
          <cell r="B335" t="e">
            <v>#N/A</v>
          </cell>
          <cell r="D335">
            <v>333</v>
          </cell>
          <cell r="E335"/>
          <cell r="F335"/>
          <cell r="G335" t="str">
            <v>Ciconiiformes</v>
          </cell>
          <cell r="H335" t="str">
            <v>Ciconiidae</v>
          </cell>
          <cell r="J335" t="str">
            <v>Jabiru</v>
          </cell>
          <cell r="K335" t="str">
            <v>Gênero</v>
          </cell>
          <cell r="N335" t="str">
            <v>Jabiru Hellmayr, 1906</v>
          </cell>
          <cell r="P335"/>
          <cell r="Q335"/>
          <cell r="R335"/>
          <cell r="S335"/>
          <cell r="T335"/>
          <cell r="U335"/>
          <cell r="Y335"/>
          <cell r="Z335"/>
        </row>
        <row r="336">
          <cell r="A336" t="str">
            <v>Jabiru mycteria</v>
          </cell>
          <cell r="B336" t="str">
            <v>Jabiru mycteria</v>
          </cell>
          <cell r="C336" t="str">
            <v>tuiuiú</v>
          </cell>
          <cell r="D336">
            <v>334</v>
          </cell>
          <cell r="E336" t="str">
            <v>R</v>
          </cell>
          <cell r="F336">
            <v>1</v>
          </cell>
          <cell r="G336" t="str">
            <v>Ciconiiformes</v>
          </cell>
          <cell r="H336" t="str">
            <v>Ciconiidae</v>
          </cell>
          <cell r="J336" t="str">
            <v>Jabiru</v>
          </cell>
          <cell r="K336" t="str">
            <v>espécie 1ária</v>
          </cell>
          <cell r="N336" t="str">
            <v>Jabiru mycteria (Lichtenstein, 1819)</v>
          </cell>
          <cell r="O336" t="str">
            <v>Jabiru</v>
          </cell>
          <cell r="P336"/>
          <cell r="Q336"/>
          <cell r="R336"/>
          <cell r="S336"/>
          <cell r="T336"/>
          <cell r="U336"/>
          <cell r="Y336" t="e">
            <v>#N/A</v>
          </cell>
          <cell r="Z336" t="str">
            <v>M</v>
          </cell>
          <cell r="AA336" t="str">
            <v>N6</v>
          </cell>
          <cell r="AB336" t="str">
            <v>T/W</v>
          </cell>
          <cell r="AC336">
            <v>3</v>
          </cell>
          <cell r="AD336">
            <v>7</v>
          </cell>
          <cell r="AE336">
            <v>5996.29</v>
          </cell>
          <cell r="AF336" t="str">
            <v>VertFishScav</v>
          </cell>
          <cell r="AG336" t="str">
            <v>N</v>
          </cell>
          <cell r="AI336" t="str">
            <v>NT</v>
          </cell>
          <cell r="AK336" t="str">
            <v>EN</v>
          </cell>
        </row>
        <row r="337">
          <cell r="A337" t="str">
            <v>Mycteria</v>
          </cell>
          <cell r="B337" t="e">
            <v>#N/A</v>
          </cell>
          <cell r="D337">
            <v>335</v>
          </cell>
          <cell r="E337"/>
          <cell r="F337"/>
          <cell r="G337" t="str">
            <v>Ciconiiformes</v>
          </cell>
          <cell r="H337" t="str">
            <v>Ciconiidae</v>
          </cell>
          <cell r="J337" t="str">
            <v>Mycteria</v>
          </cell>
          <cell r="K337" t="str">
            <v>Gênero</v>
          </cell>
          <cell r="N337" t="str">
            <v>Mycteria Linnaeus, 1758</v>
          </cell>
          <cell r="P337"/>
          <cell r="Q337"/>
          <cell r="R337"/>
          <cell r="S337"/>
          <cell r="T337"/>
          <cell r="U337"/>
          <cell r="Y337"/>
          <cell r="Z337"/>
        </row>
        <row r="338">
          <cell r="A338" t="str">
            <v>Mycteria americana</v>
          </cell>
          <cell r="B338" t="str">
            <v>Mycteria americana</v>
          </cell>
          <cell r="C338" t="str">
            <v>cabeça-seca</v>
          </cell>
          <cell r="D338">
            <v>336</v>
          </cell>
          <cell r="E338" t="str">
            <v>R</v>
          </cell>
          <cell r="F338">
            <v>1</v>
          </cell>
          <cell r="G338" t="str">
            <v>Ciconiiformes</v>
          </cell>
          <cell r="H338" t="str">
            <v>Ciconiidae</v>
          </cell>
          <cell r="J338" t="str">
            <v>Mycteria</v>
          </cell>
          <cell r="K338" t="str">
            <v>espécie 1ária</v>
          </cell>
          <cell r="N338" t="str">
            <v>Mycteria americana Linnaeus, 1758</v>
          </cell>
          <cell r="O338" t="str">
            <v>Wood Stork</v>
          </cell>
          <cell r="P338"/>
          <cell r="Q338"/>
          <cell r="R338"/>
          <cell r="S338"/>
          <cell r="T338"/>
          <cell r="U338"/>
          <cell r="Y338" t="e">
            <v>#N/A</v>
          </cell>
          <cell r="Z338" t="str">
            <v>L</v>
          </cell>
          <cell r="AA338" t="str">
            <v>A1</v>
          </cell>
          <cell r="AB338" t="str">
            <v>T/W</v>
          </cell>
          <cell r="AC338">
            <v>3</v>
          </cell>
          <cell r="AD338">
            <v>11</v>
          </cell>
          <cell r="AE338">
            <v>2554.4699999999998</v>
          </cell>
          <cell r="AF338" t="str">
            <v>VertFishScav</v>
          </cell>
          <cell r="AG338" t="str">
            <v>A</v>
          </cell>
          <cell r="AH338"/>
          <cell r="AK338" t="str">
            <v>VU</v>
          </cell>
        </row>
        <row r="339">
          <cell r="A339" t="str">
            <v>Suliformes</v>
          </cell>
          <cell r="B339" t="e">
            <v>#N/A</v>
          </cell>
          <cell r="D339">
            <v>337</v>
          </cell>
          <cell r="E339"/>
          <cell r="F339"/>
          <cell r="G339" t="str">
            <v>Suliformes</v>
          </cell>
          <cell r="K339" t="str">
            <v>Ordem</v>
          </cell>
          <cell r="N339" t="str">
            <v>Suliformes Sharpe, 1891</v>
          </cell>
          <cell r="P339"/>
          <cell r="Q339"/>
          <cell r="R339"/>
          <cell r="S339"/>
          <cell r="T339"/>
          <cell r="U339"/>
          <cell r="Y339"/>
          <cell r="Z339"/>
        </row>
        <row r="340">
          <cell r="A340" t="str">
            <v>Fregatidae</v>
          </cell>
          <cell r="B340" t="e">
            <v>#N/A</v>
          </cell>
          <cell r="D340">
            <v>338</v>
          </cell>
          <cell r="E340"/>
          <cell r="F340"/>
          <cell r="G340" t="str">
            <v>Suliformes</v>
          </cell>
          <cell r="H340" t="str">
            <v>Fregatidae</v>
          </cell>
          <cell r="K340" t="str">
            <v>Família</v>
          </cell>
          <cell r="N340" t="str">
            <v>Fregatidae Degland &amp; Gerbe, 1867</v>
          </cell>
          <cell r="P340"/>
          <cell r="Q340"/>
          <cell r="R340"/>
          <cell r="S340"/>
          <cell r="T340"/>
          <cell r="U340"/>
          <cell r="Y340"/>
          <cell r="Z340"/>
        </row>
        <row r="341">
          <cell r="A341" t="str">
            <v>Fregata</v>
          </cell>
          <cell r="B341" t="e">
            <v>#N/A</v>
          </cell>
          <cell r="D341">
            <v>339</v>
          </cell>
          <cell r="E341"/>
          <cell r="F341"/>
          <cell r="G341" t="str">
            <v>Suliformes</v>
          </cell>
          <cell r="H341" t="str">
            <v>Fregatidae</v>
          </cell>
          <cell r="J341" t="str">
            <v>Fregata</v>
          </cell>
          <cell r="K341" t="str">
            <v>Gênero</v>
          </cell>
          <cell r="N341" t="str">
            <v>Fregata Lacépède, 1799</v>
          </cell>
          <cell r="P341"/>
          <cell r="Q341"/>
          <cell r="R341"/>
          <cell r="S341"/>
          <cell r="T341"/>
          <cell r="U341"/>
          <cell r="Y341"/>
          <cell r="Z341"/>
        </row>
        <row r="342">
          <cell r="A342" t="str">
            <v>Fregata magnificens</v>
          </cell>
          <cell r="B342" t="str">
            <v>Fregata magnificens</v>
          </cell>
          <cell r="C342" t="str">
            <v>tesourão</v>
          </cell>
          <cell r="D342">
            <v>340</v>
          </cell>
          <cell r="E342" t="str">
            <v>R</v>
          </cell>
          <cell r="F342">
            <v>1</v>
          </cell>
          <cell r="G342" t="str">
            <v>Suliformes</v>
          </cell>
          <cell r="H342" t="str">
            <v>Fregatidae</v>
          </cell>
          <cell r="J342" t="str">
            <v>Fregata</v>
          </cell>
          <cell r="K342" t="str">
            <v>espécie 1ária</v>
          </cell>
          <cell r="N342" t="str">
            <v>Fregata magnificens Mathews, 1914</v>
          </cell>
          <cell r="O342" t="str">
            <v>Magnificent Frigatebird</v>
          </cell>
          <cell r="P342"/>
          <cell r="Q342"/>
          <cell r="R342"/>
          <cell r="S342"/>
          <cell r="T342"/>
          <cell r="U342"/>
          <cell r="Y342" t="e">
            <v>#N/A</v>
          </cell>
          <cell r="Z342" t="str">
            <v>H</v>
          </cell>
          <cell r="AA342" t="str">
            <v>A11</v>
          </cell>
          <cell r="AB342" t="str">
            <v>W/A</v>
          </cell>
          <cell r="AC342">
            <v>3</v>
          </cell>
          <cell r="AD342">
            <v>11</v>
          </cell>
          <cell r="AE342">
            <v>1490.52</v>
          </cell>
          <cell r="AF342" t="str">
            <v>VertFishScav</v>
          </cell>
          <cell r="AG342" t="str">
            <v>A</v>
          </cell>
          <cell r="AH342"/>
        </row>
        <row r="343">
          <cell r="A343" t="str">
            <v>Fregata minor</v>
          </cell>
          <cell r="B343" t="str">
            <v>Fregata minor</v>
          </cell>
          <cell r="C343" t="str">
            <v>tesourão-grande</v>
          </cell>
          <cell r="D343">
            <v>341</v>
          </cell>
          <cell r="E343" t="str">
            <v>R#</v>
          </cell>
          <cell r="F343">
            <v>1</v>
          </cell>
          <cell r="G343" t="str">
            <v>Suliformes</v>
          </cell>
          <cell r="H343" t="str">
            <v>Fregatidae</v>
          </cell>
          <cell r="J343" t="str">
            <v>Fregata</v>
          </cell>
          <cell r="K343" t="str">
            <v>espécie 1ária</v>
          </cell>
          <cell r="N343" t="str">
            <v>Fregata minor (Gmelin, 1789)</v>
          </cell>
          <cell r="O343" t="str">
            <v>Great Frigatebird</v>
          </cell>
          <cell r="P343"/>
          <cell r="Q343"/>
          <cell r="R343"/>
          <cell r="S343"/>
          <cell r="T343"/>
          <cell r="U343"/>
          <cell r="W343" t="str">
            <v>#ERROR!</v>
          </cell>
          <cell r="Y343" t="e">
            <v>#N/A</v>
          </cell>
          <cell r="Z343" t="str">
            <v>H</v>
          </cell>
          <cell r="AA343" t="str">
            <v>A12</v>
          </cell>
          <cell r="AB343" t="str">
            <v>W/A</v>
          </cell>
          <cell r="AC343">
            <v>1</v>
          </cell>
          <cell r="AD343">
            <v>2</v>
          </cell>
          <cell r="AE343">
            <v>1274.67</v>
          </cell>
          <cell r="AF343" t="str">
            <v>VertFishScav</v>
          </cell>
          <cell r="AG343" t="str">
            <v>A</v>
          </cell>
          <cell r="AH343"/>
          <cell r="AJ343" t="str">
            <v>CR</v>
          </cell>
        </row>
        <row r="344">
          <cell r="A344" t="str">
            <v>Fregata minor nicolli</v>
          </cell>
          <cell r="B344" t="e">
            <v>#N/A</v>
          </cell>
          <cell r="D344">
            <v>342</v>
          </cell>
          <cell r="E344"/>
          <cell r="F344"/>
          <cell r="G344" t="str">
            <v>Suliformes</v>
          </cell>
          <cell r="H344" t="str">
            <v>Fregatidae</v>
          </cell>
          <cell r="J344" t="str">
            <v>Fregata</v>
          </cell>
          <cell r="K344" t="str">
            <v>subespécie</v>
          </cell>
          <cell r="L344" t="str">
            <v>Apparently also present on Santa Helena (Olson 1975), nowadays restricted to Trindade Is. This form was never adequately described or compared to other subspecies of F. minor. Currently lies on the brink of extinction.</v>
          </cell>
          <cell r="M344" t="str">
            <v>Aparentemente ocorria em Santa Helena (Olson 1975), hoje restrita à Ilha da Trindade. Esta forma nunca foi adequadamente descrita ou comparada às outras subespécies de F. minor. À beira da extinção.</v>
          </cell>
          <cell r="N344" t="str">
            <v>Fregata minor nicolli Mathews, 1914</v>
          </cell>
          <cell r="P344" t="str">
            <v>x</v>
          </cell>
          <cell r="Q344" t="str">
            <v>x</v>
          </cell>
          <cell r="R344" t="str">
            <v>x</v>
          </cell>
          <cell r="S344" t="str">
            <v>x</v>
          </cell>
          <cell r="T344" t="str">
            <v>x</v>
          </cell>
          <cell r="U344"/>
          <cell r="Y344"/>
          <cell r="Z344"/>
        </row>
        <row r="345">
          <cell r="A345" t="str">
            <v>Fregata ariel</v>
          </cell>
          <cell r="B345" t="str">
            <v>Fregata ariel</v>
          </cell>
          <cell r="C345" t="str">
            <v>tesourão-pequeno</v>
          </cell>
          <cell r="D345">
            <v>343</v>
          </cell>
          <cell r="E345" t="str">
            <v>R#</v>
          </cell>
          <cell r="F345">
            <v>1</v>
          </cell>
          <cell r="G345" t="str">
            <v>Suliformes</v>
          </cell>
          <cell r="H345" t="str">
            <v>Fregatidae</v>
          </cell>
          <cell r="J345" t="str">
            <v>Fregata</v>
          </cell>
          <cell r="K345" t="str">
            <v>espécie 1ária</v>
          </cell>
          <cell r="N345" t="str">
            <v>Fregata ariel (Gray, 1845)</v>
          </cell>
          <cell r="O345" t="str">
            <v>Lesser Frigatebird</v>
          </cell>
          <cell r="P345"/>
          <cell r="Q345"/>
          <cell r="R345"/>
          <cell r="S345"/>
          <cell r="T345"/>
          <cell r="U345"/>
          <cell r="W345" t="str">
            <v>#ERROR!</v>
          </cell>
          <cell r="Y345" t="e">
            <v>#N/A</v>
          </cell>
          <cell r="Z345" t="str">
            <v>H</v>
          </cell>
          <cell r="AA345" t="str">
            <v>A12</v>
          </cell>
          <cell r="AB345" t="str">
            <v>W/A</v>
          </cell>
          <cell r="AC345">
            <v>1</v>
          </cell>
          <cell r="AD345">
            <v>1</v>
          </cell>
          <cell r="AE345">
            <v>804.32</v>
          </cell>
          <cell r="AF345" t="str">
            <v>VertFishScav</v>
          </cell>
          <cell r="AG345" t="str">
            <v>A</v>
          </cell>
          <cell r="AH345">
            <v>1</v>
          </cell>
          <cell r="AJ345" t="str">
            <v>CR</v>
          </cell>
        </row>
        <row r="346">
          <cell r="A346" t="str">
            <v>Fregata ariel trinitatis</v>
          </cell>
          <cell r="B346" t="e">
            <v>#N/A</v>
          </cell>
          <cell r="D346">
            <v>344</v>
          </cell>
          <cell r="E346"/>
          <cell r="F346"/>
          <cell r="G346" t="str">
            <v>Suliformes</v>
          </cell>
          <cell r="H346" t="str">
            <v>Fregatidae</v>
          </cell>
          <cell r="J346" t="str">
            <v>Fregata</v>
          </cell>
          <cell r="K346" t="str">
            <v>subespécie</v>
          </cell>
          <cell r="L346" t="str">
            <v>Miranda-Ribeiro (1919) described this form without proper diagnosis; apparently also occurred on Saint Helena and Fernando de Noronha. Olson (1975) suggested that this form should be considered specifically distinct based on osteological and juvenile plumage differences. One of the most threatened seabirds.</v>
          </cell>
          <cell r="M346" t="str">
            <v>Miranda-Ribeiro (1919) nomeou esta forma sem que fosse feita uma diagnose adequada; aparentemente ocorria em Santa Helena e Fernando de Noronha. Olson (1975) sugeriu que esta forma seja especificamente distinta com base em diferenças osteológicas e de plumagem juvenil. Uma das aves marinhas brasileiras mais ameaçadas.</v>
          </cell>
          <cell r="N346" t="str">
            <v>Fregata ariel trinitatis Miranda-Ribeiro, 1919</v>
          </cell>
          <cell r="P346" t="str">
            <v>x</v>
          </cell>
          <cell r="Q346" t="str">
            <v>x</v>
          </cell>
          <cell r="R346" t="str">
            <v>x</v>
          </cell>
          <cell r="S346" t="str">
            <v>x</v>
          </cell>
          <cell r="T346" t="str">
            <v>x</v>
          </cell>
          <cell r="U346"/>
          <cell r="Y346"/>
          <cell r="Z346"/>
        </row>
        <row r="347">
          <cell r="A347" t="str">
            <v>Sulidae</v>
          </cell>
          <cell r="B347" t="e">
            <v>#N/A</v>
          </cell>
          <cell r="D347">
            <v>345</v>
          </cell>
          <cell r="E347"/>
          <cell r="F347"/>
          <cell r="G347" t="str">
            <v>Suliformes</v>
          </cell>
          <cell r="H347" t="str">
            <v>Sulidae</v>
          </cell>
          <cell r="K347" t="str">
            <v>Família</v>
          </cell>
          <cell r="N347" t="str">
            <v>Sulidae Reichenbach, 1849</v>
          </cell>
          <cell r="P347"/>
          <cell r="Q347"/>
          <cell r="R347"/>
          <cell r="S347"/>
          <cell r="T347"/>
          <cell r="U347"/>
          <cell r="Y347"/>
          <cell r="Z347"/>
        </row>
        <row r="348">
          <cell r="A348" t="str">
            <v>Morus</v>
          </cell>
          <cell r="B348" t="e">
            <v>#N/A</v>
          </cell>
          <cell r="D348">
            <v>346</v>
          </cell>
          <cell r="E348"/>
          <cell r="F348"/>
          <cell r="G348" t="str">
            <v>Suliformes</v>
          </cell>
          <cell r="H348" t="str">
            <v>Sulidae</v>
          </cell>
          <cell r="J348" t="str">
            <v>Morus</v>
          </cell>
          <cell r="K348" t="str">
            <v>Gênero</v>
          </cell>
          <cell r="N348" t="str">
            <v>Morus Vieillot, 1816</v>
          </cell>
          <cell r="P348"/>
          <cell r="Q348"/>
          <cell r="R348"/>
          <cell r="S348"/>
          <cell r="T348"/>
          <cell r="U348"/>
          <cell r="Y348"/>
          <cell r="Z348"/>
        </row>
        <row r="349">
          <cell r="A349" t="str">
            <v>Morus capensis</v>
          </cell>
          <cell r="B349" t="str">
            <v>Morus capensis</v>
          </cell>
          <cell r="C349" t="str">
            <v>atobá-do-cabo</v>
          </cell>
          <cell r="D349">
            <v>347</v>
          </cell>
          <cell r="E349" t="str">
            <v>VA</v>
          </cell>
          <cell r="F349">
            <v>1</v>
          </cell>
          <cell r="G349" t="str">
            <v>Suliformes</v>
          </cell>
          <cell r="H349" t="str">
            <v>Sulidae</v>
          </cell>
          <cell r="J349" t="str">
            <v>Morus</v>
          </cell>
          <cell r="K349" t="str">
            <v>espécie 1ária</v>
          </cell>
          <cell r="L349" t="str">
            <v>Photograph obtained on the coast of Rio Grande do Sul, see Vooren (2004).</v>
          </cell>
          <cell r="M349" t="str">
            <v>Fotografia obtida ao largo da costa do Rio Grande do Sul em 24 de abril de 1983, dentre outros registros, foi publicada por Vooren (2004).</v>
          </cell>
          <cell r="N349" t="str">
            <v>Morus capensis (Lichtenstein, 1823)</v>
          </cell>
          <cell r="O349" t="str">
            <v>Cape Gannet</v>
          </cell>
          <cell r="P349"/>
          <cell r="Q349"/>
          <cell r="R349"/>
          <cell r="S349"/>
          <cell r="T349"/>
          <cell r="U349"/>
          <cell r="Y349" t="e">
            <v>#N/A</v>
          </cell>
          <cell r="Z349" t="e">
            <v>#N/A</v>
          </cell>
          <cell r="AA349" t="e">
            <v>#N/A</v>
          </cell>
          <cell r="AB349" t="e">
            <v>#N/A</v>
          </cell>
          <cell r="AC349" t="e">
            <v>#N/A</v>
          </cell>
          <cell r="AD349" t="e">
            <v>#N/A</v>
          </cell>
          <cell r="AE349">
            <v>2643.37</v>
          </cell>
          <cell r="AF349" t="str">
            <v>VertFishScav</v>
          </cell>
          <cell r="AG349"/>
        </row>
        <row r="350">
          <cell r="A350" t="str">
            <v>Morus serrator</v>
          </cell>
          <cell r="B350" t="str">
            <v>Morus serrator</v>
          </cell>
          <cell r="C350" t="str">
            <v>atobá-australiano</v>
          </cell>
          <cell r="D350">
            <v>348</v>
          </cell>
          <cell r="E350" t="str">
            <v>VA</v>
          </cell>
          <cell r="F350">
            <v>1</v>
          </cell>
          <cell r="G350" t="str">
            <v>Suliformes</v>
          </cell>
          <cell r="H350" t="str">
            <v>Sulidae</v>
          </cell>
          <cell r="J350" t="str">
            <v>Morus</v>
          </cell>
          <cell r="K350" t="str">
            <v>espécie 1ária</v>
          </cell>
          <cell r="N350" t="str">
            <v>Morus serrator (Gray, 1843)</v>
          </cell>
          <cell r="O350" t="str">
            <v>Australasian Gannet</v>
          </cell>
          <cell r="P350"/>
          <cell r="Q350"/>
          <cell r="R350"/>
          <cell r="S350"/>
          <cell r="T350"/>
          <cell r="U350"/>
          <cell r="Y350" t="e">
            <v>#N/A</v>
          </cell>
          <cell r="Z350" t="e">
            <v>#N/A</v>
          </cell>
          <cell r="AA350" t="e">
            <v>#N/A</v>
          </cell>
          <cell r="AB350" t="e">
            <v>#N/A</v>
          </cell>
          <cell r="AC350" t="e">
            <v>#N/A</v>
          </cell>
          <cell r="AD350" t="e">
            <v>#N/A</v>
          </cell>
          <cell r="AE350">
            <v>2350</v>
          </cell>
          <cell r="AF350" t="str">
            <v>VertFishScav</v>
          </cell>
          <cell r="AG350"/>
        </row>
        <row r="351">
          <cell r="A351" t="str">
            <v>Sula</v>
          </cell>
          <cell r="B351" t="e">
            <v>#N/A</v>
          </cell>
          <cell r="D351">
            <v>349</v>
          </cell>
          <cell r="E351"/>
          <cell r="F351"/>
          <cell r="G351" t="str">
            <v>Suliformes</v>
          </cell>
          <cell r="H351" t="str">
            <v>Sulidae</v>
          </cell>
          <cell r="J351" t="str">
            <v>Sula</v>
          </cell>
          <cell r="K351" t="str">
            <v>Gênero</v>
          </cell>
          <cell r="N351" t="str">
            <v>Sula Brisson, 1760</v>
          </cell>
          <cell r="P351"/>
          <cell r="Q351"/>
          <cell r="R351"/>
          <cell r="S351"/>
          <cell r="T351"/>
          <cell r="U351"/>
          <cell r="Y351"/>
          <cell r="Z351"/>
        </row>
        <row r="352">
          <cell r="A352" t="str">
            <v>Sula dactylatra</v>
          </cell>
          <cell r="B352" t="str">
            <v>Sula dactylatra</v>
          </cell>
          <cell r="C352" t="str">
            <v>atobá-grande</v>
          </cell>
          <cell r="D352">
            <v>350</v>
          </cell>
          <cell r="E352" t="str">
            <v>R</v>
          </cell>
          <cell r="F352">
            <v>1</v>
          </cell>
          <cell r="G352" t="str">
            <v>Suliformes</v>
          </cell>
          <cell r="H352" t="str">
            <v>Sulidae</v>
          </cell>
          <cell r="J352" t="str">
            <v>Sula</v>
          </cell>
          <cell r="K352" t="str">
            <v>espécie 1ária</v>
          </cell>
          <cell r="N352" t="str">
            <v>Sula dactylatra Lesson, 1831</v>
          </cell>
          <cell r="O352" t="str">
            <v>Masked Booby</v>
          </cell>
          <cell r="P352"/>
          <cell r="Q352"/>
          <cell r="R352"/>
          <cell r="S352"/>
          <cell r="T352"/>
          <cell r="U352"/>
          <cell r="Y352" t="e">
            <v>#N/A</v>
          </cell>
          <cell r="Z352" t="str">
            <v>H</v>
          </cell>
          <cell r="AA352" t="str">
            <v>A12</v>
          </cell>
          <cell r="AB352" t="str">
            <v>W</v>
          </cell>
          <cell r="AC352">
            <v>1</v>
          </cell>
          <cell r="AD352">
            <v>10</v>
          </cell>
          <cell r="AE352">
            <v>1732.08</v>
          </cell>
          <cell r="AF352" t="str">
            <v>VertFishScav</v>
          </cell>
          <cell r="AG352" t="str">
            <v>A</v>
          </cell>
          <cell r="AH352"/>
        </row>
        <row r="353">
          <cell r="A353" t="str">
            <v>Sula dactylatra dactylatra</v>
          </cell>
          <cell r="B353" t="e">
            <v>#N/A</v>
          </cell>
          <cell r="D353">
            <v>351</v>
          </cell>
          <cell r="E353"/>
          <cell r="F353"/>
          <cell r="G353" t="str">
            <v>Suliformes</v>
          </cell>
          <cell r="H353" t="str">
            <v>Sulidae</v>
          </cell>
          <cell r="J353" t="str">
            <v>Sula</v>
          </cell>
          <cell r="K353" t="str">
            <v>subespécie</v>
          </cell>
          <cell r="N353" t="str">
            <v>Sula dactylatra dactylatra Lesson, 1831</v>
          </cell>
          <cell r="P353" t="str">
            <v>x</v>
          </cell>
          <cell r="Q353" t="str">
            <v>x</v>
          </cell>
          <cell r="R353" t="str">
            <v>x</v>
          </cell>
          <cell r="S353" t="str">
            <v>x</v>
          </cell>
          <cell r="T353" t="str">
            <v>x</v>
          </cell>
          <cell r="U353"/>
          <cell r="Y353"/>
          <cell r="Z353"/>
        </row>
        <row r="354">
          <cell r="A354" t="str">
            <v>Sula sula</v>
          </cell>
          <cell r="B354" t="str">
            <v>Sula sula</v>
          </cell>
          <cell r="C354" t="str">
            <v>atobá-de-pé-vermelho</v>
          </cell>
          <cell r="D354">
            <v>352</v>
          </cell>
          <cell r="E354" t="str">
            <v>R</v>
          </cell>
          <cell r="F354">
            <v>1</v>
          </cell>
          <cell r="G354" t="str">
            <v>Suliformes</v>
          </cell>
          <cell r="H354" t="str">
            <v>Sulidae</v>
          </cell>
          <cell r="J354" t="str">
            <v>Sula</v>
          </cell>
          <cell r="K354" t="str">
            <v>espécie 1ária</v>
          </cell>
          <cell r="N354" t="str">
            <v>Sula sula (Linnaeus, 1766)</v>
          </cell>
          <cell r="O354" t="str">
            <v>Red-footed Booby</v>
          </cell>
          <cell r="P354"/>
          <cell r="Q354"/>
          <cell r="R354"/>
          <cell r="S354"/>
          <cell r="T354"/>
          <cell r="U354"/>
          <cell r="W354" t="str">
            <v>#ERROR!</v>
          </cell>
          <cell r="Y354" t="e">
            <v>#N/A</v>
          </cell>
          <cell r="Z354" t="str">
            <v>H</v>
          </cell>
          <cell r="AA354" t="str">
            <v>A12</v>
          </cell>
          <cell r="AB354" t="str">
            <v>W</v>
          </cell>
          <cell r="AC354">
            <v>1</v>
          </cell>
          <cell r="AD354">
            <v>7</v>
          </cell>
          <cell r="AE354">
            <v>1031.0999999999999</v>
          </cell>
          <cell r="AF354" t="str">
            <v>Omnivore</v>
          </cell>
          <cell r="AG354" t="str">
            <v>A</v>
          </cell>
          <cell r="AH354"/>
          <cell r="AJ354" t="str">
            <v>En</v>
          </cell>
        </row>
        <row r="355">
          <cell r="A355" t="str">
            <v>Sula sula sula</v>
          </cell>
          <cell r="B355" t="e">
            <v>#N/A</v>
          </cell>
          <cell r="D355">
            <v>353</v>
          </cell>
          <cell r="E355"/>
          <cell r="F355"/>
          <cell r="G355" t="str">
            <v>Suliformes</v>
          </cell>
          <cell r="H355" t="str">
            <v>Sulidae</v>
          </cell>
          <cell r="J355" t="str">
            <v>Sula</v>
          </cell>
          <cell r="K355" t="str">
            <v>subespécie</v>
          </cell>
          <cell r="N355" t="str">
            <v>Sula sula sula (Linnaeus, 1766)</v>
          </cell>
          <cell r="P355" t="str">
            <v>x</v>
          </cell>
          <cell r="Q355" t="str">
            <v>x</v>
          </cell>
          <cell r="R355" t="str">
            <v>x</v>
          </cell>
          <cell r="S355" t="str">
            <v>x</v>
          </cell>
          <cell r="T355" t="str">
            <v>x</v>
          </cell>
          <cell r="U355"/>
          <cell r="Y355"/>
          <cell r="Z355"/>
        </row>
        <row r="356">
          <cell r="A356" t="str">
            <v>Sula leucogaster</v>
          </cell>
          <cell r="B356" t="str">
            <v>Sula leucogaster</v>
          </cell>
          <cell r="C356" t="str">
            <v>atobá</v>
          </cell>
          <cell r="D356">
            <v>354</v>
          </cell>
          <cell r="E356" t="str">
            <v>R</v>
          </cell>
          <cell r="F356">
            <v>1</v>
          </cell>
          <cell r="G356" t="str">
            <v>Suliformes</v>
          </cell>
          <cell r="H356" t="str">
            <v>Sulidae</v>
          </cell>
          <cell r="J356" t="str">
            <v>Sula</v>
          </cell>
          <cell r="K356" t="str">
            <v>espécie 1ária</v>
          </cell>
          <cell r="N356" t="str">
            <v>Sula leucogaster (Boddaert, 1783)</v>
          </cell>
          <cell r="O356" t="str">
            <v>Brown Booby</v>
          </cell>
          <cell r="P356"/>
          <cell r="Q356"/>
          <cell r="R356"/>
          <cell r="S356"/>
          <cell r="T356"/>
          <cell r="U356"/>
          <cell r="Y356" t="e">
            <v>#N/A</v>
          </cell>
          <cell r="Z356" t="str">
            <v>H</v>
          </cell>
          <cell r="AA356" t="str">
            <v>A11</v>
          </cell>
          <cell r="AB356" t="str">
            <v>W</v>
          </cell>
          <cell r="AC356">
            <v>2</v>
          </cell>
          <cell r="AD356">
            <v>10</v>
          </cell>
          <cell r="AE356">
            <v>1288.82</v>
          </cell>
          <cell r="AF356" t="str">
            <v>VertFishScav</v>
          </cell>
          <cell r="AG356" t="str">
            <v>A</v>
          </cell>
          <cell r="AH356"/>
        </row>
        <row r="357">
          <cell r="A357" t="str">
            <v>Sula leucogaster leucogaster</v>
          </cell>
          <cell r="B357" t="e">
            <v>#N/A</v>
          </cell>
          <cell r="D357">
            <v>355</v>
          </cell>
          <cell r="E357"/>
          <cell r="F357"/>
          <cell r="G357" t="str">
            <v>Suliformes</v>
          </cell>
          <cell r="H357" t="str">
            <v>Sulidae</v>
          </cell>
          <cell r="J357" t="str">
            <v>Sula</v>
          </cell>
          <cell r="K357" t="str">
            <v>subespécie</v>
          </cell>
          <cell r="N357" t="str">
            <v>Sula leucogaster leucogaster (Boddaert, 1783)</v>
          </cell>
          <cell r="P357" t="str">
            <v>x</v>
          </cell>
          <cell r="Q357" t="str">
            <v>x</v>
          </cell>
          <cell r="R357" t="str">
            <v>x</v>
          </cell>
          <cell r="S357" t="str">
            <v>x</v>
          </cell>
          <cell r="T357" t="str">
            <v>x</v>
          </cell>
          <cell r="U357"/>
          <cell r="Y357"/>
          <cell r="Z357"/>
        </row>
        <row r="358">
          <cell r="A358" t="str">
            <v>Phalacrocoracidae</v>
          </cell>
          <cell r="B358" t="e">
            <v>#N/A</v>
          </cell>
          <cell r="D358">
            <v>356</v>
          </cell>
          <cell r="E358"/>
          <cell r="F358"/>
          <cell r="G358" t="str">
            <v>Suliformes</v>
          </cell>
          <cell r="H358" t="str">
            <v>Phalacrocoracidae</v>
          </cell>
          <cell r="K358" t="str">
            <v>Família</v>
          </cell>
          <cell r="N358" t="str">
            <v>Phalacrocoracidae Reichenbach, 1849</v>
          </cell>
          <cell r="P358"/>
          <cell r="Q358"/>
          <cell r="R358"/>
          <cell r="S358"/>
          <cell r="T358"/>
          <cell r="U358"/>
          <cell r="Y358"/>
          <cell r="Z358"/>
        </row>
        <row r="359">
          <cell r="A359" t="str">
            <v>Nannopterum</v>
          </cell>
          <cell r="B359" t="e">
            <v>#N/A</v>
          </cell>
          <cell r="D359">
            <v>357</v>
          </cell>
          <cell r="E359"/>
          <cell r="F359"/>
          <cell r="G359" t="str">
            <v>Suliformes</v>
          </cell>
          <cell r="H359" t="str">
            <v>Phalacrocoracidae</v>
          </cell>
          <cell r="J359" t="str">
            <v>Nannopterum</v>
          </cell>
          <cell r="K359" t="str">
            <v>Gênero</v>
          </cell>
          <cell r="N359" t="str">
            <v>Nannopterum Sharpe, 1899</v>
          </cell>
          <cell r="P359"/>
          <cell r="Q359"/>
          <cell r="R359"/>
          <cell r="S359"/>
          <cell r="T359"/>
          <cell r="U359"/>
          <cell r="Y359"/>
          <cell r="Z359"/>
        </row>
        <row r="360">
          <cell r="A360" t="str">
            <v>Nannopterum brasilianus</v>
          </cell>
          <cell r="B360" t="str">
            <v>Nannopterum brasilianum</v>
          </cell>
          <cell r="C360" t="str">
            <v>biguá</v>
          </cell>
          <cell r="D360">
            <v>358</v>
          </cell>
          <cell r="E360" t="str">
            <v>R</v>
          </cell>
          <cell r="F360">
            <v>1</v>
          </cell>
          <cell r="G360" t="str">
            <v>Suliformes</v>
          </cell>
          <cell r="H360" t="str">
            <v>Phalacrocoracidae</v>
          </cell>
          <cell r="J360" t="str">
            <v>Nannopterum</v>
          </cell>
          <cell r="K360" t="str">
            <v>espécie 1ária</v>
          </cell>
          <cell r="L360" t="str">
            <v>Traditionally treated in Phalacrocorax. Kennedy &amp; Spencer (2014) showed that Neotropical species, including Galapagos Is., belong to a distinct clade, deserving recognition as the level of the genus.</v>
          </cell>
          <cell r="M360" t="str">
            <v>Tradicionalmente tratado em Phalacrocorax, Kennedy &amp; Spencer (2014) demonstraram que as espécies do Neotrópico, incluindo Galápagos, pertencem a um clado distinto, merecendo reconhecimento como gênero à parte.</v>
          </cell>
          <cell r="N360" t="str">
            <v>Nannopterum brasilianus (Gmelin, 1789)</v>
          </cell>
          <cell r="O360" t="str">
            <v>Neotropic Cormorant</v>
          </cell>
          <cell r="P360"/>
          <cell r="Q360"/>
          <cell r="R360"/>
          <cell r="S360"/>
          <cell r="T360"/>
          <cell r="U360"/>
          <cell r="Y360" t="e">
            <v>#N/A</v>
          </cell>
          <cell r="Z360" t="str">
            <v>L</v>
          </cell>
          <cell r="AA360" t="str">
            <v>A11</v>
          </cell>
          <cell r="AB360" t="str">
            <v>W</v>
          </cell>
          <cell r="AC360">
            <v>3</v>
          </cell>
          <cell r="AD360">
            <v>18</v>
          </cell>
          <cell r="AE360">
            <v>1239.29</v>
          </cell>
          <cell r="AF360" t="str">
            <v>VertFishScav</v>
          </cell>
          <cell r="AG360" t="str">
            <v>A</v>
          </cell>
          <cell r="AH360"/>
        </row>
        <row r="361">
          <cell r="A361" t="str">
            <v>Nannopterum brasilianus brasilianus</v>
          </cell>
          <cell r="B361" t="e">
            <v>#N/A</v>
          </cell>
          <cell r="D361">
            <v>359</v>
          </cell>
          <cell r="E361"/>
          <cell r="F361"/>
          <cell r="G361" t="str">
            <v>Suliformes</v>
          </cell>
          <cell r="H361" t="str">
            <v>Phalacrocoracidae</v>
          </cell>
          <cell r="J361" t="str">
            <v>Nannopterum</v>
          </cell>
          <cell r="K361" t="str">
            <v>subespécie</v>
          </cell>
          <cell r="N361" t="str">
            <v>Nannopterum brasilianus brasilianus (Gmelin, 1789)</v>
          </cell>
          <cell r="P361" t="str">
            <v>x</v>
          </cell>
          <cell r="Q361" t="str">
            <v>x</v>
          </cell>
          <cell r="R361" t="str">
            <v>x</v>
          </cell>
          <cell r="S361" t="str">
            <v>x</v>
          </cell>
          <cell r="T361" t="str">
            <v>x</v>
          </cell>
          <cell r="U361"/>
          <cell r="Y361"/>
          <cell r="Z361"/>
        </row>
        <row r="362">
          <cell r="A362" t="str">
            <v>[Leucocarbo</v>
          </cell>
          <cell r="B362" t="e">
            <v>#N/A</v>
          </cell>
          <cell r="D362">
            <v>360</v>
          </cell>
          <cell r="E362"/>
          <cell r="F362"/>
          <cell r="G362" t="str">
            <v>Suliformes</v>
          </cell>
          <cell r="H362" t="str">
            <v>Phalacrocoracidae</v>
          </cell>
          <cell r="J362" t="str">
            <v>Leucocarbo</v>
          </cell>
          <cell r="K362" t="str">
            <v>Gênero 2ária</v>
          </cell>
          <cell r="N362" t="str">
            <v>[Leucocarbo Bonaparte, 1856]</v>
          </cell>
          <cell r="P362"/>
          <cell r="Q362"/>
          <cell r="R362"/>
          <cell r="S362"/>
          <cell r="T362"/>
          <cell r="U362"/>
          <cell r="Y362"/>
          <cell r="Z362"/>
        </row>
        <row r="363">
          <cell r="A363" t="str">
            <v>[Leucocarbo bransfieldensis</v>
          </cell>
          <cell r="B363" t="e">
            <v>#N/A</v>
          </cell>
          <cell r="D363">
            <v>361</v>
          </cell>
          <cell r="E363"/>
          <cell r="F363"/>
          <cell r="G363" t="str">
            <v>Suliformes</v>
          </cell>
          <cell r="H363" t="str">
            <v>Phalacrocoracidae</v>
          </cell>
          <cell r="J363" t="str">
            <v>Leucocarbo</v>
          </cell>
          <cell r="K363" t="str">
            <v>espécie 2ária</v>
          </cell>
          <cell r="L363" t="str">
            <v>Brazilian record based on a ring found on a carcass in the state of Bahia. The carcass was never examined by an ornithologist; although the ring was supposed put on a L. bransfidensis on Nelson Is., South Shetlands (Lima et al. 2002). Subantarctic cormorants do not migrate and are very sedentary. There is thus the possibility that this anomalous record might relate to a clerical error on the ring record (perhaps it was applied to a Stercorarius maccormicki) or a carcass discarded by a passing ship.</v>
          </cell>
          <cell r="M363" t="str">
            <v>Registro brasileiro baseado numa anilha encontrada junto à carcaça da ave na Bahia. O corpo nunca foi examinado por um ornitólogo; a anilha havia sido aplicada a um P. bransfieldensis em Nelson Island, South Shetlands (Lima et al. 2002). Os biguás subantárticos não realizam migrações e são bastante residentes, este registro sendo anômalo; pode se tratar de um erro no registro da anilha (talvez aplicada a um Stercorarius maccormicki) ou uma carcaça descartada de um navio de passagem.</v>
          </cell>
          <cell r="N363" t="str">
            <v>[Leucocarbo bransfieldensis (Murphy, 1936)]</v>
          </cell>
          <cell r="P363"/>
          <cell r="Q363"/>
          <cell r="R363"/>
          <cell r="S363"/>
          <cell r="T363"/>
          <cell r="U363"/>
          <cell r="Y363" t="e">
            <v>#N/A</v>
          </cell>
          <cell r="Z363" t="e">
            <v>#N/A</v>
          </cell>
        </row>
        <row r="364">
          <cell r="A364" t="str">
            <v>Anhingidae</v>
          </cell>
          <cell r="B364" t="str">
            <v>Anhingidae</v>
          </cell>
          <cell r="D364">
            <v>362</v>
          </cell>
          <cell r="E364"/>
          <cell r="F364"/>
          <cell r="G364" t="str">
            <v>Suliformes</v>
          </cell>
          <cell r="H364" t="str">
            <v>Anhingidae</v>
          </cell>
          <cell r="K364" t="str">
            <v>Família</v>
          </cell>
          <cell r="N364" t="str">
            <v>Anhingidae Reichenbach, 1849</v>
          </cell>
          <cell r="P364"/>
          <cell r="Q364"/>
          <cell r="R364"/>
          <cell r="S364"/>
          <cell r="T364"/>
          <cell r="U364"/>
          <cell r="Y364"/>
          <cell r="Z364"/>
        </row>
        <row r="365">
          <cell r="A365" t="str">
            <v>Anhinga</v>
          </cell>
          <cell r="B365" t="e">
            <v>#N/A</v>
          </cell>
          <cell r="D365">
            <v>363</v>
          </cell>
          <cell r="E365"/>
          <cell r="F365"/>
          <cell r="G365" t="str">
            <v>Suliformes</v>
          </cell>
          <cell r="H365" t="str">
            <v>Anhingidae</v>
          </cell>
          <cell r="J365" t="str">
            <v>Anhinga</v>
          </cell>
          <cell r="K365" t="str">
            <v>Gênero</v>
          </cell>
          <cell r="N365" t="str">
            <v>Anhinga Brisson, 1760</v>
          </cell>
          <cell r="P365"/>
          <cell r="Q365"/>
          <cell r="R365"/>
          <cell r="S365"/>
          <cell r="T365"/>
          <cell r="U365"/>
          <cell r="Y365"/>
          <cell r="Z365"/>
        </row>
        <row r="366">
          <cell r="A366" t="str">
            <v>Anhinga anhinga</v>
          </cell>
          <cell r="B366" t="str">
            <v>Anhinga anhinga</v>
          </cell>
          <cell r="C366" t="str">
            <v>biguatinga</v>
          </cell>
          <cell r="D366">
            <v>364</v>
          </cell>
          <cell r="E366" t="str">
            <v>R</v>
          </cell>
          <cell r="F366">
            <v>1</v>
          </cell>
          <cell r="G366" t="str">
            <v>Suliformes</v>
          </cell>
          <cell r="H366" t="str">
            <v>Anhingidae</v>
          </cell>
          <cell r="J366" t="str">
            <v>Anhinga</v>
          </cell>
          <cell r="K366" t="str">
            <v>espécie 1ária</v>
          </cell>
          <cell r="N366" t="str">
            <v>Anhinga anhinga (Linnaeus, 1766)</v>
          </cell>
          <cell r="O366" t="str">
            <v>Anhinga</v>
          </cell>
          <cell r="P366"/>
          <cell r="Q366"/>
          <cell r="R366"/>
          <cell r="S366"/>
          <cell r="T366"/>
          <cell r="U366"/>
          <cell r="Y366" t="e">
            <v>#N/A</v>
          </cell>
          <cell r="Z366" t="str">
            <v>M</v>
          </cell>
          <cell r="AA366" t="str">
            <v>A6</v>
          </cell>
          <cell r="AB366" t="str">
            <v>W</v>
          </cell>
          <cell r="AC366">
            <v>2</v>
          </cell>
          <cell r="AD366">
            <v>11</v>
          </cell>
          <cell r="AE366">
            <v>1235</v>
          </cell>
          <cell r="AF366" t="str">
            <v>VertFishScav</v>
          </cell>
          <cell r="AG366" t="str">
            <v>A</v>
          </cell>
          <cell r="AH366"/>
          <cell r="AJ366" t="str">
            <v>#ERROR!</v>
          </cell>
        </row>
        <row r="367">
          <cell r="A367" t="str">
            <v>Anhinga anhinga anhinga</v>
          </cell>
          <cell r="B367" t="e">
            <v>#N/A</v>
          </cell>
          <cell r="D367">
            <v>365</v>
          </cell>
          <cell r="E367"/>
          <cell r="F367"/>
          <cell r="G367" t="str">
            <v>Suliformes</v>
          </cell>
          <cell r="H367" t="str">
            <v>Anhingidae</v>
          </cell>
          <cell r="J367" t="str">
            <v>Anhinga</v>
          </cell>
          <cell r="K367" t="str">
            <v>subespécie</v>
          </cell>
          <cell r="N367" t="str">
            <v>Anhinga anhinga anhinga (Linnaeus, 1766)</v>
          </cell>
          <cell r="P367" t="str">
            <v>x</v>
          </cell>
          <cell r="Q367" t="str">
            <v>x</v>
          </cell>
          <cell r="R367" t="str">
            <v>x</v>
          </cell>
          <cell r="S367" t="str">
            <v>x</v>
          </cell>
          <cell r="T367" t="str">
            <v>x</v>
          </cell>
          <cell r="U367"/>
          <cell r="Y367"/>
          <cell r="Z367"/>
        </row>
        <row r="368">
          <cell r="A368" t="str">
            <v>Pelecaniformes</v>
          </cell>
          <cell r="B368" t="e">
            <v>#N/A</v>
          </cell>
          <cell r="D368">
            <v>366</v>
          </cell>
          <cell r="E368"/>
          <cell r="F368"/>
          <cell r="G368" t="str">
            <v>Pelecaniformes</v>
          </cell>
          <cell r="K368" t="str">
            <v>Ordem</v>
          </cell>
          <cell r="N368" t="str">
            <v>Pelecaniformes Sharpe, 1891</v>
          </cell>
          <cell r="P368"/>
          <cell r="Q368"/>
          <cell r="R368"/>
          <cell r="S368"/>
          <cell r="T368"/>
          <cell r="U368"/>
          <cell r="Y368"/>
          <cell r="Z368"/>
        </row>
        <row r="369">
          <cell r="A369" t="str">
            <v>Pelecanidae</v>
          </cell>
          <cell r="B369" t="e">
            <v>#N/A</v>
          </cell>
          <cell r="D369">
            <v>367</v>
          </cell>
          <cell r="E369"/>
          <cell r="F369"/>
          <cell r="G369" t="str">
            <v>Pelecaniformes</v>
          </cell>
          <cell r="H369" t="str">
            <v>Pelecanidae</v>
          </cell>
          <cell r="K369" t="str">
            <v>Família</v>
          </cell>
          <cell r="N369" t="str">
            <v>Pelecanidae Rafinesque, 1815</v>
          </cell>
          <cell r="P369"/>
          <cell r="Q369"/>
          <cell r="R369"/>
          <cell r="S369"/>
          <cell r="T369"/>
          <cell r="U369"/>
          <cell r="Y369"/>
          <cell r="Z369"/>
        </row>
        <row r="370">
          <cell r="A370" t="str">
            <v>Pelecanus</v>
          </cell>
          <cell r="B370" t="e">
            <v>#N/A</v>
          </cell>
          <cell r="D370">
            <v>368</v>
          </cell>
          <cell r="E370"/>
          <cell r="F370"/>
          <cell r="G370" t="str">
            <v>Pelecaniformes</v>
          </cell>
          <cell r="H370" t="str">
            <v>Pelecanidae</v>
          </cell>
          <cell r="J370" t="str">
            <v>Pelecanus</v>
          </cell>
          <cell r="K370" t="str">
            <v>Gênero</v>
          </cell>
          <cell r="N370" t="str">
            <v>Pelecanus Linnaeus, 1758</v>
          </cell>
          <cell r="P370"/>
          <cell r="Q370"/>
          <cell r="R370"/>
          <cell r="S370"/>
          <cell r="T370"/>
          <cell r="U370"/>
          <cell r="Y370"/>
          <cell r="Z370"/>
        </row>
        <row r="371">
          <cell r="A371" t="str">
            <v>Pelecanus occidentalis</v>
          </cell>
          <cell r="B371" t="str">
            <v>Pelecanus occidentalis</v>
          </cell>
          <cell r="C371" t="str">
            <v>pelicano</v>
          </cell>
          <cell r="D371">
            <v>369</v>
          </cell>
          <cell r="E371" t="str">
            <v>VA (N)</v>
          </cell>
          <cell r="F371">
            <v>1</v>
          </cell>
          <cell r="G371" t="str">
            <v>Pelecaniformes</v>
          </cell>
          <cell r="H371" t="str">
            <v>Pelecanidae</v>
          </cell>
          <cell r="J371" t="str">
            <v>Pelecanus</v>
          </cell>
          <cell r="K371" t="str">
            <v>espécie 1ária</v>
          </cell>
          <cell r="L371" t="str">
            <v>The alleged Brazilian record of P. thagus (Patrial et al. 2011) has been shown to be fraudulent (cf. WikiAves). Given the absence of unequivocal records, CBRO has removed this species from the Brazl list.</v>
          </cell>
          <cell r="M371" t="str">
            <v>O alegado registro brasileiro de P. thagus (divulgado em Patrial et al. 2011) teria sido obtido fora do Brasil (cf. Wikiaves). Na ausência de registros inequívocos, o CBRO opta por não reconhecer a espécie como ave brasileira.</v>
          </cell>
          <cell r="N371" t="str">
            <v>Pelecanus occidentalis Linnaeus, 1766</v>
          </cell>
          <cell r="O371" t="str">
            <v>Brown Pelican</v>
          </cell>
          <cell r="P371"/>
          <cell r="Q371"/>
          <cell r="R371"/>
          <cell r="S371"/>
          <cell r="T371"/>
          <cell r="U371"/>
          <cell r="Y371" t="e">
            <v>#N/A</v>
          </cell>
          <cell r="Z371" t="str">
            <v>H</v>
          </cell>
          <cell r="AA371" t="str">
            <v>A11</v>
          </cell>
          <cell r="AB371" t="str">
            <v>W</v>
          </cell>
          <cell r="AC371">
            <v>1</v>
          </cell>
          <cell r="AD371">
            <v>8</v>
          </cell>
          <cell r="AE371">
            <v>3427.84</v>
          </cell>
          <cell r="AF371" t="str">
            <v>VertFishScav</v>
          </cell>
          <cell r="AG371" t="str">
            <v>A</v>
          </cell>
          <cell r="AH371"/>
        </row>
        <row r="372">
          <cell r="A372" t="str">
            <v>Pelecanus occidentalis carolinensis</v>
          </cell>
          <cell r="B372" t="e">
            <v>#N/A</v>
          </cell>
          <cell r="D372">
            <v>370</v>
          </cell>
          <cell r="E372"/>
          <cell r="F372"/>
          <cell r="G372" t="str">
            <v>Pelecaniformes</v>
          </cell>
          <cell r="H372" t="str">
            <v>Pelecanidae</v>
          </cell>
          <cell r="J372" t="str">
            <v>Pelecanus</v>
          </cell>
          <cell r="K372" t="str">
            <v>subespécie</v>
          </cell>
          <cell r="N372" t="str">
            <v>Pelecanus occidentalis carolinensis Gmelin, 1789</v>
          </cell>
          <cell r="P372" t="str">
            <v>x</v>
          </cell>
          <cell r="Q372" t="str">
            <v>x</v>
          </cell>
          <cell r="R372" t="str">
            <v>x</v>
          </cell>
          <cell r="S372" t="str">
            <v>x</v>
          </cell>
          <cell r="T372" t="str">
            <v>x</v>
          </cell>
          <cell r="U372"/>
          <cell r="Y372"/>
          <cell r="Z372"/>
        </row>
        <row r="373">
          <cell r="A373" t="str">
            <v>Ardeidae</v>
          </cell>
          <cell r="B373" t="e">
            <v>#N/A</v>
          </cell>
          <cell r="D373">
            <v>371</v>
          </cell>
          <cell r="E373"/>
          <cell r="F373"/>
          <cell r="G373" t="str">
            <v>Pelecaniformes</v>
          </cell>
          <cell r="H373" t="str">
            <v>Ardeidae</v>
          </cell>
          <cell r="K373" t="str">
            <v>Família</v>
          </cell>
          <cell r="N373" t="str">
            <v>Ardeidae Leach, 1820</v>
          </cell>
          <cell r="P373"/>
          <cell r="Q373"/>
          <cell r="R373"/>
          <cell r="S373"/>
          <cell r="T373"/>
          <cell r="U373"/>
          <cell r="Y373"/>
          <cell r="Z373"/>
        </row>
        <row r="374">
          <cell r="A374" t="str">
            <v>Tigrisoma</v>
          </cell>
          <cell r="B374" t="e">
            <v>#N/A</v>
          </cell>
          <cell r="D374">
            <v>372</v>
          </cell>
          <cell r="E374"/>
          <cell r="F374"/>
          <cell r="G374" t="str">
            <v>Pelecaniformes</v>
          </cell>
          <cell r="H374" t="str">
            <v>Ardeidae</v>
          </cell>
          <cell r="J374" t="str">
            <v>Tigrisoma</v>
          </cell>
          <cell r="K374" t="str">
            <v>Gênero</v>
          </cell>
          <cell r="N374" t="str">
            <v>Tigrisoma Swainson, 1827</v>
          </cell>
          <cell r="P374"/>
          <cell r="Q374"/>
          <cell r="R374"/>
          <cell r="S374"/>
          <cell r="T374"/>
          <cell r="U374"/>
          <cell r="Y374"/>
          <cell r="Z374"/>
        </row>
        <row r="375">
          <cell r="A375" t="str">
            <v>Tigrisoma lineatum</v>
          </cell>
          <cell r="B375" t="str">
            <v>Tigrisoma lineatum</v>
          </cell>
          <cell r="C375" t="str">
            <v>socó-boi</v>
          </cell>
          <cell r="D375">
            <v>373</v>
          </cell>
          <cell r="E375" t="str">
            <v>R</v>
          </cell>
          <cell r="F375">
            <v>1</v>
          </cell>
          <cell r="G375" t="str">
            <v>Pelecaniformes</v>
          </cell>
          <cell r="H375" t="str">
            <v>Ardeidae</v>
          </cell>
          <cell r="J375" t="str">
            <v>Tigrisoma</v>
          </cell>
          <cell r="K375" t="str">
            <v>espécie 1ária</v>
          </cell>
          <cell r="N375" t="str">
            <v>Tigrisoma lineatum (Boddaert, 1783)</v>
          </cell>
          <cell r="O375" t="str">
            <v>Rufescent Tiger-Heron</v>
          </cell>
          <cell r="P375"/>
          <cell r="Q375"/>
          <cell r="R375"/>
          <cell r="S375"/>
          <cell r="T375"/>
          <cell r="U375"/>
          <cell r="Y375" t="str">
            <v>Aqu</v>
          </cell>
          <cell r="Z375" t="str">
            <v>M</v>
          </cell>
          <cell r="AA375" t="str">
            <v>A1</v>
          </cell>
          <cell r="AB375" t="str">
            <v>T/W</v>
          </cell>
          <cell r="AC375">
            <v>1</v>
          </cell>
          <cell r="AD375">
            <v>7</v>
          </cell>
          <cell r="AE375">
            <v>812.99</v>
          </cell>
          <cell r="AF375" t="str">
            <v>Invertebrate</v>
          </cell>
          <cell r="AG375" t="str">
            <v>A</v>
          </cell>
          <cell r="AH375"/>
        </row>
        <row r="376">
          <cell r="A376" t="str">
            <v>Tigrisoma lineatum lineatum</v>
          </cell>
          <cell r="B376" t="e">
            <v>#N/A</v>
          </cell>
          <cell r="D376">
            <v>374</v>
          </cell>
          <cell r="E376"/>
          <cell r="F376"/>
          <cell r="G376" t="str">
            <v>Pelecaniformes</v>
          </cell>
          <cell r="H376" t="str">
            <v>Ardeidae</v>
          </cell>
          <cell r="J376" t="str">
            <v>Tigrisoma</v>
          </cell>
          <cell r="K376" t="str">
            <v>subespécie</v>
          </cell>
          <cell r="N376" t="str">
            <v>Tigrisoma lineatum lineatum (Boddaert, 1783)</v>
          </cell>
          <cell r="P376" t="str">
            <v>x</v>
          </cell>
          <cell r="Q376" t="str">
            <v>x</v>
          </cell>
          <cell r="R376" t="str">
            <v>x</v>
          </cell>
          <cell r="S376" t="str">
            <v>x</v>
          </cell>
          <cell r="T376" t="str">
            <v>x</v>
          </cell>
          <cell r="U376"/>
          <cell r="Y376"/>
          <cell r="Z376"/>
        </row>
        <row r="377">
          <cell r="A377" t="str">
            <v>Tigrisoma lineatum marmoratum</v>
          </cell>
          <cell r="B377" t="e">
            <v>#N/A</v>
          </cell>
          <cell r="D377">
            <v>375</v>
          </cell>
          <cell r="E377"/>
          <cell r="F377"/>
          <cell r="G377" t="str">
            <v>Pelecaniformes</v>
          </cell>
          <cell r="H377" t="str">
            <v>Ardeidae</v>
          </cell>
          <cell r="J377" t="str">
            <v>Tigrisoma</v>
          </cell>
          <cell r="K377" t="str">
            <v>subespécie</v>
          </cell>
          <cell r="L377" t="str">
            <v>This eastern Brazilian form, occuring outside the Amazon basin, apparently differs from the nominate by size and some diagnostic plumage characters. A revision is needed.</v>
          </cell>
          <cell r="M377" t="str">
            <v>Forma ocorrente no leste do Brasil, fora da bacia amazônica. Aparentemente difere da anterior pelo tamanho e alguns caracteres de plumagem. Revisão taxonômica necessária.</v>
          </cell>
          <cell r="N377" t="str">
            <v>Tigrisoma lineatum marmoratum (Vieillot, 1817)</v>
          </cell>
          <cell r="P377" t="str">
            <v>x</v>
          </cell>
          <cell r="Q377" t="str">
            <v>x</v>
          </cell>
          <cell r="R377" t="str">
            <v>x</v>
          </cell>
          <cell r="S377" t="str">
            <v>x</v>
          </cell>
          <cell r="T377" t="str">
            <v>x</v>
          </cell>
          <cell r="U377"/>
          <cell r="Y377"/>
          <cell r="Z377"/>
        </row>
        <row r="378">
          <cell r="A378" t="str">
            <v>Tigrisoma fasciatum</v>
          </cell>
          <cell r="B378" t="str">
            <v>Tigrisoma fasciatum</v>
          </cell>
          <cell r="C378" t="str">
            <v>socó-jararaca</v>
          </cell>
          <cell r="D378">
            <v>376</v>
          </cell>
          <cell r="E378" t="str">
            <v>R</v>
          </cell>
          <cell r="F378">
            <v>1</v>
          </cell>
          <cell r="G378" t="str">
            <v>Pelecaniformes</v>
          </cell>
          <cell r="H378" t="str">
            <v>Ardeidae</v>
          </cell>
          <cell r="J378" t="str">
            <v>Tigrisoma</v>
          </cell>
          <cell r="K378" t="str">
            <v>espécie 1ária</v>
          </cell>
          <cell r="N378" t="str">
            <v>Tigrisoma fasciatum (Such, 1825)</v>
          </cell>
          <cell r="O378" t="str">
            <v>Fasciated Tiger-Heron</v>
          </cell>
          <cell r="P378"/>
          <cell r="Q378"/>
          <cell r="R378"/>
          <cell r="S378"/>
          <cell r="T378"/>
          <cell r="U378"/>
          <cell r="W378" t="str">
            <v>#ERROR!</v>
          </cell>
          <cell r="Y378" t="e">
            <v>#N/A</v>
          </cell>
          <cell r="Z378" t="str">
            <v>M</v>
          </cell>
          <cell r="AA378" t="str">
            <v>A8</v>
          </cell>
          <cell r="AB378" t="str">
            <v>T/W</v>
          </cell>
          <cell r="AC378">
            <v>2</v>
          </cell>
          <cell r="AD378">
            <v>10</v>
          </cell>
          <cell r="AE378">
            <v>850</v>
          </cell>
          <cell r="AF378" t="str">
            <v>Omnivore</v>
          </cell>
          <cell r="AG378" t="str">
            <v>A</v>
          </cell>
          <cell r="AH378"/>
          <cell r="AI378" t="str">
            <v>CR</v>
          </cell>
          <cell r="AK378" t="str">
            <v>CP</v>
          </cell>
        </row>
        <row r="379">
          <cell r="A379" t="str">
            <v>Tigrisoma fasciatum fasciatum</v>
          </cell>
          <cell r="B379" t="e">
            <v>#N/A</v>
          </cell>
          <cell r="D379">
            <v>377</v>
          </cell>
          <cell r="E379"/>
          <cell r="F379"/>
          <cell r="G379" t="str">
            <v>Pelecaniformes</v>
          </cell>
          <cell r="H379" t="str">
            <v>Ardeidae</v>
          </cell>
          <cell r="J379" t="str">
            <v>Tigrisoma</v>
          </cell>
          <cell r="K379" t="str">
            <v>subespécie</v>
          </cell>
          <cell r="N379" t="str">
            <v>Tigrisoma fasciatum fasciatum (Such, 1825)</v>
          </cell>
          <cell r="P379" t="str">
            <v>x</v>
          </cell>
          <cell r="Q379" t="str">
            <v>x</v>
          </cell>
          <cell r="R379" t="str">
            <v>x</v>
          </cell>
          <cell r="S379" t="str">
            <v>x</v>
          </cell>
          <cell r="T379" t="str">
            <v>x</v>
          </cell>
          <cell r="U379"/>
          <cell r="Y379"/>
          <cell r="Z379"/>
        </row>
        <row r="380">
          <cell r="A380" t="str">
            <v>Agamia</v>
          </cell>
          <cell r="B380" t="e">
            <v>#N/A</v>
          </cell>
          <cell r="D380">
            <v>378</v>
          </cell>
          <cell r="E380"/>
          <cell r="F380"/>
          <cell r="G380" t="str">
            <v>Pelecaniformes</v>
          </cell>
          <cell r="H380" t="str">
            <v>Ardeidae</v>
          </cell>
          <cell r="J380" t="str">
            <v>Agamia</v>
          </cell>
          <cell r="K380" t="str">
            <v>Gênero</v>
          </cell>
          <cell r="N380" t="str">
            <v>Agamia Reichenbach, 1853</v>
          </cell>
          <cell r="P380"/>
          <cell r="Q380"/>
          <cell r="R380"/>
          <cell r="S380"/>
          <cell r="T380"/>
          <cell r="U380"/>
          <cell r="Y380"/>
          <cell r="Z380"/>
        </row>
        <row r="381">
          <cell r="A381" t="str">
            <v>Agamia agami</v>
          </cell>
          <cell r="B381" t="str">
            <v>Agamia agami</v>
          </cell>
          <cell r="C381" t="str">
            <v>garça-da-mata</v>
          </cell>
          <cell r="D381">
            <v>379</v>
          </cell>
          <cell r="E381" t="str">
            <v>R</v>
          </cell>
          <cell r="F381">
            <v>1</v>
          </cell>
          <cell r="G381" t="str">
            <v>Pelecaniformes</v>
          </cell>
          <cell r="H381" t="str">
            <v>Ardeidae</v>
          </cell>
          <cell r="J381" t="str">
            <v>Agamia</v>
          </cell>
          <cell r="K381" t="str">
            <v>espécie 1ária</v>
          </cell>
          <cell r="N381" t="str">
            <v>Agamia agami (Gmelin, 1789)</v>
          </cell>
          <cell r="O381" t="str">
            <v>Agami Heron</v>
          </cell>
          <cell r="P381"/>
          <cell r="Q381"/>
          <cell r="R381"/>
          <cell r="S381"/>
          <cell r="T381"/>
          <cell r="U381"/>
          <cell r="X381" t="str">
            <v>VU</v>
          </cell>
          <cell r="Y381" t="e">
            <v>#N/A</v>
          </cell>
          <cell r="Z381" t="str">
            <v>M</v>
          </cell>
          <cell r="AA381" t="str">
            <v>F2</v>
          </cell>
          <cell r="AB381" t="str">
            <v>T</v>
          </cell>
          <cell r="AC381">
            <v>4</v>
          </cell>
          <cell r="AD381">
            <v>6</v>
          </cell>
          <cell r="AE381">
            <v>566.99</v>
          </cell>
          <cell r="AF381" t="str">
            <v>VertFishScav</v>
          </cell>
          <cell r="AG381" t="str">
            <v>F</v>
          </cell>
        </row>
        <row r="382">
          <cell r="A382" t="str">
            <v>Cochlearius</v>
          </cell>
          <cell r="B382" t="e">
            <v>#N/A</v>
          </cell>
          <cell r="D382">
            <v>380</v>
          </cell>
          <cell r="E382"/>
          <cell r="F382"/>
          <cell r="G382" t="str">
            <v>Pelecaniformes</v>
          </cell>
          <cell r="H382" t="str">
            <v>Ardeidae</v>
          </cell>
          <cell r="J382" t="str">
            <v>Cochlearius</v>
          </cell>
          <cell r="K382" t="str">
            <v>Gênero</v>
          </cell>
          <cell r="N382" t="str">
            <v>Cochlearius Brisson, 1760</v>
          </cell>
          <cell r="P382"/>
          <cell r="Q382"/>
          <cell r="R382"/>
          <cell r="S382"/>
          <cell r="T382"/>
          <cell r="U382"/>
          <cell r="Y382"/>
          <cell r="Z382"/>
        </row>
        <row r="383">
          <cell r="A383" t="str">
            <v>Cochlearius cochlearius</v>
          </cell>
          <cell r="B383" t="str">
            <v>Cochlearius cochlearius</v>
          </cell>
          <cell r="C383" t="str">
            <v>arapapá</v>
          </cell>
          <cell r="D383">
            <v>381</v>
          </cell>
          <cell r="E383" t="str">
            <v>R</v>
          </cell>
          <cell r="F383">
            <v>1</v>
          </cell>
          <cell r="G383" t="str">
            <v>Pelecaniformes</v>
          </cell>
          <cell r="H383" t="str">
            <v>Ardeidae</v>
          </cell>
          <cell r="J383" t="str">
            <v>Cochlearius</v>
          </cell>
          <cell r="K383" t="str">
            <v>espécie 1ária</v>
          </cell>
          <cell r="N383" t="str">
            <v>Cochlearius cochlearius (Linnaeus, 1766)</v>
          </cell>
          <cell r="O383" t="str">
            <v>Boat-billed Heron</v>
          </cell>
          <cell r="P383"/>
          <cell r="Q383"/>
          <cell r="R383"/>
          <cell r="S383"/>
          <cell r="T383"/>
          <cell r="U383"/>
          <cell r="Y383" t="e">
            <v>#N/A</v>
          </cell>
          <cell r="Z383" t="str">
            <v>H</v>
          </cell>
          <cell r="AA383" t="str">
            <v>A6</v>
          </cell>
          <cell r="AB383" t="str">
            <v>W</v>
          </cell>
          <cell r="AC383">
            <v>3</v>
          </cell>
          <cell r="AD383">
            <v>8</v>
          </cell>
          <cell r="AE383">
            <v>643.21</v>
          </cell>
          <cell r="AF383" t="str">
            <v>Invertebrate</v>
          </cell>
          <cell r="AG383" t="str">
            <v>A</v>
          </cell>
          <cell r="AH383"/>
          <cell r="AI383" t="str">
            <v>EN</v>
          </cell>
          <cell r="AJ383" t="str">
            <v>#ERROR!</v>
          </cell>
        </row>
        <row r="384">
          <cell r="A384" t="str">
            <v>Cochlearius cochlearius cochlearius</v>
          </cell>
          <cell r="B384" t="e">
            <v>#N/A</v>
          </cell>
          <cell r="D384">
            <v>382</v>
          </cell>
          <cell r="E384"/>
          <cell r="F384"/>
          <cell r="G384" t="str">
            <v>Pelecaniformes</v>
          </cell>
          <cell r="H384" t="str">
            <v>Ardeidae</v>
          </cell>
          <cell r="J384" t="str">
            <v>Cochlearius</v>
          </cell>
          <cell r="K384" t="str">
            <v>subespécie</v>
          </cell>
          <cell r="N384" t="str">
            <v>Cochlearius cochlearius cochlearius (Linnaeus, 1766)</v>
          </cell>
          <cell r="P384" t="str">
            <v>x</v>
          </cell>
          <cell r="Q384" t="str">
            <v>x</v>
          </cell>
          <cell r="R384" t="str">
            <v>x</v>
          </cell>
          <cell r="S384" t="str">
            <v>x</v>
          </cell>
          <cell r="T384" t="str">
            <v>x</v>
          </cell>
          <cell r="U384"/>
          <cell r="Y384"/>
          <cell r="Z384"/>
        </row>
        <row r="385">
          <cell r="A385" t="str">
            <v>Zebrilus</v>
          </cell>
          <cell r="B385" t="e">
            <v>#N/A</v>
          </cell>
          <cell r="D385">
            <v>383</v>
          </cell>
          <cell r="E385"/>
          <cell r="F385"/>
          <cell r="G385" t="str">
            <v>Pelecaniformes</v>
          </cell>
          <cell r="H385" t="str">
            <v>Ardeidae</v>
          </cell>
          <cell r="J385" t="str">
            <v>Zebrilus</v>
          </cell>
          <cell r="K385" t="str">
            <v>Gênero</v>
          </cell>
          <cell r="N385" t="str">
            <v>Zebrilus Bonaparte, 1855</v>
          </cell>
          <cell r="P385"/>
          <cell r="Q385"/>
          <cell r="R385"/>
          <cell r="S385"/>
          <cell r="T385"/>
          <cell r="U385"/>
          <cell r="Y385"/>
          <cell r="Z385"/>
        </row>
        <row r="386">
          <cell r="A386" t="str">
            <v>Zebrilus undulatus</v>
          </cell>
          <cell r="B386" t="str">
            <v>Zebrilus undulatus</v>
          </cell>
          <cell r="C386" t="str">
            <v>socoí-zigue-zague</v>
          </cell>
          <cell r="D386">
            <v>384</v>
          </cell>
          <cell r="E386" t="str">
            <v>R</v>
          </cell>
          <cell r="F386">
            <v>1</v>
          </cell>
          <cell r="G386" t="str">
            <v>Pelecaniformes</v>
          </cell>
          <cell r="H386" t="str">
            <v>Ardeidae</v>
          </cell>
          <cell r="J386" t="str">
            <v>Zebrilus</v>
          </cell>
          <cell r="K386" t="str">
            <v>espécie 1ária</v>
          </cell>
          <cell r="N386" t="str">
            <v>Zebrilus undulatus (Gmelin, 1789)</v>
          </cell>
          <cell r="O386" t="str">
            <v>Zigzag Heron</v>
          </cell>
          <cell r="P386"/>
          <cell r="Q386"/>
          <cell r="R386"/>
          <cell r="S386"/>
          <cell r="T386"/>
          <cell r="U386"/>
          <cell r="Y386" t="e">
            <v>#N/A</v>
          </cell>
          <cell r="Z386" t="str">
            <v>H</v>
          </cell>
          <cell r="AA386" t="str">
            <v>F2</v>
          </cell>
          <cell r="AB386" t="str">
            <v>T</v>
          </cell>
          <cell r="AC386">
            <v>1</v>
          </cell>
          <cell r="AD386">
            <v>3</v>
          </cell>
          <cell r="AE386">
            <v>123</v>
          </cell>
          <cell r="AF386" t="str">
            <v>Omnivore</v>
          </cell>
          <cell r="AG386" t="str">
            <v>F</v>
          </cell>
        </row>
        <row r="387">
          <cell r="A387" t="str">
            <v>Botaurus</v>
          </cell>
          <cell r="B387" t="e">
            <v>#N/A</v>
          </cell>
          <cell r="D387">
            <v>385</v>
          </cell>
          <cell r="E387"/>
          <cell r="F387"/>
          <cell r="G387" t="str">
            <v>Pelecaniformes</v>
          </cell>
          <cell r="H387" t="str">
            <v>Ardeidae</v>
          </cell>
          <cell r="J387" t="str">
            <v>Botaurus</v>
          </cell>
          <cell r="K387" t="str">
            <v>Gênero</v>
          </cell>
          <cell r="N387" t="str">
            <v>Botaurus Stephens, 1819</v>
          </cell>
          <cell r="P387"/>
          <cell r="Q387"/>
          <cell r="R387"/>
          <cell r="S387"/>
          <cell r="T387"/>
          <cell r="U387"/>
          <cell r="Y387"/>
          <cell r="Z387"/>
        </row>
        <row r="388">
          <cell r="A388" t="str">
            <v>Botaurus pinnatus</v>
          </cell>
          <cell r="B388" t="str">
            <v>Botaurus pinnatus</v>
          </cell>
          <cell r="C388" t="str">
            <v>socó-boi-baio</v>
          </cell>
          <cell r="D388">
            <v>386</v>
          </cell>
          <cell r="E388" t="str">
            <v>R</v>
          </cell>
          <cell r="F388">
            <v>1</v>
          </cell>
          <cell r="G388" t="str">
            <v>Pelecaniformes</v>
          </cell>
          <cell r="H388" t="str">
            <v>Ardeidae</v>
          </cell>
          <cell r="J388" t="str">
            <v>Botaurus</v>
          </cell>
          <cell r="K388" t="str">
            <v>espécie 1ária</v>
          </cell>
          <cell r="N388" t="str">
            <v>Botaurus pinnatus (Wagler, 1829)</v>
          </cell>
          <cell r="O388" t="str">
            <v>Pinnated Bittern</v>
          </cell>
          <cell r="P388"/>
          <cell r="Q388"/>
          <cell r="R388"/>
          <cell r="S388"/>
          <cell r="T388"/>
          <cell r="U388"/>
          <cell r="Y388" t="e">
            <v>#N/A</v>
          </cell>
          <cell r="Z388" t="str">
            <v>M</v>
          </cell>
          <cell r="AA388" t="str">
            <v>A1</v>
          </cell>
          <cell r="AB388" t="str">
            <v>T</v>
          </cell>
          <cell r="AC388">
            <v>1</v>
          </cell>
          <cell r="AD388">
            <v>9</v>
          </cell>
          <cell r="AE388">
            <v>812.16</v>
          </cell>
          <cell r="AF388" t="str">
            <v>VertFishScav</v>
          </cell>
          <cell r="AG388" t="str">
            <v>A</v>
          </cell>
          <cell r="AH388"/>
        </row>
        <row r="389">
          <cell r="A389" t="str">
            <v>Botaurus pinnatus pinnatus</v>
          </cell>
          <cell r="B389" t="e">
            <v>#N/A</v>
          </cell>
          <cell r="D389">
            <v>387</v>
          </cell>
          <cell r="E389"/>
          <cell r="F389"/>
          <cell r="G389" t="str">
            <v>Pelecaniformes</v>
          </cell>
          <cell r="H389" t="str">
            <v>Ardeidae</v>
          </cell>
          <cell r="J389" t="str">
            <v>Botaurus</v>
          </cell>
          <cell r="K389" t="str">
            <v>subespécie</v>
          </cell>
          <cell r="N389" t="str">
            <v>Botaurus pinnatus pinnatus (Wagler, 1829)</v>
          </cell>
          <cell r="P389" t="str">
            <v>x</v>
          </cell>
          <cell r="Q389" t="str">
            <v>x</v>
          </cell>
          <cell r="R389" t="str">
            <v>x</v>
          </cell>
          <cell r="S389" t="str">
            <v>x</v>
          </cell>
          <cell r="T389" t="str">
            <v>x</v>
          </cell>
          <cell r="U389"/>
          <cell r="Y389"/>
          <cell r="Z389"/>
        </row>
        <row r="390">
          <cell r="A390" t="str">
            <v>Ixobrychus</v>
          </cell>
          <cell r="B390" t="e">
            <v>#N/A</v>
          </cell>
          <cell r="D390">
            <v>388</v>
          </cell>
          <cell r="E390"/>
          <cell r="F390"/>
          <cell r="G390" t="str">
            <v>Pelecaniformes</v>
          </cell>
          <cell r="H390" t="str">
            <v>Ardeidae</v>
          </cell>
          <cell r="J390" t="str">
            <v>Ixobrychus</v>
          </cell>
          <cell r="K390" t="str">
            <v>Gênero</v>
          </cell>
          <cell r="N390" t="str">
            <v>Ixobrychus Billberg, 1828</v>
          </cell>
          <cell r="P390"/>
          <cell r="Q390"/>
          <cell r="R390"/>
          <cell r="S390"/>
          <cell r="T390"/>
          <cell r="U390"/>
          <cell r="Y390"/>
          <cell r="Z390"/>
        </row>
        <row r="391">
          <cell r="A391" t="str">
            <v>Ixobrychus exilis</v>
          </cell>
          <cell r="B391" t="str">
            <v>Ixobrychus exilis</v>
          </cell>
          <cell r="C391" t="str">
            <v>socoí-vermelho</v>
          </cell>
          <cell r="D391">
            <v>389</v>
          </cell>
          <cell r="E391" t="str">
            <v>R</v>
          </cell>
          <cell r="F391">
            <v>1</v>
          </cell>
          <cell r="G391" t="str">
            <v>Pelecaniformes</v>
          </cell>
          <cell r="H391" t="str">
            <v>Ardeidae</v>
          </cell>
          <cell r="J391" t="str">
            <v>Ixobrychus</v>
          </cell>
          <cell r="K391" t="str">
            <v>espécie 1ária</v>
          </cell>
          <cell r="N391" t="str">
            <v>Ixobrychus exilis (Gmelin, 1789)</v>
          </cell>
          <cell r="O391" t="str">
            <v>Least Bittern</v>
          </cell>
          <cell r="P391"/>
          <cell r="Q391"/>
          <cell r="R391"/>
          <cell r="S391"/>
          <cell r="T391"/>
          <cell r="U391"/>
          <cell r="Y391" t="e">
            <v>#N/A</v>
          </cell>
          <cell r="Z391" t="str">
            <v>M</v>
          </cell>
          <cell r="AA391" t="str">
            <v>A1</v>
          </cell>
          <cell r="AB391" t="str">
            <v>U</v>
          </cell>
          <cell r="AC391">
            <v>3</v>
          </cell>
          <cell r="AD391">
            <v>13</v>
          </cell>
          <cell r="AE391">
            <v>86.29</v>
          </cell>
          <cell r="AF391" t="str">
            <v>VertFishScav</v>
          </cell>
          <cell r="AG391" t="str">
            <v>A</v>
          </cell>
          <cell r="AH391"/>
        </row>
        <row r="392">
          <cell r="A392" t="str">
            <v>Ixobrychus exilis erythromelas</v>
          </cell>
          <cell r="B392" t="e">
            <v>#N/A</v>
          </cell>
          <cell r="D392">
            <v>390</v>
          </cell>
          <cell r="E392"/>
          <cell r="F392"/>
          <cell r="G392" t="str">
            <v>Pelecaniformes</v>
          </cell>
          <cell r="H392" t="str">
            <v>Ardeidae</v>
          </cell>
          <cell r="J392" t="str">
            <v>Ixobrychus</v>
          </cell>
          <cell r="K392" t="str">
            <v>subespécie</v>
          </cell>
          <cell r="N392" t="str">
            <v>Ixobrychus exilis erythromelas (Vieillot, 1817)</v>
          </cell>
          <cell r="P392" t="str">
            <v>x</v>
          </cell>
          <cell r="Q392" t="str">
            <v>x</v>
          </cell>
          <cell r="R392" t="str">
            <v>x</v>
          </cell>
          <cell r="S392" t="str">
            <v>x</v>
          </cell>
          <cell r="T392" t="str">
            <v>x</v>
          </cell>
          <cell r="U392"/>
          <cell r="Y392"/>
          <cell r="Z392"/>
        </row>
        <row r="393">
          <cell r="A393" t="str">
            <v>Ixobrychus involucris</v>
          </cell>
          <cell r="B393" t="str">
            <v>Ixobrychus involucris</v>
          </cell>
          <cell r="C393" t="str">
            <v>socoí-amarelo</v>
          </cell>
          <cell r="D393">
            <v>391</v>
          </cell>
          <cell r="E393" t="str">
            <v>R</v>
          </cell>
          <cell r="F393">
            <v>1</v>
          </cell>
          <cell r="G393" t="str">
            <v>Pelecaniformes</v>
          </cell>
          <cell r="H393" t="str">
            <v>Ardeidae</v>
          </cell>
          <cell r="J393" t="str">
            <v>Ixobrychus</v>
          </cell>
          <cell r="K393" t="str">
            <v>espécie 1ária</v>
          </cell>
          <cell r="N393" t="str">
            <v>Ixobrychus involucris (Vieillot, 1823)</v>
          </cell>
          <cell r="O393" t="str">
            <v>Stripe-backed Bittern</v>
          </cell>
          <cell r="P393"/>
          <cell r="Q393"/>
          <cell r="R393"/>
          <cell r="S393"/>
          <cell r="T393"/>
          <cell r="U393"/>
          <cell r="Y393" t="e">
            <v>#N/A</v>
          </cell>
          <cell r="Z393" t="str">
            <v>M</v>
          </cell>
          <cell r="AA393" t="str">
            <v>A1</v>
          </cell>
          <cell r="AB393" t="str">
            <v>U</v>
          </cell>
          <cell r="AC393">
            <v>2</v>
          </cell>
          <cell r="AD393">
            <v>7</v>
          </cell>
          <cell r="AE393">
            <v>80.099999999999994</v>
          </cell>
          <cell r="AF393" t="str">
            <v>Invertebrate</v>
          </cell>
          <cell r="AG393" t="str">
            <v>A</v>
          </cell>
          <cell r="AH393"/>
        </row>
        <row r="394">
          <cell r="A394" t="str">
            <v>Nycticorax</v>
          </cell>
          <cell r="B394" t="e">
            <v>#N/A</v>
          </cell>
          <cell r="D394">
            <v>392</v>
          </cell>
          <cell r="E394"/>
          <cell r="F394"/>
          <cell r="G394" t="str">
            <v>Pelecaniformes</v>
          </cell>
          <cell r="H394" t="str">
            <v>Ardeidae</v>
          </cell>
          <cell r="J394" t="str">
            <v>Nycticorax</v>
          </cell>
          <cell r="K394" t="str">
            <v>Gênero</v>
          </cell>
          <cell r="N394" t="str">
            <v>Nycticorax Forster, 1817</v>
          </cell>
          <cell r="P394"/>
          <cell r="Q394"/>
          <cell r="R394"/>
          <cell r="S394"/>
          <cell r="T394"/>
          <cell r="U394"/>
          <cell r="Y394"/>
          <cell r="Z394"/>
        </row>
        <row r="395">
          <cell r="A395" t="str">
            <v>Nycticorax nycticorax</v>
          </cell>
          <cell r="B395" t="str">
            <v>Nycticorax nycticorax</v>
          </cell>
          <cell r="C395" t="str">
            <v>socó-dorminhoco</v>
          </cell>
          <cell r="D395">
            <v>393</v>
          </cell>
          <cell r="E395" t="str">
            <v>R</v>
          </cell>
          <cell r="F395">
            <v>1</v>
          </cell>
          <cell r="G395" t="str">
            <v>Pelecaniformes</v>
          </cell>
          <cell r="H395" t="str">
            <v>Ardeidae</v>
          </cell>
          <cell r="J395" t="str">
            <v>Nycticorax</v>
          </cell>
          <cell r="K395" t="str">
            <v>espécie 1ária</v>
          </cell>
          <cell r="N395" t="str">
            <v>Nycticorax nycticorax (Linnaeus, 1758)</v>
          </cell>
          <cell r="O395" t="str">
            <v>Black-crowned Night-Heron</v>
          </cell>
          <cell r="P395"/>
          <cell r="Q395"/>
          <cell r="R395"/>
          <cell r="S395"/>
          <cell r="T395"/>
          <cell r="U395"/>
          <cell r="Y395" t="e">
            <v>#N/A</v>
          </cell>
          <cell r="Z395" t="str">
            <v>L</v>
          </cell>
          <cell r="AA395" t="str">
            <v>A1</v>
          </cell>
          <cell r="AB395" t="str">
            <v>T/W</v>
          </cell>
          <cell r="AC395">
            <v>5</v>
          </cell>
          <cell r="AD395">
            <v>20</v>
          </cell>
          <cell r="AE395">
            <v>810</v>
          </cell>
          <cell r="AF395" t="str">
            <v>VertFishScav</v>
          </cell>
          <cell r="AG395" t="str">
            <v>A</v>
          </cell>
          <cell r="AH395"/>
        </row>
        <row r="396">
          <cell r="A396" t="str">
            <v>Nycticorax nycticorax hoactli</v>
          </cell>
          <cell r="B396" t="e">
            <v>#N/A</v>
          </cell>
          <cell r="D396">
            <v>394</v>
          </cell>
          <cell r="E396"/>
          <cell r="F396"/>
          <cell r="G396" t="str">
            <v>Pelecaniformes</v>
          </cell>
          <cell r="H396" t="str">
            <v>Ardeidae</v>
          </cell>
          <cell r="J396" t="str">
            <v>Nycticorax</v>
          </cell>
          <cell r="K396" t="str">
            <v>subespécie</v>
          </cell>
          <cell r="N396" t="str">
            <v>Nycticorax nycticorax hoactli (Gmelin, 1789)</v>
          </cell>
          <cell r="P396" t="str">
            <v>x</v>
          </cell>
          <cell r="Q396" t="str">
            <v>x</v>
          </cell>
          <cell r="R396" t="str">
            <v>x</v>
          </cell>
          <cell r="S396" t="str">
            <v>x</v>
          </cell>
          <cell r="T396" t="str">
            <v>x</v>
          </cell>
          <cell r="U396"/>
          <cell r="Y396"/>
          <cell r="Z396"/>
        </row>
        <row r="397">
          <cell r="A397" t="str">
            <v>Nycticorax nycticorax nycticorax</v>
          </cell>
          <cell r="B397" t="e">
            <v>#N/A</v>
          </cell>
          <cell r="D397">
            <v>395</v>
          </cell>
          <cell r="E397"/>
          <cell r="F397"/>
          <cell r="G397" t="str">
            <v>Pelecaniformes</v>
          </cell>
          <cell r="H397" t="str">
            <v>Ardeidae</v>
          </cell>
          <cell r="J397" t="str">
            <v>Nycticorax</v>
          </cell>
          <cell r="K397" t="str">
            <v>subespécie</v>
          </cell>
          <cell r="L397" t="str">
            <v>The nominal form from the Old World has been recorded on Fernando de Noronha (Silva e Silva &amp; Olmos 2006).</v>
          </cell>
          <cell r="M397" t="str">
            <v>Para a presença da forma nominal do Velho Mundo em Fernando de Noronha, consultar Silva e Silva &amp; Olmos (2006).</v>
          </cell>
          <cell r="N397" t="str">
            <v>Nycticorax nycticorax nycticorax (Linnaeus, 1758)</v>
          </cell>
          <cell r="P397" t="str">
            <v>x</v>
          </cell>
          <cell r="Q397"/>
          <cell r="R397" t="str">
            <v>x</v>
          </cell>
          <cell r="S397" t="str">
            <v>x</v>
          </cell>
          <cell r="T397" t="str">
            <v>x</v>
          </cell>
          <cell r="U397"/>
          <cell r="Y397"/>
          <cell r="Z397"/>
        </row>
        <row r="398">
          <cell r="A398" t="str">
            <v>Nyctanassa</v>
          </cell>
          <cell r="B398" t="e">
            <v>#N/A</v>
          </cell>
          <cell r="D398">
            <v>396</v>
          </cell>
          <cell r="E398"/>
          <cell r="F398"/>
          <cell r="G398" t="str">
            <v>Pelecaniformes</v>
          </cell>
          <cell r="H398" t="str">
            <v>Ardeidae</v>
          </cell>
          <cell r="J398" t="str">
            <v>Nyctanassa</v>
          </cell>
          <cell r="K398" t="str">
            <v>Gênero</v>
          </cell>
          <cell r="L398" t="str">
            <v>Gregory &amp; Dickinson (2012) indicates that Nyctherodius has priority over Nyctanassa; one petition for the maintenance of the junior synonym will be presented soon (cf. Chesser et al. 2013)</v>
          </cell>
          <cell r="M398" t="str">
            <v>Gregory &amp; Dickinson (2012) indicam que Nyctherodius teria prioridade sobre Nyctanassa; uma petição para a manutenção do sinônimo júnior deve ser apresentada em breve (cf. Chesser et al. 2013).</v>
          </cell>
          <cell r="N398" t="str">
            <v>Nyctanassa Stejneger, 1887</v>
          </cell>
          <cell r="P398"/>
          <cell r="Q398"/>
          <cell r="R398"/>
          <cell r="S398"/>
          <cell r="T398"/>
          <cell r="U398"/>
          <cell r="Y398"/>
          <cell r="Z398"/>
        </row>
        <row r="399">
          <cell r="A399" t="str">
            <v>Nyctanassa violacea</v>
          </cell>
          <cell r="B399" t="str">
            <v>Nyctanassa violacea</v>
          </cell>
          <cell r="C399" t="str">
            <v>savacu-de-coroa</v>
          </cell>
          <cell r="D399">
            <v>397</v>
          </cell>
          <cell r="E399" t="str">
            <v>R</v>
          </cell>
          <cell r="F399">
            <v>1</v>
          </cell>
          <cell r="G399" t="str">
            <v>Pelecaniformes</v>
          </cell>
          <cell r="H399" t="str">
            <v>Ardeidae</v>
          </cell>
          <cell r="J399" t="str">
            <v>Nyctanassa</v>
          </cell>
          <cell r="K399" t="str">
            <v>espécie 1ária</v>
          </cell>
          <cell r="N399" t="str">
            <v>Nyctanassa violacea (Linnaeus, 1758)</v>
          </cell>
          <cell r="O399" t="str">
            <v>Yellow-crowned Night-Heron</v>
          </cell>
          <cell r="P399"/>
          <cell r="Q399"/>
          <cell r="R399"/>
          <cell r="S399"/>
          <cell r="T399"/>
          <cell r="U399"/>
          <cell r="Y399" t="e">
            <v>#N/A</v>
          </cell>
          <cell r="Z399" t="e">
            <v>#N/A</v>
          </cell>
          <cell r="AA399" t="e">
            <v>#N/A</v>
          </cell>
          <cell r="AB399" t="e">
            <v>#N/A</v>
          </cell>
          <cell r="AC399" t="e">
            <v>#N/A</v>
          </cell>
          <cell r="AD399" t="e">
            <v>#N/A</v>
          </cell>
          <cell r="AE399">
            <v>681.67</v>
          </cell>
          <cell r="AF399" t="str">
            <v>VertFishScav</v>
          </cell>
          <cell r="AG399"/>
          <cell r="AI399" t="str">
            <v>NT</v>
          </cell>
        </row>
        <row r="400">
          <cell r="A400" t="str">
            <v>Nyctanassa violacea cayennensis</v>
          </cell>
          <cell r="B400" t="e">
            <v>#N/A</v>
          </cell>
          <cell r="D400">
            <v>398</v>
          </cell>
          <cell r="E400"/>
          <cell r="F400"/>
          <cell r="G400" t="str">
            <v>Pelecaniformes</v>
          </cell>
          <cell r="H400" t="str">
            <v>Ardeidae</v>
          </cell>
          <cell r="J400" t="str">
            <v>Nyctanassa</v>
          </cell>
          <cell r="K400" t="str">
            <v>subespécie</v>
          </cell>
          <cell r="N400" t="str">
            <v>Nyctanassa violacea cayennensis (Gmelin, 1789)</v>
          </cell>
          <cell r="P400" t="str">
            <v>x</v>
          </cell>
          <cell r="Q400" t="str">
            <v>x</v>
          </cell>
          <cell r="R400" t="str">
            <v>x</v>
          </cell>
          <cell r="S400" t="str">
            <v>x</v>
          </cell>
          <cell r="T400" t="str">
            <v>x</v>
          </cell>
          <cell r="U400"/>
          <cell r="Y400"/>
          <cell r="Z400"/>
        </row>
        <row r="401">
          <cell r="A401" t="str">
            <v>Butorides</v>
          </cell>
          <cell r="B401" t="e">
            <v>#N/A</v>
          </cell>
          <cell r="D401">
            <v>399</v>
          </cell>
          <cell r="E401"/>
          <cell r="F401"/>
          <cell r="G401" t="str">
            <v>Pelecaniformes</v>
          </cell>
          <cell r="H401" t="str">
            <v>Ardeidae</v>
          </cell>
          <cell r="J401" t="str">
            <v>Butorides</v>
          </cell>
          <cell r="K401" t="str">
            <v>Gênero</v>
          </cell>
          <cell r="N401" t="str">
            <v>Butorides Blyth, 1852</v>
          </cell>
          <cell r="P401"/>
          <cell r="Q401"/>
          <cell r="R401"/>
          <cell r="S401"/>
          <cell r="T401"/>
          <cell r="U401"/>
          <cell r="Y401"/>
          <cell r="Z401"/>
        </row>
        <row r="402">
          <cell r="A402" t="str">
            <v>Butorides striata</v>
          </cell>
          <cell r="B402" t="str">
            <v>Butorides striata</v>
          </cell>
          <cell r="C402" t="str">
            <v>socozinho</v>
          </cell>
          <cell r="D402">
            <v>400</v>
          </cell>
          <cell r="E402" t="str">
            <v>R</v>
          </cell>
          <cell r="F402">
            <v>1</v>
          </cell>
          <cell r="G402" t="str">
            <v>Pelecaniformes</v>
          </cell>
          <cell r="H402" t="str">
            <v>Ardeidae</v>
          </cell>
          <cell r="J402" t="str">
            <v>Butorides</v>
          </cell>
          <cell r="K402" t="str">
            <v>espécie 1ária</v>
          </cell>
          <cell r="L402" t="str">
            <v>Correct grammar sensu David &amp; Gosselin (2002b).</v>
          </cell>
          <cell r="M402" t="str">
            <v>Concordância gramatical conforme David &amp; Gosselin (2002b).</v>
          </cell>
          <cell r="N402" t="str">
            <v>Butorides striata (Linnaeus, 1758)</v>
          </cell>
          <cell r="O402" t="str">
            <v>Striated Heron</v>
          </cell>
          <cell r="P402"/>
          <cell r="Q402"/>
          <cell r="R402"/>
          <cell r="S402"/>
          <cell r="T402"/>
          <cell r="U402"/>
          <cell r="Y402" t="str">
            <v>Aqu</v>
          </cell>
          <cell r="Z402" t="str">
            <v>L</v>
          </cell>
          <cell r="AA402" t="str">
            <v>A1</v>
          </cell>
          <cell r="AB402" t="str">
            <v>T/W</v>
          </cell>
          <cell r="AC402">
            <v>5</v>
          </cell>
          <cell r="AD402">
            <v>14</v>
          </cell>
          <cell r="AE402">
            <v>201.5</v>
          </cell>
          <cell r="AF402" t="str">
            <v>VertFishScav</v>
          </cell>
          <cell r="AG402" t="str">
            <v>A</v>
          </cell>
          <cell r="AH402"/>
        </row>
        <row r="403">
          <cell r="A403" t="str">
            <v>Butorides striata striata</v>
          </cell>
          <cell r="B403" t="e">
            <v>#N/A</v>
          </cell>
          <cell r="D403">
            <v>401</v>
          </cell>
          <cell r="E403"/>
          <cell r="F403"/>
          <cell r="G403" t="str">
            <v>Pelecaniformes</v>
          </cell>
          <cell r="H403" t="str">
            <v>Ardeidae</v>
          </cell>
          <cell r="J403" t="str">
            <v>Butorides</v>
          </cell>
          <cell r="K403" t="str">
            <v>subespécie</v>
          </cell>
          <cell r="N403" t="str">
            <v>Butorides striata striata (Linnaeus, 1758)</v>
          </cell>
          <cell r="P403" t="str">
            <v>x</v>
          </cell>
          <cell r="Q403" t="str">
            <v>x</v>
          </cell>
          <cell r="R403" t="str">
            <v>x</v>
          </cell>
          <cell r="S403" t="str">
            <v>x</v>
          </cell>
          <cell r="T403" t="str">
            <v>x</v>
          </cell>
          <cell r="U403"/>
          <cell r="Y403"/>
          <cell r="Z403"/>
        </row>
        <row r="404">
          <cell r="A404" t="str">
            <v>Ardeola</v>
          </cell>
          <cell r="B404" t="e">
            <v>#N/A</v>
          </cell>
          <cell r="D404">
            <v>402</v>
          </cell>
          <cell r="E404"/>
          <cell r="F404"/>
          <cell r="G404" t="str">
            <v>Pelecaniformes</v>
          </cell>
          <cell r="H404" t="str">
            <v>Ardeidae</v>
          </cell>
          <cell r="J404" t="str">
            <v>Ardeola</v>
          </cell>
          <cell r="K404" t="str">
            <v>Gênero</v>
          </cell>
          <cell r="N404" t="str">
            <v>Ardeola Boie, 1822</v>
          </cell>
          <cell r="P404"/>
          <cell r="Q404"/>
          <cell r="R404"/>
          <cell r="S404"/>
          <cell r="T404"/>
          <cell r="U404"/>
          <cell r="Y404"/>
          <cell r="Z404"/>
        </row>
        <row r="405">
          <cell r="A405" t="str">
            <v>Ardeola ralloides</v>
          </cell>
          <cell r="B405" t="str">
            <v>Ardeola ralloides</v>
          </cell>
          <cell r="C405" t="str">
            <v>garça-caranguejeira</v>
          </cell>
          <cell r="D405">
            <v>403</v>
          </cell>
          <cell r="E405" t="str">
            <v>VA (N)</v>
          </cell>
          <cell r="F405">
            <v>1</v>
          </cell>
          <cell r="G405" t="str">
            <v>Pelecaniformes</v>
          </cell>
          <cell r="H405" t="str">
            <v>Ardeidae</v>
          </cell>
          <cell r="J405" t="str">
            <v>Ardeola</v>
          </cell>
          <cell r="K405" t="str">
            <v>espécie 1ária</v>
          </cell>
          <cell r="L405" t="str">
            <v>Photographic records obtained from 2004 onwards on Fernando de Noronha (Silva e Silva &amp; Olmos 2006). Two subspecies recognized by H&amp;M and HBW, one from Eurasia (nominal) and another from sub-saharan Africa and Madagascar (A. r. paludivaga Clancey, 1968). Subspecific status unknown in Brazil since no specimens have been collected.</v>
          </cell>
          <cell r="M405" t="str">
            <v>Fotografia obtida em 2004 em Fernando de Noronha foi publicada por Silva e Silva &amp; Olmos (2006). Duas subespécies reconhecidas por H&amp;M e HBW, uma da Eurásia (nominal) e outra da África sub-saariana e Madagascar (A. r. paludivaga Clancey, 1968). Status subespecífico no Brasil não conhecido pois não existem espécimes coletados.</v>
          </cell>
          <cell r="N405" t="str">
            <v>Ardeola ralloides (Scopoli, 1769)</v>
          </cell>
          <cell r="O405" t="str">
            <v>Squacco Heron</v>
          </cell>
          <cell r="P405"/>
          <cell r="Q405"/>
          <cell r="R405"/>
          <cell r="S405"/>
          <cell r="T405"/>
          <cell r="U405"/>
          <cell r="Y405" t="e">
            <v>#N/A</v>
          </cell>
          <cell r="Z405" t="e">
            <v>#N/A</v>
          </cell>
          <cell r="AA405" t="e">
            <v>#N/A</v>
          </cell>
          <cell r="AB405" t="e">
            <v>#N/A</v>
          </cell>
          <cell r="AC405" t="e">
            <v>#N/A</v>
          </cell>
          <cell r="AD405" t="e">
            <v>#N/A</v>
          </cell>
          <cell r="AE405">
            <v>287</v>
          </cell>
          <cell r="AF405" t="str">
            <v>VertFishScav</v>
          </cell>
          <cell r="AG405"/>
        </row>
        <row r="406">
          <cell r="A406" t="str">
            <v>Ardeola ralloides ssp.</v>
          </cell>
          <cell r="B406" t="e">
            <v>#N/A</v>
          </cell>
          <cell r="D406">
            <v>404</v>
          </cell>
          <cell r="E406"/>
          <cell r="F406"/>
          <cell r="G406" t="str">
            <v>Pelecaniformes</v>
          </cell>
          <cell r="H406" t="str">
            <v>Ardeidae</v>
          </cell>
          <cell r="J406" t="str">
            <v>Ardeola</v>
          </cell>
          <cell r="K406" t="str">
            <v>subespécie</v>
          </cell>
          <cell r="N406" t="str">
            <v>Ardeola ralloides ssp.</v>
          </cell>
          <cell r="P406"/>
          <cell r="Q406"/>
          <cell r="R406"/>
          <cell r="S406"/>
          <cell r="T406"/>
          <cell r="U406"/>
          <cell r="Y406"/>
          <cell r="Z406"/>
        </row>
        <row r="407">
          <cell r="A407" t="str">
            <v>Bubulcus</v>
          </cell>
          <cell r="B407" t="e">
            <v>#N/A</v>
          </cell>
          <cell r="D407">
            <v>405</v>
          </cell>
          <cell r="E407"/>
          <cell r="F407"/>
          <cell r="G407" t="str">
            <v>Pelecaniformes</v>
          </cell>
          <cell r="H407" t="str">
            <v>Ardeidae</v>
          </cell>
          <cell r="J407" t="str">
            <v>Bubulcus</v>
          </cell>
          <cell r="K407" t="str">
            <v>Gênero</v>
          </cell>
          <cell r="N407" t="str">
            <v>Bubulcus Bonaparte, 1855</v>
          </cell>
          <cell r="P407"/>
          <cell r="Q407"/>
          <cell r="R407"/>
          <cell r="S407"/>
          <cell r="T407"/>
          <cell r="U407"/>
          <cell r="Y407"/>
          <cell r="Z407"/>
        </row>
        <row r="408">
          <cell r="A408" t="str">
            <v>Bubulcus ibis</v>
          </cell>
          <cell r="B408" t="str">
            <v>Bubulcus ibis</v>
          </cell>
          <cell r="C408" t="str">
            <v>garça-vaqueira</v>
          </cell>
          <cell r="D408">
            <v>406</v>
          </cell>
          <cell r="E408" t="str">
            <v>R</v>
          </cell>
          <cell r="F408">
            <v>1</v>
          </cell>
          <cell r="G408" t="str">
            <v>Pelecaniformes</v>
          </cell>
          <cell r="H408" t="str">
            <v>Ardeidae</v>
          </cell>
          <cell r="J408" t="str">
            <v>Bubulcus</v>
          </cell>
          <cell r="K408" t="str">
            <v>espécie 1ária</v>
          </cell>
          <cell r="L408" t="str">
            <v>Considered monotipic by IOC.</v>
          </cell>
          <cell r="M408" t="str">
            <v>Considerada monotípica por IOC.</v>
          </cell>
          <cell r="N408" t="str">
            <v>Bubulcus ibis (Linnaeus, 1758)</v>
          </cell>
          <cell r="O408" t="str">
            <v>Cattle Egret</v>
          </cell>
          <cell r="P408"/>
          <cell r="Q408"/>
          <cell r="R408"/>
          <cell r="S408"/>
          <cell r="T408"/>
          <cell r="U408"/>
          <cell r="Y408" t="e">
            <v>#N/A</v>
          </cell>
          <cell r="Z408" t="str">
            <v>L</v>
          </cell>
          <cell r="AA408" t="str">
            <v>N</v>
          </cell>
          <cell r="AB408" t="str">
            <v>T</v>
          </cell>
          <cell r="AC408"/>
          <cell r="AD408"/>
          <cell r="AE408">
            <v>365.95</v>
          </cell>
          <cell r="AF408" t="str">
            <v>Invertebrate</v>
          </cell>
          <cell r="AG408" t="str">
            <v>N</v>
          </cell>
        </row>
        <row r="409">
          <cell r="A409" t="str">
            <v>Bubulcus ibis ibis</v>
          </cell>
          <cell r="B409" t="e">
            <v>#N/A</v>
          </cell>
          <cell r="D409">
            <v>407</v>
          </cell>
          <cell r="E409"/>
          <cell r="F409"/>
          <cell r="G409" t="str">
            <v>Pelecaniformes</v>
          </cell>
          <cell r="H409" t="str">
            <v>Ardeidae</v>
          </cell>
          <cell r="J409" t="str">
            <v>Bubulcus</v>
          </cell>
          <cell r="K409" t="str">
            <v>subespécie</v>
          </cell>
          <cell r="N409" t="str">
            <v>Bubulcus ibis ibis (Linnaeus, 1758)</v>
          </cell>
          <cell r="P409" t="str">
            <v>x</v>
          </cell>
          <cell r="Q409" t="str">
            <v>x</v>
          </cell>
          <cell r="R409"/>
          <cell r="S409" t="str">
            <v>x</v>
          </cell>
          <cell r="T409"/>
          <cell r="U409"/>
          <cell r="Y409"/>
          <cell r="Z409"/>
        </row>
        <row r="410">
          <cell r="A410" t="str">
            <v>Ardea</v>
          </cell>
          <cell r="B410" t="e">
            <v>#N/A</v>
          </cell>
          <cell r="D410">
            <v>408</v>
          </cell>
          <cell r="E410"/>
          <cell r="F410"/>
          <cell r="G410" t="str">
            <v>Pelecaniformes</v>
          </cell>
          <cell r="H410" t="str">
            <v>Ardeidae</v>
          </cell>
          <cell r="J410" t="str">
            <v>Ardea</v>
          </cell>
          <cell r="K410" t="str">
            <v>Gênero</v>
          </cell>
          <cell r="N410" t="str">
            <v>Ardea Linnaeus, 1758</v>
          </cell>
          <cell r="P410"/>
          <cell r="Q410"/>
          <cell r="R410"/>
          <cell r="S410"/>
          <cell r="T410"/>
          <cell r="U410"/>
          <cell r="Y410"/>
          <cell r="Z410"/>
        </row>
        <row r="411">
          <cell r="A411" t="str">
            <v>Ardea cinerea</v>
          </cell>
          <cell r="B411" t="str">
            <v>Ardea cinerea</v>
          </cell>
          <cell r="C411" t="str">
            <v>garça-moura-europeia</v>
          </cell>
          <cell r="D411">
            <v>409</v>
          </cell>
          <cell r="E411" t="str">
            <v>VA (N)</v>
          </cell>
          <cell r="F411">
            <v>1</v>
          </cell>
          <cell r="G411" t="str">
            <v>Pelecaniformes</v>
          </cell>
          <cell r="H411" t="str">
            <v>Ardeidae</v>
          </cell>
          <cell r="J411" t="str">
            <v>Ardea</v>
          </cell>
          <cell r="K411" t="str">
            <v>espécie 1ária</v>
          </cell>
          <cell r="L411" t="str">
            <v>Photographic records in Silva e Silva &amp; Olmos (2006) for Fernando de Noronha in 2003.</v>
          </cell>
          <cell r="M411" t="str">
            <v xml:space="preserve">Fotografia em Silva e Silva &amp; Olmos (2006), foi obtida em 2003 em Fernando de Noronha. </v>
          </cell>
          <cell r="N411" t="str">
            <v>Ardea cinerea Linnaeus, 1758</v>
          </cell>
          <cell r="O411" t="str">
            <v>Gray Heron</v>
          </cell>
          <cell r="P411"/>
          <cell r="Q411"/>
          <cell r="R411"/>
          <cell r="S411"/>
          <cell r="T411"/>
          <cell r="U411"/>
          <cell r="Y411" t="e">
            <v>#N/A</v>
          </cell>
          <cell r="Z411" t="e">
            <v>#N/A</v>
          </cell>
          <cell r="AA411" t="e">
            <v>#N/A</v>
          </cell>
          <cell r="AB411" t="e">
            <v>#N/A</v>
          </cell>
          <cell r="AC411" t="e">
            <v>#N/A</v>
          </cell>
          <cell r="AD411" t="e">
            <v>#N/A</v>
          </cell>
          <cell r="AE411">
            <v>1443</v>
          </cell>
          <cell r="AF411" t="str">
            <v>VertFishScav</v>
          </cell>
          <cell r="AG411"/>
        </row>
        <row r="412">
          <cell r="A412" t="str">
            <v>Ardea cinerea cinerea</v>
          </cell>
          <cell r="B412" t="e">
            <v>#N/A</v>
          </cell>
          <cell r="D412">
            <v>410</v>
          </cell>
          <cell r="E412"/>
          <cell r="F412"/>
          <cell r="G412" t="str">
            <v>Pelecaniformes</v>
          </cell>
          <cell r="H412" t="str">
            <v>Ardeidae</v>
          </cell>
          <cell r="J412" t="str">
            <v>Ardea</v>
          </cell>
          <cell r="K412" t="str">
            <v>subespécie</v>
          </cell>
          <cell r="N412" t="str">
            <v>Ardea cinerea cinerea Linnaeus, 1758</v>
          </cell>
          <cell r="P412" t="str">
            <v>x</v>
          </cell>
          <cell r="Q412" t="str">
            <v>x</v>
          </cell>
          <cell r="R412" t="str">
            <v>x</v>
          </cell>
          <cell r="S412" t="str">
            <v>x</v>
          </cell>
          <cell r="T412" t="str">
            <v>x</v>
          </cell>
          <cell r="U412"/>
          <cell r="Y412"/>
          <cell r="Z412"/>
        </row>
        <row r="413">
          <cell r="A413" t="str">
            <v>[Ardea herodias</v>
          </cell>
          <cell r="B413" t="e">
            <v>#N/A</v>
          </cell>
          <cell r="D413">
            <v>411</v>
          </cell>
          <cell r="E413"/>
          <cell r="F413"/>
          <cell r="G413" t="str">
            <v>Pelecaniformes</v>
          </cell>
          <cell r="H413" t="str">
            <v>Ardeidae</v>
          </cell>
          <cell r="J413" t="str">
            <v>Ardea</v>
          </cell>
          <cell r="K413" t="str">
            <v>espécie 2ária</v>
          </cell>
          <cell r="N413" t="str">
            <v>[Ardea herodias Linnaeus, 1758]</v>
          </cell>
          <cell r="P413"/>
          <cell r="Q413"/>
          <cell r="R413"/>
          <cell r="S413"/>
          <cell r="T413"/>
          <cell r="U413"/>
          <cell r="Y413" t="e">
            <v>#N/A</v>
          </cell>
          <cell r="Z413" t="e">
            <v>#N/A</v>
          </cell>
        </row>
        <row r="414">
          <cell r="A414" t="str">
            <v>Ardea herodias occidentalis</v>
          </cell>
          <cell r="B414" t="e">
            <v>#N/A</v>
          </cell>
          <cell r="D414">
            <v>412</v>
          </cell>
          <cell r="E414"/>
          <cell r="F414"/>
          <cell r="G414" t="str">
            <v>Pelecaniformes</v>
          </cell>
          <cell r="H414" t="str">
            <v>Ardeidae</v>
          </cell>
          <cell r="J414" t="str">
            <v>Ardea</v>
          </cell>
          <cell r="K414" t="str">
            <v>subespécie</v>
          </cell>
          <cell r="N414" t="str">
            <v>Ardea herodias occidentalis Audubon, 1835</v>
          </cell>
          <cell r="P414" t="str">
            <v>x</v>
          </cell>
          <cell r="Q414" t="str">
            <v>x</v>
          </cell>
          <cell r="R414" t="str">
            <v>x</v>
          </cell>
          <cell r="S414" t="str">
            <v>x</v>
          </cell>
          <cell r="T414" t="str">
            <v>x</v>
          </cell>
          <cell r="U414"/>
          <cell r="Y414"/>
          <cell r="Z414"/>
        </row>
        <row r="415">
          <cell r="A415" t="str">
            <v>Ardea cocoi</v>
          </cell>
          <cell r="B415" t="str">
            <v>Ardea cocoi</v>
          </cell>
          <cell r="C415" t="str">
            <v>garça-moura</v>
          </cell>
          <cell r="D415">
            <v>413</v>
          </cell>
          <cell r="E415" t="str">
            <v>R</v>
          </cell>
          <cell r="F415">
            <v>1</v>
          </cell>
          <cell r="G415" t="str">
            <v>Pelecaniformes</v>
          </cell>
          <cell r="H415" t="str">
            <v>Ardeidae</v>
          </cell>
          <cell r="J415" t="str">
            <v>Ardea</v>
          </cell>
          <cell r="K415" t="str">
            <v>espécie 1ária</v>
          </cell>
          <cell r="N415" t="str">
            <v>Ardea cocoi Linnaeus, 1766</v>
          </cell>
          <cell r="O415" t="str">
            <v>Cocoi Heron</v>
          </cell>
          <cell r="P415"/>
          <cell r="Q415"/>
          <cell r="R415"/>
          <cell r="S415"/>
          <cell r="T415"/>
          <cell r="U415"/>
          <cell r="Y415" t="e">
            <v>#N/A</v>
          </cell>
          <cell r="Z415" t="str">
            <v>L</v>
          </cell>
          <cell r="AA415" t="str">
            <v>A1</v>
          </cell>
          <cell r="AB415" t="str">
            <v>T/W</v>
          </cell>
          <cell r="AC415">
            <v>3</v>
          </cell>
          <cell r="AD415">
            <v>10</v>
          </cell>
          <cell r="AE415">
            <v>1752.44</v>
          </cell>
          <cell r="AF415" t="str">
            <v>VertFishScav</v>
          </cell>
          <cell r="AG415" t="str">
            <v>A</v>
          </cell>
          <cell r="AH415"/>
        </row>
        <row r="416">
          <cell r="A416" t="str">
            <v>[Ardea purpurea</v>
          </cell>
          <cell r="B416" t="e">
            <v>#N/A</v>
          </cell>
          <cell r="D416">
            <v>414</v>
          </cell>
          <cell r="E416"/>
          <cell r="F416"/>
          <cell r="G416" t="str">
            <v>Pelecaniformes</v>
          </cell>
          <cell r="H416" t="str">
            <v>Ardeidae</v>
          </cell>
          <cell r="J416" t="str">
            <v>Ardea</v>
          </cell>
          <cell r="K416" t="str">
            <v>espécie 2ária</v>
          </cell>
          <cell r="N416" t="str">
            <v>[Ardea purpurea Linnaeus, 1766]</v>
          </cell>
          <cell r="P416"/>
          <cell r="Q416"/>
          <cell r="R416"/>
          <cell r="S416"/>
          <cell r="T416"/>
          <cell r="U416"/>
          <cell r="Y416" t="e">
            <v>#N/A</v>
          </cell>
          <cell r="Z416" t="e">
            <v>#N/A</v>
          </cell>
        </row>
        <row r="417">
          <cell r="A417" t="str">
            <v>Ardea purpurea purpurea</v>
          </cell>
          <cell r="B417" t="e">
            <v>#N/A</v>
          </cell>
          <cell r="D417">
            <v>415</v>
          </cell>
          <cell r="E417"/>
          <cell r="F417"/>
          <cell r="G417" t="str">
            <v>Pelecaniformes</v>
          </cell>
          <cell r="H417" t="str">
            <v>Ardeidae</v>
          </cell>
          <cell r="J417" t="str">
            <v>Ardea</v>
          </cell>
          <cell r="K417" t="str">
            <v>subespécie</v>
          </cell>
          <cell r="N417" t="str">
            <v>Ardea purpurea purpurea Linnaeus, 1766</v>
          </cell>
          <cell r="P417" t="str">
            <v>x</v>
          </cell>
          <cell r="Q417" t="str">
            <v>x</v>
          </cell>
          <cell r="R417" t="str">
            <v>x</v>
          </cell>
          <cell r="S417" t="str">
            <v>x</v>
          </cell>
          <cell r="T417" t="str">
            <v>x</v>
          </cell>
          <cell r="U417"/>
          <cell r="Y417"/>
          <cell r="Z417"/>
        </row>
        <row r="418">
          <cell r="A418" t="str">
            <v>Ardea alba</v>
          </cell>
          <cell r="B418" t="str">
            <v>Ardea alba</v>
          </cell>
          <cell r="C418" t="str">
            <v>garça-branca</v>
          </cell>
          <cell r="D418">
            <v>416</v>
          </cell>
          <cell r="E418" t="str">
            <v>R</v>
          </cell>
          <cell r="F418">
            <v>1</v>
          </cell>
          <cell r="G418" t="str">
            <v>Pelecaniformes</v>
          </cell>
          <cell r="H418" t="str">
            <v>Ardeidae</v>
          </cell>
          <cell r="J418" t="str">
            <v>Ardea</v>
          </cell>
          <cell r="K418" t="str">
            <v>espécie 1ária</v>
          </cell>
          <cell r="N418" t="str">
            <v>Ardea alba Linnaeus, 1758</v>
          </cell>
          <cell r="O418" t="str">
            <v>Great Egret</v>
          </cell>
          <cell r="P418"/>
          <cell r="Q418"/>
          <cell r="R418"/>
          <cell r="S418"/>
          <cell r="T418"/>
          <cell r="U418"/>
          <cell r="Y418" t="e">
            <v>#N/A</v>
          </cell>
          <cell r="Z418" t="str">
            <v>L</v>
          </cell>
          <cell r="AA418" t="str">
            <v>A1</v>
          </cell>
          <cell r="AB418" t="str">
            <v>T/W</v>
          </cell>
          <cell r="AC418">
            <v>5</v>
          </cell>
          <cell r="AD418">
            <v>16</v>
          </cell>
          <cell r="AE418">
            <v>871.33</v>
          </cell>
          <cell r="AF418" t="str">
            <v>VertFishScav</v>
          </cell>
          <cell r="AG418" t="str">
            <v>A</v>
          </cell>
          <cell r="AH418"/>
        </row>
        <row r="419">
          <cell r="A419" t="str">
            <v>Ardea alba egretta</v>
          </cell>
          <cell r="B419" t="e">
            <v>#N/A</v>
          </cell>
          <cell r="D419">
            <v>417</v>
          </cell>
          <cell r="E419"/>
          <cell r="F419"/>
          <cell r="G419" t="str">
            <v>Pelecaniformes</v>
          </cell>
          <cell r="H419" t="str">
            <v>Ardeidae</v>
          </cell>
          <cell r="J419" t="str">
            <v>Ardea</v>
          </cell>
          <cell r="K419" t="str">
            <v>subespécie</v>
          </cell>
          <cell r="N419" t="str">
            <v>Ardea alba egretta Gmelin, 1789</v>
          </cell>
          <cell r="P419" t="str">
            <v>x</v>
          </cell>
          <cell r="Q419" t="str">
            <v>x</v>
          </cell>
          <cell r="R419" t="str">
            <v>x</v>
          </cell>
          <cell r="S419" t="str">
            <v>x</v>
          </cell>
          <cell r="T419" t="str">
            <v>x</v>
          </cell>
          <cell r="U419"/>
          <cell r="Y419"/>
          <cell r="Z419"/>
        </row>
        <row r="420">
          <cell r="A420" t="str">
            <v>Syrigma</v>
          </cell>
          <cell r="B420" t="e">
            <v>#N/A</v>
          </cell>
          <cell r="D420">
            <v>418</v>
          </cell>
          <cell r="E420"/>
          <cell r="F420"/>
          <cell r="G420" t="str">
            <v>Pelecaniformes</v>
          </cell>
          <cell r="H420" t="str">
            <v>Ardeidae</v>
          </cell>
          <cell r="J420" t="str">
            <v>Syrigma</v>
          </cell>
          <cell r="K420" t="str">
            <v>Gênero</v>
          </cell>
          <cell r="N420" t="str">
            <v>Syrigma Ridgway, 1878</v>
          </cell>
          <cell r="P420"/>
          <cell r="Q420"/>
          <cell r="R420"/>
          <cell r="S420"/>
          <cell r="T420"/>
          <cell r="U420"/>
          <cell r="Y420"/>
          <cell r="Z420"/>
        </row>
        <row r="421">
          <cell r="A421" t="str">
            <v>Syrigma sibilatrix</v>
          </cell>
          <cell r="B421" t="str">
            <v>Syrigma sibilatrix</v>
          </cell>
          <cell r="C421" t="str">
            <v>maria-faceira</v>
          </cell>
          <cell r="D421">
            <v>419</v>
          </cell>
          <cell r="E421" t="str">
            <v>R</v>
          </cell>
          <cell r="F421">
            <v>1</v>
          </cell>
          <cell r="G421" t="str">
            <v>Pelecaniformes</v>
          </cell>
          <cell r="H421" t="str">
            <v>Ardeidae</v>
          </cell>
          <cell r="J421" t="str">
            <v>Syrigma</v>
          </cell>
          <cell r="K421" t="str">
            <v>espécie 1ária</v>
          </cell>
          <cell r="N421" t="str">
            <v>Syrigma sibilatrix (Temminck, 1824)</v>
          </cell>
          <cell r="O421" t="str">
            <v>Whistling Heron</v>
          </cell>
          <cell r="P421"/>
          <cell r="Q421"/>
          <cell r="R421"/>
          <cell r="S421"/>
          <cell r="T421"/>
          <cell r="U421"/>
          <cell r="Y421" t="e">
            <v>#N/A</v>
          </cell>
          <cell r="Z421" t="str">
            <v>M</v>
          </cell>
          <cell r="AA421" t="str">
            <v>N6</v>
          </cell>
          <cell r="AB421" t="str">
            <v>T</v>
          </cell>
          <cell r="AC421">
            <v>5</v>
          </cell>
          <cell r="AD421">
            <v>4</v>
          </cell>
          <cell r="AE421">
            <v>463</v>
          </cell>
          <cell r="AF421" t="str">
            <v>Invertebrate</v>
          </cell>
          <cell r="AG421" t="str">
            <v>N</v>
          </cell>
        </row>
        <row r="422">
          <cell r="A422" t="str">
            <v>Syrigma sibilatrix sibilatrix</v>
          </cell>
          <cell r="B422" t="e">
            <v>#N/A</v>
          </cell>
          <cell r="D422">
            <v>420</v>
          </cell>
          <cell r="E422"/>
          <cell r="F422"/>
          <cell r="G422" t="str">
            <v>Pelecaniformes</v>
          </cell>
          <cell r="H422" t="str">
            <v>Ardeidae</v>
          </cell>
          <cell r="J422" t="str">
            <v>Syrigma</v>
          </cell>
          <cell r="K422" t="str">
            <v>subespécie</v>
          </cell>
          <cell r="N422" t="str">
            <v>Syrigma sibilatrix sibilatrix (Temminck, 1824)</v>
          </cell>
          <cell r="P422" t="str">
            <v>x</v>
          </cell>
          <cell r="Q422" t="str">
            <v>x</v>
          </cell>
          <cell r="R422" t="str">
            <v>x</v>
          </cell>
          <cell r="S422" t="str">
            <v>x</v>
          </cell>
          <cell r="T422" t="str">
            <v>x</v>
          </cell>
          <cell r="U422"/>
          <cell r="Y422"/>
          <cell r="Z422"/>
        </row>
        <row r="423">
          <cell r="A423" t="str">
            <v>Pilherodius</v>
          </cell>
          <cell r="B423" t="e">
            <v>#N/A</v>
          </cell>
          <cell r="D423">
            <v>421</v>
          </cell>
          <cell r="E423"/>
          <cell r="F423"/>
          <cell r="G423" t="str">
            <v>Pelecaniformes</v>
          </cell>
          <cell r="H423" t="str">
            <v>Ardeidae</v>
          </cell>
          <cell r="J423" t="str">
            <v>Pilherodius</v>
          </cell>
          <cell r="K423" t="str">
            <v>Gênero</v>
          </cell>
          <cell r="N423" t="str">
            <v>Pilherodius Reichenbach, 1853</v>
          </cell>
          <cell r="P423"/>
          <cell r="Q423"/>
          <cell r="R423"/>
          <cell r="S423"/>
          <cell r="T423"/>
          <cell r="U423"/>
          <cell r="Y423"/>
          <cell r="Z423"/>
        </row>
        <row r="424">
          <cell r="A424" t="str">
            <v>Pilherodius pileatus</v>
          </cell>
          <cell r="B424" t="str">
            <v>Pilherodius pileatus</v>
          </cell>
          <cell r="C424" t="str">
            <v>garça-real</v>
          </cell>
          <cell r="D424">
            <v>422</v>
          </cell>
          <cell r="E424" t="str">
            <v>R</v>
          </cell>
          <cell r="F424">
            <v>1</v>
          </cell>
          <cell r="G424" t="str">
            <v>Pelecaniformes</v>
          </cell>
          <cell r="H424" t="str">
            <v>Ardeidae</v>
          </cell>
          <cell r="J424" t="str">
            <v>Pilherodius</v>
          </cell>
          <cell r="K424" t="str">
            <v>espécie 1ária</v>
          </cell>
          <cell r="N424" t="str">
            <v>Pilherodius pileatus (Boddaert, 1783)</v>
          </cell>
          <cell r="O424" t="str">
            <v>Capped Heron</v>
          </cell>
          <cell r="P424"/>
          <cell r="Q424"/>
          <cell r="R424"/>
          <cell r="S424"/>
          <cell r="T424"/>
          <cell r="U424"/>
          <cell r="Y424" t="e">
            <v>#N/A</v>
          </cell>
          <cell r="Z424" t="str">
            <v>M</v>
          </cell>
          <cell r="AA424" t="e">
            <v>#N/A</v>
          </cell>
          <cell r="AB424" t="e">
            <v>#N/A</v>
          </cell>
          <cell r="AC424" t="e">
            <v>#N/A</v>
          </cell>
          <cell r="AD424" t="e">
            <v>#N/A</v>
          </cell>
          <cell r="AE424">
            <v>568.59</v>
          </cell>
          <cell r="AF424" t="str">
            <v>VertFishScav</v>
          </cell>
          <cell r="AG424" t="str">
            <v>A</v>
          </cell>
          <cell r="AI424" t="str">
            <v>NT</v>
          </cell>
        </row>
        <row r="425">
          <cell r="A425" t="str">
            <v>Egretta</v>
          </cell>
          <cell r="B425" t="e">
            <v>#N/A</v>
          </cell>
          <cell r="D425">
            <v>423</v>
          </cell>
          <cell r="E425"/>
          <cell r="F425"/>
          <cell r="G425" t="str">
            <v>Pelecaniformes</v>
          </cell>
          <cell r="H425" t="str">
            <v>Ardeidae</v>
          </cell>
          <cell r="J425" t="str">
            <v>Egretta</v>
          </cell>
          <cell r="K425" t="str">
            <v>Gênero</v>
          </cell>
          <cell r="N425" t="str">
            <v>Egretta Forster, 1817</v>
          </cell>
          <cell r="P425"/>
          <cell r="Q425"/>
          <cell r="R425"/>
          <cell r="S425"/>
          <cell r="T425"/>
          <cell r="U425"/>
          <cell r="Y425"/>
          <cell r="Z425"/>
        </row>
        <row r="426">
          <cell r="A426" t="str">
            <v>Egretta tricolor</v>
          </cell>
          <cell r="B426" t="str">
            <v>Egretta tricolor</v>
          </cell>
          <cell r="C426" t="str">
            <v>garça-tricolor</v>
          </cell>
          <cell r="D426">
            <v>424</v>
          </cell>
          <cell r="E426" t="str">
            <v>R</v>
          </cell>
          <cell r="F426">
            <v>1</v>
          </cell>
          <cell r="G426" t="str">
            <v>Pelecaniformes</v>
          </cell>
          <cell r="H426" t="str">
            <v>Ardeidae</v>
          </cell>
          <cell r="J426" t="str">
            <v>Egretta</v>
          </cell>
          <cell r="K426" t="str">
            <v>espécie 1ária</v>
          </cell>
          <cell r="N426" t="str">
            <v>Egretta tricolor (Statius Muller, 1776)</v>
          </cell>
          <cell r="O426" t="str">
            <v>Tricolored Heron</v>
          </cell>
          <cell r="P426"/>
          <cell r="Q426"/>
          <cell r="R426"/>
          <cell r="S426"/>
          <cell r="T426"/>
          <cell r="U426"/>
          <cell r="Y426" t="e">
            <v>#N/A</v>
          </cell>
          <cell r="Z426" t="e">
            <v>#N/A</v>
          </cell>
          <cell r="AA426" t="e">
            <v>#N/A</v>
          </cell>
          <cell r="AB426" t="e">
            <v>#N/A</v>
          </cell>
          <cell r="AC426" t="e">
            <v>#N/A</v>
          </cell>
          <cell r="AD426" t="e">
            <v>#N/A</v>
          </cell>
          <cell r="AE426">
            <v>372.3</v>
          </cell>
          <cell r="AF426" t="str">
            <v>VertFishScav</v>
          </cell>
          <cell r="AG426"/>
        </row>
        <row r="427">
          <cell r="A427" t="str">
            <v>Egretta tricolor tricolor</v>
          </cell>
          <cell r="B427" t="e">
            <v>#N/A</v>
          </cell>
          <cell r="D427">
            <v>425</v>
          </cell>
          <cell r="E427"/>
          <cell r="F427"/>
          <cell r="G427" t="str">
            <v>Pelecaniformes</v>
          </cell>
          <cell r="H427" t="str">
            <v>Ardeidae</v>
          </cell>
          <cell r="J427" t="str">
            <v>Egretta</v>
          </cell>
          <cell r="K427" t="str">
            <v>subespécie</v>
          </cell>
          <cell r="N427" t="str">
            <v>Egretta tricolor tricolor (Statius Muller, 1776)</v>
          </cell>
          <cell r="P427" t="str">
            <v>x</v>
          </cell>
          <cell r="Q427" t="str">
            <v>x</v>
          </cell>
          <cell r="R427" t="str">
            <v>x</v>
          </cell>
          <cell r="S427" t="str">
            <v>x</v>
          </cell>
          <cell r="T427" t="str">
            <v>x</v>
          </cell>
          <cell r="U427"/>
          <cell r="Y427"/>
          <cell r="Z427"/>
        </row>
        <row r="428">
          <cell r="A428" t="str">
            <v>Egretta gularis</v>
          </cell>
          <cell r="B428" t="str">
            <v>Egretta gularis</v>
          </cell>
          <cell r="C428" t="str">
            <v>garça-negra</v>
          </cell>
          <cell r="D428">
            <v>426</v>
          </cell>
          <cell r="E428" t="str">
            <v>VA (N)</v>
          </cell>
          <cell r="F428">
            <v>1</v>
          </cell>
          <cell r="G428" t="str">
            <v>Pelecaniformes</v>
          </cell>
          <cell r="H428" t="str">
            <v>Ardeidae</v>
          </cell>
          <cell r="J428" t="str">
            <v>Egretta</v>
          </cell>
          <cell r="K428" t="str">
            <v>espécie 1ária</v>
          </cell>
          <cell r="L428" t="str">
            <v>Photographic record obtained from Atol das Rocas (Fedrizzi et al 2007). Undetermined subspecies, probably the nominal form. The record presented in Silva e Silva &amp; Olmos (2006) refers to a young Bubulcus ibis.</v>
          </cell>
          <cell r="M428" t="str">
            <v>Registro fotográfico obtido no Atol das Rocas (Fedrizzi et al. 2007). Subespécie não determinada, mas provavelmente atribuível à nominal. O registro apresentado em Silva e Silva &amp; Olmos (2006) refere-se a um jovem de Bubulcus ibis.</v>
          </cell>
          <cell r="N428" t="str">
            <v>Egretta gularis (Bosc, 1792)</v>
          </cell>
          <cell r="O428" t="str">
            <v>Western Reef-Heron</v>
          </cell>
          <cell r="P428"/>
          <cell r="Q428"/>
          <cell r="R428"/>
          <cell r="S428"/>
          <cell r="T428"/>
          <cell r="U428"/>
          <cell r="Y428" t="e">
            <v>#N/A</v>
          </cell>
          <cell r="Z428" t="e">
            <v>#N/A</v>
          </cell>
          <cell r="AA428" t="e">
            <v>#N/A</v>
          </cell>
          <cell r="AB428" t="e">
            <v>#N/A</v>
          </cell>
          <cell r="AC428" t="e">
            <v>#N/A</v>
          </cell>
          <cell r="AD428" t="e">
            <v>#N/A</v>
          </cell>
          <cell r="AE428">
            <v>312</v>
          </cell>
          <cell r="AF428" t="str">
            <v>Invertebrate</v>
          </cell>
          <cell r="AG428"/>
        </row>
        <row r="429">
          <cell r="A429" t="str">
            <v>Egretta gularis ssp.</v>
          </cell>
          <cell r="B429" t="e">
            <v>#N/A</v>
          </cell>
          <cell r="D429">
            <v>427</v>
          </cell>
          <cell r="E429"/>
          <cell r="F429"/>
          <cell r="G429" t="str">
            <v>Pelecaniformes</v>
          </cell>
          <cell r="H429" t="str">
            <v>Ardeidae</v>
          </cell>
          <cell r="J429" t="str">
            <v>Egretta</v>
          </cell>
          <cell r="K429" t="str">
            <v>subespécie</v>
          </cell>
          <cell r="N429" t="str">
            <v>Egretta gularis ssp.</v>
          </cell>
          <cell r="P429"/>
          <cell r="Q429"/>
          <cell r="R429"/>
          <cell r="S429"/>
          <cell r="T429"/>
          <cell r="U429"/>
          <cell r="Y429"/>
          <cell r="Z429"/>
        </row>
        <row r="430">
          <cell r="A430" t="str">
            <v>Egretta garzetta</v>
          </cell>
          <cell r="B430" t="str">
            <v>Egretta garzetta</v>
          </cell>
          <cell r="C430" t="str">
            <v>garça-pequena-europeia</v>
          </cell>
          <cell r="D430">
            <v>428</v>
          </cell>
          <cell r="E430" t="str">
            <v>VA (N)</v>
          </cell>
          <cell r="F430">
            <v>1</v>
          </cell>
          <cell r="G430" t="str">
            <v>Pelecaniformes</v>
          </cell>
          <cell r="H430" t="str">
            <v>Ardeidae</v>
          </cell>
          <cell r="J430" t="str">
            <v>Egretta</v>
          </cell>
          <cell r="K430" t="str">
            <v>espécie 1ária</v>
          </cell>
          <cell r="L430" t="str">
            <v>Occurrence confirmed by photographic records on the São Pedro e São Paulo Archipelago (Bencke et al. 2005), with previous records discussed. Undetermined subspecies, probably the nominal form.</v>
          </cell>
          <cell r="M430" t="str">
            <v>Ocorrência confirmada por fotografia obtida no Arquipélago de São Pedro e São Paulo (Bencke et al. 2005), com registros prévios discutidos. Subespécie não determinada, mas provavelmente atribuível à nominal.</v>
          </cell>
          <cell r="N430" t="str">
            <v>Egretta garzetta (Linnaeus, 1766)</v>
          </cell>
          <cell r="O430" t="str">
            <v>Little Egret</v>
          </cell>
          <cell r="P430"/>
          <cell r="Q430"/>
          <cell r="R430"/>
          <cell r="S430"/>
          <cell r="T430"/>
          <cell r="U430"/>
          <cell r="Y430" t="e">
            <v>#N/A</v>
          </cell>
          <cell r="Z430" t="e">
            <v>#N/A</v>
          </cell>
          <cell r="AA430" t="e">
            <v>#N/A</v>
          </cell>
          <cell r="AB430" t="e">
            <v>#N/A</v>
          </cell>
          <cell r="AC430" t="e">
            <v>#N/A</v>
          </cell>
          <cell r="AD430" t="e">
            <v>#N/A</v>
          </cell>
          <cell r="AE430">
            <v>312</v>
          </cell>
          <cell r="AF430" t="str">
            <v>Invertebrate</v>
          </cell>
          <cell r="AG430"/>
        </row>
        <row r="431">
          <cell r="A431" t="str">
            <v>Egretta garzetta ssp.</v>
          </cell>
          <cell r="B431" t="e">
            <v>#N/A</v>
          </cell>
          <cell r="D431">
            <v>429</v>
          </cell>
          <cell r="E431"/>
          <cell r="F431"/>
          <cell r="G431" t="str">
            <v>Pelecaniformes</v>
          </cell>
          <cell r="H431" t="str">
            <v>Ardeidae</v>
          </cell>
          <cell r="J431" t="str">
            <v>Egretta</v>
          </cell>
          <cell r="K431" t="str">
            <v>subespécie</v>
          </cell>
          <cell r="N431" t="str">
            <v>Egretta garzetta ssp.</v>
          </cell>
          <cell r="P431"/>
          <cell r="Q431"/>
          <cell r="R431"/>
          <cell r="S431"/>
          <cell r="T431"/>
          <cell r="U431"/>
          <cell r="Y431"/>
          <cell r="Z431"/>
        </row>
        <row r="432">
          <cell r="A432" t="str">
            <v>Egretta thula</v>
          </cell>
          <cell r="B432" t="str">
            <v>Egretta thula</v>
          </cell>
          <cell r="C432" t="str">
            <v>garça-branca-pequena</v>
          </cell>
          <cell r="D432">
            <v>430</v>
          </cell>
          <cell r="E432" t="str">
            <v>R</v>
          </cell>
          <cell r="F432">
            <v>1</v>
          </cell>
          <cell r="G432" t="str">
            <v>Pelecaniformes</v>
          </cell>
          <cell r="H432" t="str">
            <v>Ardeidae</v>
          </cell>
          <cell r="J432" t="str">
            <v>Egretta</v>
          </cell>
          <cell r="K432" t="str">
            <v>espécie 1ária</v>
          </cell>
          <cell r="N432" t="str">
            <v>Egretta thula (Molina, 1782)</v>
          </cell>
          <cell r="O432" t="str">
            <v>Snowy Egret</v>
          </cell>
          <cell r="P432"/>
          <cell r="Q432"/>
          <cell r="R432"/>
          <cell r="S432"/>
          <cell r="T432"/>
          <cell r="U432"/>
          <cell r="Y432" t="e">
            <v>#N/A</v>
          </cell>
          <cell r="Z432" t="str">
            <v>L</v>
          </cell>
          <cell r="AA432" t="str">
            <v>A1</v>
          </cell>
          <cell r="AB432" t="str">
            <v>T/W</v>
          </cell>
          <cell r="AC432">
            <v>5</v>
          </cell>
          <cell r="AD432">
            <v>14</v>
          </cell>
          <cell r="AE432">
            <v>371</v>
          </cell>
          <cell r="AF432" t="str">
            <v>Omnivore</v>
          </cell>
          <cell r="AG432" t="str">
            <v>A</v>
          </cell>
          <cell r="AH432"/>
        </row>
        <row r="433">
          <cell r="A433" t="str">
            <v>Egretta thula thula</v>
          </cell>
          <cell r="B433" t="e">
            <v>#N/A</v>
          </cell>
          <cell r="D433">
            <v>431</v>
          </cell>
          <cell r="E433"/>
          <cell r="F433"/>
          <cell r="G433" t="str">
            <v>Pelecaniformes</v>
          </cell>
          <cell r="H433" t="str">
            <v>Ardeidae</v>
          </cell>
          <cell r="J433" t="str">
            <v>Egretta</v>
          </cell>
          <cell r="K433" t="str">
            <v>subespécie</v>
          </cell>
          <cell r="L433" t="str">
            <v xml:space="preserve">Dickinson &amp; Remsen (2013) and Cements et al. (2014) consider it to be a monotypic species. </v>
          </cell>
          <cell r="M433" t="str">
            <v xml:space="preserve">Dickinson &amp; Remsen (2013) e Cements et al. (2014) consideram a espécie monotípica. </v>
          </cell>
          <cell r="N433" t="str">
            <v>Egretta thula thula (Molina, 1782)</v>
          </cell>
          <cell r="P433" t="str">
            <v>x</v>
          </cell>
          <cell r="Q433" t="str">
            <v>x</v>
          </cell>
          <cell r="R433"/>
          <cell r="S433" t="str">
            <v>x</v>
          </cell>
          <cell r="T433" t="str">
            <v>x</v>
          </cell>
          <cell r="U433"/>
          <cell r="Y433"/>
          <cell r="Z433"/>
        </row>
        <row r="434">
          <cell r="A434" t="str">
            <v>Egretta caerulea</v>
          </cell>
          <cell r="B434" t="str">
            <v>Egretta caerulea</v>
          </cell>
          <cell r="C434" t="str">
            <v>garça-azul</v>
          </cell>
          <cell r="D434">
            <v>432</v>
          </cell>
          <cell r="E434" t="str">
            <v>R</v>
          </cell>
          <cell r="F434">
            <v>1</v>
          </cell>
          <cell r="G434" t="str">
            <v>Pelecaniformes</v>
          </cell>
          <cell r="H434" t="str">
            <v>Ardeidae</v>
          </cell>
          <cell r="J434" t="str">
            <v>Egretta</v>
          </cell>
          <cell r="K434" t="str">
            <v>espécie 1ária</v>
          </cell>
          <cell r="N434" t="str">
            <v>Egretta caerulea (Linnaeus, 1758)</v>
          </cell>
          <cell r="O434" t="str">
            <v>Little Blue Heron</v>
          </cell>
          <cell r="P434"/>
          <cell r="Q434"/>
          <cell r="R434"/>
          <cell r="S434"/>
          <cell r="T434"/>
          <cell r="U434"/>
          <cell r="Y434" t="e">
            <v>#N/A</v>
          </cell>
          <cell r="Z434" t="str">
            <v>M</v>
          </cell>
          <cell r="AA434" t="str">
            <v>A1</v>
          </cell>
          <cell r="AB434" t="str">
            <v>T/W</v>
          </cell>
          <cell r="AC434">
            <v>3</v>
          </cell>
          <cell r="AD434">
            <v>13</v>
          </cell>
          <cell r="AE434">
            <v>338.61</v>
          </cell>
          <cell r="AF434" t="str">
            <v>Invertebrate</v>
          </cell>
          <cell r="AG434" t="str">
            <v>A</v>
          </cell>
          <cell r="AH434"/>
        </row>
        <row r="435">
          <cell r="A435" t="str">
            <v>Threskiornithidae</v>
          </cell>
          <cell r="B435" t="e">
            <v>#N/A</v>
          </cell>
          <cell r="D435">
            <v>433</v>
          </cell>
          <cell r="E435"/>
          <cell r="F435"/>
          <cell r="G435" t="str">
            <v>Pelecaniformes</v>
          </cell>
          <cell r="H435" t="str">
            <v>Threskiornithidae</v>
          </cell>
          <cell r="K435" t="str">
            <v>Família</v>
          </cell>
          <cell r="N435" t="str">
            <v>Threskiornithidae Poche, 1904</v>
          </cell>
          <cell r="P435"/>
          <cell r="Q435"/>
          <cell r="R435"/>
          <cell r="S435"/>
          <cell r="T435"/>
          <cell r="U435"/>
          <cell r="Y435"/>
          <cell r="Z435"/>
        </row>
        <row r="436">
          <cell r="A436" t="str">
            <v>Eudocimus</v>
          </cell>
          <cell r="B436" t="e">
            <v>#N/A</v>
          </cell>
          <cell r="D436">
            <v>434</v>
          </cell>
          <cell r="E436"/>
          <cell r="F436"/>
          <cell r="G436" t="str">
            <v>Pelecaniformes</v>
          </cell>
          <cell r="H436" t="str">
            <v>Threskiornithidae</v>
          </cell>
          <cell r="J436" t="str">
            <v>Eudocimus</v>
          </cell>
          <cell r="K436" t="str">
            <v>Gênero</v>
          </cell>
          <cell r="N436" t="str">
            <v>Eudocimus Wagler, 1832</v>
          </cell>
          <cell r="P436"/>
          <cell r="Q436"/>
          <cell r="R436"/>
          <cell r="S436"/>
          <cell r="T436"/>
          <cell r="U436"/>
          <cell r="Y436"/>
          <cell r="Z436"/>
        </row>
        <row r="437">
          <cell r="A437" t="str">
            <v>Eudocimus ruber</v>
          </cell>
          <cell r="B437" t="str">
            <v>Eudocimus ruber</v>
          </cell>
          <cell r="C437" t="str">
            <v>guará</v>
          </cell>
          <cell r="D437">
            <v>435</v>
          </cell>
          <cell r="E437" t="str">
            <v>R</v>
          </cell>
          <cell r="F437">
            <v>1</v>
          </cell>
          <cell r="G437" t="str">
            <v>Pelecaniformes</v>
          </cell>
          <cell r="H437" t="str">
            <v>Threskiornithidae</v>
          </cell>
          <cell r="J437" t="str">
            <v>Eudocimus</v>
          </cell>
          <cell r="K437" t="str">
            <v>espécie 1ária</v>
          </cell>
          <cell r="N437" t="str">
            <v>Eudocimus ruber (Linnaeus, 1758)</v>
          </cell>
          <cell r="O437" t="str">
            <v>Scarlet Ibis</v>
          </cell>
          <cell r="P437"/>
          <cell r="Q437"/>
          <cell r="R437"/>
          <cell r="S437"/>
          <cell r="T437"/>
          <cell r="U437"/>
          <cell r="Y437" t="e">
            <v>#N/A</v>
          </cell>
          <cell r="Z437" t="str">
            <v>M</v>
          </cell>
          <cell r="AA437" t="str">
            <v>A1</v>
          </cell>
          <cell r="AB437" t="str">
            <v>T/W</v>
          </cell>
          <cell r="AC437">
            <v>3</v>
          </cell>
          <cell r="AD437">
            <v>4</v>
          </cell>
          <cell r="AE437">
            <v>660.08</v>
          </cell>
          <cell r="AF437" t="str">
            <v>Invertebrate</v>
          </cell>
          <cell r="AG437" t="str">
            <v>A</v>
          </cell>
          <cell r="AH437"/>
          <cell r="AI437" t="str">
            <v>NT</v>
          </cell>
        </row>
        <row r="438">
          <cell r="A438" t="str">
            <v>Plegadis</v>
          </cell>
          <cell r="B438" t="e">
            <v>#N/A</v>
          </cell>
          <cell r="D438">
            <v>436</v>
          </cell>
          <cell r="E438"/>
          <cell r="F438"/>
          <cell r="G438" t="str">
            <v>Pelecaniformes</v>
          </cell>
          <cell r="H438" t="str">
            <v>Threskiornithidae</v>
          </cell>
          <cell r="J438" t="str">
            <v>Plegadis</v>
          </cell>
          <cell r="K438" t="str">
            <v>Gênero</v>
          </cell>
          <cell r="N438" t="str">
            <v>Plegadis Kaup, 1829</v>
          </cell>
          <cell r="P438"/>
          <cell r="Q438"/>
          <cell r="R438"/>
          <cell r="S438"/>
          <cell r="T438"/>
          <cell r="U438"/>
          <cell r="Y438"/>
          <cell r="Z438"/>
        </row>
        <row r="439">
          <cell r="A439" t="str">
            <v>Plegadis chihi</v>
          </cell>
          <cell r="B439" t="str">
            <v>Plegadis chihi</v>
          </cell>
          <cell r="C439" t="str">
            <v>caraúna</v>
          </cell>
          <cell r="D439">
            <v>437</v>
          </cell>
          <cell r="E439" t="str">
            <v>R</v>
          </cell>
          <cell r="F439">
            <v>1</v>
          </cell>
          <cell r="G439" t="str">
            <v>Pelecaniformes</v>
          </cell>
          <cell r="H439" t="str">
            <v>Threskiornithidae</v>
          </cell>
          <cell r="J439" t="str">
            <v>Plegadis</v>
          </cell>
          <cell r="K439" t="str">
            <v>espécie 1ária</v>
          </cell>
          <cell r="N439" t="str">
            <v>Plegadis chihi (Vieillot, 1817)</v>
          </cell>
          <cell r="O439" t="str">
            <v>White-faced Ibis</v>
          </cell>
          <cell r="P439"/>
          <cell r="Q439"/>
          <cell r="R439"/>
          <cell r="S439"/>
          <cell r="T439"/>
          <cell r="U439"/>
          <cell r="Y439" t="e">
            <v>#N/A</v>
          </cell>
          <cell r="Z439" t="str">
            <v>L</v>
          </cell>
          <cell r="AA439" t="str">
            <v>A1</v>
          </cell>
          <cell r="AB439" t="str">
            <v>T/W</v>
          </cell>
          <cell r="AC439">
            <v>1</v>
          </cell>
          <cell r="AD439">
            <v>9</v>
          </cell>
          <cell r="AE439">
            <v>616.89</v>
          </cell>
          <cell r="AF439" t="str">
            <v>Invertebrate</v>
          </cell>
          <cell r="AG439" t="str">
            <v>A</v>
          </cell>
          <cell r="AH439"/>
        </row>
        <row r="440">
          <cell r="A440" t="str">
            <v>Cercibis</v>
          </cell>
          <cell r="B440" t="e">
            <v>#N/A</v>
          </cell>
          <cell r="D440">
            <v>438</v>
          </cell>
          <cell r="E440"/>
          <cell r="F440"/>
          <cell r="G440" t="str">
            <v>Pelecaniformes</v>
          </cell>
          <cell r="H440" t="str">
            <v>Threskiornithidae</v>
          </cell>
          <cell r="J440" t="str">
            <v>Cercibis</v>
          </cell>
          <cell r="K440" t="str">
            <v>Gênero</v>
          </cell>
          <cell r="N440" t="str">
            <v>Cercibis Wagler, 1832</v>
          </cell>
          <cell r="P440"/>
          <cell r="Q440"/>
          <cell r="R440"/>
          <cell r="S440"/>
          <cell r="T440"/>
          <cell r="U440"/>
          <cell r="Y440"/>
          <cell r="Z440"/>
        </row>
        <row r="441">
          <cell r="A441" t="str">
            <v>Cercibis oxycerca</v>
          </cell>
          <cell r="B441" t="str">
            <v>Cercibis oxycerca</v>
          </cell>
          <cell r="C441" t="str">
            <v>trombeteiro</v>
          </cell>
          <cell r="D441">
            <v>439</v>
          </cell>
          <cell r="E441" t="str">
            <v>R#</v>
          </cell>
          <cell r="F441">
            <v>1</v>
          </cell>
          <cell r="G441" t="str">
            <v>Pelecaniformes</v>
          </cell>
          <cell r="H441" t="str">
            <v>Threskiornithidae</v>
          </cell>
          <cell r="J441" t="str">
            <v>Cercibis</v>
          </cell>
          <cell r="K441" t="str">
            <v>espécie 1ária</v>
          </cell>
          <cell r="N441" t="str">
            <v>Cercibis oxycerca (Spix, 1825)</v>
          </cell>
          <cell r="O441" t="str">
            <v>Sharp-tailed Ibis</v>
          </cell>
          <cell r="P441"/>
          <cell r="Q441"/>
          <cell r="R441"/>
          <cell r="S441"/>
          <cell r="T441"/>
          <cell r="U441"/>
          <cell r="Y441" t="e">
            <v>#N/A</v>
          </cell>
          <cell r="Z441" t="str">
            <v>M</v>
          </cell>
          <cell r="AA441" t="str">
            <v>N6</v>
          </cell>
          <cell r="AB441" t="str">
            <v>T</v>
          </cell>
          <cell r="AC441">
            <v>1</v>
          </cell>
          <cell r="AD441">
            <v>3</v>
          </cell>
          <cell r="AE441">
            <v>1819</v>
          </cell>
          <cell r="AF441" t="str">
            <v>Invertebrate</v>
          </cell>
          <cell r="AG441" t="str">
            <v>N</v>
          </cell>
        </row>
        <row r="442">
          <cell r="A442" t="str">
            <v>Mesembrinibis</v>
          </cell>
          <cell r="B442" t="e">
            <v>#N/A</v>
          </cell>
          <cell r="D442">
            <v>440</v>
          </cell>
          <cell r="E442"/>
          <cell r="F442"/>
          <cell r="G442" t="str">
            <v>Pelecaniformes</v>
          </cell>
          <cell r="H442" t="str">
            <v>Threskiornithidae</v>
          </cell>
          <cell r="J442" t="str">
            <v>Mesembrinibis</v>
          </cell>
          <cell r="K442" t="str">
            <v>Gênero</v>
          </cell>
          <cell r="N442" t="str">
            <v>Mesembrinibis Peters, 1930</v>
          </cell>
          <cell r="P442"/>
          <cell r="Q442"/>
          <cell r="R442"/>
          <cell r="S442"/>
          <cell r="T442"/>
          <cell r="U442"/>
          <cell r="Y442"/>
          <cell r="Z442"/>
        </row>
        <row r="443">
          <cell r="A443" t="str">
            <v>Mesembrinibis cayennensis</v>
          </cell>
          <cell r="B443" t="str">
            <v>Mesembrinibis cayennensis</v>
          </cell>
          <cell r="C443" t="str">
            <v>coró-coró</v>
          </cell>
          <cell r="D443">
            <v>441</v>
          </cell>
          <cell r="E443" t="str">
            <v>R</v>
          </cell>
          <cell r="F443">
            <v>1</v>
          </cell>
          <cell r="G443" t="str">
            <v>Pelecaniformes</v>
          </cell>
          <cell r="H443" t="str">
            <v>Threskiornithidae</v>
          </cell>
          <cell r="J443" t="str">
            <v>Mesembrinibis</v>
          </cell>
          <cell r="K443" t="str">
            <v>espécie 1ária</v>
          </cell>
          <cell r="N443" t="str">
            <v>Mesembrinibis cayennensis (Gmelin, 1789)</v>
          </cell>
          <cell r="O443" t="str">
            <v>Green Ibis</v>
          </cell>
          <cell r="P443"/>
          <cell r="Q443"/>
          <cell r="R443"/>
          <cell r="S443"/>
          <cell r="T443"/>
          <cell r="U443"/>
          <cell r="Y443" t="str">
            <v>OT</v>
          </cell>
          <cell r="Z443" t="str">
            <v>M</v>
          </cell>
          <cell r="AA443" t="str">
            <v>F2</v>
          </cell>
          <cell r="AB443" t="str">
            <v>T</v>
          </cell>
          <cell r="AC443">
            <v>5</v>
          </cell>
          <cell r="AD443">
            <v>6</v>
          </cell>
          <cell r="AE443">
            <v>756</v>
          </cell>
          <cell r="AF443" t="str">
            <v>Invertebrate</v>
          </cell>
          <cell r="AG443" t="str">
            <v>F</v>
          </cell>
          <cell r="AJ443" t="str">
            <v>#ERROR!</v>
          </cell>
        </row>
        <row r="444">
          <cell r="A444" t="str">
            <v>Phimosus</v>
          </cell>
          <cell r="B444" t="e">
            <v>#N/A</v>
          </cell>
          <cell r="D444">
            <v>442</v>
          </cell>
          <cell r="E444"/>
          <cell r="F444"/>
          <cell r="G444" t="str">
            <v>Pelecaniformes</v>
          </cell>
          <cell r="H444" t="str">
            <v>Threskiornithidae</v>
          </cell>
          <cell r="J444" t="str">
            <v>Phimosus</v>
          </cell>
          <cell r="K444" t="str">
            <v>Gênero</v>
          </cell>
          <cell r="N444" t="str">
            <v>Phimosus Wagler, 1832</v>
          </cell>
          <cell r="P444"/>
          <cell r="Q444"/>
          <cell r="R444"/>
          <cell r="S444"/>
          <cell r="T444"/>
          <cell r="U444"/>
          <cell r="Y444"/>
          <cell r="Z444"/>
        </row>
        <row r="445">
          <cell r="A445" t="str">
            <v>Phimosus infuscatus</v>
          </cell>
          <cell r="B445" t="str">
            <v>Phimosus infuscatus</v>
          </cell>
          <cell r="C445" t="str">
            <v>tapicuru</v>
          </cell>
          <cell r="D445">
            <v>443</v>
          </cell>
          <cell r="E445" t="str">
            <v>R</v>
          </cell>
          <cell r="F445">
            <v>1</v>
          </cell>
          <cell r="G445" t="str">
            <v>Pelecaniformes</v>
          </cell>
          <cell r="H445" t="str">
            <v>Threskiornithidae</v>
          </cell>
          <cell r="J445" t="str">
            <v>Phimosus</v>
          </cell>
          <cell r="K445" t="str">
            <v>espécie 1ária</v>
          </cell>
          <cell r="L445" t="str">
            <v>Main diagnoses of the three forms occuring in Brazil refer to bare part coloration and the amount of glossy feathers on back. Taxonomic revision of the complex is encouraged.</v>
          </cell>
          <cell r="M445" t="str">
            <v>Principais diagnoses das três formas ocorrentes no Brasil referem-se a coloração das partes nuas e quantidade de penas iridescentes no dorso. Revisão taxonomica do complexo é encorajada.</v>
          </cell>
          <cell r="N445" t="str">
            <v>Phimosus infuscatus (Lichtenstein, 1823)</v>
          </cell>
          <cell r="O445" t="str">
            <v>Bare-faced Ibis</v>
          </cell>
          <cell r="P445"/>
          <cell r="Q445"/>
          <cell r="R445"/>
          <cell r="S445"/>
          <cell r="T445"/>
          <cell r="U445"/>
          <cell r="Y445" t="e">
            <v>#N/A</v>
          </cell>
          <cell r="Z445" t="str">
            <v>M</v>
          </cell>
          <cell r="AA445" t="str">
            <v>A1</v>
          </cell>
          <cell r="AB445" t="str">
            <v>T</v>
          </cell>
          <cell r="AC445">
            <v>1</v>
          </cell>
          <cell r="AD445">
            <v>6</v>
          </cell>
          <cell r="AE445">
            <v>559</v>
          </cell>
          <cell r="AF445" t="str">
            <v>Invertebrate</v>
          </cell>
          <cell r="AG445" t="str">
            <v>A</v>
          </cell>
          <cell r="AH445"/>
        </row>
        <row r="446">
          <cell r="A446" t="str">
            <v>Phimosus infuscatus berlepschi</v>
          </cell>
          <cell r="B446" t="e">
            <v>#N/A</v>
          </cell>
          <cell r="D446">
            <v>444</v>
          </cell>
          <cell r="E446"/>
          <cell r="F446"/>
          <cell r="G446" t="str">
            <v>Pelecaniformes</v>
          </cell>
          <cell r="H446" t="str">
            <v>Threskiornithidae</v>
          </cell>
          <cell r="J446" t="str">
            <v>Phimosus</v>
          </cell>
          <cell r="K446" t="str">
            <v>subespécie</v>
          </cell>
          <cell r="N446" t="str">
            <v>Phimosus infuscatus berlepschi Hellmayr, 1903</v>
          </cell>
          <cell r="P446" t="str">
            <v>x</v>
          </cell>
          <cell r="Q446" t="str">
            <v>x</v>
          </cell>
          <cell r="R446" t="str">
            <v>x</v>
          </cell>
          <cell r="S446" t="str">
            <v>x</v>
          </cell>
          <cell r="T446" t="str">
            <v>x</v>
          </cell>
          <cell r="U446"/>
          <cell r="Y446"/>
          <cell r="Z446"/>
        </row>
        <row r="447">
          <cell r="A447" t="str">
            <v>Phimosus infuscatus nudifrons</v>
          </cell>
          <cell r="B447" t="e">
            <v>#N/A</v>
          </cell>
          <cell r="D447">
            <v>445</v>
          </cell>
          <cell r="E447"/>
          <cell r="F447"/>
          <cell r="G447" t="str">
            <v>Pelecaniformes</v>
          </cell>
          <cell r="H447" t="str">
            <v>Threskiornithidae</v>
          </cell>
          <cell r="J447" t="str">
            <v>Phimosus</v>
          </cell>
          <cell r="K447" t="str">
            <v>subespécie</v>
          </cell>
          <cell r="N447" t="str">
            <v>Phimosus infuscatus nudifrons (Spix, 1825)</v>
          </cell>
          <cell r="P447" t="str">
            <v>x</v>
          </cell>
          <cell r="Q447" t="str">
            <v>x</v>
          </cell>
          <cell r="R447" t="str">
            <v>x</v>
          </cell>
          <cell r="S447" t="str">
            <v>x</v>
          </cell>
          <cell r="T447" t="str">
            <v>x</v>
          </cell>
          <cell r="U447"/>
          <cell r="Y447"/>
          <cell r="Z447"/>
        </row>
        <row r="448">
          <cell r="A448" t="str">
            <v>Phimosus infuscatus infuscatus</v>
          </cell>
          <cell r="B448" t="e">
            <v>#N/A</v>
          </cell>
          <cell r="D448">
            <v>446</v>
          </cell>
          <cell r="E448"/>
          <cell r="F448"/>
          <cell r="G448" t="str">
            <v>Pelecaniformes</v>
          </cell>
          <cell r="H448" t="str">
            <v>Threskiornithidae</v>
          </cell>
          <cell r="J448" t="str">
            <v>Phimosus</v>
          </cell>
          <cell r="K448" t="str">
            <v>subespécie</v>
          </cell>
          <cell r="N448" t="str">
            <v>Phimosus infuscatus infuscatus (Lichtenstein, 1823)</v>
          </cell>
          <cell r="P448" t="str">
            <v>x</v>
          </cell>
          <cell r="Q448" t="str">
            <v>x</v>
          </cell>
          <cell r="R448" t="str">
            <v>x</v>
          </cell>
          <cell r="S448" t="str">
            <v>x</v>
          </cell>
          <cell r="T448" t="str">
            <v>x</v>
          </cell>
          <cell r="U448"/>
          <cell r="Y448"/>
          <cell r="Z448"/>
        </row>
        <row r="449">
          <cell r="A449" t="str">
            <v>Theristicus</v>
          </cell>
          <cell r="B449" t="e">
            <v>#N/A</v>
          </cell>
          <cell r="D449">
            <v>447</v>
          </cell>
          <cell r="E449"/>
          <cell r="F449"/>
          <cell r="G449" t="str">
            <v>Pelecaniformes</v>
          </cell>
          <cell r="H449" t="str">
            <v>Threskiornithidae</v>
          </cell>
          <cell r="J449" t="str">
            <v>Theristicus</v>
          </cell>
          <cell r="K449" t="str">
            <v>Gênero</v>
          </cell>
          <cell r="N449" t="str">
            <v>Theristicus Wagler, 1832</v>
          </cell>
          <cell r="P449"/>
          <cell r="Q449"/>
          <cell r="R449"/>
          <cell r="S449"/>
          <cell r="T449"/>
          <cell r="U449"/>
          <cell r="Y449"/>
          <cell r="Z449"/>
        </row>
        <row r="450">
          <cell r="A450" t="str">
            <v>Theristicus caerulescens</v>
          </cell>
          <cell r="B450" t="str">
            <v>Theristicus caerulescens</v>
          </cell>
          <cell r="C450" t="str">
            <v>curicaca-real</v>
          </cell>
          <cell r="D450">
            <v>448</v>
          </cell>
          <cell r="E450" t="str">
            <v>R</v>
          </cell>
          <cell r="F450">
            <v>1</v>
          </cell>
          <cell r="G450" t="str">
            <v>Pelecaniformes</v>
          </cell>
          <cell r="H450" t="str">
            <v>Threskiornithidae</v>
          </cell>
          <cell r="J450" t="str">
            <v>Theristicus</v>
          </cell>
          <cell r="K450" t="str">
            <v>espécie 1ária</v>
          </cell>
          <cell r="N450" t="str">
            <v>Theristicus caerulescens (Vieillot, 1817)</v>
          </cell>
          <cell r="O450" t="str">
            <v>Plumbeous Ibis</v>
          </cell>
          <cell r="P450"/>
          <cell r="Q450"/>
          <cell r="R450"/>
          <cell r="S450"/>
          <cell r="T450"/>
          <cell r="U450"/>
          <cell r="Y450" t="e">
            <v>#N/A</v>
          </cell>
          <cell r="Z450" t="e">
            <v>#N/A</v>
          </cell>
          <cell r="AA450" t="e">
            <v>#N/A</v>
          </cell>
          <cell r="AB450" t="e">
            <v>#N/A</v>
          </cell>
          <cell r="AC450" t="e">
            <v>#N/A</v>
          </cell>
          <cell r="AD450" t="e">
            <v>#N/A</v>
          </cell>
          <cell r="AE450">
            <v>1500</v>
          </cell>
          <cell r="AF450" t="str">
            <v>Invertebrate</v>
          </cell>
          <cell r="AG450"/>
        </row>
        <row r="451">
          <cell r="A451" t="str">
            <v>Theristicus caudatus</v>
          </cell>
          <cell r="B451" t="str">
            <v>Theristicus caudatus</v>
          </cell>
          <cell r="C451" t="str">
            <v>curicaca</v>
          </cell>
          <cell r="D451">
            <v>449</v>
          </cell>
          <cell r="E451" t="str">
            <v>R</v>
          </cell>
          <cell r="F451">
            <v>1</v>
          </cell>
          <cell r="G451" t="str">
            <v>Pelecaniformes</v>
          </cell>
          <cell r="H451" t="str">
            <v>Threskiornithidae</v>
          </cell>
          <cell r="J451" t="str">
            <v>Theristicus</v>
          </cell>
          <cell r="K451" t="str">
            <v>espécie 1ária</v>
          </cell>
          <cell r="L451" t="str">
            <v>The two forms exclude each other geographicaly in Brazil. A taxonomic revision of the complex is needed.</v>
          </cell>
          <cell r="M451" t="str">
            <v>As duas formas se excluem geograficamente no Brasil. Revisão taxonomica do complexo também necessária.</v>
          </cell>
          <cell r="N451" t="str">
            <v>Theristicus caudatus (Boddaert, 1783)</v>
          </cell>
          <cell r="O451" t="str">
            <v>Buff-necked Ibis</v>
          </cell>
          <cell r="P451"/>
          <cell r="Q451"/>
          <cell r="R451"/>
          <cell r="S451"/>
          <cell r="T451"/>
          <cell r="U451"/>
          <cell r="Y451" t="str">
            <v>OT</v>
          </cell>
          <cell r="Z451" t="str">
            <v>L</v>
          </cell>
          <cell r="AA451" t="str">
            <v>N6</v>
          </cell>
          <cell r="AB451" t="str">
            <v>T</v>
          </cell>
          <cell r="AC451">
            <v>2</v>
          </cell>
          <cell r="AD451">
            <v>5</v>
          </cell>
          <cell r="AE451">
            <v>1726</v>
          </cell>
          <cell r="AF451" t="str">
            <v>Invertebrate</v>
          </cell>
          <cell r="AG451" t="str">
            <v>N</v>
          </cell>
        </row>
        <row r="452">
          <cell r="A452" t="str">
            <v>Theristicus caudatus caudatus</v>
          </cell>
          <cell r="B452" t="e">
            <v>#N/A</v>
          </cell>
          <cell r="D452">
            <v>450</v>
          </cell>
          <cell r="E452"/>
          <cell r="F452"/>
          <cell r="G452" t="str">
            <v>Pelecaniformes</v>
          </cell>
          <cell r="H452" t="str">
            <v>Threskiornithidae</v>
          </cell>
          <cell r="J452" t="str">
            <v>Theristicus</v>
          </cell>
          <cell r="K452" t="str">
            <v>subespécie</v>
          </cell>
          <cell r="N452" t="str">
            <v>Theristicus caudatus caudatus (Boddaert, 1783)</v>
          </cell>
          <cell r="P452" t="str">
            <v>x</v>
          </cell>
          <cell r="Q452" t="str">
            <v>x</v>
          </cell>
          <cell r="R452" t="str">
            <v>x</v>
          </cell>
          <cell r="S452" t="str">
            <v>x</v>
          </cell>
          <cell r="T452" t="str">
            <v>x</v>
          </cell>
          <cell r="U452"/>
          <cell r="Y452"/>
          <cell r="Z452"/>
        </row>
        <row r="453">
          <cell r="A453" t="str">
            <v>Theristicus caudatus hyperorius</v>
          </cell>
          <cell r="B453" t="e">
            <v>#N/A</v>
          </cell>
          <cell r="D453">
            <v>451</v>
          </cell>
          <cell r="E453"/>
          <cell r="F453"/>
          <cell r="G453" t="str">
            <v>Pelecaniformes</v>
          </cell>
          <cell r="H453" t="str">
            <v>Threskiornithidae</v>
          </cell>
          <cell r="J453" t="str">
            <v>Theristicus</v>
          </cell>
          <cell r="K453" t="str">
            <v>subespécie</v>
          </cell>
          <cell r="N453" t="str">
            <v>Theristicus caudatus hyperorius Todd, 1948</v>
          </cell>
          <cell r="P453" t="str">
            <v>x</v>
          </cell>
          <cell r="Q453" t="str">
            <v>x</v>
          </cell>
          <cell r="R453" t="str">
            <v>x</v>
          </cell>
          <cell r="S453" t="str">
            <v>x</v>
          </cell>
          <cell r="T453" t="str">
            <v>x</v>
          </cell>
          <cell r="U453"/>
          <cell r="Y453"/>
          <cell r="Z453"/>
        </row>
        <row r="454">
          <cell r="A454" t="str">
            <v>Platalea</v>
          </cell>
          <cell r="B454" t="e">
            <v>#N/A</v>
          </cell>
          <cell r="D454">
            <v>452</v>
          </cell>
          <cell r="E454"/>
          <cell r="F454"/>
          <cell r="G454" t="str">
            <v>Pelecaniformes</v>
          </cell>
          <cell r="H454" t="str">
            <v>Threskiornithidae</v>
          </cell>
          <cell r="J454" t="str">
            <v>Platalea</v>
          </cell>
          <cell r="K454" t="str">
            <v>Gênero</v>
          </cell>
          <cell r="N454" t="str">
            <v>Platalea Linnaeus, 1758</v>
          </cell>
          <cell r="P454"/>
          <cell r="Q454"/>
          <cell r="R454"/>
          <cell r="S454"/>
          <cell r="T454"/>
          <cell r="U454"/>
          <cell r="Y454"/>
          <cell r="Z454"/>
        </row>
        <row r="455">
          <cell r="A455" t="str">
            <v>[Platalea leucorodia</v>
          </cell>
          <cell r="B455" t="e">
            <v>#N/A</v>
          </cell>
          <cell r="D455">
            <v>453</v>
          </cell>
          <cell r="E455"/>
          <cell r="F455"/>
          <cell r="G455" t="str">
            <v>Pelecaniformes</v>
          </cell>
          <cell r="H455" t="str">
            <v>Threskiornithidae</v>
          </cell>
          <cell r="J455" t="str">
            <v>Platalea</v>
          </cell>
          <cell r="K455" t="str">
            <v>espécie 2ária</v>
          </cell>
          <cell r="N455" t="str">
            <v>[Platalea leucorodia Linnaeus, 1758]</v>
          </cell>
          <cell r="P455"/>
          <cell r="Q455"/>
          <cell r="R455"/>
          <cell r="S455"/>
          <cell r="T455"/>
          <cell r="U455"/>
          <cell r="Y455" t="e">
            <v>#N/A</v>
          </cell>
          <cell r="Z455" t="e">
            <v>#N/A</v>
          </cell>
        </row>
        <row r="456">
          <cell r="A456" t="str">
            <v>Platalea ajaja</v>
          </cell>
          <cell r="B456" t="str">
            <v>Platalea ajaja</v>
          </cell>
          <cell r="C456" t="str">
            <v>colhereiro</v>
          </cell>
          <cell r="D456">
            <v>454</v>
          </cell>
          <cell r="E456" t="str">
            <v>R</v>
          </cell>
          <cell r="F456">
            <v>1</v>
          </cell>
          <cell r="G456" t="str">
            <v>Pelecaniformes</v>
          </cell>
          <cell r="H456" t="str">
            <v>Threskiornithidae</v>
          </cell>
          <cell r="J456" t="str">
            <v>Platalea</v>
          </cell>
          <cell r="K456" t="str">
            <v>espécie 1ária</v>
          </cell>
          <cell r="N456" t="str">
            <v>Platalea ajaja Linnaeus, 1758</v>
          </cell>
          <cell r="O456" t="str">
            <v>Roseate Spoonbill</v>
          </cell>
          <cell r="P456"/>
          <cell r="Q456"/>
          <cell r="R456"/>
          <cell r="S456"/>
          <cell r="T456"/>
          <cell r="U456"/>
          <cell r="Y456" t="e">
            <v>#N/A</v>
          </cell>
          <cell r="Z456" t="str">
            <v>M</v>
          </cell>
          <cell r="AA456" t="str">
            <v>A1</v>
          </cell>
          <cell r="AB456" t="str">
            <v>W</v>
          </cell>
          <cell r="AC456">
            <v>2</v>
          </cell>
          <cell r="AD456">
            <v>11</v>
          </cell>
          <cell r="AE456">
            <v>1490</v>
          </cell>
          <cell r="AF456" t="str">
            <v>Omnivore</v>
          </cell>
          <cell r="AG456" t="str">
            <v>A</v>
          </cell>
          <cell r="AH456"/>
          <cell r="AK456" t="str">
            <v>VU</v>
          </cell>
        </row>
        <row r="457">
          <cell r="A457" t="str">
            <v>Cathartiformes</v>
          </cell>
          <cell r="B457" t="e">
            <v>#N/A</v>
          </cell>
          <cell r="D457">
            <v>455</v>
          </cell>
          <cell r="E457"/>
          <cell r="F457"/>
          <cell r="G457" t="str">
            <v>Cathartiformes</v>
          </cell>
          <cell r="K457" t="str">
            <v>Ordem</v>
          </cell>
          <cell r="N457" t="str">
            <v>Cathartiformes Seebohm, 1890</v>
          </cell>
          <cell r="P457"/>
          <cell r="Q457"/>
          <cell r="R457"/>
          <cell r="S457"/>
          <cell r="T457"/>
          <cell r="U457"/>
          <cell r="Y457"/>
          <cell r="Z457"/>
        </row>
        <row r="458">
          <cell r="A458" t="str">
            <v>Cathartidae</v>
          </cell>
          <cell r="B458" t="e">
            <v>#N/A</v>
          </cell>
          <cell r="D458">
            <v>456</v>
          </cell>
          <cell r="E458"/>
          <cell r="F458"/>
          <cell r="G458" t="str">
            <v>Cathartiformes</v>
          </cell>
          <cell r="H458" t="str">
            <v>Cathartidae</v>
          </cell>
          <cell r="K458" t="str">
            <v>Família</v>
          </cell>
          <cell r="N458" t="str">
            <v>Cathartidae Lafresnaye, 1839</v>
          </cell>
          <cell r="P458"/>
          <cell r="Q458"/>
          <cell r="R458"/>
          <cell r="S458"/>
          <cell r="T458"/>
          <cell r="U458"/>
          <cell r="Y458"/>
          <cell r="Z458"/>
        </row>
        <row r="459">
          <cell r="A459" t="str">
            <v>Cathartes</v>
          </cell>
          <cell r="B459" t="e">
            <v>#N/A</v>
          </cell>
          <cell r="D459">
            <v>457</v>
          </cell>
          <cell r="E459"/>
          <cell r="F459"/>
          <cell r="G459" t="str">
            <v>Cathartiformes</v>
          </cell>
          <cell r="H459" t="str">
            <v>Cathartidae</v>
          </cell>
          <cell r="J459" t="str">
            <v>Cathartes</v>
          </cell>
          <cell r="K459" t="str">
            <v>Gênero</v>
          </cell>
          <cell r="N459" t="str">
            <v>Cathartes Illiger, 1811</v>
          </cell>
          <cell r="P459"/>
          <cell r="Q459"/>
          <cell r="R459"/>
          <cell r="S459"/>
          <cell r="T459"/>
          <cell r="U459"/>
          <cell r="Y459"/>
          <cell r="Z459"/>
        </row>
        <row r="460">
          <cell r="A460" t="str">
            <v>Cathartes aura</v>
          </cell>
          <cell r="B460" t="str">
            <v>Cathartes aura</v>
          </cell>
          <cell r="C460" t="str">
            <v>urubu-de-cabeça-vermelha</v>
          </cell>
          <cell r="D460">
            <v>458</v>
          </cell>
          <cell r="E460" t="str">
            <v>R</v>
          </cell>
          <cell r="F460">
            <v>1</v>
          </cell>
          <cell r="G460" t="str">
            <v>Cathartiformes</v>
          </cell>
          <cell r="H460" t="str">
            <v>Cathartidae</v>
          </cell>
          <cell r="J460" t="str">
            <v>Cathartes</v>
          </cell>
          <cell r="K460" t="str">
            <v>espécie 1ária</v>
          </cell>
          <cell r="N460" t="str">
            <v>Cathartes aura (Linnaeus, 1758)</v>
          </cell>
          <cell r="O460" t="str">
            <v>Turkey Vulture</v>
          </cell>
          <cell r="P460"/>
          <cell r="Q460"/>
          <cell r="R460"/>
          <cell r="S460"/>
          <cell r="T460"/>
          <cell r="U460"/>
          <cell r="Y460" t="str">
            <v>Carr</v>
          </cell>
          <cell r="Z460" t="str">
            <v>L</v>
          </cell>
          <cell r="AA460" t="str">
            <v>N13</v>
          </cell>
          <cell r="AB460" t="str">
            <v>T/A</v>
          </cell>
          <cell r="AC460">
            <v>7</v>
          </cell>
          <cell r="AD460">
            <v>21</v>
          </cell>
          <cell r="AE460">
            <v>1518.24</v>
          </cell>
          <cell r="AF460" t="str">
            <v>VertFishScav</v>
          </cell>
          <cell r="AG460" t="str">
            <v>N</v>
          </cell>
        </row>
        <row r="461">
          <cell r="A461" t="str">
            <v>Cathartes aura meridionalis</v>
          </cell>
          <cell r="B461" t="e">
            <v>#N/A</v>
          </cell>
          <cell r="D461">
            <v>459</v>
          </cell>
          <cell r="E461"/>
          <cell r="F461"/>
          <cell r="G461" t="str">
            <v>Cathartiformes</v>
          </cell>
          <cell r="H461" t="str">
            <v>Cathartidae</v>
          </cell>
          <cell r="J461" t="str">
            <v>Cathartes</v>
          </cell>
          <cell r="K461" t="str">
            <v>subespécie</v>
          </cell>
          <cell r="L461" t="str">
            <v>Present in South America during the Boreal winter. Wetmore (1964) cites one specimen from Salto Grande, on the Paranapanema river, São Paulo. Differs from C. a. ruficollis in being less dark and not having the distinctive yellow-whitish occipital region.</v>
          </cell>
          <cell r="M461" t="str">
            <v>Presente na América do Sul durante o inverno no hemisfério norte. Wetmore (1964) cita um espécime de Salto Grande, rio Paranapanema, São Paulo. Separável de C. a. ruficollis por ser mais claro e não ter a distintiva região occipital amarela.</v>
          </cell>
          <cell r="N461" t="str">
            <v>Cathartes aura meridionalis Swann, 1921</v>
          </cell>
          <cell r="P461"/>
          <cell r="Q461"/>
          <cell r="R461" t="str">
            <v>x</v>
          </cell>
          <cell r="S461"/>
          <cell r="T461" t="str">
            <v>x</v>
          </cell>
          <cell r="U461"/>
          <cell r="Y461"/>
          <cell r="Z461"/>
        </row>
        <row r="462">
          <cell r="A462" t="str">
            <v>Cathartes aura ruficollis</v>
          </cell>
          <cell r="B462" t="e">
            <v>#N/A</v>
          </cell>
          <cell r="D462">
            <v>460</v>
          </cell>
          <cell r="E462"/>
          <cell r="F462"/>
          <cell r="G462" t="str">
            <v>Cathartiformes</v>
          </cell>
          <cell r="H462" t="str">
            <v>Cathartidae</v>
          </cell>
          <cell r="J462" t="str">
            <v>Cathartes</v>
          </cell>
          <cell r="K462" t="str">
            <v>subespécie</v>
          </cell>
          <cell r="N462" t="str">
            <v>Cathartes aura ruficollis Spix, 1824</v>
          </cell>
          <cell r="P462" t="str">
            <v>x</v>
          </cell>
          <cell r="Q462" t="str">
            <v>x</v>
          </cell>
          <cell r="R462" t="str">
            <v>x</v>
          </cell>
          <cell r="S462" t="str">
            <v>x</v>
          </cell>
          <cell r="T462" t="str">
            <v>x</v>
          </cell>
          <cell r="U462"/>
          <cell r="Y462"/>
          <cell r="Z462"/>
        </row>
        <row r="463">
          <cell r="A463" t="str">
            <v>Cathartes burrovianus</v>
          </cell>
          <cell r="B463" t="str">
            <v>Cathartes burrovianus</v>
          </cell>
          <cell r="C463" t="str">
            <v>urubu-de-cabeça-amarela</v>
          </cell>
          <cell r="D463">
            <v>461</v>
          </cell>
          <cell r="E463" t="str">
            <v>R</v>
          </cell>
          <cell r="F463">
            <v>1</v>
          </cell>
          <cell r="G463" t="str">
            <v>Cathartiformes</v>
          </cell>
          <cell r="H463" t="str">
            <v>Cathartidae</v>
          </cell>
          <cell r="J463" t="str">
            <v>Cathartes</v>
          </cell>
          <cell r="K463" t="str">
            <v>espécie 1ária</v>
          </cell>
          <cell r="N463" t="str">
            <v>Cathartes burrovianus Cassin, 1845</v>
          </cell>
          <cell r="O463" t="str">
            <v>Lesser Yellow-headed Vulture</v>
          </cell>
          <cell r="P463"/>
          <cell r="Q463"/>
          <cell r="R463"/>
          <cell r="S463"/>
          <cell r="T463"/>
          <cell r="U463"/>
          <cell r="Y463" t="str">
            <v>Carr</v>
          </cell>
          <cell r="Z463" t="str">
            <v>M</v>
          </cell>
          <cell r="AA463" t="str">
            <v>N6</v>
          </cell>
          <cell r="AB463" t="str">
            <v>T/A</v>
          </cell>
          <cell r="AC463">
            <v>3</v>
          </cell>
          <cell r="AD463">
            <v>8</v>
          </cell>
          <cell r="AE463">
            <v>935</v>
          </cell>
          <cell r="AF463" t="str">
            <v>VertFishScav</v>
          </cell>
          <cell r="AG463" t="str">
            <v>N</v>
          </cell>
        </row>
        <row r="464">
          <cell r="A464" t="str">
            <v>Cathartes burrovianus urubutinga</v>
          </cell>
          <cell r="B464" t="e">
            <v>#N/A</v>
          </cell>
          <cell r="D464">
            <v>462</v>
          </cell>
          <cell r="E464"/>
          <cell r="F464"/>
          <cell r="G464" t="str">
            <v>Cathartiformes</v>
          </cell>
          <cell r="H464" t="str">
            <v>Cathartidae</v>
          </cell>
          <cell r="J464" t="str">
            <v>Cathartes</v>
          </cell>
          <cell r="K464" t="str">
            <v>subespécie</v>
          </cell>
          <cell r="L464" t="str">
            <v>Commonly misspelled urubitinga.</v>
          </cell>
          <cell r="M464" t="str">
            <v>Frequentemente escrito de maneira incorreta urubitinga.</v>
          </cell>
          <cell r="N464" t="str">
            <v>Cathartes burrovianus urubutinga Pelzeln, 1861</v>
          </cell>
          <cell r="P464" t="str">
            <v>x</v>
          </cell>
          <cell r="Q464" t="str">
            <v>x</v>
          </cell>
          <cell r="R464" t="str">
            <v>x</v>
          </cell>
          <cell r="S464" t="str">
            <v>x</v>
          </cell>
          <cell r="T464" t="str">
            <v>x</v>
          </cell>
          <cell r="U464"/>
          <cell r="Y464"/>
          <cell r="Z464"/>
        </row>
        <row r="465">
          <cell r="A465" t="str">
            <v>Cathartes melambrotus</v>
          </cell>
          <cell r="B465" t="str">
            <v>Cathartes melambrotus</v>
          </cell>
          <cell r="C465" t="str">
            <v>urubu-da-mata</v>
          </cell>
          <cell r="D465">
            <v>463</v>
          </cell>
          <cell r="E465" t="str">
            <v>R</v>
          </cell>
          <cell r="F465">
            <v>1</v>
          </cell>
          <cell r="G465" t="str">
            <v>Cathartiformes</v>
          </cell>
          <cell r="H465" t="str">
            <v>Cathartidae</v>
          </cell>
          <cell r="J465" t="str">
            <v>Cathartes</v>
          </cell>
          <cell r="K465" t="str">
            <v>espécie 1ária</v>
          </cell>
          <cell r="N465" t="str">
            <v>Cathartes melambrotus Wetmore, 1964</v>
          </cell>
          <cell r="O465" t="str">
            <v>Greater Yellow-headed Vulture</v>
          </cell>
          <cell r="P465"/>
          <cell r="Q465"/>
          <cell r="R465"/>
          <cell r="S465"/>
          <cell r="T465"/>
          <cell r="U465"/>
          <cell r="Y465" t="e">
            <v>#N/A</v>
          </cell>
          <cell r="Z465" t="str">
            <v>M</v>
          </cell>
          <cell r="AA465" t="str">
            <v>F1</v>
          </cell>
          <cell r="AB465" t="str">
            <v>T/A</v>
          </cell>
          <cell r="AC465">
            <v>1</v>
          </cell>
          <cell r="AD465">
            <v>2</v>
          </cell>
          <cell r="AE465">
            <v>1373</v>
          </cell>
          <cell r="AF465" t="str">
            <v>VertFishScav</v>
          </cell>
          <cell r="AG465" t="str">
            <v>F</v>
          </cell>
        </row>
        <row r="466">
          <cell r="A466" t="str">
            <v>Coragyps</v>
          </cell>
          <cell r="B466" t="e">
            <v>#N/A</v>
          </cell>
          <cell r="D466">
            <v>464</v>
          </cell>
          <cell r="E466"/>
          <cell r="F466"/>
          <cell r="G466" t="str">
            <v>Cathartiformes</v>
          </cell>
          <cell r="H466" t="str">
            <v>Cathartidae</v>
          </cell>
          <cell r="J466" t="str">
            <v>Coragyps</v>
          </cell>
          <cell r="K466" t="str">
            <v>Gênero</v>
          </cell>
          <cell r="N466" t="str">
            <v>Coragyps Le Maout, 1853</v>
          </cell>
          <cell r="P466"/>
          <cell r="Q466"/>
          <cell r="R466"/>
          <cell r="S466"/>
          <cell r="T466"/>
          <cell r="U466"/>
          <cell r="Y466"/>
          <cell r="Z466"/>
        </row>
        <row r="467">
          <cell r="A467" t="str">
            <v>Coragyps atratus</v>
          </cell>
          <cell r="B467" t="str">
            <v>Coragyps atratus</v>
          </cell>
          <cell r="C467" t="str">
            <v>urubu</v>
          </cell>
          <cell r="D467">
            <v>465</v>
          </cell>
          <cell r="E467" t="str">
            <v>R</v>
          </cell>
          <cell r="F467">
            <v>1</v>
          </cell>
          <cell r="G467" t="str">
            <v>Cathartiformes</v>
          </cell>
          <cell r="H467" t="str">
            <v>Cathartidae</v>
          </cell>
          <cell r="J467" t="str">
            <v>Coragyps</v>
          </cell>
          <cell r="K467" t="str">
            <v>espécie 1ária</v>
          </cell>
          <cell r="N467" t="str">
            <v>Coragyps atratus (Bechstein, 1793)</v>
          </cell>
          <cell r="O467" t="str">
            <v>Black Vulture</v>
          </cell>
          <cell r="P467"/>
          <cell r="Q467"/>
          <cell r="R467"/>
          <cell r="S467"/>
          <cell r="T467"/>
          <cell r="U467"/>
          <cell r="Y467" t="str">
            <v>Carr</v>
          </cell>
          <cell r="Z467" t="str">
            <v>L</v>
          </cell>
          <cell r="AA467" t="str">
            <v>N14</v>
          </cell>
          <cell r="AB467" t="str">
            <v>T/A</v>
          </cell>
          <cell r="AC467">
            <v>5</v>
          </cell>
          <cell r="AD467">
            <v>18</v>
          </cell>
          <cell r="AE467">
            <v>1881.69</v>
          </cell>
          <cell r="AF467" t="str">
            <v>VertFishScav</v>
          </cell>
          <cell r="AG467" t="str">
            <v>N</v>
          </cell>
        </row>
        <row r="468">
          <cell r="A468" t="str">
            <v>Coragyps atratus brasiliensis</v>
          </cell>
          <cell r="B468" t="e">
            <v>#N/A</v>
          </cell>
          <cell r="D468">
            <v>466</v>
          </cell>
          <cell r="E468"/>
          <cell r="F468"/>
          <cell r="G468" t="str">
            <v>Cathartiformes</v>
          </cell>
          <cell r="H468" t="str">
            <v>Cathartidae</v>
          </cell>
          <cell r="J468" t="str">
            <v>Coragyps</v>
          </cell>
          <cell r="K468" t="str">
            <v>subespécie</v>
          </cell>
          <cell r="N468" t="str">
            <v>Coragyps atratus brasiliensis (Bonaparte, 1850)</v>
          </cell>
          <cell r="P468" t="str">
            <v>x</v>
          </cell>
          <cell r="Q468" t="str">
            <v>x</v>
          </cell>
          <cell r="R468"/>
          <cell r="S468" t="str">
            <v>x</v>
          </cell>
          <cell r="T468"/>
          <cell r="U468"/>
          <cell r="Y468"/>
          <cell r="Z468"/>
        </row>
        <row r="469">
          <cell r="A469" t="str">
            <v>Sarcoramphus</v>
          </cell>
          <cell r="B469" t="e">
            <v>#N/A</v>
          </cell>
          <cell r="D469">
            <v>467</v>
          </cell>
          <cell r="E469"/>
          <cell r="F469"/>
          <cell r="G469" t="str">
            <v>Cathartiformes</v>
          </cell>
          <cell r="H469" t="str">
            <v>Cathartidae</v>
          </cell>
          <cell r="J469" t="str">
            <v>Sarcoramphus</v>
          </cell>
          <cell r="K469" t="str">
            <v>Gênero</v>
          </cell>
          <cell r="N469" t="str">
            <v>Sarcoramphus Duméril, 1805</v>
          </cell>
          <cell r="P469"/>
          <cell r="Q469"/>
          <cell r="R469"/>
          <cell r="S469"/>
          <cell r="T469"/>
          <cell r="U469"/>
          <cell r="Y469"/>
          <cell r="Z469"/>
        </row>
        <row r="470">
          <cell r="A470" t="str">
            <v>Sarcoramphus papa</v>
          </cell>
          <cell r="B470" t="str">
            <v>Sarcoramphus papa</v>
          </cell>
          <cell r="C470" t="str">
            <v>urubu-rei</v>
          </cell>
          <cell r="D470">
            <v>468</v>
          </cell>
          <cell r="E470" t="str">
            <v>R</v>
          </cell>
          <cell r="F470">
            <v>1</v>
          </cell>
          <cell r="G470" t="str">
            <v>Cathartiformes</v>
          </cell>
          <cell r="H470" t="str">
            <v>Cathartidae</v>
          </cell>
          <cell r="J470" t="str">
            <v>Sarcoramphus</v>
          </cell>
          <cell r="K470" t="str">
            <v>espécie 1ária</v>
          </cell>
          <cell r="N470" t="str">
            <v>Sarcoramphus papa (Linnaeus, 1758)</v>
          </cell>
          <cell r="O470" t="str">
            <v>King Vulture</v>
          </cell>
          <cell r="P470"/>
          <cell r="Q470"/>
          <cell r="R470"/>
          <cell r="S470"/>
          <cell r="T470"/>
          <cell r="U470"/>
          <cell r="Y470" t="e">
            <v>#N/A</v>
          </cell>
          <cell r="Z470" t="str">
            <v>M</v>
          </cell>
          <cell r="AA470" t="str">
            <v>F1</v>
          </cell>
          <cell r="AB470" t="str">
            <v>T/A</v>
          </cell>
          <cell r="AC470">
            <v>4</v>
          </cell>
          <cell r="AD470">
            <v>9</v>
          </cell>
          <cell r="AE470">
            <v>3400</v>
          </cell>
          <cell r="AF470" t="str">
            <v>VertFishScav</v>
          </cell>
          <cell r="AG470" t="str">
            <v>F</v>
          </cell>
          <cell r="AI470" t="str">
            <v>NT</v>
          </cell>
          <cell r="AJ470" t="str">
            <v>#ERROR!</v>
          </cell>
        </row>
        <row r="471">
          <cell r="A471" t="str">
            <v>[Vultur</v>
          </cell>
          <cell r="B471" t="e">
            <v>#N/A</v>
          </cell>
          <cell r="D471">
            <v>469</v>
          </cell>
          <cell r="E471"/>
          <cell r="F471"/>
          <cell r="G471" t="str">
            <v>Cathartiformes</v>
          </cell>
          <cell r="H471" t="str">
            <v>Cathartidae</v>
          </cell>
          <cell r="J471" t="str">
            <v>Vultur</v>
          </cell>
          <cell r="K471" t="str">
            <v>Gênero 2ária</v>
          </cell>
          <cell r="N471" t="str">
            <v>[Vultur Linnaeus, 1758]</v>
          </cell>
          <cell r="P471"/>
          <cell r="Q471"/>
          <cell r="R471"/>
          <cell r="S471"/>
          <cell r="T471"/>
          <cell r="U471"/>
          <cell r="Y471"/>
          <cell r="Z471"/>
        </row>
        <row r="472">
          <cell r="A472" t="str">
            <v>[Vultur gryphus</v>
          </cell>
          <cell r="B472" t="e">
            <v>#N/A</v>
          </cell>
          <cell r="D472">
            <v>470</v>
          </cell>
          <cell r="E472"/>
          <cell r="F472"/>
          <cell r="G472" t="str">
            <v>Cathartiformes</v>
          </cell>
          <cell r="H472" t="str">
            <v>Cathartidae</v>
          </cell>
          <cell r="J472" t="str">
            <v>Vultur</v>
          </cell>
          <cell r="K472" t="str">
            <v>espécie 2ária</v>
          </cell>
          <cell r="N472" t="str">
            <v>[Vultur gryphus Linnaeus, 1758]</v>
          </cell>
          <cell r="P472"/>
          <cell r="Q472"/>
          <cell r="R472"/>
          <cell r="S472"/>
          <cell r="T472"/>
          <cell r="U472"/>
          <cell r="Y472" t="e">
            <v>#N/A</v>
          </cell>
          <cell r="Z472" t="e">
            <v>#N/A</v>
          </cell>
        </row>
        <row r="473">
          <cell r="A473" t="str">
            <v>Accipitriformes</v>
          </cell>
          <cell r="B473" t="e">
            <v>#N/A</v>
          </cell>
          <cell r="D473">
            <v>471</v>
          </cell>
          <cell r="E473"/>
          <cell r="F473"/>
          <cell r="G473" t="str">
            <v>Accipitriformes</v>
          </cell>
          <cell r="K473" t="str">
            <v>Ordem</v>
          </cell>
          <cell r="N473" t="str">
            <v>Accipitriformes Bonaparte, 1831</v>
          </cell>
          <cell r="P473"/>
          <cell r="Q473"/>
          <cell r="R473"/>
          <cell r="S473"/>
          <cell r="T473"/>
          <cell r="U473"/>
          <cell r="Y473"/>
          <cell r="Z473"/>
        </row>
        <row r="474">
          <cell r="A474" t="str">
            <v>Pandionidae</v>
          </cell>
          <cell r="B474" t="e">
            <v>#N/A</v>
          </cell>
          <cell r="D474">
            <v>472</v>
          </cell>
          <cell r="E474"/>
          <cell r="F474"/>
          <cell r="G474" t="str">
            <v>Accipitriformes</v>
          </cell>
          <cell r="H474" t="str">
            <v>Pandionidae</v>
          </cell>
          <cell r="K474" t="str">
            <v>Família</v>
          </cell>
          <cell r="N474" t="str">
            <v>Pandionidae Bonaparte, 1854</v>
          </cell>
          <cell r="P474"/>
          <cell r="Q474"/>
          <cell r="R474"/>
          <cell r="S474"/>
          <cell r="T474"/>
          <cell r="U474"/>
          <cell r="Y474"/>
          <cell r="Z474"/>
        </row>
        <row r="475">
          <cell r="A475" t="str">
            <v>Pandion</v>
          </cell>
          <cell r="B475" t="e">
            <v>#N/A</v>
          </cell>
          <cell r="D475">
            <v>473</v>
          </cell>
          <cell r="E475"/>
          <cell r="F475"/>
          <cell r="G475" t="str">
            <v>Accipitriformes</v>
          </cell>
          <cell r="H475" t="str">
            <v>Pandionidae</v>
          </cell>
          <cell r="J475" t="str">
            <v>Pandion</v>
          </cell>
          <cell r="K475" t="str">
            <v>Gênero</v>
          </cell>
          <cell r="N475" t="str">
            <v>Pandion Savigny, 1809</v>
          </cell>
          <cell r="P475"/>
          <cell r="Q475"/>
          <cell r="R475"/>
          <cell r="S475"/>
          <cell r="T475"/>
          <cell r="U475"/>
          <cell r="Y475"/>
          <cell r="Z475"/>
        </row>
        <row r="476">
          <cell r="A476" t="str">
            <v>Pandion haliaetus</v>
          </cell>
          <cell r="B476" t="str">
            <v>Pandion haliaetus</v>
          </cell>
          <cell r="C476" t="str">
            <v>águia-pescadora</v>
          </cell>
          <cell r="D476">
            <v>474</v>
          </cell>
          <cell r="E476" t="str">
            <v>VN</v>
          </cell>
          <cell r="F476">
            <v>1</v>
          </cell>
          <cell r="G476" t="str">
            <v>Accipitriformes</v>
          </cell>
          <cell r="H476" t="str">
            <v>Pandionidae</v>
          </cell>
          <cell r="J476" t="str">
            <v>Pandion</v>
          </cell>
          <cell r="K476" t="str">
            <v>espécie 1ária</v>
          </cell>
          <cell r="N476" t="str">
            <v>Pandion haliaetus (Linnaeus, 1758)</v>
          </cell>
          <cell r="O476" t="str">
            <v>Osprey</v>
          </cell>
          <cell r="P476"/>
          <cell r="Q476"/>
          <cell r="R476"/>
          <cell r="S476"/>
          <cell r="T476"/>
          <cell r="U476"/>
          <cell r="Y476" t="e">
            <v>#N/A</v>
          </cell>
          <cell r="Z476" t="str">
            <v>M</v>
          </cell>
          <cell r="AA476" t="str">
            <v>A11</v>
          </cell>
          <cell r="AB476" t="str">
            <v>W</v>
          </cell>
          <cell r="AC476">
            <v>3</v>
          </cell>
          <cell r="AD476">
            <v>4</v>
          </cell>
          <cell r="AE476">
            <v>1483.2</v>
          </cell>
          <cell r="AF476" t="str">
            <v>VertFishScav</v>
          </cell>
          <cell r="AG476" t="str">
            <v>A</v>
          </cell>
          <cell r="AH476"/>
        </row>
        <row r="477">
          <cell r="A477" t="str">
            <v>Pandion haliaetus carolinensis</v>
          </cell>
          <cell r="B477" t="e">
            <v>#N/A</v>
          </cell>
          <cell r="D477">
            <v>475</v>
          </cell>
          <cell r="E477"/>
          <cell r="F477"/>
          <cell r="G477" t="str">
            <v>Accipitriformes</v>
          </cell>
          <cell r="H477" t="str">
            <v>Pandionidae</v>
          </cell>
          <cell r="J477" t="str">
            <v>Pandion</v>
          </cell>
          <cell r="K477" t="str">
            <v>subespécie</v>
          </cell>
          <cell r="N477" t="str">
            <v>Pandion haliaetus carolinensis (Gmelin, 1788)</v>
          </cell>
          <cell r="P477" t="str">
            <v>x</v>
          </cell>
          <cell r="Q477" t="str">
            <v>x</v>
          </cell>
          <cell r="R477" t="str">
            <v>x</v>
          </cell>
          <cell r="S477" t="str">
            <v>x</v>
          </cell>
          <cell r="T477" t="str">
            <v>x</v>
          </cell>
          <cell r="U477"/>
          <cell r="Y477"/>
          <cell r="Z477"/>
        </row>
        <row r="478">
          <cell r="A478" t="str">
            <v>Accipitridae</v>
          </cell>
          <cell r="B478" t="e">
            <v>#N/A</v>
          </cell>
          <cell r="D478">
            <v>476</v>
          </cell>
          <cell r="E478"/>
          <cell r="F478"/>
          <cell r="G478" t="str">
            <v>Accipitriformes</v>
          </cell>
          <cell r="H478" t="str">
            <v>Accipitridae</v>
          </cell>
          <cell r="K478" t="str">
            <v>Família</v>
          </cell>
          <cell r="N478" t="str">
            <v>Accipitridae Vigors, 1824</v>
          </cell>
          <cell r="P478"/>
          <cell r="Q478"/>
          <cell r="R478"/>
          <cell r="S478"/>
          <cell r="T478"/>
          <cell r="U478"/>
          <cell r="Y478"/>
          <cell r="Z478"/>
        </row>
        <row r="479">
          <cell r="A479" t="str">
            <v>Leptodon</v>
          </cell>
          <cell r="B479" t="e">
            <v>#N/A</v>
          </cell>
          <cell r="D479">
            <v>477</v>
          </cell>
          <cell r="E479"/>
          <cell r="F479"/>
          <cell r="G479" t="str">
            <v>Accipitriformes</v>
          </cell>
          <cell r="H479" t="str">
            <v>Accipitridae</v>
          </cell>
          <cell r="J479" t="str">
            <v>Leptodon</v>
          </cell>
          <cell r="K479" t="str">
            <v>Gênero</v>
          </cell>
          <cell r="N479" t="str">
            <v>Leptodon Sundevall, 1836</v>
          </cell>
          <cell r="P479"/>
          <cell r="Q479"/>
          <cell r="R479"/>
          <cell r="S479"/>
          <cell r="T479"/>
          <cell r="U479"/>
          <cell r="Y479"/>
          <cell r="Z479"/>
        </row>
        <row r="480">
          <cell r="A480" t="str">
            <v>Leptodon cayanensis</v>
          </cell>
          <cell r="B480" t="str">
            <v>Leptodon cayanensis</v>
          </cell>
          <cell r="C480" t="str">
            <v>gavião-gato</v>
          </cell>
          <cell r="D480">
            <v>478</v>
          </cell>
          <cell r="E480" t="str">
            <v>R</v>
          </cell>
          <cell r="F480">
            <v>1</v>
          </cell>
          <cell r="G480" t="str">
            <v>Accipitriformes</v>
          </cell>
          <cell r="H480" t="str">
            <v>Accipitridae</v>
          </cell>
          <cell r="J480" t="str">
            <v>Leptodon</v>
          </cell>
          <cell r="K480" t="str">
            <v>espécie 1ária</v>
          </cell>
          <cell r="L480" t="str">
            <v>Treated as polytypic in many reference works, but see Dénes et al. (2011).</v>
          </cell>
          <cell r="M480" t="str">
            <v>Tratada como politípica pelas obras referenciais, mas ver Dénes et al. (2011).</v>
          </cell>
          <cell r="N480" t="str">
            <v>Leptodon cayanensis (Latham, 1790)</v>
          </cell>
          <cell r="O480" t="str">
            <v>Gray-headed Kite</v>
          </cell>
          <cell r="P480"/>
          <cell r="Q480"/>
          <cell r="R480"/>
          <cell r="S480"/>
          <cell r="T480"/>
          <cell r="U480"/>
          <cell r="Y480" t="e">
            <v>#N/A</v>
          </cell>
          <cell r="Z480" t="str">
            <v>M</v>
          </cell>
          <cell r="AA480" t="str">
            <v>F1</v>
          </cell>
          <cell r="AB480" t="str">
            <v>C</v>
          </cell>
          <cell r="AC480">
            <v>3</v>
          </cell>
          <cell r="AD480">
            <v>8</v>
          </cell>
          <cell r="AE480">
            <v>474</v>
          </cell>
          <cell r="AF480" t="str">
            <v>Omnivore</v>
          </cell>
          <cell r="AG480" t="str">
            <v>F</v>
          </cell>
        </row>
        <row r="481">
          <cell r="A481" t="str">
            <v>Leptodon forbesi</v>
          </cell>
          <cell r="B481" t="str">
            <v>Leptodon forbesi</v>
          </cell>
          <cell r="C481" t="str">
            <v>gavião-gato-do-nordeste</v>
          </cell>
          <cell r="D481">
            <v>479</v>
          </cell>
          <cell r="E481" t="str">
            <v>R, E</v>
          </cell>
          <cell r="F481">
            <v>1</v>
          </cell>
          <cell r="G481" t="str">
            <v>Accipitriformes</v>
          </cell>
          <cell r="H481" t="str">
            <v>Accipitridae</v>
          </cell>
          <cell r="J481" t="str">
            <v>Leptodon</v>
          </cell>
          <cell r="K481" t="str">
            <v>espécie 1ária</v>
          </cell>
          <cell r="N481" t="str">
            <v>Leptodon forbesi (Swann, 1922)</v>
          </cell>
          <cell r="O481" t="str">
            <v>White-collared Kite</v>
          </cell>
          <cell r="P481"/>
          <cell r="Q481"/>
          <cell r="R481"/>
          <cell r="S481"/>
          <cell r="T481"/>
          <cell r="U481"/>
          <cell r="W481" t="str">
            <v>#ERROR!</v>
          </cell>
          <cell r="X481" t="str">
            <v>EN</v>
          </cell>
          <cell r="Y481" t="e">
            <v>#N/A</v>
          </cell>
          <cell r="Z481" t="str">
            <v>M?</v>
          </cell>
          <cell r="AA481" t="str">
            <v>F1</v>
          </cell>
          <cell r="AB481" t="str">
            <v>C</v>
          </cell>
          <cell r="AC481">
            <v>1</v>
          </cell>
          <cell r="AD481">
            <v>1</v>
          </cell>
          <cell r="AE481">
            <v>577</v>
          </cell>
          <cell r="AF481" t="str">
            <v>Omnivore</v>
          </cell>
          <cell r="AG481" t="str">
            <v>F</v>
          </cell>
          <cell r="AH481">
            <v>1</v>
          </cell>
        </row>
        <row r="482">
          <cell r="A482" t="str">
            <v>Chondrohierax</v>
          </cell>
          <cell r="B482" t="e">
            <v>#N/A</v>
          </cell>
          <cell r="D482">
            <v>480</v>
          </cell>
          <cell r="E482"/>
          <cell r="F482"/>
          <cell r="G482" t="str">
            <v>Accipitriformes</v>
          </cell>
          <cell r="H482" t="str">
            <v>Accipitridae</v>
          </cell>
          <cell r="J482" t="str">
            <v>Chondrohierax</v>
          </cell>
          <cell r="K482" t="str">
            <v>Gênero</v>
          </cell>
          <cell r="N482" t="str">
            <v>Chondrohierax Lesson, 1843</v>
          </cell>
          <cell r="P482"/>
          <cell r="Q482"/>
          <cell r="R482"/>
          <cell r="S482"/>
          <cell r="T482"/>
          <cell r="U482"/>
          <cell r="Y482"/>
          <cell r="Z482"/>
        </row>
        <row r="483">
          <cell r="A483" t="str">
            <v>Chondrohierax uncinatus</v>
          </cell>
          <cell r="B483" t="str">
            <v>Chondrohierax uncinatus</v>
          </cell>
          <cell r="C483" t="str">
            <v>caracoleiro</v>
          </cell>
          <cell r="D483">
            <v>481</v>
          </cell>
          <cell r="E483" t="str">
            <v>R</v>
          </cell>
          <cell r="F483">
            <v>1</v>
          </cell>
          <cell r="G483" t="str">
            <v>Accipitriformes</v>
          </cell>
          <cell r="H483" t="str">
            <v>Accipitridae</v>
          </cell>
          <cell r="J483" t="str">
            <v>Chondrohierax</v>
          </cell>
          <cell r="K483" t="str">
            <v>espécie 1ária</v>
          </cell>
          <cell r="N483" t="str">
            <v>Chondrohierax uncinatus (Temminck, 1822)</v>
          </cell>
          <cell r="O483" t="str">
            <v>Hook-billed Kite</v>
          </cell>
          <cell r="P483"/>
          <cell r="Q483"/>
          <cell r="R483"/>
          <cell r="S483"/>
          <cell r="T483"/>
          <cell r="U483"/>
          <cell r="Y483" t="e">
            <v>#N/A</v>
          </cell>
          <cell r="Z483" t="str">
            <v>L</v>
          </cell>
          <cell r="AA483" t="str">
            <v>F1</v>
          </cell>
          <cell r="AB483" t="str">
            <v>C</v>
          </cell>
          <cell r="AC483">
            <v>4</v>
          </cell>
          <cell r="AD483">
            <v>11</v>
          </cell>
          <cell r="AE483">
            <v>286.07</v>
          </cell>
          <cell r="AF483" t="str">
            <v>Invertebrate</v>
          </cell>
          <cell r="AG483" t="str">
            <v>F</v>
          </cell>
        </row>
        <row r="484">
          <cell r="A484" t="str">
            <v>Chondrohierax uncinatus uncinatus</v>
          </cell>
          <cell r="B484" t="e">
            <v>#N/A</v>
          </cell>
          <cell r="D484">
            <v>482</v>
          </cell>
          <cell r="E484"/>
          <cell r="F484"/>
          <cell r="G484" t="str">
            <v>Accipitriformes</v>
          </cell>
          <cell r="H484" t="str">
            <v>Accipitridae</v>
          </cell>
          <cell r="J484" t="str">
            <v>Chondrohierax</v>
          </cell>
          <cell r="K484" t="str">
            <v>subespécie</v>
          </cell>
          <cell r="N484" t="str">
            <v>Chondrohierax uncinatus uncinatus (Temminck, 1822)</v>
          </cell>
          <cell r="P484" t="str">
            <v>x</v>
          </cell>
          <cell r="Q484" t="str">
            <v>x</v>
          </cell>
          <cell r="R484" t="str">
            <v>x</v>
          </cell>
          <cell r="S484" t="str">
            <v>x</v>
          </cell>
          <cell r="T484" t="str">
            <v>x</v>
          </cell>
          <cell r="U484"/>
          <cell r="Y484"/>
          <cell r="Z484"/>
        </row>
        <row r="485">
          <cell r="A485" t="str">
            <v>Elanoides</v>
          </cell>
          <cell r="B485" t="e">
            <v>#N/A</v>
          </cell>
          <cell r="D485">
            <v>483</v>
          </cell>
          <cell r="E485"/>
          <cell r="F485"/>
          <cell r="G485" t="str">
            <v>Accipitriformes</v>
          </cell>
          <cell r="H485" t="str">
            <v>Accipitridae</v>
          </cell>
          <cell r="J485" t="str">
            <v>Elanoides</v>
          </cell>
          <cell r="K485" t="str">
            <v>Gênero</v>
          </cell>
          <cell r="N485" t="str">
            <v>Elanoides Vieillot, 1818</v>
          </cell>
          <cell r="P485"/>
          <cell r="Q485"/>
          <cell r="R485"/>
          <cell r="S485"/>
          <cell r="T485"/>
          <cell r="U485"/>
          <cell r="Y485"/>
          <cell r="Z485"/>
        </row>
        <row r="486">
          <cell r="A486" t="str">
            <v>Elanoides forficatus</v>
          </cell>
          <cell r="B486" t="str">
            <v>Elanoides forficatus</v>
          </cell>
          <cell r="C486" t="str">
            <v>gavião-tesoura</v>
          </cell>
          <cell r="D486">
            <v>484</v>
          </cell>
          <cell r="E486" t="str">
            <v>R</v>
          </cell>
          <cell r="F486">
            <v>1</v>
          </cell>
          <cell r="G486" t="str">
            <v>Accipitriformes</v>
          </cell>
          <cell r="H486" t="str">
            <v>Accipitridae</v>
          </cell>
          <cell r="J486" t="str">
            <v>Elanoides</v>
          </cell>
          <cell r="K486" t="str">
            <v>espécie 1ária</v>
          </cell>
          <cell r="N486" t="str">
            <v>Elanoides forficatus (Linnaeus, 1758)</v>
          </cell>
          <cell r="O486" t="str">
            <v>Swallow-tailed Kite</v>
          </cell>
          <cell r="P486"/>
          <cell r="Q486"/>
          <cell r="R486"/>
          <cell r="S486"/>
          <cell r="T486"/>
          <cell r="U486"/>
          <cell r="Y486" t="str">
            <v>IAer</v>
          </cell>
          <cell r="Z486" t="str">
            <v>M</v>
          </cell>
          <cell r="AA486" t="str">
            <v>F1</v>
          </cell>
          <cell r="AB486" t="str">
            <v>C/A</v>
          </cell>
          <cell r="AC486">
            <v>3</v>
          </cell>
          <cell r="AD486">
            <v>11</v>
          </cell>
          <cell r="AE486">
            <v>416.24</v>
          </cell>
          <cell r="AF486" t="str">
            <v>Invertebrate</v>
          </cell>
          <cell r="AG486" t="str">
            <v>F</v>
          </cell>
        </row>
        <row r="487">
          <cell r="A487" t="str">
            <v>Elanoides forficatus forficatus</v>
          </cell>
          <cell r="B487" t="e">
            <v>#N/A</v>
          </cell>
          <cell r="D487">
            <v>485</v>
          </cell>
          <cell r="E487"/>
          <cell r="F487"/>
          <cell r="G487" t="str">
            <v>Accipitriformes</v>
          </cell>
          <cell r="H487" t="str">
            <v>Accipitridae</v>
          </cell>
          <cell r="J487" t="str">
            <v>Elanoides</v>
          </cell>
          <cell r="K487" t="str">
            <v>subespécie</v>
          </cell>
          <cell r="N487" t="str">
            <v>Elanoides forficatus forficatus (Linnaeus, 1758)</v>
          </cell>
          <cell r="P487" t="str">
            <v>x</v>
          </cell>
          <cell r="Q487" t="str">
            <v>x</v>
          </cell>
          <cell r="R487" t="str">
            <v>x</v>
          </cell>
          <cell r="S487" t="str">
            <v>x</v>
          </cell>
          <cell r="T487" t="str">
            <v>x</v>
          </cell>
          <cell r="U487"/>
          <cell r="Y487"/>
          <cell r="Z487"/>
        </row>
        <row r="488">
          <cell r="A488" t="str">
            <v>Elanoides forficatus yetapa</v>
          </cell>
          <cell r="B488" t="e">
            <v>#N/A</v>
          </cell>
          <cell r="D488">
            <v>486</v>
          </cell>
          <cell r="E488"/>
          <cell r="F488"/>
          <cell r="G488" t="str">
            <v>Accipitriformes</v>
          </cell>
          <cell r="H488" t="str">
            <v>Accipitridae</v>
          </cell>
          <cell r="J488" t="str">
            <v>Elanoides</v>
          </cell>
          <cell r="K488" t="str">
            <v>subespécie</v>
          </cell>
          <cell r="N488" t="str">
            <v>Elanoides forficatus yetapa (Vieillot, 1818)</v>
          </cell>
          <cell r="P488" t="str">
            <v>x</v>
          </cell>
          <cell r="Q488" t="str">
            <v>x</v>
          </cell>
          <cell r="R488" t="str">
            <v>x</v>
          </cell>
          <cell r="S488" t="str">
            <v>x</v>
          </cell>
          <cell r="T488" t="str">
            <v>x</v>
          </cell>
          <cell r="U488"/>
          <cell r="Y488"/>
          <cell r="Z488"/>
        </row>
        <row r="489">
          <cell r="A489" t="str">
            <v>Gampsonyx</v>
          </cell>
          <cell r="B489" t="e">
            <v>#N/A</v>
          </cell>
          <cell r="D489">
            <v>487</v>
          </cell>
          <cell r="E489"/>
          <cell r="F489"/>
          <cell r="G489" t="str">
            <v>Accipitriformes</v>
          </cell>
          <cell r="H489" t="str">
            <v>Accipitridae</v>
          </cell>
          <cell r="J489" t="str">
            <v>Gampsonyx</v>
          </cell>
          <cell r="K489" t="str">
            <v>Gênero</v>
          </cell>
          <cell r="N489" t="str">
            <v>Gampsonyx Vigors, 1825</v>
          </cell>
          <cell r="P489"/>
          <cell r="Q489"/>
          <cell r="R489"/>
          <cell r="S489"/>
          <cell r="T489"/>
          <cell r="U489"/>
          <cell r="Y489"/>
          <cell r="Z489"/>
        </row>
        <row r="490">
          <cell r="A490" t="str">
            <v>Gampsonyx swainsonii</v>
          </cell>
          <cell r="B490" t="str">
            <v>Gampsonyx swainsonii</v>
          </cell>
          <cell r="C490" t="str">
            <v>gaviãozinho</v>
          </cell>
          <cell r="D490">
            <v>488</v>
          </cell>
          <cell r="E490" t="str">
            <v>R</v>
          </cell>
          <cell r="F490">
            <v>1</v>
          </cell>
          <cell r="G490" t="str">
            <v>Accipitriformes</v>
          </cell>
          <cell r="H490" t="str">
            <v>Accipitridae</v>
          </cell>
          <cell r="J490" t="str">
            <v>Gampsonyx</v>
          </cell>
          <cell r="K490" t="str">
            <v>espécie 1ária</v>
          </cell>
          <cell r="N490" t="str">
            <v>Gampsonyx swainsonii Vigors, 1825</v>
          </cell>
          <cell r="O490" t="str">
            <v>Pearl Kite</v>
          </cell>
          <cell r="P490"/>
          <cell r="Q490"/>
          <cell r="R490"/>
          <cell r="S490"/>
          <cell r="T490"/>
          <cell r="U490"/>
          <cell r="Y490" t="e">
            <v>#N/A</v>
          </cell>
          <cell r="Z490" t="str">
            <v>L</v>
          </cell>
          <cell r="AA490" t="str">
            <v>F1E</v>
          </cell>
          <cell r="AB490" t="str">
            <v>C</v>
          </cell>
          <cell r="AC490">
            <v>5</v>
          </cell>
          <cell r="AD490">
            <v>7</v>
          </cell>
          <cell r="AE490">
            <v>92.9</v>
          </cell>
          <cell r="AF490" t="str">
            <v>VertFishScav</v>
          </cell>
          <cell r="AG490" t="str">
            <v>F</v>
          </cell>
        </row>
        <row r="491">
          <cell r="A491" t="str">
            <v>Gampsonyx swainsonii leonae</v>
          </cell>
          <cell r="B491" t="e">
            <v>#N/A</v>
          </cell>
          <cell r="D491">
            <v>489</v>
          </cell>
          <cell r="E491"/>
          <cell r="F491"/>
          <cell r="G491" t="str">
            <v>Accipitriformes</v>
          </cell>
          <cell r="H491" t="str">
            <v>Accipitridae</v>
          </cell>
          <cell r="J491" t="str">
            <v>Gampsonyx</v>
          </cell>
          <cell r="K491" t="str">
            <v>subespécie</v>
          </cell>
          <cell r="N491" t="str">
            <v>Gampsonyx swainsonii leonae Chubb, 1918</v>
          </cell>
          <cell r="P491" t="str">
            <v>x</v>
          </cell>
          <cell r="Q491" t="str">
            <v>x</v>
          </cell>
          <cell r="R491" t="str">
            <v>x</v>
          </cell>
          <cell r="S491" t="str">
            <v>x</v>
          </cell>
          <cell r="T491" t="str">
            <v>x</v>
          </cell>
          <cell r="U491"/>
          <cell r="Y491"/>
          <cell r="Z491"/>
        </row>
        <row r="492">
          <cell r="A492" t="str">
            <v>Gampsonyx swainsonii swainsonii</v>
          </cell>
          <cell r="B492" t="e">
            <v>#N/A</v>
          </cell>
          <cell r="D492">
            <v>490</v>
          </cell>
          <cell r="E492"/>
          <cell r="F492"/>
          <cell r="G492" t="str">
            <v>Accipitriformes</v>
          </cell>
          <cell r="H492" t="str">
            <v>Accipitridae</v>
          </cell>
          <cell r="J492" t="str">
            <v>Gampsonyx</v>
          </cell>
          <cell r="K492" t="str">
            <v>subespécie</v>
          </cell>
          <cell r="N492" t="str">
            <v>Gampsonyx swainsonii swainsonii Vigors, 1825</v>
          </cell>
          <cell r="P492" t="str">
            <v>x</v>
          </cell>
          <cell r="Q492" t="str">
            <v>x</v>
          </cell>
          <cell r="R492" t="str">
            <v>x</v>
          </cell>
          <cell r="S492" t="str">
            <v>x</v>
          </cell>
          <cell r="T492" t="str">
            <v>x</v>
          </cell>
          <cell r="U492"/>
          <cell r="Y492"/>
          <cell r="Z492"/>
        </row>
        <row r="493">
          <cell r="A493" t="str">
            <v>Elanus</v>
          </cell>
          <cell r="B493" t="e">
            <v>#N/A</v>
          </cell>
          <cell r="D493">
            <v>491</v>
          </cell>
          <cell r="E493"/>
          <cell r="F493"/>
          <cell r="G493" t="str">
            <v>Accipitriformes</v>
          </cell>
          <cell r="H493" t="str">
            <v>Accipitridae</v>
          </cell>
          <cell r="J493" t="str">
            <v>Elanus</v>
          </cell>
          <cell r="K493" t="str">
            <v>Gênero</v>
          </cell>
          <cell r="N493" t="str">
            <v>Elanus Savigny, 1809</v>
          </cell>
          <cell r="P493"/>
          <cell r="Q493"/>
          <cell r="R493"/>
          <cell r="S493"/>
          <cell r="T493"/>
          <cell r="U493"/>
          <cell r="Y493"/>
          <cell r="Z493"/>
        </row>
        <row r="494">
          <cell r="A494" t="str">
            <v>Elanus leucurus</v>
          </cell>
          <cell r="B494" t="str">
            <v>Elanus leucurus</v>
          </cell>
          <cell r="C494" t="str">
            <v>gavião-peneira</v>
          </cell>
          <cell r="D494">
            <v>492</v>
          </cell>
          <cell r="E494" t="str">
            <v>R</v>
          </cell>
          <cell r="F494">
            <v>1</v>
          </cell>
          <cell r="G494" t="str">
            <v>Accipitriformes</v>
          </cell>
          <cell r="H494" t="str">
            <v>Accipitridae</v>
          </cell>
          <cell r="J494" t="str">
            <v>Elanus</v>
          </cell>
          <cell r="K494" t="str">
            <v>espécie 1ária</v>
          </cell>
          <cell r="N494" t="str">
            <v>Elanus leucurus (Vieillot, 1818)</v>
          </cell>
          <cell r="O494" t="str">
            <v>White-tailed Kite</v>
          </cell>
          <cell r="P494"/>
          <cell r="Q494"/>
          <cell r="R494"/>
          <cell r="S494"/>
          <cell r="T494"/>
          <cell r="U494"/>
          <cell r="Y494" t="e">
            <v>#N/A</v>
          </cell>
          <cell r="Z494" t="str">
            <v>L</v>
          </cell>
          <cell r="AA494" t="str">
            <v>N13</v>
          </cell>
          <cell r="AB494" t="str">
            <v>C/A</v>
          </cell>
          <cell r="AC494">
            <v>5</v>
          </cell>
          <cell r="AD494">
            <v>8</v>
          </cell>
          <cell r="AE494">
            <v>346</v>
          </cell>
          <cell r="AF494" t="str">
            <v>VertFishScav</v>
          </cell>
          <cell r="AG494" t="str">
            <v>N</v>
          </cell>
        </row>
        <row r="495">
          <cell r="A495" t="str">
            <v>Elanus leucurus leucurus</v>
          </cell>
          <cell r="B495" t="e">
            <v>#N/A</v>
          </cell>
          <cell r="D495">
            <v>493</v>
          </cell>
          <cell r="E495"/>
          <cell r="F495"/>
          <cell r="G495" t="str">
            <v>Accipitriformes</v>
          </cell>
          <cell r="H495" t="str">
            <v>Accipitridae</v>
          </cell>
          <cell r="J495" t="str">
            <v>Elanus</v>
          </cell>
          <cell r="K495" t="str">
            <v>subespécie</v>
          </cell>
          <cell r="N495" t="str">
            <v>Elanus leucurus leucurus (Vieillot, 1818)</v>
          </cell>
          <cell r="P495" t="str">
            <v>x</v>
          </cell>
          <cell r="Q495" t="str">
            <v>x</v>
          </cell>
          <cell r="R495" t="str">
            <v>x</v>
          </cell>
          <cell r="S495" t="str">
            <v>x</v>
          </cell>
          <cell r="T495" t="str">
            <v>x</v>
          </cell>
          <cell r="U495"/>
          <cell r="Y495"/>
          <cell r="Z495"/>
        </row>
        <row r="496">
          <cell r="A496" t="str">
            <v>Harpagus</v>
          </cell>
          <cell r="B496" t="e">
            <v>#N/A</v>
          </cell>
          <cell r="D496">
            <v>494</v>
          </cell>
          <cell r="E496"/>
          <cell r="F496"/>
          <cell r="G496" t="str">
            <v>Accipitriformes</v>
          </cell>
          <cell r="H496" t="str">
            <v>Accipitridae</v>
          </cell>
          <cell r="J496" t="str">
            <v>Harpagus</v>
          </cell>
          <cell r="K496" t="str">
            <v>Gênero</v>
          </cell>
          <cell r="N496" t="str">
            <v>Harpagus Vigors, 1824</v>
          </cell>
          <cell r="P496"/>
          <cell r="Q496"/>
          <cell r="R496"/>
          <cell r="S496"/>
          <cell r="T496"/>
          <cell r="U496"/>
          <cell r="Y496"/>
          <cell r="Z496"/>
        </row>
        <row r="497">
          <cell r="A497" t="str">
            <v>Harpagus bidentatus</v>
          </cell>
          <cell r="B497" t="str">
            <v>Harpagus bidentatus</v>
          </cell>
          <cell r="C497" t="str">
            <v>gavião-ripina</v>
          </cell>
          <cell r="D497">
            <v>495</v>
          </cell>
          <cell r="E497" t="str">
            <v>R</v>
          </cell>
          <cell r="F497">
            <v>1</v>
          </cell>
          <cell r="G497" t="str">
            <v>Accipitriformes</v>
          </cell>
          <cell r="H497" t="str">
            <v>Accipitridae</v>
          </cell>
          <cell r="J497" t="str">
            <v>Harpagus</v>
          </cell>
          <cell r="K497" t="str">
            <v>espécie 1ária</v>
          </cell>
          <cell r="N497" t="str">
            <v>Harpagus bidentatus (Latham, 1790)</v>
          </cell>
          <cell r="O497" t="str">
            <v>Double-toothed Kite</v>
          </cell>
          <cell r="P497"/>
          <cell r="Q497"/>
          <cell r="R497"/>
          <cell r="S497"/>
          <cell r="T497"/>
          <cell r="U497"/>
          <cell r="Y497" t="str">
            <v>RaD</v>
          </cell>
          <cell r="Z497" t="str">
            <v>M</v>
          </cell>
          <cell r="AA497" t="str">
            <v>F1</v>
          </cell>
          <cell r="AB497" t="str">
            <v>C</v>
          </cell>
          <cell r="AC497">
            <v>2</v>
          </cell>
          <cell r="AD497">
            <v>6</v>
          </cell>
          <cell r="AE497">
            <v>215.25</v>
          </cell>
          <cell r="AF497" t="str">
            <v>Invertebrate</v>
          </cell>
          <cell r="AG497" t="str">
            <v>F</v>
          </cell>
          <cell r="AJ497" t="str">
            <v>#ERROR!</v>
          </cell>
        </row>
        <row r="498">
          <cell r="A498" t="str">
            <v>Harpagus bidentatus bidentatus</v>
          </cell>
          <cell r="B498" t="e">
            <v>#N/A</v>
          </cell>
          <cell r="D498">
            <v>496</v>
          </cell>
          <cell r="E498"/>
          <cell r="F498"/>
          <cell r="G498" t="str">
            <v>Accipitriformes</v>
          </cell>
          <cell r="H498" t="str">
            <v>Accipitridae</v>
          </cell>
          <cell r="J498" t="str">
            <v>Harpagus</v>
          </cell>
          <cell r="K498" t="str">
            <v>subespécie</v>
          </cell>
          <cell r="N498" t="str">
            <v>Harpagus bidentatus bidentatus (Latham, 1790)</v>
          </cell>
          <cell r="P498" t="str">
            <v>x</v>
          </cell>
          <cell r="Q498" t="str">
            <v>x</v>
          </cell>
          <cell r="R498" t="str">
            <v>x</v>
          </cell>
          <cell r="S498" t="str">
            <v>x</v>
          </cell>
          <cell r="T498" t="str">
            <v>x</v>
          </cell>
          <cell r="U498"/>
          <cell r="Y498"/>
          <cell r="Z498"/>
        </row>
        <row r="499">
          <cell r="A499" t="str">
            <v>Harpagus diodon</v>
          </cell>
          <cell r="B499" t="str">
            <v>Harpagus diodon</v>
          </cell>
          <cell r="C499" t="str">
            <v>gavião-bombachinha</v>
          </cell>
          <cell r="D499">
            <v>497</v>
          </cell>
          <cell r="E499" t="str">
            <v>R</v>
          </cell>
          <cell r="F499">
            <v>1</v>
          </cell>
          <cell r="G499" t="str">
            <v>Accipitriformes</v>
          </cell>
          <cell r="H499" t="str">
            <v>Accipitridae</v>
          </cell>
          <cell r="J499" t="str">
            <v>Harpagus</v>
          </cell>
          <cell r="K499" t="str">
            <v>espécie 1ária</v>
          </cell>
          <cell r="N499" t="str">
            <v>Harpagus diodon (Temminck, 1823)</v>
          </cell>
          <cell r="O499" t="str">
            <v>Rufous-thighed Kite</v>
          </cell>
          <cell r="P499"/>
          <cell r="Q499"/>
          <cell r="R499"/>
          <cell r="S499"/>
          <cell r="T499"/>
          <cell r="U499"/>
          <cell r="Y499" t="e">
            <v>#N/A</v>
          </cell>
          <cell r="Z499" t="str">
            <v>M</v>
          </cell>
          <cell r="AA499" t="str">
            <v>F1</v>
          </cell>
          <cell r="AB499" t="str">
            <v>C</v>
          </cell>
          <cell r="AC499">
            <v>3</v>
          </cell>
          <cell r="AD499">
            <v>3</v>
          </cell>
          <cell r="AE499">
            <v>200</v>
          </cell>
          <cell r="AF499" t="str">
            <v>Invertebrate</v>
          </cell>
          <cell r="AG499" t="str">
            <v>F</v>
          </cell>
          <cell r="AJ499" t="str">
            <v>#ERROR!</v>
          </cell>
        </row>
        <row r="500">
          <cell r="A500" t="str">
            <v>Circus</v>
          </cell>
          <cell r="B500" t="e">
            <v>#N/A</v>
          </cell>
          <cell r="D500">
            <v>498</v>
          </cell>
          <cell r="E500"/>
          <cell r="F500"/>
          <cell r="G500" t="str">
            <v>Accipitriformes</v>
          </cell>
          <cell r="H500" t="str">
            <v>Accipitridae</v>
          </cell>
          <cell r="J500" t="str">
            <v>Circus</v>
          </cell>
          <cell r="K500" t="str">
            <v>Gênero</v>
          </cell>
          <cell r="N500" t="str">
            <v>Circus Lacépède, 1799</v>
          </cell>
          <cell r="P500"/>
          <cell r="Q500"/>
          <cell r="R500"/>
          <cell r="S500"/>
          <cell r="T500"/>
          <cell r="U500"/>
          <cell r="Y500"/>
          <cell r="Z500"/>
        </row>
        <row r="501">
          <cell r="A501" t="str">
            <v>Circus cinereus</v>
          </cell>
          <cell r="B501" t="str">
            <v>Circus cinereus</v>
          </cell>
          <cell r="C501" t="str">
            <v>gavião-cinza</v>
          </cell>
          <cell r="D501">
            <v>499</v>
          </cell>
          <cell r="E501" t="str">
            <v>R</v>
          </cell>
          <cell r="F501">
            <v>1</v>
          </cell>
          <cell r="G501" t="str">
            <v>Accipitriformes</v>
          </cell>
          <cell r="H501" t="str">
            <v>Accipitridae</v>
          </cell>
          <cell r="J501" t="str">
            <v>Circus</v>
          </cell>
          <cell r="K501" t="str">
            <v>espécie 1ária</v>
          </cell>
          <cell r="N501" t="str">
            <v>Circus cinereus Vieillot, 1816</v>
          </cell>
          <cell r="O501" t="str">
            <v>Cinereous Harrier</v>
          </cell>
          <cell r="P501"/>
          <cell r="Q501"/>
          <cell r="R501"/>
          <cell r="S501"/>
          <cell r="T501"/>
          <cell r="U501"/>
          <cell r="W501" t="str">
            <v>#ERROR!</v>
          </cell>
          <cell r="Y501" t="e">
            <v>#N/A</v>
          </cell>
          <cell r="Z501" t="str">
            <v>L</v>
          </cell>
          <cell r="AA501" t="str">
            <v>N7</v>
          </cell>
          <cell r="AB501" t="str">
            <v>T/A</v>
          </cell>
          <cell r="AC501">
            <v>5</v>
          </cell>
          <cell r="AD501">
            <v>7</v>
          </cell>
          <cell r="AE501">
            <v>399.67</v>
          </cell>
          <cell r="AF501" t="str">
            <v>VertFishScav</v>
          </cell>
          <cell r="AG501" t="str">
            <v>N</v>
          </cell>
        </row>
        <row r="502">
          <cell r="A502" t="str">
            <v>Circus buffoni</v>
          </cell>
          <cell r="B502" t="str">
            <v>Circus buffoni</v>
          </cell>
          <cell r="C502" t="str">
            <v>gavião-do-banhado</v>
          </cell>
          <cell r="D502">
            <v>500</v>
          </cell>
          <cell r="E502" t="str">
            <v>R</v>
          </cell>
          <cell r="F502">
            <v>1</v>
          </cell>
          <cell r="G502" t="str">
            <v>Accipitriformes</v>
          </cell>
          <cell r="H502" t="str">
            <v>Accipitridae</v>
          </cell>
          <cell r="J502" t="str">
            <v>Circus</v>
          </cell>
          <cell r="K502" t="str">
            <v>espécie 1ária</v>
          </cell>
          <cell r="N502" t="str">
            <v>Circus buffoni (Gmelin, 1788)</v>
          </cell>
          <cell r="O502" t="str">
            <v>Long-winged Harrier</v>
          </cell>
          <cell r="P502"/>
          <cell r="Q502"/>
          <cell r="R502"/>
          <cell r="S502"/>
          <cell r="T502"/>
          <cell r="U502" t="str">
            <v>CR</v>
          </cell>
          <cell r="Y502" t="str">
            <v>RaD</v>
          </cell>
          <cell r="Z502" t="str">
            <v>M</v>
          </cell>
          <cell r="AA502" t="str">
            <v>N6</v>
          </cell>
          <cell r="AB502" t="str">
            <v>T/A</v>
          </cell>
          <cell r="AC502">
            <v>4</v>
          </cell>
          <cell r="AD502">
            <v>5</v>
          </cell>
          <cell r="AE502">
            <v>507.4</v>
          </cell>
          <cell r="AF502" t="str">
            <v>VertFishScav</v>
          </cell>
          <cell r="AG502" t="str">
            <v>N</v>
          </cell>
          <cell r="AI502" t="str">
            <v>VU</v>
          </cell>
          <cell r="AJ502" t="str">
            <v>#ERROR!</v>
          </cell>
        </row>
        <row r="503">
          <cell r="A503" t="str">
            <v>Milvus</v>
          </cell>
          <cell r="B503" t="e">
            <v>#N/A</v>
          </cell>
          <cell r="D503">
            <v>501</v>
          </cell>
          <cell r="E503"/>
          <cell r="F503"/>
          <cell r="G503" t="str">
            <v>Accipitriformes</v>
          </cell>
          <cell r="H503" t="str">
            <v>Accipitridae</v>
          </cell>
          <cell r="J503" t="str">
            <v>Milvus</v>
          </cell>
          <cell r="K503" t="str">
            <v>Gênero</v>
          </cell>
          <cell r="N503" t="str">
            <v>Milvus Lacépède, 1799</v>
          </cell>
          <cell r="P503"/>
          <cell r="Q503"/>
          <cell r="R503"/>
          <cell r="S503"/>
          <cell r="T503"/>
          <cell r="U503"/>
          <cell r="Y503"/>
          <cell r="Z503"/>
        </row>
        <row r="504">
          <cell r="A504" t="str">
            <v>Milvus migrans</v>
          </cell>
          <cell r="B504" t="e">
            <v>#N/A</v>
          </cell>
          <cell r="C504" t="str">
            <v>milhafre-preto</v>
          </cell>
          <cell r="D504">
            <v>502</v>
          </cell>
          <cell r="E504" t="str">
            <v>VA (N)</v>
          </cell>
          <cell r="F504">
            <v>1</v>
          </cell>
          <cell r="G504" t="str">
            <v>Accipitriformes</v>
          </cell>
          <cell r="H504" t="str">
            <v>Accipitridae</v>
          </cell>
          <cell r="J504" t="str">
            <v>Milvus</v>
          </cell>
          <cell r="K504" t="str">
            <v>espécie 1ária</v>
          </cell>
          <cell r="L504" t="str">
            <v>Recently recorded in Brazil (Nunes et al. 2015).</v>
          </cell>
          <cell r="M504" t="str">
            <v>Registrada recentemente no Brasil (Nunes et al. 2015).</v>
          </cell>
          <cell r="N504" t="str">
            <v>Milvus migrans (Boddaert, 1783)</v>
          </cell>
          <cell r="O504" t="str">
            <v>Black Kite</v>
          </cell>
          <cell r="P504"/>
          <cell r="Q504"/>
          <cell r="R504"/>
          <cell r="S504"/>
          <cell r="T504"/>
          <cell r="U504"/>
          <cell r="Y504" t="e">
            <v>#N/A</v>
          </cell>
          <cell r="Z504" t="e">
            <v>#N/A</v>
          </cell>
          <cell r="AA504" t="e">
            <v>#N/A</v>
          </cell>
          <cell r="AB504" t="e">
            <v>#N/A</v>
          </cell>
          <cell r="AC504" t="e">
            <v>#N/A</v>
          </cell>
          <cell r="AD504" t="e">
            <v>#N/A</v>
          </cell>
          <cell r="AE504">
            <v>734.1</v>
          </cell>
          <cell r="AF504" t="str">
            <v>VertFishScav</v>
          </cell>
          <cell r="AG504"/>
        </row>
        <row r="505">
          <cell r="A505" t="str">
            <v>Milvus migrans migrans</v>
          </cell>
          <cell r="B505" t="e">
            <v>#N/A</v>
          </cell>
          <cell r="D505">
            <v>503</v>
          </cell>
          <cell r="E505"/>
          <cell r="F505"/>
          <cell r="G505" t="str">
            <v>Accipitriformes</v>
          </cell>
          <cell r="H505" t="str">
            <v>Accipitridae</v>
          </cell>
          <cell r="J505" t="str">
            <v>Milvus</v>
          </cell>
          <cell r="K505" t="str">
            <v>subespécie</v>
          </cell>
          <cell r="N505" t="str">
            <v>Milvus migrans migrans (Boddaert, 1783)</v>
          </cell>
          <cell r="P505" t="str">
            <v>x</v>
          </cell>
          <cell r="Q505"/>
          <cell r="R505"/>
          <cell r="S505" t="str">
            <v>x</v>
          </cell>
          <cell r="T505" t="str">
            <v>x</v>
          </cell>
          <cell r="U505"/>
          <cell r="Y505"/>
          <cell r="Z505"/>
        </row>
        <row r="506">
          <cell r="A506" t="str">
            <v>Accipiter</v>
          </cell>
          <cell r="B506" t="e">
            <v>#N/A</v>
          </cell>
          <cell r="D506">
            <v>504</v>
          </cell>
          <cell r="E506"/>
          <cell r="F506"/>
          <cell r="G506" t="str">
            <v>Accipitriformes</v>
          </cell>
          <cell r="H506" t="str">
            <v>Accipitridae</v>
          </cell>
          <cell r="J506" t="str">
            <v>Accipiter</v>
          </cell>
          <cell r="K506" t="str">
            <v>Gênero</v>
          </cell>
          <cell r="N506" t="str">
            <v>Accipiter Brisson, 1760</v>
          </cell>
          <cell r="P506"/>
          <cell r="Q506"/>
          <cell r="R506"/>
          <cell r="S506"/>
          <cell r="T506"/>
          <cell r="U506"/>
          <cell r="Y506"/>
          <cell r="Z506"/>
        </row>
        <row r="507">
          <cell r="A507" t="str">
            <v>Accipiter poliogaster</v>
          </cell>
          <cell r="B507" t="str">
            <v>Accipiter poliogaster</v>
          </cell>
          <cell r="C507" t="str">
            <v>tauató-pintado</v>
          </cell>
          <cell r="D507">
            <v>505</v>
          </cell>
          <cell r="E507" t="str">
            <v>R</v>
          </cell>
          <cell r="F507">
            <v>1</v>
          </cell>
          <cell r="G507" t="str">
            <v>Accipitriformes</v>
          </cell>
          <cell r="H507" t="str">
            <v>Accipitridae</v>
          </cell>
          <cell r="J507" t="str">
            <v>Accipiter</v>
          </cell>
          <cell r="K507" t="str">
            <v>espécie 1ária</v>
          </cell>
          <cell r="N507" t="str">
            <v>Accipiter poliogaster (Temminck, 1824)</v>
          </cell>
          <cell r="O507" t="str">
            <v>Gray-bellied Hawk</v>
          </cell>
          <cell r="P507"/>
          <cell r="Q507"/>
          <cell r="R507"/>
          <cell r="S507"/>
          <cell r="T507"/>
          <cell r="U507"/>
          <cell r="Y507" t="e">
            <v>#N/A</v>
          </cell>
          <cell r="Z507" t="str">
            <v>H</v>
          </cell>
          <cell r="AA507" t="str">
            <v>F1</v>
          </cell>
          <cell r="AB507" t="str">
            <v>C</v>
          </cell>
          <cell r="AC507">
            <v>1</v>
          </cell>
          <cell r="AD507">
            <v>5</v>
          </cell>
          <cell r="AE507">
            <v>1369.41</v>
          </cell>
          <cell r="AF507" t="str">
            <v>VertFishScav</v>
          </cell>
          <cell r="AG507" t="str">
            <v>F</v>
          </cell>
          <cell r="AI507" t="str">
            <v>VU</v>
          </cell>
          <cell r="AJ507" t="str">
            <v>#ERROR!</v>
          </cell>
          <cell r="AK507" t="str">
            <v>CP</v>
          </cell>
        </row>
        <row r="508">
          <cell r="A508" t="str">
            <v>Accipiter superciliosus</v>
          </cell>
          <cell r="B508" t="str">
            <v>Hieraspiza superciliosa</v>
          </cell>
          <cell r="C508" t="str">
            <v>tauató-passarinho</v>
          </cell>
          <cell r="D508">
            <v>506</v>
          </cell>
          <cell r="E508" t="str">
            <v>R</v>
          </cell>
          <cell r="F508">
            <v>1</v>
          </cell>
          <cell r="G508" t="str">
            <v>Accipitriformes</v>
          </cell>
          <cell r="H508" t="str">
            <v>Accipitridae</v>
          </cell>
          <cell r="J508" t="str">
            <v>Accipiter</v>
          </cell>
          <cell r="K508" t="str">
            <v>espécie 1ária</v>
          </cell>
          <cell r="N508" t="str">
            <v>Accipiter superciliosus (Linnaeus, 1766)</v>
          </cell>
          <cell r="O508" t="str">
            <v>Tiny Hawk</v>
          </cell>
          <cell r="P508"/>
          <cell r="Q508"/>
          <cell r="R508"/>
          <cell r="S508"/>
          <cell r="T508"/>
          <cell r="U508"/>
          <cell r="Y508" t="e">
            <v>#N/A</v>
          </cell>
          <cell r="Z508" t="str">
            <v>H</v>
          </cell>
          <cell r="AA508" t="str">
            <v>F1</v>
          </cell>
          <cell r="AB508" t="str">
            <v>C</v>
          </cell>
          <cell r="AC508">
            <v>2</v>
          </cell>
          <cell r="AD508">
            <v>6</v>
          </cell>
          <cell r="AE508">
            <v>99.51</v>
          </cell>
          <cell r="AF508" t="str">
            <v>VertFishScav</v>
          </cell>
          <cell r="AG508" t="str">
            <v>F</v>
          </cell>
        </row>
        <row r="509">
          <cell r="A509" t="str">
            <v>Accipiter superciliosus superciliosus</v>
          </cell>
          <cell r="B509" t="e">
            <v>#N/A</v>
          </cell>
          <cell r="D509">
            <v>507</v>
          </cell>
          <cell r="E509"/>
          <cell r="F509"/>
          <cell r="G509" t="str">
            <v>Accipitriformes</v>
          </cell>
          <cell r="H509" t="str">
            <v>Accipitridae</v>
          </cell>
          <cell r="J509" t="str">
            <v>Accipiter</v>
          </cell>
          <cell r="K509" t="str">
            <v>subespécie</v>
          </cell>
          <cell r="N509" t="str">
            <v>Accipiter superciliosus superciliosus (Linnaeus, 1766)</v>
          </cell>
          <cell r="P509" t="str">
            <v>x</v>
          </cell>
          <cell r="Q509" t="str">
            <v>x</v>
          </cell>
          <cell r="R509" t="str">
            <v>x</v>
          </cell>
          <cell r="S509" t="str">
            <v>x</v>
          </cell>
          <cell r="T509" t="str">
            <v>x</v>
          </cell>
          <cell r="U509"/>
          <cell r="Y509"/>
          <cell r="Z509"/>
        </row>
        <row r="510">
          <cell r="A510" t="str">
            <v>Accipiter striatus</v>
          </cell>
          <cell r="B510" t="str">
            <v>Accipiter striatus</v>
          </cell>
          <cell r="C510" t="str">
            <v>tauató-miúdo</v>
          </cell>
          <cell r="D510">
            <v>508</v>
          </cell>
          <cell r="E510" t="str">
            <v>R</v>
          </cell>
          <cell r="F510">
            <v>1</v>
          </cell>
          <cell r="G510" t="str">
            <v>Accipitriformes</v>
          </cell>
          <cell r="H510" t="str">
            <v>Accipitridae</v>
          </cell>
          <cell r="J510" t="str">
            <v>Accipiter</v>
          </cell>
          <cell r="K510" t="str">
            <v>espécie 1ária</v>
          </cell>
          <cell r="N510" t="str">
            <v>Accipiter striatus Vieillot, 1808</v>
          </cell>
          <cell r="O510" t="str">
            <v>Sharp-shinned Hawk</v>
          </cell>
          <cell r="P510"/>
          <cell r="Q510"/>
          <cell r="R510"/>
          <cell r="S510"/>
          <cell r="T510"/>
          <cell r="U510"/>
          <cell r="Y510" t="e">
            <v>#N/A</v>
          </cell>
          <cell r="Z510" t="str">
            <v>M</v>
          </cell>
          <cell r="AA510" t="str">
            <v>F4</v>
          </cell>
          <cell r="AB510" t="str">
            <v>C</v>
          </cell>
          <cell r="AC510">
            <v>4</v>
          </cell>
          <cell r="AD510">
            <v>4</v>
          </cell>
          <cell r="AE510">
            <v>130.59</v>
          </cell>
          <cell r="AF510" t="str">
            <v>VertFishScav</v>
          </cell>
          <cell r="AG510" t="str">
            <v>F</v>
          </cell>
        </row>
        <row r="511">
          <cell r="A511" t="str">
            <v>Accipiter striatus erythronemius</v>
          </cell>
          <cell r="B511" t="e">
            <v>#N/A</v>
          </cell>
          <cell r="D511">
            <v>509</v>
          </cell>
          <cell r="E511"/>
          <cell r="F511"/>
          <cell r="G511" t="str">
            <v>Accipitriformes</v>
          </cell>
          <cell r="H511" t="str">
            <v>Accipitridae</v>
          </cell>
          <cell r="J511" t="str">
            <v>Accipiter</v>
          </cell>
          <cell r="K511" t="str">
            <v>subespécie</v>
          </cell>
          <cell r="L511" t="str">
            <v>Treated as a full species by the IOC.</v>
          </cell>
          <cell r="M511" t="str">
            <v>Tratada como espécie à parte por IOC.</v>
          </cell>
          <cell r="N511" t="str">
            <v>Accipiter striatus erythronemius (Kaup, 1850)</v>
          </cell>
          <cell r="P511" t="str">
            <v>x</v>
          </cell>
          <cell r="Q511" t="str">
            <v>x</v>
          </cell>
          <cell r="R511" t="str">
            <v>x</v>
          </cell>
          <cell r="S511" t="str">
            <v>x</v>
          </cell>
          <cell r="T511" t="str">
            <v>x</v>
          </cell>
          <cell r="U511"/>
          <cell r="Y511"/>
          <cell r="Z511"/>
        </row>
        <row r="512">
          <cell r="A512" t="str">
            <v>Accipiter bicolor</v>
          </cell>
          <cell r="B512" t="str">
            <v>Accipiter bicolor</v>
          </cell>
          <cell r="C512" t="str">
            <v>gavião-bombachinha-grande</v>
          </cell>
          <cell r="D512">
            <v>510</v>
          </cell>
          <cell r="E512" t="str">
            <v>R</v>
          </cell>
          <cell r="F512">
            <v>1</v>
          </cell>
          <cell r="G512" t="str">
            <v>Accipitriformes</v>
          </cell>
          <cell r="H512" t="str">
            <v>Accipitridae</v>
          </cell>
          <cell r="J512" t="str">
            <v>Accipiter</v>
          </cell>
          <cell r="K512" t="str">
            <v>espécie 1ária</v>
          </cell>
          <cell r="N512" t="str">
            <v>Accipiter bicolor (Vieillot, 1817)</v>
          </cell>
          <cell r="O512" t="str">
            <v>Bicolored Hawk</v>
          </cell>
          <cell r="P512"/>
          <cell r="Q512"/>
          <cell r="R512"/>
          <cell r="S512"/>
          <cell r="T512"/>
          <cell r="U512"/>
          <cell r="Y512" t="e">
            <v>#N/A</v>
          </cell>
          <cell r="Z512" t="str">
            <v>M</v>
          </cell>
          <cell r="AA512" t="str">
            <v>F7</v>
          </cell>
          <cell r="AB512" t="str">
            <v>C</v>
          </cell>
          <cell r="AC512">
            <v>3</v>
          </cell>
          <cell r="AD512">
            <v>9</v>
          </cell>
          <cell r="AE512">
            <v>287.54000000000002</v>
          </cell>
          <cell r="AF512" t="str">
            <v>VertFishScav</v>
          </cell>
          <cell r="AG512" t="str">
            <v>F</v>
          </cell>
        </row>
        <row r="513">
          <cell r="A513" t="str">
            <v>Accipiter bicolor bicolor</v>
          </cell>
          <cell r="B513" t="e">
            <v>#N/A</v>
          </cell>
          <cell r="D513">
            <v>511</v>
          </cell>
          <cell r="E513"/>
          <cell r="F513"/>
          <cell r="G513" t="str">
            <v>Accipitriformes</v>
          </cell>
          <cell r="H513" t="str">
            <v>Accipitridae</v>
          </cell>
          <cell r="J513" t="str">
            <v>Accipiter</v>
          </cell>
          <cell r="K513" t="str">
            <v>subespécie</v>
          </cell>
          <cell r="N513" t="str">
            <v>Accipiter bicolor bicolor (Vieillot, 1817)</v>
          </cell>
          <cell r="P513" t="str">
            <v>x</v>
          </cell>
          <cell r="Q513" t="str">
            <v>x</v>
          </cell>
          <cell r="R513" t="str">
            <v>x</v>
          </cell>
          <cell r="S513" t="str">
            <v>x</v>
          </cell>
          <cell r="T513" t="str">
            <v>x</v>
          </cell>
          <cell r="U513"/>
          <cell r="Y513"/>
          <cell r="Z513"/>
        </row>
        <row r="514">
          <cell r="A514" t="str">
            <v>Accipiter bicolor guttifer</v>
          </cell>
          <cell r="B514" t="e">
            <v>#N/A</v>
          </cell>
          <cell r="D514">
            <v>512</v>
          </cell>
          <cell r="E514"/>
          <cell r="F514"/>
          <cell r="G514" t="str">
            <v>Accipitriformes</v>
          </cell>
          <cell r="H514" t="str">
            <v>Accipitridae</v>
          </cell>
          <cell r="J514" t="str">
            <v>Accipiter</v>
          </cell>
          <cell r="K514" t="str">
            <v>subespécie</v>
          </cell>
          <cell r="N514" t="str">
            <v>Accipiter bicolor guttifer Hellmayr, 1917</v>
          </cell>
          <cell r="P514" t="str">
            <v>x</v>
          </cell>
          <cell r="Q514" t="str">
            <v>x</v>
          </cell>
          <cell r="R514" t="str">
            <v>x</v>
          </cell>
          <cell r="S514" t="str">
            <v>x</v>
          </cell>
          <cell r="T514" t="str">
            <v>x</v>
          </cell>
          <cell r="U514"/>
          <cell r="Y514"/>
          <cell r="Z514"/>
        </row>
        <row r="515">
          <cell r="A515" t="str">
            <v>Accipiter bicolor pileatus</v>
          </cell>
          <cell r="B515" t="e">
            <v>#N/A</v>
          </cell>
          <cell r="D515">
            <v>513</v>
          </cell>
          <cell r="E515"/>
          <cell r="F515"/>
          <cell r="G515" t="str">
            <v>Accipitriformes</v>
          </cell>
          <cell r="H515" t="str">
            <v>Accipitridae</v>
          </cell>
          <cell r="J515" t="str">
            <v>Accipiter</v>
          </cell>
          <cell r="K515" t="str">
            <v>subespécie</v>
          </cell>
          <cell r="N515" t="str">
            <v>Accipiter bicolor pileatus (Temminck, 1823)</v>
          </cell>
          <cell r="P515" t="str">
            <v>x</v>
          </cell>
          <cell r="Q515" t="str">
            <v>x</v>
          </cell>
          <cell r="R515" t="str">
            <v>x</v>
          </cell>
          <cell r="S515" t="str">
            <v>x</v>
          </cell>
          <cell r="T515" t="str">
            <v>x</v>
          </cell>
          <cell r="U515"/>
          <cell r="Y515"/>
          <cell r="Z515"/>
        </row>
        <row r="516">
          <cell r="A516" t="str">
            <v>Ictinia</v>
          </cell>
          <cell r="B516" t="e">
            <v>#N/A</v>
          </cell>
          <cell r="D516">
            <v>514</v>
          </cell>
          <cell r="E516"/>
          <cell r="F516"/>
          <cell r="G516" t="str">
            <v>Accipitriformes</v>
          </cell>
          <cell r="H516" t="str">
            <v>Accipitridae</v>
          </cell>
          <cell r="J516" t="str">
            <v>Ictinia</v>
          </cell>
          <cell r="K516" t="str">
            <v>Gênero</v>
          </cell>
          <cell r="N516" t="str">
            <v>Ictinia Vieillot, 1816</v>
          </cell>
          <cell r="P516"/>
          <cell r="Q516"/>
          <cell r="R516"/>
          <cell r="S516"/>
          <cell r="T516"/>
          <cell r="U516"/>
          <cell r="Y516"/>
          <cell r="Z516"/>
        </row>
        <row r="517">
          <cell r="A517" t="str">
            <v>Ictinia mississippiensis</v>
          </cell>
          <cell r="B517" t="str">
            <v>Ictinia mississippiensis</v>
          </cell>
          <cell r="C517" t="str">
            <v>sovi-do-norte</v>
          </cell>
          <cell r="D517">
            <v>515</v>
          </cell>
          <cell r="E517" t="str">
            <v>VN</v>
          </cell>
          <cell r="F517">
            <v>1</v>
          </cell>
          <cell r="G517" t="str">
            <v>Accipitriformes</v>
          </cell>
          <cell r="H517" t="str">
            <v>Accipitridae</v>
          </cell>
          <cell r="J517" t="str">
            <v>Ictinia</v>
          </cell>
          <cell r="K517" t="str">
            <v>espécie 1ária</v>
          </cell>
          <cell r="N517" t="str">
            <v>Ictinia mississippiensis (Wilson, 1811)</v>
          </cell>
          <cell r="O517" t="str">
            <v>Mississippi Kite</v>
          </cell>
          <cell r="P517"/>
          <cell r="Q517"/>
          <cell r="R517"/>
          <cell r="S517"/>
          <cell r="T517"/>
          <cell r="U517"/>
          <cell r="Y517" t="e">
            <v>#N/A</v>
          </cell>
          <cell r="Z517" t="e">
            <v>#N/A</v>
          </cell>
          <cell r="AA517" t="e">
            <v>#N/A</v>
          </cell>
          <cell r="AB517" t="e">
            <v>#N/A</v>
          </cell>
          <cell r="AC517" t="e">
            <v>#N/A</v>
          </cell>
          <cell r="AD517" t="e">
            <v>#N/A</v>
          </cell>
          <cell r="AE517">
            <v>276.02999999999997</v>
          </cell>
          <cell r="AF517" t="str">
            <v>Invertebrate</v>
          </cell>
          <cell r="AG517"/>
        </row>
        <row r="518">
          <cell r="A518" t="str">
            <v>Ictinia plumbea</v>
          </cell>
          <cell r="B518" t="str">
            <v>Ictinia plumbea</v>
          </cell>
          <cell r="C518" t="str">
            <v>sovi</v>
          </cell>
          <cell r="D518">
            <v>516</v>
          </cell>
          <cell r="E518" t="str">
            <v>R</v>
          </cell>
          <cell r="F518">
            <v>1</v>
          </cell>
          <cell r="G518" t="str">
            <v>Accipitriformes</v>
          </cell>
          <cell r="H518" t="str">
            <v>Accipitridae</v>
          </cell>
          <cell r="J518" t="str">
            <v>Ictinia</v>
          </cell>
          <cell r="K518" t="str">
            <v>espécie 1ária</v>
          </cell>
          <cell r="N518" t="str">
            <v>Ictinia plumbea (Gmelin, 1788)</v>
          </cell>
          <cell r="O518" t="str">
            <v>Plumbeous Kite</v>
          </cell>
          <cell r="P518"/>
          <cell r="Q518"/>
          <cell r="R518"/>
          <cell r="S518"/>
          <cell r="T518"/>
          <cell r="U518"/>
          <cell r="Y518" t="str">
            <v>IAer</v>
          </cell>
          <cell r="Z518" t="str">
            <v>M</v>
          </cell>
          <cell r="AA518" t="str">
            <v>F1</v>
          </cell>
          <cell r="AB518" t="str">
            <v>C/A</v>
          </cell>
          <cell r="AC518">
            <v>3</v>
          </cell>
          <cell r="AD518">
            <v>8</v>
          </cell>
          <cell r="AE518">
            <v>249.9</v>
          </cell>
          <cell r="AF518" t="str">
            <v>Invertebrate</v>
          </cell>
          <cell r="AG518" t="str">
            <v>F</v>
          </cell>
        </row>
        <row r="519">
          <cell r="A519" t="str">
            <v>Busarellus</v>
          </cell>
          <cell r="B519" t="e">
            <v>#N/A</v>
          </cell>
          <cell r="D519">
            <v>517</v>
          </cell>
          <cell r="E519"/>
          <cell r="F519"/>
          <cell r="G519" t="str">
            <v>Accipitriformes</v>
          </cell>
          <cell r="H519" t="str">
            <v>Accipitridae</v>
          </cell>
          <cell r="J519" t="str">
            <v>Busarellus</v>
          </cell>
          <cell r="K519" t="str">
            <v>Gênero</v>
          </cell>
          <cell r="N519" t="str">
            <v>Busarellus Lesson, 1843</v>
          </cell>
          <cell r="P519"/>
          <cell r="Q519"/>
          <cell r="R519"/>
          <cell r="S519"/>
          <cell r="T519"/>
          <cell r="U519"/>
          <cell r="Y519"/>
          <cell r="Z519"/>
        </row>
        <row r="520">
          <cell r="A520" t="str">
            <v>Busarellus nigricollis</v>
          </cell>
          <cell r="B520" t="str">
            <v>Busarellus nigricollis</v>
          </cell>
          <cell r="C520" t="str">
            <v>gavião-belo</v>
          </cell>
          <cell r="D520">
            <v>518</v>
          </cell>
          <cell r="E520" t="str">
            <v>R</v>
          </cell>
          <cell r="F520">
            <v>1</v>
          </cell>
          <cell r="G520" t="str">
            <v>Accipitriformes</v>
          </cell>
          <cell r="H520" t="str">
            <v>Accipitridae</v>
          </cell>
          <cell r="J520" t="str">
            <v>Busarellus</v>
          </cell>
          <cell r="K520" t="str">
            <v>espécie 1ária</v>
          </cell>
          <cell r="N520" t="str">
            <v>Busarellus nigricollis (Latham, 1790)</v>
          </cell>
          <cell r="O520" t="str">
            <v>Black-collared Hawk</v>
          </cell>
          <cell r="P520"/>
          <cell r="Q520"/>
          <cell r="R520"/>
          <cell r="S520"/>
          <cell r="T520"/>
          <cell r="U520"/>
          <cell r="Y520" t="e">
            <v>#N/A</v>
          </cell>
          <cell r="Z520" t="str">
            <v>L</v>
          </cell>
          <cell r="AA520" t="str">
            <v>F2</v>
          </cell>
          <cell r="AB520" t="str">
            <v>T/C</v>
          </cell>
          <cell r="AC520">
            <v>3</v>
          </cell>
          <cell r="AD520">
            <v>7</v>
          </cell>
          <cell r="AE520">
            <v>766.14</v>
          </cell>
          <cell r="AF520" t="str">
            <v>VertFishScav</v>
          </cell>
          <cell r="AG520" t="str">
            <v>F</v>
          </cell>
          <cell r="AI520" t="str">
            <v>NT</v>
          </cell>
        </row>
        <row r="521">
          <cell r="A521" t="str">
            <v>Busarellus nigricollis nigricollis</v>
          </cell>
          <cell r="B521" t="e">
            <v>#N/A</v>
          </cell>
          <cell r="D521">
            <v>519</v>
          </cell>
          <cell r="E521"/>
          <cell r="F521"/>
          <cell r="G521" t="str">
            <v>Accipitriformes</v>
          </cell>
          <cell r="H521" t="str">
            <v>Accipitridae</v>
          </cell>
          <cell r="J521" t="str">
            <v>Busarellus</v>
          </cell>
          <cell r="K521" t="str">
            <v>subespécie</v>
          </cell>
          <cell r="N521" t="str">
            <v>Busarellus nigricollis nigricollis (Latham, 1790)</v>
          </cell>
          <cell r="P521" t="str">
            <v>x</v>
          </cell>
          <cell r="Q521" t="str">
            <v>x</v>
          </cell>
          <cell r="R521" t="str">
            <v>x</v>
          </cell>
          <cell r="S521" t="str">
            <v>x</v>
          </cell>
          <cell r="T521" t="str">
            <v>x</v>
          </cell>
          <cell r="U521"/>
          <cell r="Y521"/>
          <cell r="Z521"/>
        </row>
        <row r="522">
          <cell r="A522" t="str">
            <v>Busarellus nigricollis leucocephalus</v>
          </cell>
          <cell r="B522" t="e">
            <v>#N/A</v>
          </cell>
          <cell r="D522">
            <v>520</v>
          </cell>
          <cell r="E522"/>
          <cell r="F522"/>
          <cell r="G522" t="str">
            <v>Accipitriformes</v>
          </cell>
          <cell r="H522" t="str">
            <v>Accipitridae</v>
          </cell>
          <cell r="J522" t="str">
            <v>Busarellus</v>
          </cell>
          <cell r="K522" t="str">
            <v>subespécie</v>
          </cell>
          <cell r="L522" t="str">
            <v>Occurrence in Brazil fide Belton (1984).</v>
          </cell>
          <cell r="M522" t="str">
            <v>Ocorrência no Brasil fide Belton (1984).</v>
          </cell>
          <cell r="N522" t="str">
            <v>Busarellus nigricollis leucocephalus (Vieillot, 1816)</v>
          </cell>
          <cell r="P522" t="str">
            <v>x</v>
          </cell>
          <cell r="Q522"/>
          <cell r="R522" t="str">
            <v>x</v>
          </cell>
          <cell r="S522" t="str">
            <v>x</v>
          </cell>
          <cell r="T522" t="str">
            <v>x</v>
          </cell>
          <cell r="U522"/>
          <cell r="Y522"/>
          <cell r="Z522"/>
        </row>
        <row r="523">
          <cell r="A523" t="str">
            <v>Rostrhamus</v>
          </cell>
          <cell r="B523" t="e">
            <v>#N/A</v>
          </cell>
          <cell r="D523">
            <v>521</v>
          </cell>
          <cell r="E523"/>
          <cell r="F523"/>
          <cell r="G523" t="str">
            <v>Accipitriformes</v>
          </cell>
          <cell r="H523" t="str">
            <v>Accipitridae</v>
          </cell>
          <cell r="J523" t="str">
            <v>Rostrhamus</v>
          </cell>
          <cell r="K523" t="str">
            <v>Gênero</v>
          </cell>
          <cell r="N523" t="str">
            <v>Rostrhamus Lesson, 1830</v>
          </cell>
          <cell r="P523"/>
          <cell r="Q523"/>
          <cell r="R523"/>
          <cell r="S523"/>
          <cell r="T523"/>
          <cell r="U523"/>
          <cell r="Y523"/>
          <cell r="Z523"/>
        </row>
        <row r="524">
          <cell r="A524" t="str">
            <v>Rostrhamus sociabilis</v>
          </cell>
          <cell r="B524" t="str">
            <v>Rostrhamus sociabilis</v>
          </cell>
          <cell r="C524" t="str">
            <v>gavião-caramujeiro</v>
          </cell>
          <cell r="D524">
            <v>522</v>
          </cell>
          <cell r="E524" t="str">
            <v>R</v>
          </cell>
          <cell r="F524">
            <v>1</v>
          </cell>
          <cell r="G524" t="str">
            <v>Accipitriformes</v>
          </cell>
          <cell r="H524" t="str">
            <v>Accipitridae</v>
          </cell>
          <cell r="J524" t="str">
            <v>Rostrhamus</v>
          </cell>
          <cell r="K524" t="str">
            <v>espécie 1ária</v>
          </cell>
          <cell r="N524" t="str">
            <v>Rostrhamus sociabilis (Vieillot, 1817)</v>
          </cell>
          <cell r="O524" t="str">
            <v>Snail Kite</v>
          </cell>
          <cell r="P524"/>
          <cell r="Q524"/>
          <cell r="R524"/>
          <cell r="S524"/>
          <cell r="T524"/>
          <cell r="U524"/>
          <cell r="Y524" t="str">
            <v>RaD</v>
          </cell>
          <cell r="Z524" t="str">
            <v>L</v>
          </cell>
          <cell r="AA524" t="str">
            <v>A1</v>
          </cell>
          <cell r="AB524" t="str">
            <v>W/A</v>
          </cell>
          <cell r="AC524">
            <v>1</v>
          </cell>
          <cell r="AD524">
            <v>9</v>
          </cell>
          <cell r="AE524">
            <v>366.94</v>
          </cell>
          <cell r="AF524" t="str">
            <v>Invertebrate</v>
          </cell>
          <cell r="AG524" t="str">
            <v>A</v>
          </cell>
          <cell r="AH524"/>
        </row>
        <row r="525">
          <cell r="A525" t="str">
            <v>Rostrhamus sociabilis sociabilis</v>
          </cell>
          <cell r="B525" t="e">
            <v>#N/A</v>
          </cell>
          <cell r="D525">
            <v>523</v>
          </cell>
          <cell r="E525"/>
          <cell r="F525"/>
          <cell r="G525" t="str">
            <v>Accipitriformes</v>
          </cell>
          <cell r="H525" t="str">
            <v>Accipitridae</v>
          </cell>
          <cell r="J525" t="str">
            <v>Rostrhamus</v>
          </cell>
          <cell r="K525" t="str">
            <v>subespécie</v>
          </cell>
          <cell r="N525" t="str">
            <v>Rostrhamus sociabilis sociabilis (Vieillot, 1817)</v>
          </cell>
          <cell r="P525" t="str">
            <v>x</v>
          </cell>
          <cell r="Q525" t="str">
            <v>x</v>
          </cell>
          <cell r="R525" t="str">
            <v>x</v>
          </cell>
          <cell r="S525" t="str">
            <v>x</v>
          </cell>
          <cell r="T525" t="str">
            <v>x</v>
          </cell>
          <cell r="U525"/>
          <cell r="Y525"/>
          <cell r="Z525"/>
        </row>
        <row r="526">
          <cell r="A526" t="str">
            <v>Helicolestes</v>
          </cell>
          <cell r="B526" t="e">
            <v>#N/A</v>
          </cell>
          <cell r="D526">
            <v>524</v>
          </cell>
          <cell r="E526"/>
          <cell r="F526"/>
          <cell r="G526" t="str">
            <v>Accipitriformes</v>
          </cell>
          <cell r="H526" t="str">
            <v>Accipitridae</v>
          </cell>
          <cell r="J526" t="str">
            <v>Helicolestes</v>
          </cell>
          <cell r="K526" t="str">
            <v>Gênero</v>
          </cell>
          <cell r="N526" t="str">
            <v>Helicolestes Bangs &amp; Penard, 1918</v>
          </cell>
          <cell r="P526"/>
          <cell r="Q526"/>
          <cell r="R526"/>
          <cell r="S526"/>
          <cell r="T526"/>
          <cell r="U526"/>
          <cell r="Y526"/>
          <cell r="Z526"/>
        </row>
        <row r="527">
          <cell r="A527" t="str">
            <v>Helicolestes hamatus</v>
          </cell>
          <cell r="B527" t="str">
            <v>Helicolestes hamatus</v>
          </cell>
          <cell r="C527" t="str">
            <v>gavião-do-igapó</v>
          </cell>
          <cell r="D527">
            <v>525</v>
          </cell>
          <cell r="E527" t="str">
            <v>R</v>
          </cell>
          <cell r="F527">
            <v>1</v>
          </cell>
          <cell r="G527" t="str">
            <v>Accipitriformes</v>
          </cell>
          <cell r="H527" t="str">
            <v>Accipitridae</v>
          </cell>
          <cell r="J527" t="str">
            <v>Helicolestes</v>
          </cell>
          <cell r="K527" t="str">
            <v>espécie 1ária</v>
          </cell>
          <cell r="N527" t="str">
            <v>Helicolestes hamatus (Temminck, 1821)</v>
          </cell>
          <cell r="O527" t="str">
            <v>Slender-billed Kite</v>
          </cell>
          <cell r="P527"/>
          <cell r="Q527"/>
          <cell r="R527"/>
          <cell r="S527"/>
          <cell r="T527"/>
          <cell r="U527"/>
          <cell r="Y527" t="e">
            <v>#N/A</v>
          </cell>
          <cell r="Z527" t="e">
            <v>#N/A</v>
          </cell>
          <cell r="AA527" t="e">
            <v>#N/A</v>
          </cell>
          <cell r="AB527" t="e">
            <v>#N/A</v>
          </cell>
          <cell r="AC527" t="e">
            <v>#N/A</v>
          </cell>
          <cell r="AD527" t="e">
            <v>#N/A</v>
          </cell>
          <cell r="AE527">
            <v>425.46</v>
          </cell>
          <cell r="AF527" t="str">
            <v>Invertebrate</v>
          </cell>
          <cell r="AG527"/>
        </row>
        <row r="528">
          <cell r="A528" t="str">
            <v>Geranospiza</v>
          </cell>
          <cell r="B528" t="e">
            <v>#N/A</v>
          </cell>
          <cell r="D528">
            <v>526</v>
          </cell>
          <cell r="E528"/>
          <cell r="F528"/>
          <cell r="G528" t="str">
            <v>Accipitriformes</v>
          </cell>
          <cell r="H528" t="str">
            <v>Accipitridae</v>
          </cell>
          <cell r="J528" t="str">
            <v>Geranospiza</v>
          </cell>
          <cell r="K528" t="str">
            <v>Gênero</v>
          </cell>
          <cell r="N528" t="str">
            <v>Geranospiza Kaup, 1847</v>
          </cell>
          <cell r="P528"/>
          <cell r="Q528"/>
          <cell r="R528"/>
          <cell r="S528"/>
          <cell r="T528"/>
          <cell r="U528"/>
          <cell r="Y528"/>
          <cell r="Z528"/>
        </row>
        <row r="529">
          <cell r="A529" t="str">
            <v>Geranospiza caerulescens</v>
          </cell>
          <cell r="B529" t="str">
            <v>Geranospiza caerulescens</v>
          </cell>
          <cell r="C529" t="str">
            <v>gavião-pernilongo</v>
          </cell>
          <cell r="D529">
            <v>527</v>
          </cell>
          <cell r="E529" t="str">
            <v>R</v>
          </cell>
          <cell r="F529">
            <v>1</v>
          </cell>
          <cell r="G529" t="str">
            <v>Accipitriformes</v>
          </cell>
          <cell r="H529" t="str">
            <v>Accipitridae</v>
          </cell>
          <cell r="J529" t="str">
            <v>Geranospiza</v>
          </cell>
          <cell r="K529" t="str">
            <v>espécie 1ária</v>
          </cell>
          <cell r="N529" t="str">
            <v>Geranospiza caerulescens (Vieillot, 1817)</v>
          </cell>
          <cell r="O529" t="str">
            <v>Crane Hawk</v>
          </cell>
          <cell r="P529"/>
          <cell r="Q529"/>
          <cell r="R529"/>
          <cell r="S529"/>
          <cell r="T529"/>
          <cell r="U529"/>
          <cell r="Y529" t="e">
            <v>#N/A</v>
          </cell>
          <cell r="Z529" t="str">
            <v>M</v>
          </cell>
          <cell r="AA529" t="str">
            <v>F7</v>
          </cell>
          <cell r="AB529" t="str">
            <v>M/C</v>
          </cell>
          <cell r="AC529">
            <v>4</v>
          </cell>
          <cell r="AD529">
            <v>9</v>
          </cell>
          <cell r="AE529">
            <v>302.5</v>
          </cell>
          <cell r="AF529" t="str">
            <v>VertFishScav</v>
          </cell>
          <cell r="AG529" t="str">
            <v>F</v>
          </cell>
        </row>
        <row r="530">
          <cell r="A530" t="str">
            <v>Geranospiza caerulescens caerulescens</v>
          </cell>
          <cell r="B530" t="e">
            <v>#N/A</v>
          </cell>
          <cell r="D530">
            <v>528</v>
          </cell>
          <cell r="E530"/>
          <cell r="F530"/>
          <cell r="G530" t="str">
            <v>Accipitriformes</v>
          </cell>
          <cell r="H530" t="str">
            <v>Accipitridae</v>
          </cell>
          <cell r="J530" t="str">
            <v>Geranospiza</v>
          </cell>
          <cell r="K530" t="str">
            <v>subespécie</v>
          </cell>
          <cell r="N530" t="str">
            <v>Geranospiza caerulescens caerulescens (Vieillot, 1817)</v>
          </cell>
          <cell r="P530" t="str">
            <v>x</v>
          </cell>
          <cell r="Q530" t="str">
            <v>x</v>
          </cell>
          <cell r="R530" t="str">
            <v>x</v>
          </cell>
          <cell r="S530" t="str">
            <v>x</v>
          </cell>
          <cell r="T530" t="str">
            <v>x</v>
          </cell>
          <cell r="U530"/>
          <cell r="Y530"/>
          <cell r="Z530"/>
        </row>
        <row r="531">
          <cell r="A531" t="str">
            <v>Geranospiza caerulescens gracilis</v>
          </cell>
          <cell r="B531" t="e">
            <v>#N/A</v>
          </cell>
          <cell r="D531">
            <v>529</v>
          </cell>
          <cell r="E531"/>
          <cell r="F531"/>
          <cell r="G531" t="str">
            <v>Accipitriformes</v>
          </cell>
          <cell r="H531" t="str">
            <v>Accipitridae</v>
          </cell>
          <cell r="J531" t="str">
            <v>Geranospiza</v>
          </cell>
          <cell r="K531" t="str">
            <v>subespécie</v>
          </cell>
          <cell r="N531" t="str">
            <v>Geranospiza caerulescens gracilis (Temminck, 1821)</v>
          </cell>
          <cell r="P531" t="str">
            <v>x</v>
          </cell>
          <cell r="Q531" t="str">
            <v>x</v>
          </cell>
          <cell r="R531" t="str">
            <v>x</v>
          </cell>
          <cell r="S531" t="str">
            <v>x</v>
          </cell>
          <cell r="T531" t="str">
            <v>x</v>
          </cell>
          <cell r="U531"/>
          <cell r="Y531"/>
          <cell r="Z531"/>
        </row>
        <row r="532">
          <cell r="A532" t="str">
            <v>Geranospiza caerulescens flexipes</v>
          </cell>
          <cell r="B532" t="e">
            <v>#N/A</v>
          </cell>
          <cell r="D532">
            <v>530</v>
          </cell>
          <cell r="E532"/>
          <cell r="F532"/>
          <cell r="G532" t="str">
            <v>Accipitriformes</v>
          </cell>
          <cell r="H532" t="str">
            <v>Accipitridae</v>
          </cell>
          <cell r="J532" t="str">
            <v>Geranospiza</v>
          </cell>
          <cell r="K532" t="str">
            <v>subespécie</v>
          </cell>
          <cell r="N532" t="str">
            <v>Geranospiza caerulescens flexipes Peters, 1935</v>
          </cell>
          <cell r="P532" t="str">
            <v>x</v>
          </cell>
          <cell r="Q532" t="str">
            <v>x</v>
          </cell>
          <cell r="R532" t="str">
            <v>x</v>
          </cell>
          <cell r="S532" t="str">
            <v>x</v>
          </cell>
          <cell r="T532" t="str">
            <v>x</v>
          </cell>
          <cell r="U532"/>
          <cell r="Y532"/>
          <cell r="Z532"/>
        </row>
        <row r="533">
          <cell r="A533" t="str">
            <v>Buteogallus</v>
          </cell>
          <cell r="B533" t="e">
            <v>#N/A</v>
          </cell>
          <cell r="D533">
            <v>531</v>
          </cell>
          <cell r="E533"/>
          <cell r="F533"/>
          <cell r="G533" t="str">
            <v>Accipitriformes</v>
          </cell>
          <cell r="H533" t="str">
            <v>Accipitridae</v>
          </cell>
          <cell r="J533" t="str">
            <v>Buteogallus</v>
          </cell>
          <cell r="K533" t="str">
            <v>Gênero</v>
          </cell>
          <cell r="N533" t="str">
            <v>Buteogallus Lesson, 1830</v>
          </cell>
          <cell r="P533"/>
          <cell r="Q533"/>
          <cell r="R533"/>
          <cell r="S533"/>
          <cell r="T533"/>
          <cell r="U533"/>
          <cell r="Y533"/>
          <cell r="Z533"/>
        </row>
        <row r="534">
          <cell r="A534" t="str">
            <v>Buteogallus schistaceus</v>
          </cell>
          <cell r="B534" t="str">
            <v>Buteogallus schistaceus</v>
          </cell>
          <cell r="C534" t="str">
            <v>gavião-azul</v>
          </cell>
          <cell r="D534">
            <v>532</v>
          </cell>
          <cell r="E534" t="str">
            <v>R</v>
          </cell>
          <cell r="F534">
            <v>1</v>
          </cell>
          <cell r="G534" t="str">
            <v>Accipitriformes</v>
          </cell>
          <cell r="H534" t="str">
            <v>Accipitridae</v>
          </cell>
          <cell r="J534" t="str">
            <v>Buteogallus</v>
          </cell>
          <cell r="K534" t="str">
            <v>espécie 1ária</v>
          </cell>
          <cell r="L534" t="str">
            <v>Date corrected from the 11th edition (CBRO 2014).</v>
          </cell>
          <cell r="M534" t="str">
            <v>Data corrigida em relação à 11º. Edição (CBRO 2014).</v>
          </cell>
          <cell r="N534" t="str">
            <v>Buteogallus schistaceus (Sundevall, 1850)</v>
          </cell>
          <cell r="O534" t="str">
            <v>Slate-colored Hawk</v>
          </cell>
          <cell r="P534"/>
          <cell r="Q534"/>
          <cell r="R534"/>
          <cell r="S534"/>
          <cell r="T534"/>
          <cell r="U534"/>
          <cell r="Y534" t="e">
            <v>#N/A</v>
          </cell>
          <cell r="Z534" t="str">
            <v>M</v>
          </cell>
          <cell r="AA534" t="e">
            <v>#N/A</v>
          </cell>
          <cell r="AB534" t="e">
            <v>#N/A</v>
          </cell>
          <cell r="AC534" t="e">
            <v>#N/A</v>
          </cell>
          <cell r="AD534" t="e">
            <v>#N/A</v>
          </cell>
          <cell r="AE534" t="e">
            <v>#N/A</v>
          </cell>
          <cell r="AF534" t="e">
            <v>#N/A</v>
          </cell>
          <cell r="AG534" t="str">
            <v>F</v>
          </cell>
        </row>
        <row r="535">
          <cell r="A535" t="str">
            <v>Buteogallus aequinoctialis</v>
          </cell>
          <cell r="B535" t="str">
            <v>Buteogallus aequinoctialis</v>
          </cell>
          <cell r="C535" t="str">
            <v>gavião-caranguejeiro</v>
          </cell>
          <cell r="D535">
            <v>533</v>
          </cell>
          <cell r="E535" t="str">
            <v>R</v>
          </cell>
          <cell r="F535">
            <v>1</v>
          </cell>
          <cell r="G535" t="str">
            <v>Accipitriformes</v>
          </cell>
          <cell r="H535" t="str">
            <v>Accipitridae</v>
          </cell>
          <cell r="J535" t="str">
            <v>Buteogallus</v>
          </cell>
          <cell r="K535" t="str">
            <v>espécie 1ária</v>
          </cell>
          <cell r="N535" t="str">
            <v>Buteogallus aequinoctialis (Gmelin, 1788)</v>
          </cell>
          <cell r="O535" t="str">
            <v>Rufous Crab Hawk</v>
          </cell>
          <cell r="P535"/>
          <cell r="Q535"/>
          <cell r="R535"/>
          <cell r="S535"/>
          <cell r="T535"/>
          <cell r="U535"/>
          <cell r="Y535" t="e">
            <v>#N/A</v>
          </cell>
          <cell r="Z535" t="str">
            <v>M</v>
          </cell>
          <cell r="AA535" t="str">
            <v>F14</v>
          </cell>
          <cell r="AB535" t="str">
            <v>T/C</v>
          </cell>
          <cell r="AC535">
            <v>2</v>
          </cell>
          <cell r="AD535">
            <v>4</v>
          </cell>
          <cell r="AE535">
            <v>657.63</v>
          </cell>
          <cell r="AF535" t="str">
            <v>Invertebrate</v>
          </cell>
          <cell r="AG535" t="str">
            <v>F</v>
          </cell>
          <cell r="AI535" t="str">
            <v>RE</v>
          </cell>
        </row>
        <row r="536">
          <cell r="A536" t="str">
            <v>[Buteogallus anthracinus</v>
          </cell>
          <cell r="B536" t="e">
            <v>#N/A</v>
          </cell>
          <cell r="D536">
            <v>534</v>
          </cell>
          <cell r="E536"/>
          <cell r="F536"/>
          <cell r="G536" t="str">
            <v>Accipitriformes</v>
          </cell>
          <cell r="H536" t="str">
            <v>Accipitridae</v>
          </cell>
          <cell r="J536" t="str">
            <v>Buteogallus</v>
          </cell>
          <cell r="K536" t="str">
            <v>espécie 2ária</v>
          </cell>
          <cell r="N536" t="str">
            <v>[Buteogallus anthracinus (Deppe, 1830)]</v>
          </cell>
          <cell r="P536"/>
          <cell r="Q536"/>
          <cell r="R536"/>
          <cell r="S536"/>
          <cell r="T536"/>
          <cell r="U536"/>
          <cell r="Y536" t="e">
            <v>#N/A</v>
          </cell>
          <cell r="Z536" t="e">
            <v>#N/A</v>
          </cell>
        </row>
        <row r="537">
          <cell r="A537" t="str">
            <v>Buteogallus anthracinus anthracinus</v>
          </cell>
          <cell r="B537" t="e">
            <v>#N/A</v>
          </cell>
          <cell r="D537">
            <v>535</v>
          </cell>
          <cell r="E537"/>
          <cell r="F537"/>
          <cell r="G537" t="str">
            <v>Accipitriformes</v>
          </cell>
          <cell r="H537" t="str">
            <v>Accipitridae</v>
          </cell>
          <cell r="J537" t="str">
            <v>Buteogallus</v>
          </cell>
          <cell r="K537" t="str">
            <v>subespécie</v>
          </cell>
          <cell r="N537" t="str">
            <v>Buteogallus anthracinus anthracinus (Deppe, 1830)</v>
          </cell>
          <cell r="P537" t="str">
            <v>x</v>
          </cell>
          <cell r="Q537" t="str">
            <v>x</v>
          </cell>
          <cell r="R537" t="str">
            <v>x</v>
          </cell>
          <cell r="S537" t="str">
            <v>x</v>
          </cell>
          <cell r="T537" t="str">
            <v>x</v>
          </cell>
          <cell r="U537"/>
          <cell r="Y537"/>
          <cell r="Z537"/>
        </row>
        <row r="538">
          <cell r="A538" t="str">
            <v>Heterospizias</v>
          </cell>
          <cell r="B538" t="e">
            <v>#N/A</v>
          </cell>
          <cell r="D538">
            <v>536</v>
          </cell>
          <cell r="E538"/>
          <cell r="F538"/>
          <cell r="G538" t="str">
            <v>Accipitriformes</v>
          </cell>
          <cell r="H538" t="str">
            <v>Accipitridae</v>
          </cell>
          <cell r="J538" t="str">
            <v>Heterospizias</v>
          </cell>
          <cell r="K538" t="str">
            <v>Gênero</v>
          </cell>
          <cell r="N538" t="str">
            <v>Heterospizias Sharpe, 1874</v>
          </cell>
          <cell r="P538"/>
          <cell r="Q538"/>
          <cell r="R538"/>
          <cell r="S538"/>
          <cell r="T538"/>
          <cell r="U538"/>
          <cell r="Y538"/>
          <cell r="Z538"/>
        </row>
        <row r="539">
          <cell r="A539" t="str">
            <v>Heterospizias meridionalis</v>
          </cell>
          <cell r="B539" t="str">
            <v>Heterospizias meridionalis</v>
          </cell>
          <cell r="C539" t="str">
            <v>gavião-caboclo</v>
          </cell>
          <cell r="D539">
            <v>537</v>
          </cell>
          <cell r="E539" t="str">
            <v>R</v>
          </cell>
          <cell r="F539">
            <v>1</v>
          </cell>
          <cell r="G539" t="str">
            <v>Accipitriformes</v>
          </cell>
          <cell r="H539" t="str">
            <v>Accipitridae</v>
          </cell>
          <cell r="J539" t="str">
            <v>Heterospizias</v>
          </cell>
          <cell r="K539" t="str">
            <v>espécie 1ária</v>
          </cell>
          <cell r="L539" t="str">
            <v>Some authors place this and the following species in Buteogallus.</v>
          </cell>
          <cell r="M539" t="str">
            <v>Alguns autores tratam esta e as três espécies seguintes em Buteogallus.</v>
          </cell>
          <cell r="N539" t="str">
            <v>Heterospizias meridionalis (Latham, 1790)</v>
          </cell>
          <cell r="O539" t="str">
            <v>Savanna Hawk</v>
          </cell>
          <cell r="P539"/>
          <cell r="Q539"/>
          <cell r="R539"/>
          <cell r="S539"/>
          <cell r="T539"/>
          <cell r="U539"/>
          <cell r="Y539" t="e">
            <v>#N/A</v>
          </cell>
          <cell r="Z539" t="str">
            <v>L</v>
          </cell>
          <cell r="AA539" t="str">
            <v>N6</v>
          </cell>
          <cell r="AB539" t="str">
            <v>T/C</v>
          </cell>
          <cell r="AC539">
            <v>3</v>
          </cell>
          <cell r="AD539">
            <v>6</v>
          </cell>
          <cell r="AE539">
            <v>807.99</v>
          </cell>
          <cell r="AF539" t="str">
            <v>VertFishScav</v>
          </cell>
          <cell r="AG539" t="str">
            <v>N</v>
          </cell>
        </row>
        <row r="540">
          <cell r="A540" t="str">
            <v>Amadonastur</v>
          </cell>
          <cell r="B540" t="e">
            <v>#N/A</v>
          </cell>
          <cell r="D540">
            <v>538</v>
          </cell>
          <cell r="E540"/>
          <cell r="F540"/>
          <cell r="G540" t="str">
            <v>Accipitriformes</v>
          </cell>
          <cell r="H540" t="str">
            <v>Accipitridae</v>
          </cell>
          <cell r="J540" t="str">
            <v>Amadonastur</v>
          </cell>
          <cell r="K540" t="str">
            <v>Gênero</v>
          </cell>
          <cell r="N540" t="str">
            <v>Amadonastur Amaral, Sheldon, Gamauf, Haring, Riesing, Silveira &amp; Wajntal, 2009</v>
          </cell>
          <cell r="P540"/>
          <cell r="Q540"/>
          <cell r="R540"/>
          <cell r="S540"/>
          <cell r="T540"/>
          <cell r="U540"/>
          <cell r="Y540"/>
          <cell r="Z540"/>
        </row>
        <row r="541">
          <cell r="A541" t="str">
            <v>Amadonastur lacernulatus</v>
          </cell>
          <cell r="B541" t="str">
            <v>Amadonastur lacernulatus</v>
          </cell>
          <cell r="C541" t="str">
            <v>gavião-pombo-pequeno</v>
          </cell>
          <cell r="D541">
            <v>539</v>
          </cell>
          <cell r="E541" t="str">
            <v>R, E</v>
          </cell>
          <cell r="F541">
            <v>1</v>
          </cell>
          <cell r="G541" t="str">
            <v>Accipitriformes</v>
          </cell>
          <cell r="H541" t="str">
            <v>Accipitridae</v>
          </cell>
          <cell r="J541" t="str">
            <v>Amadonastur</v>
          </cell>
          <cell r="K541" t="str">
            <v>espécie 1ária</v>
          </cell>
          <cell r="L541" t="str">
            <v>Formerly placed in the genus Leucopternis, but see Amaral et al. (2009).</v>
          </cell>
          <cell r="M541" t="str">
            <v>Antes tratado em Leucopternis, mas ver Amaral et al. (2009).</v>
          </cell>
          <cell r="N541" t="str">
            <v>Amadonastur lacernulatus (Temminck, 1827)</v>
          </cell>
          <cell r="O541" t="str">
            <v>White-necked Hawk</v>
          </cell>
          <cell r="P541"/>
          <cell r="Q541"/>
          <cell r="R541"/>
          <cell r="S541"/>
          <cell r="T541"/>
          <cell r="U541"/>
          <cell r="W541" t="str">
            <v>#ERROR!</v>
          </cell>
          <cell r="X541" t="str">
            <v>VU</v>
          </cell>
          <cell r="Y541" t="e">
            <v>#N/A</v>
          </cell>
          <cell r="Z541" t="str">
            <v>H</v>
          </cell>
          <cell r="AA541" t="str">
            <v>F1</v>
          </cell>
          <cell r="AB541" t="str">
            <v>M/C</v>
          </cell>
          <cell r="AC541">
            <v>1</v>
          </cell>
          <cell r="AD541">
            <v>1</v>
          </cell>
          <cell r="AE541">
            <v>595.5</v>
          </cell>
          <cell r="AF541" t="str">
            <v>VertFishScav</v>
          </cell>
          <cell r="AG541" t="str">
            <v>F</v>
          </cell>
          <cell r="AH541">
            <v>1</v>
          </cell>
          <cell r="AI541" t="str">
            <v>VU</v>
          </cell>
          <cell r="AK541" t="str">
            <v>CR</v>
          </cell>
        </row>
        <row r="542">
          <cell r="A542" t="str">
            <v>Urubitinga</v>
          </cell>
          <cell r="B542" t="e">
            <v>#N/A</v>
          </cell>
          <cell r="D542">
            <v>540</v>
          </cell>
          <cell r="E542"/>
          <cell r="F542"/>
          <cell r="G542" t="str">
            <v>Accipitriformes</v>
          </cell>
          <cell r="H542" t="str">
            <v>Accipitridae</v>
          </cell>
          <cell r="J542" t="str">
            <v>Urubitinga</v>
          </cell>
          <cell r="K542" t="str">
            <v>Gênero</v>
          </cell>
          <cell r="N542" t="str">
            <v>Urubitinga Lafresnaye, 1842</v>
          </cell>
          <cell r="P542"/>
          <cell r="Q542"/>
          <cell r="R542"/>
          <cell r="S542"/>
          <cell r="T542"/>
          <cell r="U542"/>
          <cell r="Y542"/>
          <cell r="Z542"/>
        </row>
        <row r="543">
          <cell r="A543" t="str">
            <v>Urubitinga urubitinga</v>
          </cell>
          <cell r="B543" t="str">
            <v>Urubitinga urubitinga</v>
          </cell>
          <cell r="C543" t="str">
            <v>gavião-preto</v>
          </cell>
          <cell r="D543">
            <v>541</v>
          </cell>
          <cell r="E543" t="str">
            <v>R</v>
          </cell>
          <cell r="F543">
            <v>1</v>
          </cell>
          <cell r="G543" t="str">
            <v>Accipitriformes</v>
          </cell>
          <cell r="H543" t="str">
            <v>Accipitridae</v>
          </cell>
          <cell r="J543" t="str">
            <v>Urubitinga</v>
          </cell>
          <cell r="K543" t="str">
            <v>espécie 1ária</v>
          </cell>
          <cell r="L543" t="str">
            <v>Formerly placed in the genus Buteogallus, but see Amaral et al. (2009).</v>
          </cell>
          <cell r="M543" t="str">
            <v>Antes tratado em Buteogallus, mas ver Amaral et al. (2009).</v>
          </cell>
          <cell r="N543" t="str">
            <v>Urubitinga urubitinga (Gmelin, 1788)</v>
          </cell>
          <cell r="O543" t="str">
            <v>Great Black Hawk</v>
          </cell>
          <cell r="P543"/>
          <cell r="Q543"/>
          <cell r="R543"/>
          <cell r="S543"/>
          <cell r="T543"/>
          <cell r="U543"/>
          <cell r="Y543" t="e">
            <v>#N/A</v>
          </cell>
          <cell r="Z543" t="str">
            <v>M</v>
          </cell>
          <cell r="AA543" t="str">
            <v>F7</v>
          </cell>
          <cell r="AB543" t="str">
            <v>T/C</v>
          </cell>
          <cell r="AC543">
            <v>4</v>
          </cell>
          <cell r="AD543">
            <v>10</v>
          </cell>
          <cell r="AE543">
            <v>1152.8699999999999</v>
          </cell>
          <cell r="AF543" t="str">
            <v>VertFishScav</v>
          </cell>
          <cell r="AG543" t="str">
            <v>F</v>
          </cell>
        </row>
        <row r="544">
          <cell r="A544" t="str">
            <v>Urubitinga urubitinga urubitinga</v>
          </cell>
          <cell r="B544" t="e">
            <v>#N/A</v>
          </cell>
          <cell r="D544">
            <v>542</v>
          </cell>
          <cell r="E544"/>
          <cell r="F544"/>
          <cell r="G544" t="str">
            <v>Accipitriformes</v>
          </cell>
          <cell r="H544" t="str">
            <v>Accipitridae</v>
          </cell>
          <cell r="J544" t="str">
            <v>Urubitinga</v>
          </cell>
          <cell r="K544" t="str">
            <v>subespécie</v>
          </cell>
          <cell r="N544" t="str">
            <v>Urubitinga urubitinga urubitinga (Gmelin, 1788)</v>
          </cell>
          <cell r="P544" t="str">
            <v>x</v>
          </cell>
          <cell r="Q544" t="str">
            <v>x</v>
          </cell>
          <cell r="R544" t="str">
            <v>x</v>
          </cell>
          <cell r="S544" t="str">
            <v>x</v>
          </cell>
          <cell r="T544" t="str">
            <v>x</v>
          </cell>
          <cell r="U544"/>
          <cell r="Y544"/>
          <cell r="Z544"/>
        </row>
        <row r="545">
          <cell r="A545" t="str">
            <v>Urubitinga coronata</v>
          </cell>
          <cell r="B545" t="str">
            <v>Urubitinga coronata</v>
          </cell>
          <cell r="C545" t="str">
            <v>águia-cinzenta</v>
          </cell>
          <cell r="D545">
            <v>543</v>
          </cell>
          <cell r="E545" t="str">
            <v>R</v>
          </cell>
          <cell r="F545">
            <v>1</v>
          </cell>
          <cell r="G545" t="str">
            <v>Accipitriformes</v>
          </cell>
          <cell r="H545" t="str">
            <v>Accipitridae</v>
          </cell>
          <cell r="J545" t="str">
            <v>Urubitinga</v>
          </cell>
          <cell r="K545" t="str">
            <v>espécie 1ária</v>
          </cell>
          <cell r="L545" t="str">
            <v>Formerly placed in its own genus, Harpyhaliaetus, but see et al. (2009).</v>
          </cell>
          <cell r="M545" t="str">
            <v>Anteriormente tratada em gênero próprio, Harpyhaliaetus, mas ver Amaral et al. (2009).</v>
          </cell>
          <cell r="N545" t="str">
            <v>Urubitinga coronata (Vieillot, 1817)</v>
          </cell>
          <cell r="O545" t="str">
            <v>Crowned Eagle</v>
          </cell>
          <cell r="P545"/>
          <cell r="Q545"/>
          <cell r="R545"/>
          <cell r="S545"/>
          <cell r="T545"/>
          <cell r="U545"/>
          <cell r="W545" t="str">
            <v>#ERROR!</v>
          </cell>
          <cell r="X545" t="str">
            <v>EN</v>
          </cell>
          <cell r="Y545" t="e">
            <v>#N/A</v>
          </cell>
          <cell r="Z545" t="str">
            <v>M</v>
          </cell>
          <cell r="AA545" t="str">
            <v>F7</v>
          </cell>
          <cell r="AB545" t="str">
            <v>?</v>
          </cell>
          <cell r="AC545">
            <v>2</v>
          </cell>
          <cell r="AD545">
            <v>1</v>
          </cell>
          <cell r="AE545">
            <v>2950</v>
          </cell>
          <cell r="AF545" t="str">
            <v>VertFishScav</v>
          </cell>
          <cell r="AG545" t="str">
            <v>N</v>
          </cell>
          <cell r="AI545" t="str">
            <v>CR</v>
          </cell>
          <cell r="AK545" t="str">
            <v>EN</v>
          </cell>
        </row>
        <row r="546">
          <cell r="A546" t="str">
            <v>Rupornis</v>
          </cell>
          <cell r="B546" t="e">
            <v>#N/A</v>
          </cell>
          <cell r="D546">
            <v>544</v>
          </cell>
          <cell r="E546"/>
          <cell r="F546"/>
          <cell r="G546" t="str">
            <v>Accipitriformes</v>
          </cell>
          <cell r="H546" t="str">
            <v>Accipitridae</v>
          </cell>
          <cell r="J546" t="str">
            <v>Rupornis</v>
          </cell>
          <cell r="K546" t="str">
            <v>Gênero</v>
          </cell>
          <cell r="L546" t="str">
            <v>Historically also placed in the genus Buteo.</v>
          </cell>
          <cell r="M546" t="str">
            <v>Historicamente tratado também em Buteo.</v>
          </cell>
          <cell r="N546" t="str">
            <v>Rupornis Kaup, 1844</v>
          </cell>
          <cell r="P546"/>
          <cell r="Q546"/>
          <cell r="R546"/>
          <cell r="S546"/>
          <cell r="T546"/>
          <cell r="U546"/>
          <cell r="Y546"/>
          <cell r="Z546"/>
        </row>
        <row r="547">
          <cell r="A547" t="str">
            <v>Rupornis magnirostris</v>
          </cell>
          <cell r="B547" t="str">
            <v>Rupornis magnirostris</v>
          </cell>
          <cell r="C547" t="str">
            <v>gavião-carijó</v>
          </cell>
          <cell r="D547">
            <v>545</v>
          </cell>
          <cell r="E547" t="str">
            <v>R</v>
          </cell>
          <cell r="F547">
            <v>1</v>
          </cell>
          <cell r="G547" t="str">
            <v>Accipitriformes</v>
          </cell>
          <cell r="H547" t="str">
            <v>Accipitridae</v>
          </cell>
          <cell r="J547" t="str">
            <v>Rupornis</v>
          </cell>
          <cell r="K547" t="str">
            <v>espécie 1ária</v>
          </cell>
          <cell r="N547" t="str">
            <v>Rupornis magnirostris (Gmelin, 1788)</v>
          </cell>
          <cell r="O547" t="str">
            <v>Roadside Hawk</v>
          </cell>
          <cell r="P547"/>
          <cell r="Q547"/>
          <cell r="R547"/>
          <cell r="S547"/>
          <cell r="T547"/>
          <cell r="U547"/>
          <cell r="Y547" t="str">
            <v>RaD</v>
          </cell>
          <cell r="Z547" t="str">
            <v>L</v>
          </cell>
          <cell r="AA547" t="str">
            <v>F1E</v>
          </cell>
          <cell r="AB547" t="str">
            <v>C</v>
          </cell>
          <cell r="AC547">
            <v>7</v>
          </cell>
          <cell r="AD547">
            <v>10</v>
          </cell>
          <cell r="AE547">
            <v>269</v>
          </cell>
          <cell r="AF547" t="str">
            <v>VertFishScav</v>
          </cell>
          <cell r="AG547" t="str">
            <v>F</v>
          </cell>
        </row>
        <row r="548">
          <cell r="A548" t="str">
            <v>Rupornis magnirostris magnirostris</v>
          </cell>
          <cell r="B548" t="e">
            <v>#N/A</v>
          </cell>
          <cell r="D548">
            <v>546</v>
          </cell>
          <cell r="E548"/>
          <cell r="F548"/>
          <cell r="G548" t="str">
            <v>Accipitriformes</v>
          </cell>
          <cell r="H548" t="str">
            <v>Accipitridae</v>
          </cell>
          <cell r="J548" t="str">
            <v>Rupornis</v>
          </cell>
          <cell r="K548" t="str">
            <v>subespécie</v>
          </cell>
          <cell r="N548" t="str">
            <v>Rupornis magnirostris magnirostris (Gmelin, 1788)</v>
          </cell>
          <cell r="P548" t="str">
            <v>x</v>
          </cell>
          <cell r="Q548" t="str">
            <v>x</v>
          </cell>
          <cell r="R548" t="str">
            <v>x</v>
          </cell>
          <cell r="S548" t="str">
            <v>x</v>
          </cell>
          <cell r="T548" t="str">
            <v>x</v>
          </cell>
          <cell r="U548"/>
          <cell r="Y548"/>
          <cell r="Z548"/>
        </row>
        <row r="549">
          <cell r="A549" t="str">
            <v>Rupornis magnirostris occiduus</v>
          </cell>
          <cell r="B549" t="e">
            <v>#N/A</v>
          </cell>
          <cell r="D549">
            <v>547</v>
          </cell>
          <cell r="E549"/>
          <cell r="F549"/>
          <cell r="G549" t="str">
            <v>Accipitriformes</v>
          </cell>
          <cell r="H549" t="str">
            <v>Accipitridae</v>
          </cell>
          <cell r="J549" t="str">
            <v>Rupornis</v>
          </cell>
          <cell r="K549" t="str">
            <v>subespécie</v>
          </cell>
          <cell r="N549" t="str">
            <v>Rupornis magnirostris occiduus Bangs, 1911</v>
          </cell>
          <cell r="P549" t="str">
            <v>x</v>
          </cell>
          <cell r="Q549" t="str">
            <v>x</v>
          </cell>
          <cell r="R549" t="str">
            <v>x</v>
          </cell>
          <cell r="S549" t="str">
            <v>x</v>
          </cell>
          <cell r="T549" t="str">
            <v>x</v>
          </cell>
          <cell r="U549"/>
          <cell r="Y549"/>
          <cell r="Z549"/>
        </row>
        <row r="550">
          <cell r="A550" t="str">
            <v>Rupornis magnirostris saturatus</v>
          </cell>
          <cell r="B550" t="e">
            <v>#N/A</v>
          </cell>
          <cell r="D550">
            <v>548</v>
          </cell>
          <cell r="E550"/>
          <cell r="F550"/>
          <cell r="G550" t="str">
            <v>Accipitriformes</v>
          </cell>
          <cell r="H550" t="str">
            <v>Accipitridae</v>
          </cell>
          <cell r="J550" t="str">
            <v>Rupornis</v>
          </cell>
          <cell r="K550" t="str">
            <v>subespécie</v>
          </cell>
          <cell r="N550" t="str">
            <v>Rupornis magnirostris saturatus (Sclater &amp; Salvin, 1876)</v>
          </cell>
          <cell r="P550" t="str">
            <v>x</v>
          </cell>
          <cell r="Q550" t="str">
            <v>x</v>
          </cell>
          <cell r="R550" t="str">
            <v>x</v>
          </cell>
          <cell r="S550" t="str">
            <v>x</v>
          </cell>
          <cell r="T550" t="str">
            <v>x</v>
          </cell>
          <cell r="U550"/>
          <cell r="Y550"/>
          <cell r="Z550"/>
        </row>
        <row r="551">
          <cell r="A551" t="str">
            <v>Rupornis magnirostris nattereri</v>
          </cell>
          <cell r="B551" t="e">
            <v>#N/A</v>
          </cell>
          <cell r="D551">
            <v>549</v>
          </cell>
          <cell r="E551"/>
          <cell r="F551"/>
          <cell r="G551" t="str">
            <v>Accipitriformes</v>
          </cell>
          <cell r="H551" t="str">
            <v>Accipitridae</v>
          </cell>
          <cell r="J551" t="str">
            <v>Rupornis</v>
          </cell>
          <cell r="K551" t="str">
            <v>subespécie</v>
          </cell>
          <cell r="N551" t="str">
            <v>Rupornis magnirostris nattereri (Sclater &amp; Salvin, 1869)</v>
          </cell>
          <cell r="P551" t="str">
            <v>x</v>
          </cell>
          <cell r="Q551" t="str">
            <v>x</v>
          </cell>
          <cell r="R551" t="str">
            <v>x</v>
          </cell>
          <cell r="S551" t="str">
            <v>x</v>
          </cell>
          <cell r="T551" t="str">
            <v>x</v>
          </cell>
          <cell r="U551"/>
          <cell r="Y551"/>
          <cell r="Z551"/>
        </row>
        <row r="552">
          <cell r="A552" t="str">
            <v>Rupornis magnirostris magniplumis</v>
          </cell>
          <cell r="B552" t="e">
            <v>#N/A</v>
          </cell>
          <cell r="D552">
            <v>550</v>
          </cell>
          <cell r="E552"/>
          <cell r="F552"/>
          <cell r="G552" t="str">
            <v>Accipitriformes</v>
          </cell>
          <cell r="H552" t="str">
            <v>Accipitridae</v>
          </cell>
          <cell r="J552" t="str">
            <v>Rupornis</v>
          </cell>
          <cell r="K552" t="str">
            <v>subespécie</v>
          </cell>
          <cell r="N552" t="str">
            <v>Rupornis magnirostris magniplumis (Bertoni, 1901)</v>
          </cell>
          <cell r="P552" t="str">
            <v>x</v>
          </cell>
          <cell r="Q552" t="str">
            <v>x</v>
          </cell>
          <cell r="R552" t="str">
            <v>x</v>
          </cell>
          <cell r="S552" t="str">
            <v>x</v>
          </cell>
          <cell r="T552" t="str">
            <v>x</v>
          </cell>
          <cell r="U552"/>
          <cell r="Y552"/>
          <cell r="Z552"/>
        </row>
        <row r="553">
          <cell r="A553" t="str">
            <v>Rupornis magnirostris pucherani</v>
          </cell>
          <cell r="B553" t="e">
            <v>#N/A</v>
          </cell>
          <cell r="D553">
            <v>551</v>
          </cell>
          <cell r="E553"/>
          <cell r="F553"/>
          <cell r="G553" t="str">
            <v>Accipitriformes</v>
          </cell>
          <cell r="H553" t="str">
            <v>Accipitridae</v>
          </cell>
          <cell r="J553" t="str">
            <v>Rupornis</v>
          </cell>
          <cell r="K553" t="str">
            <v>subespécie</v>
          </cell>
          <cell r="L553" t="str">
            <v>Occurrence in Brazil fide Belton (1994).</v>
          </cell>
          <cell r="M553" t="str">
            <v>Ocorrência no Brasil fide Belton (1994).</v>
          </cell>
          <cell r="N553" t="str">
            <v>Rupornis magnirostris pucherani Verreaux &amp; Verreaux, 1855</v>
          </cell>
          <cell r="P553" t="str">
            <v>x</v>
          </cell>
          <cell r="Q553"/>
          <cell r="R553"/>
          <cell r="S553"/>
          <cell r="T553"/>
          <cell r="U553"/>
          <cell r="Y553"/>
          <cell r="Z553"/>
        </row>
        <row r="554">
          <cell r="A554" t="str">
            <v>Parabuteo</v>
          </cell>
          <cell r="B554" t="e">
            <v>#N/A</v>
          </cell>
          <cell r="D554">
            <v>552</v>
          </cell>
          <cell r="E554"/>
          <cell r="F554"/>
          <cell r="G554" t="str">
            <v>Accipitriformes</v>
          </cell>
          <cell r="H554" t="str">
            <v>Accipitridae</v>
          </cell>
          <cell r="J554" t="str">
            <v>Parabuteo</v>
          </cell>
          <cell r="K554" t="str">
            <v>Gênero</v>
          </cell>
          <cell r="N554" t="str">
            <v>Parabuteo Ridgway, 1874</v>
          </cell>
          <cell r="P554"/>
          <cell r="Q554"/>
          <cell r="R554"/>
          <cell r="S554"/>
          <cell r="T554"/>
          <cell r="U554"/>
          <cell r="Y554"/>
          <cell r="Z554"/>
        </row>
        <row r="555">
          <cell r="A555" t="str">
            <v>Parabuteo unicinctus</v>
          </cell>
          <cell r="B555" t="str">
            <v>Parabuteo unicinctus</v>
          </cell>
          <cell r="C555" t="str">
            <v>gavião-asa-de-telha</v>
          </cell>
          <cell r="D555">
            <v>553</v>
          </cell>
          <cell r="E555" t="str">
            <v>R</v>
          </cell>
          <cell r="F555">
            <v>1</v>
          </cell>
          <cell r="G555" t="str">
            <v>Accipitriformes</v>
          </cell>
          <cell r="H555" t="str">
            <v>Accipitridae</v>
          </cell>
          <cell r="J555" t="str">
            <v>Parabuteo</v>
          </cell>
          <cell r="K555" t="str">
            <v>espécie 1ária</v>
          </cell>
          <cell r="N555" t="str">
            <v>Parabuteo unicinctus (Temminck, 1824)</v>
          </cell>
          <cell r="O555" t="str">
            <v>Harris's Hawk</v>
          </cell>
          <cell r="P555"/>
          <cell r="Q555"/>
          <cell r="R555"/>
          <cell r="S555"/>
          <cell r="T555"/>
          <cell r="U555"/>
          <cell r="Y555" t="e">
            <v>#N/A</v>
          </cell>
          <cell r="Z555" t="str">
            <v>L</v>
          </cell>
          <cell r="AA555" t="str">
            <v>N1</v>
          </cell>
          <cell r="AB555" t="str">
            <v>C</v>
          </cell>
          <cell r="AC555">
            <v>4</v>
          </cell>
          <cell r="AD555">
            <v>9</v>
          </cell>
          <cell r="AE555">
            <v>850.28</v>
          </cell>
          <cell r="AF555" t="str">
            <v>VertFishScav</v>
          </cell>
          <cell r="AG555" t="str">
            <v>N</v>
          </cell>
          <cell r="AI555" t="str">
            <v>NT</v>
          </cell>
        </row>
        <row r="556">
          <cell r="A556" t="str">
            <v>Parabuteo unicinctus unicinctus</v>
          </cell>
          <cell r="B556" t="e">
            <v>#N/A</v>
          </cell>
          <cell r="D556">
            <v>554</v>
          </cell>
          <cell r="E556"/>
          <cell r="F556"/>
          <cell r="G556" t="str">
            <v>Accipitriformes</v>
          </cell>
          <cell r="H556" t="str">
            <v>Accipitridae</v>
          </cell>
          <cell r="J556" t="str">
            <v>Parabuteo</v>
          </cell>
          <cell r="K556" t="str">
            <v>subespécie</v>
          </cell>
          <cell r="N556" t="str">
            <v>Parabuteo unicinctus unicinctus (Temminck, 1824)</v>
          </cell>
          <cell r="P556" t="str">
            <v>x</v>
          </cell>
          <cell r="Q556" t="str">
            <v>x</v>
          </cell>
          <cell r="R556" t="str">
            <v>x</v>
          </cell>
          <cell r="S556" t="str">
            <v>x</v>
          </cell>
          <cell r="T556" t="str">
            <v>x</v>
          </cell>
          <cell r="U556"/>
          <cell r="Y556"/>
          <cell r="Z556"/>
        </row>
        <row r="557">
          <cell r="A557" t="str">
            <v>Parabuteo leucorrhous</v>
          </cell>
          <cell r="B557" t="str">
            <v>Parabuteo leucorrhous</v>
          </cell>
          <cell r="C557" t="str">
            <v>gavião-de-sobre-branco</v>
          </cell>
          <cell r="D557">
            <v>555</v>
          </cell>
          <cell r="E557" t="str">
            <v>R</v>
          </cell>
          <cell r="F557">
            <v>1</v>
          </cell>
          <cell r="G557" t="str">
            <v>Accipitriformes</v>
          </cell>
          <cell r="H557" t="str">
            <v>Accipitridae</v>
          </cell>
          <cell r="J557" t="str">
            <v>Parabuteo</v>
          </cell>
          <cell r="K557" t="str">
            <v>espécie 1ária</v>
          </cell>
          <cell r="L557" t="str">
            <v>Formerly placed in the genera Buteo and Percnohierax.</v>
          </cell>
          <cell r="M557" t="str">
            <v>Anteriormente tratada em Buteo, também em Percnohierax.</v>
          </cell>
          <cell r="N557" t="str">
            <v>Parabuteo leucorrhous (Quoy &amp; Gaimard, 1824)</v>
          </cell>
          <cell r="O557" t="str">
            <v>White-rumped Hawk</v>
          </cell>
          <cell r="P557"/>
          <cell r="Q557"/>
          <cell r="R557"/>
          <cell r="S557"/>
          <cell r="T557"/>
          <cell r="U557"/>
          <cell r="Y557" t="e">
            <v>#N/A</v>
          </cell>
          <cell r="Z557" t="str">
            <v>M</v>
          </cell>
          <cell r="AA557" t="str">
            <v>F4</v>
          </cell>
          <cell r="AB557" t="str">
            <v>C</v>
          </cell>
          <cell r="AC557">
            <v>1</v>
          </cell>
          <cell r="AD557">
            <v>4</v>
          </cell>
          <cell r="AE557" t="e">
            <v>#N/A</v>
          </cell>
          <cell r="AF557" t="e">
            <v>#N/A</v>
          </cell>
          <cell r="AG557" t="str">
            <v>F</v>
          </cell>
        </row>
        <row r="558">
          <cell r="A558" t="str">
            <v>Geranoaetus</v>
          </cell>
          <cell r="B558" t="e">
            <v>#N/A</v>
          </cell>
          <cell r="D558">
            <v>556</v>
          </cell>
          <cell r="E558"/>
          <cell r="F558"/>
          <cell r="G558" t="str">
            <v>Accipitriformes</v>
          </cell>
          <cell r="H558" t="str">
            <v>Accipitridae</v>
          </cell>
          <cell r="J558" t="str">
            <v>Geranoaetus</v>
          </cell>
          <cell r="K558" t="str">
            <v>Gênero</v>
          </cell>
          <cell r="L558" t="str">
            <v>Species of this genus have been placed in Buteo, but see Amaral et al. (2009).</v>
          </cell>
          <cell r="M558" t="str">
            <v>As espécies deste gênero já foram tratadas em Buteo, mas ver Amaral et al. (2009).</v>
          </cell>
          <cell r="N558" t="str">
            <v>Geranoaetus Kaup, 1844</v>
          </cell>
          <cell r="P558"/>
          <cell r="Q558"/>
          <cell r="R558"/>
          <cell r="S558"/>
          <cell r="T558"/>
          <cell r="U558"/>
          <cell r="Y558"/>
          <cell r="Z558"/>
        </row>
        <row r="559">
          <cell r="A559" t="str">
            <v>Geranoaetus albicaudatus</v>
          </cell>
          <cell r="B559" t="str">
            <v>Geranoaetus albicaudatus</v>
          </cell>
          <cell r="C559" t="str">
            <v>gavião-de-rabo-branco</v>
          </cell>
          <cell r="D559">
            <v>557</v>
          </cell>
          <cell r="E559" t="str">
            <v>R</v>
          </cell>
          <cell r="F559">
            <v>1</v>
          </cell>
          <cell r="G559" t="str">
            <v>Accipitriformes</v>
          </cell>
          <cell r="H559" t="str">
            <v>Accipitridae</v>
          </cell>
          <cell r="J559" t="str">
            <v>Geranoaetus</v>
          </cell>
          <cell r="K559" t="str">
            <v>espécie 1ária</v>
          </cell>
          <cell r="N559" t="str">
            <v>Geranoaetus albicaudatus (Vieillot, 1816)</v>
          </cell>
          <cell r="O559" t="str">
            <v>White-tailed Hawk</v>
          </cell>
          <cell r="P559"/>
          <cell r="Q559"/>
          <cell r="R559"/>
          <cell r="S559"/>
          <cell r="T559"/>
          <cell r="U559"/>
          <cell r="Y559" t="str">
            <v>RaD</v>
          </cell>
          <cell r="Z559" t="str">
            <v>L</v>
          </cell>
          <cell r="AA559" t="str">
            <v>N6</v>
          </cell>
          <cell r="AB559" t="str">
            <v>T</v>
          </cell>
          <cell r="AC559">
            <v>6</v>
          </cell>
          <cell r="AD559">
            <v>10</v>
          </cell>
          <cell r="AE559">
            <v>885</v>
          </cell>
          <cell r="AF559" t="str">
            <v>VertFishScav</v>
          </cell>
          <cell r="AG559" t="str">
            <v>N</v>
          </cell>
        </row>
        <row r="560">
          <cell r="A560" t="str">
            <v>Geranoaetus albicaudatus colonus</v>
          </cell>
          <cell r="B560" t="e">
            <v>#N/A</v>
          </cell>
          <cell r="D560">
            <v>558</v>
          </cell>
          <cell r="E560"/>
          <cell r="F560"/>
          <cell r="G560" t="str">
            <v>Accipitriformes</v>
          </cell>
          <cell r="H560" t="str">
            <v>Accipitridae</v>
          </cell>
          <cell r="J560" t="str">
            <v>Geranoaetus</v>
          </cell>
          <cell r="K560" t="str">
            <v>subespécie</v>
          </cell>
          <cell r="N560" t="str">
            <v>Geranoaetus albicaudatus colonus (Berlepsch, 1892)</v>
          </cell>
          <cell r="P560" t="str">
            <v>x</v>
          </cell>
          <cell r="Q560" t="str">
            <v>x</v>
          </cell>
          <cell r="R560" t="str">
            <v>x</v>
          </cell>
          <cell r="S560" t="str">
            <v>x</v>
          </cell>
          <cell r="T560" t="str">
            <v>x</v>
          </cell>
          <cell r="U560"/>
          <cell r="Y560"/>
          <cell r="Z560"/>
        </row>
        <row r="561">
          <cell r="A561" t="str">
            <v>Geranoaetus albicaudatus albicaudatus</v>
          </cell>
          <cell r="B561" t="e">
            <v>#N/A</v>
          </cell>
          <cell r="D561">
            <v>559</v>
          </cell>
          <cell r="E561"/>
          <cell r="F561"/>
          <cell r="G561" t="str">
            <v>Accipitriformes</v>
          </cell>
          <cell r="H561" t="str">
            <v>Accipitridae</v>
          </cell>
          <cell r="J561" t="str">
            <v>Geranoaetus</v>
          </cell>
          <cell r="K561" t="str">
            <v>subespécie</v>
          </cell>
          <cell r="N561" t="str">
            <v>Geranoaetus albicaudatus albicaudatus (Vieillot, 1816)</v>
          </cell>
          <cell r="P561" t="str">
            <v>x</v>
          </cell>
          <cell r="Q561" t="str">
            <v>x</v>
          </cell>
          <cell r="R561" t="str">
            <v>x</v>
          </cell>
          <cell r="S561" t="str">
            <v>x</v>
          </cell>
          <cell r="T561" t="str">
            <v>x</v>
          </cell>
          <cell r="U561"/>
          <cell r="Y561"/>
          <cell r="Z561"/>
        </row>
        <row r="562">
          <cell r="A562" t="str">
            <v>Geranoaetus melanoleucus</v>
          </cell>
          <cell r="B562" t="str">
            <v>Geranoaetus melanoleucus</v>
          </cell>
          <cell r="C562" t="str">
            <v>águia-serrana</v>
          </cell>
          <cell r="D562">
            <v>560</v>
          </cell>
          <cell r="E562" t="str">
            <v>R</v>
          </cell>
          <cell r="F562">
            <v>1</v>
          </cell>
          <cell r="G562" t="str">
            <v>Accipitriformes</v>
          </cell>
          <cell r="H562" t="str">
            <v>Accipitridae</v>
          </cell>
          <cell r="J562" t="str">
            <v>Geranoaetus</v>
          </cell>
          <cell r="K562" t="str">
            <v>espécie 1ária</v>
          </cell>
          <cell r="N562" t="str">
            <v>Geranoaetus melanoleucus (Vieillot, 1819)</v>
          </cell>
          <cell r="O562" t="str">
            <v>Black-chested Buzzard-Eagle</v>
          </cell>
          <cell r="P562"/>
          <cell r="Q562"/>
          <cell r="R562"/>
          <cell r="S562"/>
          <cell r="T562"/>
          <cell r="U562"/>
          <cell r="Y562" t="e">
            <v>#N/A</v>
          </cell>
          <cell r="Z562" t="str">
            <v>M</v>
          </cell>
          <cell r="AA562" t="str">
            <v>N1</v>
          </cell>
          <cell r="AB562" t="str">
            <v>T</v>
          </cell>
          <cell r="AC562">
            <v>4</v>
          </cell>
          <cell r="AD562">
            <v>8</v>
          </cell>
          <cell r="AE562">
            <v>2378.62</v>
          </cell>
          <cell r="AF562" t="str">
            <v>VertFishScav</v>
          </cell>
          <cell r="AG562" t="str">
            <v>N</v>
          </cell>
        </row>
        <row r="563">
          <cell r="A563" t="str">
            <v>Geranoaetus melanoleucus melanoleucus</v>
          </cell>
          <cell r="B563" t="e">
            <v>#N/A</v>
          </cell>
          <cell r="D563">
            <v>561</v>
          </cell>
          <cell r="E563"/>
          <cell r="F563"/>
          <cell r="G563" t="str">
            <v>Accipitriformes</v>
          </cell>
          <cell r="H563" t="str">
            <v>Accipitridae</v>
          </cell>
          <cell r="J563" t="str">
            <v>Geranoaetus</v>
          </cell>
          <cell r="K563" t="str">
            <v>subespécie</v>
          </cell>
          <cell r="N563" t="str">
            <v>Geranoaetus melanoleucus melanoleucus (Vieillot, 1819)</v>
          </cell>
          <cell r="P563" t="str">
            <v>x</v>
          </cell>
          <cell r="Q563" t="str">
            <v>x</v>
          </cell>
          <cell r="R563" t="str">
            <v>x</v>
          </cell>
          <cell r="S563" t="str">
            <v>x</v>
          </cell>
          <cell r="T563" t="str">
            <v>x</v>
          </cell>
          <cell r="U563"/>
          <cell r="Y563"/>
          <cell r="Z563"/>
        </row>
        <row r="564">
          <cell r="A564" t="str">
            <v>[Geranoaetus polyosoma</v>
          </cell>
          <cell r="B564" t="e">
            <v>#N/A</v>
          </cell>
          <cell r="D564">
            <v>562</v>
          </cell>
          <cell r="E564"/>
          <cell r="F564"/>
          <cell r="G564" t="str">
            <v>Accipitriformes</v>
          </cell>
          <cell r="H564" t="str">
            <v>Accipitridae</v>
          </cell>
          <cell r="J564" t="str">
            <v>Geranoaetus</v>
          </cell>
          <cell r="K564" t="str">
            <v>espécie 2ária</v>
          </cell>
          <cell r="N564" t="str">
            <v>[Geranoaetus polyosoma (Quoy &amp; Gaimard, 1824)]</v>
          </cell>
          <cell r="P564"/>
          <cell r="Q564"/>
          <cell r="R564"/>
          <cell r="S564"/>
          <cell r="T564"/>
          <cell r="U564"/>
          <cell r="Y564" t="e">
            <v>#N/A</v>
          </cell>
          <cell r="Z564" t="e">
            <v>#N/A</v>
          </cell>
        </row>
        <row r="565">
          <cell r="A565" t="str">
            <v>Pseudastur</v>
          </cell>
          <cell r="B565" t="e">
            <v>#N/A</v>
          </cell>
          <cell r="D565">
            <v>563</v>
          </cell>
          <cell r="E565"/>
          <cell r="F565"/>
          <cell r="G565" t="str">
            <v>Accipitriformes</v>
          </cell>
          <cell r="H565" t="str">
            <v>Accipitridae</v>
          </cell>
          <cell r="J565" t="str">
            <v>Pseudastur</v>
          </cell>
          <cell r="K565" t="str">
            <v>Gênero</v>
          </cell>
          <cell r="L565" t="str">
            <v>Formerly placed in Leucopternis, but see Amaral et al. (2009).</v>
          </cell>
          <cell r="M565" t="str">
            <v>Antes tratados em Leucopternis, mas ver Amaral et al. (2009).</v>
          </cell>
          <cell r="N565" t="str">
            <v>Pseudastur Gray, 1849</v>
          </cell>
          <cell r="P565"/>
          <cell r="Q565"/>
          <cell r="R565"/>
          <cell r="S565"/>
          <cell r="T565"/>
          <cell r="U565"/>
          <cell r="Y565"/>
          <cell r="Z565"/>
        </row>
        <row r="566">
          <cell r="A566" t="str">
            <v>Pseudastur albicollis</v>
          </cell>
          <cell r="B566" t="str">
            <v>Pseudastur albicollis</v>
          </cell>
          <cell r="C566" t="str">
            <v>gavião-branco</v>
          </cell>
          <cell r="D566">
            <v>564</v>
          </cell>
          <cell r="E566" t="str">
            <v>R</v>
          </cell>
          <cell r="F566">
            <v>1</v>
          </cell>
          <cell r="G566" t="str">
            <v>Accipitriformes</v>
          </cell>
          <cell r="H566" t="str">
            <v>Accipitridae</v>
          </cell>
          <cell r="J566" t="str">
            <v>Pseudastur</v>
          </cell>
          <cell r="K566" t="str">
            <v>espécie 1ária</v>
          </cell>
          <cell r="N566" t="str">
            <v>Pseudastur albicollis (Latham, 1790)</v>
          </cell>
          <cell r="O566" t="str">
            <v>White Hawk</v>
          </cell>
          <cell r="P566"/>
          <cell r="Q566"/>
          <cell r="R566"/>
          <cell r="S566"/>
          <cell r="T566"/>
          <cell r="U566"/>
          <cell r="Y566" t="str">
            <v>RaD</v>
          </cell>
          <cell r="Z566" t="str">
            <v>M</v>
          </cell>
          <cell r="AA566" t="e">
            <v>#N/A</v>
          </cell>
          <cell r="AB566" t="e">
            <v>#N/A</v>
          </cell>
          <cell r="AC566" t="e">
            <v>#N/A</v>
          </cell>
          <cell r="AD566" t="e">
            <v>#N/A</v>
          </cell>
          <cell r="AE566" t="e">
            <v>#N/A</v>
          </cell>
          <cell r="AF566" t="e">
            <v>#N/A</v>
          </cell>
          <cell r="AG566" t="str">
            <v>F</v>
          </cell>
        </row>
        <row r="567">
          <cell r="A567" t="str">
            <v>Pseudastur albicollis albicollis</v>
          </cell>
          <cell r="B567" t="e">
            <v>#N/A</v>
          </cell>
          <cell r="D567">
            <v>565</v>
          </cell>
          <cell r="E567"/>
          <cell r="F567"/>
          <cell r="G567" t="str">
            <v>Accipitriformes</v>
          </cell>
          <cell r="H567" t="str">
            <v>Accipitridae</v>
          </cell>
          <cell r="J567" t="str">
            <v>Pseudastur</v>
          </cell>
          <cell r="K567" t="str">
            <v>subespécie</v>
          </cell>
          <cell r="N567" t="str">
            <v>Pseudastur albicollis albicollis (Latham, 1790)</v>
          </cell>
          <cell r="P567" t="str">
            <v>x</v>
          </cell>
          <cell r="Q567" t="str">
            <v>x</v>
          </cell>
          <cell r="R567" t="str">
            <v>x</v>
          </cell>
          <cell r="S567" t="str">
            <v>x</v>
          </cell>
          <cell r="T567" t="str">
            <v>x</v>
          </cell>
          <cell r="U567"/>
          <cell r="Y567"/>
          <cell r="Z567"/>
        </row>
        <row r="568">
          <cell r="A568" t="str">
            <v>Pseudastur polionotus</v>
          </cell>
          <cell r="B568" t="str">
            <v>Pseudastur polionotus</v>
          </cell>
          <cell r="C568" t="str">
            <v>gavião-pombo</v>
          </cell>
          <cell r="D568">
            <v>566</v>
          </cell>
          <cell r="E568" t="str">
            <v>R</v>
          </cell>
          <cell r="F568">
            <v>1</v>
          </cell>
          <cell r="G568" t="str">
            <v>Accipitriformes</v>
          </cell>
          <cell r="H568" t="str">
            <v>Accipitridae</v>
          </cell>
          <cell r="J568" t="str">
            <v>Pseudastur</v>
          </cell>
          <cell r="K568" t="str">
            <v>espécie 1ária</v>
          </cell>
          <cell r="N568" t="str">
            <v>Pseudastur polionotus (Kaup, 1847)</v>
          </cell>
          <cell r="O568" t="str">
            <v>Mantled Hawk</v>
          </cell>
          <cell r="P568"/>
          <cell r="Q568"/>
          <cell r="R568"/>
          <cell r="S568"/>
          <cell r="T568"/>
          <cell r="U568"/>
          <cell r="Y568" t="e">
            <v>#N/A</v>
          </cell>
          <cell r="Z568" t="str">
            <v>H</v>
          </cell>
          <cell r="AA568" t="str">
            <v>F1</v>
          </cell>
          <cell r="AB568" t="str">
            <v>C</v>
          </cell>
          <cell r="AC568">
            <v>1</v>
          </cell>
          <cell r="AD568">
            <v>1</v>
          </cell>
          <cell r="AE568">
            <v>595.5</v>
          </cell>
          <cell r="AF568" t="str">
            <v>VertFishScav</v>
          </cell>
          <cell r="AG568" t="str">
            <v>F</v>
          </cell>
          <cell r="AH568">
            <v>1</v>
          </cell>
          <cell r="AI568" t="str">
            <v>VU</v>
          </cell>
          <cell r="AJ568" t="str">
            <v>#ERROR!</v>
          </cell>
          <cell r="AK568" t="str">
            <v>CP</v>
          </cell>
        </row>
        <row r="569">
          <cell r="A569" t="str">
            <v>Leucopternis</v>
          </cell>
          <cell r="B569" t="e">
            <v>#N/A</v>
          </cell>
          <cell r="D569">
            <v>567</v>
          </cell>
          <cell r="E569"/>
          <cell r="F569"/>
          <cell r="G569" t="str">
            <v>Accipitriformes</v>
          </cell>
          <cell r="H569" t="str">
            <v>Accipitridae</v>
          </cell>
          <cell r="J569" t="str">
            <v>Leucopternis</v>
          </cell>
          <cell r="K569" t="str">
            <v>Gênero</v>
          </cell>
          <cell r="N569" t="str">
            <v>Leucopternis Kaup, 1847</v>
          </cell>
          <cell r="P569"/>
          <cell r="Q569"/>
          <cell r="R569"/>
          <cell r="S569"/>
          <cell r="T569"/>
          <cell r="U569"/>
          <cell r="Y569"/>
          <cell r="Z569"/>
        </row>
        <row r="570">
          <cell r="A570" t="str">
            <v>Leucopternis melanops</v>
          </cell>
          <cell r="B570" t="str">
            <v>Leucopternis melanops</v>
          </cell>
          <cell r="C570" t="str">
            <v>gavião-de-cara-preta</v>
          </cell>
          <cell r="D570">
            <v>568</v>
          </cell>
          <cell r="E570" t="str">
            <v>R</v>
          </cell>
          <cell r="F570">
            <v>1</v>
          </cell>
          <cell r="G570" t="str">
            <v>Accipitriformes</v>
          </cell>
          <cell r="H570" t="str">
            <v>Accipitridae</v>
          </cell>
          <cell r="J570" t="str">
            <v>Leucopternis</v>
          </cell>
          <cell r="K570" t="str">
            <v>espécie 1ária</v>
          </cell>
          <cell r="N570" t="str">
            <v>Leucopternis melanops (Latham, 1790)</v>
          </cell>
          <cell r="O570" t="str">
            <v>Black-faced Hawk</v>
          </cell>
          <cell r="P570"/>
          <cell r="Q570"/>
          <cell r="R570"/>
          <cell r="S570"/>
          <cell r="T570"/>
          <cell r="U570"/>
          <cell r="Y570" t="str">
            <v>RaD</v>
          </cell>
          <cell r="Z570" t="str">
            <v>H</v>
          </cell>
          <cell r="AA570" t="str">
            <v>F1</v>
          </cell>
          <cell r="AB570" t="str">
            <v>M/C</v>
          </cell>
          <cell r="AC570">
            <v>1</v>
          </cell>
          <cell r="AD570">
            <v>2</v>
          </cell>
          <cell r="AE570">
            <v>312</v>
          </cell>
          <cell r="AF570" t="str">
            <v>VertFishScav</v>
          </cell>
          <cell r="AG570" t="str">
            <v>F</v>
          </cell>
        </row>
        <row r="571">
          <cell r="A571" t="str">
            <v>Leucopternis kuhli</v>
          </cell>
          <cell r="B571" t="str">
            <v>Leucopternis kuhli</v>
          </cell>
          <cell r="C571" t="str">
            <v>gavião-vaqueiro</v>
          </cell>
          <cell r="D571">
            <v>569</v>
          </cell>
          <cell r="E571" t="str">
            <v>R</v>
          </cell>
          <cell r="F571">
            <v>1</v>
          </cell>
          <cell r="G571" t="str">
            <v>Accipitriformes</v>
          </cell>
          <cell r="H571" t="str">
            <v>Accipitridae</v>
          </cell>
          <cell r="J571" t="str">
            <v>Leucopternis</v>
          </cell>
          <cell r="K571" t="str">
            <v>espécie 1ária</v>
          </cell>
          <cell r="N571" t="str">
            <v>Leucopternis kuhli Bonaparte, 1850</v>
          </cell>
          <cell r="O571" t="str">
            <v>White-browed Hawk</v>
          </cell>
          <cell r="P571"/>
          <cell r="Q571"/>
          <cell r="R571"/>
          <cell r="S571"/>
          <cell r="T571"/>
          <cell r="U571"/>
          <cell r="Y571" t="e">
            <v>#N/A</v>
          </cell>
          <cell r="Z571" t="str">
            <v>H</v>
          </cell>
          <cell r="AA571" t="str">
            <v>F1</v>
          </cell>
          <cell r="AB571" t="str">
            <v>M/C</v>
          </cell>
          <cell r="AC571">
            <v>1</v>
          </cell>
          <cell r="AD571">
            <v>1</v>
          </cell>
          <cell r="AE571">
            <v>352.09</v>
          </cell>
          <cell r="AF571" t="str">
            <v>VertFishScav</v>
          </cell>
          <cell r="AG571" t="str">
            <v>F</v>
          </cell>
          <cell r="AH571">
            <v>1</v>
          </cell>
        </row>
        <row r="572">
          <cell r="A572" t="str">
            <v>Buteo</v>
          </cell>
          <cell r="B572" t="e">
            <v>#N/A</v>
          </cell>
          <cell r="D572">
            <v>570</v>
          </cell>
          <cell r="E572"/>
          <cell r="F572"/>
          <cell r="G572" t="str">
            <v>Accipitriformes</v>
          </cell>
          <cell r="H572" t="str">
            <v>Accipitridae</v>
          </cell>
          <cell r="J572" t="str">
            <v>Buteo</v>
          </cell>
          <cell r="K572" t="str">
            <v>Gênero</v>
          </cell>
          <cell r="N572" t="str">
            <v>Buteo Lacépède, 1799</v>
          </cell>
          <cell r="P572"/>
          <cell r="Q572"/>
          <cell r="R572"/>
          <cell r="S572"/>
          <cell r="T572"/>
          <cell r="U572"/>
          <cell r="Y572"/>
          <cell r="Z572"/>
        </row>
        <row r="573">
          <cell r="A573" t="str">
            <v>Buteo nitidus</v>
          </cell>
          <cell r="B573" t="str">
            <v>Buteo nitidus</v>
          </cell>
          <cell r="C573" t="str">
            <v>gavião-pedrês</v>
          </cell>
          <cell r="D573">
            <v>571</v>
          </cell>
          <cell r="E573" t="str">
            <v>R</v>
          </cell>
          <cell r="F573">
            <v>1</v>
          </cell>
          <cell r="G573" t="str">
            <v>Accipitriformes</v>
          </cell>
          <cell r="H573" t="str">
            <v>Accipitridae</v>
          </cell>
          <cell r="J573" t="str">
            <v>Buteo</v>
          </cell>
          <cell r="K573" t="str">
            <v>espécie 1ária</v>
          </cell>
          <cell r="L573" t="str">
            <v>Formerly placed in its own genus, Asturina.</v>
          </cell>
          <cell r="M573" t="str">
            <v>Anteriormente tratado em gênero próprio, Asturina.</v>
          </cell>
          <cell r="N573" t="str">
            <v>Buteo nitidus (Latham, 1790)</v>
          </cell>
          <cell r="O573" t="str">
            <v>Gray-lined Hawk</v>
          </cell>
          <cell r="P573"/>
          <cell r="Q573"/>
          <cell r="R573"/>
          <cell r="S573"/>
          <cell r="T573"/>
          <cell r="U573"/>
          <cell r="Y573" t="str">
            <v>RaD</v>
          </cell>
          <cell r="Z573" t="str">
            <v>M</v>
          </cell>
          <cell r="AA573" t="str">
            <v>F8</v>
          </cell>
          <cell r="AB573" t="str">
            <v>C</v>
          </cell>
          <cell r="AC573">
            <v>4</v>
          </cell>
          <cell r="AD573">
            <v>8</v>
          </cell>
          <cell r="AE573">
            <v>519.04</v>
          </cell>
          <cell r="AF573" t="str">
            <v>VertFishScav</v>
          </cell>
          <cell r="AG573" t="str">
            <v>F</v>
          </cell>
          <cell r="AJ573" t="str">
            <v>#ERROR!</v>
          </cell>
        </row>
        <row r="574">
          <cell r="A574" t="str">
            <v>Buteo nitidus nitidus</v>
          </cell>
          <cell r="B574" t="e">
            <v>#N/A</v>
          </cell>
          <cell r="D574">
            <v>572</v>
          </cell>
          <cell r="E574"/>
          <cell r="F574"/>
          <cell r="G574" t="str">
            <v>Accipitriformes</v>
          </cell>
          <cell r="H574" t="str">
            <v>Accipitridae</v>
          </cell>
          <cell r="J574" t="str">
            <v>Buteo</v>
          </cell>
          <cell r="K574" t="str">
            <v>subespécie</v>
          </cell>
          <cell r="N574" t="str">
            <v>Buteo nitidus nitidus (Latham, 1790)</v>
          </cell>
          <cell r="P574" t="str">
            <v>x</v>
          </cell>
          <cell r="Q574" t="str">
            <v>x</v>
          </cell>
          <cell r="R574" t="str">
            <v>x</v>
          </cell>
          <cell r="S574" t="str">
            <v>x</v>
          </cell>
          <cell r="T574" t="str">
            <v>x</v>
          </cell>
          <cell r="U574"/>
          <cell r="Y574"/>
          <cell r="Z574"/>
        </row>
        <row r="575">
          <cell r="A575" t="str">
            <v>Buteo nitidus pallidus</v>
          </cell>
          <cell r="B575" t="e">
            <v>#N/A</v>
          </cell>
          <cell r="D575">
            <v>573</v>
          </cell>
          <cell r="E575"/>
          <cell r="F575"/>
          <cell r="G575" t="str">
            <v>Accipitriformes</v>
          </cell>
          <cell r="H575" t="str">
            <v>Accipitridae</v>
          </cell>
          <cell r="J575" t="str">
            <v>Buteo</v>
          </cell>
          <cell r="K575" t="str">
            <v>subespécie</v>
          </cell>
          <cell r="N575" t="str">
            <v>Buteo nitidus pallidus (Todd, 1915)</v>
          </cell>
          <cell r="P575" t="str">
            <v>x</v>
          </cell>
          <cell r="Q575" t="str">
            <v>x</v>
          </cell>
          <cell r="R575" t="str">
            <v>x</v>
          </cell>
          <cell r="S575" t="str">
            <v>x</v>
          </cell>
          <cell r="T575" t="str">
            <v>x</v>
          </cell>
          <cell r="U575"/>
          <cell r="Y575"/>
          <cell r="Z575"/>
        </row>
        <row r="576">
          <cell r="A576" t="str">
            <v>Buteo platypterus</v>
          </cell>
          <cell r="B576" t="str">
            <v>Buteo platypterus</v>
          </cell>
          <cell r="C576" t="str">
            <v>gavião-de-asa-larga</v>
          </cell>
          <cell r="D576">
            <v>574</v>
          </cell>
          <cell r="E576" t="str">
            <v>VN</v>
          </cell>
          <cell r="F576">
            <v>1</v>
          </cell>
          <cell r="G576" t="str">
            <v>Accipitriformes</v>
          </cell>
          <cell r="H576" t="str">
            <v>Accipitridae</v>
          </cell>
          <cell r="J576" t="str">
            <v>Buteo</v>
          </cell>
          <cell r="K576" t="str">
            <v>espécie 1ária</v>
          </cell>
          <cell r="N576" t="str">
            <v>Buteo platypterus (Vieillot, 1823)</v>
          </cell>
          <cell r="O576" t="str">
            <v>Broad-winged Hawk</v>
          </cell>
          <cell r="P576"/>
          <cell r="Q576"/>
          <cell r="R576"/>
          <cell r="S576"/>
          <cell r="T576"/>
          <cell r="U576"/>
          <cell r="Y576" t="e">
            <v>#N/A</v>
          </cell>
          <cell r="Z576" t="str">
            <v>M</v>
          </cell>
          <cell r="AA576" t="str">
            <v>F1</v>
          </cell>
          <cell r="AB576" t="str">
            <v>C</v>
          </cell>
          <cell r="AC576">
            <v>3</v>
          </cell>
          <cell r="AD576">
            <v>2</v>
          </cell>
          <cell r="AE576">
            <v>453.65</v>
          </cell>
          <cell r="AF576" t="str">
            <v>VertFishScav</v>
          </cell>
          <cell r="AG576" t="str">
            <v>F</v>
          </cell>
        </row>
        <row r="577">
          <cell r="A577" t="str">
            <v>Buteo platypterus platypterus</v>
          </cell>
          <cell r="B577" t="e">
            <v>#N/A</v>
          </cell>
          <cell r="D577">
            <v>575</v>
          </cell>
          <cell r="E577"/>
          <cell r="F577"/>
          <cell r="G577" t="str">
            <v>Accipitriformes</v>
          </cell>
          <cell r="H577" t="str">
            <v>Accipitridae</v>
          </cell>
          <cell r="J577" t="str">
            <v>Buteo</v>
          </cell>
          <cell r="K577" t="str">
            <v>subespécie</v>
          </cell>
          <cell r="N577" t="str">
            <v>Buteo platypterus platypterus (Vieillot, 1823)</v>
          </cell>
          <cell r="P577" t="str">
            <v>x</v>
          </cell>
          <cell r="Q577" t="str">
            <v>x</v>
          </cell>
          <cell r="R577" t="str">
            <v>x</v>
          </cell>
          <cell r="S577" t="str">
            <v>x</v>
          </cell>
          <cell r="T577" t="str">
            <v>x</v>
          </cell>
          <cell r="U577"/>
          <cell r="Y577"/>
          <cell r="Z577"/>
        </row>
        <row r="578">
          <cell r="A578" t="str">
            <v>Buteo brachyurus</v>
          </cell>
          <cell r="B578" t="str">
            <v>Buteo brachyurus</v>
          </cell>
          <cell r="C578" t="str">
            <v>gavião-de-cauda-curta</v>
          </cell>
          <cell r="D578">
            <v>576</v>
          </cell>
          <cell r="E578" t="str">
            <v>R</v>
          </cell>
          <cell r="F578">
            <v>1</v>
          </cell>
          <cell r="G578" t="str">
            <v>Accipitriformes</v>
          </cell>
          <cell r="H578" t="str">
            <v>Accipitridae</v>
          </cell>
          <cell r="J578" t="str">
            <v>Buteo</v>
          </cell>
          <cell r="K578" t="str">
            <v>espécie 1ária</v>
          </cell>
          <cell r="N578" t="str">
            <v>Buteo brachyurus Vieillot, 1816</v>
          </cell>
          <cell r="O578" t="str">
            <v>Short-tailed Hawk</v>
          </cell>
          <cell r="P578"/>
          <cell r="Q578"/>
          <cell r="R578"/>
          <cell r="S578"/>
          <cell r="T578"/>
          <cell r="U578"/>
          <cell r="Y578" t="e">
            <v>#N/A</v>
          </cell>
          <cell r="Z578" t="str">
            <v>M</v>
          </cell>
          <cell r="AA578" t="str">
            <v>F1</v>
          </cell>
          <cell r="AB578" t="str">
            <v>C/A</v>
          </cell>
          <cell r="AC578">
            <v>4</v>
          </cell>
          <cell r="AD578">
            <v>9</v>
          </cell>
          <cell r="AE578">
            <v>496.01</v>
          </cell>
          <cell r="AF578" t="str">
            <v>VertFishScav</v>
          </cell>
          <cell r="AG578" t="str">
            <v>F</v>
          </cell>
        </row>
        <row r="579">
          <cell r="A579" t="str">
            <v>Buteo brachyurus brachyurus</v>
          </cell>
          <cell r="B579" t="e">
            <v>#N/A</v>
          </cell>
          <cell r="D579">
            <v>577</v>
          </cell>
          <cell r="E579"/>
          <cell r="F579"/>
          <cell r="G579" t="str">
            <v>Accipitriformes</v>
          </cell>
          <cell r="H579" t="str">
            <v>Accipitridae</v>
          </cell>
          <cell r="J579" t="str">
            <v>Buteo</v>
          </cell>
          <cell r="K579" t="str">
            <v>subespécie</v>
          </cell>
          <cell r="N579" t="str">
            <v>Buteo brachyurus brachyurus Vieillot, 1816</v>
          </cell>
          <cell r="P579" t="str">
            <v>x</v>
          </cell>
          <cell r="Q579" t="str">
            <v>x</v>
          </cell>
          <cell r="R579" t="str">
            <v>x</v>
          </cell>
          <cell r="S579" t="str">
            <v>x</v>
          </cell>
          <cell r="T579" t="str">
            <v>x</v>
          </cell>
          <cell r="U579"/>
          <cell r="Y579"/>
          <cell r="Z579"/>
        </row>
        <row r="580">
          <cell r="A580" t="str">
            <v>Buteo swainsoni</v>
          </cell>
          <cell r="B580" t="str">
            <v>Buteo swainsoni</v>
          </cell>
          <cell r="C580" t="str">
            <v>gavião-papa-gafanhoto</v>
          </cell>
          <cell r="D580">
            <v>578</v>
          </cell>
          <cell r="E580" t="str">
            <v>VN</v>
          </cell>
          <cell r="F580">
            <v>1</v>
          </cell>
          <cell r="G580" t="str">
            <v>Accipitriformes</v>
          </cell>
          <cell r="H580" t="str">
            <v>Accipitridae</v>
          </cell>
          <cell r="J580" t="str">
            <v>Buteo</v>
          </cell>
          <cell r="K580" t="str">
            <v>espécie 1ária</v>
          </cell>
          <cell r="N580" t="str">
            <v>Buteo swainsoni Bonaparte, 1838</v>
          </cell>
          <cell r="O580" t="str">
            <v>Swainson's Hawk</v>
          </cell>
          <cell r="P580"/>
          <cell r="Q580"/>
          <cell r="R580"/>
          <cell r="S580"/>
          <cell r="T580"/>
          <cell r="U580"/>
          <cell r="Y580" t="e">
            <v>#N/A</v>
          </cell>
          <cell r="Z580" t="str">
            <v>M</v>
          </cell>
          <cell r="AA580" t="str">
            <v>N8</v>
          </cell>
          <cell r="AB580" t="str">
            <v>T</v>
          </cell>
          <cell r="AC580">
            <v>2</v>
          </cell>
          <cell r="AD580">
            <v>2</v>
          </cell>
          <cell r="AE580">
            <v>946.61</v>
          </cell>
          <cell r="AF580" t="str">
            <v>VertFishScav</v>
          </cell>
          <cell r="AG580" t="str">
            <v>N</v>
          </cell>
        </row>
        <row r="581">
          <cell r="A581" t="str">
            <v>Buteo albonotatus</v>
          </cell>
          <cell r="B581" t="str">
            <v>Buteo albonotatus</v>
          </cell>
          <cell r="C581" t="str">
            <v>gavião-urubu</v>
          </cell>
          <cell r="D581">
            <v>579</v>
          </cell>
          <cell r="E581" t="str">
            <v>R</v>
          </cell>
          <cell r="F581">
            <v>1</v>
          </cell>
          <cell r="G581" t="str">
            <v>Accipitriformes</v>
          </cell>
          <cell r="H581" t="str">
            <v>Accipitridae</v>
          </cell>
          <cell r="J581" t="str">
            <v>Buteo</v>
          </cell>
          <cell r="K581" t="str">
            <v>espécie 1ária</v>
          </cell>
          <cell r="N581" t="str">
            <v>Buteo albonotatus Kaup, 1847</v>
          </cell>
          <cell r="O581" t="str">
            <v>Zone-tailed Hawk</v>
          </cell>
          <cell r="P581"/>
          <cell r="Q581"/>
          <cell r="R581"/>
          <cell r="S581"/>
          <cell r="T581"/>
          <cell r="U581"/>
          <cell r="Y581" t="e">
            <v>#N/A</v>
          </cell>
          <cell r="Z581" t="str">
            <v>M</v>
          </cell>
          <cell r="AA581" t="str">
            <v>F8</v>
          </cell>
          <cell r="AB581" t="str">
            <v>C</v>
          </cell>
          <cell r="AC581">
            <v>5</v>
          </cell>
          <cell r="AD581">
            <v>10</v>
          </cell>
          <cell r="AE581">
            <v>745.92</v>
          </cell>
          <cell r="AF581" t="str">
            <v>VertFishScav</v>
          </cell>
          <cell r="AG581" t="str">
            <v>F</v>
          </cell>
          <cell r="AJ581" t="str">
            <v>#ERROR!</v>
          </cell>
        </row>
        <row r="582">
          <cell r="A582" t="str">
            <v>Morphnus</v>
          </cell>
          <cell r="B582" t="e">
            <v>#N/A</v>
          </cell>
          <cell r="D582">
            <v>580</v>
          </cell>
          <cell r="E582"/>
          <cell r="F582"/>
          <cell r="G582" t="str">
            <v>Accipitriformes</v>
          </cell>
          <cell r="H582" t="str">
            <v>Accipitridae</v>
          </cell>
          <cell r="J582" t="str">
            <v>Morphnus</v>
          </cell>
          <cell r="K582" t="str">
            <v>Gênero</v>
          </cell>
          <cell r="N582" t="str">
            <v>Morphnus Dumont, 1816</v>
          </cell>
          <cell r="P582"/>
          <cell r="Q582"/>
          <cell r="R582"/>
          <cell r="S582"/>
          <cell r="T582"/>
          <cell r="U582"/>
          <cell r="Y582"/>
          <cell r="Z582"/>
        </row>
        <row r="583">
          <cell r="A583" t="str">
            <v>Morphnus guianensis</v>
          </cell>
          <cell r="B583" t="str">
            <v>Morphnus guianensis</v>
          </cell>
          <cell r="C583" t="str">
            <v>uiraçu</v>
          </cell>
          <cell r="D583">
            <v>581</v>
          </cell>
          <cell r="E583" t="str">
            <v>R</v>
          </cell>
          <cell r="F583">
            <v>1</v>
          </cell>
          <cell r="G583" t="str">
            <v>Accipitriformes</v>
          </cell>
          <cell r="H583" t="str">
            <v>Accipitridae</v>
          </cell>
          <cell r="J583" t="str">
            <v>Morphnus</v>
          </cell>
          <cell r="K583" t="str">
            <v>espécie 1ária</v>
          </cell>
          <cell r="N583" t="str">
            <v>Morphnus guianensis (Daudin, 1800)</v>
          </cell>
          <cell r="O583" t="str">
            <v>Crested Eagle</v>
          </cell>
          <cell r="P583"/>
          <cell r="Q583"/>
          <cell r="R583"/>
          <cell r="S583"/>
          <cell r="T583"/>
          <cell r="U583"/>
          <cell r="W583" t="str">
            <v>#ERROR!</v>
          </cell>
          <cell r="Y583" t="e">
            <v>#N/A</v>
          </cell>
          <cell r="Z583" t="str">
            <v>H</v>
          </cell>
          <cell r="AA583" t="str">
            <v>F1</v>
          </cell>
          <cell r="AB583" t="str">
            <v>C</v>
          </cell>
          <cell r="AC583">
            <v>1</v>
          </cell>
          <cell r="AD583">
            <v>6</v>
          </cell>
          <cell r="AE583">
            <v>1750</v>
          </cell>
          <cell r="AF583" t="str">
            <v>VertFishScav</v>
          </cell>
          <cell r="AG583" t="str">
            <v>F</v>
          </cell>
          <cell r="AI583" t="str">
            <v>CR</v>
          </cell>
          <cell r="AJ583" t="str">
            <v>#ERROR!</v>
          </cell>
          <cell r="AK583" t="str">
            <v>CR</v>
          </cell>
        </row>
        <row r="584">
          <cell r="A584" t="str">
            <v>Harpia</v>
          </cell>
          <cell r="B584" t="e">
            <v>#N/A</v>
          </cell>
          <cell r="D584">
            <v>582</v>
          </cell>
          <cell r="E584"/>
          <cell r="F584"/>
          <cell r="G584" t="str">
            <v>Accipitriformes</v>
          </cell>
          <cell r="H584" t="str">
            <v>Accipitridae</v>
          </cell>
          <cell r="J584" t="str">
            <v>Harpia</v>
          </cell>
          <cell r="K584" t="str">
            <v>Gênero</v>
          </cell>
          <cell r="N584" t="str">
            <v>Harpia Vieillot, 1816</v>
          </cell>
          <cell r="P584"/>
          <cell r="Q584"/>
          <cell r="R584"/>
          <cell r="S584"/>
          <cell r="T584"/>
          <cell r="U584"/>
          <cell r="Y584"/>
          <cell r="Z584"/>
        </row>
        <row r="585">
          <cell r="A585" t="str">
            <v>Harpia harpyja</v>
          </cell>
          <cell r="B585" t="str">
            <v>Harpia harpyja</v>
          </cell>
          <cell r="C585" t="str">
            <v>gavião-real</v>
          </cell>
          <cell r="D585">
            <v>583</v>
          </cell>
          <cell r="E585" t="str">
            <v>R</v>
          </cell>
          <cell r="F585">
            <v>1</v>
          </cell>
          <cell r="G585" t="str">
            <v>Accipitriformes</v>
          </cell>
          <cell r="H585" t="str">
            <v>Accipitridae</v>
          </cell>
          <cell r="J585" t="str">
            <v>Harpia</v>
          </cell>
          <cell r="K585" t="str">
            <v>espécie 1ária</v>
          </cell>
          <cell r="N585" t="str">
            <v>Harpia harpyja (Linnaeus, 1758)</v>
          </cell>
          <cell r="O585" t="str">
            <v>Harpy Eagle</v>
          </cell>
          <cell r="P585"/>
          <cell r="Q585"/>
          <cell r="R585"/>
          <cell r="S585"/>
          <cell r="T585"/>
          <cell r="U585"/>
          <cell r="W585" t="str">
            <v>#ERROR!</v>
          </cell>
          <cell r="Y585" t="e">
            <v>#N/A</v>
          </cell>
          <cell r="Z585" t="str">
            <v>H</v>
          </cell>
          <cell r="AA585" t="str">
            <v>F1</v>
          </cell>
          <cell r="AB585" t="str">
            <v>C</v>
          </cell>
          <cell r="AC585">
            <v>1</v>
          </cell>
          <cell r="AD585">
            <v>7</v>
          </cell>
          <cell r="AE585">
            <v>4800</v>
          </cell>
          <cell r="AF585" t="str">
            <v>VertFishScav</v>
          </cell>
          <cell r="AG585" t="str">
            <v>F</v>
          </cell>
          <cell r="AI585" t="str">
            <v>RE</v>
          </cell>
          <cell r="AJ585" t="str">
            <v>#ERROR!</v>
          </cell>
          <cell r="AK585" t="str">
            <v>CP</v>
          </cell>
        </row>
        <row r="586">
          <cell r="A586" t="str">
            <v>Spizaetus</v>
          </cell>
          <cell r="B586" t="e">
            <v>#N/A</v>
          </cell>
          <cell r="D586">
            <v>584</v>
          </cell>
          <cell r="E586"/>
          <cell r="F586"/>
          <cell r="G586" t="str">
            <v>Accipitriformes</v>
          </cell>
          <cell r="H586" t="str">
            <v>Accipitridae</v>
          </cell>
          <cell r="J586" t="str">
            <v>Spizaetus</v>
          </cell>
          <cell r="K586" t="str">
            <v>Gênero</v>
          </cell>
          <cell r="N586" t="str">
            <v>Spizaetus Vieillot, 1816</v>
          </cell>
          <cell r="P586"/>
          <cell r="Q586"/>
          <cell r="R586"/>
          <cell r="S586"/>
          <cell r="T586"/>
          <cell r="U586"/>
          <cell r="Y586"/>
          <cell r="Z586"/>
        </row>
        <row r="587">
          <cell r="A587" t="str">
            <v>Spizaetus tyrannus</v>
          </cell>
          <cell r="B587" t="str">
            <v>Spizaetus tyrannus</v>
          </cell>
          <cell r="C587" t="str">
            <v>gavião-pega-macaco</v>
          </cell>
          <cell r="D587">
            <v>585</v>
          </cell>
          <cell r="E587" t="str">
            <v>R</v>
          </cell>
          <cell r="F587">
            <v>1</v>
          </cell>
          <cell r="G587" t="str">
            <v>Accipitriformes</v>
          </cell>
          <cell r="H587" t="str">
            <v>Accipitridae</v>
          </cell>
          <cell r="J587" t="str">
            <v>Spizaetus</v>
          </cell>
          <cell r="K587" t="str">
            <v>espécie 1ária</v>
          </cell>
          <cell r="N587" t="str">
            <v>Spizaetus tyrannus (Wied, 1820)</v>
          </cell>
          <cell r="O587" t="str">
            <v>Black Hawk-Eagle</v>
          </cell>
          <cell r="P587"/>
          <cell r="Q587"/>
          <cell r="R587"/>
          <cell r="S587"/>
          <cell r="T587"/>
          <cell r="U587" t="str">
            <v>VU</v>
          </cell>
          <cell r="Y587" t="str">
            <v>RaD</v>
          </cell>
          <cell r="Z587" t="str">
            <v>M</v>
          </cell>
          <cell r="AA587" t="str">
            <v>F1</v>
          </cell>
          <cell r="AB587" t="str">
            <v>C</v>
          </cell>
          <cell r="AC587">
            <v>3</v>
          </cell>
          <cell r="AD587">
            <v>9</v>
          </cell>
          <cell r="AE587">
            <v>1007.11</v>
          </cell>
          <cell r="AF587" t="str">
            <v>VertFishScav</v>
          </cell>
          <cell r="AG587" t="str">
            <v>F</v>
          </cell>
          <cell r="AI587" t="str">
            <v>NT</v>
          </cell>
          <cell r="AJ587" t="str">
            <v>#ERROR!</v>
          </cell>
          <cell r="AK587" t="str">
            <v>EN</v>
          </cell>
        </row>
        <row r="588">
          <cell r="A588" t="str">
            <v>Spizaetus tyrannus serus</v>
          </cell>
          <cell r="B588" t="e">
            <v>#N/A</v>
          </cell>
          <cell r="D588">
            <v>586</v>
          </cell>
          <cell r="E588"/>
          <cell r="F588"/>
          <cell r="G588" t="str">
            <v>Accipitriformes</v>
          </cell>
          <cell r="H588" t="str">
            <v>Accipitridae</v>
          </cell>
          <cell r="J588" t="str">
            <v>Spizaetus</v>
          </cell>
          <cell r="K588" t="str">
            <v>subespécie</v>
          </cell>
          <cell r="N588" t="str">
            <v>Spizaetus tyrannus serus Friedmann, 1950</v>
          </cell>
          <cell r="P588" t="str">
            <v>x</v>
          </cell>
          <cell r="Q588" t="str">
            <v>x</v>
          </cell>
          <cell r="R588" t="str">
            <v>x</v>
          </cell>
          <cell r="S588" t="str">
            <v>x</v>
          </cell>
          <cell r="T588" t="str">
            <v>x</v>
          </cell>
          <cell r="U588"/>
          <cell r="Y588"/>
          <cell r="Z588"/>
        </row>
        <row r="589">
          <cell r="A589" t="str">
            <v>Spizaetus tyrannus tyrannus</v>
          </cell>
          <cell r="B589" t="e">
            <v>#N/A</v>
          </cell>
          <cell r="D589">
            <v>587</v>
          </cell>
          <cell r="E589"/>
          <cell r="F589"/>
          <cell r="G589" t="str">
            <v>Accipitriformes</v>
          </cell>
          <cell r="H589" t="str">
            <v>Accipitridae</v>
          </cell>
          <cell r="J589" t="str">
            <v>Spizaetus</v>
          </cell>
          <cell r="K589" t="str">
            <v>subespécie</v>
          </cell>
          <cell r="N589" t="str">
            <v>Spizaetus tyrannus tyrannus (Wied, 1820)</v>
          </cell>
          <cell r="P589" t="str">
            <v>x</v>
          </cell>
          <cell r="Q589" t="str">
            <v>x</v>
          </cell>
          <cell r="R589" t="str">
            <v>x</v>
          </cell>
          <cell r="S589" t="str">
            <v>x</v>
          </cell>
          <cell r="T589" t="str">
            <v>x</v>
          </cell>
          <cell r="U589"/>
          <cell r="Y589"/>
          <cell r="Z589"/>
        </row>
        <row r="590">
          <cell r="A590" t="str">
            <v>Spizaetus melanoleucus</v>
          </cell>
          <cell r="B590" t="str">
            <v>Spizaetus melanoleucus</v>
          </cell>
          <cell r="C590" t="str">
            <v>gavião-pato</v>
          </cell>
          <cell r="D590">
            <v>588</v>
          </cell>
          <cell r="E590" t="str">
            <v>R</v>
          </cell>
          <cell r="F590">
            <v>1</v>
          </cell>
          <cell r="G590" t="str">
            <v>Accipitriformes</v>
          </cell>
          <cell r="H590" t="str">
            <v>Accipitridae</v>
          </cell>
          <cell r="J590" t="str">
            <v>Spizaetus</v>
          </cell>
          <cell r="K590" t="str">
            <v>espécie 1ária</v>
          </cell>
          <cell r="N590" t="str">
            <v>Spizaetus melanoleucus (Vieillot, 1816)</v>
          </cell>
          <cell r="O590" t="str">
            <v>Black-and-white Hawk-Eagle</v>
          </cell>
          <cell r="P590"/>
          <cell r="Q590"/>
          <cell r="R590"/>
          <cell r="S590"/>
          <cell r="T590"/>
          <cell r="U590"/>
          <cell r="Y590" t="str">
            <v>RaD</v>
          </cell>
          <cell r="Z590" t="str">
            <v>H</v>
          </cell>
          <cell r="AA590" t="str">
            <v>F1</v>
          </cell>
          <cell r="AB590" t="str">
            <v>C</v>
          </cell>
          <cell r="AC590">
            <v>3</v>
          </cell>
          <cell r="AD590">
            <v>8</v>
          </cell>
          <cell r="AE590">
            <v>850</v>
          </cell>
          <cell r="AF590" t="str">
            <v>VertFishScav</v>
          </cell>
          <cell r="AG590" t="str">
            <v>F</v>
          </cell>
          <cell r="AI590" t="str">
            <v>EN</v>
          </cell>
          <cell r="AJ590" t="str">
            <v>VU</v>
          </cell>
          <cell r="AK590" t="str">
            <v>EN</v>
          </cell>
        </row>
        <row r="591">
          <cell r="A591" t="str">
            <v>Spizaetus ornatus</v>
          </cell>
          <cell r="B591" t="str">
            <v>Spizaetus ornatus</v>
          </cell>
          <cell r="C591" t="str">
            <v>gavião-de-penacho</v>
          </cell>
          <cell r="D591">
            <v>589</v>
          </cell>
          <cell r="E591" t="str">
            <v>R</v>
          </cell>
          <cell r="F591">
            <v>1</v>
          </cell>
          <cell r="G591" t="str">
            <v>Accipitriformes</v>
          </cell>
          <cell r="H591" t="str">
            <v>Accipitridae</v>
          </cell>
          <cell r="J591" t="str">
            <v>Spizaetus</v>
          </cell>
          <cell r="K591" t="str">
            <v>espécie 1ária</v>
          </cell>
          <cell r="N591" t="str">
            <v>Spizaetus ornatus (Daudin, 1800)</v>
          </cell>
          <cell r="O591" t="str">
            <v>Ornate Hawk-Eagle</v>
          </cell>
          <cell r="P591"/>
          <cell r="Q591"/>
          <cell r="R591"/>
          <cell r="S591"/>
          <cell r="T591"/>
          <cell r="U591"/>
          <cell r="Y591" t="str">
            <v>RaD</v>
          </cell>
          <cell r="Z591" t="str">
            <v>M</v>
          </cell>
          <cell r="AA591" t="str">
            <v>F1</v>
          </cell>
          <cell r="AB591" t="str">
            <v>C</v>
          </cell>
          <cell r="AC591">
            <v>2</v>
          </cell>
          <cell r="AD591">
            <v>9</v>
          </cell>
          <cell r="AE591">
            <v>1197.4000000000001</v>
          </cell>
          <cell r="AF591" t="str">
            <v>VertFishScav</v>
          </cell>
          <cell r="AG591" t="str">
            <v>F</v>
          </cell>
          <cell r="AI591" t="str">
            <v>CR</v>
          </cell>
          <cell r="AJ591" t="str">
            <v>#ERROR!</v>
          </cell>
          <cell r="AK591" t="str">
            <v>EN</v>
          </cell>
        </row>
        <row r="592">
          <cell r="A592" t="str">
            <v>Spizaetus ornatus ornatus</v>
          </cell>
          <cell r="B592" t="e">
            <v>#N/A</v>
          </cell>
          <cell r="D592">
            <v>590</v>
          </cell>
          <cell r="E592"/>
          <cell r="F592"/>
          <cell r="G592" t="str">
            <v>Accipitriformes</v>
          </cell>
          <cell r="H592" t="str">
            <v>Accipitridae</v>
          </cell>
          <cell r="J592" t="str">
            <v>Spizaetus</v>
          </cell>
          <cell r="K592" t="str">
            <v>subespécie</v>
          </cell>
          <cell r="N592" t="str">
            <v>Spizaetus ornatus ornatus (Daudin, 1800)</v>
          </cell>
          <cell r="P592" t="str">
            <v>x</v>
          </cell>
          <cell r="Q592" t="str">
            <v>x</v>
          </cell>
          <cell r="R592" t="str">
            <v>x</v>
          </cell>
          <cell r="S592" t="str">
            <v>x</v>
          </cell>
          <cell r="T592" t="str">
            <v>x</v>
          </cell>
          <cell r="U592"/>
          <cell r="Y592"/>
          <cell r="Z592"/>
        </row>
        <row r="593">
          <cell r="A593" t="str">
            <v>Eurypygiformes</v>
          </cell>
          <cell r="B593" t="e">
            <v>#N/A</v>
          </cell>
          <cell r="D593">
            <v>591</v>
          </cell>
          <cell r="E593"/>
          <cell r="F593"/>
          <cell r="G593" t="str">
            <v>Eurypygiformes</v>
          </cell>
          <cell r="K593" t="str">
            <v>Ordem</v>
          </cell>
          <cell r="N593" t="str">
            <v>Eurypygiformes Fürbringer, 1888</v>
          </cell>
          <cell r="P593"/>
          <cell r="Q593"/>
          <cell r="R593"/>
          <cell r="S593"/>
          <cell r="T593"/>
          <cell r="U593"/>
          <cell r="Y593"/>
          <cell r="Z593"/>
        </row>
        <row r="594">
          <cell r="A594" t="str">
            <v>Eurypygidae</v>
          </cell>
          <cell r="B594" t="e">
            <v>#N/A</v>
          </cell>
          <cell r="D594">
            <v>592</v>
          </cell>
          <cell r="E594"/>
          <cell r="F594"/>
          <cell r="G594" t="str">
            <v>Eurypygiformes</v>
          </cell>
          <cell r="H594" t="str">
            <v>Eurypygidae</v>
          </cell>
          <cell r="K594" t="str">
            <v>Família</v>
          </cell>
          <cell r="N594" t="str">
            <v>Eurypygidae Selby, 1840</v>
          </cell>
          <cell r="P594"/>
          <cell r="Q594"/>
          <cell r="R594"/>
          <cell r="S594"/>
          <cell r="T594"/>
          <cell r="U594"/>
          <cell r="Y594"/>
          <cell r="Z594"/>
        </row>
        <row r="595">
          <cell r="A595" t="str">
            <v>Eurypyga</v>
          </cell>
          <cell r="B595" t="e">
            <v>#N/A</v>
          </cell>
          <cell r="D595">
            <v>593</v>
          </cell>
          <cell r="E595"/>
          <cell r="F595"/>
          <cell r="G595" t="str">
            <v>Eurypygiformes</v>
          </cell>
          <cell r="H595" t="str">
            <v>Eurypygidae</v>
          </cell>
          <cell r="J595" t="str">
            <v>Eurypyga</v>
          </cell>
          <cell r="K595" t="str">
            <v>Gênero</v>
          </cell>
          <cell r="N595" t="str">
            <v>Eurypyga Illiger, 1811</v>
          </cell>
          <cell r="P595"/>
          <cell r="Q595"/>
          <cell r="R595"/>
          <cell r="S595"/>
          <cell r="T595"/>
          <cell r="U595"/>
          <cell r="Y595"/>
          <cell r="Z595"/>
        </row>
        <row r="596">
          <cell r="A596" t="str">
            <v>Eurypyga helias</v>
          </cell>
          <cell r="B596" t="str">
            <v>Eurypyga helias</v>
          </cell>
          <cell r="C596" t="str">
            <v>pavãozinho-do-pará</v>
          </cell>
          <cell r="D596">
            <v>594</v>
          </cell>
          <cell r="E596" t="str">
            <v>R</v>
          </cell>
          <cell r="F596">
            <v>1</v>
          </cell>
          <cell r="G596" t="str">
            <v>Eurypygiformes</v>
          </cell>
          <cell r="H596" t="str">
            <v>Eurypygidae</v>
          </cell>
          <cell r="J596" t="str">
            <v>Eurypyga</v>
          </cell>
          <cell r="K596" t="str">
            <v>espécie 1ária</v>
          </cell>
          <cell r="N596" t="str">
            <v>Eurypyga helias (Pallas, 1781)</v>
          </cell>
          <cell r="O596" t="str">
            <v>Sunbittern</v>
          </cell>
          <cell r="P596"/>
          <cell r="Q596"/>
          <cell r="R596"/>
          <cell r="S596"/>
          <cell r="T596"/>
          <cell r="U596"/>
          <cell r="Y596" t="str">
            <v>Aqu</v>
          </cell>
          <cell r="Z596" t="str">
            <v>M</v>
          </cell>
          <cell r="AA596" t="str">
            <v>F2</v>
          </cell>
          <cell r="AB596" t="str">
            <v>T</v>
          </cell>
          <cell r="AC596">
            <v>2</v>
          </cell>
          <cell r="AD596">
            <v>5</v>
          </cell>
          <cell r="AE596">
            <v>210</v>
          </cell>
          <cell r="AF596" t="str">
            <v>VertFishScav</v>
          </cell>
          <cell r="AG596" t="str">
            <v>F</v>
          </cell>
        </row>
        <row r="597">
          <cell r="A597" t="str">
            <v>Eurypyga helias helias</v>
          </cell>
          <cell r="B597" t="e">
            <v>#N/A</v>
          </cell>
          <cell r="D597">
            <v>595</v>
          </cell>
          <cell r="E597"/>
          <cell r="F597"/>
          <cell r="G597" t="str">
            <v>Eurypygiformes</v>
          </cell>
          <cell r="H597" t="str">
            <v>Eurypygidae</v>
          </cell>
          <cell r="J597" t="str">
            <v>Eurypyga</v>
          </cell>
          <cell r="K597" t="str">
            <v>subespécie</v>
          </cell>
          <cell r="N597" t="str">
            <v>Eurypyga helias helias (Pallas, 1781)</v>
          </cell>
          <cell r="P597" t="str">
            <v>x</v>
          </cell>
          <cell r="Q597" t="str">
            <v>x</v>
          </cell>
          <cell r="R597" t="str">
            <v>x</v>
          </cell>
          <cell r="S597" t="str">
            <v>x</v>
          </cell>
          <cell r="T597" t="str">
            <v>x</v>
          </cell>
          <cell r="U597"/>
          <cell r="Y597"/>
          <cell r="Z597"/>
        </row>
        <row r="598">
          <cell r="A598" t="str">
            <v>Gruiformes</v>
          </cell>
          <cell r="B598" t="e">
            <v>#N/A</v>
          </cell>
          <cell r="D598">
            <v>596</v>
          </cell>
          <cell r="E598"/>
          <cell r="F598"/>
          <cell r="G598" t="str">
            <v>Gruiformes</v>
          </cell>
          <cell r="K598" t="str">
            <v>Ordem</v>
          </cell>
          <cell r="N598" t="str">
            <v>Gruiformes Bonaparte, 1854</v>
          </cell>
          <cell r="P598"/>
          <cell r="Q598"/>
          <cell r="R598"/>
          <cell r="S598"/>
          <cell r="T598"/>
          <cell r="U598"/>
          <cell r="Y598"/>
          <cell r="Z598"/>
        </row>
        <row r="599">
          <cell r="A599" t="str">
            <v>Aramidae</v>
          </cell>
          <cell r="B599" t="e">
            <v>#N/A</v>
          </cell>
          <cell r="D599">
            <v>597</v>
          </cell>
          <cell r="E599"/>
          <cell r="F599"/>
          <cell r="G599" t="str">
            <v>Gruiformes</v>
          </cell>
          <cell r="H599" t="str">
            <v>Aramidae</v>
          </cell>
          <cell r="K599" t="str">
            <v>Família</v>
          </cell>
          <cell r="N599" t="str">
            <v>Aramidae Bonaparte, 1852</v>
          </cell>
          <cell r="P599"/>
          <cell r="Q599"/>
          <cell r="R599"/>
          <cell r="S599"/>
          <cell r="T599"/>
          <cell r="U599"/>
          <cell r="Y599"/>
          <cell r="Z599"/>
        </row>
        <row r="600">
          <cell r="A600" t="str">
            <v>Aramus</v>
          </cell>
          <cell r="B600" t="e">
            <v>#N/A</v>
          </cell>
          <cell r="D600">
            <v>598</v>
          </cell>
          <cell r="E600"/>
          <cell r="F600"/>
          <cell r="G600" t="str">
            <v>Gruiformes</v>
          </cell>
          <cell r="H600" t="str">
            <v>Aramidae</v>
          </cell>
          <cell r="J600" t="str">
            <v>Aramus</v>
          </cell>
          <cell r="K600" t="str">
            <v>Gênero</v>
          </cell>
          <cell r="N600" t="str">
            <v>Aramus Vieillot, 1816</v>
          </cell>
          <cell r="P600"/>
          <cell r="Q600"/>
          <cell r="R600"/>
          <cell r="S600"/>
          <cell r="T600"/>
          <cell r="U600"/>
          <cell r="Y600"/>
          <cell r="Z600"/>
        </row>
        <row r="601">
          <cell r="A601" t="str">
            <v>Aramus guarauna</v>
          </cell>
          <cell r="B601" t="str">
            <v>Aramus guarauna</v>
          </cell>
          <cell r="C601" t="str">
            <v>carão</v>
          </cell>
          <cell r="D601">
            <v>599</v>
          </cell>
          <cell r="E601" t="str">
            <v>R</v>
          </cell>
          <cell r="F601">
            <v>1</v>
          </cell>
          <cell r="G601" t="str">
            <v>Gruiformes</v>
          </cell>
          <cell r="H601" t="str">
            <v>Aramidae</v>
          </cell>
          <cell r="J601" t="str">
            <v>Aramus</v>
          </cell>
          <cell r="K601" t="str">
            <v>espécie 1ária</v>
          </cell>
          <cell r="N601" t="str">
            <v>Aramus guarauna (Linnaeus, 1766)</v>
          </cell>
          <cell r="O601" t="str">
            <v>Limpkin</v>
          </cell>
          <cell r="P601"/>
          <cell r="Q601"/>
          <cell r="R601"/>
          <cell r="S601"/>
          <cell r="T601"/>
          <cell r="U601"/>
          <cell r="Y601" t="str">
            <v>Aqu</v>
          </cell>
          <cell r="Z601" t="str">
            <v>M</v>
          </cell>
          <cell r="AA601" t="str">
            <v>A1</v>
          </cell>
          <cell r="AB601" t="str">
            <v>T</v>
          </cell>
          <cell r="AC601">
            <v>1</v>
          </cell>
          <cell r="AD601">
            <v>10</v>
          </cell>
          <cell r="AE601">
            <v>1080</v>
          </cell>
          <cell r="AF601" t="str">
            <v>Omnivore</v>
          </cell>
          <cell r="AG601" t="str">
            <v>A</v>
          </cell>
          <cell r="AH601"/>
        </row>
        <row r="602">
          <cell r="A602" t="str">
            <v>Aramus guarauna guarauna</v>
          </cell>
          <cell r="B602" t="e">
            <v>#N/A</v>
          </cell>
          <cell r="D602">
            <v>600</v>
          </cell>
          <cell r="E602"/>
          <cell r="F602"/>
          <cell r="G602" t="str">
            <v>Gruiformes</v>
          </cell>
          <cell r="H602" t="str">
            <v>Aramidae</v>
          </cell>
          <cell r="J602" t="str">
            <v>Aramus</v>
          </cell>
          <cell r="K602" t="str">
            <v>subespécie</v>
          </cell>
          <cell r="N602" t="str">
            <v>Aramus guarauna guarauna (Linnaeus, 1766)</v>
          </cell>
          <cell r="P602" t="str">
            <v>x</v>
          </cell>
          <cell r="Q602" t="str">
            <v>x</v>
          </cell>
          <cell r="R602" t="str">
            <v>x</v>
          </cell>
          <cell r="S602" t="str">
            <v>x</v>
          </cell>
          <cell r="T602" t="str">
            <v>x</v>
          </cell>
          <cell r="U602"/>
          <cell r="Y602"/>
          <cell r="Z602"/>
        </row>
        <row r="603">
          <cell r="A603" t="str">
            <v>Psophiidae</v>
          </cell>
          <cell r="B603" t="e">
            <v>#N/A</v>
          </cell>
          <cell r="D603">
            <v>601</v>
          </cell>
          <cell r="E603"/>
          <cell r="F603"/>
          <cell r="G603" t="str">
            <v>Gruiformes</v>
          </cell>
          <cell r="H603" t="str">
            <v>Psophiidae</v>
          </cell>
          <cell r="K603" t="str">
            <v>Família</v>
          </cell>
          <cell r="N603" t="str">
            <v>Psophiidae Bonaparte, 1831</v>
          </cell>
          <cell r="P603"/>
          <cell r="Q603"/>
          <cell r="R603"/>
          <cell r="S603"/>
          <cell r="T603"/>
          <cell r="U603"/>
          <cell r="Y603"/>
          <cell r="Z603"/>
        </row>
        <row r="604">
          <cell r="A604" t="str">
            <v>Psophia</v>
          </cell>
          <cell r="B604" t="e">
            <v>#N/A</v>
          </cell>
          <cell r="D604">
            <v>602</v>
          </cell>
          <cell r="E604"/>
          <cell r="F604"/>
          <cell r="G604" t="str">
            <v>Gruiformes</v>
          </cell>
          <cell r="H604" t="str">
            <v>Psophiidae</v>
          </cell>
          <cell r="J604" t="str">
            <v>Psophia</v>
          </cell>
          <cell r="K604" t="str">
            <v>Gênero</v>
          </cell>
          <cell r="L604" t="str">
            <v>Psophia species follow Ribas et al. (2012) [but see note in P. interjecta]</v>
          </cell>
          <cell r="M604" t="str">
            <v>O tratamento das Psophia segue Ribas et al. (2012) [mas ver nota em P. interjecta]</v>
          </cell>
          <cell r="N604" t="str">
            <v>Psophia Linnaeus, 1758</v>
          </cell>
          <cell r="P604"/>
          <cell r="Q604"/>
          <cell r="R604"/>
          <cell r="S604"/>
          <cell r="T604"/>
          <cell r="U604"/>
          <cell r="Y604"/>
          <cell r="Z604"/>
        </row>
        <row r="605">
          <cell r="A605" t="str">
            <v>Psophia napensis</v>
          </cell>
          <cell r="B605" t="str">
            <v>Psophia napensis</v>
          </cell>
          <cell r="C605" t="str">
            <v>jacamim-do-napo</v>
          </cell>
          <cell r="D605">
            <v>603</v>
          </cell>
          <cell r="E605" t="str">
            <v>R</v>
          </cell>
          <cell r="F605">
            <v>1</v>
          </cell>
          <cell r="G605" t="str">
            <v>Gruiformes</v>
          </cell>
          <cell r="H605" t="str">
            <v>Psophiidae</v>
          </cell>
          <cell r="J605" t="str">
            <v>Psophia</v>
          </cell>
          <cell r="K605" t="str">
            <v>espécie 1ária</v>
          </cell>
          <cell r="N605" t="str">
            <v>Psophia napensis Sclater &amp; Salvin, 1873</v>
          </cell>
          <cell r="O605" t="str">
            <v>Napo Trumpeter</v>
          </cell>
          <cell r="P605"/>
          <cell r="Q605"/>
          <cell r="R605"/>
          <cell r="S605"/>
          <cell r="T605"/>
          <cell r="U605"/>
          <cell r="Y605" t="e">
            <v>#N/A</v>
          </cell>
          <cell r="Z605" t="e">
            <v>#N/A</v>
          </cell>
          <cell r="AA605" t="e">
            <v>#N/A</v>
          </cell>
          <cell r="AB605" t="e">
            <v>#N/A</v>
          </cell>
          <cell r="AC605" t="e">
            <v>#N/A</v>
          </cell>
          <cell r="AD605" t="e">
            <v>#N/A</v>
          </cell>
          <cell r="AE605" t="e">
            <v>#N/A</v>
          </cell>
          <cell r="AF605" t="e">
            <v>#N/A</v>
          </cell>
          <cell r="AG605"/>
        </row>
        <row r="606">
          <cell r="A606" t="str">
            <v>Psophia crepitans</v>
          </cell>
          <cell r="B606" t="str">
            <v>Psophia crepitans</v>
          </cell>
          <cell r="C606" t="str">
            <v>jacamim-de-costas-cinzentas</v>
          </cell>
          <cell r="D606">
            <v>604</v>
          </cell>
          <cell r="E606" t="str">
            <v>R</v>
          </cell>
          <cell r="F606">
            <v>1</v>
          </cell>
          <cell r="G606" t="str">
            <v>Gruiformes</v>
          </cell>
          <cell r="H606" t="str">
            <v>Psophiidae</v>
          </cell>
          <cell r="J606" t="str">
            <v>Psophia</v>
          </cell>
          <cell r="K606" t="str">
            <v>espécie 1ária</v>
          </cell>
          <cell r="N606" t="str">
            <v>Psophia crepitans Linnaeus, 1758</v>
          </cell>
          <cell r="O606" t="str">
            <v>Gray-winged Trumpeter</v>
          </cell>
          <cell r="P606"/>
          <cell r="Q606"/>
          <cell r="R606"/>
          <cell r="S606"/>
          <cell r="T606"/>
          <cell r="U606"/>
          <cell r="Y606" t="str">
            <v>OT</v>
          </cell>
          <cell r="Z606" t="str">
            <v>H</v>
          </cell>
          <cell r="AA606" t="str">
            <v>F1</v>
          </cell>
          <cell r="AB606" t="str">
            <v>T</v>
          </cell>
          <cell r="AC606">
            <v>1</v>
          </cell>
          <cell r="AD606">
            <v>2</v>
          </cell>
          <cell r="AE606">
            <v>1026</v>
          </cell>
          <cell r="AF606" t="str">
            <v>FruiNect</v>
          </cell>
          <cell r="AG606" t="str">
            <v>F</v>
          </cell>
        </row>
        <row r="607">
          <cell r="A607" t="str">
            <v>Psophia ochroptera</v>
          </cell>
          <cell r="B607" t="str">
            <v>Psophia ochroptera</v>
          </cell>
          <cell r="C607" t="str">
            <v>jacamim-de-costas-amarelas</v>
          </cell>
          <cell r="D607">
            <v>605</v>
          </cell>
          <cell r="E607" t="str">
            <v>R, E</v>
          </cell>
          <cell r="F607">
            <v>1</v>
          </cell>
          <cell r="G607" t="str">
            <v>Gruiformes</v>
          </cell>
          <cell r="H607" t="str">
            <v>Psophiidae</v>
          </cell>
          <cell r="J607" t="str">
            <v>Psophia</v>
          </cell>
          <cell r="K607" t="str">
            <v>espécie 1ária</v>
          </cell>
          <cell r="N607" t="str">
            <v>Psophia ochroptera Pelzeln, 1857</v>
          </cell>
          <cell r="O607" t="str">
            <v>Yellow-winged Trumpeter</v>
          </cell>
          <cell r="P607"/>
          <cell r="Q607"/>
          <cell r="R607"/>
          <cell r="S607"/>
          <cell r="T607"/>
          <cell r="U607"/>
          <cell r="Y607" t="e">
            <v>#N/A</v>
          </cell>
          <cell r="Z607" t="e">
            <v>#N/A</v>
          </cell>
          <cell r="AA607" t="e">
            <v>#N/A</v>
          </cell>
          <cell r="AB607" t="e">
            <v>#N/A</v>
          </cell>
          <cell r="AC607" t="e">
            <v>#N/A</v>
          </cell>
          <cell r="AD607" t="e">
            <v>#N/A</v>
          </cell>
          <cell r="AE607" t="e">
            <v>#N/A</v>
          </cell>
          <cell r="AF607" t="e">
            <v>#N/A</v>
          </cell>
          <cell r="AG607"/>
        </row>
        <row r="608">
          <cell r="A608" t="str">
            <v>Psophia leucoptera</v>
          </cell>
          <cell r="B608" t="str">
            <v>Psophia leucoptera</v>
          </cell>
          <cell r="C608" t="str">
            <v>jacamim-de-costas-brancas</v>
          </cell>
          <cell r="D608">
            <v>606</v>
          </cell>
          <cell r="E608" t="str">
            <v>R</v>
          </cell>
          <cell r="F608">
            <v>1</v>
          </cell>
          <cell r="G608" t="str">
            <v>Gruiformes</v>
          </cell>
          <cell r="H608" t="str">
            <v>Psophiidae</v>
          </cell>
          <cell r="J608" t="str">
            <v>Psophia</v>
          </cell>
          <cell r="K608" t="str">
            <v>espécie 1ária</v>
          </cell>
          <cell r="N608" t="str">
            <v>Psophia leucoptera Spix, 1825</v>
          </cell>
          <cell r="O608" t="str">
            <v>Pale-winged Trumpeter</v>
          </cell>
          <cell r="P608"/>
          <cell r="Q608"/>
          <cell r="R608"/>
          <cell r="S608"/>
          <cell r="T608"/>
          <cell r="U608"/>
          <cell r="Y608" t="e">
            <v>#N/A</v>
          </cell>
          <cell r="Z608" t="str">
            <v>H</v>
          </cell>
          <cell r="AA608" t="str">
            <v>F1</v>
          </cell>
          <cell r="AB608" t="str">
            <v>T</v>
          </cell>
          <cell r="AC608">
            <v>1</v>
          </cell>
          <cell r="AD608">
            <v>1</v>
          </cell>
          <cell r="AE608">
            <v>1315.58</v>
          </cell>
          <cell r="AF608" t="str">
            <v>FruiNect</v>
          </cell>
          <cell r="AG608" t="str">
            <v>F</v>
          </cell>
          <cell r="AH608">
            <v>1</v>
          </cell>
        </row>
        <row r="609">
          <cell r="A609" t="str">
            <v>Psophia viridis</v>
          </cell>
          <cell r="B609" t="str">
            <v>Psophia viridis</v>
          </cell>
          <cell r="C609" t="str">
            <v>jacamim-de-costas-verdes</v>
          </cell>
          <cell r="D609">
            <v>607</v>
          </cell>
          <cell r="E609" t="str">
            <v>R, E</v>
          </cell>
          <cell r="F609">
            <v>1</v>
          </cell>
          <cell r="G609" t="str">
            <v>Gruiformes</v>
          </cell>
          <cell r="H609" t="str">
            <v>Psophiidae</v>
          </cell>
          <cell r="J609" t="str">
            <v>Psophia</v>
          </cell>
          <cell r="K609" t="str">
            <v>espécie 1ária</v>
          </cell>
          <cell r="N609" t="str">
            <v>Psophia viridis Spix, 1825</v>
          </cell>
          <cell r="O609" t="str">
            <v>Green-winged Trumpeter</v>
          </cell>
          <cell r="P609"/>
          <cell r="Q609"/>
          <cell r="R609"/>
          <cell r="S609"/>
          <cell r="T609"/>
          <cell r="U609"/>
          <cell r="X609" t="str">
            <v>VU</v>
          </cell>
          <cell r="Y609" t="e">
            <v>#N/A</v>
          </cell>
          <cell r="Z609" t="str">
            <v>H</v>
          </cell>
          <cell r="AA609" t="str">
            <v>F1</v>
          </cell>
          <cell r="AB609" t="str">
            <v>T</v>
          </cell>
          <cell r="AC609">
            <v>1</v>
          </cell>
          <cell r="AD609">
            <v>1</v>
          </cell>
          <cell r="AE609">
            <v>1071</v>
          </cell>
          <cell r="AF609" t="str">
            <v>FruiNect</v>
          </cell>
          <cell r="AG609" t="str">
            <v>F</v>
          </cell>
          <cell r="AH609">
            <v>1</v>
          </cell>
        </row>
        <row r="610">
          <cell r="A610" t="str">
            <v>Psophia dextralis</v>
          </cell>
          <cell r="B610" t="str">
            <v>Psophia dextralis</v>
          </cell>
          <cell r="C610" t="str">
            <v>jacamim-de-costas-marrons</v>
          </cell>
          <cell r="D610">
            <v>608</v>
          </cell>
          <cell r="E610" t="str">
            <v>R, E</v>
          </cell>
          <cell r="F610">
            <v>1</v>
          </cell>
          <cell r="G610" t="str">
            <v>Gruiformes</v>
          </cell>
          <cell r="H610" t="str">
            <v>Psophiidae</v>
          </cell>
          <cell r="J610" t="str">
            <v>Psophia</v>
          </cell>
          <cell r="K610" t="str">
            <v>espécie 1ária</v>
          </cell>
          <cell r="N610" t="str">
            <v>Psophia dextralis Conover, 1934</v>
          </cell>
          <cell r="O610" t="str">
            <v>Brown-winged Trumpeter</v>
          </cell>
          <cell r="P610"/>
          <cell r="Q610"/>
          <cell r="R610"/>
          <cell r="S610"/>
          <cell r="T610"/>
          <cell r="U610"/>
          <cell r="W610" t="str">
            <v>#ERROR!</v>
          </cell>
          <cell r="X610" t="str">
            <v>EN</v>
          </cell>
          <cell r="Y610" t="e">
            <v>#N/A</v>
          </cell>
          <cell r="Z610" t="e">
            <v>#N/A</v>
          </cell>
          <cell r="AA610" t="e">
            <v>#N/A</v>
          </cell>
          <cell r="AB610" t="e">
            <v>#N/A</v>
          </cell>
          <cell r="AC610" t="e">
            <v>#N/A</v>
          </cell>
          <cell r="AD610" t="e">
            <v>#N/A</v>
          </cell>
          <cell r="AE610" t="e">
            <v>#N/A</v>
          </cell>
          <cell r="AF610" t="e">
            <v>#N/A</v>
          </cell>
          <cell r="AG610"/>
        </row>
        <row r="611">
          <cell r="A611" t="str">
            <v>Psophia interjecta</v>
          </cell>
          <cell r="B611" t="str">
            <v>Psophia interjecta</v>
          </cell>
          <cell r="C611" t="str">
            <v>jacamim-do-xingu</v>
          </cell>
          <cell r="D611">
            <v>609</v>
          </cell>
          <cell r="E611" t="str">
            <v>R, E</v>
          </cell>
          <cell r="F611">
            <v>1</v>
          </cell>
          <cell r="G611" t="str">
            <v>Gruiformes</v>
          </cell>
          <cell r="H611" t="str">
            <v>Psophiidae</v>
          </cell>
          <cell r="J611" t="str">
            <v>Psophia</v>
          </cell>
          <cell r="K611" t="str">
            <v>espécie 1ária</v>
          </cell>
          <cell r="L611" t="str">
            <v>Recognized by Ribas et al. (2012) based on generic mitochondrial data, but Oppenheimer &amp; Silveira (2009) challenge its validity based on plumage characteristics.</v>
          </cell>
          <cell r="M611" t="str">
            <v>Reconhecida por Ribas et al. (2012) com base em dados genéticos, mas Oppenheimer &amp; Silveira (2009), baseados em plumagem, contestam sua validação.</v>
          </cell>
          <cell r="N611" t="str">
            <v>Psophia interjecta Griscom &amp; Greenway, 1937</v>
          </cell>
          <cell r="O611" t="str">
            <v>Xingu Trumpeter</v>
          </cell>
          <cell r="P611"/>
          <cell r="Q611"/>
          <cell r="R611"/>
          <cell r="S611"/>
          <cell r="T611"/>
          <cell r="U611"/>
          <cell r="W611" t="str">
            <v>#ERROR!</v>
          </cell>
          <cell r="Y611" t="e">
            <v>#N/A</v>
          </cell>
          <cell r="Z611" t="str">
            <v>H</v>
          </cell>
          <cell r="AA611" t="e">
            <v>#N/A</v>
          </cell>
          <cell r="AB611" t="e">
            <v>#N/A</v>
          </cell>
          <cell r="AC611" t="e">
            <v>#N/A</v>
          </cell>
          <cell r="AD611" t="e">
            <v>#N/A</v>
          </cell>
          <cell r="AE611" t="e">
            <v>#N/A</v>
          </cell>
          <cell r="AF611" t="e">
            <v>#N/A</v>
          </cell>
          <cell r="AG611" t="str">
            <v>F</v>
          </cell>
        </row>
        <row r="612">
          <cell r="A612" t="str">
            <v>Psophia obscura</v>
          </cell>
          <cell r="B612" t="str">
            <v>Psophia obscura</v>
          </cell>
          <cell r="C612" t="str">
            <v>jacamim-de-costas-escuras</v>
          </cell>
          <cell r="D612">
            <v>610</v>
          </cell>
          <cell r="E612" t="str">
            <v>R, E</v>
          </cell>
          <cell r="F612">
            <v>1</v>
          </cell>
          <cell r="G612" t="str">
            <v>Gruiformes</v>
          </cell>
          <cell r="H612" t="str">
            <v>Psophiidae</v>
          </cell>
          <cell r="J612" t="str">
            <v>Psophia</v>
          </cell>
          <cell r="K612" t="str">
            <v>espécie 1ária</v>
          </cell>
          <cell r="N612" t="str">
            <v>Psophia obscura Pelzeln, 1857</v>
          </cell>
          <cell r="O612" t="str">
            <v>Dark-winged Trumpeter</v>
          </cell>
          <cell r="P612"/>
          <cell r="Q612"/>
          <cell r="R612"/>
          <cell r="S612"/>
          <cell r="T612"/>
          <cell r="U612"/>
          <cell r="V612" t="str">
            <v>EN</v>
          </cell>
          <cell r="W612" t="str">
            <v>#ERROR!</v>
          </cell>
          <cell r="X612" t="str">
            <v>CR</v>
          </cell>
          <cell r="Y612" t="e">
            <v>#N/A</v>
          </cell>
          <cell r="Z612" t="str">
            <v>H</v>
          </cell>
          <cell r="AA612" t="e">
            <v>#N/A</v>
          </cell>
          <cell r="AB612" t="e">
            <v>#N/A</v>
          </cell>
          <cell r="AC612" t="e">
            <v>#N/A</v>
          </cell>
          <cell r="AD612" t="e">
            <v>#N/A</v>
          </cell>
          <cell r="AE612" t="e">
            <v>#N/A</v>
          </cell>
          <cell r="AF612" t="e">
            <v>#N/A</v>
          </cell>
          <cell r="AG612" t="str">
            <v>F</v>
          </cell>
          <cell r="AH612" t="str">
            <v>Bel</v>
          </cell>
        </row>
        <row r="613">
          <cell r="A613" t="str">
            <v>Rallidae</v>
          </cell>
          <cell r="B613" t="e">
            <v>#N/A</v>
          </cell>
          <cell r="D613">
            <v>611</v>
          </cell>
          <cell r="E613"/>
          <cell r="F613"/>
          <cell r="G613" t="str">
            <v>Gruiformes</v>
          </cell>
          <cell r="H613" t="str">
            <v>Rallidae</v>
          </cell>
          <cell r="K613" t="str">
            <v>Família</v>
          </cell>
          <cell r="N613" t="str">
            <v>Rallidae Rafinesque, 1815</v>
          </cell>
          <cell r="P613"/>
          <cell r="Q613"/>
          <cell r="R613"/>
          <cell r="S613"/>
          <cell r="T613"/>
          <cell r="U613"/>
          <cell r="Y613"/>
          <cell r="Z613"/>
        </row>
        <row r="614">
          <cell r="A614" t="str">
            <v>Coturnicops</v>
          </cell>
          <cell r="B614" t="e">
            <v>#N/A</v>
          </cell>
          <cell r="D614">
            <v>612</v>
          </cell>
          <cell r="E614"/>
          <cell r="F614"/>
          <cell r="G614" t="str">
            <v>Gruiformes</v>
          </cell>
          <cell r="H614" t="str">
            <v>Rallidae</v>
          </cell>
          <cell r="J614" t="str">
            <v>Coturnicops</v>
          </cell>
          <cell r="K614" t="str">
            <v>Gênero</v>
          </cell>
          <cell r="N614" t="str">
            <v>Coturnicops Gray, 1855</v>
          </cell>
          <cell r="P614"/>
          <cell r="Q614"/>
          <cell r="R614"/>
          <cell r="S614"/>
          <cell r="T614"/>
          <cell r="U614"/>
          <cell r="Y614"/>
          <cell r="Z614"/>
        </row>
        <row r="615">
          <cell r="A615" t="str">
            <v>Coturnicops notatus</v>
          </cell>
          <cell r="B615" t="str">
            <v>Coturnicops notatus</v>
          </cell>
          <cell r="C615" t="str">
            <v>pinto-d'água-carijó</v>
          </cell>
          <cell r="D615">
            <v>613</v>
          </cell>
          <cell r="E615" t="str">
            <v>R</v>
          </cell>
          <cell r="F615">
            <v>1</v>
          </cell>
          <cell r="G615" t="str">
            <v>Gruiformes</v>
          </cell>
          <cell r="H615" t="str">
            <v>Rallidae</v>
          </cell>
          <cell r="J615" t="str">
            <v>Coturnicops</v>
          </cell>
          <cell r="K615" t="str">
            <v>espécie 1ária</v>
          </cell>
          <cell r="N615" t="str">
            <v>Coturnicops notatus (Gould, 1841)</v>
          </cell>
          <cell r="O615" t="str">
            <v>Speckled Rail</v>
          </cell>
          <cell r="P615"/>
          <cell r="Q615"/>
          <cell r="R615"/>
          <cell r="S615"/>
          <cell r="T615"/>
          <cell r="U615"/>
          <cell r="Y615" t="e">
            <v>#N/A</v>
          </cell>
          <cell r="Z615" t="str">
            <v>L</v>
          </cell>
          <cell r="AA615" t="str">
            <v>N6</v>
          </cell>
          <cell r="AB615" t="str">
            <v>T</v>
          </cell>
          <cell r="AC615">
            <v>4</v>
          </cell>
          <cell r="AD615">
            <v>6</v>
          </cell>
          <cell r="AE615">
            <v>30</v>
          </cell>
          <cell r="AF615" t="str">
            <v>PlantSeed</v>
          </cell>
          <cell r="AG615" t="str">
            <v>N</v>
          </cell>
          <cell r="AI615" t="str">
            <v>CR</v>
          </cell>
        </row>
        <row r="616">
          <cell r="A616" t="str">
            <v>Micropygia</v>
          </cell>
          <cell r="B616" t="e">
            <v>#N/A</v>
          </cell>
          <cell r="D616">
            <v>614</v>
          </cell>
          <cell r="E616"/>
          <cell r="F616"/>
          <cell r="G616" t="str">
            <v>Gruiformes</v>
          </cell>
          <cell r="H616" t="str">
            <v>Rallidae</v>
          </cell>
          <cell r="J616" t="str">
            <v>Micropygia</v>
          </cell>
          <cell r="K616" t="str">
            <v>Gênero</v>
          </cell>
          <cell r="N616" t="str">
            <v>Micropygia Bonaparte, 1856</v>
          </cell>
          <cell r="P616"/>
          <cell r="Q616"/>
          <cell r="R616"/>
          <cell r="S616"/>
          <cell r="T616"/>
          <cell r="U616"/>
          <cell r="Y616"/>
          <cell r="Z616"/>
        </row>
        <row r="617">
          <cell r="A617" t="str">
            <v>Micropygia schomburgkii</v>
          </cell>
          <cell r="B617" t="str">
            <v>Micropygia schomburgkii</v>
          </cell>
          <cell r="C617" t="str">
            <v>maxalalagá</v>
          </cell>
          <cell r="D617">
            <v>615</v>
          </cell>
          <cell r="E617" t="str">
            <v>R</v>
          </cell>
          <cell r="F617">
            <v>1</v>
          </cell>
          <cell r="G617" t="str">
            <v>Gruiformes</v>
          </cell>
          <cell r="H617" t="str">
            <v>Rallidae</v>
          </cell>
          <cell r="J617" t="str">
            <v>Micropygia</v>
          </cell>
          <cell r="K617" t="str">
            <v>espécie 1ária</v>
          </cell>
          <cell r="L617" t="str">
            <v>Authorship corrected from the 11th edition (CBRO 2014) based on Dickinson &amp; Remsem (2013:151).</v>
          </cell>
          <cell r="M617" t="str">
            <v>Autoria corrigida em relação à 11a. edição (CBRO 2014) a partir de Dickinson &amp; Remsen (2013:151).</v>
          </cell>
          <cell r="N617" t="str">
            <v>Micropygia schomburgkii (Schomburgk, 1848)</v>
          </cell>
          <cell r="O617" t="str">
            <v>Ocellated Crake</v>
          </cell>
          <cell r="P617"/>
          <cell r="Q617"/>
          <cell r="R617"/>
          <cell r="S617"/>
          <cell r="T617"/>
          <cell r="U617"/>
          <cell r="Y617" t="e">
            <v>#N/A</v>
          </cell>
          <cell r="Z617" t="str">
            <v>H</v>
          </cell>
          <cell r="AA617" t="str">
            <v>N5</v>
          </cell>
          <cell r="AB617" t="str">
            <v>T</v>
          </cell>
          <cell r="AC617">
            <v>2</v>
          </cell>
          <cell r="AD617">
            <v>6</v>
          </cell>
          <cell r="AE617">
            <v>31.2</v>
          </cell>
          <cell r="AF617" t="str">
            <v>Invertebrate</v>
          </cell>
          <cell r="AG617" t="str">
            <v>N</v>
          </cell>
          <cell r="AI617" t="str">
            <v>CR</v>
          </cell>
          <cell r="AK617" t="str">
            <v>EN</v>
          </cell>
        </row>
        <row r="618">
          <cell r="A618" t="str">
            <v>Micropygia schomburgkii schomburgkii</v>
          </cell>
          <cell r="B618" t="e">
            <v>#N/A</v>
          </cell>
          <cell r="D618">
            <v>616</v>
          </cell>
          <cell r="E618"/>
          <cell r="F618"/>
          <cell r="G618" t="str">
            <v>Gruiformes</v>
          </cell>
          <cell r="H618" t="str">
            <v>Rallidae</v>
          </cell>
          <cell r="J618" t="str">
            <v>Micropygia</v>
          </cell>
          <cell r="K618" t="str">
            <v>subespécie</v>
          </cell>
          <cell r="N618" t="str">
            <v>Micropygia schomburgkii schomburgkii (Schomburgk, 1848)</v>
          </cell>
          <cell r="P618" t="str">
            <v>x</v>
          </cell>
          <cell r="Q618"/>
          <cell r="R618" t="str">
            <v>x</v>
          </cell>
          <cell r="S618" t="str">
            <v>x</v>
          </cell>
          <cell r="T618" t="str">
            <v>x</v>
          </cell>
          <cell r="U618"/>
          <cell r="Y618"/>
          <cell r="Z618"/>
        </row>
        <row r="619">
          <cell r="A619" t="str">
            <v>Micropygia schomburgkii chapmani</v>
          </cell>
          <cell r="B619" t="e">
            <v>#N/A</v>
          </cell>
          <cell r="D619">
            <v>617</v>
          </cell>
          <cell r="E619"/>
          <cell r="F619"/>
          <cell r="G619" t="str">
            <v>Gruiformes</v>
          </cell>
          <cell r="H619" t="str">
            <v>Rallidae</v>
          </cell>
          <cell r="J619" t="str">
            <v>Micropygia</v>
          </cell>
          <cell r="K619" t="str">
            <v>subespécie</v>
          </cell>
          <cell r="N619" t="str">
            <v>Micropygia schomburgkii chapmani (Naumburg, 1930)</v>
          </cell>
          <cell r="P619" t="str">
            <v>x</v>
          </cell>
          <cell r="Q619" t="str">
            <v>x</v>
          </cell>
          <cell r="R619" t="str">
            <v>x</v>
          </cell>
          <cell r="S619" t="str">
            <v>x</v>
          </cell>
          <cell r="T619" t="str">
            <v>x</v>
          </cell>
          <cell r="U619"/>
          <cell r="Y619"/>
          <cell r="Z619"/>
        </row>
        <row r="620">
          <cell r="A620" t="str">
            <v>Rallus</v>
          </cell>
          <cell r="B620" t="e">
            <v>#N/A</v>
          </cell>
          <cell r="D620">
            <v>618</v>
          </cell>
          <cell r="E620"/>
          <cell r="F620"/>
          <cell r="G620" t="str">
            <v>Gruiformes</v>
          </cell>
          <cell r="H620" t="str">
            <v>Rallidae</v>
          </cell>
          <cell r="J620" t="str">
            <v>Rallus</v>
          </cell>
          <cell r="K620" t="str">
            <v>Gênero</v>
          </cell>
          <cell r="N620" t="str">
            <v>Rallus Linnaeus, 1758</v>
          </cell>
          <cell r="P620"/>
          <cell r="Q620"/>
          <cell r="R620"/>
          <cell r="S620"/>
          <cell r="T620"/>
          <cell r="U620"/>
          <cell r="Y620"/>
          <cell r="Z620"/>
        </row>
        <row r="621">
          <cell r="A621" t="str">
            <v>Rallus longirostris</v>
          </cell>
          <cell r="B621" t="str">
            <v>Rallus longirostris</v>
          </cell>
          <cell r="C621" t="str">
            <v>saracura-matraca</v>
          </cell>
          <cell r="D621">
            <v>619</v>
          </cell>
          <cell r="E621" t="str">
            <v>R</v>
          </cell>
          <cell r="F621">
            <v>1</v>
          </cell>
          <cell r="G621" t="str">
            <v>Gruiformes</v>
          </cell>
          <cell r="H621" t="str">
            <v>Rallidae</v>
          </cell>
          <cell r="J621" t="str">
            <v>Rallus</v>
          </cell>
          <cell r="K621" t="str">
            <v>espécie 1ária</v>
          </cell>
          <cell r="N621" t="str">
            <v>Rallus longirostris Boddaert, 1783</v>
          </cell>
          <cell r="O621" t="str">
            <v>Mangrove Rail</v>
          </cell>
          <cell r="P621"/>
          <cell r="Q621"/>
          <cell r="R621"/>
          <cell r="S621"/>
          <cell r="T621"/>
          <cell r="U621"/>
          <cell r="Y621" t="e">
            <v>#N/A</v>
          </cell>
          <cell r="Z621" t="e">
            <v>#N/A</v>
          </cell>
          <cell r="AA621" t="e">
            <v>#N/A</v>
          </cell>
          <cell r="AB621" t="e">
            <v>#N/A</v>
          </cell>
          <cell r="AC621" t="e">
            <v>#N/A</v>
          </cell>
          <cell r="AD621" t="e">
            <v>#N/A</v>
          </cell>
          <cell r="AE621">
            <v>259.35000000000002</v>
          </cell>
          <cell r="AF621" t="str">
            <v>Omnivore</v>
          </cell>
          <cell r="AG621"/>
          <cell r="AI621" t="str">
            <v>VU</v>
          </cell>
        </row>
        <row r="622">
          <cell r="A622" t="str">
            <v>Rallus longirostris crassirostris</v>
          </cell>
          <cell r="B622" t="e">
            <v>#N/A</v>
          </cell>
          <cell r="D622">
            <v>620</v>
          </cell>
          <cell r="E622"/>
          <cell r="F622"/>
          <cell r="G622" t="str">
            <v>Gruiformes</v>
          </cell>
          <cell r="H622" t="str">
            <v>Rallidae</v>
          </cell>
          <cell r="J622" t="str">
            <v>Rallus</v>
          </cell>
          <cell r="K622" t="str">
            <v>subespécie</v>
          </cell>
          <cell r="N622" t="str">
            <v>Rallus longirostris crassirostris Lawrence, 1871</v>
          </cell>
          <cell r="P622" t="str">
            <v>x</v>
          </cell>
          <cell r="Q622" t="str">
            <v>x</v>
          </cell>
          <cell r="R622" t="str">
            <v>x</v>
          </cell>
          <cell r="S622" t="str">
            <v>x</v>
          </cell>
          <cell r="T622" t="str">
            <v>x</v>
          </cell>
          <cell r="U622"/>
          <cell r="Y622"/>
          <cell r="Z622"/>
        </row>
        <row r="623">
          <cell r="A623" t="str">
            <v>Aramides</v>
          </cell>
          <cell r="B623" t="e">
            <v>#N/A</v>
          </cell>
          <cell r="D623">
            <v>621</v>
          </cell>
          <cell r="E623"/>
          <cell r="F623"/>
          <cell r="G623" t="str">
            <v>Gruiformes</v>
          </cell>
          <cell r="H623" t="str">
            <v>Rallidae</v>
          </cell>
          <cell r="J623" t="str">
            <v>Aramides</v>
          </cell>
          <cell r="K623" t="str">
            <v>Gênero</v>
          </cell>
          <cell r="N623" t="str">
            <v>Aramides Pucheran, 1845</v>
          </cell>
          <cell r="P623"/>
          <cell r="Q623"/>
          <cell r="R623"/>
          <cell r="S623"/>
          <cell r="T623"/>
          <cell r="U623"/>
          <cell r="Y623"/>
          <cell r="Z623"/>
        </row>
        <row r="624">
          <cell r="A624" t="str">
            <v>Aramides ypecaha</v>
          </cell>
          <cell r="B624" t="str">
            <v>Aramides ypecaha</v>
          </cell>
          <cell r="C624" t="str">
            <v>saracuruçu</v>
          </cell>
          <cell r="D624">
            <v>622</v>
          </cell>
          <cell r="E624" t="str">
            <v>R</v>
          </cell>
          <cell r="F624">
            <v>1</v>
          </cell>
          <cell r="G624" t="str">
            <v>Gruiformes</v>
          </cell>
          <cell r="H624" t="str">
            <v>Rallidae</v>
          </cell>
          <cell r="J624" t="str">
            <v>Aramides</v>
          </cell>
          <cell r="K624" t="str">
            <v>espécie 1ária</v>
          </cell>
          <cell r="N624" t="str">
            <v>Aramides ypecaha (Vieillot, 1819)</v>
          </cell>
          <cell r="O624" t="str">
            <v>Giant Wood-Rail</v>
          </cell>
          <cell r="P624"/>
          <cell r="Q624"/>
          <cell r="R624"/>
          <cell r="S624"/>
          <cell r="T624"/>
          <cell r="U624"/>
          <cell r="Y624" t="e">
            <v>#N/A</v>
          </cell>
          <cell r="Z624" t="str">
            <v>M</v>
          </cell>
          <cell r="AA624" t="str">
            <v>F8</v>
          </cell>
          <cell r="AB624" t="str">
            <v>T</v>
          </cell>
          <cell r="AC624">
            <v>2</v>
          </cell>
          <cell r="AD624">
            <v>2</v>
          </cell>
          <cell r="AE624">
            <v>700.07</v>
          </cell>
          <cell r="AF624" t="str">
            <v>Omnivore</v>
          </cell>
          <cell r="AG624" t="str">
            <v>F</v>
          </cell>
        </row>
        <row r="625">
          <cell r="A625" t="str">
            <v>Aramides mangle</v>
          </cell>
          <cell r="B625" t="str">
            <v>Aramides mangle</v>
          </cell>
          <cell r="C625" t="str">
            <v>saracura-do-mangue</v>
          </cell>
          <cell r="D625">
            <v>623</v>
          </cell>
          <cell r="E625" t="str">
            <v>R</v>
          </cell>
          <cell r="F625">
            <v>1</v>
          </cell>
          <cell r="G625" t="str">
            <v>Gruiformes</v>
          </cell>
          <cell r="H625" t="str">
            <v>Rallidae</v>
          </cell>
          <cell r="J625" t="str">
            <v>Aramides</v>
          </cell>
          <cell r="K625" t="str">
            <v>espécie 1ária</v>
          </cell>
          <cell r="N625" t="str">
            <v>Aramides mangle (Spix, 1825)</v>
          </cell>
          <cell r="O625" t="str">
            <v>Little Wood-Rail</v>
          </cell>
          <cell r="P625"/>
          <cell r="Q625"/>
          <cell r="R625"/>
          <cell r="S625"/>
          <cell r="T625"/>
          <cell r="U625"/>
          <cell r="Y625" t="e">
            <v>#N/A</v>
          </cell>
          <cell r="Z625" t="str">
            <v>H</v>
          </cell>
          <cell r="AA625" t="str">
            <v>F14</v>
          </cell>
          <cell r="AB625" t="str">
            <v>T</v>
          </cell>
          <cell r="AC625">
            <v>2</v>
          </cell>
          <cell r="AD625">
            <v>2</v>
          </cell>
          <cell r="AE625">
            <v>183</v>
          </cell>
          <cell r="AF625" t="str">
            <v>Invertebrate</v>
          </cell>
          <cell r="AG625" t="str">
            <v>F</v>
          </cell>
          <cell r="AI625" t="str">
            <v>VU</v>
          </cell>
        </row>
        <row r="626">
          <cell r="A626" t="str">
            <v>Aramides cajaneus</v>
          </cell>
          <cell r="B626" t="str">
            <v>Aramides cajaneus</v>
          </cell>
          <cell r="C626" t="str">
            <v>saracura-três-potes</v>
          </cell>
          <cell r="D626">
            <v>624</v>
          </cell>
          <cell r="E626" t="str">
            <v>R</v>
          </cell>
          <cell r="F626">
            <v>1</v>
          </cell>
          <cell r="G626" t="str">
            <v>Gruiformes</v>
          </cell>
          <cell r="H626" t="str">
            <v>Rallidae</v>
          </cell>
          <cell r="J626" t="str">
            <v>Aramides</v>
          </cell>
          <cell r="K626" t="str">
            <v>espécie 1ária</v>
          </cell>
          <cell r="L626" t="str">
            <v>Gender agreement according to David &amp; Gosselin (2011).</v>
          </cell>
          <cell r="M626" t="str">
            <v>Concordância gramatical conforme David &amp; Gosselin (2011).</v>
          </cell>
          <cell r="N626" t="str">
            <v>Aramides cajaneus (Statius Muller, 1776)</v>
          </cell>
          <cell r="O626" t="str">
            <v>Gray-necked Wood-Rail</v>
          </cell>
          <cell r="P626"/>
          <cell r="Q626"/>
          <cell r="R626"/>
          <cell r="S626"/>
          <cell r="T626"/>
          <cell r="U626"/>
          <cell r="Y626" t="str">
            <v>OT</v>
          </cell>
          <cell r="Z626" t="str">
            <v>H</v>
          </cell>
          <cell r="AA626" t="str">
            <v>F2</v>
          </cell>
          <cell r="AB626" t="str">
            <v>T</v>
          </cell>
          <cell r="AC626">
            <v>4</v>
          </cell>
          <cell r="AD626">
            <v>8</v>
          </cell>
          <cell r="AE626">
            <v>397</v>
          </cell>
          <cell r="AF626" t="str">
            <v>Omnivore</v>
          </cell>
          <cell r="AG626" t="str">
            <v>F</v>
          </cell>
        </row>
        <row r="627">
          <cell r="A627" t="str">
            <v>Aramides cajaneus cajaneus</v>
          </cell>
          <cell r="B627" t="e">
            <v>#N/A</v>
          </cell>
          <cell r="D627">
            <v>625</v>
          </cell>
          <cell r="E627"/>
          <cell r="F627"/>
          <cell r="G627" t="str">
            <v>Gruiformes</v>
          </cell>
          <cell r="H627" t="str">
            <v>Rallidae</v>
          </cell>
          <cell r="J627" t="str">
            <v>Aramides</v>
          </cell>
          <cell r="K627" t="str">
            <v>subespécie</v>
          </cell>
          <cell r="N627" t="str">
            <v>Aramides cajaneus cajaneus (Statius Muller, 1776)</v>
          </cell>
          <cell r="P627" t="str">
            <v>x</v>
          </cell>
          <cell r="Q627" t="str">
            <v>x</v>
          </cell>
          <cell r="R627" t="str">
            <v>x</v>
          </cell>
          <cell r="S627" t="str">
            <v>x</v>
          </cell>
          <cell r="T627" t="str">
            <v>x</v>
          </cell>
          <cell r="U627"/>
          <cell r="Y627"/>
          <cell r="Z627"/>
        </row>
        <row r="628">
          <cell r="A628" t="str">
            <v>Aramides cajaneus avicenniae</v>
          </cell>
          <cell r="B628" t="e">
            <v>#N/A</v>
          </cell>
          <cell r="D628">
            <v>626</v>
          </cell>
          <cell r="E628"/>
          <cell r="F628"/>
          <cell r="G628" t="str">
            <v>Gruiformes</v>
          </cell>
          <cell r="H628" t="str">
            <v>Rallidae</v>
          </cell>
          <cell r="J628" t="str">
            <v>Aramides</v>
          </cell>
          <cell r="K628" t="str">
            <v>subespécie</v>
          </cell>
          <cell r="L628" t="str">
            <v>Taxon recognized by Marcondes &amp; Silveira (2015) as a full species. CBRO chose not to adopt this treatment until additional data are available.</v>
          </cell>
          <cell r="M628" t="str">
            <v>Táxon reconhecido por Marcondes &amp; Silveira (2015) como espécie plena. O CBRO optou por não adotar o tratamento até que mais dados estejam disponíveis.</v>
          </cell>
          <cell r="N628" t="str">
            <v>Aramides cajaneus avicenniae Stotz, 1992</v>
          </cell>
          <cell r="P628"/>
          <cell r="Q628" t="str">
            <v>x</v>
          </cell>
          <cell r="R628" t="str">
            <v>x</v>
          </cell>
          <cell r="S628" t="str">
            <v>x</v>
          </cell>
          <cell r="T628" t="str">
            <v>x</v>
          </cell>
          <cell r="U628"/>
          <cell r="Y628"/>
          <cell r="Z628"/>
        </row>
        <row r="629">
          <cell r="A629" t="str">
            <v>Aramides calopterus</v>
          </cell>
          <cell r="B629" t="str">
            <v>Aramides calopterus</v>
          </cell>
          <cell r="C629" t="str">
            <v>saracura-de-asa-vermelha</v>
          </cell>
          <cell r="D629">
            <v>627</v>
          </cell>
          <cell r="E629" t="str">
            <v>R#</v>
          </cell>
          <cell r="F629">
            <v>1</v>
          </cell>
          <cell r="G629" t="str">
            <v>Gruiformes</v>
          </cell>
          <cell r="H629" t="str">
            <v>Rallidae</v>
          </cell>
          <cell r="J629" t="str">
            <v>Aramides</v>
          </cell>
          <cell r="K629" t="str">
            <v>espécie 1ária</v>
          </cell>
          <cell r="N629" t="str">
            <v>Aramides calopterus Sclater &amp; Salvin, 1878</v>
          </cell>
          <cell r="O629" t="str">
            <v>Red-winged Wood-Rail</v>
          </cell>
          <cell r="P629"/>
          <cell r="Q629"/>
          <cell r="R629"/>
          <cell r="S629"/>
          <cell r="T629"/>
          <cell r="U629"/>
          <cell r="Y629" t="e">
            <v>#N/A</v>
          </cell>
          <cell r="Z629" t="str">
            <v>H</v>
          </cell>
          <cell r="AA629" t="str">
            <v>F1</v>
          </cell>
          <cell r="AB629" t="str">
            <v>T</v>
          </cell>
          <cell r="AC629">
            <v>2</v>
          </cell>
          <cell r="AD629">
            <v>2</v>
          </cell>
          <cell r="AE629">
            <v>431.33</v>
          </cell>
          <cell r="AF629" t="str">
            <v>Invertebrate</v>
          </cell>
          <cell r="AG629" t="str">
            <v>F</v>
          </cell>
        </row>
        <row r="630">
          <cell r="A630" t="str">
            <v>Aramides saracura</v>
          </cell>
          <cell r="B630" t="str">
            <v>Aramides saracura</v>
          </cell>
          <cell r="C630" t="str">
            <v>saracura-do-mato</v>
          </cell>
          <cell r="D630">
            <v>628</v>
          </cell>
          <cell r="E630" t="str">
            <v>R</v>
          </cell>
          <cell r="F630">
            <v>1</v>
          </cell>
          <cell r="G630" t="str">
            <v>Gruiformes</v>
          </cell>
          <cell r="H630" t="str">
            <v>Rallidae</v>
          </cell>
          <cell r="J630" t="str">
            <v>Aramides</v>
          </cell>
          <cell r="K630" t="str">
            <v>espécie 1ária</v>
          </cell>
          <cell r="N630" t="str">
            <v>Aramides saracura (Spix, 1825)</v>
          </cell>
          <cell r="O630" t="str">
            <v>Slaty-breasted Wood-Rail</v>
          </cell>
          <cell r="P630"/>
          <cell r="Q630"/>
          <cell r="R630"/>
          <cell r="S630"/>
          <cell r="T630"/>
          <cell r="U630"/>
          <cell r="Y630" t="str">
            <v>OT</v>
          </cell>
          <cell r="Z630" t="str">
            <v>M</v>
          </cell>
          <cell r="AA630" t="str">
            <v>F1</v>
          </cell>
          <cell r="AB630" t="str">
            <v>T</v>
          </cell>
          <cell r="AC630">
            <v>4</v>
          </cell>
          <cell r="AD630">
            <v>1</v>
          </cell>
          <cell r="AE630">
            <v>540</v>
          </cell>
          <cell r="AF630" t="str">
            <v>Invertebrate</v>
          </cell>
          <cell r="AG630" t="str">
            <v>F</v>
          </cell>
          <cell r="AH630" t="str">
            <v>MA</v>
          </cell>
        </row>
        <row r="631">
          <cell r="A631" t="str">
            <v>Amaurolimnas</v>
          </cell>
          <cell r="B631" t="e">
            <v>#N/A</v>
          </cell>
          <cell r="D631">
            <v>629</v>
          </cell>
          <cell r="E631"/>
          <cell r="F631"/>
          <cell r="G631" t="str">
            <v>Gruiformes</v>
          </cell>
          <cell r="H631" t="str">
            <v>Rallidae</v>
          </cell>
          <cell r="J631" t="str">
            <v>Amaurolimnas</v>
          </cell>
          <cell r="K631" t="str">
            <v>Gênero</v>
          </cell>
          <cell r="N631" t="str">
            <v>Amaurolimnas Sharpe, 1893</v>
          </cell>
          <cell r="P631"/>
          <cell r="Q631"/>
          <cell r="R631"/>
          <cell r="S631"/>
          <cell r="T631"/>
          <cell r="U631"/>
          <cell r="Y631"/>
          <cell r="Z631"/>
        </row>
        <row r="632">
          <cell r="A632" t="str">
            <v>Amaurolimnas concolor</v>
          </cell>
          <cell r="B632" t="str">
            <v>Amaurolimnas concolor</v>
          </cell>
          <cell r="C632" t="str">
            <v>saracura-lisa</v>
          </cell>
          <cell r="D632">
            <v>630</v>
          </cell>
          <cell r="E632" t="str">
            <v>R</v>
          </cell>
          <cell r="F632">
            <v>1</v>
          </cell>
          <cell r="G632" t="str">
            <v>Gruiformes</v>
          </cell>
          <cell r="H632" t="str">
            <v>Rallidae</v>
          </cell>
          <cell r="J632" t="str">
            <v>Amaurolimnas</v>
          </cell>
          <cell r="K632" t="str">
            <v>espécie 1ária</v>
          </cell>
          <cell r="N632" t="str">
            <v>Amaurolimnas concolor (Gosse, 1847)</v>
          </cell>
          <cell r="O632" t="str">
            <v>Uniform Crake</v>
          </cell>
          <cell r="P632"/>
          <cell r="Q632"/>
          <cell r="R632"/>
          <cell r="S632"/>
          <cell r="T632"/>
          <cell r="U632"/>
          <cell r="Y632" t="e">
            <v>#N/A</v>
          </cell>
          <cell r="Z632" t="str">
            <v>M</v>
          </cell>
          <cell r="AA632" t="str">
            <v>F8</v>
          </cell>
          <cell r="AB632" t="str">
            <v>T</v>
          </cell>
          <cell r="AC632">
            <v>3</v>
          </cell>
          <cell r="AD632">
            <v>6</v>
          </cell>
          <cell r="AE632">
            <v>133</v>
          </cell>
          <cell r="AF632" t="str">
            <v>Invertebrate</v>
          </cell>
          <cell r="AG632" t="str">
            <v>F</v>
          </cell>
          <cell r="AJ632" t="str">
            <v>#ERROR!</v>
          </cell>
        </row>
        <row r="633">
          <cell r="A633" t="str">
            <v>Amaurolimnas concolor castaneus</v>
          </cell>
          <cell r="B633" t="e">
            <v>#N/A</v>
          </cell>
          <cell r="D633">
            <v>631</v>
          </cell>
          <cell r="E633"/>
          <cell r="F633"/>
          <cell r="G633" t="str">
            <v>Gruiformes</v>
          </cell>
          <cell r="H633" t="str">
            <v>Rallidae</v>
          </cell>
          <cell r="J633" t="str">
            <v>Amaurolimnas</v>
          </cell>
          <cell r="K633" t="str">
            <v>subespécie</v>
          </cell>
          <cell r="N633" t="str">
            <v>Amaurolimnas concolor castaneus (Pucheran, 1851)</v>
          </cell>
          <cell r="P633" t="str">
            <v>x</v>
          </cell>
          <cell r="Q633" t="str">
            <v>x</v>
          </cell>
          <cell r="R633" t="str">
            <v>x</v>
          </cell>
          <cell r="S633" t="str">
            <v>x</v>
          </cell>
          <cell r="T633" t="str">
            <v>x</v>
          </cell>
          <cell r="U633"/>
          <cell r="Y633"/>
          <cell r="Z633"/>
        </row>
        <row r="634">
          <cell r="A634" t="str">
            <v>Anurolimnas</v>
          </cell>
          <cell r="B634" t="e">
            <v>#N/A</v>
          </cell>
          <cell r="D634">
            <v>632</v>
          </cell>
          <cell r="E634"/>
          <cell r="F634"/>
          <cell r="G634" t="str">
            <v>Gruiformes</v>
          </cell>
          <cell r="H634" t="str">
            <v>Rallidae</v>
          </cell>
          <cell r="J634" t="str">
            <v>Anurolimnas</v>
          </cell>
          <cell r="K634" t="str">
            <v>Gênero</v>
          </cell>
          <cell r="N634" t="str">
            <v>Anurolimnas Sharpe, 1893</v>
          </cell>
          <cell r="P634"/>
          <cell r="Q634"/>
          <cell r="R634"/>
          <cell r="S634"/>
          <cell r="T634"/>
          <cell r="U634"/>
          <cell r="Y634"/>
          <cell r="Z634"/>
        </row>
        <row r="635">
          <cell r="A635" t="str">
            <v>Anurolimnas castaneiceps</v>
          </cell>
          <cell r="B635" t="str">
            <v>Anurolimnas castaneiceps</v>
          </cell>
          <cell r="C635" t="str">
            <v>sanã-de-cabeça-castanha</v>
          </cell>
          <cell r="D635">
            <v>633</v>
          </cell>
          <cell r="E635" t="str">
            <v>R#</v>
          </cell>
          <cell r="F635">
            <v>1</v>
          </cell>
          <cell r="G635" t="str">
            <v>Gruiformes</v>
          </cell>
          <cell r="H635" t="str">
            <v>Rallidae</v>
          </cell>
          <cell r="J635" t="str">
            <v>Anurolimnas</v>
          </cell>
          <cell r="K635" t="str">
            <v>espécie 1ária</v>
          </cell>
          <cell r="N635" t="str">
            <v>Anurolimnas castaneiceps (Sclater &amp; Salvin, 1869)</v>
          </cell>
          <cell r="O635" t="str">
            <v>Chestnut-headed Crake</v>
          </cell>
          <cell r="P635"/>
          <cell r="Q635"/>
          <cell r="R635"/>
          <cell r="S635"/>
          <cell r="T635"/>
          <cell r="U635"/>
          <cell r="Y635" t="e">
            <v>#N/A</v>
          </cell>
          <cell r="Z635" t="str">
            <v>L</v>
          </cell>
          <cell r="AA635" t="str">
            <v>F15</v>
          </cell>
          <cell r="AB635" t="str">
            <v>T</v>
          </cell>
          <cell r="AC635">
            <v>2</v>
          </cell>
          <cell r="AD635">
            <v>2</v>
          </cell>
          <cell r="AE635">
            <v>126</v>
          </cell>
          <cell r="AF635" t="str">
            <v>Invertebrate</v>
          </cell>
          <cell r="AG635" t="str">
            <v>F</v>
          </cell>
        </row>
        <row r="636">
          <cell r="A636" t="str">
            <v>Anurolimnas castaneiceps castaneiceps</v>
          </cell>
          <cell r="B636" t="e">
            <v>#N/A</v>
          </cell>
          <cell r="D636">
            <v>634</v>
          </cell>
          <cell r="E636"/>
          <cell r="F636"/>
          <cell r="G636" t="str">
            <v>Gruiformes</v>
          </cell>
          <cell r="H636" t="str">
            <v>Rallidae</v>
          </cell>
          <cell r="J636" t="str">
            <v>Anurolimnas</v>
          </cell>
          <cell r="K636" t="str">
            <v>subespécie</v>
          </cell>
          <cell r="N636" t="str">
            <v>Anurolimnas castaneiceps castaneiceps (Sclater &amp; Salvin, 1869)</v>
          </cell>
          <cell r="P636" t="str">
            <v>x</v>
          </cell>
          <cell r="Q636" t="str">
            <v>x</v>
          </cell>
          <cell r="R636" t="str">
            <v>x</v>
          </cell>
          <cell r="S636" t="str">
            <v>x</v>
          </cell>
          <cell r="T636" t="str">
            <v>x</v>
          </cell>
          <cell r="U636"/>
          <cell r="Y636"/>
          <cell r="Z636"/>
        </row>
        <row r="637">
          <cell r="A637" t="str">
            <v>Laterallus</v>
          </cell>
          <cell r="B637" t="e">
            <v>#N/A</v>
          </cell>
          <cell r="D637">
            <v>635</v>
          </cell>
          <cell r="E637"/>
          <cell r="F637"/>
          <cell r="G637" t="str">
            <v>Gruiformes</v>
          </cell>
          <cell r="H637" t="str">
            <v>Rallidae</v>
          </cell>
          <cell r="J637" t="str">
            <v>Laterallus</v>
          </cell>
          <cell r="K637" t="str">
            <v>Gênero</v>
          </cell>
          <cell r="N637" t="str">
            <v>Laterallus Gray, 1855</v>
          </cell>
          <cell r="P637"/>
          <cell r="Q637"/>
          <cell r="R637"/>
          <cell r="S637"/>
          <cell r="T637"/>
          <cell r="U637"/>
          <cell r="Y637"/>
          <cell r="Z637"/>
        </row>
        <row r="638">
          <cell r="A638" t="str">
            <v>Laterallus viridis</v>
          </cell>
          <cell r="B638" t="str">
            <v>Rufirallus viridis</v>
          </cell>
          <cell r="C638" t="str">
            <v>sanã-castanha</v>
          </cell>
          <cell r="D638">
            <v>636</v>
          </cell>
          <cell r="E638" t="str">
            <v>R</v>
          </cell>
          <cell r="F638">
            <v>1</v>
          </cell>
          <cell r="G638" t="str">
            <v>Gruiformes</v>
          </cell>
          <cell r="H638" t="str">
            <v>Rallidae</v>
          </cell>
          <cell r="J638" t="str">
            <v>Laterallus</v>
          </cell>
          <cell r="K638" t="str">
            <v>espécie 1ária</v>
          </cell>
          <cell r="N638" t="str">
            <v>Laterallus viridis (Statius Muller, 1776)</v>
          </cell>
          <cell r="O638" t="str">
            <v>Russet-crowned Crake</v>
          </cell>
          <cell r="P638"/>
          <cell r="Q638"/>
          <cell r="R638"/>
          <cell r="S638"/>
          <cell r="T638"/>
          <cell r="U638"/>
          <cell r="Y638" t="e">
            <v>#N/A</v>
          </cell>
          <cell r="Z638" t="str">
            <v>L</v>
          </cell>
          <cell r="AA638" t="str">
            <v>N6</v>
          </cell>
          <cell r="AB638" t="str">
            <v>T</v>
          </cell>
          <cell r="AC638">
            <v>3</v>
          </cell>
          <cell r="AD638">
            <v>6</v>
          </cell>
          <cell r="AE638">
            <v>64.34</v>
          </cell>
          <cell r="AF638" t="str">
            <v>Invertebrate</v>
          </cell>
          <cell r="AG638" t="str">
            <v>N</v>
          </cell>
        </row>
        <row r="639">
          <cell r="A639" t="str">
            <v>Laterallus viridis viridis</v>
          </cell>
          <cell r="B639" t="e">
            <v>#N/A</v>
          </cell>
          <cell r="D639">
            <v>637</v>
          </cell>
          <cell r="E639"/>
          <cell r="F639"/>
          <cell r="G639" t="str">
            <v>Gruiformes</v>
          </cell>
          <cell r="H639" t="str">
            <v>Rallidae</v>
          </cell>
          <cell r="J639" t="str">
            <v>Laterallus</v>
          </cell>
          <cell r="K639" t="str">
            <v>subespécie</v>
          </cell>
          <cell r="N639" t="str">
            <v>Laterallus viridis viridis (Statius Muller, 1776)</v>
          </cell>
          <cell r="P639" t="str">
            <v>x</v>
          </cell>
          <cell r="Q639" t="str">
            <v>x</v>
          </cell>
          <cell r="R639" t="str">
            <v>x</v>
          </cell>
          <cell r="S639" t="str">
            <v>x</v>
          </cell>
          <cell r="T639" t="str">
            <v>x</v>
          </cell>
          <cell r="U639"/>
          <cell r="Y639"/>
          <cell r="Z639"/>
        </row>
        <row r="640">
          <cell r="A640" t="str">
            <v>Laterallus fasciatus</v>
          </cell>
          <cell r="B640" t="str">
            <v>Laterallus fasciatus</v>
          </cell>
          <cell r="C640" t="str">
            <v>sanã-zebrada</v>
          </cell>
          <cell r="D640">
            <v>638</v>
          </cell>
          <cell r="E640" t="str">
            <v>R</v>
          </cell>
          <cell r="F640">
            <v>1</v>
          </cell>
          <cell r="G640" t="str">
            <v>Gruiformes</v>
          </cell>
          <cell r="H640" t="str">
            <v>Rallidae</v>
          </cell>
          <cell r="J640" t="str">
            <v>Laterallus</v>
          </cell>
          <cell r="K640" t="str">
            <v>espécie 1ária</v>
          </cell>
          <cell r="L640" t="str">
            <v>Date corrected from the 11th edition (CBRO 2014).</v>
          </cell>
          <cell r="M640" t="str">
            <v>Data corrigida em relação à 11a. edição (CBRO 2014).</v>
          </cell>
          <cell r="N640" t="str">
            <v>Laterallus fasciatus (Sclater &amp; Salvin, 1868)</v>
          </cell>
          <cell r="O640" t="str">
            <v>Black-banded Crake</v>
          </cell>
          <cell r="P640"/>
          <cell r="Q640"/>
          <cell r="R640"/>
          <cell r="S640"/>
          <cell r="T640"/>
          <cell r="U640"/>
          <cell r="Y640" t="e">
            <v>#N/A</v>
          </cell>
          <cell r="Z640" t="str">
            <v>M</v>
          </cell>
          <cell r="AA640" t="str">
            <v>F3</v>
          </cell>
          <cell r="AB640" t="str">
            <v>T</v>
          </cell>
          <cell r="AC640">
            <v>3</v>
          </cell>
          <cell r="AD640">
            <v>2</v>
          </cell>
          <cell r="AE640" t="e">
            <v>#N/A</v>
          </cell>
          <cell r="AF640" t="e">
            <v>#N/A</v>
          </cell>
          <cell r="AG640" t="str">
            <v>F</v>
          </cell>
        </row>
        <row r="641">
          <cell r="A641" t="str">
            <v>Laterallus melanophaius</v>
          </cell>
          <cell r="B641" t="str">
            <v>Laterallus melanophaius</v>
          </cell>
          <cell r="C641" t="str">
            <v>sanã-parda</v>
          </cell>
          <cell r="D641">
            <v>639</v>
          </cell>
          <cell r="E641" t="str">
            <v>R</v>
          </cell>
          <cell r="F641">
            <v>1</v>
          </cell>
          <cell r="G641" t="str">
            <v>Gruiformes</v>
          </cell>
          <cell r="H641" t="str">
            <v>Rallidae</v>
          </cell>
          <cell r="J641" t="str">
            <v>Laterallus</v>
          </cell>
          <cell r="K641" t="str">
            <v>espécie 1ária</v>
          </cell>
          <cell r="N641" t="str">
            <v>Laterallus melanophaius (Vieillot, 1819)</v>
          </cell>
          <cell r="O641" t="str">
            <v>Rufous-sided Crake</v>
          </cell>
          <cell r="P641"/>
          <cell r="Q641"/>
          <cell r="R641"/>
          <cell r="S641"/>
          <cell r="T641"/>
          <cell r="U641"/>
          <cell r="Y641" t="e">
            <v>#N/A</v>
          </cell>
          <cell r="Z641" t="str">
            <v>L</v>
          </cell>
          <cell r="AA641" t="str">
            <v>A1</v>
          </cell>
          <cell r="AB641" t="str">
            <v>T</v>
          </cell>
          <cell r="AC641">
            <v>1</v>
          </cell>
          <cell r="AD641">
            <v>6</v>
          </cell>
          <cell r="AE641">
            <v>52.1</v>
          </cell>
          <cell r="AF641" t="str">
            <v>Invertebrate</v>
          </cell>
          <cell r="AG641" t="str">
            <v>A</v>
          </cell>
          <cell r="AH641"/>
        </row>
        <row r="642">
          <cell r="A642" t="str">
            <v>Laterallus melanophaius oenops</v>
          </cell>
          <cell r="B642" t="e">
            <v>#N/A</v>
          </cell>
          <cell r="D642">
            <v>640</v>
          </cell>
          <cell r="E642"/>
          <cell r="F642"/>
          <cell r="G642" t="str">
            <v>Gruiformes</v>
          </cell>
          <cell r="H642" t="str">
            <v>Rallidae</v>
          </cell>
          <cell r="J642" t="str">
            <v>Laterallus</v>
          </cell>
          <cell r="K642" t="str">
            <v>subespécie</v>
          </cell>
          <cell r="N642" t="str">
            <v>Laterallus melanophaius oenops (Sclater &amp; Salvin, 1880)</v>
          </cell>
          <cell r="P642" t="str">
            <v>x</v>
          </cell>
          <cell r="Q642" t="str">
            <v>x</v>
          </cell>
          <cell r="R642" t="str">
            <v>x</v>
          </cell>
          <cell r="S642" t="str">
            <v>x</v>
          </cell>
          <cell r="T642" t="str">
            <v>x</v>
          </cell>
          <cell r="U642"/>
          <cell r="Y642"/>
          <cell r="Z642"/>
        </row>
        <row r="643">
          <cell r="A643" t="str">
            <v>Laterallus melanophaius melanophaius</v>
          </cell>
          <cell r="B643" t="e">
            <v>#N/A</v>
          </cell>
          <cell r="D643">
            <v>641</v>
          </cell>
          <cell r="E643"/>
          <cell r="F643"/>
          <cell r="G643" t="str">
            <v>Gruiformes</v>
          </cell>
          <cell r="H643" t="str">
            <v>Rallidae</v>
          </cell>
          <cell r="J643" t="str">
            <v>Laterallus</v>
          </cell>
          <cell r="K643" t="str">
            <v>subespécie</v>
          </cell>
          <cell r="N643" t="str">
            <v>Laterallus melanophaius melanophaius (Vieillot, 1819)</v>
          </cell>
          <cell r="P643" t="str">
            <v>x</v>
          </cell>
          <cell r="Q643" t="str">
            <v>x</v>
          </cell>
          <cell r="R643" t="str">
            <v>x</v>
          </cell>
          <cell r="S643" t="str">
            <v>x</v>
          </cell>
          <cell r="T643" t="str">
            <v>x</v>
          </cell>
          <cell r="U643"/>
          <cell r="Y643"/>
          <cell r="Z643"/>
        </row>
        <row r="644">
          <cell r="A644" t="str">
            <v>Laterallus exilis</v>
          </cell>
          <cell r="B644" t="str">
            <v>Laterallus exilis</v>
          </cell>
          <cell r="C644" t="str">
            <v>sanã-do-capim</v>
          </cell>
          <cell r="D644">
            <v>642</v>
          </cell>
          <cell r="E644" t="str">
            <v>R</v>
          </cell>
          <cell r="F644">
            <v>1</v>
          </cell>
          <cell r="G644" t="str">
            <v>Gruiformes</v>
          </cell>
          <cell r="H644" t="str">
            <v>Rallidae</v>
          </cell>
          <cell r="J644" t="str">
            <v>Laterallus</v>
          </cell>
          <cell r="K644" t="str">
            <v>espécie 1ária</v>
          </cell>
          <cell r="N644" t="str">
            <v>Laterallus exilis (Temminck, 1831)</v>
          </cell>
          <cell r="O644" t="str">
            <v>Gray-breasted Crake</v>
          </cell>
          <cell r="P644"/>
          <cell r="Q644"/>
          <cell r="R644"/>
          <cell r="S644"/>
          <cell r="T644"/>
          <cell r="U644"/>
          <cell r="Y644" t="e">
            <v>#N/A</v>
          </cell>
          <cell r="Z644" t="str">
            <v>L</v>
          </cell>
          <cell r="AA644" t="str">
            <v>A1</v>
          </cell>
          <cell r="AB644" t="str">
            <v>T</v>
          </cell>
          <cell r="AC644">
            <v>2</v>
          </cell>
          <cell r="AD644">
            <v>7</v>
          </cell>
          <cell r="AE644">
            <v>33.53</v>
          </cell>
          <cell r="AF644" t="str">
            <v>Invertebrate</v>
          </cell>
          <cell r="AG644" t="str">
            <v>A</v>
          </cell>
          <cell r="AH644"/>
        </row>
        <row r="645">
          <cell r="A645" t="str">
            <v>Laterallus jamaicensis</v>
          </cell>
          <cell r="B645" t="str">
            <v>Laterallus jamaicensis</v>
          </cell>
          <cell r="C645" t="str">
            <v>sanã-preta</v>
          </cell>
          <cell r="D645">
            <v>643</v>
          </cell>
          <cell r="E645" t="str">
            <v>R</v>
          </cell>
          <cell r="F645">
            <v>1</v>
          </cell>
          <cell r="G645" t="str">
            <v>Gruiformes</v>
          </cell>
          <cell r="H645" t="str">
            <v>Rallidae</v>
          </cell>
          <cell r="J645" t="str">
            <v>Laterallus</v>
          </cell>
          <cell r="K645" t="str">
            <v>espécie 1ária</v>
          </cell>
          <cell r="N645" t="str">
            <v>Laterallus jamaicensis (Gmelin, 1789)</v>
          </cell>
          <cell r="O645" t="str">
            <v>Black Rail</v>
          </cell>
          <cell r="P645"/>
          <cell r="Q645"/>
          <cell r="R645"/>
          <cell r="S645"/>
          <cell r="T645"/>
          <cell r="U645"/>
          <cell r="Y645" t="e">
            <v>#N/A</v>
          </cell>
          <cell r="Z645" t="str">
            <v>M</v>
          </cell>
          <cell r="AA645" t="str">
            <v>A1</v>
          </cell>
          <cell r="AB645" t="str">
            <v>T</v>
          </cell>
          <cell r="AC645">
            <v>2</v>
          </cell>
          <cell r="AD645">
            <v>6</v>
          </cell>
          <cell r="AE645">
            <v>32.56</v>
          </cell>
          <cell r="AF645" t="str">
            <v>Invertebrate</v>
          </cell>
          <cell r="AG645" t="str">
            <v>A</v>
          </cell>
          <cell r="AH645"/>
        </row>
        <row r="646">
          <cell r="A646" t="str">
            <v>Laterallus jamaicensis ssp.</v>
          </cell>
          <cell r="B646" t="e">
            <v>#N/A</v>
          </cell>
          <cell r="D646">
            <v>644</v>
          </cell>
          <cell r="E646"/>
          <cell r="F646"/>
          <cell r="G646" t="str">
            <v>Gruiformes</v>
          </cell>
          <cell r="H646" t="str">
            <v>Rallidae</v>
          </cell>
          <cell r="J646" t="str">
            <v>Laterallus</v>
          </cell>
          <cell r="K646" t="str">
            <v>subespécie</v>
          </cell>
          <cell r="N646" t="str">
            <v>Laterallus jamaicensis ssp.</v>
          </cell>
          <cell r="P646"/>
          <cell r="Q646"/>
          <cell r="R646"/>
          <cell r="S646"/>
          <cell r="T646"/>
          <cell r="U646"/>
          <cell r="Y646"/>
          <cell r="Z646"/>
        </row>
        <row r="647">
          <cell r="A647" t="str">
            <v>Laterallus leucopyrrhus</v>
          </cell>
          <cell r="B647" t="str">
            <v>Laterallus leucopyrrhus</v>
          </cell>
          <cell r="C647" t="str">
            <v>sanã-vermelha</v>
          </cell>
          <cell r="D647">
            <v>645</v>
          </cell>
          <cell r="E647" t="str">
            <v>R</v>
          </cell>
          <cell r="F647">
            <v>1</v>
          </cell>
          <cell r="G647" t="str">
            <v>Gruiformes</v>
          </cell>
          <cell r="H647" t="str">
            <v>Rallidae</v>
          </cell>
          <cell r="J647" t="str">
            <v>Laterallus</v>
          </cell>
          <cell r="K647" t="str">
            <v>espécie 1ária</v>
          </cell>
          <cell r="N647" t="str">
            <v>Laterallus leucopyrrhus (Vieillot, 1819)</v>
          </cell>
          <cell r="O647" t="str">
            <v>Red-and-white Crake</v>
          </cell>
          <cell r="P647"/>
          <cell r="Q647"/>
          <cell r="R647"/>
          <cell r="S647"/>
          <cell r="T647"/>
          <cell r="U647"/>
          <cell r="Y647" t="e">
            <v>#N/A</v>
          </cell>
          <cell r="Z647" t="str">
            <v>M</v>
          </cell>
          <cell r="AA647" t="str">
            <v>A1</v>
          </cell>
          <cell r="AB647" t="str">
            <v>T</v>
          </cell>
          <cell r="AC647">
            <v>1</v>
          </cell>
          <cell r="AD647">
            <v>2</v>
          </cell>
          <cell r="AE647">
            <v>45.5</v>
          </cell>
          <cell r="AF647" t="str">
            <v>Invertebrate</v>
          </cell>
          <cell r="AG647" t="str">
            <v>A</v>
          </cell>
          <cell r="AH647"/>
        </row>
        <row r="648">
          <cell r="A648" t="str">
            <v>Laterallus xenopterus</v>
          </cell>
          <cell r="B648" t="str">
            <v>Laterallus xenopterus</v>
          </cell>
          <cell r="C648" t="str">
            <v>sanã-de-cara-ruiva</v>
          </cell>
          <cell r="D648">
            <v>646</v>
          </cell>
          <cell r="E648" t="str">
            <v>D</v>
          </cell>
          <cell r="F648">
            <v>1</v>
          </cell>
          <cell r="G648" t="str">
            <v>Gruiformes</v>
          </cell>
          <cell r="H648" t="str">
            <v>Rallidae</v>
          </cell>
          <cell r="J648" t="str">
            <v>Laterallus</v>
          </cell>
          <cell r="K648" t="str">
            <v>espécie 1ária</v>
          </cell>
          <cell r="N648" t="str">
            <v>Laterallus xenopterus Conover, 1934</v>
          </cell>
          <cell r="O648" t="str">
            <v>Rufous-faced Crake</v>
          </cell>
          <cell r="P648"/>
          <cell r="Q648"/>
          <cell r="R648"/>
          <cell r="S648"/>
          <cell r="T648"/>
          <cell r="U648"/>
          <cell r="X648" t="str">
            <v>VU</v>
          </cell>
          <cell r="Y648" t="e">
            <v>#N/A</v>
          </cell>
          <cell r="Z648" t="str">
            <v>M</v>
          </cell>
          <cell r="AA648" t="str">
            <v>A1</v>
          </cell>
          <cell r="AB648" t="str">
            <v>T</v>
          </cell>
          <cell r="AC648">
            <v>1</v>
          </cell>
          <cell r="AD648">
            <v>1</v>
          </cell>
          <cell r="AE648">
            <v>56.9</v>
          </cell>
          <cell r="AF648" t="str">
            <v>Invertebrate</v>
          </cell>
          <cell r="AG648" t="str">
            <v>A</v>
          </cell>
          <cell r="AH648">
            <v>1</v>
          </cell>
          <cell r="AI648" t="str">
            <v>CR</v>
          </cell>
        </row>
        <row r="649">
          <cell r="A649" t="str">
            <v>Laterallus sp.</v>
          </cell>
          <cell r="B649" t="e">
            <v>#N/A</v>
          </cell>
          <cell r="D649">
            <v>647</v>
          </cell>
          <cell r="E649"/>
          <cell r="F649"/>
          <cell r="G649" t="str">
            <v>Gruiformes</v>
          </cell>
          <cell r="H649" t="str">
            <v>Rallidae</v>
          </cell>
          <cell r="P649"/>
          <cell r="Q649"/>
          <cell r="R649"/>
          <cell r="S649"/>
          <cell r="T649"/>
          <cell r="U649"/>
          <cell r="Y649"/>
          <cell r="Z649"/>
        </row>
        <row r="650">
          <cell r="A650" t="str">
            <v>Porzana</v>
          </cell>
          <cell r="B650" t="e">
            <v>#N/A</v>
          </cell>
          <cell r="D650">
            <v>648</v>
          </cell>
          <cell r="E650"/>
          <cell r="F650"/>
          <cell r="G650" t="str">
            <v>Gruiformes</v>
          </cell>
          <cell r="H650" t="str">
            <v>Rallidae</v>
          </cell>
          <cell r="J650" t="str">
            <v>Porzana</v>
          </cell>
          <cell r="K650" t="str">
            <v>Gênero</v>
          </cell>
          <cell r="N650" t="str">
            <v>Porzana Vieillot, 1816</v>
          </cell>
          <cell r="P650"/>
          <cell r="Q650"/>
          <cell r="R650"/>
          <cell r="S650"/>
          <cell r="T650"/>
          <cell r="U650"/>
          <cell r="Y650"/>
          <cell r="Z650"/>
        </row>
        <row r="651">
          <cell r="A651" t="str">
            <v>Porzana flaviventer</v>
          </cell>
          <cell r="B651" t="str">
            <v>Laterallus flaviventer</v>
          </cell>
          <cell r="C651" t="str">
            <v>sanã-amarela</v>
          </cell>
          <cell r="D651">
            <v>649</v>
          </cell>
          <cell r="E651" t="str">
            <v>R</v>
          </cell>
          <cell r="F651">
            <v>1</v>
          </cell>
          <cell r="G651" t="str">
            <v>Gruiformes</v>
          </cell>
          <cell r="H651" t="str">
            <v>Rallidae</v>
          </cell>
          <cell r="J651" t="str">
            <v>Porzana</v>
          </cell>
          <cell r="K651" t="str">
            <v>espécie 1ária</v>
          </cell>
          <cell r="N651" t="str">
            <v>Porzana flaviventer (Boddaert, 1783)</v>
          </cell>
          <cell r="O651" t="str">
            <v>Yellow-breasted Crake</v>
          </cell>
          <cell r="P651"/>
          <cell r="Q651"/>
          <cell r="R651"/>
          <cell r="S651"/>
          <cell r="T651"/>
          <cell r="U651"/>
          <cell r="Y651" t="e">
            <v>#N/A</v>
          </cell>
          <cell r="Z651" t="str">
            <v>M</v>
          </cell>
          <cell r="AA651" t="str">
            <v>A1</v>
          </cell>
          <cell r="AB651" t="str">
            <v>T</v>
          </cell>
          <cell r="AC651">
            <v>1</v>
          </cell>
          <cell r="AD651">
            <v>9</v>
          </cell>
          <cell r="AE651">
            <v>24.92</v>
          </cell>
          <cell r="AF651" t="str">
            <v>Invertebrate</v>
          </cell>
          <cell r="AG651" t="str">
            <v>A</v>
          </cell>
          <cell r="AH651"/>
          <cell r="AI651" t="str">
            <v>NT</v>
          </cell>
        </row>
        <row r="652">
          <cell r="A652" t="str">
            <v>Porzana flaviventer flaviventer</v>
          </cell>
          <cell r="B652" t="e">
            <v>#N/A</v>
          </cell>
          <cell r="D652">
            <v>650</v>
          </cell>
          <cell r="E652"/>
          <cell r="F652"/>
          <cell r="G652" t="str">
            <v>Gruiformes</v>
          </cell>
          <cell r="H652" t="str">
            <v>Rallidae</v>
          </cell>
          <cell r="J652" t="str">
            <v>Porzana</v>
          </cell>
          <cell r="K652" t="str">
            <v>subespécie</v>
          </cell>
          <cell r="N652" t="str">
            <v>Porzana flaviventer flaviventer (Boddaert, 1783)</v>
          </cell>
          <cell r="P652" t="str">
            <v>x</v>
          </cell>
          <cell r="Q652" t="str">
            <v>x</v>
          </cell>
          <cell r="R652" t="str">
            <v>x</v>
          </cell>
          <cell r="S652" t="str">
            <v>x</v>
          </cell>
          <cell r="T652" t="str">
            <v>x</v>
          </cell>
          <cell r="U652"/>
          <cell r="Y652"/>
          <cell r="Z652"/>
        </row>
        <row r="653">
          <cell r="A653" t="str">
            <v>Porzana spiloptera</v>
          </cell>
          <cell r="B653" t="str">
            <v>Laterallus spilopterus</v>
          </cell>
          <cell r="C653" t="str">
            <v>sanã-cinza</v>
          </cell>
          <cell r="D653">
            <v>651</v>
          </cell>
          <cell r="E653" t="str">
            <v>R</v>
          </cell>
          <cell r="F653">
            <v>1</v>
          </cell>
          <cell r="G653" t="str">
            <v>Gruiformes</v>
          </cell>
          <cell r="H653" t="str">
            <v>Rallidae</v>
          </cell>
          <cell r="J653" t="str">
            <v>Porzana</v>
          </cell>
          <cell r="K653" t="str">
            <v>espécie 1ária</v>
          </cell>
          <cell r="N653" t="str">
            <v>Porzana spiloptera Durnford, 1877</v>
          </cell>
          <cell r="O653" t="str">
            <v>Dot-winged Crake</v>
          </cell>
          <cell r="P653"/>
          <cell r="Q653"/>
          <cell r="R653"/>
          <cell r="S653"/>
          <cell r="T653"/>
          <cell r="U653"/>
          <cell r="W653" t="str">
            <v>#ERROR!</v>
          </cell>
          <cell r="X653" t="str">
            <v>VU</v>
          </cell>
          <cell r="Y653" t="e">
            <v>#N/A</v>
          </cell>
          <cell r="Z653" t="str">
            <v>L</v>
          </cell>
          <cell r="AA653" t="str">
            <v>A1</v>
          </cell>
          <cell r="AB653" t="str">
            <v>T</v>
          </cell>
          <cell r="AC653">
            <v>1</v>
          </cell>
          <cell r="AD653">
            <v>2</v>
          </cell>
          <cell r="AE653">
            <v>61.06</v>
          </cell>
          <cell r="AF653" t="str">
            <v>PlantSeed</v>
          </cell>
          <cell r="AG653" t="str">
            <v>A</v>
          </cell>
          <cell r="AH653"/>
        </row>
        <row r="654">
          <cell r="A654" t="str">
            <v>Mustelirallus</v>
          </cell>
          <cell r="B654" t="e">
            <v>#N/A</v>
          </cell>
          <cell r="D654">
            <v>652</v>
          </cell>
          <cell r="E654"/>
          <cell r="F654"/>
          <cell r="G654" t="str">
            <v>Gruiformes</v>
          </cell>
          <cell r="H654" t="str">
            <v>Rallidae</v>
          </cell>
          <cell r="J654" t="str">
            <v>Mustelirallus</v>
          </cell>
          <cell r="K654" t="str">
            <v>Gênero</v>
          </cell>
          <cell r="N654" t="str">
            <v>Mustelirallus Bonaparte, 1856</v>
          </cell>
          <cell r="P654"/>
          <cell r="Q654"/>
          <cell r="R654"/>
          <cell r="S654"/>
          <cell r="T654"/>
          <cell r="U654"/>
          <cell r="Y654"/>
          <cell r="Z654"/>
        </row>
        <row r="655">
          <cell r="A655" t="str">
            <v>Mustelirallus albicollis</v>
          </cell>
          <cell r="B655" t="str">
            <v>Mustelirallus albicollis</v>
          </cell>
          <cell r="C655" t="str">
            <v>sanã-carijó</v>
          </cell>
          <cell r="D655">
            <v>653</v>
          </cell>
          <cell r="E655" t="str">
            <v>R</v>
          </cell>
          <cell r="F655">
            <v>1</v>
          </cell>
          <cell r="G655" t="str">
            <v>Gruiformes</v>
          </cell>
          <cell r="H655" t="str">
            <v>Rallidae</v>
          </cell>
          <cell r="J655" t="str">
            <v>Mustelirallus</v>
          </cell>
          <cell r="K655" t="str">
            <v>espécie 1ária</v>
          </cell>
          <cell r="L655" t="str">
            <v>Formerly placed in Porzana, but see Garcia et al. (2014).</v>
          </cell>
          <cell r="M655" t="str">
            <v>Antes tratada em Porzana, mas ver Garcia et al. (2014).</v>
          </cell>
          <cell r="N655" t="str">
            <v>Mustelirallus albicollis (Vieillot, 1819)</v>
          </cell>
          <cell r="O655" t="str">
            <v>Ash-throated Crake</v>
          </cell>
          <cell r="P655"/>
          <cell r="Q655"/>
          <cell r="R655"/>
          <cell r="S655"/>
          <cell r="T655"/>
          <cell r="U655"/>
          <cell r="Y655" t="e">
            <v>#N/A</v>
          </cell>
          <cell r="Z655" t="str">
            <v>M</v>
          </cell>
          <cell r="AA655" t="str">
            <v>N6</v>
          </cell>
          <cell r="AB655" t="str">
            <v>T</v>
          </cell>
          <cell r="AC655">
            <v>2</v>
          </cell>
          <cell r="AD655">
            <v>6</v>
          </cell>
          <cell r="AE655">
            <v>100</v>
          </cell>
          <cell r="AF655" t="str">
            <v>Invertebrate</v>
          </cell>
          <cell r="AG655" t="str">
            <v>N</v>
          </cell>
        </row>
        <row r="656">
          <cell r="A656" t="str">
            <v>Mustelirallus albicollis typhoeca</v>
          </cell>
          <cell r="B656" t="e">
            <v>#N/A</v>
          </cell>
          <cell r="D656">
            <v>654</v>
          </cell>
          <cell r="E656"/>
          <cell r="F656"/>
          <cell r="G656" t="str">
            <v>Gruiformes</v>
          </cell>
          <cell r="H656" t="str">
            <v>Rallidae</v>
          </cell>
          <cell r="J656" t="str">
            <v>Mustelirallus</v>
          </cell>
          <cell r="K656" t="str">
            <v>subespécie</v>
          </cell>
          <cell r="L656" t="str">
            <v>Name olivacea Vieillot may apply to this taxon.</v>
          </cell>
          <cell r="M656" t="str">
            <v>O nome olivacea Vieillot pode ser aplicável a este táxon.</v>
          </cell>
          <cell r="N656" t="str">
            <v>Mustelirallus albicollis typhoeca (Peters, 1932)</v>
          </cell>
          <cell r="P656" t="str">
            <v>x</v>
          </cell>
          <cell r="Q656" t="str">
            <v>x</v>
          </cell>
          <cell r="R656" t="str">
            <v>x</v>
          </cell>
          <cell r="S656" t="str">
            <v>x</v>
          </cell>
          <cell r="T656" t="str">
            <v>x</v>
          </cell>
          <cell r="U656"/>
          <cell r="Y656"/>
          <cell r="Z656"/>
        </row>
        <row r="657">
          <cell r="A657" t="str">
            <v>Mustelirallus albicollis albicollis</v>
          </cell>
          <cell r="B657" t="e">
            <v>#N/A</v>
          </cell>
          <cell r="D657">
            <v>655</v>
          </cell>
          <cell r="E657"/>
          <cell r="F657"/>
          <cell r="G657" t="str">
            <v>Gruiformes</v>
          </cell>
          <cell r="H657" t="str">
            <v>Rallidae</v>
          </cell>
          <cell r="J657" t="str">
            <v>Mustelirallus</v>
          </cell>
          <cell r="K657" t="str">
            <v>subespécie</v>
          </cell>
          <cell r="N657" t="str">
            <v>Mustelirallus albicollis albicollis (Vieillot, 1819)</v>
          </cell>
          <cell r="P657" t="str">
            <v>x</v>
          </cell>
          <cell r="Q657" t="str">
            <v>x</v>
          </cell>
          <cell r="R657" t="str">
            <v>x</v>
          </cell>
          <cell r="S657" t="str">
            <v>x</v>
          </cell>
          <cell r="T657" t="str">
            <v>x</v>
          </cell>
          <cell r="U657"/>
          <cell r="Y657"/>
          <cell r="Z657"/>
        </row>
        <row r="658">
          <cell r="A658" t="str">
            <v>Neocrex</v>
          </cell>
          <cell r="B658" t="e">
            <v>#N/A</v>
          </cell>
          <cell r="D658">
            <v>656</v>
          </cell>
          <cell r="E658"/>
          <cell r="F658"/>
          <cell r="G658" t="str">
            <v>Gruiformes</v>
          </cell>
          <cell r="H658" t="str">
            <v>Rallidae</v>
          </cell>
          <cell r="J658" t="str">
            <v>Neocrex</v>
          </cell>
          <cell r="K658" t="str">
            <v>Gênero</v>
          </cell>
          <cell r="N658" t="str">
            <v>Neocrex Sclater &amp; Salvin, 1868</v>
          </cell>
          <cell r="P658"/>
          <cell r="Q658"/>
          <cell r="R658"/>
          <cell r="S658"/>
          <cell r="T658"/>
          <cell r="U658"/>
          <cell r="Y658"/>
          <cell r="Z658"/>
        </row>
        <row r="659">
          <cell r="A659" t="str">
            <v>Neocrex erythrops</v>
          </cell>
          <cell r="B659" t="str">
            <v>Neocrex erythrops</v>
          </cell>
          <cell r="C659" t="str">
            <v>turu-turu</v>
          </cell>
          <cell r="D659">
            <v>657</v>
          </cell>
          <cell r="E659" t="str">
            <v>R</v>
          </cell>
          <cell r="F659">
            <v>1</v>
          </cell>
          <cell r="G659" t="str">
            <v>Gruiformes</v>
          </cell>
          <cell r="H659" t="str">
            <v>Rallidae</v>
          </cell>
          <cell r="J659" t="str">
            <v>Neocrex</v>
          </cell>
          <cell r="K659" t="str">
            <v>espécie 1ária</v>
          </cell>
          <cell r="N659" t="str">
            <v>Neocrex erythrops (Sclater, 1867)</v>
          </cell>
          <cell r="O659" t="str">
            <v>Paint-billed Crake</v>
          </cell>
          <cell r="P659"/>
          <cell r="Q659"/>
          <cell r="R659"/>
          <cell r="S659"/>
          <cell r="T659"/>
          <cell r="U659"/>
          <cell r="Y659" t="e">
            <v>#N/A</v>
          </cell>
          <cell r="Z659" t="str">
            <v>M</v>
          </cell>
          <cell r="AA659" t="str">
            <v>N6</v>
          </cell>
          <cell r="AB659" t="str">
            <v>T</v>
          </cell>
          <cell r="AC659">
            <v>3</v>
          </cell>
          <cell r="AD659">
            <v>8</v>
          </cell>
          <cell r="AE659">
            <v>58.3</v>
          </cell>
          <cell r="AF659" t="str">
            <v>Invertebrate</v>
          </cell>
          <cell r="AG659" t="str">
            <v>N</v>
          </cell>
        </row>
        <row r="660">
          <cell r="A660" t="str">
            <v>Neocrex erythrops olivascens</v>
          </cell>
          <cell r="B660" t="e">
            <v>#N/A</v>
          </cell>
          <cell r="D660">
            <v>658</v>
          </cell>
          <cell r="E660"/>
          <cell r="F660"/>
          <cell r="G660" t="str">
            <v>Gruiformes</v>
          </cell>
          <cell r="H660" t="str">
            <v>Rallidae</v>
          </cell>
          <cell r="J660" t="str">
            <v>Neocrex</v>
          </cell>
          <cell r="K660" t="str">
            <v>subespécie</v>
          </cell>
          <cell r="N660" t="str">
            <v>Neocrex erythrops olivascens Chubb, 1917</v>
          </cell>
          <cell r="P660" t="str">
            <v>x</v>
          </cell>
          <cell r="Q660" t="str">
            <v>x</v>
          </cell>
          <cell r="R660" t="str">
            <v>x</v>
          </cell>
          <cell r="S660" t="str">
            <v>x</v>
          </cell>
          <cell r="T660" t="str">
            <v>x</v>
          </cell>
          <cell r="U660"/>
          <cell r="Y660"/>
          <cell r="Z660"/>
        </row>
        <row r="661">
          <cell r="A661" t="str">
            <v>Crex</v>
          </cell>
          <cell r="B661" t="e">
            <v>#N/A</v>
          </cell>
          <cell r="D661">
            <v>659</v>
          </cell>
          <cell r="E661"/>
          <cell r="F661"/>
          <cell r="G661" t="str">
            <v>Gruiformes</v>
          </cell>
          <cell r="H661" t="str">
            <v>Rallidae</v>
          </cell>
          <cell r="J661" t="str">
            <v>Crex</v>
          </cell>
          <cell r="K661" t="str">
            <v>Gênero</v>
          </cell>
          <cell r="N661" t="str">
            <v>Crex Bechstein, 1803</v>
          </cell>
          <cell r="P661"/>
          <cell r="Q661"/>
          <cell r="R661"/>
          <cell r="S661"/>
          <cell r="T661"/>
          <cell r="U661"/>
          <cell r="Y661"/>
          <cell r="Z661"/>
        </row>
        <row r="662">
          <cell r="A662" t="str">
            <v>Crex crex</v>
          </cell>
          <cell r="B662" t="str">
            <v>Crex crex</v>
          </cell>
          <cell r="C662" t="str">
            <v>codornizão</v>
          </cell>
          <cell r="D662">
            <v>660</v>
          </cell>
          <cell r="E662" t="str">
            <v>VA (N)</v>
          </cell>
          <cell r="F662">
            <v>1</v>
          </cell>
          <cell r="G662" t="str">
            <v>Gruiformes</v>
          </cell>
          <cell r="H662" t="str">
            <v>Rallidae</v>
          </cell>
          <cell r="J662" t="str">
            <v>Crex</v>
          </cell>
          <cell r="K662" t="str">
            <v>espécie 1ária</v>
          </cell>
          <cell r="L662" t="str">
            <v>The picture in Burgos &amp; Olmos (2013) was taken on 28 November 2012 on Fernando de Noronha.</v>
          </cell>
          <cell r="M662" t="str">
            <v>Fotografia em Burgos &amp; Olmos (2013) foi obtida em 28 de novembro de 2012 em Fernando de Noronha.</v>
          </cell>
          <cell r="N662" t="str">
            <v>Crex crex (Linnaeus, 1758)</v>
          </cell>
          <cell r="O662" t="str">
            <v>Corn Crake</v>
          </cell>
          <cell r="P662"/>
          <cell r="Q662"/>
          <cell r="R662"/>
          <cell r="S662"/>
          <cell r="T662"/>
          <cell r="U662"/>
          <cell r="Y662" t="e">
            <v>#N/A</v>
          </cell>
          <cell r="Z662" t="e">
            <v>#N/A</v>
          </cell>
          <cell r="AA662" t="e">
            <v>#N/A</v>
          </cell>
          <cell r="AB662" t="e">
            <v>#N/A</v>
          </cell>
          <cell r="AC662" t="e">
            <v>#N/A</v>
          </cell>
          <cell r="AD662" t="e">
            <v>#N/A</v>
          </cell>
          <cell r="AE662">
            <v>154.91</v>
          </cell>
          <cell r="AF662" t="str">
            <v>Omnivore</v>
          </cell>
          <cell r="AG662"/>
        </row>
        <row r="663">
          <cell r="A663" t="str">
            <v>Pardirallus</v>
          </cell>
          <cell r="B663" t="e">
            <v>#N/A</v>
          </cell>
          <cell r="D663">
            <v>661</v>
          </cell>
          <cell r="E663"/>
          <cell r="F663"/>
          <cell r="G663" t="str">
            <v>Gruiformes</v>
          </cell>
          <cell r="H663" t="str">
            <v>Rallidae</v>
          </cell>
          <cell r="J663" t="str">
            <v>Pardirallus</v>
          </cell>
          <cell r="K663" t="str">
            <v>Gênero</v>
          </cell>
          <cell r="N663" t="str">
            <v>Pardirallus Bonaparte, 1856</v>
          </cell>
          <cell r="P663"/>
          <cell r="Q663"/>
          <cell r="R663"/>
          <cell r="S663"/>
          <cell r="T663"/>
          <cell r="U663"/>
          <cell r="Y663"/>
          <cell r="Z663"/>
        </row>
        <row r="664">
          <cell r="A664" t="str">
            <v>Pardirallus maculatus</v>
          </cell>
          <cell r="B664" t="str">
            <v>Pardirallus maculatus</v>
          </cell>
          <cell r="C664" t="str">
            <v>saracura-carijó</v>
          </cell>
          <cell r="D664">
            <v>662</v>
          </cell>
          <cell r="E664" t="str">
            <v>R</v>
          </cell>
          <cell r="F664">
            <v>1</v>
          </cell>
          <cell r="G664" t="str">
            <v>Gruiformes</v>
          </cell>
          <cell r="H664" t="str">
            <v>Rallidae</v>
          </cell>
          <cell r="J664" t="str">
            <v>Pardirallus</v>
          </cell>
          <cell r="K664" t="str">
            <v>espécie 1ária</v>
          </cell>
          <cell r="N664" t="str">
            <v>Pardirallus maculatus (Boddaert, 1783)</v>
          </cell>
          <cell r="O664" t="str">
            <v>Spotted Rail</v>
          </cell>
          <cell r="P664"/>
          <cell r="Q664"/>
          <cell r="R664"/>
          <cell r="S664"/>
          <cell r="T664"/>
          <cell r="U664"/>
          <cell r="Y664" t="e">
            <v>#N/A</v>
          </cell>
          <cell r="Z664" t="str">
            <v>M</v>
          </cell>
          <cell r="AA664" t="str">
            <v>A1</v>
          </cell>
          <cell r="AB664" t="str">
            <v>T</v>
          </cell>
          <cell r="AC664">
            <v>1</v>
          </cell>
          <cell r="AD664">
            <v>10</v>
          </cell>
          <cell r="AE664">
            <v>171</v>
          </cell>
          <cell r="AF664" t="str">
            <v>Invertebrate</v>
          </cell>
          <cell r="AG664" t="str">
            <v>A</v>
          </cell>
          <cell r="AH664"/>
        </row>
        <row r="665">
          <cell r="A665" t="str">
            <v>Pardirallus maculatus maculatus</v>
          </cell>
          <cell r="B665" t="e">
            <v>#N/A</v>
          </cell>
          <cell r="D665">
            <v>663</v>
          </cell>
          <cell r="E665"/>
          <cell r="F665"/>
          <cell r="G665" t="str">
            <v>Gruiformes</v>
          </cell>
          <cell r="H665" t="str">
            <v>Rallidae</v>
          </cell>
          <cell r="J665" t="str">
            <v>Pardirallus</v>
          </cell>
          <cell r="K665" t="str">
            <v>subespécie</v>
          </cell>
          <cell r="N665" t="str">
            <v>Pardirallus maculatus maculatus (Boddaert, 1783)</v>
          </cell>
          <cell r="P665" t="str">
            <v>x</v>
          </cell>
          <cell r="Q665" t="str">
            <v>x</v>
          </cell>
          <cell r="R665" t="str">
            <v>x</v>
          </cell>
          <cell r="S665" t="str">
            <v>x</v>
          </cell>
          <cell r="T665" t="str">
            <v>x</v>
          </cell>
          <cell r="U665"/>
          <cell r="Y665"/>
          <cell r="Z665"/>
        </row>
        <row r="666">
          <cell r="A666" t="str">
            <v>Pardirallus nigricans</v>
          </cell>
          <cell r="B666" t="str">
            <v>Pardirallus nigricans</v>
          </cell>
          <cell r="C666" t="str">
            <v>saracura-sanã</v>
          </cell>
          <cell r="D666">
            <v>664</v>
          </cell>
          <cell r="E666" t="str">
            <v>R</v>
          </cell>
          <cell r="F666">
            <v>1</v>
          </cell>
          <cell r="G666" t="str">
            <v>Gruiformes</v>
          </cell>
          <cell r="H666" t="str">
            <v>Rallidae</v>
          </cell>
          <cell r="J666" t="str">
            <v>Pardirallus</v>
          </cell>
          <cell r="K666" t="str">
            <v>espécie 1ária</v>
          </cell>
          <cell r="N666" t="str">
            <v>Pardirallus nigricans (Vieillot, 1819)</v>
          </cell>
          <cell r="O666" t="str">
            <v>Blackish Rail</v>
          </cell>
          <cell r="P666"/>
          <cell r="Q666"/>
          <cell r="R666"/>
          <cell r="S666"/>
          <cell r="T666"/>
          <cell r="U666"/>
          <cell r="Y666" t="e">
            <v>#N/A</v>
          </cell>
          <cell r="Z666" t="str">
            <v>M</v>
          </cell>
          <cell r="AA666" t="str">
            <v>A1</v>
          </cell>
          <cell r="AB666" t="str">
            <v>T</v>
          </cell>
          <cell r="AC666">
            <v>1</v>
          </cell>
          <cell r="AD666">
            <v>6</v>
          </cell>
          <cell r="AE666">
            <v>217</v>
          </cell>
          <cell r="AF666" t="str">
            <v>Invertebrate</v>
          </cell>
          <cell r="AG666" t="str">
            <v>A</v>
          </cell>
          <cell r="AH666"/>
        </row>
        <row r="667">
          <cell r="A667" t="str">
            <v>Pardirallus nigricans nigricans</v>
          </cell>
          <cell r="B667" t="e">
            <v>#N/A</v>
          </cell>
          <cell r="D667">
            <v>665</v>
          </cell>
          <cell r="E667"/>
          <cell r="F667"/>
          <cell r="G667" t="str">
            <v>Gruiformes</v>
          </cell>
          <cell r="H667" t="str">
            <v>Rallidae</v>
          </cell>
          <cell r="J667" t="str">
            <v>Pardirallus</v>
          </cell>
          <cell r="K667" t="str">
            <v>subespécie</v>
          </cell>
          <cell r="N667" t="str">
            <v>Pardirallus nigricans nigricans (Vieillot, 1819)</v>
          </cell>
          <cell r="P667" t="str">
            <v>x</v>
          </cell>
          <cell r="Q667" t="str">
            <v>x</v>
          </cell>
          <cell r="R667" t="str">
            <v>x</v>
          </cell>
          <cell r="S667" t="str">
            <v>x</v>
          </cell>
          <cell r="T667" t="str">
            <v>x</v>
          </cell>
          <cell r="U667"/>
          <cell r="Y667"/>
          <cell r="Z667"/>
        </row>
        <row r="668">
          <cell r="A668" t="str">
            <v>Pardirallus sanguinolentus</v>
          </cell>
          <cell r="B668" t="str">
            <v>Pardirallus sanguinolentus</v>
          </cell>
          <cell r="C668" t="str">
            <v>saracura-do-banhado</v>
          </cell>
          <cell r="D668">
            <v>666</v>
          </cell>
          <cell r="E668" t="str">
            <v>R</v>
          </cell>
          <cell r="F668">
            <v>1</v>
          </cell>
          <cell r="G668" t="str">
            <v>Gruiformes</v>
          </cell>
          <cell r="H668" t="str">
            <v>Rallidae</v>
          </cell>
          <cell r="J668" t="str">
            <v>Pardirallus</v>
          </cell>
          <cell r="K668" t="str">
            <v>espécie 1ária</v>
          </cell>
          <cell r="N668" t="str">
            <v>Pardirallus sanguinolentus (Swainson, 1838)</v>
          </cell>
          <cell r="O668" t="str">
            <v>Plumbeous Rail</v>
          </cell>
          <cell r="P668"/>
          <cell r="Q668"/>
          <cell r="R668"/>
          <cell r="S668"/>
          <cell r="T668"/>
          <cell r="U668"/>
          <cell r="Y668" t="e">
            <v>#N/A</v>
          </cell>
          <cell r="Z668" t="e">
            <v>#N/A</v>
          </cell>
          <cell r="AA668" t="e">
            <v>#N/A</v>
          </cell>
          <cell r="AB668" t="e">
            <v>#N/A</v>
          </cell>
          <cell r="AC668" t="e">
            <v>#N/A</v>
          </cell>
          <cell r="AD668" t="e">
            <v>#N/A</v>
          </cell>
          <cell r="AE668">
            <v>232</v>
          </cell>
          <cell r="AF668" t="str">
            <v>Invertebrate</v>
          </cell>
          <cell r="AG668"/>
        </row>
        <row r="669">
          <cell r="A669" t="str">
            <v>Pardirallus sanguinolentus zelebori</v>
          </cell>
          <cell r="B669" t="e">
            <v>#N/A</v>
          </cell>
          <cell r="D669">
            <v>667</v>
          </cell>
          <cell r="E669"/>
          <cell r="F669"/>
          <cell r="G669" t="str">
            <v>Gruiformes</v>
          </cell>
          <cell r="H669" t="str">
            <v>Rallidae</v>
          </cell>
          <cell r="J669" t="str">
            <v>Pardirallus</v>
          </cell>
          <cell r="K669" t="str">
            <v>subespécie</v>
          </cell>
          <cell r="N669" t="str">
            <v>Pardirallus sanguinolentus zelebori (Pelzeln, 1865)</v>
          </cell>
          <cell r="P669" t="str">
            <v>x</v>
          </cell>
          <cell r="Q669" t="str">
            <v>x</v>
          </cell>
          <cell r="R669" t="str">
            <v>x</v>
          </cell>
          <cell r="S669" t="str">
            <v>x</v>
          </cell>
          <cell r="T669" t="str">
            <v>x</v>
          </cell>
          <cell r="U669"/>
          <cell r="Y669"/>
          <cell r="Z669"/>
        </row>
        <row r="670">
          <cell r="A670" t="str">
            <v>Pardirallus sanguinolentus sanguinolentus</v>
          </cell>
          <cell r="B670" t="e">
            <v>#N/A</v>
          </cell>
          <cell r="D670">
            <v>668</v>
          </cell>
          <cell r="E670"/>
          <cell r="F670"/>
          <cell r="G670" t="str">
            <v>Gruiformes</v>
          </cell>
          <cell r="H670" t="str">
            <v>Rallidae</v>
          </cell>
          <cell r="J670" t="str">
            <v>Pardirallus</v>
          </cell>
          <cell r="K670" t="str">
            <v>subespécie</v>
          </cell>
          <cell r="N670" t="str">
            <v>Pardirallus sanguinolentus sanguinolentus (Swainson, 1838)</v>
          </cell>
          <cell r="P670" t="str">
            <v>x</v>
          </cell>
          <cell r="Q670" t="str">
            <v>x</v>
          </cell>
          <cell r="R670" t="str">
            <v>x</v>
          </cell>
          <cell r="S670" t="str">
            <v>x</v>
          </cell>
          <cell r="T670" t="str">
            <v>x</v>
          </cell>
          <cell r="U670"/>
          <cell r="Y670"/>
          <cell r="Z670"/>
        </row>
        <row r="671">
          <cell r="A671" t="str">
            <v>Gallinula</v>
          </cell>
          <cell r="B671" t="e">
            <v>#N/A</v>
          </cell>
          <cell r="D671">
            <v>669</v>
          </cell>
          <cell r="E671"/>
          <cell r="F671"/>
          <cell r="G671" t="str">
            <v>Gruiformes</v>
          </cell>
          <cell r="H671" t="str">
            <v>Rallidae</v>
          </cell>
          <cell r="J671" t="str">
            <v>Gallinula</v>
          </cell>
          <cell r="K671" t="str">
            <v>Gênero</v>
          </cell>
          <cell r="N671" t="str">
            <v>Gallinula Brisson, 1760</v>
          </cell>
          <cell r="P671"/>
          <cell r="Q671"/>
          <cell r="R671"/>
          <cell r="S671"/>
          <cell r="T671"/>
          <cell r="U671"/>
          <cell r="Y671"/>
          <cell r="Z671"/>
        </row>
        <row r="672">
          <cell r="A672" t="str">
            <v>Gallinula galeata</v>
          </cell>
          <cell r="B672" t="str">
            <v>Gallinula galeata</v>
          </cell>
          <cell r="C672" t="str">
            <v>galinha-d'água</v>
          </cell>
          <cell r="D672">
            <v>670</v>
          </cell>
          <cell r="E672" t="str">
            <v>R</v>
          </cell>
          <cell r="F672">
            <v>1</v>
          </cell>
          <cell r="G672" t="str">
            <v>Gruiformes</v>
          </cell>
          <cell r="H672" t="str">
            <v>Rallidae</v>
          </cell>
          <cell r="J672" t="str">
            <v>Gallinula</v>
          </cell>
          <cell r="K672" t="str">
            <v>espécie 1ária</v>
          </cell>
          <cell r="N672" t="str">
            <v>Gallinula galeata (Lichtenstein, 1818)</v>
          </cell>
          <cell r="O672" t="str">
            <v>Common Gallinule</v>
          </cell>
          <cell r="P672"/>
          <cell r="Q672"/>
          <cell r="R672"/>
          <cell r="S672"/>
          <cell r="T672"/>
          <cell r="U672"/>
          <cell r="Y672" t="e">
            <v>#N/A</v>
          </cell>
          <cell r="Z672" t="str">
            <v>L</v>
          </cell>
          <cell r="AA672" t="str">
            <v>A1</v>
          </cell>
          <cell r="AB672" t="str">
            <v>T/W</v>
          </cell>
          <cell r="AC672">
            <v>1</v>
          </cell>
          <cell r="AD672">
            <v>19</v>
          </cell>
          <cell r="AE672">
            <v>339.63</v>
          </cell>
          <cell r="AF672" t="str">
            <v>Omnivore</v>
          </cell>
          <cell r="AG672" t="str">
            <v>A</v>
          </cell>
          <cell r="AH672"/>
        </row>
        <row r="673">
          <cell r="A673" t="str">
            <v>Gallinula galeata galeata</v>
          </cell>
          <cell r="B673" t="e">
            <v>#N/A</v>
          </cell>
          <cell r="D673">
            <v>671</v>
          </cell>
          <cell r="E673"/>
          <cell r="F673"/>
          <cell r="G673" t="str">
            <v>Gruiformes</v>
          </cell>
          <cell r="H673" t="str">
            <v>Rallidae</v>
          </cell>
          <cell r="J673" t="str">
            <v>Gallinula</v>
          </cell>
          <cell r="K673" t="str">
            <v>subespécie</v>
          </cell>
          <cell r="N673" t="str">
            <v>Gallinula galeata galeata (Lichtenstein, 1818)</v>
          </cell>
          <cell r="P673" t="str">
            <v>x</v>
          </cell>
          <cell r="Q673" t="str">
            <v>x</v>
          </cell>
          <cell r="R673" t="str">
            <v>x</v>
          </cell>
          <cell r="S673" t="str">
            <v>x</v>
          </cell>
          <cell r="T673" t="str">
            <v>x</v>
          </cell>
          <cell r="U673"/>
          <cell r="Y673"/>
          <cell r="Z673"/>
        </row>
        <row r="674">
          <cell r="A674" t="str">
            <v>Gallinula angulata</v>
          </cell>
          <cell r="B674" t="str">
            <v>Paragallinula angulata</v>
          </cell>
          <cell r="C674" t="str">
            <v>galinha-d'água-pequena</v>
          </cell>
          <cell r="D674">
            <v>672</v>
          </cell>
          <cell r="E674" t="str">
            <v>VA</v>
          </cell>
          <cell r="F674">
            <v>1</v>
          </cell>
          <cell r="G674" t="str">
            <v>Gruiformes</v>
          </cell>
          <cell r="H674" t="str">
            <v>Rallidae</v>
          </cell>
          <cell r="J674" t="str">
            <v>Gallinula</v>
          </cell>
          <cell r="K674" t="str">
            <v>espécie 1ária</v>
          </cell>
          <cell r="L674" t="str">
            <v>Specimen collected on the São Pedro e São Paulo archipelago on 10 January 2005 (Bencke et al. 2005). Date corrected from the 11th edition (CBRO 2014).</v>
          </cell>
          <cell r="M674" t="str">
            <v>Espécime coletado no Arquipélago de São Pedro e São Paulo em 10 de janeiro de 2005 (Bencke et al. 2005). Data corrigida em relação à 11a. edição (CBRO 2014).</v>
          </cell>
          <cell r="N674" t="str">
            <v>Gallinula angulata Sundevall, 1850</v>
          </cell>
          <cell r="O674" t="str">
            <v>Lesser Moorhen</v>
          </cell>
          <cell r="P674"/>
          <cell r="Q674"/>
          <cell r="R674"/>
          <cell r="S674"/>
          <cell r="T674"/>
          <cell r="U674"/>
          <cell r="Y674" t="e">
            <v>#N/A</v>
          </cell>
          <cell r="Z674" t="e">
            <v>#N/A</v>
          </cell>
          <cell r="AA674" t="e">
            <v>#N/A</v>
          </cell>
          <cell r="AB674" t="e">
            <v>#N/A</v>
          </cell>
          <cell r="AC674" t="e">
            <v>#N/A</v>
          </cell>
          <cell r="AD674" t="e">
            <v>#N/A</v>
          </cell>
          <cell r="AE674">
            <v>129.97999999999999</v>
          </cell>
          <cell r="AF674" t="str">
            <v>PlantSeed</v>
          </cell>
          <cell r="AG674"/>
        </row>
        <row r="675">
          <cell r="A675" t="str">
            <v>Porphyriops</v>
          </cell>
          <cell r="B675" t="e">
            <v>#N/A</v>
          </cell>
          <cell r="D675">
            <v>673</v>
          </cell>
          <cell r="E675"/>
          <cell r="F675"/>
          <cell r="G675" t="str">
            <v>Gruiformes</v>
          </cell>
          <cell r="H675" t="str">
            <v>Rallidae</v>
          </cell>
          <cell r="J675" t="str">
            <v>Porphyriops</v>
          </cell>
          <cell r="K675" t="str">
            <v>Gênero</v>
          </cell>
          <cell r="N675" t="str">
            <v>Porphyriops Pucheran, 1845</v>
          </cell>
          <cell r="P675"/>
          <cell r="Q675"/>
          <cell r="R675"/>
          <cell r="S675"/>
          <cell r="T675"/>
          <cell r="U675"/>
          <cell r="Y675"/>
          <cell r="Z675"/>
        </row>
        <row r="676">
          <cell r="A676" t="str">
            <v>Porphyriops melanops</v>
          </cell>
          <cell r="B676" t="str">
            <v>Porphyriops melanops</v>
          </cell>
          <cell r="C676" t="str">
            <v>galinha-d'água-carijó</v>
          </cell>
          <cell r="D676">
            <v>674</v>
          </cell>
          <cell r="E676" t="str">
            <v>R</v>
          </cell>
          <cell r="F676">
            <v>1</v>
          </cell>
          <cell r="G676" t="str">
            <v>Gruiformes</v>
          </cell>
          <cell r="H676" t="str">
            <v>Rallidae</v>
          </cell>
          <cell r="J676" t="str">
            <v>Porphyriops</v>
          </cell>
          <cell r="K676" t="str">
            <v>espécie 1ária</v>
          </cell>
          <cell r="N676" t="str">
            <v>Porphyriops melanops (Vieillot, 1819)</v>
          </cell>
          <cell r="O676" t="str">
            <v>Spot-flanked Gallinule</v>
          </cell>
          <cell r="P676"/>
          <cell r="Q676"/>
          <cell r="R676"/>
          <cell r="S676"/>
          <cell r="T676"/>
          <cell r="U676"/>
          <cell r="Y676" t="e">
            <v>#N/A</v>
          </cell>
          <cell r="Z676" t="str">
            <v>M</v>
          </cell>
          <cell r="AA676" t="str">
            <v>A1</v>
          </cell>
          <cell r="AB676" t="str">
            <v>W</v>
          </cell>
          <cell r="AC676">
            <v>2</v>
          </cell>
          <cell r="AD676">
            <v>7</v>
          </cell>
          <cell r="AE676" t="e">
            <v>#N/A</v>
          </cell>
          <cell r="AF676" t="e">
            <v>#N/A</v>
          </cell>
          <cell r="AG676" t="str">
            <v>A</v>
          </cell>
          <cell r="AH676"/>
          <cell r="AI676" t="str">
            <v>EN</v>
          </cell>
        </row>
        <row r="677">
          <cell r="A677" t="str">
            <v>Porphyriops melanops melanops</v>
          </cell>
          <cell r="B677" t="e">
            <v>#N/A</v>
          </cell>
          <cell r="D677">
            <v>675</v>
          </cell>
          <cell r="E677"/>
          <cell r="F677"/>
          <cell r="G677" t="str">
            <v>Gruiformes</v>
          </cell>
          <cell r="H677" t="str">
            <v>Rallidae</v>
          </cell>
          <cell r="J677" t="str">
            <v>Porphyriops</v>
          </cell>
          <cell r="K677" t="str">
            <v>subespécie</v>
          </cell>
          <cell r="N677" t="str">
            <v>Porphyriops melanops melanops (Vieillot, 1819)</v>
          </cell>
          <cell r="P677" t="str">
            <v>x</v>
          </cell>
          <cell r="Q677" t="str">
            <v>x</v>
          </cell>
          <cell r="R677" t="str">
            <v>x</v>
          </cell>
          <cell r="S677" t="str">
            <v>x</v>
          </cell>
          <cell r="T677" t="str">
            <v>x</v>
          </cell>
          <cell r="U677"/>
          <cell r="Y677"/>
          <cell r="Z677"/>
        </row>
        <row r="678">
          <cell r="A678" t="str">
            <v>Porphyrio</v>
          </cell>
          <cell r="B678" t="e">
            <v>#N/A</v>
          </cell>
          <cell r="D678">
            <v>676</v>
          </cell>
          <cell r="E678"/>
          <cell r="F678"/>
          <cell r="G678" t="str">
            <v>Gruiformes</v>
          </cell>
          <cell r="H678" t="str">
            <v>Rallidae</v>
          </cell>
          <cell r="J678" t="str">
            <v>Porphyrio</v>
          </cell>
          <cell r="K678" t="str">
            <v>Gênero</v>
          </cell>
          <cell r="N678" t="str">
            <v>Porphyrio Brisson, 1760</v>
          </cell>
          <cell r="P678"/>
          <cell r="Q678"/>
          <cell r="R678"/>
          <cell r="S678"/>
          <cell r="T678"/>
          <cell r="U678"/>
          <cell r="Y678"/>
          <cell r="Z678"/>
        </row>
        <row r="679">
          <cell r="A679" t="str">
            <v>Porphyrio martinicus</v>
          </cell>
          <cell r="B679" t="str">
            <v>Porphyrio martinica</v>
          </cell>
          <cell r="C679" t="str">
            <v>frango-d'água-azul</v>
          </cell>
          <cell r="D679">
            <v>677</v>
          </cell>
          <cell r="E679" t="str">
            <v>R</v>
          </cell>
          <cell r="F679">
            <v>1</v>
          </cell>
          <cell r="G679" t="str">
            <v>Gruiformes</v>
          </cell>
          <cell r="H679" t="str">
            <v>Rallidae</v>
          </cell>
          <cell r="J679" t="str">
            <v>Porphyrio</v>
          </cell>
          <cell r="K679" t="str">
            <v>espécie 1ária</v>
          </cell>
          <cell r="L679" t="str">
            <v>Gender agreement according to David &amp; Gosselin (2011).</v>
          </cell>
          <cell r="M679" t="str">
            <v>Concordância gramatical conforme David &amp; Gosselin (2011).</v>
          </cell>
          <cell r="N679" t="str">
            <v>Porphyrio martinicus (Linnaeus, 1766)</v>
          </cell>
          <cell r="O679" t="str">
            <v>Purple Gallinule</v>
          </cell>
          <cell r="P679"/>
          <cell r="Q679"/>
          <cell r="R679"/>
          <cell r="S679"/>
          <cell r="T679"/>
          <cell r="U679"/>
          <cell r="Y679" t="e">
            <v>#N/A</v>
          </cell>
          <cell r="Z679" t="str">
            <v>L</v>
          </cell>
          <cell r="AA679" t="e">
            <v>#N/A</v>
          </cell>
          <cell r="AB679" t="e">
            <v>#N/A</v>
          </cell>
          <cell r="AC679" t="e">
            <v>#N/A</v>
          </cell>
          <cell r="AD679" t="e">
            <v>#N/A</v>
          </cell>
          <cell r="AE679" t="e">
            <v>#N/A</v>
          </cell>
          <cell r="AF679" t="e">
            <v>#N/A</v>
          </cell>
          <cell r="AG679" t="str">
            <v>A</v>
          </cell>
        </row>
        <row r="680">
          <cell r="A680" t="str">
            <v>Porphyrio flavirostris</v>
          </cell>
          <cell r="B680" t="str">
            <v>Porphyrio flavirostris</v>
          </cell>
          <cell r="C680" t="str">
            <v>frango-d'água-pequeno</v>
          </cell>
          <cell r="D680">
            <v>678</v>
          </cell>
          <cell r="E680" t="str">
            <v>R</v>
          </cell>
          <cell r="F680">
            <v>1</v>
          </cell>
          <cell r="G680" t="str">
            <v>Gruiformes</v>
          </cell>
          <cell r="H680" t="str">
            <v>Rallidae</v>
          </cell>
          <cell r="J680" t="str">
            <v>Porphyrio</v>
          </cell>
          <cell r="K680" t="str">
            <v>espécie 1ária</v>
          </cell>
          <cell r="N680" t="str">
            <v>Porphyrio flavirostris (Gmelin, 1789)</v>
          </cell>
          <cell r="O680" t="str">
            <v>Azure Gallinule</v>
          </cell>
          <cell r="P680"/>
          <cell r="Q680"/>
          <cell r="R680"/>
          <cell r="S680"/>
          <cell r="T680"/>
          <cell r="U680"/>
          <cell r="Y680" t="e">
            <v>#N/A</v>
          </cell>
          <cell r="Z680" t="e">
            <v>#N/A</v>
          </cell>
          <cell r="AA680" t="e">
            <v>#N/A</v>
          </cell>
          <cell r="AB680" t="e">
            <v>#N/A</v>
          </cell>
          <cell r="AC680" t="e">
            <v>#N/A</v>
          </cell>
          <cell r="AD680" t="e">
            <v>#N/A</v>
          </cell>
          <cell r="AE680">
            <v>92.64</v>
          </cell>
          <cell r="AF680" t="str">
            <v>Omnivore</v>
          </cell>
          <cell r="AG680"/>
        </row>
        <row r="681">
          <cell r="A681" t="str">
            <v>Fulica</v>
          </cell>
          <cell r="B681" t="e">
            <v>#N/A</v>
          </cell>
          <cell r="D681">
            <v>679</v>
          </cell>
          <cell r="E681"/>
          <cell r="F681"/>
          <cell r="G681" t="str">
            <v>Gruiformes</v>
          </cell>
          <cell r="H681" t="str">
            <v>Rallidae</v>
          </cell>
          <cell r="J681" t="str">
            <v>Fulica</v>
          </cell>
          <cell r="K681" t="str">
            <v>Gênero</v>
          </cell>
          <cell r="N681" t="str">
            <v>Fulica Linnaeus, 1758</v>
          </cell>
          <cell r="P681"/>
          <cell r="Q681"/>
          <cell r="R681"/>
          <cell r="S681"/>
          <cell r="T681"/>
          <cell r="U681"/>
          <cell r="Y681"/>
          <cell r="Z681"/>
        </row>
        <row r="682">
          <cell r="A682" t="str">
            <v>Fulica armillata</v>
          </cell>
          <cell r="B682" t="str">
            <v>Fulica armillata</v>
          </cell>
          <cell r="C682" t="str">
            <v>carqueja-de-bico-manchado</v>
          </cell>
          <cell r="D682">
            <v>680</v>
          </cell>
          <cell r="E682" t="str">
            <v>R</v>
          </cell>
          <cell r="F682">
            <v>1</v>
          </cell>
          <cell r="G682" t="str">
            <v>Gruiformes</v>
          </cell>
          <cell r="H682" t="str">
            <v>Rallidae</v>
          </cell>
          <cell r="J682" t="str">
            <v>Fulica</v>
          </cell>
          <cell r="K682" t="str">
            <v>espécie 1ária</v>
          </cell>
          <cell r="N682" t="str">
            <v>Fulica armillata Vieillot, 1817</v>
          </cell>
          <cell r="O682" t="str">
            <v>Red-gartered Coot</v>
          </cell>
          <cell r="P682"/>
          <cell r="Q682"/>
          <cell r="R682"/>
          <cell r="S682"/>
          <cell r="T682"/>
          <cell r="U682"/>
          <cell r="Y682" t="e">
            <v>#N/A</v>
          </cell>
          <cell r="Z682" t="str">
            <v>M</v>
          </cell>
          <cell r="AA682" t="str">
            <v>A1</v>
          </cell>
          <cell r="AB682" t="str">
            <v>W</v>
          </cell>
          <cell r="AC682">
            <v>2</v>
          </cell>
          <cell r="AD682">
            <v>5</v>
          </cell>
          <cell r="AE682">
            <v>1040</v>
          </cell>
          <cell r="AF682" t="str">
            <v>PlantSeed</v>
          </cell>
          <cell r="AG682" t="str">
            <v>A</v>
          </cell>
          <cell r="AH682"/>
        </row>
        <row r="683">
          <cell r="A683" t="str">
            <v>Fulica rufifrons</v>
          </cell>
          <cell r="B683" t="str">
            <v>Fulica rufifrons</v>
          </cell>
          <cell r="C683" t="str">
            <v>carqueja-de-escudo-vermelho</v>
          </cell>
          <cell r="D683">
            <v>681</v>
          </cell>
          <cell r="E683" t="str">
            <v>R</v>
          </cell>
          <cell r="F683">
            <v>1</v>
          </cell>
          <cell r="G683" t="str">
            <v>Gruiformes</v>
          </cell>
          <cell r="H683" t="str">
            <v>Rallidae</v>
          </cell>
          <cell r="J683" t="str">
            <v>Fulica</v>
          </cell>
          <cell r="K683" t="str">
            <v>espécie 1ária</v>
          </cell>
          <cell r="N683" t="str">
            <v>Fulica rufifrons Philippi &amp; Landbeck, 1861</v>
          </cell>
          <cell r="O683" t="str">
            <v>Red-fronted Coot</v>
          </cell>
          <cell r="P683"/>
          <cell r="Q683"/>
          <cell r="R683"/>
          <cell r="S683"/>
          <cell r="T683"/>
          <cell r="U683"/>
          <cell r="Y683" t="e">
            <v>#N/A</v>
          </cell>
          <cell r="Z683" t="str">
            <v>M</v>
          </cell>
          <cell r="AA683" t="str">
            <v>A1</v>
          </cell>
          <cell r="AB683" t="str">
            <v>W</v>
          </cell>
          <cell r="AC683">
            <v>1</v>
          </cell>
          <cell r="AD683">
            <v>4</v>
          </cell>
          <cell r="AE683">
            <v>644</v>
          </cell>
          <cell r="AF683" t="str">
            <v>PlantSeed</v>
          </cell>
          <cell r="AG683" t="str">
            <v>A</v>
          </cell>
          <cell r="AH683"/>
        </row>
        <row r="684">
          <cell r="A684" t="str">
            <v>Fulica leucoptera</v>
          </cell>
          <cell r="B684" t="str">
            <v>Fulica leucoptera</v>
          </cell>
          <cell r="C684" t="str">
            <v>carqueja-de-bico-amarelo</v>
          </cell>
          <cell r="D684">
            <v>682</v>
          </cell>
          <cell r="E684" t="str">
            <v>R</v>
          </cell>
          <cell r="F684">
            <v>1</v>
          </cell>
          <cell r="G684" t="str">
            <v>Gruiformes</v>
          </cell>
          <cell r="H684" t="str">
            <v>Rallidae</v>
          </cell>
          <cell r="J684" t="str">
            <v>Fulica</v>
          </cell>
          <cell r="K684" t="str">
            <v>espécie 1ária</v>
          </cell>
          <cell r="N684" t="str">
            <v>Fulica leucoptera Vieillot, 1817</v>
          </cell>
          <cell r="O684" t="str">
            <v>White-winged Coot</v>
          </cell>
          <cell r="P684"/>
          <cell r="Q684"/>
          <cell r="R684"/>
          <cell r="S684"/>
          <cell r="T684"/>
          <cell r="U684"/>
          <cell r="Y684" t="e">
            <v>#N/A</v>
          </cell>
          <cell r="Z684" t="str">
            <v>M</v>
          </cell>
          <cell r="AA684" t="str">
            <v>A1</v>
          </cell>
          <cell r="AB684" t="str">
            <v>W</v>
          </cell>
          <cell r="AC684">
            <v>2</v>
          </cell>
          <cell r="AD684">
            <v>5</v>
          </cell>
          <cell r="AE684">
            <v>656</v>
          </cell>
          <cell r="AF684" t="str">
            <v>PlantSeed</v>
          </cell>
          <cell r="AG684" t="str">
            <v>A</v>
          </cell>
          <cell r="AH684"/>
        </row>
        <row r="685">
          <cell r="A685" t="str">
            <v>Heliornithidae</v>
          </cell>
          <cell r="B685" t="e">
            <v>#N/A</v>
          </cell>
          <cell r="D685">
            <v>683</v>
          </cell>
          <cell r="E685"/>
          <cell r="F685"/>
          <cell r="G685" t="str">
            <v>Gruiformes</v>
          </cell>
          <cell r="H685" t="str">
            <v>Heliornithidae</v>
          </cell>
          <cell r="K685" t="str">
            <v>Família</v>
          </cell>
          <cell r="N685" t="str">
            <v>Heliornithidae Gray, 1840</v>
          </cell>
          <cell r="P685"/>
          <cell r="Q685"/>
          <cell r="R685"/>
          <cell r="S685"/>
          <cell r="T685"/>
          <cell r="U685"/>
          <cell r="Y685"/>
          <cell r="Z685"/>
        </row>
        <row r="686">
          <cell r="A686" t="str">
            <v>Heliornis</v>
          </cell>
          <cell r="B686" t="e">
            <v>#N/A</v>
          </cell>
          <cell r="D686">
            <v>684</v>
          </cell>
          <cell r="E686"/>
          <cell r="F686"/>
          <cell r="G686" t="str">
            <v>Gruiformes</v>
          </cell>
          <cell r="H686" t="str">
            <v>Heliornithidae</v>
          </cell>
          <cell r="J686" t="str">
            <v>Heliornis</v>
          </cell>
          <cell r="K686" t="str">
            <v>Gênero</v>
          </cell>
          <cell r="N686" t="str">
            <v>Heliornis Bonnaterre, 1791</v>
          </cell>
          <cell r="P686"/>
          <cell r="Q686"/>
          <cell r="R686"/>
          <cell r="S686"/>
          <cell r="T686"/>
          <cell r="U686"/>
          <cell r="Y686"/>
          <cell r="Z686"/>
        </row>
        <row r="687">
          <cell r="A687" t="str">
            <v>Heliornis fulica</v>
          </cell>
          <cell r="B687" t="str">
            <v>Heliornis fulica</v>
          </cell>
          <cell r="C687" t="str">
            <v>picaparra</v>
          </cell>
          <cell r="D687">
            <v>685</v>
          </cell>
          <cell r="E687" t="str">
            <v>R</v>
          </cell>
          <cell r="F687">
            <v>1</v>
          </cell>
          <cell r="G687" t="str">
            <v>Gruiformes</v>
          </cell>
          <cell r="H687" t="str">
            <v>Heliornithidae</v>
          </cell>
          <cell r="J687" t="str">
            <v>Heliornis</v>
          </cell>
          <cell r="K687" t="str">
            <v>espécie 1ária</v>
          </cell>
          <cell r="N687" t="str">
            <v>Heliornis fulica (Boddaert, 1783)</v>
          </cell>
          <cell r="O687" t="str">
            <v>Sungrebe</v>
          </cell>
          <cell r="P687"/>
          <cell r="Q687"/>
          <cell r="R687"/>
          <cell r="S687"/>
          <cell r="T687"/>
          <cell r="U687"/>
          <cell r="Y687" t="e">
            <v>#N/A</v>
          </cell>
          <cell r="Z687" t="str">
            <v>M</v>
          </cell>
          <cell r="AA687" t="str">
            <v>A6</v>
          </cell>
          <cell r="AB687" t="str">
            <v>W</v>
          </cell>
          <cell r="AC687">
            <v>2</v>
          </cell>
          <cell r="AD687">
            <v>8</v>
          </cell>
          <cell r="AE687">
            <v>132</v>
          </cell>
          <cell r="AF687" t="str">
            <v>Omnivore</v>
          </cell>
          <cell r="AG687" t="str">
            <v>A</v>
          </cell>
          <cell r="AH687"/>
          <cell r="AI687" t="str">
            <v>EN</v>
          </cell>
          <cell r="AJ687" t="str">
            <v>#ERROR!</v>
          </cell>
        </row>
        <row r="688">
          <cell r="A688" t="str">
            <v>Charadriiformes</v>
          </cell>
          <cell r="B688" t="e">
            <v>#N/A</v>
          </cell>
          <cell r="D688">
            <v>686</v>
          </cell>
          <cell r="E688"/>
          <cell r="F688"/>
          <cell r="G688" t="str">
            <v>Charadriiformes</v>
          </cell>
          <cell r="K688" t="str">
            <v>Ordem</v>
          </cell>
          <cell r="N688" t="str">
            <v>Charadriiformes Huxley, 1867</v>
          </cell>
          <cell r="P688"/>
          <cell r="Q688"/>
          <cell r="R688"/>
          <cell r="S688"/>
          <cell r="T688"/>
          <cell r="U688"/>
          <cell r="Y688"/>
          <cell r="Z688"/>
        </row>
        <row r="689">
          <cell r="A689" t="str">
            <v>Charadrii</v>
          </cell>
          <cell r="B689" t="e">
            <v>#N/A</v>
          </cell>
          <cell r="D689">
            <v>687</v>
          </cell>
          <cell r="E689"/>
          <cell r="F689"/>
          <cell r="G689" t="str">
            <v>Charadriiformes</v>
          </cell>
          <cell r="K689" t="str">
            <v>Subordem</v>
          </cell>
          <cell r="N689" t="str">
            <v>Charadrii Huxley, 1867</v>
          </cell>
          <cell r="P689"/>
          <cell r="Q689"/>
          <cell r="R689"/>
          <cell r="S689"/>
          <cell r="T689"/>
          <cell r="U689"/>
          <cell r="Y689"/>
          <cell r="Z689"/>
        </row>
        <row r="690">
          <cell r="A690" t="str">
            <v>Charadriidae</v>
          </cell>
          <cell r="B690" t="e">
            <v>#N/A</v>
          </cell>
          <cell r="D690">
            <v>688</v>
          </cell>
          <cell r="E690"/>
          <cell r="F690"/>
          <cell r="G690" t="str">
            <v>Charadriiformes</v>
          </cell>
          <cell r="H690" t="str">
            <v>Charadriidae</v>
          </cell>
          <cell r="K690" t="str">
            <v>Família</v>
          </cell>
          <cell r="N690" t="str">
            <v>Charadriidae Leach, 1820</v>
          </cell>
          <cell r="P690"/>
          <cell r="Q690"/>
          <cell r="R690"/>
          <cell r="S690"/>
          <cell r="T690"/>
          <cell r="U690"/>
          <cell r="Y690"/>
          <cell r="Z690"/>
        </row>
        <row r="691">
          <cell r="A691" t="str">
            <v>Vanellus</v>
          </cell>
          <cell r="B691" t="e">
            <v>#N/A</v>
          </cell>
          <cell r="D691">
            <v>689</v>
          </cell>
          <cell r="E691"/>
          <cell r="F691"/>
          <cell r="G691" t="str">
            <v>Charadriiformes</v>
          </cell>
          <cell r="H691" t="str">
            <v>Charadriidae</v>
          </cell>
          <cell r="J691" t="str">
            <v>Vanellus</v>
          </cell>
          <cell r="K691" t="str">
            <v>Gênero</v>
          </cell>
          <cell r="N691" t="str">
            <v>Vanellus Brisson, 1760</v>
          </cell>
          <cell r="P691"/>
          <cell r="Q691"/>
          <cell r="R691"/>
          <cell r="S691"/>
          <cell r="T691"/>
          <cell r="U691"/>
          <cell r="Y691"/>
          <cell r="Z691"/>
        </row>
        <row r="692">
          <cell r="A692" t="str">
            <v>Vanellus cayanus</v>
          </cell>
          <cell r="B692" t="str">
            <v>Vanellus cayanus</v>
          </cell>
          <cell r="C692" t="str">
            <v>mexeriqueira</v>
          </cell>
          <cell r="D692">
            <v>690</v>
          </cell>
          <cell r="E692" t="str">
            <v>R</v>
          </cell>
          <cell r="F692">
            <v>1</v>
          </cell>
          <cell r="G692" t="str">
            <v>Charadriiformes</v>
          </cell>
          <cell r="H692" t="str">
            <v>Charadriidae</v>
          </cell>
          <cell r="J692" t="str">
            <v>Vanellus</v>
          </cell>
          <cell r="K692" t="str">
            <v>espécie 1ária</v>
          </cell>
          <cell r="N692" t="str">
            <v>Vanellus cayanus (Latham, 1790)</v>
          </cell>
          <cell r="O692" t="str">
            <v>Pied Lapwing</v>
          </cell>
          <cell r="P692"/>
          <cell r="Q692"/>
          <cell r="R692"/>
          <cell r="S692"/>
          <cell r="T692"/>
          <cell r="U692"/>
          <cell r="Y692" t="e">
            <v>#N/A</v>
          </cell>
          <cell r="Z692" t="str">
            <v>M</v>
          </cell>
          <cell r="AA692" t="str">
            <v>A5</v>
          </cell>
          <cell r="AB692" t="str">
            <v>T</v>
          </cell>
          <cell r="AC692">
            <v>1</v>
          </cell>
          <cell r="AD692">
            <v>4</v>
          </cell>
          <cell r="AE692">
            <v>75.760000000000005</v>
          </cell>
          <cell r="AF692" t="str">
            <v>Invertebrate</v>
          </cell>
          <cell r="AG692" t="str">
            <v>A</v>
          </cell>
          <cell r="AH692"/>
          <cell r="AI692" t="str">
            <v>EN</v>
          </cell>
        </row>
        <row r="693">
          <cell r="A693" t="str">
            <v>Vanellus chilensis</v>
          </cell>
          <cell r="B693" t="str">
            <v>Vanellus chilensis</v>
          </cell>
          <cell r="C693" t="str">
            <v>quero-quero</v>
          </cell>
          <cell r="D693">
            <v>691</v>
          </cell>
          <cell r="E693" t="str">
            <v>R</v>
          </cell>
          <cell r="F693">
            <v>1</v>
          </cell>
          <cell r="G693" t="str">
            <v>Charadriiformes</v>
          </cell>
          <cell r="H693" t="str">
            <v>Charadriidae</v>
          </cell>
          <cell r="J693" t="str">
            <v>Vanellus</v>
          </cell>
          <cell r="K693" t="str">
            <v>espécie 1ária</v>
          </cell>
          <cell r="N693" t="str">
            <v>Vanellus chilensis (Molina, 1782)</v>
          </cell>
          <cell r="O693" t="str">
            <v>Southern Lapwing</v>
          </cell>
          <cell r="P693"/>
          <cell r="Q693"/>
          <cell r="R693"/>
          <cell r="S693"/>
          <cell r="T693"/>
          <cell r="U693"/>
          <cell r="Y693" t="str">
            <v>OT</v>
          </cell>
          <cell r="Z693" t="str">
            <v>L</v>
          </cell>
          <cell r="AA693" t="str">
            <v>N6</v>
          </cell>
          <cell r="AB693" t="str">
            <v>T</v>
          </cell>
          <cell r="AC693">
            <v>3</v>
          </cell>
          <cell r="AD693">
            <v>10</v>
          </cell>
          <cell r="AE693">
            <v>327</v>
          </cell>
          <cell r="AF693" t="str">
            <v>Invertebrate</v>
          </cell>
          <cell r="AG693" t="str">
            <v>N</v>
          </cell>
        </row>
        <row r="694">
          <cell r="A694" t="str">
            <v>Vanellus chilensis cayennensis</v>
          </cell>
          <cell r="B694" t="e">
            <v>#N/A</v>
          </cell>
          <cell r="D694">
            <v>692</v>
          </cell>
          <cell r="E694"/>
          <cell r="F694"/>
          <cell r="G694" t="str">
            <v>Charadriiformes</v>
          </cell>
          <cell r="H694" t="str">
            <v>Charadriidae</v>
          </cell>
          <cell r="J694" t="str">
            <v>Vanellus</v>
          </cell>
          <cell r="K694" t="str">
            <v>subespécie</v>
          </cell>
          <cell r="N694" t="str">
            <v>Vanellus chilensis cayennensis (Gmelin, 1789)</v>
          </cell>
          <cell r="P694" t="str">
            <v>x</v>
          </cell>
          <cell r="Q694" t="str">
            <v>x</v>
          </cell>
          <cell r="R694" t="str">
            <v>x</v>
          </cell>
          <cell r="S694" t="str">
            <v>x</v>
          </cell>
          <cell r="T694" t="str">
            <v>x</v>
          </cell>
          <cell r="U694"/>
          <cell r="Y694"/>
          <cell r="Z694"/>
        </row>
        <row r="695">
          <cell r="A695" t="str">
            <v>Vanellus chilensis lampronotus</v>
          </cell>
          <cell r="B695" t="e">
            <v>#N/A</v>
          </cell>
          <cell r="D695">
            <v>693</v>
          </cell>
          <cell r="E695"/>
          <cell r="F695"/>
          <cell r="G695" t="str">
            <v>Charadriiformes</v>
          </cell>
          <cell r="H695" t="str">
            <v>Charadriidae</v>
          </cell>
          <cell r="J695" t="str">
            <v>Vanellus</v>
          </cell>
          <cell r="K695" t="str">
            <v>subespécie</v>
          </cell>
          <cell r="N695" t="str">
            <v>Vanellus chilensis lampronotus (Wagler, 1827)</v>
          </cell>
          <cell r="P695" t="str">
            <v>x</v>
          </cell>
          <cell r="Q695" t="str">
            <v>x</v>
          </cell>
          <cell r="R695" t="str">
            <v>x</v>
          </cell>
          <cell r="S695" t="str">
            <v>x</v>
          </cell>
          <cell r="T695" t="str">
            <v>x</v>
          </cell>
          <cell r="U695"/>
          <cell r="Y695"/>
          <cell r="Z695"/>
        </row>
        <row r="696">
          <cell r="A696" t="str">
            <v>Pluvialis</v>
          </cell>
          <cell r="B696" t="e">
            <v>#N/A</v>
          </cell>
          <cell r="D696">
            <v>694</v>
          </cell>
          <cell r="E696"/>
          <cell r="F696"/>
          <cell r="G696" t="str">
            <v>Charadriiformes</v>
          </cell>
          <cell r="H696" t="str">
            <v>Charadriidae</v>
          </cell>
          <cell r="J696" t="str">
            <v>Pluvialis</v>
          </cell>
          <cell r="K696" t="str">
            <v>Gênero</v>
          </cell>
          <cell r="N696" t="str">
            <v>Pluvialis Brisson, 1760</v>
          </cell>
          <cell r="P696"/>
          <cell r="Q696"/>
          <cell r="R696"/>
          <cell r="S696"/>
          <cell r="T696"/>
          <cell r="U696"/>
          <cell r="Y696"/>
          <cell r="Z696"/>
        </row>
        <row r="697">
          <cell r="A697" t="str">
            <v>Pluvialis dominica</v>
          </cell>
          <cell r="B697" t="str">
            <v>Pluvialis dominica</v>
          </cell>
          <cell r="C697" t="str">
            <v>batuiruçu</v>
          </cell>
          <cell r="D697">
            <v>695</v>
          </cell>
          <cell r="E697" t="str">
            <v>VN</v>
          </cell>
          <cell r="F697">
            <v>1</v>
          </cell>
          <cell r="G697" t="str">
            <v>Charadriiformes</v>
          </cell>
          <cell r="H697" t="str">
            <v>Charadriidae</v>
          </cell>
          <cell r="J697" t="str">
            <v>Pluvialis</v>
          </cell>
          <cell r="K697" t="str">
            <v>espécie 1ária</v>
          </cell>
          <cell r="L697" t="str">
            <v>Gender agreement according to David &amp; Gosselin (2000).</v>
          </cell>
          <cell r="M697" t="str">
            <v>Concordância gramatical conforme David &amp; Gosselin (2000).</v>
          </cell>
          <cell r="N697" t="str">
            <v>Pluvialis dominica (Statius Muller, 1776)</v>
          </cell>
          <cell r="O697" t="str">
            <v>American Golden-Plover</v>
          </cell>
          <cell r="P697"/>
          <cell r="Q697"/>
          <cell r="R697"/>
          <cell r="S697"/>
          <cell r="T697"/>
          <cell r="U697"/>
          <cell r="Y697" t="e">
            <v>#N/A</v>
          </cell>
          <cell r="Z697" t="e">
            <v>#N/A</v>
          </cell>
          <cell r="AA697" t="e">
            <v>#N/A</v>
          </cell>
          <cell r="AB697" t="e">
            <v>#N/A</v>
          </cell>
          <cell r="AC697" t="e">
            <v>#N/A</v>
          </cell>
          <cell r="AD697" t="e">
            <v>#N/A</v>
          </cell>
          <cell r="AE697">
            <v>151.47</v>
          </cell>
          <cell r="AF697" t="str">
            <v>Invertebrate</v>
          </cell>
          <cell r="AG697"/>
          <cell r="AI697" t="str">
            <v>NT</v>
          </cell>
        </row>
        <row r="698">
          <cell r="A698" t="str">
            <v>Pluvialis squatarola</v>
          </cell>
          <cell r="B698" t="str">
            <v>Pluvialis squatarola</v>
          </cell>
          <cell r="C698" t="str">
            <v>batuiruçu-de-axila-preta</v>
          </cell>
          <cell r="D698">
            <v>696</v>
          </cell>
          <cell r="E698" t="str">
            <v>VN</v>
          </cell>
          <cell r="F698">
            <v>1</v>
          </cell>
          <cell r="G698" t="str">
            <v>Charadriiformes</v>
          </cell>
          <cell r="H698" t="str">
            <v>Charadriidae</v>
          </cell>
          <cell r="J698" t="str">
            <v>Pluvialis</v>
          </cell>
          <cell r="K698" t="str">
            <v>espécie 1ária</v>
          </cell>
          <cell r="N698" t="str">
            <v>Pluvialis squatarola (Linnaeus, 1758)</v>
          </cell>
          <cell r="O698" t="str">
            <v>Black-bellied Plover</v>
          </cell>
          <cell r="P698"/>
          <cell r="Q698"/>
          <cell r="R698"/>
          <cell r="S698"/>
          <cell r="T698"/>
          <cell r="U698"/>
          <cell r="Y698" t="e">
            <v>#N/A</v>
          </cell>
          <cell r="Z698" t="e">
            <v>#N/A</v>
          </cell>
          <cell r="AA698" t="e">
            <v>#N/A</v>
          </cell>
          <cell r="AB698" t="e">
            <v>#N/A</v>
          </cell>
          <cell r="AC698" t="e">
            <v>#N/A</v>
          </cell>
          <cell r="AD698" t="e">
            <v>#N/A</v>
          </cell>
          <cell r="AE698">
            <v>250</v>
          </cell>
          <cell r="AF698" t="str">
            <v>Invertebrate</v>
          </cell>
          <cell r="AG698"/>
          <cell r="AI698" t="str">
            <v>NT</v>
          </cell>
        </row>
        <row r="699">
          <cell r="A699" t="str">
            <v>Pluvialis squatarola cynosurae</v>
          </cell>
          <cell r="B699" t="e">
            <v>#N/A</v>
          </cell>
          <cell r="D699">
            <v>697</v>
          </cell>
          <cell r="E699"/>
          <cell r="F699"/>
          <cell r="G699" t="str">
            <v>Charadriiformes</v>
          </cell>
          <cell r="H699" t="str">
            <v>Charadriidae</v>
          </cell>
          <cell r="J699" t="str">
            <v>Pluvialis</v>
          </cell>
          <cell r="K699" t="str">
            <v>subespécie</v>
          </cell>
          <cell r="L699" t="str">
            <v>According to Engelmoer &amp; Roselaar (1998), only this Nearctic subspecies winters in South America.</v>
          </cell>
          <cell r="M699" t="str">
            <v xml:space="preserve">Segundo Engelmoer &amp; Roselaar (1998), apenas esta subespécie neártica inverna na América do Sul. </v>
          </cell>
          <cell r="N699" t="str">
            <v>Pluvialis squatarola cynosurae (Thayer &amp; Bangs, 1914)</v>
          </cell>
          <cell r="P699"/>
          <cell r="Q699" t="str">
            <v>x</v>
          </cell>
          <cell r="R699" t="str">
            <v>x</v>
          </cell>
          <cell r="S699" t="str">
            <v>x</v>
          </cell>
          <cell r="T699" t="str">
            <v>x</v>
          </cell>
          <cell r="U699"/>
          <cell r="Y699"/>
          <cell r="Z699"/>
        </row>
        <row r="700">
          <cell r="A700" t="str">
            <v>Charadrius</v>
          </cell>
          <cell r="B700" t="e">
            <v>#N/A</v>
          </cell>
          <cell r="D700">
            <v>698</v>
          </cell>
          <cell r="E700"/>
          <cell r="F700"/>
          <cell r="G700" t="str">
            <v>Charadriiformes</v>
          </cell>
          <cell r="H700" t="str">
            <v>Charadriidae</v>
          </cell>
          <cell r="J700" t="str">
            <v>Charadrius</v>
          </cell>
          <cell r="K700" t="str">
            <v>Gênero</v>
          </cell>
          <cell r="L700" t="str">
            <v>Records of C. melodus for Brazil are misidentifications. The voucher specimens are actually C. semipalmatus (Naka, pers. obs.). The species is therefore transferred to the tertiary CBRO list.</v>
          </cell>
          <cell r="M700" t="str">
            <v>Os registros de C. melodus para o Brasil constituem erro de identificação, com o material-testemunho na verdade representando C. semipalmatus (Naka, obs. pess.). A espécie então passa a figurar na lista terciária do CBRO.</v>
          </cell>
          <cell r="N700" t="str">
            <v>Charadrius Linnaeus, 1758</v>
          </cell>
          <cell r="P700"/>
          <cell r="Q700"/>
          <cell r="R700"/>
          <cell r="S700"/>
          <cell r="T700"/>
          <cell r="U700"/>
          <cell r="Y700"/>
          <cell r="Z700"/>
        </row>
        <row r="701">
          <cell r="A701" t="str">
            <v>Charadrius semipalmatus</v>
          </cell>
          <cell r="B701" t="str">
            <v>Charadrius semipalmatus</v>
          </cell>
          <cell r="C701" t="str">
            <v>batuíra-de-bando</v>
          </cell>
          <cell r="D701">
            <v>699</v>
          </cell>
          <cell r="E701" t="str">
            <v>VN</v>
          </cell>
          <cell r="F701">
            <v>1</v>
          </cell>
          <cell r="G701" t="str">
            <v>Charadriiformes</v>
          </cell>
          <cell r="H701" t="str">
            <v>Charadriidae</v>
          </cell>
          <cell r="J701" t="str">
            <v>Charadrius</v>
          </cell>
          <cell r="K701" t="str">
            <v>espécie 1ária</v>
          </cell>
          <cell r="N701" t="str">
            <v>Charadrius semipalmatus Bonaparte, 1825</v>
          </cell>
          <cell r="O701" t="str">
            <v>Semipalmated Plover</v>
          </cell>
          <cell r="P701"/>
          <cell r="Q701"/>
          <cell r="R701"/>
          <cell r="S701"/>
          <cell r="T701"/>
          <cell r="U701"/>
          <cell r="Y701" t="e">
            <v>#N/A</v>
          </cell>
          <cell r="Z701" t="e">
            <v>#N/A</v>
          </cell>
          <cell r="AA701" t="e">
            <v>#N/A</v>
          </cell>
          <cell r="AB701" t="e">
            <v>#N/A</v>
          </cell>
          <cell r="AC701" t="e">
            <v>#N/A</v>
          </cell>
          <cell r="AD701" t="e">
            <v>#N/A</v>
          </cell>
          <cell r="AE701">
            <v>46.74</v>
          </cell>
          <cell r="AF701" t="str">
            <v>Invertebrate</v>
          </cell>
          <cell r="AG701"/>
        </row>
        <row r="702">
          <cell r="A702" t="str">
            <v>Charadrius wilsonia</v>
          </cell>
          <cell r="B702" t="str">
            <v>Charadrius wilsonia</v>
          </cell>
          <cell r="C702" t="str">
            <v>batuíra-bicuda</v>
          </cell>
          <cell r="D702">
            <v>700</v>
          </cell>
          <cell r="E702" t="str">
            <v>R</v>
          </cell>
          <cell r="F702">
            <v>1</v>
          </cell>
          <cell r="G702" t="str">
            <v>Charadriiformes</v>
          </cell>
          <cell r="H702" t="str">
            <v>Charadriidae</v>
          </cell>
          <cell r="J702" t="str">
            <v>Charadrius</v>
          </cell>
          <cell r="K702" t="str">
            <v>espécie 1ária</v>
          </cell>
          <cell r="N702" t="str">
            <v>Charadrius wilsonia Ord, 1814</v>
          </cell>
          <cell r="O702" t="str">
            <v>Wilson's Plover</v>
          </cell>
          <cell r="P702"/>
          <cell r="Q702"/>
          <cell r="R702"/>
          <cell r="S702"/>
          <cell r="T702"/>
          <cell r="U702"/>
          <cell r="W702" t="str">
            <v>#ERROR!</v>
          </cell>
          <cell r="Y702" t="e">
            <v>#N/A</v>
          </cell>
          <cell r="Z702" t="str">
            <v>M</v>
          </cell>
          <cell r="AA702" t="str">
            <v>A3</v>
          </cell>
          <cell r="AB702" t="str">
            <v>T</v>
          </cell>
          <cell r="AC702">
            <v>1</v>
          </cell>
          <cell r="AD702">
            <v>12</v>
          </cell>
          <cell r="AE702">
            <v>55.1</v>
          </cell>
          <cell r="AF702" t="str">
            <v>Invertebrate</v>
          </cell>
          <cell r="AG702" t="str">
            <v>A</v>
          </cell>
          <cell r="AH702"/>
          <cell r="AI702" t="str">
            <v>VU</v>
          </cell>
        </row>
        <row r="703">
          <cell r="A703" t="str">
            <v>Charadrius wilsonia wilsonia</v>
          </cell>
          <cell r="B703" t="e">
            <v>#N/A</v>
          </cell>
          <cell r="D703">
            <v>701</v>
          </cell>
          <cell r="E703"/>
          <cell r="F703"/>
          <cell r="G703" t="str">
            <v>Charadriiformes</v>
          </cell>
          <cell r="H703" t="str">
            <v>Charadriidae</v>
          </cell>
          <cell r="J703" t="str">
            <v>Charadrius</v>
          </cell>
          <cell r="K703" t="str">
            <v>subespécie</v>
          </cell>
          <cell r="N703" t="str">
            <v>Charadrius wilsonia wilsonia Ord, 1814</v>
          </cell>
          <cell r="P703" t="str">
            <v>x</v>
          </cell>
          <cell r="Q703" t="str">
            <v>x</v>
          </cell>
          <cell r="R703" t="str">
            <v>x</v>
          </cell>
          <cell r="S703" t="str">
            <v>x</v>
          </cell>
          <cell r="T703" t="str">
            <v>x</v>
          </cell>
          <cell r="U703"/>
          <cell r="Y703"/>
          <cell r="Z703"/>
        </row>
        <row r="704">
          <cell r="A704" t="str">
            <v>Charadrius wilsonia cinnamominus</v>
          </cell>
          <cell r="B704" t="e">
            <v>#N/A</v>
          </cell>
          <cell r="D704">
            <v>702</v>
          </cell>
          <cell r="E704"/>
          <cell r="F704"/>
          <cell r="G704" t="str">
            <v>Charadriiformes</v>
          </cell>
          <cell r="H704" t="str">
            <v>Charadriidae</v>
          </cell>
          <cell r="J704" t="str">
            <v>Charadrius</v>
          </cell>
          <cell r="K704" t="str">
            <v>subespécie</v>
          </cell>
          <cell r="N704" t="str">
            <v>Charadrius wilsonia cinnamominus (Ridgway, 1919)</v>
          </cell>
          <cell r="P704" t="str">
            <v>x</v>
          </cell>
          <cell r="Q704" t="str">
            <v>x</v>
          </cell>
          <cell r="R704" t="str">
            <v>x</v>
          </cell>
          <cell r="S704" t="str">
            <v>x</v>
          </cell>
          <cell r="T704" t="str">
            <v>x</v>
          </cell>
          <cell r="U704"/>
          <cell r="Y704"/>
          <cell r="Z704"/>
        </row>
        <row r="705">
          <cell r="A705" t="str">
            <v>Charadrius wilsonia crassirostris</v>
          </cell>
          <cell r="B705" t="e">
            <v>#N/A</v>
          </cell>
          <cell r="D705">
            <v>703</v>
          </cell>
          <cell r="E705"/>
          <cell r="F705"/>
          <cell r="G705" t="str">
            <v>Charadriiformes</v>
          </cell>
          <cell r="H705" t="str">
            <v>Charadriidae</v>
          </cell>
          <cell r="J705" t="str">
            <v>Charadrius</v>
          </cell>
          <cell r="K705" t="str">
            <v>subespécie</v>
          </cell>
          <cell r="N705" t="str">
            <v>Charadrius wilsonia crassirostris Spix, 1825</v>
          </cell>
          <cell r="P705" t="str">
            <v>x</v>
          </cell>
          <cell r="Q705" t="str">
            <v>x</v>
          </cell>
          <cell r="R705" t="str">
            <v>x</v>
          </cell>
          <cell r="S705"/>
          <cell r="T705" t="str">
            <v>x</v>
          </cell>
          <cell r="U705"/>
          <cell r="Y705"/>
          <cell r="Z705"/>
        </row>
        <row r="706">
          <cell r="A706" t="str">
            <v>Charadrius collaris</v>
          </cell>
          <cell r="B706" t="str">
            <v>Charadrius collaris</v>
          </cell>
          <cell r="C706" t="str">
            <v>batuíra-de-coleira</v>
          </cell>
          <cell r="D706">
            <v>704</v>
          </cell>
          <cell r="E706" t="str">
            <v>R</v>
          </cell>
          <cell r="F706">
            <v>1</v>
          </cell>
          <cell r="G706" t="str">
            <v>Charadriiformes</v>
          </cell>
          <cell r="H706" t="str">
            <v>Charadriidae</v>
          </cell>
          <cell r="J706" t="str">
            <v>Charadrius</v>
          </cell>
          <cell r="K706" t="str">
            <v>espécie 1ária</v>
          </cell>
          <cell r="N706" t="str">
            <v>Charadrius collaris Vieillot, 1818</v>
          </cell>
          <cell r="O706" t="str">
            <v>Collared Plover</v>
          </cell>
          <cell r="P706"/>
          <cell r="Q706"/>
          <cell r="R706"/>
          <cell r="S706"/>
          <cell r="T706"/>
          <cell r="U706"/>
          <cell r="Y706" t="e">
            <v>#N/A</v>
          </cell>
          <cell r="Z706" t="str">
            <v>H</v>
          </cell>
          <cell r="AA706" t="str">
            <v>A5</v>
          </cell>
          <cell r="AB706" t="str">
            <v>T</v>
          </cell>
          <cell r="AC706">
            <v>2</v>
          </cell>
          <cell r="AD706">
            <v>12</v>
          </cell>
          <cell r="AE706">
            <v>28.3</v>
          </cell>
          <cell r="AF706" t="str">
            <v>Invertebrate</v>
          </cell>
          <cell r="AG706" t="str">
            <v>A</v>
          </cell>
          <cell r="AH706"/>
        </row>
        <row r="707">
          <cell r="A707" t="str">
            <v>Charadrius falklandicus</v>
          </cell>
          <cell r="B707" t="str">
            <v>Charadrius falklandicus</v>
          </cell>
          <cell r="C707" t="str">
            <v>batuíra-de-coleira-dupla</v>
          </cell>
          <cell r="D707">
            <v>705</v>
          </cell>
          <cell r="E707" t="str">
            <v>VS (R)</v>
          </cell>
          <cell r="F707">
            <v>1</v>
          </cell>
          <cell r="G707" t="str">
            <v>Charadriiformes</v>
          </cell>
          <cell r="H707" t="str">
            <v>Charadriidae</v>
          </cell>
          <cell r="J707" t="str">
            <v>Charadrius</v>
          </cell>
          <cell r="K707" t="str">
            <v>espécie 1ária</v>
          </cell>
          <cell r="N707" t="str">
            <v>Charadrius falklandicus Latham, 1790</v>
          </cell>
          <cell r="O707" t="str">
            <v>Two-banded Plover</v>
          </cell>
          <cell r="P707"/>
          <cell r="Q707"/>
          <cell r="R707"/>
          <cell r="S707"/>
          <cell r="T707"/>
          <cell r="U707"/>
          <cell r="Y707" t="e">
            <v>#N/A</v>
          </cell>
          <cell r="Z707" t="str">
            <v>M</v>
          </cell>
          <cell r="AA707" t="str">
            <v>A6</v>
          </cell>
          <cell r="AB707" t="str">
            <v>T</v>
          </cell>
          <cell r="AC707">
            <v>4</v>
          </cell>
          <cell r="AD707">
            <v>2</v>
          </cell>
          <cell r="AE707">
            <v>65</v>
          </cell>
          <cell r="AF707" t="str">
            <v>Invertebrate</v>
          </cell>
          <cell r="AG707" t="str">
            <v>A</v>
          </cell>
          <cell r="AH707"/>
        </row>
        <row r="708">
          <cell r="A708" t="str">
            <v>Charadrius modestus</v>
          </cell>
          <cell r="B708" t="str">
            <v>Charadrius modestus</v>
          </cell>
          <cell r="C708" t="str">
            <v>batuíra-de-peito-tijolo</v>
          </cell>
          <cell r="D708">
            <v>706</v>
          </cell>
          <cell r="E708" t="str">
            <v>VS</v>
          </cell>
          <cell r="F708">
            <v>1</v>
          </cell>
          <cell r="G708" t="str">
            <v>Charadriiformes</v>
          </cell>
          <cell r="H708" t="str">
            <v>Charadriidae</v>
          </cell>
          <cell r="J708" t="str">
            <v>Charadrius</v>
          </cell>
          <cell r="K708" t="str">
            <v>espécie 1ária</v>
          </cell>
          <cell r="N708" t="str">
            <v>Charadrius modestus Lichtenstein, 1823</v>
          </cell>
          <cell r="O708" t="str">
            <v>Rufous-chested Dotterel</v>
          </cell>
          <cell r="P708"/>
          <cell r="Q708"/>
          <cell r="R708"/>
          <cell r="S708"/>
          <cell r="T708"/>
          <cell r="U708"/>
          <cell r="Y708" t="e">
            <v>#N/A</v>
          </cell>
          <cell r="Z708" t="str">
            <v>M</v>
          </cell>
          <cell r="AA708" t="str">
            <v>N7</v>
          </cell>
          <cell r="AB708" t="str">
            <v>T</v>
          </cell>
          <cell r="AC708">
            <v>2</v>
          </cell>
          <cell r="AD708">
            <v>3</v>
          </cell>
          <cell r="AE708">
            <v>78</v>
          </cell>
          <cell r="AF708" t="str">
            <v>Invertebrate</v>
          </cell>
          <cell r="AG708" t="str">
            <v>N</v>
          </cell>
        </row>
        <row r="709">
          <cell r="A709" t="str">
            <v>Oreopholus</v>
          </cell>
          <cell r="B709" t="e">
            <v>#N/A</v>
          </cell>
          <cell r="D709">
            <v>707</v>
          </cell>
          <cell r="E709"/>
          <cell r="F709"/>
          <cell r="G709" t="str">
            <v>Charadriiformes</v>
          </cell>
          <cell r="H709" t="str">
            <v>Charadriidae</v>
          </cell>
          <cell r="J709" t="str">
            <v>Oreopholus</v>
          </cell>
          <cell r="K709" t="str">
            <v>Gênero</v>
          </cell>
          <cell r="N709" t="str">
            <v>Oreopholus Jardine &amp; Selby, 1835</v>
          </cell>
          <cell r="P709"/>
          <cell r="Q709"/>
          <cell r="R709"/>
          <cell r="S709"/>
          <cell r="T709"/>
          <cell r="U709"/>
          <cell r="Y709"/>
          <cell r="Z709"/>
        </row>
        <row r="710">
          <cell r="A710" t="str">
            <v>Oreopholus ruficollis</v>
          </cell>
          <cell r="B710" t="str">
            <v>Oreopholus ruficollis</v>
          </cell>
          <cell r="C710" t="str">
            <v>batuíra-de-papo-ferrugíneo</v>
          </cell>
          <cell r="D710">
            <v>708</v>
          </cell>
          <cell r="E710" t="str">
            <v>VS</v>
          </cell>
          <cell r="F710">
            <v>1</v>
          </cell>
          <cell r="G710" t="str">
            <v>Charadriiformes</v>
          </cell>
          <cell r="H710" t="str">
            <v>Charadriidae</v>
          </cell>
          <cell r="J710" t="str">
            <v>Oreopholus</v>
          </cell>
          <cell r="K710" t="str">
            <v>espécie 1ária</v>
          </cell>
          <cell r="N710" t="str">
            <v>Oreopholus ruficollis (Wagler, 1829)</v>
          </cell>
          <cell r="O710" t="str">
            <v>Tawny-throated Dotterel</v>
          </cell>
          <cell r="P710"/>
          <cell r="Q710"/>
          <cell r="R710"/>
          <cell r="S710"/>
          <cell r="T710"/>
          <cell r="U710"/>
          <cell r="Y710" t="e">
            <v>#N/A</v>
          </cell>
          <cell r="Z710" t="e">
            <v>#N/A</v>
          </cell>
          <cell r="AA710" t="e">
            <v>#N/A</v>
          </cell>
          <cell r="AB710" t="e">
            <v>#N/A</v>
          </cell>
          <cell r="AC710" t="e">
            <v>#N/A</v>
          </cell>
          <cell r="AD710" t="e">
            <v>#N/A</v>
          </cell>
          <cell r="AE710">
            <v>131</v>
          </cell>
          <cell r="AF710" t="str">
            <v>Invertebrate</v>
          </cell>
          <cell r="AG710"/>
        </row>
        <row r="711">
          <cell r="A711" t="str">
            <v>Oreopholus ruficollis ruficollis</v>
          </cell>
          <cell r="B711" t="e">
            <v>#N/A</v>
          </cell>
          <cell r="D711">
            <v>709</v>
          </cell>
          <cell r="E711"/>
          <cell r="F711"/>
          <cell r="G711" t="str">
            <v>Charadriiformes</v>
          </cell>
          <cell r="H711" t="str">
            <v>Charadriidae</v>
          </cell>
          <cell r="J711" t="str">
            <v>Oreopholus</v>
          </cell>
          <cell r="K711" t="str">
            <v>subespécie</v>
          </cell>
          <cell r="N711" t="str">
            <v>Oreopholus ruficollis ruficollis (Wagler, 1829)</v>
          </cell>
          <cell r="P711" t="str">
            <v>x</v>
          </cell>
          <cell r="Q711" t="str">
            <v>x</v>
          </cell>
          <cell r="R711" t="str">
            <v>x</v>
          </cell>
          <cell r="S711" t="str">
            <v>x</v>
          </cell>
          <cell r="T711" t="str">
            <v>x</v>
          </cell>
          <cell r="U711"/>
          <cell r="Y711"/>
          <cell r="Z711"/>
        </row>
        <row r="712">
          <cell r="A712" t="str">
            <v>Haematopodidae</v>
          </cell>
          <cell r="B712" t="e">
            <v>#N/A</v>
          </cell>
          <cell r="D712">
            <v>710</v>
          </cell>
          <cell r="E712"/>
          <cell r="F712"/>
          <cell r="G712" t="str">
            <v>Charadriiformes</v>
          </cell>
          <cell r="H712" t="str">
            <v>Haematopodidae</v>
          </cell>
          <cell r="K712" t="str">
            <v>Família</v>
          </cell>
          <cell r="N712" t="str">
            <v>Haematopodidae Bonaparte, 1838</v>
          </cell>
          <cell r="P712"/>
          <cell r="Q712"/>
          <cell r="R712"/>
          <cell r="S712"/>
          <cell r="T712"/>
          <cell r="U712"/>
          <cell r="Y712"/>
          <cell r="Z712"/>
        </row>
        <row r="713">
          <cell r="A713" t="str">
            <v>Haematopus</v>
          </cell>
          <cell r="B713" t="e">
            <v>#N/A</v>
          </cell>
          <cell r="D713">
            <v>711</v>
          </cell>
          <cell r="E713"/>
          <cell r="F713"/>
          <cell r="G713" t="str">
            <v>Charadriiformes</v>
          </cell>
          <cell r="H713" t="str">
            <v>Haematopodidae</v>
          </cell>
          <cell r="J713" t="str">
            <v>Haematopus</v>
          </cell>
          <cell r="K713" t="str">
            <v>Gênero</v>
          </cell>
          <cell r="N713" t="str">
            <v>Haematopus Linnaeus, 1758</v>
          </cell>
          <cell r="P713"/>
          <cell r="Q713"/>
          <cell r="R713"/>
          <cell r="S713"/>
          <cell r="T713"/>
          <cell r="U713"/>
          <cell r="Y713"/>
          <cell r="Z713"/>
        </row>
        <row r="714">
          <cell r="A714" t="str">
            <v>Haematopus palliatus</v>
          </cell>
          <cell r="B714" t="str">
            <v>Haematopus palliatus</v>
          </cell>
          <cell r="C714" t="str">
            <v>piru-piru</v>
          </cell>
          <cell r="D714">
            <v>712</v>
          </cell>
          <cell r="E714" t="str">
            <v>R</v>
          </cell>
          <cell r="F714">
            <v>1</v>
          </cell>
          <cell r="G714" t="str">
            <v>Charadriiformes</v>
          </cell>
          <cell r="H714" t="str">
            <v>Haematopodidae</v>
          </cell>
          <cell r="J714" t="str">
            <v>Haematopus</v>
          </cell>
          <cell r="K714" t="str">
            <v>espécie 1ária</v>
          </cell>
          <cell r="N714" t="str">
            <v>Haematopus palliatus Temminck, 1820</v>
          </cell>
          <cell r="O714" t="str">
            <v>American Oystercatcher</v>
          </cell>
          <cell r="P714"/>
          <cell r="Q714"/>
          <cell r="R714"/>
          <cell r="S714"/>
          <cell r="T714"/>
          <cell r="U714"/>
          <cell r="Y714" t="e">
            <v>#N/A</v>
          </cell>
          <cell r="Z714" t="str">
            <v>M</v>
          </cell>
          <cell r="AA714" t="str">
            <v>A3</v>
          </cell>
          <cell r="AB714" t="str">
            <v>T</v>
          </cell>
          <cell r="AC714">
            <v>2</v>
          </cell>
          <cell r="AD714">
            <v>13</v>
          </cell>
          <cell r="AE714">
            <v>601.45000000000005</v>
          </cell>
          <cell r="AF714" t="str">
            <v>Invertebrate</v>
          </cell>
          <cell r="AG714" t="str">
            <v>A</v>
          </cell>
          <cell r="AH714"/>
          <cell r="AI714" t="str">
            <v>EN</v>
          </cell>
        </row>
        <row r="715">
          <cell r="A715" t="str">
            <v>Haematopus palliatus palliatus</v>
          </cell>
          <cell r="B715" t="e">
            <v>#N/A</v>
          </cell>
          <cell r="D715">
            <v>713</v>
          </cell>
          <cell r="E715"/>
          <cell r="F715"/>
          <cell r="G715" t="str">
            <v>Charadriiformes</v>
          </cell>
          <cell r="H715" t="str">
            <v>Haematopodidae</v>
          </cell>
          <cell r="J715" t="str">
            <v>Haematopus</v>
          </cell>
          <cell r="K715" t="str">
            <v>subespécie</v>
          </cell>
          <cell r="N715" t="str">
            <v>Haematopus palliatus palliatus Temminck, 1820</v>
          </cell>
          <cell r="P715" t="str">
            <v>x</v>
          </cell>
          <cell r="Q715" t="str">
            <v>x</v>
          </cell>
          <cell r="R715" t="str">
            <v>x</v>
          </cell>
          <cell r="S715" t="str">
            <v>x</v>
          </cell>
          <cell r="T715" t="str">
            <v>x</v>
          </cell>
          <cell r="U715"/>
          <cell r="Y715"/>
          <cell r="Z715"/>
        </row>
        <row r="716">
          <cell r="A716" t="str">
            <v>Recurvirostridae</v>
          </cell>
          <cell r="B716" t="e">
            <v>#N/A</v>
          </cell>
          <cell r="D716">
            <v>714</v>
          </cell>
          <cell r="E716"/>
          <cell r="F716"/>
          <cell r="G716" t="str">
            <v>Charadriiformes</v>
          </cell>
          <cell r="H716" t="str">
            <v>Recurvirostridae</v>
          </cell>
          <cell r="K716" t="str">
            <v>Família</v>
          </cell>
          <cell r="N716" t="str">
            <v>Recurvirostridae Bonaparte, 1831</v>
          </cell>
          <cell r="P716"/>
          <cell r="Q716"/>
          <cell r="R716"/>
          <cell r="S716"/>
          <cell r="T716"/>
          <cell r="U716"/>
          <cell r="Y716"/>
          <cell r="Z716"/>
        </row>
        <row r="717">
          <cell r="A717" t="str">
            <v>Himantopus</v>
          </cell>
          <cell r="B717" t="e">
            <v>#N/A</v>
          </cell>
          <cell r="D717">
            <v>715</v>
          </cell>
          <cell r="E717"/>
          <cell r="F717"/>
          <cell r="G717" t="str">
            <v>Charadriiformes</v>
          </cell>
          <cell r="H717" t="str">
            <v>Recurvirostridae</v>
          </cell>
          <cell r="J717" t="str">
            <v>Himantopus</v>
          </cell>
          <cell r="K717" t="str">
            <v>Gênero</v>
          </cell>
          <cell r="N717" t="str">
            <v>Himantopus Brisson, 1760</v>
          </cell>
          <cell r="P717"/>
          <cell r="Q717"/>
          <cell r="R717"/>
          <cell r="S717"/>
          <cell r="T717"/>
          <cell r="U717"/>
          <cell r="Y717"/>
          <cell r="Z717"/>
        </row>
        <row r="718">
          <cell r="A718" t="str">
            <v>Himantopus mexicanus</v>
          </cell>
          <cell r="B718" t="str">
            <v>Himantopus mexicanus</v>
          </cell>
          <cell r="C718" t="str">
            <v>pernilongo-de-costas-negras</v>
          </cell>
          <cell r="D718">
            <v>716</v>
          </cell>
          <cell r="E718" t="str">
            <v>R</v>
          </cell>
          <cell r="F718">
            <v>1</v>
          </cell>
          <cell r="G718" t="str">
            <v>Charadriiformes</v>
          </cell>
          <cell r="H718" t="str">
            <v>Recurvirostridae</v>
          </cell>
          <cell r="J718" t="str">
            <v>Himantopus</v>
          </cell>
          <cell r="K718" t="str">
            <v>espécie 1ária</v>
          </cell>
          <cell r="N718" t="str">
            <v>Himantopus mexicanus (Statius Muller, 1776)</v>
          </cell>
          <cell r="O718" t="str">
            <v>Black-necked Stilt</v>
          </cell>
          <cell r="P718"/>
          <cell r="Q718"/>
          <cell r="R718"/>
          <cell r="S718"/>
          <cell r="T718"/>
          <cell r="U718"/>
          <cell r="Y718" t="str">
            <v>Aqu</v>
          </cell>
          <cell r="Z718" t="str">
            <v>M</v>
          </cell>
          <cell r="AA718" t="e">
            <v>#N/A</v>
          </cell>
          <cell r="AB718" t="e">
            <v>#N/A</v>
          </cell>
          <cell r="AC718" t="e">
            <v>#N/A</v>
          </cell>
          <cell r="AD718" t="e">
            <v>#N/A</v>
          </cell>
          <cell r="AE718" t="e">
            <v>#N/A</v>
          </cell>
          <cell r="AF718" t="e">
            <v>#N/A</v>
          </cell>
          <cell r="AG718" t="str">
            <v>A</v>
          </cell>
        </row>
        <row r="719">
          <cell r="A719" t="str">
            <v>Himantopus melanurus</v>
          </cell>
          <cell r="B719" t="str">
            <v>Himantopus melanurus</v>
          </cell>
          <cell r="C719" t="str">
            <v>pernilongo-de-costas-brancas</v>
          </cell>
          <cell r="D719">
            <v>717</v>
          </cell>
          <cell r="E719" t="str">
            <v>R</v>
          </cell>
          <cell r="F719">
            <v>1</v>
          </cell>
          <cell r="G719" t="str">
            <v>Charadriiformes</v>
          </cell>
          <cell r="H719" t="str">
            <v>Recurvirostridae</v>
          </cell>
          <cell r="J719" t="str">
            <v>Himantopus</v>
          </cell>
          <cell r="K719" t="str">
            <v>espécie 1ária</v>
          </cell>
          <cell r="N719" t="str">
            <v>Himantopus melanurus Vieillot, 1817</v>
          </cell>
          <cell r="O719" t="str">
            <v>White-backed Stilt</v>
          </cell>
          <cell r="P719"/>
          <cell r="Q719"/>
          <cell r="R719"/>
          <cell r="S719"/>
          <cell r="T719"/>
          <cell r="U719"/>
          <cell r="Y719" t="str">
            <v>Aqu</v>
          </cell>
          <cell r="Z719" t="str">
            <v>M</v>
          </cell>
          <cell r="AA719" t="str">
            <v>A1</v>
          </cell>
          <cell r="AB719" t="str">
            <v>T</v>
          </cell>
          <cell r="AC719">
            <v>3</v>
          </cell>
          <cell r="AD719">
            <v>18</v>
          </cell>
          <cell r="AE719">
            <v>176.82</v>
          </cell>
          <cell r="AF719" t="str">
            <v>Invertebrate</v>
          </cell>
          <cell r="AG719" t="str">
            <v>A</v>
          </cell>
          <cell r="AH719"/>
        </row>
        <row r="720">
          <cell r="A720" t="str">
            <v>Burhinidae</v>
          </cell>
          <cell r="B720" t="e">
            <v>#N/A</v>
          </cell>
          <cell r="D720">
            <v>718</v>
          </cell>
          <cell r="E720"/>
          <cell r="F720"/>
          <cell r="G720" t="str">
            <v>Charadriiformes</v>
          </cell>
          <cell r="H720" t="str">
            <v>Burhinidae</v>
          </cell>
          <cell r="K720" t="str">
            <v>Família</v>
          </cell>
          <cell r="N720" t="str">
            <v>Burhinidae Mathews, 1912</v>
          </cell>
          <cell r="P720"/>
          <cell r="Q720"/>
          <cell r="R720"/>
          <cell r="S720"/>
          <cell r="T720"/>
          <cell r="U720"/>
          <cell r="Y720"/>
          <cell r="Z720"/>
        </row>
        <row r="721">
          <cell r="A721" t="str">
            <v>Burhinus</v>
          </cell>
          <cell r="B721" t="e">
            <v>#N/A</v>
          </cell>
          <cell r="D721">
            <v>719</v>
          </cell>
          <cell r="E721"/>
          <cell r="F721"/>
          <cell r="G721" t="str">
            <v>Charadriiformes</v>
          </cell>
          <cell r="H721" t="str">
            <v>Burhinidae</v>
          </cell>
          <cell r="J721" t="str">
            <v>Burhinus</v>
          </cell>
          <cell r="K721" t="str">
            <v>Gênero</v>
          </cell>
          <cell r="N721" t="str">
            <v>Burhinus Illiger, 1811</v>
          </cell>
          <cell r="P721"/>
          <cell r="Q721"/>
          <cell r="R721"/>
          <cell r="S721"/>
          <cell r="T721"/>
          <cell r="U721"/>
          <cell r="Y721"/>
          <cell r="Z721"/>
        </row>
        <row r="722">
          <cell r="A722" t="str">
            <v>Burhinus bistriatus</v>
          </cell>
          <cell r="B722" t="str">
            <v>Burhinus bistriatus</v>
          </cell>
          <cell r="C722" t="str">
            <v>téu-téu-da-savana</v>
          </cell>
          <cell r="D722">
            <v>720</v>
          </cell>
          <cell r="E722" t="str">
            <v>R</v>
          </cell>
          <cell r="F722">
            <v>1</v>
          </cell>
          <cell r="G722" t="str">
            <v>Charadriiformes</v>
          </cell>
          <cell r="H722" t="str">
            <v>Burhinidae</v>
          </cell>
          <cell r="J722" t="str">
            <v>Burhinus</v>
          </cell>
          <cell r="K722" t="str">
            <v>espécie 1ária</v>
          </cell>
          <cell r="N722" t="str">
            <v>Burhinus bistriatus (Wagler, 1829)</v>
          </cell>
          <cell r="O722" t="str">
            <v>Double-striped Thick-knee</v>
          </cell>
          <cell r="P722"/>
          <cell r="Q722"/>
          <cell r="R722"/>
          <cell r="S722"/>
          <cell r="T722"/>
          <cell r="U722"/>
          <cell r="Y722" t="e">
            <v>#N/A</v>
          </cell>
          <cell r="Z722" t="str">
            <v>L</v>
          </cell>
          <cell r="AA722" t="str">
            <v>N6</v>
          </cell>
          <cell r="AB722" t="str">
            <v>T</v>
          </cell>
          <cell r="AC722">
            <v>4</v>
          </cell>
          <cell r="AD722">
            <v>4</v>
          </cell>
          <cell r="AE722">
            <v>787</v>
          </cell>
          <cell r="AF722" t="str">
            <v>VertFishScav</v>
          </cell>
          <cell r="AG722" t="str">
            <v>N</v>
          </cell>
        </row>
        <row r="723">
          <cell r="A723" t="str">
            <v>Burhinus bistriatus vocifer</v>
          </cell>
          <cell r="B723" t="e">
            <v>#N/A</v>
          </cell>
          <cell r="D723">
            <v>721</v>
          </cell>
          <cell r="E723"/>
          <cell r="F723"/>
          <cell r="G723" t="str">
            <v>Charadriiformes</v>
          </cell>
          <cell r="H723" t="str">
            <v>Burhinidae</v>
          </cell>
          <cell r="J723" t="str">
            <v>Burhinus</v>
          </cell>
          <cell r="K723" t="str">
            <v>subespécie</v>
          </cell>
          <cell r="N723" t="str">
            <v>Burhinus bistriatus vocifer (L'Herminier, 1837)</v>
          </cell>
          <cell r="P723" t="str">
            <v>x</v>
          </cell>
          <cell r="Q723" t="str">
            <v>x</v>
          </cell>
          <cell r="R723" t="str">
            <v>x</v>
          </cell>
          <cell r="S723" t="str">
            <v>x</v>
          </cell>
          <cell r="T723" t="str">
            <v>x</v>
          </cell>
          <cell r="U723"/>
          <cell r="Y723"/>
          <cell r="Z723"/>
        </row>
        <row r="724">
          <cell r="A724" t="str">
            <v>Chionidae</v>
          </cell>
          <cell r="B724" t="e">
            <v>#N/A</v>
          </cell>
          <cell r="D724">
            <v>722</v>
          </cell>
          <cell r="E724"/>
          <cell r="F724"/>
          <cell r="G724" t="str">
            <v>Charadriiformes</v>
          </cell>
          <cell r="H724" t="str">
            <v>Chionidae</v>
          </cell>
          <cell r="K724" t="str">
            <v>Família</v>
          </cell>
          <cell r="N724" t="str">
            <v>Chionidae Lesson, 1828</v>
          </cell>
          <cell r="P724"/>
          <cell r="Q724"/>
          <cell r="R724"/>
          <cell r="S724"/>
          <cell r="T724"/>
          <cell r="U724"/>
          <cell r="Y724"/>
          <cell r="Z724"/>
        </row>
        <row r="725">
          <cell r="A725" t="str">
            <v>Chionis</v>
          </cell>
          <cell r="B725" t="e">
            <v>#N/A</v>
          </cell>
          <cell r="D725">
            <v>723</v>
          </cell>
          <cell r="E725"/>
          <cell r="F725"/>
          <cell r="G725" t="str">
            <v>Charadriiformes</v>
          </cell>
          <cell r="H725" t="str">
            <v>Chionidae</v>
          </cell>
          <cell r="J725" t="str">
            <v>Chionis</v>
          </cell>
          <cell r="K725" t="str">
            <v>Gênero</v>
          </cell>
          <cell r="N725" t="str">
            <v>Chionis Forster, 1788</v>
          </cell>
          <cell r="P725"/>
          <cell r="Q725"/>
          <cell r="R725"/>
          <cell r="S725"/>
          <cell r="T725"/>
          <cell r="U725"/>
          <cell r="Y725"/>
          <cell r="Z725"/>
        </row>
        <row r="726">
          <cell r="A726" t="str">
            <v>Chionis albus</v>
          </cell>
          <cell r="B726" t="str">
            <v>Chionis albus</v>
          </cell>
          <cell r="C726" t="str">
            <v>pomba-antártica</v>
          </cell>
          <cell r="D726">
            <v>724</v>
          </cell>
          <cell r="E726" t="str">
            <v>VS#</v>
          </cell>
          <cell r="F726">
            <v>1</v>
          </cell>
          <cell r="G726" t="str">
            <v>Charadriiformes</v>
          </cell>
          <cell r="H726" t="str">
            <v>Chionidae</v>
          </cell>
          <cell r="J726" t="str">
            <v>Chionis</v>
          </cell>
          <cell r="K726" t="str">
            <v>espécie 1ária</v>
          </cell>
          <cell r="L726" t="str">
            <v>Gender agreement according to David &amp; Gosselin (2002b).</v>
          </cell>
          <cell r="M726" t="str">
            <v>Concordância gramatical conforme David &amp; Gosselin (2002b).</v>
          </cell>
          <cell r="N726" t="str">
            <v>Chionis albus (Gmelin, 1789)</v>
          </cell>
          <cell r="O726" t="str">
            <v>Snowy Sheathbill</v>
          </cell>
          <cell r="P726"/>
          <cell r="Q726"/>
          <cell r="R726"/>
          <cell r="S726"/>
          <cell r="T726"/>
          <cell r="U726"/>
          <cell r="Y726" t="e">
            <v>#N/A</v>
          </cell>
          <cell r="Z726" t="e">
            <v>#N/A</v>
          </cell>
          <cell r="AA726" t="e">
            <v>#N/A</v>
          </cell>
          <cell r="AB726" t="e">
            <v>#N/A</v>
          </cell>
          <cell r="AC726" t="e">
            <v>#N/A</v>
          </cell>
          <cell r="AD726" t="e">
            <v>#N/A</v>
          </cell>
          <cell r="AE726">
            <v>675.69</v>
          </cell>
          <cell r="AF726" t="str">
            <v>VertFishScav</v>
          </cell>
          <cell r="AG726"/>
        </row>
        <row r="727">
          <cell r="A727" t="str">
            <v>Scolopaci</v>
          </cell>
          <cell r="B727" t="e">
            <v>#N/A</v>
          </cell>
          <cell r="D727">
            <v>725</v>
          </cell>
          <cell r="E727"/>
          <cell r="F727"/>
          <cell r="G727" t="str">
            <v>Charadriiformes</v>
          </cell>
          <cell r="K727" t="str">
            <v>Subordem</v>
          </cell>
          <cell r="N727" t="str">
            <v>Scolopaci Steijneger, 1885</v>
          </cell>
          <cell r="P727"/>
          <cell r="Q727"/>
          <cell r="R727"/>
          <cell r="S727"/>
          <cell r="T727"/>
          <cell r="U727"/>
          <cell r="Y727"/>
          <cell r="Z727"/>
        </row>
        <row r="728">
          <cell r="A728" t="str">
            <v>Scolopacidae</v>
          </cell>
          <cell r="B728" t="e">
            <v>#N/A</v>
          </cell>
          <cell r="D728">
            <v>726</v>
          </cell>
          <cell r="E728"/>
          <cell r="F728"/>
          <cell r="G728" t="str">
            <v>Charadriiformes</v>
          </cell>
          <cell r="H728" t="str">
            <v>Scolopacidae</v>
          </cell>
          <cell r="K728" t="str">
            <v>Família</v>
          </cell>
          <cell r="N728" t="str">
            <v>Scolopacidae Rafinesque, 1815</v>
          </cell>
          <cell r="P728"/>
          <cell r="Q728"/>
          <cell r="R728"/>
          <cell r="S728"/>
          <cell r="T728"/>
          <cell r="U728"/>
          <cell r="Y728"/>
          <cell r="Z728"/>
        </row>
        <row r="729">
          <cell r="A729" t="str">
            <v>Gallinago</v>
          </cell>
          <cell r="B729" t="e">
            <v>#N/A</v>
          </cell>
          <cell r="D729">
            <v>727</v>
          </cell>
          <cell r="E729"/>
          <cell r="F729"/>
          <cell r="G729" t="str">
            <v>Charadriiformes</v>
          </cell>
          <cell r="H729" t="str">
            <v>Scolopacidae</v>
          </cell>
          <cell r="J729" t="str">
            <v>Gallinago</v>
          </cell>
          <cell r="K729" t="str">
            <v>Gênero</v>
          </cell>
          <cell r="N729" t="str">
            <v>Gallinago Brisson, 1760</v>
          </cell>
          <cell r="P729"/>
          <cell r="Q729"/>
          <cell r="R729"/>
          <cell r="S729"/>
          <cell r="T729"/>
          <cell r="U729"/>
          <cell r="Y729"/>
          <cell r="Z729"/>
        </row>
        <row r="730">
          <cell r="A730" t="str">
            <v>Gallinago paraguaiae</v>
          </cell>
          <cell r="B730" t="str">
            <v>Gallinago paraguaiae</v>
          </cell>
          <cell r="C730" t="str">
            <v>narceja</v>
          </cell>
          <cell r="D730">
            <v>728</v>
          </cell>
          <cell r="E730" t="str">
            <v>R</v>
          </cell>
          <cell r="F730">
            <v>1</v>
          </cell>
          <cell r="G730" t="str">
            <v>Charadriiformes</v>
          </cell>
          <cell r="H730" t="str">
            <v>Scolopacidae</v>
          </cell>
          <cell r="J730" t="str">
            <v>Gallinago</v>
          </cell>
          <cell r="K730" t="str">
            <v>espécie 1ária</v>
          </cell>
          <cell r="N730" t="str">
            <v>Gallinago paraguaiae (Vieillot, 1816)</v>
          </cell>
          <cell r="O730" t="str">
            <v>South American Snipe</v>
          </cell>
          <cell r="P730"/>
          <cell r="Q730"/>
          <cell r="R730"/>
          <cell r="S730"/>
          <cell r="T730"/>
          <cell r="U730"/>
          <cell r="Y730" t="e">
            <v>#N/A</v>
          </cell>
          <cell r="Z730" t="str">
            <v>L</v>
          </cell>
          <cell r="AA730" t="str">
            <v>A1</v>
          </cell>
          <cell r="AB730" t="str">
            <v>T</v>
          </cell>
          <cell r="AC730">
            <v>2</v>
          </cell>
          <cell r="AD730">
            <v>9</v>
          </cell>
          <cell r="AE730">
            <v>109.44</v>
          </cell>
          <cell r="AF730" t="str">
            <v>Invertebrate</v>
          </cell>
          <cell r="AG730" t="str">
            <v>A</v>
          </cell>
          <cell r="AH730"/>
        </row>
        <row r="731">
          <cell r="A731" t="str">
            <v>Gallinago paraguaiae paraguaiae</v>
          </cell>
          <cell r="B731" t="e">
            <v>#N/A</v>
          </cell>
          <cell r="D731">
            <v>729</v>
          </cell>
          <cell r="E731"/>
          <cell r="F731"/>
          <cell r="G731" t="str">
            <v>Charadriiformes</v>
          </cell>
          <cell r="H731" t="str">
            <v>Scolopacidae</v>
          </cell>
          <cell r="J731" t="str">
            <v>Gallinago</v>
          </cell>
          <cell r="K731" t="str">
            <v>subespécie</v>
          </cell>
          <cell r="N731" t="str">
            <v>Gallinago paraguaiae paraguaiae (Vieillot, 1816)</v>
          </cell>
          <cell r="P731" t="str">
            <v>x</v>
          </cell>
          <cell r="Q731" t="str">
            <v>x</v>
          </cell>
          <cell r="R731" t="str">
            <v>x</v>
          </cell>
          <cell r="S731" t="str">
            <v>x</v>
          </cell>
          <cell r="T731" t="str">
            <v>x</v>
          </cell>
          <cell r="U731"/>
          <cell r="Y731"/>
          <cell r="Z731"/>
        </row>
        <row r="732">
          <cell r="A732" t="str">
            <v>Gallinago undulata</v>
          </cell>
          <cell r="B732" t="str">
            <v>Gallinago undulata</v>
          </cell>
          <cell r="C732" t="str">
            <v>narcejão</v>
          </cell>
          <cell r="D732">
            <v>730</v>
          </cell>
          <cell r="E732" t="str">
            <v>R</v>
          </cell>
          <cell r="F732">
            <v>1</v>
          </cell>
          <cell r="G732" t="str">
            <v>Charadriiformes</v>
          </cell>
          <cell r="H732" t="str">
            <v>Scolopacidae</v>
          </cell>
          <cell r="J732" t="str">
            <v>Gallinago</v>
          </cell>
          <cell r="K732" t="str">
            <v>espécie 1ária</v>
          </cell>
          <cell r="N732" t="str">
            <v>Gallinago undulata (Boddaert, 1783)</v>
          </cell>
          <cell r="O732" t="str">
            <v>Giant Snipe</v>
          </cell>
          <cell r="P732"/>
          <cell r="Q732"/>
          <cell r="R732"/>
          <cell r="S732"/>
          <cell r="T732"/>
          <cell r="U732"/>
          <cell r="Y732" t="e">
            <v>#N/A</v>
          </cell>
          <cell r="Z732" t="str">
            <v>H</v>
          </cell>
          <cell r="AA732" t="str">
            <v>N6</v>
          </cell>
          <cell r="AB732" t="str">
            <v>T</v>
          </cell>
          <cell r="AC732">
            <v>3</v>
          </cell>
          <cell r="AD732">
            <v>4</v>
          </cell>
          <cell r="AE732">
            <v>312.42</v>
          </cell>
          <cell r="AF732" t="str">
            <v>Invertebrate</v>
          </cell>
          <cell r="AG732" t="str">
            <v>N</v>
          </cell>
          <cell r="AI732" t="str">
            <v>VU</v>
          </cell>
        </row>
        <row r="733">
          <cell r="A733" t="str">
            <v>Gallinago undulata undulata</v>
          </cell>
          <cell r="B733" t="e">
            <v>#N/A</v>
          </cell>
          <cell r="D733">
            <v>731</v>
          </cell>
          <cell r="E733"/>
          <cell r="F733"/>
          <cell r="G733" t="str">
            <v>Charadriiformes</v>
          </cell>
          <cell r="H733" t="str">
            <v>Scolopacidae</v>
          </cell>
          <cell r="J733" t="str">
            <v>Gallinago</v>
          </cell>
          <cell r="K733" t="str">
            <v>subespécie</v>
          </cell>
          <cell r="N733" t="str">
            <v>Gallinago undulata undulata (Boddaert, 1783)</v>
          </cell>
          <cell r="P733" t="str">
            <v>x</v>
          </cell>
          <cell r="Q733" t="str">
            <v>x</v>
          </cell>
          <cell r="R733" t="str">
            <v>x</v>
          </cell>
          <cell r="S733" t="str">
            <v>x</v>
          </cell>
          <cell r="T733" t="str">
            <v>x</v>
          </cell>
          <cell r="U733"/>
          <cell r="Y733"/>
          <cell r="Z733"/>
        </row>
        <row r="734">
          <cell r="A734" t="str">
            <v>Gallinago undulata gigantea</v>
          </cell>
          <cell r="B734" t="e">
            <v>#N/A</v>
          </cell>
          <cell r="D734">
            <v>732</v>
          </cell>
          <cell r="E734"/>
          <cell r="F734"/>
          <cell r="G734" t="str">
            <v>Charadriiformes</v>
          </cell>
          <cell r="H734" t="str">
            <v>Scolopacidae</v>
          </cell>
          <cell r="J734" t="str">
            <v>Gallinago</v>
          </cell>
          <cell r="K734" t="str">
            <v>subespécie</v>
          </cell>
          <cell r="N734" t="str">
            <v>Gallinago undulata gigantea (Temminck, 1826)</v>
          </cell>
          <cell r="P734" t="str">
            <v>x</v>
          </cell>
          <cell r="Q734" t="str">
            <v>x</v>
          </cell>
          <cell r="R734" t="str">
            <v>x</v>
          </cell>
          <cell r="S734" t="str">
            <v>x</v>
          </cell>
          <cell r="T734" t="str">
            <v>x</v>
          </cell>
          <cell r="U734"/>
          <cell r="Y734"/>
          <cell r="Z734"/>
        </row>
        <row r="735">
          <cell r="A735" t="str">
            <v>Limnodromus</v>
          </cell>
          <cell r="B735" t="e">
            <v>#N/A</v>
          </cell>
          <cell r="D735">
            <v>733</v>
          </cell>
          <cell r="E735"/>
          <cell r="F735"/>
          <cell r="G735" t="str">
            <v>Charadriiformes</v>
          </cell>
          <cell r="H735" t="str">
            <v>Scolopacidae</v>
          </cell>
          <cell r="J735" t="str">
            <v>Limnodromus</v>
          </cell>
          <cell r="K735" t="str">
            <v>Gênero</v>
          </cell>
          <cell r="N735" t="str">
            <v>Limnodromus Wied, 1833</v>
          </cell>
          <cell r="P735"/>
          <cell r="Q735"/>
          <cell r="R735"/>
          <cell r="S735"/>
          <cell r="T735"/>
          <cell r="U735"/>
          <cell r="Y735"/>
          <cell r="Z735"/>
        </row>
        <row r="736">
          <cell r="A736" t="str">
            <v>Limnodromus griseus</v>
          </cell>
          <cell r="B736" t="str">
            <v>Limnodromus griseus</v>
          </cell>
          <cell r="C736" t="str">
            <v>maçarico-de-costas-brancas</v>
          </cell>
          <cell r="D736">
            <v>734</v>
          </cell>
          <cell r="E736" t="str">
            <v>VN</v>
          </cell>
          <cell r="F736">
            <v>1</v>
          </cell>
          <cell r="G736" t="str">
            <v>Charadriiformes</v>
          </cell>
          <cell r="H736" t="str">
            <v>Scolopacidae</v>
          </cell>
          <cell r="J736" t="str">
            <v>Limnodromus</v>
          </cell>
          <cell r="K736" t="str">
            <v>espécie 1ária</v>
          </cell>
          <cell r="N736" t="str">
            <v>Limnodromus griseus (Gmelin, 1789)</v>
          </cell>
          <cell r="O736" t="str">
            <v>Short-billed Dowitcher</v>
          </cell>
          <cell r="P736"/>
          <cell r="Q736"/>
          <cell r="R736"/>
          <cell r="S736"/>
          <cell r="T736"/>
          <cell r="U736"/>
          <cell r="W736" t="str">
            <v>#ERROR!</v>
          </cell>
          <cell r="Y736" t="e">
            <v>#N/A</v>
          </cell>
          <cell r="Z736" t="e">
            <v>#N/A</v>
          </cell>
          <cell r="AA736" t="e">
            <v>#N/A</v>
          </cell>
          <cell r="AB736" t="e">
            <v>#N/A</v>
          </cell>
          <cell r="AC736" t="e">
            <v>#N/A</v>
          </cell>
          <cell r="AD736" t="e">
            <v>#N/A</v>
          </cell>
          <cell r="AE736">
            <v>110.53</v>
          </cell>
          <cell r="AF736" t="str">
            <v>Invertebrate</v>
          </cell>
          <cell r="AG736"/>
        </row>
        <row r="737">
          <cell r="A737" t="str">
            <v>Limnodromus griseus griseus</v>
          </cell>
          <cell r="B737" t="e">
            <v>#N/A</v>
          </cell>
          <cell r="D737">
            <v>735</v>
          </cell>
          <cell r="E737"/>
          <cell r="F737"/>
          <cell r="G737" t="str">
            <v>Charadriiformes</v>
          </cell>
          <cell r="H737" t="str">
            <v>Scolopacidae</v>
          </cell>
          <cell r="J737" t="str">
            <v>Limnodromus</v>
          </cell>
          <cell r="K737" t="str">
            <v>subespécie</v>
          </cell>
          <cell r="N737" t="str">
            <v>Limnodromus griseus griseus (Gmelin, 1789)</v>
          </cell>
          <cell r="P737" t="str">
            <v>x</v>
          </cell>
          <cell r="Q737" t="str">
            <v>x</v>
          </cell>
          <cell r="R737" t="str">
            <v>x</v>
          </cell>
          <cell r="S737" t="str">
            <v>x</v>
          </cell>
          <cell r="T737" t="str">
            <v>x</v>
          </cell>
          <cell r="U737"/>
          <cell r="Y737"/>
          <cell r="Z737"/>
        </row>
        <row r="738">
          <cell r="A738" t="str">
            <v>Limosa</v>
          </cell>
          <cell r="B738" t="e">
            <v>#N/A</v>
          </cell>
          <cell r="D738">
            <v>736</v>
          </cell>
          <cell r="E738"/>
          <cell r="F738"/>
          <cell r="G738" t="str">
            <v>Charadriiformes</v>
          </cell>
          <cell r="H738" t="str">
            <v>Scolopacidae</v>
          </cell>
          <cell r="J738" t="str">
            <v>Limosa</v>
          </cell>
          <cell r="K738" t="str">
            <v>Gênero</v>
          </cell>
          <cell r="N738" t="str">
            <v>Limosa Brisson, 1760</v>
          </cell>
          <cell r="P738"/>
          <cell r="Q738"/>
          <cell r="R738"/>
          <cell r="S738"/>
          <cell r="T738"/>
          <cell r="U738"/>
          <cell r="Y738"/>
          <cell r="Z738"/>
        </row>
        <row r="739">
          <cell r="A739" t="str">
            <v>Limosa haemastica</v>
          </cell>
          <cell r="B739" t="str">
            <v>Limosa haemastica</v>
          </cell>
          <cell r="C739" t="str">
            <v>maçarico-de-bico-virado</v>
          </cell>
          <cell r="D739">
            <v>737</v>
          </cell>
          <cell r="E739" t="str">
            <v>VN</v>
          </cell>
          <cell r="F739">
            <v>1</v>
          </cell>
          <cell r="G739" t="str">
            <v>Charadriiformes</v>
          </cell>
          <cell r="H739" t="str">
            <v>Scolopacidae</v>
          </cell>
          <cell r="J739" t="str">
            <v>Limosa</v>
          </cell>
          <cell r="K739" t="str">
            <v>espécie 1ária</v>
          </cell>
          <cell r="N739" t="str">
            <v>Limosa haemastica (Linnaeus, 1758)</v>
          </cell>
          <cell r="O739" t="str">
            <v>Hudsonian Godwit</v>
          </cell>
          <cell r="P739"/>
          <cell r="Q739"/>
          <cell r="R739"/>
          <cell r="S739"/>
          <cell r="T739"/>
          <cell r="U739"/>
          <cell r="Y739" t="e">
            <v>#N/A</v>
          </cell>
          <cell r="Z739" t="e">
            <v>#N/A</v>
          </cell>
          <cell r="AA739" t="e">
            <v>#N/A</v>
          </cell>
          <cell r="AB739" t="e">
            <v>#N/A</v>
          </cell>
          <cell r="AC739" t="e">
            <v>#N/A</v>
          </cell>
          <cell r="AD739" t="e">
            <v>#N/A</v>
          </cell>
          <cell r="AE739">
            <v>253.29</v>
          </cell>
          <cell r="AF739" t="str">
            <v>Invertebrate</v>
          </cell>
          <cell r="AG739"/>
        </row>
        <row r="740">
          <cell r="A740" t="str">
            <v>Limosa lapponica</v>
          </cell>
          <cell r="B740" t="str">
            <v>Limosa lapponica</v>
          </cell>
          <cell r="C740" t="str">
            <v>fuselo</v>
          </cell>
          <cell r="D740">
            <v>738</v>
          </cell>
          <cell r="E740" t="str">
            <v>VA (N)</v>
          </cell>
          <cell r="F740">
            <v>1</v>
          </cell>
          <cell r="G740" t="str">
            <v>Charadriiformes</v>
          </cell>
          <cell r="H740" t="str">
            <v>Scolopacidae</v>
          </cell>
          <cell r="J740" t="str">
            <v>Limosa</v>
          </cell>
          <cell r="K740" t="str">
            <v>espécie 1ária</v>
          </cell>
          <cell r="L740" t="str">
            <v xml:space="preserve">Photographic record obtained in Fernando de Noronha in December 2004, published by Silva e Silva &amp; Olmos (2006), considered to be the nominal taxon by Girão et al. (2006). </v>
          </cell>
          <cell r="M740" t="str">
            <v xml:space="preserve">Registro fotográfico obtido em Fernando de Noronha, em dezembro de 2004, foi publicado por Silva e Silva &amp; Olmos (2006). A vinculação ao táxon nominal consta de Girão et al. (2006). </v>
          </cell>
          <cell r="N740" t="str">
            <v>Limosa lapponica (Linnaeus, 1758)</v>
          </cell>
          <cell r="O740" t="str">
            <v>Bar-tailed Godwit</v>
          </cell>
          <cell r="P740"/>
          <cell r="Q740"/>
          <cell r="R740"/>
          <cell r="S740"/>
          <cell r="T740"/>
          <cell r="U740"/>
          <cell r="Y740" t="e">
            <v>#N/A</v>
          </cell>
          <cell r="Z740" t="e">
            <v>#N/A</v>
          </cell>
          <cell r="AA740" t="e">
            <v>#N/A</v>
          </cell>
          <cell r="AB740" t="e">
            <v>#N/A</v>
          </cell>
          <cell r="AC740" t="e">
            <v>#N/A</v>
          </cell>
          <cell r="AD740" t="e">
            <v>#N/A</v>
          </cell>
          <cell r="AE740">
            <v>291.64999999999998</v>
          </cell>
          <cell r="AF740" t="str">
            <v>Invertebrate</v>
          </cell>
          <cell r="AG740"/>
        </row>
        <row r="741">
          <cell r="A741" t="str">
            <v>Limosa lapponica lapponica</v>
          </cell>
          <cell r="B741" t="e">
            <v>#N/A</v>
          </cell>
          <cell r="D741">
            <v>739</v>
          </cell>
          <cell r="E741"/>
          <cell r="F741"/>
          <cell r="G741" t="str">
            <v>Charadriiformes</v>
          </cell>
          <cell r="H741" t="str">
            <v>Scolopacidae</v>
          </cell>
          <cell r="J741" t="str">
            <v>Limosa</v>
          </cell>
          <cell r="K741" t="str">
            <v>subespécie</v>
          </cell>
          <cell r="N741" t="str">
            <v>Limosa lapponica lapponica (Linnaeus, 1758)</v>
          </cell>
          <cell r="P741" t="str">
            <v>x</v>
          </cell>
          <cell r="Q741" t="str">
            <v>x</v>
          </cell>
          <cell r="R741" t="str">
            <v>x</v>
          </cell>
          <cell r="S741" t="str">
            <v>x</v>
          </cell>
          <cell r="T741" t="str">
            <v>x</v>
          </cell>
          <cell r="U741"/>
          <cell r="Y741"/>
          <cell r="Z741"/>
        </row>
        <row r="742">
          <cell r="A742" t="str">
            <v>Limosa fedoa</v>
          </cell>
          <cell r="B742" t="str">
            <v>Limosa fedoa</v>
          </cell>
          <cell r="D742">
            <v>740</v>
          </cell>
          <cell r="E742"/>
          <cell r="F742"/>
          <cell r="G742" t="str">
            <v>Charadriiformes</v>
          </cell>
          <cell r="H742" t="str">
            <v>Scolopacidae</v>
          </cell>
          <cell r="J742" t="str">
            <v>Limosa</v>
          </cell>
          <cell r="K742" t="str">
            <v>espécie 2ária</v>
          </cell>
          <cell r="N742" t="str">
            <v>[Limosa fedoa (Linnaeus, 1758)]</v>
          </cell>
          <cell r="P742"/>
          <cell r="Q742"/>
          <cell r="R742"/>
          <cell r="S742"/>
          <cell r="T742"/>
          <cell r="U742"/>
          <cell r="Y742" t="e">
            <v>#N/A</v>
          </cell>
          <cell r="Z742" t="e">
            <v>#N/A</v>
          </cell>
        </row>
        <row r="743">
          <cell r="A743" t="str">
            <v>Numenius</v>
          </cell>
          <cell r="B743" t="e">
            <v>#N/A</v>
          </cell>
          <cell r="D743">
            <v>741</v>
          </cell>
          <cell r="E743"/>
          <cell r="F743"/>
          <cell r="G743" t="str">
            <v>Charadriiformes</v>
          </cell>
          <cell r="H743" t="str">
            <v>Scolopacidae</v>
          </cell>
          <cell r="J743" t="str">
            <v>Numenius</v>
          </cell>
          <cell r="K743" t="str">
            <v>Gênero</v>
          </cell>
          <cell r="N743" t="str">
            <v>Numenius Brisson, 1760</v>
          </cell>
          <cell r="P743"/>
          <cell r="Q743"/>
          <cell r="R743"/>
          <cell r="S743"/>
          <cell r="T743"/>
          <cell r="U743"/>
          <cell r="Y743"/>
          <cell r="Z743"/>
        </row>
        <row r="744">
          <cell r="A744" t="str">
            <v>Numenius borealis</v>
          </cell>
          <cell r="B744" t="str">
            <v>Numenius borealis</v>
          </cell>
          <cell r="C744" t="str">
            <v>maçarico-esquimó</v>
          </cell>
          <cell r="D744">
            <v>742</v>
          </cell>
          <cell r="E744" t="str">
            <v>VN (Ex)</v>
          </cell>
          <cell r="F744">
            <v>1</v>
          </cell>
          <cell r="G744" t="str">
            <v>Charadriiformes</v>
          </cell>
          <cell r="H744" t="str">
            <v>Scolopacidae</v>
          </cell>
          <cell r="J744" t="str">
            <v>Numenius</v>
          </cell>
          <cell r="K744" t="str">
            <v>espécie 1ária</v>
          </cell>
          <cell r="N744" t="str">
            <v>Numenius borealis (Forster, 1772)</v>
          </cell>
          <cell r="O744" t="str">
            <v>Eskimo Curlew</v>
          </cell>
          <cell r="P744"/>
          <cell r="Q744"/>
          <cell r="R744"/>
          <cell r="S744"/>
          <cell r="T744"/>
          <cell r="U744"/>
          <cell r="X744" t="str">
            <v>CR – PE</v>
          </cell>
          <cell r="Y744" t="e">
            <v>#N/A</v>
          </cell>
          <cell r="Z744" t="e">
            <v>#N/A</v>
          </cell>
          <cell r="AA744" t="e">
            <v>#N/A</v>
          </cell>
          <cell r="AB744" t="e">
            <v>#N/A</v>
          </cell>
          <cell r="AC744" t="e">
            <v>#N/A</v>
          </cell>
          <cell r="AD744" t="e">
            <v>#N/A</v>
          </cell>
          <cell r="AE744">
            <v>350.11</v>
          </cell>
          <cell r="AF744" t="str">
            <v>Omnivore</v>
          </cell>
          <cell r="AG744"/>
          <cell r="AI744" t="str">
            <v>RE</v>
          </cell>
        </row>
        <row r="745">
          <cell r="A745" t="str">
            <v>Numenius hudsonicus</v>
          </cell>
          <cell r="B745" t="str">
            <v>Numenius hudsonicus</v>
          </cell>
          <cell r="C745" t="str">
            <v>maçarico-de-bico-torto</v>
          </cell>
          <cell r="D745">
            <v>743</v>
          </cell>
          <cell r="E745" t="str">
            <v>VN</v>
          </cell>
          <cell r="F745">
            <v>1</v>
          </cell>
          <cell r="G745" t="str">
            <v>Charadriiformes</v>
          </cell>
          <cell r="H745" t="str">
            <v>Scolopacidae</v>
          </cell>
          <cell r="J745" t="str">
            <v>Numenius</v>
          </cell>
          <cell r="K745" t="str">
            <v>espécie 1ária</v>
          </cell>
          <cell r="L745" t="str">
            <v>Formerly treated within N. phaeopus of the Old World, but see Johnsen et al. (2010) and Sangster et al. (2011) for its treatment at the species level.</v>
          </cell>
          <cell r="M745" t="str">
            <v>Antes subordinada à N. phaeopus do Velho Mundo, mas veja Johnsen et al. (2010) e Sangster et al. (2011) para o tratamento em nível de espécie.</v>
          </cell>
          <cell r="N745" t="str">
            <v>Numenius hudsonicus Latham, 1790</v>
          </cell>
          <cell r="O745" t="str">
            <v>American Whimbrel</v>
          </cell>
          <cell r="P745"/>
          <cell r="Q745"/>
          <cell r="R745"/>
          <cell r="S745"/>
          <cell r="T745"/>
          <cell r="U745"/>
          <cell r="Y745" t="e">
            <v>#N/A</v>
          </cell>
          <cell r="Z745" t="e">
            <v>#N/A</v>
          </cell>
          <cell r="AA745" t="e">
            <v>#N/A</v>
          </cell>
          <cell r="AB745" t="e">
            <v>#N/A</v>
          </cell>
          <cell r="AC745" t="e">
            <v>#N/A</v>
          </cell>
          <cell r="AD745" t="e">
            <v>#N/A</v>
          </cell>
          <cell r="AE745" t="e">
            <v>#N/A</v>
          </cell>
          <cell r="AF745" t="e">
            <v>#N/A</v>
          </cell>
          <cell r="AG745"/>
          <cell r="AI745" t="str">
            <v>NT</v>
          </cell>
        </row>
        <row r="746">
          <cell r="A746" t="str">
            <v>Numenius hudsonicus hudsonicus</v>
          </cell>
          <cell r="B746" t="e">
            <v>#N/A</v>
          </cell>
          <cell r="D746">
            <v>744</v>
          </cell>
          <cell r="E746"/>
          <cell r="F746"/>
          <cell r="G746" t="str">
            <v>Charadriiformes</v>
          </cell>
          <cell r="H746" t="str">
            <v>Scolopacidae</v>
          </cell>
          <cell r="J746" t="str">
            <v>Numenius</v>
          </cell>
          <cell r="K746" t="str">
            <v>subespécie</v>
          </cell>
          <cell r="N746" t="str">
            <v>Numenius hudsonicus hudsonicus Latham, 1790</v>
          </cell>
          <cell r="P746" t="str">
            <v>x</v>
          </cell>
          <cell r="Q746" t="str">
            <v>x</v>
          </cell>
          <cell r="R746" t="str">
            <v>x</v>
          </cell>
          <cell r="S746" t="str">
            <v>x</v>
          </cell>
          <cell r="T746" t="str">
            <v>x</v>
          </cell>
          <cell r="U746"/>
          <cell r="Y746"/>
          <cell r="Z746"/>
        </row>
        <row r="747">
          <cell r="A747" t="str">
            <v>Numenius phaeopus</v>
          </cell>
          <cell r="B747" t="str">
            <v>Numenius phaeopus</v>
          </cell>
          <cell r="C747" t="str">
            <v>maçarico-galego</v>
          </cell>
          <cell r="D747">
            <v>745</v>
          </cell>
          <cell r="E747" t="str">
            <v>VA (N)</v>
          </cell>
          <cell r="F747">
            <v>1</v>
          </cell>
          <cell r="G747" t="str">
            <v>Charadriiformes</v>
          </cell>
          <cell r="H747" t="str">
            <v>Scolopacidae</v>
          </cell>
          <cell r="J747" t="str">
            <v>Numenius</v>
          </cell>
          <cell r="K747" t="str">
            <v>espécie 1ária</v>
          </cell>
          <cell r="L747" t="str">
            <v xml:space="preserve">Specimen obtained in Fernando de Noronha in 1973, assigned to the nominal Eurasian subspecies (Olson 1981). </v>
          </cell>
          <cell r="M747" t="str">
            <v xml:space="preserve">Um espécime obtido em Fernando de Noronha em 1973 foi determinado como pertencente à subespécie nominal eurasiana (Olson 1981). </v>
          </cell>
          <cell r="N747" t="str">
            <v>Numenius phaeopus (Linnaeus, 1758)</v>
          </cell>
          <cell r="O747" t="str">
            <v>Eurasian Whimbrel</v>
          </cell>
          <cell r="P747"/>
          <cell r="Q747"/>
          <cell r="R747"/>
          <cell r="S747"/>
          <cell r="T747"/>
          <cell r="U747"/>
          <cell r="Y747" t="e">
            <v>#N/A</v>
          </cell>
          <cell r="Z747" t="e">
            <v>#N/A</v>
          </cell>
          <cell r="AA747" t="e">
            <v>#N/A</v>
          </cell>
          <cell r="AB747" t="e">
            <v>#N/A</v>
          </cell>
          <cell r="AC747" t="e">
            <v>#N/A</v>
          </cell>
          <cell r="AD747" t="e">
            <v>#N/A</v>
          </cell>
          <cell r="AE747">
            <v>364.57</v>
          </cell>
          <cell r="AF747" t="str">
            <v>Invertebrate</v>
          </cell>
          <cell r="AG747"/>
        </row>
        <row r="748">
          <cell r="A748" t="str">
            <v>Numenius phaeopus phaeopus</v>
          </cell>
          <cell r="B748" t="e">
            <v>#N/A</v>
          </cell>
          <cell r="D748">
            <v>746</v>
          </cell>
          <cell r="E748"/>
          <cell r="F748"/>
          <cell r="G748" t="str">
            <v>Charadriiformes</v>
          </cell>
          <cell r="H748" t="str">
            <v>Scolopacidae</v>
          </cell>
          <cell r="J748" t="str">
            <v>Numenius</v>
          </cell>
          <cell r="K748" t="str">
            <v>subespécie</v>
          </cell>
          <cell r="N748" t="str">
            <v>Numenius phaeopus phaeopus (Linnaeus, 1758)</v>
          </cell>
          <cell r="P748" t="str">
            <v>x</v>
          </cell>
          <cell r="Q748"/>
          <cell r="R748" t="str">
            <v>x</v>
          </cell>
          <cell r="S748" t="str">
            <v>x</v>
          </cell>
          <cell r="T748" t="str">
            <v>x</v>
          </cell>
          <cell r="U748"/>
          <cell r="Y748"/>
          <cell r="Z748"/>
        </row>
        <row r="749">
          <cell r="A749" t="str">
            <v>Bartramia</v>
          </cell>
          <cell r="B749" t="e">
            <v>#N/A</v>
          </cell>
          <cell r="D749">
            <v>747</v>
          </cell>
          <cell r="E749"/>
          <cell r="F749"/>
          <cell r="G749" t="str">
            <v>Charadriiformes</v>
          </cell>
          <cell r="H749" t="str">
            <v>Scolopacidae</v>
          </cell>
          <cell r="J749" t="str">
            <v>Bartramia</v>
          </cell>
          <cell r="K749" t="str">
            <v>Gênero</v>
          </cell>
          <cell r="N749" t="str">
            <v>Bartramia Lesson, 1831</v>
          </cell>
          <cell r="P749"/>
          <cell r="Q749"/>
          <cell r="R749"/>
          <cell r="S749"/>
          <cell r="T749"/>
          <cell r="U749"/>
          <cell r="Y749"/>
          <cell r="Z749"/>
        </row>
        <row r="750">
          <cell r="A750" t="str">
            <v>Bartramia longicauda</v>
          </cell>
          <cell r="B750" t="str">
            <v>Bartramia longicauda</v>
          </cell>
          <cell r="C750" t="str">
            <v>maçarico-do-campo</v>
          </cell>
          <cell r="D750">
            <v>748</v>
          </cell>
          <cell r="E750" t="str">
            <v>VN</v>
          </cell>
          <cell r="F750">
            <v>1</v>
          </cell>
          <cell r="G750" t="str">
            <v>Charadriiformes</v>
          </cell>
          <cell r="H750" t="str">
            <v>Scolopacidae</v>
          </cell>
          <cell r="J750" t="str">
            <v>Bartramia</v>
          </cell>
          <cell r="K750" t="str">
            <v>espécie 1ária</v>
          </cell>
          <cell r="N750" t="str">
            <v>Bartramia longicauda (Bechstein, 1812)</v>
          </cell>
          <cell r="O750" t="str">
            <v>Upland Sandpiper</v>
          </cell>
          <cell r="P750"/>
          <cell r="Q750"/>
          <cell r="R750"/>
          <cell r="S750"/>
          <cell r="T750"/>
          <cell r="U750"/>
          <cell r="Y750" t="e">
            <v>#N/A</v>
          </cell>
          <cell r="Z750" t="e">
            <v>#N/A</v>
          </cell>
          <cell r="AA750" t="e">
            <v>#N/A</v>
          </cell>
          <cell r="AB750" t="e">
            <v>#N/A</v>
          </cell>
          <cell r="AC750" t="e">
            <v>#N/A</v>
          </cell>
          <cell r="AD750" t="e">
            <v>#N/A</v>
          </cell>
          <cell r="AE750">
            <v>158.91999999999999</v>
          </cell>
          <cell r="AF750" t="str">
            <v>Invertebrate</v>
          </cell>
          <cell r="AG750"/>
          <cell r="AI750" t="str">
            <v>VU</v>
          </cell>
        </row>
        <row r="751">
          <cell r="A751" t="str">
            <v>Xenus</v>
          </cell>
          <cell r="B751" t="e">
            <v>#N/A</v>
          </cell>
          <cell r="D751">
            <v>749</v>
          </cell>
          <cell r="E751"/>
          <cell r="F751"/>
          <cell r="G751" t="str">
            <v>Charadriiformes</v>
          </cell>
          <cell r="H751" t="str">
            <v>Scolopacidae</v>
          </cell>
          <cell r="J751" t="str">
            <v>Xenus</v>
          </cell>
          <cell r="K751" t="str">
            <v>Gênero</v>
          </cell>
          <cell r="N751" t="str">
            <v>Xenus Kaup, 1829</v>
          </cell>
          <cell r="P751"/>
          <cell r="Q751"/>
          <cell r="R751"/>
          <cell r="S751"/>
          <cell r="T751"/>
          <cell r="U751"/>
          <cell r="Y751"/>
          <cell r="Z751"/>
        </row>
        <row r="752">
          <cell r="A752" t="str">
            <v>Xenus cinereus</v>
          </cell>
          <cell r="B752" t="str">
            <v>Xenus cinereus</v>
          </cell>
          <cell r="C752" t="str">
            <v>maçarico-tereque</v>
          </cell>
          <cell r="D752">
            <v>750</v>
          </cell>
          <cell r="E752" t="str">
            <v>VA (N)</v>
          </cell>
          <cell r="F752">
            <v>1</v>
          </cell>
          <cell r="G752" t="str">
            <v>Charadriiformes</v>
          </cell>
          <cell r="H752" t="str">
            <v>Scolopacidae</v>
          </cell>
          <cell r="J752" t="str">
            <v>Xenus</v>
          </cell>
          <cell r="K752" t="str">
            <v>espécie 1ária</v>
          </cell>
          <cell r="L752" t="str">
            <v>Photographic record obtained in Paraty, RJ, on 2 November 2005, published by White et al. (2006).</v>
          </cell>
          <cell r="M752" t="str">
            <v>Registro fotográfico obtido em Paraty, RJ, em 2 de novembro de 2005, foi publicado por White et al. (2006).</v>
          </cell>
          <cell r="N752" t="str">
            <v>Xenus cinereus (Guldenstadt, 1774)</v>
          </cell>
          <cell r="O752" t="str">
            <v>Terek Sandpiper</v>
          </cell>
          <cell r="P752"/>
          <cell r="Q752"/>
          <cell r="R752"/>
          <cell r="S752"/>
          <cell r="T752"/>
          <cell r="U752"/>
          <cell r="Y752" t="e">
            <v>#N/A</v>
          </cell>
          <cell r="Z752" t="e">
            <v>#N/A</v>
          </cell>
          <cell r="AA752" t="e">
            <v>#N/A</v>
          </cell>
          <cell r="AB752" t="e">
            <v>#N/A</v>
          </cell>
          <cell r="AC752" t="e">
            <v>#N/A</v>
          </cell>
          <cell r="AD752" t="e">
            <v>#N/A</v>
          </cell>
          <cell r="AE752">
            <v>78.8</v>
          </cell>
          <cell r="AF752" t="str">
            <v>Invertebrate</v>
          </cell>
          <cell r="AG752"/>
        </row>
        <row r="753">
          <cell r="A753" t="str">
            <v>Actitis</v>
          </cell>
          <cell r="B753" t="e">
            <v>#N/A</v>
          </cell>
          <cell r="D753">
            <v>751</v>
          </cell>
          <cell r="E753"/>
          <cell r="F753"/>
          <cell r="G753" t="str">
            <v>Charadriiformes</v>
          </cell>
          <cell r="H753" t="str">
            <v>Scolopacidae</v>
          </cell>
          <cell r="J753" t="str">
            <v>Actitis</v>
          </cell>
          <cell r="K753" t="str">
            <v>Gênero</v>
          </cell>
          <cell r="N753" t="str">
            <v>Actitis Illiger, 1811</v>
          </cell>
          <cell r="P753"/>
          <cell r="Q753"/>
          <cell r="R753"/>
          <cell r="S753"/>
          <cell r="T753"/>
          <cell r="U753"/>
          <cell r="Y753"/>
          <cell r="Z753"/>
        </row>
        <row r="754">
          <cell r="A754" t="str">
            <v>Actitis macularius</v>
          </cell>
          <cell r="B754" t="str">
            <v>Actitis macularius</v>
          </cell>
          <cell r="C754" t="str">
            <v>maçarico-pintado</v>
          </cell>
          <cell r="D754">
            <v>752</v>
          </cell>
          <cell r="E754" t="str">
            <v>VN</v>
          </cell>
          <cell r="F754">
            <v>1</v>
          </cell>
          <cell r="G754" t="str">
            <v>Charadriiformes</v>
          </cell>
          <cell r="H754" t="str">
            <v>Scolopacidae</v>
          </cell>
          <cell r="J754" t="str">
            <v>Actitis</v>
          </cell>
          <cell r="K754" t="str">
            <v>espécie 1ária</v>
          </cell>
          <cell r="L754" t="str">
            <v>Gender agreement according to David &amp; Gosselin (2002b).</v>
          </cell>
          <cell r="M754" t="str">
            <v>Concordância gramatical conforme David &amp; Gosselin (2002b).</v>
          </cell>
          <cell r="N754" t="str">
            <v>Actitis macularius (Linnaeus, 1766)</v>
          </cell>
          <cell r="O754" t="str">
            <v>Spotted Sandpiper</v>
          </cell>
          <cell r="P754"/>
          <cell r="Q754"/>
          <cell r="R754"/>
          <cell r="S754"/>
          <cell r="T754"/>
          <cell r="U754"/>
          <cell r="Y754" t="e">
            <v>#N/A</v>
          </cell>
          <cell r="Z754" t="e">
            <v>#N/A</v>
          </cell>
          <cell r="AA754" t="e">
            <v>#N/A</v>
          </cell>
          <cell r="AB754" t="e">
            <v>#N/A</v>
          </cell>
          <cell r="AC754" t="e">
            <v>#N/A</v>
          </cell>
          <cell r="AD754" t="e">
            <v>#N/A</v>
          </cell>
          <cell r="AE754">
            <v>40.4</v>
          </cell>
          <cell r="AF754" t="str">
            <v>Invertebrate</v>
          </cell>
          <cell r="AG754"/>
        </row>
        <row r="755">
          <cell r="A755" t="str">
            <v>Tringa</v>
          </cell>
          <cell r="B755" t="e">
            <v>#N/A</v>
          </cell>
          <cell r="D755">
            <v>753</v>
          </cell>
          <cell r="E755"/>
          <cell r="F755"/>
          <cell r="G755" t="str">
            <v>Charadriiformes</v>
          </cell>
          <cell r="H755" t="str">
            <v>Scolopacidae</v>
          </cell>
          <cell r="J755" t="str">
            <v>Tringa</v>
          </cell>
          <cell r="K755" t="str">
            <v>Gênero</v>
          </cell>
          <cell r="N755" t="str">
            <v>Tringa Linnaeus, 1758</v>
          </cell>
          <cell r="P755"/>
          <cell r="Q755"/>
          <cell r="R755"/>
          <cell r="S755"/>
          <cell r="T755"/>
          <cell r="U755"/>
          <cell r="Y755"/>
          <cell r="Z755"/>
        </row>
        <row r="756">
          <cell r="A756" t="str">
            <v>Tringa solitaria</v>
          </cell>
          <cell r="B756" t="str">
            <v>Tringa solitaria</v>
          </cell>
          <cell r="C756" t="str">
            <v>maçarico-solitário</v>
          </cell>
          <cell r="D756">
            <v>754</v>
          </cell>
          <cell r="E756" t="str">
            <v>VN</v>
          </cell>
          <cell r="F756">
            <v>1</v>
          </cell>
          <cell r="G756" t="str">
            <v>Charadriiformes</v>
          </cell>
          <cell r="H756" t="str">
            <v>Scolopacidae</v>
          </cell>
          <cell r="J756" t="str">
            <v>Tringa</v>
          </cell>
          <cell r="K756" t="str">
            <v>espécie 1ária</v>
          </cell>
          <cell r="N756" t="str">
            <v>Tringa solitaria Wilson, 1813</v>
          </cell>
          <cell r="O756" t="str">
            <v>Solitary Sandpiper</v>
          </cell>
          <cell r="P756"/>
          <cell r="Q756"/>
          <cell r="R756"/>
          <cell r="S756"/>
          <cell r="T756"/>
          <cell r="U756"/>
          <cell r="Y756" t="e">
            <v>#N/A</v>
          </cell>
          <cell r="Z756" t="str">
            <v>L</v>
          </cell>
          <cell r="AA756" t="str">
            <v>A</v>
          </cell>
          <cell r="AB756">
            <v>0</v>
          </cell>
          <cell r="AC756">
            <v>0</v>
          </cell>
          <cell r="AD756">
            <v>0</v>
          </cell>
          <cell r="AE756">
            <v>48.4</v>
          </cell>
          <cell r="AF756" t="str">
            <v>Invertebrate</v>
          </cell>
          <cell r="AG756" t="str">
            <v>A</v>
          </cell>
          <cell r="AH756"/>
        </row>
        <row r="757">
          <cell r="A757" t="str">
            <v>Tringa solitaria cinnamomea</v>
          </cell>
          <cell r="B757" t="e">
            <v>#N/A</v>
          </cell>
          <cell r="D757">
            <v>755</v>
          </cell>
          <cell r="E757"/>
          <cell r="F757"/>
          <cell r="G757" t="str">
            <v>Charadriiformes</v>
          </cell>
          <cell r="H757" t="str">
            <v>Scolopacidae</v>
          </cell>
          <cell r="J757" t="str">
            <v>Tringa</v>
          </cell>
          <cell r="K757" t="str">
            <v>subespécie</v>
          </cell>
          <cell r="N757" t="str">
            <v>Tringa solitaria cinnamomea (Brewster, 1890)</v>
          </cell>
          <cell r="P757" t="str">
            <v>x</v>
          </cell>
          <cell r="Q757" t="str">
            <v>x</v>
          </cell>
          <cell r="R757" t="str">
            <v>x</v>
          </cell>
          <cell r="S757" t="str">
            <v>x</v>
          </cell>
          <cell r="T757" t="str">
            <v>x</v>
          </cell>
          <cell r="U757"/>
          <cell r="Y757"/>
          <cell r="Z757"/>
        </row>
        <row r="758">
          <cell r="A758" t="str">
            <v>Tringa solitaria solitaria</v>
          </cell>
          <cell r="B758" t="e">
            <v>#N/A</v>
          </cell>
          <cell r="D758">
            <v>756</v>
          </cell>
          <cell r="E758"/>
          <cell r="F758"/>
          <cell r="G758" t="str">
            <v>Charadriiformes</v>
          </cell>
          <cell r="H758" t="str">
            <v>Scolopacidae</v>
          </cell>
          <cell r="J758" t="str">
            <v>Tringa</v>
          </cell>
          <cell r="K758" t="str">
            <v>subespécie</v>
          </cell>
          <cell r="N758" t="str">
            <v>Tringa solitaria solitaria Wilson, 1813</v>
          </cell>
          <cell r="P758" t="str">
            <v>x</v>
          </cell>
          <cell r="Q758" t="str">
            <v>x</v>
          </cell>
          <cell r="R758" t="str">
            <v>x</v>
          </cell>
          <cell r="S758" t="str">
            <v>x</v>
          </cell>
          <cell r="T758" t="str">
            <v>x</v>
          </cell>
          <cell r="U758"/>
          <cell r="Y758"/>
          <cell r="Z758"/>
        </row>
        <row r="759">
          <cell r="A759" t="str">
            <v>Tringa melanoleuca</v>
          </cell>
          <cell r="B759" t="str">
            <v>Tringa melanoleuca</v>
          </cell>
          <cell r="C759" t="str">
            <v>maçarico-grande-de-perna-amarela</v>
          </cell>
          <cell r="D759">
            <v>757</v>
          </cell>
          <cell r="E759" t="str">
            <v>VN</v>
          </cell>
          <cell r="F759">
            <v>1</v>
          </cell>
          <cell r="G759" t="str">
            <v>Charadriiformes</v>
          </cell>
          <cell r="H759" t="str">
            <v>Scolopacidae</v>
          </cell>
          <cell r="J759" t="str">
            <v>Tringa</v>
          </cell>
          <cell r="K759" t="str">
            <v>espécie 1ária</v>
          </cell>
          <cell r="N759" t="str">
            <v>Tringa melanoleuca (Gmelin, 1789)</v>
          </cell>
          <cell r="O759" t="str">
            <v>Greater Yellowlegs</v>
          </cell>
          <cell r="P759"/>
          <cell r="Q759"/>
          <cell r="R759"/>
          <cell r="S759"/>
          <cell r="T759"/>
          <cell r="U759"/>
          <cell r="Y759" t="e">
            <v>#N/A</v>
          </cell>
          <cell r="Z759" t="e">
            <v>#N/A</v>
          </cell>
          <cell r="AA759" t="e">
            <v>#N/A</v>
          </cell>
          <cell r="AB759" t="e">
            <v>#N/A</v>
          </cell>
          <cell r="AC759" t="e">
            <v>#N/A</v>
          </cell>
          <cell r="AD759" t="e">
            <v>#N/A</v>
          </cell>
          <cell r="AE759">
            <v>161.74</v>
          </cell>
          <cell r="AF759" t="str">
            <v>Invertebrate</v>
          </cell>
          <cell r="AG759"/>
        </row>
        <row r="760">
          <cell r="A760" t="str">
            <v>Tringa semipalmata</v>
          </cell>
          <cell r="B760" t="str">
            <v>Tringa semipalmata</v>
          </cell>
          <cell r="C760" t="str">
            <v>maçarico-de-asa-branca</v>
          </cell>
          <cell r="D760">
            <v>758</v>
          </cell>
          <cell r="E760" t="str">
            <v>VN</v>
          </cell>
          <cell r="F760">
            <v>1</v>
          </cell>
          <cell r="G760" t="str">
            <v>Charadriiformes</v>
          </cell>
          <cell r="H760" t="str">
            <v>Scolopacidae</v>
          </cell>
          <cell r="J760" t="str">
            <v>Tringa</v>
          </cell>
          <cell r="K760" t="str">
            <v>espécie 1ária</v>
          </cell>
          <cell r="N760" t="str">
            <v>Tringa semipalmata (Gmelin, 1789)</v>
          </cell>
          <cell r="O760" t="str">
            <v>Willet</v>
          </cell>
          <cell r="P760"/>
          <cell r="Q760"/>
          <cell r="R760"/>
          <cell r="S760"/>
          <cell r="T760"/>
          <cell r="U760"/>
          <cell r="Y760" t="e">
            <v>#N/A</v>
          </cell>
          <cell r="Z760" t="e">
            <v>#N/A</v>
          </cell>
          <cell r="AA760" t="e">
            <v>#N/A</v>
          </cell>
          <cell r="AB760" t="e">
            <v>#N/A</v>
          </cell>
          <cell r="AC760" t="e">
            <v>#N/A</v>
          </cell>
          <cell r="AD760" t="e">
            <v>#N/A</v>
          </cell>
          <cell r="AE760" t="e">
            <v>#N/A</v>
          </cell>
          <cell r="AF760" t="e">
            <v>#N/A</v>
          </cell>
          <cell r="AG760"/>
        </row>
        <row r="761">
          <cell r="A761" t="str">
            <v>Tringa semipalmata inornata</v>
          </cell>
          <cell r="B761" t="e">
            <v>#N/A</v>
          </cell>
          <cell r="D761">
            <v>759</v>
          </cell>
          <cell r="E761"/>
          <cell r="F761"/>
          <cell r="G761" t="str">
            <v>Charadriiformes</v>
          </cell>
          <cell r="H761" t="str">
            <v>Scolopacidae</v>
          </cell>
          <cell r="J761" t="str">
            <v>Tringa</v>
          </cell>
          <cell r="K761" t="str">
            <v>subespécie</v>
          </cell>
          <cell r="N761" t="str">
            <v>Tringa semipalmata inornata (Brewster, 1887)</v>
          </cell>
          <cell r="P761" t="str">
            <v>x</v>
          </cell>
          <cell r="Q761"/>
          <cell r="R761" t="str">
            <v>x</v>
          </cell>
          <cell r="S761" t="str">
            <v>x</v>
          </cell>
          <cell r="T761" t="str">
            <v>x</v>
          </cell>
          <cell r="U761"/>
          <cell r="Y761"/>
          <cell r="Z761"/>
        </row>
        <row r="762">
          <cell r="A762" t="str">
            <v>Tringa semipalmata semipalmata</v>
          </cell>
          <cell r="B762" t="e">
            <v>#N/A</v>
          </cell>
          <cell r="D762">
            <v>760</v>
          </cell>
          <cell r="E762"/>
          <cell r="F762"/>
          <cell r="G762" t="str">
            <v>Charadriiformes</v>
          </cell>
          <cell r="H762" t="str">
            <v>Scolopacidae</v>
          </cell>
          <cell r="J762" t="str">
            <v>Tringa</v>
          </cell>
          <cell r="K762" t="str">
            <v>subespécie</v>
          </cell>
          <cell r="N762" t="str">
            <v>Tringa semipalmata semipalmata (Gmelin, 1789)</v>
          </cell>
          <cell r="P762" t="str">
            <v>x</v>
          </cell>
          <cell r="Q762" t="str">
            <v>x</v>
          </cell>
          <cell r="R762" t="str">
            <v>x</v>
          </cell>
          <cell r="S762" t="str">
            <v>x</v>
          </cell>
          <cell r="T762" t="str">
            <v>x</v>
          </cell>
          <cell r="U762"/>
          <cell r="Y762"/>
          <cell r="Z762"/>
        </row>
        <row r="763">
          <cell r="A763" t="str">
            <v>Tringa flavipes</v>
          </cell>
          <cell r="B763" t="str">
            <v>Tringa flavipes</v>
          </cell>
          <cell r="C763" t="str">
            <v>maçarico-de-perna-amarela</v>
          </cell>
          <cell r="D763">
            <v>761</v>
          </cell>
          <cell r="E763" t="str">
            <v>VN</v>
          </cell>
          <cell r="F763">
            <v>1</v>
          </cell>
          <cell r="G763" t="str">
            <v>Charadriiformes</v>
          </cell>
          <cell r="H763" t="str">
            <v>Scolopacidae</v>
          </cell>
          <cell r="J763" t="str">
            <v>Tringa</v>
          </cell>
          <cell r="K763" t="str">
            <v>espécie 1ária</v>
          </cell>
          <cell r="N763" t="str">
            <v>Tringa flavipes (Gmelin, 1789)</v>
          </cell>
          <cell r="O763" t="str">
            <v>Lesser Yellowlegs</v>
          </cell>
          <cell r="P763"/>
          <cell r="Q763"/>
          <cell r="R763"/>
          <cell r="S763"/>
          <cell r="T763"/>
          <cell r="U763"/>
          <cell r="Y763" t="e">
            <v>#N/A</v>
          </cell>
          <cell r="Z763" t="e">
            <v>#N/A</v>
          </cell>
          <cell r="AA763" t="e">
            <v>#N/A</v>
          </cell>
          <cell r="AB763" t="e">
            <v>#N/A</v>
          </cell>
          <cell r="AC763" t="e">
            <v>#N/A</v>
          </cell>
          <cell r="AD763" t="e">
            <v>#N/A</v>
          </cell>
          <cell r="AE763">
            <v>77.5</v>
          </cell>
          <cell r="AF763" t="str">
            <v>Invertebrate</v>
          </cell>
          <cell r="AG763"/>
        </row>
        <row r="764">
          <cell r="A764" t="str">
            <v>[Tringa totanus</v>
          </cell>
          <cell r="B764" t="e">
            <v>#N/A</v>
          </cell>
          <cell r="D764">
            <v>762</v>
          </cell>
          <cell r="E764"/>
          <cell r="F764"/>
          <cell r="G764" t="str">
            <v>Charadriiformes</v>
          </cell>
          <cell r="H764" t="str">
            <v>Scolopacidae</v>
          </cell>
          <cell r="J764" t="str">
            <v>Tringa</v>
          </cell>
          <cell r="K764" t="str">
            <v>espécie 2ária</v>
          </cell>
          <cell r="N764" t="str">
            <v>[Tringa totanus (Linnaeus, 1758)]</v>
          </cell>
          <cell r="P764"/>
          <cell r="Q764"/>
          <cell r="R764"/>
          <cell r="S764"/>
          <cell r="T764"/>
          <cell r="U764"/>
          <cell r="Y764" t="e">
            <v>#N/A</v>
          </cell>
          <cell r="Z764" t="e">
            <v>#N/A</v>
          </cell>
        </row>
        <row r="765">
          <cell r="A765" t="str">
            <v>Tringa totanus ssp.</v>
          </cell>
          <cell r="B765" t="e">
            <v>#N/A</v>
          </cell>
          <cell r="D765">
            <v>763</v>
          </cell>
          <cell r="E765"/>
          <cell r="F765"/>
          <cell r="G765" t="str">
            <v>Charadriiformes</v>
          </cell>
          <cell r="H765" t="str">
            <v>Scolopacidae</v>
          </cell>
          <cell r="J765" t="str">
            <v>Tringa</v>
          </cell>
          <cell r="K765" t="str">
            <v>subespécie</v>
          </cell>
          <cell r="N765" t="str">
            <v>Tringa totanus ssp.</v>
          </cell>
          <cell r="P765"/>
          <cell r="Q765"/>
          <cell r="R765"/>
          <cell r="S765"/>
          <cell r="T765"/>
          <cell r="U765"/>
          <cell r="Y765"/>
          <cell r="Z765"/>
        </row>
        <row r="766">
          <cell r="A766" t="str">
            <v>Arenaria</v>
          </cell>
          <cell r="B766" t="e">
            <v>#N/A</v>
          </cell>
          <cell r="D766">
            <v>764</v>
          </cell>
          <cell r="E766"/>
          <cell r="F766"/>
          <cell r="G766" t="str">
            <v>Charadriiformes</v>
          </cell>
          <cell r="H766" t="str">
            <v>Scolopacidae</v>
          </cell>
          <cell r="J766" t="str">
            <v>Arenaria</v>
          </cell>
          <cell r="K766" t="str">
            <v>Gênero</v>
          </cell>
          <cell r="N766" t="str">
            <v>Arenaria Brisson, 1760</v>
          </cell>
          <cell r="P766"/>
          <cell r="Q766"/>
          <cell r="R766"/>
          <cell r="S766"/>
          <cell r="T766"/>
          <cell r="U766"/>
          <cell r="Y766"/>
          <cell r="Z766"/>
        </row>
        <row r="767">
          <cell r="A767" t="str">
            <v>Arenaria interpres</v>
          </cell>
          <cell r="B767" t="str">
            <v>Arenaria interpres</v>
          </cell>
          <cell r="C767" t="str">
            <v>vira-pedras</v>
          </cell>
          <cell r="D767">
            <v>765</v>
          </cell>
          <cell r="E767" t="str">
            <v>VN</v>
          </cell>
          <cell r="F767">
            <v>1</v>
          </cell>
          <cell r="G767" t="str">
            <v>Charadriiformes</v>
          </cell>
          <cell r="H767" t="str">
            <v>Scolopacidae</v>
          </cell>
          <cell r="J767" t="str">
            <v>Arenaria</v>
          </cell>
          <cell r="K767" t="str">
            <v>espécie 1ária</v>
          </cell>
          <cell r="N767" t="str">
            <v>Arenaria interpres (Linnaeus, 1758)</v>
          </cell>
          <cell r="O767" t="str">
            <v>Ruddy Turnstone</v>
          </cell>
          <cell r="P767"/>
          <cell r="Q767"/>
          <cell r="R767"/>
          <cell r="S767"/>
          <cell r="T767"/>
          <cell r="U767"/>
          <cell r="Y767" t="e">
            <v>#N/A</v>
          </cell>
          <cell r="Z767" t="e">
            <v>#N/A</v>
          </cell>
          <cell r="AA767" t="e">
            <v>#N/A</v>
          </cell>
          <cell r="AB767" t="e">
            <v>#N/A</v>
          </cell>
          <cell r="AC767" t="e">
            <v>#N/A</v>
          </cell>
          <cell r="AD767" t="e">
            <v>#N/A</v>
          </cell>
          <cell r="AE767">
            <v>135.97999999999999</v>
          </cell>
          <cell r="AF767" t="str">
            <v>Invertebrate</v>
          </cell>
          <cell r="AG767"/>
          <cell r="AI767" t="str">
            <v>NT</v>
          </cell>
        </row>
        <row r="768">
          <cell r="A768" t="str">
            <v>Arenaria interpres morinella</v>
          </cell>
          <cell r="B768" t="e">
            <v>#N/A</v>
          </cell>
          <cell r="D768">
            <v>766</v>
          </cell>
          <cell r="E768"/>
          <cell r="F768"/>
          <cell r="G768" t="str">
            <v>Charadriiformes</v>
          </cell>
          <cell r="H768" t="str">
            <v>Scolopacidae</v>
          </cell>
          <cell r="J768" t="str">
            <v>Arenaria</v>
          </cell>
          <cell r="K768" t="str">
            <v>subespécie</v>
          </cell>
          <cell r="N768" t="str">
            <v>Arenaria interpres morinella (Linnaeus, 1766)</v>
          </cell>
          <cell r="P768" t="str">
            <v>x</v>
          </cell>
          <cell r="Q768" t="str">
            <v>x</v>
          </cell>
          <cell r="R768" t="str">
            <v>x</v>
          </cell>
          <cell r="S768" t="str">
            <v>x</v>
          </cell>
          <cell r="T768" t="str">
            <v>x</v>
          </cell>
          <cell r="U768"/>
          <cell r="Y768"/>
          <cell r="Z768"/>
        </row>
        <row r="769">
          <cell r="A769" t="str">
            <v>Calidris</v>
          </cell>
          <cell r="B769" t="e">
            <v>#N/A</v>
          </cell>
          <cell r="D769">
            <v>767</v>
          </cell>
          <cell r="E769"/>
          <cell r="F769"/>
          <cell r="G769" t="str">
            <v>Charadriiformes</v>
          </cell>
          <cell r="H769" t="str">
            <v>Scolopacidae</v>
          </cell>
          <cell r="J769" t="str">
            <v>Calidris</v>
          </cell>
          <cell r="K769" t="str">
            <v>Gênero</v>
          </cell>
          <cell r="N769" t="str">
            <v>Calidris Merrem, 1804</v>
          </cell>
          <cell r="P769"/>
          <cell r="Q769"/>
          <cell r="R769"/>
          <cell r="S769"/>
          <cell r="T769"/>
          <cell r="U769"/>
          <cell r="Y769"/>
          <cell r="Z769"/>
        </row>
        <row r="770">
          <cell r="A770" t="str">
            <v>Calidris canutus</v>
          </cell>
          <cell r="B770" t="str">
            <v>Calidris canutus</v>
          </cell>
          <cell r="C770" t="str">
            <v>maçarico-de-papo-vermelho</v>
          </cell>
          <cell r="D770">
            <v>768</v>
          </cell>
          <cell r="E770" t="str">
            <v>VN</v>
          </cell>
          <cell r="F770">
            <v>1</v>
          </cell>
          <cell r="G770" t="str">
            <v>Charadriiformes</v>
          </cell>
          <cell r="H770" t="str">
            <v>Scolopacidae</v>
          </cell>
          <cell r="J770" t="str">
            <v>Calidris</v>
          </cell>
          <cell r="K770" t="str">
            <v>espécie 1ária</v>
          </cell>
          <cell r="N770" t="str">
            <v>Calidris canutus (Linnaeus, 1758)</v>
          </cell>
          <cell r="O770" t="str">
            <v>Red Knot</v>
          </cell>
          <cell r="P770"/>
          <cell r="Q770"/>
          <cell r="R770"/>
          <cell r="S770"/>
          <cell r="T770"/>
          <cell r="U770"/>
          <cell r="W770" t="str">
            <v>#ERROR!</v>
          </cell>
          <cell r="Y770" t="e">
            <v>#N/A</v>
          </cell>
          <cell r="Z770" t="e">
            <v>#N/A</v>
          </cell>
          <cell r="AA770" t="e">
            <v>#N/A</v>
          </cell>
          <cell r="AB770" t="e">
            <v>#N/A</v>
          </cell>
          <cell r="AC770" t="e">
            <v>#N/A</v>
          </cell>
          <cell r="AD770" t="e">
            <v>#N/A</v>
          </cell>
          <cell r="AE770">
            <v>141.87</v>
          </cell>
          <cell r="AF770" t="str">
            <v>Invertebrate</v>
          </cell>
          <cell r="AG770"/>
          <cell r="AI770" t="str">
            <v>CR</v>
          </cell>
        </row>
        <row r="771">
          <cell r="A771" t="str">
            <v>Calidris canutus rufa</v>
          </cell>
          <cell r="B771" t="e">
            <v>#N/A</v>
          </cell>
          <cell r="D771">
            <v>769</v>
          </cell>
          <cell r="E771"/>
          <cell r="F771"/>
          <cell r="G771" t="str">
            <v>Charadriiformes</v>
          </cell>
          <cell r="H771" t="str">
            <v>Scolopacidae</v>
          </cell>
          <cell r="J771" t="str">
            <v>Calidris</v>
          </cell>
          <cell r="K771" t="str">
            <v>subespécie</v>
          </cell>
          <cell r="N771" t="str">
            <v>Calidris canutus rufa (Wilson, 1813)</v>
          </cell>
          <cell r="P771" t="str">
            <v>x</v>
          </cell>
          <cell r="Q771" t="str">
            <v>x</v>
          </cell>
          <cell r="R771" t="str">
            <v>x</v>
          </cell>
          <cell r="S771" t="str">
            <v>x</v>
          </cell>
          <cell r="T771" t="str">
            <v>x</v>
          </cell>
          <cell r="U771"/>
          <cell r="Y771"/>
          <cell r="Z771"/>
        </row>
        <row r="772">
          <cell r="A772" t="str">
            <v>Calidris alba</v>
          </cell>
          <cell r="B772" t="str">
            <v>Calidris alba</v>
          </cell>
          <cell r="C772" t="str">
            <v>maçarico-branco</v>
          </cell>
          <cell r="D772">
            <v>770</v>
          </cell>
          <cell r="E772" t="str">
            <v>VN</v>
          </cell>
          <cell r="F772">
            <v>1</v>
          </cell>
          <cell r="G772" t="str">
            <v>Charadriiformes</v>
          </cell>
          <cell r="H772" t="str">
            <v>Scolopacidae</v>
          </cell>
          <cell r="J772" t="str">
            <v>Calidris</v>
          </cell>
          <cell r="K772" t="str">
            <v>espécie 1ária</v>
          </cell>
          <cell r="N772" t="str">
            <v>Calidris alba (Pallas, 1764)</v>
          </cell>
          <cell r="O772" t="str">
            <v>Sanderling</v>
          </cell>
          <cell r="P772"/>
          <cell r="Q772"/>
          <cell r="R772"/>
          <cell r="S772"/>
          <cell r="T772"/>
          <cell r="U772"/>
          <cell r="Y772" t="e">
            <v>#N/A</v>
          </cell>
          <cell r="Z772" t="str">
            <v>M</v>
          </cell>
          <cell r="AA772" t="str">
            <v>A</v>
          </cell>
          <cell r="AB772">
            <v>0</v>
          </cell>
          <cell r="AC772">
            <v>0</v>
          </cell>
          <cell r="AD772">
            <v>0</v>
          </cell>
          <cell r="AE772">
            <v>51.71</v>
          </cell>
          <cell r="AF772" t="str">
            <v>Invertebrate</v>
          </cell>
          <cell r="AG772" t="str">
            <v>A</v>
          </cell>
          <cell r="AH772"/>
        </row>
        <row r="773">
          <cell r="A773" t="str">
            <v>Calidris alba rubida</v>
          </cell>
          <cell r="B773" t="e">
            <v>#N/A</v>
          </cell>
          <cell r="D773">
            <v>771</v>
          </cell>
          <cell r="E773"/>
          <cell r="F773"/>
          <cell r="G773" t="str">
            <v>Charadriiformes</v>
          </cell>
          <cell r="H773" t="str">
            <v>Scolopacidae</v>
          </cell>
          <cell r="J773" t="str">
            <v>Calidris</v>
          </cell>
          <cell r="K773" t="str">
            <v>subespécie</v>
          </cell>
          <cell r="N773" t="str">
            <v>Calidris alba rubida (Gmelin, 1789)</v>
          </cell>
          <cell r="P773"/>
          <cell r="Q773"/>
          <cell r="R773" t="str">
            <v>x</v>
          </cell>
          <cell r="S773" t="str">
            <v>x</v>
          </cell>
          <cell r="T773" t="str">
            <v>x</v>
          </cell>
          <cell r="U773"/>
          <cell r="Y773"/>
          <cell r="Z773"/>
        </row>
        <row r="774">
          <cell r="A774" t="str">
            <v>Calidris pusilla</v>
          </cell>
          <cell r="B774" t="str">
            <v>Calidris pusilla</v>
          </cell>
          <cell r="C774" t="str">
            <v>maçarico-rasteirinho</v>
          </cell>
          <cell r="D774">
            <v>772</v>
          </cell>
          <cell r="E774" t="str">
            <v>VN</v>
          </cell>
          <cell r="F774">
            <v>1</v>
          </cell>
          <cell r="G774" t="str">
            <v>Charadriiformes</v>
          </cell>
          <cell r="H774" t="str">
            <v>Scolopacidae</v>
          </cell>
          <cell r="J774" t="str">
            <v>Calidris</v>
          </cell>
          <cell r="K774" t="str">
            <v>espécie 1ária</v>
          </cell>
          <cell r="N774" t="str">
            <v>Calidris pusilla (Linnaeus, 1766)</v>
          </cell>
          <cell r="O774" t="str">
            <v>Semipalmated Sandpiper</v>
          </cell>
          <cell r="P774"/>
          <cell r="Q774"/>
          <cell r="R774"/>
          <cell r="S774"/>
          <cell r="T774"/>
          <cell r="U774"/>
          <cell r="W774" t="str">
            <v>#ERROR!</v>
          </cell>
          <cell r="Y774" t="e">
            <v>#N/A</v>
          </cell>
          <cell r="Z774" t="e">
            <v>#N/A</v>
          </cell>
          <cell r="AA774" t="e">
            <v>#N/A</v>
          </cell>
          <cell r="AB774" t="e">
            <v>#N/A</v>
          </cell>
          <cell r="AC774" t="e">
            <v>#N/A</v>
          </cell>
          <cell r="AD774" t="e">
            <v>#N/A</v>
          </cell>
          <cell r="AE774">
            <v>27.5</v>
          </cell>
          <cell r="AF774" t="str">
            <v>Invertebrate</v>
          </cell>
          <cell r="AG774"/>
          <cell r="AI774" t="str">
            <v>EN</v>
          </cell>
        </row>
        <row r="775">
          <cell r="A775" t="str">
            <v>Calidris minutilla</v>
          </cell>
          <cell r="B775" t="str">
            <v>Calidris minutilla</v>
          </cell>
          <cell r="C775" t="str">
            <v>maçariquinho</v>
          </cell>
          <cell r="D775">
            <v>773</v>
          </cell>
          <cell r="E775" t="str">
            <v>VN</v>
          </cell>
          <cell r="F775">
            <v>1</v>
          </cell>
          <cell r="G775" t="str">
            <v>Charadriiformes</v>
          </cell>
          <cell r="H775" t="str">
            <v>Scolopacidae</v>
          </cell>
          <cell r="J775" t="str">
            <v>Calidris</v>
          </cell>
          <cell r="K775" t="str">
            <v>espécie 1ária</v>
          </cell>
          <cell r="N775" t="str">
            <v>Calidris minutilla (Vieillot, 1819)</v>
          </cell>
          <cell r="O775" t="str">
            <v>Least Sandpiper</v>
          </cell>
          <cell r="P775"/>
          <cell r="Q775"/>
          <cell r="R775"/>
          <cell r="S775"/>
          <cell r="T775"/>
          <cell r="U775"/>
          <cell r="Y775" t="e">
            <v>#N/A</v>
          </cell>
          <cell r="Z775" t="e">
            <v>#N/A</v>
          </cell>
          <cell r="AA775" t="e">
            <v>#N/A</v>
          </cell>
          <cell r="AB775" t="e">
            <v>#N/A</v>
          </cell>
          <cell r="AC775" t="e">
            <v>#N/A</v>
          </cell>
          <cell r="AD775" t="e">
            <v>#N/A</v>
          </cell>
          <cell r="AE775">
            <v>22.88</v>
          </cell>
          <cell r="AF775" t="str">
            <v>Invertebrate</v>
          </cell>
          <cell r="AG775"/>
        </row>
        <row r="776">
          <cell r="A776" t="str">
            <v>Calidris fuscicollis</v>
          </cell>
          <cell r="B776" t="str">
            <v>Calidris fuscicollis</v>
          </cell>
          <cell r="C776" t="str">
            <v>maçarico-de-sobre-branco</v>
          </cell>
          <cell r="D776">
            <v>774</v>
          </cell>
          <cell r="E776" t="str">
            <v>VN</v>
          </cell>
          <cell r="F776">
            <v>1</v>
          </cell>
          <cell r="G776" t="str">
            <v>Charadriiformes</v>
          </cell>
          <cell r="H776" t="str">
            <v>Scolopacidae</v>
          </cell>
          <cell r="J776" t="str">
            <v>Calidris</v>
          </cell>
          <cell r="K776" t="str">
            <v>espécie 1ária</v>
          </cell>
          <cell r="N776" t="str">
            <v>Calidris fuscicollis (Vieillot, 1819)</v>
          </cell>
          <cell r="O776" t="str">
            <v>White-rumped Sandpiper</v>
          </cell>
          <cell r="P776"/>
          <cell r="Q776"/>
          <cell r="R776"/>
          <cell r="S776"/>
          <cell r="T776"/>
          <cell r="U776"/>
          <cell r="Y776" t="e">
            <v>#N/A</v>
          </cell>
          <cell r="Z776" t="e">
            <v>#N/A</v>
          </cell>
          <cell r="AA776" t="e">
            <v>#N/A</v>
          </cell>
          <cell r="AB776" t="e">
            <v>#N/A</v>
          </cell>
          <cell r="AC776" t="e">
            <v>#N/A</v>
          </cell>
          <cell r="AD776" t="e">
            <v>#N/A</v>
          </cell>
          <cell r="AE776">
            <v>43.01</v>
          </cell>
          <cell r="AF776" t="str">
            <v>Invertebrate</v>
          </cell>
          <cell r="AG776"/>
        </row>
        <row r="777">
          <cell r="A777" t="str">
            <v>Calidris bairdii</v>
          </cell>
          <cell r="B777" t="str">
            <v>Calidris bairdii</v>
          </cell>
          <cell r="C777" t="str">
            <v>maçarico-de-bico-fino</v>
          </cell>
          <cell r="D777">
            <v>775</v>
          </cell>
          <cell r="E777" t="str">
            <v>VN</v>
          </cell>
          <cell r="F777">
            <v>1</v>
          </cell>
          <cell r="G777" t="str">
            <v>Charadriiformes</v>
          </cell>
          <cell r="H777" t="str">
            <v>Scolopacidae</v>
          </cell>
          <cell r="J777" t="str">
            <v>Calidris</v>
          </cell>
          <cell r="K777" t="str">
            <v>espécie 1ária</v>
          </cell>
          <cell r="N777" t="str">
            <v>Calidris bairdii (Coues, 1861)</v>
          </cell>
          <cell r="O777" t="str">
            <v>Baird's Sandpiper</v>
          </cell>
          <cell r="P777"/>
          <cell r="Q777"/>
          <cell r="R777"/>
          <cell r="S777"/>
          <cell r="T777"/>
          <cell r="U777"/>
          <cell r="Y777" t="e">
            <v>#N/A</v>
          </cell>
          <cell r="Z777" t="e">
            <v>#N/A</v>
          </cell>
          <cell r="AA777" t="e">
            <v>#N/A</v>
          </cell>
          <cell r="AB777" t="e">
            <v>#N/A</v>
          </cell>
          <cell r="AC777" t="e">
            <v>#N/A</v>
          </cell>
          <cell r="AD777" t="e">
            <v>#N/A</v>
          </cell>
          <cell r="AE777">
            <v>40.97</v>
          </cell>
          <cell r="AF777" t="str">
            <v>Invertebrate</v>
          </cell>
          <cell r="AG777"/>
        </row>
        <row r="778">
          <cell r="A778" t="str">
            <v>Calidris melanotos</v>
          </cell>
          <cell r="B778" t="str">
            <v>Calidris melanotos</v>
          </cell>
          <cell r="C778" t="str">
            <v>maçarico-de-colete</v>
          </cell>
          <cell r="D778">
            <v>776</v>
          </cell>
          <cell r="E778" t="str">
            <v>VN</v>
          </cell>
          <cell r="F778">
            <v>1</v>
          </cell>
          <cell r="G778" t="str">
            <v>Charadriiformes</v>
          </cell>
          <cell r="H778" t="str">
            <v>Scolopacidae</v>
          </cell>
          <cell r="J778" t="str">
            <v>Calidris</v>
          </cell>
          <cell r="K778" t="str">
            <v>espécie 1ária</v>
          </cell>
          <cell r="N778" t="str">
            <v>Calidris melanotos (Vieillot, 1819)</v>
          </cell>
          <cell r="O778" t="str">
            <v>Pectoral Sandpiper</v>
          </cell>
          <cell r="P778"/>
          <cell r="Q778"/>
          <cell r="R778"/>
          <cell r="S778"/>
          <cell r="T778"/>
          <cell r="U778"/>
          <cell r="Y778" t="e">
            <v>#N/A</v>
          </cell>
          <cell r="Z778" t="e">
            <v>#N/A</v>
          </cell>
          <cell r="AA778" t="e">
            <v>#N/A</v>
          </cell>
          <cell r="AB778" t="e">
            <v>#N/A</v>
          </cell>
          <cell r="AC778" t="e">
            <v>#N/A</v>
          </cell>
          <cell r="AD778" t="e">
            <v>#N/A</v>
          </cell>
          <cell r="AE778">
            <v>79.73</v>
          </cell>
          <cell r="AF778" t="str">
            <v>Invertebrate</v>
          </cell>
          <cell r="AG778"/>
        </row>
        <row r="779">
          <cell r="A779" t="str">
            <v>Calidris himantopus</v>
          </cell>
          <cell r="B779" t="str">
            <v>Calidris himantopus</v>
          </cell>
          <cell r="C779" t="str">
            <v>maçarico-pernilongo</v>
          </cell>
          <cell r="D779">
            <v>777</v>
          </cell>
          <cell r="E779" t="str">
            <v>VN</v>
          </cell>
          <cell r="F779">
            <v>1</v>
          </cell>
          <cell r="G779" t="str">
            <v>Charadriiformes</v>
          </cell>
          <cell r="H779" t="str">
            <v>Scolopacidae</v>
          </cell>
          <cell r="J779" t="str">
            <v>Calidris</v>
          </cell>
          <cell r="K779" t="str">
            <v>espécie 1ária</v>
          </cell>
          <cell r="N779" t="str">
            <v>Calidris himantopus (Bonaparte, 1826)</v>
          </cell>
          <cell r="O779" t="str">
            <v>Stilt Sandpiper</v>
          </cell>
          <cell r="P779"/>
          <cell r="Q779"/>
          <cell r="R779"/>
          <cell r="S779"/>
          <cell r="T779"/>
          <cell r="U779"/>
          <cell r="Y779" t="e">
            <v>#N/A</v>
          </cell>
          <cell r="Z779" t="e">
            <v>#N/A</v>
          </cell>
          <cell r="AA779" t="e">
            <v>#N/A</v>
          </cell>
          <cell r="AB779" t="e">
            <v>#N/A</v>
          </cell>
          <cell r="AC779" t="e">
            <v>#N/A</v>
          </cell>
          <cell r="AD779" t="e">
            <v>#N/A</v>
          </cell>
          <cell r="AE779">
            <v>57.24</v>
          </cell>
          <cell r="AF779" t="str">
            <v>Invertebrate</v>
          </cell>
          <cell r="AG779"/>
        </row>
        <row r="780">
          <cell r="A780" t="str">
            <v>Calidris subruficollis</v>
          </cell>
          <cell r="B780" t="str">
            <v>Calidris subruficollis</v>
          </cell>
          <cell r="C780" t="str">
            <v>maçarico-acanelado</v>
          </cell>
          <cell r="D780">
            <v>778</v>
          </cell>
          <cell r="E780" t="str">
            <v>VN</v>
          </cell>
          <cell r="F780">
            <v>1</v>
          </cell>
          <cell r="G780" t="str">
            <v>Charadriiformes</v>
          </cell>
          <cell r="H780" t="str">
            <v>Scolopacidae</v>
          </cell>
          <cell r="J780" t="str">
            <v>Calidris</v>
          </cell>
          <cell r="K780" t="str">
            <v>espécie 1ária</v>
          </cell>
          <cell r="L780" t="str">
            <v>Formerly placed in Tryngites, but see Gibson &amp; Baker (2012) and Banks (2012).</v>
          </cell>
          <cell r="M780" t="str">
            <v>Antes tratado em Tryngites, mas ver Gibson &amp; Baker (2012) e Banks (2012).</v>
          </cell>
          <cell r="N780" t="str">
            <v>Calidris subruficollis (Vieillot, 1819)</v>
          </cell>
          <cell r="O780" t="str">
            <v>Buff-breasted Sandpiper</v>
          </cell>
          <cell r="P780"/>
          <cell r="Q780"/>
          <cell r="R780"/>
          <cell r="S780"/>
          <cell r="T780"/>
          <cell r="U780"/>
          <cell r="W780" t="str">
            <v>#ERROR!</v>
          </cell>
          <cell r="Y780" t="e">
            <v>#N/A</v>
          </cell>
          <cell r="Z780" t="e">
            <v>#N/A</v>
          </cell>
          <cell r="AA780" t="e">
            <v>#N/A</v>
          </cell>
          <cell r="AB780" t="e">
            <v>#N/A</v>
          </cell>
          <cell r="AC780" t="e">
            <v>#N/A</v>
          </cell>
          <cell r="AD780" t="e">
            <v>#N/A</v>
          </cell>
          <cell r="AE780" t="e">
            <v>#N/A</v>
          </cell>
          <cell r="AF780" t="e">
            <v>#N/A</v>
          </cell>
          <cell r="AG780"/>
          <cell r="AI780" t="str">
            <v>VU</v>
          </cell>
        </row>
        <row r="781">
          <cell r="A781" t="str">
            <v>Calidris pugnax</v>
          </cell>
          <cell r="B781" t="str">
            <v>Calidris pugnax</v>
          </cell>
          <cell r="C781" t="str">
            <v>combatente</v>
          </cell>
          <cell r="D781">
            <v>779</v>
          </cell>
          <cell r="E781" t="str">
            <v>VA (N)</v>
          </cell>
          <cell r="F781">
            <v>1</v>
          </cell>
          <cell r="G781" t="str">
            <v>Charadriiformes</v>
          </cell>
          <cell r="H781" t="str">
            <v>Scolopacidae</v>
          </cell>
          <cell r="J781" t="str">
            <v>Calidris</v>
          </cell>
          <cell r="K781" t="str">
            <v>espécie 1ária</v>
          </cell>
          <cell r="L781" t="str">
            <v xml:space="preserve">Formerly placed in Philomachus, but see Gibson &amp; Baker (2012) and Banks (2012). Occurrence confirmed by pictures taken in Belo Horizonte, MG; the first one on 24 February 2013 (Dias et al. 2013). </v>
          </cell>
          <cell r="M781" t="str">
            <v xml:space="preserve">Antes tratado em Philomachus, mas ver Gibson &amp; Baker (2012) e Banks (2012). Ocorrência confirmada por fotografias obtidas em Belo Horizonte, MG: a primeira delas em 24 de fevereiro de 2013 (Dias et al. 2013). </v>
          </cell>
          <cell r="N781" t="str">
            <v>Calidris pugnax (Linnaeus, 1758)</v>
          </cell>
          <cell r="O781" t="str">
            <v>Ruff</v>
          </cell>
          <cell r="P781"/>
          <cell r="Q781"/>
          <cell r="R781"/>
          <cell r="S781"/>
          <cell r="T781"/>
          <cell r="U781"/>
          <cell r="Y781" t="e">
            <v>#N/A</v>
          </cell>
          <cell r="Z781" t="e">
            <v>#N/A</v>
          </cell>
          <cell r="AA781" t="e">
            <v>#N/A</v>
          </cell>
          <cell r="AB781" t="e">
            <v>#N/A</v>
          </cell>
          <cell r="AC781" t="e">
            <v>#N/A</v>
          </cell>
          <cell r="AD781" t="e">
            <v>#N/A</v>
          </cell>
          <cell r="AE781" t="e">
            <v>#N/A</v>
          </cell>
          <cell r="AF781" t="e">
            <v>#N/A</v>
          </cell>
          <cell r="AG781"/>
        </row>
        <row r="782">
          <cell r="A782" t="str">
            <v>Phalaropus</v>
          </cell>
          <cell r="B782" t="e">
            <v>#N/A</v>
          </cell>
          <cell r="D782">
            <v>780</v>
          </cell>
          <cell r="E782"/>
          <cell r="F782"/>
          <cell r="G782" t="str">
            <v>Charadriiformes</v>
          </cell>
          <cell r="H782" t="str">
            <v>Scolopacidae</v>
          </cell>
          <cell r="J782" t="str">
            <v>Phalaropus</v>
          </cell>
          <cell r="K782" t="str">
            <v>Gênero</v>
          </cell>
          <cell r="N782" t="str">
            <v>Phalaropus Brisson, 1760</v>
          </cell>
          <cell r="P782"/>
          <cell r="Q782"/>
          <cell r="R782"/>
          <cell r="S782"/>
          <cell r="T782"/>
          <cell r="U782"/>
          <cell r="Y782"/>
          <cell r="Z782"/>
        </row>
        <row r="783">
          <cell r="A783" t="str">
            <v>Phalaropus tricolor</v>
          </cell>
          <cell r="B783" t="str">
            <v>Phalaropus tricolor</v>
          </cell>
          <cell r="C783" t="str">
            <v>pisa-n'água</v>
          </cell>
          <cell r="D783">
            <v>781</v>
          </cell>
          <cell r="E783" t="str">
            <v>VN#</v>
          </cell>
          <cell r="F783">
            <v>1</v>
          </cell>
          <cell r="G783" t="str">
            <v>Charadriiformes</v>
          </cell>
          <cell r="H783" t="str">
            <v>Scolopacidae</v>
          </cell>
          <cell r="J783" t="str">
            <v>Phalaropus</v>
          </cell>
          <cell r="K783" t="str">
            <v>espécie 1ária</v>
          </cell>
          <cell r="N783" t="str">
            <v>Phalaropus tricolor (Vieillot, 1819)</v>
          </cell>
          <cell r="O783" t="str">
            <v>Wilson's Phalarope</v>
          </cell>
          <cell r="P783"/>
          <cell r="Q783"/>
          <cell r="R783"/>
          <cell r="S783"/>
          <cell r="T783"/>
          <cell r="U783"/>
          <cell r="Y783" t="e">
            <v>#N/A</v>
          </cell>
          <cell r="Z783" t="e">
            <v>#N/A</v>
          </cell>
          <cell r="AA783" t="e">
            <v>#N/A</v>
          </cell>
          <cell r="AB783" t="e">
            <v>#N/A</v>
          </cell>
          <cell r="AC783" t="e">
            <v>#N/A</v>
          </cell>
          <cell r="AD783" t="e">
            <v>#N/A</v>
          </cell>
          <cell r="AE783" t="e">
            <v>#N/A</v>
          </cell>
          <cell r="AF783" t="e">
            <v>#N/A</v>
          </cell>
          <cell r="AG783"/>
        </row>
        <row r="784">
          <cell r="A784" t="str">
            <v>Phalaropus fulicarius</v>
          </cell>
          <cell r="B784" t="str">
            <v>Phalaropus fulicarius</v>
          </cell>
          <cell r="C784" t="str">
            <v>falaropo-de-bico-grosso</v>
          </cell>
          <cell r="D784">
            <v>782</v>
          </cell>
          <cell r="E784" t="str">
            <v>VA (N)</v>
          </cell>
          <cell r="F784">
            <v>1</v>
          </cell>
          <cell r="G784" t="str">
            <v>Charadriiformes</v>
          </cell>
          <cell r="H784" t="str">
            <v>Scolopacidae</v>
          </cell>
          <cell r="J784" t="str">
            <v>Phalaropus</v>
          </cell>
          <cell r="K784" t="str">
            <v>espécie 1ária</v>
          </cell>
          <cell r="L784" t="str">
            <v>Gender agreement according to David &amp; Gosselin (2002a).</v>
          </cell>
          <cell r="M784" t="str">
            <v>Concordância gramatical conforme David &amp; Gosselin (2002a).</v>
          </cell>
          <cell r="N784" t="str">
            <v>Phalaropus fulicarius (Linnaeus, 1758)</v>
          </cell>
          <cell r="O784" t="str">
            <v>Red Phalarope</v>
          </cell>
          <cell r="P784"/>
          <cell r="Q784"/>
          <cell r="R784"/>
          <cell r="S784"/>
          <cell r="T784"/>
          <cell r="U784"/>
          <cell r="Y784" t="e">
            <v>#N/A</v>
          </cell>
          <cell r="Z784" t="e">
            <v>#N/A</v>
          </cell>
          <cell r="AA784" t="e">
            <v>#N/A</v>
          </cell>
          <cell r="AB784" t="e">
            <v>#N/A</v>
          </cell>
          <cell r="AC784" t="e">
            <v>#N/A</v>
          </cell>
          <cell r="AD784" t="e">
            <v>#N/A</v>
          </cell>
          <cell r="AE784">
            <v>55.59</v>
          </cell>
          <cell r="AF784" t="str">
            <v>Invertebrate</v>
          </cell>
          <cell r="AG784"/>
        </row>
        <row r="785">
          <cell r="A785" t="str">
            <v>Thinocoridae</v>
          </cell>
          <cell r="B785" t="e">
            <v>#N/A</v>
          </cell>
          <cell r="D785">
            <v>783</v>
          </cell>
          <cell r="E785"/>
          <cell r="F785"/>
          <cell r="G785" t="str">
            <v>Charadriiformes</v>
          </cell>
          <cell r="H785" t="str">
            <v>Thinocoridae</v>
          </cell>
          <cell r="K785" t="str">
            <v>Família</v>
          </cell>
          <cell r="N785" t="str">
            <v>Thinocoridae Sundevall, 1836</v>
          </cell>
          <cell r="P785"/>
          <cell r="Q785"/>
          <cell r="R785"/>
          <cell r="S785"/>
          <cell r="T785"/>
          <cell r="U785"/>
          <cell r="Y785"/>
          <cell r="Z785"/>
        </row>
        <row r="786">
          <cell r="A786" t="str">
            <v>Thinocorus</v>
          </cell>
          <cell r="B786" t="e">
            <v>#N/A</v>
          </cell>
          <cell r="D786">
            <v>784</v>
          </cell>
          <cell r="E786"/>
          <cell r="F786"/>
          <cell r="G786" t="str">
            <v>Charadriiformes</v>
          </cell>
          <cell r="H786" t="str">
            <v>Thinocoridae</v>
          </cell>
          <cell r="J786" t="str">
            <v>Thinocorus</v>
          </cell>
          <cell r="K786" t="str">
            <v>Gênero</v>
          </cell>
          <cell r="N786" t="str">
            <v>Thinocorus Eschscholtz, 1829</v>
          </cell>
          <cell r="P786"/>
          <cell r="Q786"/>
          <cell r="R786"/>
          <cell r="S786"/>
          <cell r="T786"/>
          <cell r="U786"/>
          <cell r="Y786"/>
          <cell r="Z786"/>
        </row>
        <row r="787">
          <cell r="A787" t="str">
            <v>Thinocorus rumicivorus</v>
          </cell>
          <cell r="B787" t="str">
            <v>Thinocorus rumicivorus</v>
          </cell>
          <cell r="C787" t="str">
            <v>agachadeira-mirim</v>
          </cell>
          <cell r="D787">
            <v>785</v>
          </cell>
          <cell r="E787" t="str">
            <v>VA (S)</v>
          </cell>
          <cell r="F787">
            <v>1</v>
          </cell>
          <cell r="G787" t="str">
            <v>Charadriiformes</v>
          </cell>
          <cell r="H787" t="str">
            <v>Thinocoridae</v>
          </cell>
          <cell r="J787" t="str">
            <v>Thinocorus</v>
          </cell>
          <cell r="K787" t="str">
            <v>espécie 1ária</v>
          </cell>
          <cell r="L787" t="str">
            <v xml:space="preserve">Occurrence confirmed by pictures taken in Ubatuba, SP; the first one on 21 April 2012 (Castro et al. 2013). </v>
          </cell>
          <cell r="M787" t="str">
            <v xml:space="preserve">Ocorrência confirmada por fotografias obtidas em Ubatuba, SP: a primeira delas em 21 de abril de 2012 (Castro et al. 2013). </v>
          </cell>
          <cell r="N787" t="str">
            <v>Thinocorus rumicivorus Eschscholtz, 1829</v>
          </cell>
          <cell r="O787" t="str">
            <v>Least Seedsnipe</v>
          </cell>
          <cell r="P787"/>
          <cell r="Q787"/>
          <cell r="R787"/>
          <cell r="S787"/>
          <cell r="T787"/>
          <cell r="U787"/>
          <cell r="Y787" t="e">
            <v>#N/A</v>
          </cell>
          <cell r="Z787" t="str">
            <v>M</v>
          </cell>
          <cell r="AA787" t="str">
            <v>N7</v>
          </cell>
          <cell r="AB787" t="str">
            <v>T</v>
          </cell>
          <cell r="AC787">
            <v>3</v>
          </cell>
          <cell r="AD787">
            <v>5</v>
          </cell>
          <cell r="AE787">
            <v>53.1</v>
          </cell>
          <cell r="AF787" t="str">
            <v>PlantSeed</v>
          </cell>
          <cell r="AG787" t="str">
            <v>N</v>
          </cell>
        </row>
        <row r="788">
          <cell r="A788" t="str">
            <v>Thinocorus rumicivorus rumicivorus</v>
          </cell>
          <cell r="B788" t="e">
            <v>#N/A</v>
          </cell>
          <cell r="D788">
            <v>786</v>
          </cell>
          <cell r="E788"/>
          <cell r="F788"/>
          <cell r="G788" t="str">
            <v>Charadriiformes</v>
          </cell>
          <cell r="H788" t="str">
            <v>Thinocoridae</v>
          </cell>
          <cell r="J788" t="str">
            <v>Thinocorus</v>
          </cell>
          <cell r="K788" t="str">
            <v>subespécie</v>
          </cell>
          <cell r="N788" t="str">
            <v>Thinocorus rumicivorus rumicivorus Eschscholtz, 1829</v>
          </cell>
          <cell r="P788" t="str">
            <v>x</v>
          </cell>
          <cell r="Q788" t="str">
            <v>x</v>
          </cell>
          <cell r="R788" t="str">
            <v>x</v>
          </cell>
          <cell r="S788" t="str">
            <v>x</v>
          </cell>
          <cell r="T788" t="str">
            <v>x</v>
          </cell>
          <cell r="U788"/>
          <cell r="Y788"/>
          <cell r="Z788"/>
        </row>
        <row r="789">
          <cell r="A789" t="str">
            <v>Jacanidae</v>
          </cell>
          <cell r="B789" t="e">
            <v>#N/A</v>
          </cell>
          <cell r="D789">
            <v>787</v>
          </cell>
          <cell r="E789"/>
          <cell r="F789"/>
          <cell r="G789" t="str">
            <v>Charadriiformes</v>
          </cell>
          <cell r="H789" t="str">
            <v>Jacanidae</v>
          </cell>
          <cell r="K789" t="str">
            <v>Família</v>
          </cell>
          <cell r="N789" t="str">
            <v>Jacanidae Chenu &amp; Des Murs, 1854</v>
          </cell>
          <cell r="P789"/>
          <cell r="Q789"/>
          <cell r="R789"/>
          <cell r="S789"/>
          <cell r="T789"/>
          <cell r="U789"/>
          <cell r="Y789"/>
          <cell r="Z789"/>
        </row>
        <row r="790">
          <cell r="A790" t="str">
            <v>Jacana</v>
          </cell>
          <cell r="B790" t="e">
            <v>#N/A</v>
          </cell>
          <cell r="D790">
            <v>788</v>
          </cell>
          <cell r="E790"/>
          <cell r="F790"/>
          <cell r="G790" t="str">
            <v>Charadriiformes</v>
          </cell>
          <cell r="H790" t="str">
            <v>Jacanidae</v>
          </cell>
          <cell r="J790" t="str">
            <v>Jacana</v>
          </cell>
          <cell r="K790" t="str">
            <v>Gênero</v>
          </cell>
          <cell r="N790" t="str">
            <v>Jacana Brisson, 1760</v>
          </cell>
          <cell r="P790"/>
          <cell r="Q790"/>
          <cell r="R790"/>
          <cell r="S790"/>
          <cell r="T790"/>
          <cell r="U790"/>
          <cell r="Y790"/>
          <cell r="Z790"/>
        </row>
        <row r="791">
          <cell r="A791" t="str">
            <v>Jacana jacana</v>
          </cell>
          <cell r="B791" t="str">
            <v>Jacana jacana</v>
          </cell>
          <cell r="C791" t="str">
            <v>jaçanã</v>
          </cell>
          <cell r="D791">
            <v>789</v>
          </cell>
          <cell r="E791" t="str">
            <v>R</v>
          </cell>
          <cell r="F791">
            <v>1</v>
          </cell>
          <cell r="G791" t="str">
            <v>Charadriiformes</v>
          </cell>
          <cell r="H791" t="str">
            <v>Jacanidae</v>
          </cell>
          <cell r="J791" t="str">
            <v>Jacana</v>
          </cell>
          <cell r="K791" t="str">
            <v>espécie 1ária</v>
          </cell>
          <cell r="N791" t="str">
            <v>Jacana jacana (Linnaeus, 1766)</v>
          </cell>
          <cell r="O791" t="str">
            <v>Wattled Jacana</v>
          </cell>
          <cell r="P791"/>
          <cell r="Q791"/>
          <cell r="R791"/>
          <cell r="S791"/>
          <cell r="T791"/>
          <cell r="U791"/>
          <cell r="Y791" t="str">
            <v>Aqu</v>
          </cell>
          <cell r="Z791" t="str">
            <v>L</v>
          </cell>
          <cell r="AA791" t="str">
            <v>A1</v>
          </cell>
          <cell r="AB791" t="str">
            <v>T</v>
          </cell>
          <cell r="AC791">
            <v>1</v>
          </cell>
          <cell r="AD791">
            <v>8</v>
          </cell>
          <cell r="AE791">
            <v>106.24</v>
          </cell>
          <cell r="AF791" t="str">
            <v>Invertebrate</v>
          </cell>
          <cell r="AG791" t="str">
            <v>A</v>
          </cell>
          <cell r="AH791"/>
        </row>
        <row r="792">
          <cell r="A792" t="str">
            <v>Jacana jacana jacana</v>
          </cell>
          <cell r="B792" t="e">
            <v>#N/A</v>
          </cell>
          <cell r="D792">
            <v>790</v>
          </cell>
          <cell r="E792"/>
          <cell r="F792"/>
          <cell r="G792" t="str">
            <v>Charadriiformes</v>
          </cell>
          <cell r="H792" t="str">
            <v>Jacanidae</v>
          </cell>
          <cell r="J792" t="str">
            <v>Jacana</v>
          </cell>
          <cell r="K792" t="str">
            <v>subespécie</v>
          </cell>
          <cell r="N792" t="str">
            <v>Jacana jacana jacana (Linnaeus, 1766)</v>
          </cell>
          <cell r="P792" t="str">
            <v>x</v>
          </cell>
          <cell r="Q792" t="str">
            <v>x</v>
          </cell>
          <cell r="R792" t="str">
            <v>x</v>
          </cell>
          <cell r="S792" t="str">
            <v>x</v>
          </cell>
          <cell r="T792" t="str">
            <v>x</v>
          </cell>
          <cell r="U792"/>
          <cell r="Y792"/>
          <cell r="Z792"/>
        </row>
        <row r="793">
          <cell r="A793" t="str">
            <v>Jacana jacana peruviana</v>
          </cell>
          <cell r="B793" t="e">
            <v>#N/A</v>
          </cell>
          <cell r="D793">
            <v>791</v>
          </cell>
          <cell r="E793"/>
          <cell r="F793"/>
          <cell r="G793" t="str">
            <v>Charadriiformes</v>
          </cell>
          <cell r="H793" t="str">
            <v>Jacanidae</v>
          </cell>
          <cell r="J793" t="str">
            <v>Jacana</v>
          </cell>
          <cell r="K793" t="str">
            <v>subespécie</v>
          </cell>
          <cell r="N793" t="str">
            <v>Jacana jacana peruviana Zimmer, 1930</v>
          </cell>
          <cell r="P793" t="str">
            <v>x</v>
          </cell>
          <cell r="Q793" t="str">
            <v>x</v>
          </cell>
          <cell r="R793" t="str">
            <v>x</v>
          </cell>
          <cell r="S793" t="str">
            <v>x</v>
          </cell>
          <cell r="T793" t="str">
            <v>x</v>
          </cell>
          <cell r="U793"/>
          <cell r="Y793"/>
          <cell r="Z793"/>
        </row>
        <row r="794">
          <cell r="A794" t="str">
            <v>Rostratulidae</v>
          </cell>
          <cell r="B794" t="e">
            <v>#N/A</v>
          </cell>
          <cell r="D794">
            <v>792</v>
          </cell>
          <cell r="E794"/>
          <cell r="F794"/>
          <cell r="G794" t="str">
            <v>Charadriiformes</v>
          </cell>
          <cell r="H794" t="str">
            <v>Rostratulidae</v>
          </cell>
          <cell r="K794" t="str">
            <v>Família</v>
          </cell>
          <cell r="N794" t="str">
            <v>Rostratulidae Mathews, 1914</v>
          </cell>
          <cell r="P794"/>
          <cell r="Q794"/>
          <cell r="R794"/>
          <cell r="S794"/>
          <cell r="T794"/>
          <cell r="U794"/>
          <cell r="Y794"/>
          <cell r="Z794"/>
        </row>
        <row r="795">
          <cell r="A795" t="str">
            <v>Nycticryphes</v>
          </cell>
          <cell r="B795" t="e">
            <v>#N/A</v>
          </cell>
          <cell r="D795">
            <v>793</v>
          </cell>
          <cell r="E795"/>
          <cell r="F795"/>
          <cell r="G795" t="str">
            <v>Charadriiformes</v>
          </cell>
          <cell r="H795" t="str">
            <v>Rostratulidae</v>
          </cell>
          <cell r="J795" t="str">
            <v>Nycticryphes</v>
          </cell>
          <cell r="K795" t="str">
            <v>Gênero</v>
          </cell>
          <cell r="N795" t="str">
            <v>Nycticryphes Wetmore &amp; Peters, 1923</v>
          </cell>
          <cell r="P795"/>
          <cell r="Q795"/>
          <cell r="R795"/>
          <cell r="S795"/>
          <cell r="T795"/>
          <cell r="U795"/>
          <cell r="Y795"/>
          <cell r="Z795"/>
        </row>
        <row r="796">
          <cell r="A796" t="str">
            <v>Nycticryphes semicollaris</v>
          </cell>
          <cell r="B796" t="str">
            <v>Nycticryphes semicollaris</v>
          </cell>
          <cell r="C796" t="str">
            <v>narceja-de-bico-torto</v>
          </cell>
          <cell r="D796">
            <v>794</v>
          </cell>
          <cell r="E796" t="str">
            <v>R</v>
          </cell>
          <cell r="F796">
            <v>1</v>
          </cell>
          <cell r="G796" t="str">
            <v>Charadriiformes</v>
          </cell>
          <cell r="H796" t="str">
            <v>Rostratulidae</v>
          </cell>
          <cell r="J796" t="str">
            <v>Nycticryphes</v>
          </cell>
          <cell r="K796" t="str">
            <v>espécie 1ária</v>
          </cell>
          <cell r="N796" t="str">
            <v>Nycticryphes semicollaris (Vieillot, 1816)</v>
          </cell>
          <cell r="O796" t="str">
            <v>South American Painted-Snipe</v>
          </cell>
          <cell r="P796"/>
          <cell r="Q796"/>
          <cell r="R796"/>
          <cell r="S796"/>
          <cell r="T796"/>
          <cell r="U796"/>
          <cell r="Y796" t="e">
            <v>#N/A</v>
          </cell>
          <cell r="Z796" t="str">
            <v>L</v>
          </cell>
          <cell r="AA796" t="str">
            <v>A1</v>
          </cell>
          <cell r="AB796" t="str">
            <v>T</v>
          </cell>
          <cell r="AC796">
            <v>2</v>
          </cell>
          <cell r="AD796">
            <v>3</v>
          </cell>
          <cell r="AE796" t="e">
            <v>#N/A</v>
          </cell>
          <cell r="AF796" t="e">
            <v>#N/A</v>
          </cell>
          <cell r="AG796" t="str">
            <v>A</v>
          </cell>
          <cell r="AH796"/>
        </row>
        <row r="797">
          <cell r="A797" t="str">
            <v>Glareolidae</v>
          </cell>
          <cell r="B797" t="e">
            <v>#N/A</v>
          </cell>
          <cell r="D797">
            <v>795</v>
          </cell>
          <cell r="E797"/>
          <cell r="F797"/>
          <cell r="G797" t="str">
            <v>Charadriiformes</v>
          </cell>
          <cell r="H797" t="str">
            <v>Glareolidae</v>
          </cell>
          <cell r="K797" t="str">
            <v>Família</v>
          </cell>
          <cell r="N797" t="str">
            <v>Glareolidae Brehm, 1831</v>
          </cell>
          <cell r="P797"/>
          <cell r="Q797"/>
          <cell r="R797"/>
          <cell r="S797"/>
          <cell r="T797"/>
          <cell r="U797"/>
          <cell r="Y797"/>
          <cell r="Z797"/>
        </row>
        <row r="798">
          <cell r="A798" t="str">
            <v>Glareola</v>
          </cell>
          <cell r="B798" t="e">
            <v>#N/A</v>
          </cell>
          <cell r="D798">
            <v>796</v>
          </cell>
          <cell r="E798"/>
          <cell r="F798"/>
          <cell r="G798" t="str">
            <v>Charadriiformes</v>
          </cell>
          <cell r="H798" t="str">
            <v>Glareolidae</v>
          </cell>
          <cell r="J798" t="str">
            <v>Glareola</v>
          </cell>
          <cell r="K798" t="str">
            <v>Gênero</v>
          </cell>
          <cell r="N798" t="str">
            <v>Glareola Brisson, 1760</v>
          </cell>
          <cell r="P798"/>
          <cell r="Q798"/>
          <cell r="R798"/>
          <cell r="S798"/>
          <cell r="T798"/>
          <cell r="U798"/>
          <cell r="Y798"/>
          <cell r="Z798"/>
        </row>
        <row r="799">
          <cell r="A799" t="str">
            <v>Glareola pratincola</v>
          </cell>
          <cell r="B799" t="str">
            <v>Glareola pratincola</v>
          </cell>
          <cell r="C799" t="str">
            <v>perdiz-do-mar</v>
          </cell>
          <cell r="D799">
            <v>797</v>
          </cell>
          <cell r="E799" t="str">
            <v>VA</v>
          </cell>
          <cell r="F799">
            <v>1</v>
          </cell>
          <cell r="G799" t="str">
            <v>Charadriiformes</v>
          </cell>
          <cell r="H799" t="str">
            <v>Glareolidae</v>
          </cell>
          <cell r="J799" t="str">
            <v>Glareola</v>
          </cell>
          <cell r="K799" t="str">
            <v>espécie 1ária</v>
          </cell>
          <cell r="L799" t="str">
            <v>Photographic record obtained on Atol das Rocas, on 9 March 1990, published by Soto &amp; Filippini (2003). Subspecies not assigned. Species identity questioned by the SACC. A paper in preparation concerning a record from 2015 in Ceará, will eliminate these uncertainties.</v>
          </cell>
          <cell r="M799" t="str">
            <v>Registro fotográfico obtido no Atol das Rocas, em 9 de março de 1990, foi publicado por Soto &amp; Filippini (2003). Subespécie não determinada. Identidade específica questionada pelo SACC. Encontra-se em preparação artigo que divulgará múltiplas evidências colhidas em 2015 no Ceará que deve solver ambas as incertezas.</v>
          </cell>
          <cell r="N799" t="str">
            <v>Glareola pratincola (Linnaeus, 1766)</v>
          </cell>
          <cell r="O799" t="str">
            <v>Collared Pratincole</v>
          </cell>
          <cell r="P799"/>
          <cell r="Q799"/>
          <cell r="R799"/>
          <cell r="S799"/>
          <cell r="T799"/>
          <cell r="U799"/>
          <cell r="Y799" t="e">
            <v>#N/A</v>
          </cell>
          <cell r="Z799" t="e">
            <v>#N/A</v>
          </cell>
          <cell r="AA799" t="e">
            <v>#N/A</v>
          </cell>
          <cell r="AB799" t="e">
            <v>#N/A</v>
          </cell>
          <cell r="AC799" t="e">
            <v>#N/A</v>
          </cell>
          <cell r="AD799" t="e">
            <v>#N/A</v>
          </cell>
          <cell r="AE799">
            <v>84.9</v>
          </cell>
          <cell r="AF799" t="str">
            <v>Invertebrate</v>
          </cell>
          <cell r="AG799"/>
        </row>
        <row r="800">
          <cell r="A800" t="str">
            <v>Glareola pratincola ssp.</v>
          </cell>
          <cell r="B800" t="e">
            <v>#N/A</v>
          </cell>
          <cell r="D800">
            <v>798</v>
          </cell>
          <cell r="E800"/>
          <cell r="F800"/>
          <cell r="G800" t="str">
            <v>Charadriiformes</v>
          </cell>
          <cell r="H800" t="str">
            <v>Glareolidae</v>
          </cell>
          <cell r="J800" t="str">
            <v>Glareola</v>
          </cell>
          <cell r="K800" t="str">
            <v>subespécie</v>
          </cell>
          <cell r="N800" t="str">
            <v>Glareola pratincola ssp.</v>
          </cell>
          <cell r="P800"/>
          <cell r="Q800"/>
          <cell r="R800"/>
          <cell r="S800"/>
          <cell r="T800"/>
          <cell r="U800"/>
          <cell r="Y800"/>
          <cell r="Z800"/>
        </row>
        <row r="801">
          <cell r="A801" t="str">
            <v>Lari</v>
          </cell>
          <cell r="B801" t="e">
            <v>#N/A</v>
          </cell>
          <cell r="D801">
            <v>799</v>
          </cell>
          <cell r="E801"/>
          <cell r="F801"/>
          <cell r="G801" t="str">
            <v>Charadriiformes</v>
          </cell>
          <cell r="K801" t="str">
            <v>Subordem</v>
          </cell>
          <cell r="N801" t="str">
            <v>Lari Sharpe, 1891</v>
          </cell>
          <cell r="P801"/>
          <cell r="Q801"/>
          <cell r="R801"/>
          <cell r="S801"/>
          <cell r="T801"/>
          <cell r="U801"/>
          <cell r="Y801"/>
          <cell r="Z801"/>
        </row>
        <row r="802">
          <cell r="A802" t="str">
            <v>Stercorariidae</v>
          </cell>
          <cell r="B802" t="e">
            <v>#N/A</v>
          </cell>
          <cell r="D802">
            <v>800</v>
          </cell>
          <cell r="E802"/>
          <cell r="F802"/>
          <cell r="G802" t="str">
            <v>Charadriiformes</v>
          </cell>
          <cell r="H802" t="str">
            <v>Stercorariidae</v>
          </cell>
          <cell r="K802" t="str">
            <v>Família</v>
          </cell>
          <cell r="N802" t="str">
            <v>Stercorariidae Gray, 1870</v>
          </cell>
          <cell r="P802"/>
          <cell r="Q802"/>
          <cell r="R802"/>
          <cell r="S802"/>
          <cell r="T802"/>
          <cell r="U802"/>
          <cell r="Y802"/>
          <cell r="Z802"/>
        </row>
        <row r="803">
          <cell r="A803" t="str">
            <v>Stercorarius</v>
          </cell>
          <cell r="B803" t="e">
            <v>#N/A</v>
          </cell>
          <cell r="D803">
            <v>801</v>
          </cell>
          <cell r="E803"/>
          <cell r="F803"/>
          <cell r="G803" t="str">
            <v>Charadriiformes</v>
          </cell>
          <cell r="H803" t="str">
            <v>Stercorariidae</v>
          </cell>
          <cell r="J803" t="str">
            <v>Stercorarius</v>
          </cell>
          <cell r="K803" t="str">
            <v>Gênero</v>
          </cell>
          <cell r="N803" t="str">
            <v>Stercorarius Brisson, 1760</v>
          </cell>
          <cell r="P803"/>
          <cell r="Q803"/>
          <cell r="R803"/>
          <cell r="S803"/>
          <cell r="T803"/>
          <cell r="U803"/>
          <cell r="Y803"/>
          <cell r="Z803"/>
        </row>
        <row r="804">
          <cell r="A804" t="str">
            <v>Stercorarius skua</v>
          </cell>
          <cell r="B804" t="str">
            <v>Stercorarius skua</v>
          </cell>
          <cell r="C804" t="str">
            <v>mandrião-grande</v>
          </cell>
          <cell r="D804">
            <v>802</v>
          </cell>
          <cell r="E804" t="str">
            <v>VN</v>
          </cell>
          <cell r="F804">
            <v>1</v>
          </cell>
          <cell r="G804" t="str">
            <v>Charadriiformes</v>
          </cell>
          <cell r="H804" t="str">
            <v>Stercorariidae</v>
          </cell>
          <cell r="J804" t="str">
            <v>Stercorarius</v>
          </cell>
          <cell r="K804" t="str">
            <v>espécie 1ária</v>
          </cell>
          <cell r="N804" t="str">
            <v>Stercorarius skua (Brünnich, 1764)</v>
          </cell>
          <cell r="O804" t="str">
            <v>Great Skua</v>
          </cell>
          <cell r="P804"/>
          <cell r="Q804"/>
          <cell r="R804"/>
          <cell r="S804"/>
          <cell r="T804"/>
          <cell r="U804"/>
          <cell r="Y804" t="e">
            <v>#N/A</v>
          </cell>
          <cell r="Z804" t="e">
            <v>#N/A</v>
          </cell>
          <cell r="AA804" t="e">
            <v>#N/A</v>
          </cell>
          <cell r="AB804" t="e">
            <v>#N/A</v>
          </cell>
          <cell r="AC804" t="e">
            <v>#N/A</v>
          </cell>
          <cell r="AD804" t="e">
            <v>#N/A</v>
          </cell>
          <cell r="AE804" t="e">
            <v>#N/A</v>
          </cell>
          <cell r="AF804" t="e">
            <v>#N/A</v>
          </cell>
          <cell r="AG804"/>
        </row>
        <row r="805">
          <cell r="A805" t="str">
            <v>Stercorarius chilensis</v>
          </cell>
          <cell r="B805" t="str">
            <v>Stercorarius chilensis</v>
          </cell>
          <cell r="C805" t="str">
            <v>mandrião-chileno</v>
          </cell>
          <cell r="D805">
            <v>803</v>
          </cell>
          <cell r="E805" t="str">
            <v>VS</v>
          </cell>
          <cell r="F805">
            <v>1</v>
          </cell>
          <cell r="G805" t="str">
            <v>Charadriiformes</v>
          </cell>
          <cell r="H805" t="str">
            <v>Stercorariidae</v>
          </cell>
          <cell r="J805" t="str">
            <v>Stercorarius</v>
          </cell>
          <cell r="K805" t="str">
            <v>espécie 1ária</v>
          </cell>
          <cell r="N805" t="str">
            <v>Stercorarius chilensis Bonaparte, 1857</v>
          </cell>
          <cell r="O805" t="str">
            <v>Chilean Skua</v>
          </cell>
          <cell r="P805"/>
          <cell r="Q805"/>
          <cell r="R805"/>
          <cell r="S805"/>
          <cell r="T805"/>
          <cell r="U805"/>
          <cell r="Y805" t="e">
            <v>#N/A</v>
          </cell>
          <cell r="Z805" t="e">
            <v>#N/A</v>
          </cell>
          <cell r="AA805" t="e">
            <v>#N/A</v>
          </cell>
          <cell r="AB805" t="e">
            <v>#N/A</v>
          </cell>
          <cell r="AC805" t="e">
            <v>#N/A</v>
          </cell>
          <cell r="AD805" t="e">
            <v>#N/A</v>
          </cell>
          <cell r="AE805" t="e">
            <v>#N/A</v>
          </cell>
          <cell r="AF805" t="e">
            <v>#N/A</v>
          </cell>
          <cell r="AG805"/>
        </row>
        <row r="806">
          <cell r="A806" t="str">
            <v>Stercorarius maccormicki</v>
          </cell>
          <cell r="B806" t="str">
            <v>Stercorarius maccormicki</v>
          </cell>
          <cell r="C806" t="str">
            <v>mandrião-do-sul</v>
          </cell>
          <cell r="D806">
            <v>804</v>
          </cell>
          <cell r="E806" t="str">
            <v>VS</v>
          </cell>
          <cell r="F806">
            <v>1</v>
          </cell>
          <cell r="G806" t="str">
            <v>Charadriiformes</v>
          </cell>
          <cell r="H806" t="str">
            <v>Stercorariidae</v>
          </cell>
          <cell r="J806" t="str">
            <v>Stercorarius</v>
          </cell>
          <cell r="K806" t="str">
            <v>espécie 1ária</v>
          </cell>
          <cell r="N806" t="str">
            <v>Stercorarius maccormicki Saunders, 1893</v>
          </cell>
          <cell r="O806" t="str">
            <v>South Polar Skua</v>
          </cell>
          <cell r="P806"/>
          <cell r="Q806"/>
          <cell r="R806"/>
          <cell r="S806"/>
          <cell r="T806"/>
          <cell r="U806"/>
          <cell r="Y806" t="e">
            <v>#N/A</v>
          </cell>
          <cell r="Z806" t="e">
            <v>#N/A</v>
          </cell>
          <cell r="AA806" t="e">
            <v>#N/A</v>
          </cell>
          <cell r="AB806" t="e">
            <v>#N/A</v>
          </cell>
          <cell r="AC806" t="e">
            <v>#N/A</v>
          </cell>
          <cell r="AD806" t="e">
            <v>#N/A</v>
          </cell>
          <cell r="AE806" t="e">
            <v>#N/A</v>
          </cell>
          <cell r="AF806" t="e">
            <v>#N/A</v>
          </cell>
          <cell r="AG806"/>
        </row>
        <row r="807">
          <cell r="A807" t="str">
            <v>Stercorarius antarcticus</v>
          </cell>
          <cell r="B807" t="str">
            <v>Stercorarius antarcticus</v>
          </cell>
          <cell r="C807" t="str">
            <v>mandrião-antártico</v>
          </cell>
          <cell r="D807">
            <v>805</v>
          </cell>
          <cell r="E807" t="str">
            <v>VS</v>
          </cell>
          <cell r="F807">
            <v>1</v>
          </cell>
          <cell r="G807" t="str">
            <v>Charadriiformes</v>
          </cell>
          <cell r="H807" t="str">
            <v>Stercorariidae</v>
          </cell>
          <cell r="J807" t="str">
            <v>Stercorarius</v>
          </cell>
          <cell r="K807" t="str">
            <v>espécie 1ária</v>
          </cell>
          <cell r="N807" t="str">
            <v>Stercorarius antarcticus (Lesson, 1831)</v>
          </cell>
          <cell r="O807" t="str">
            <v>Brown Skua</v>
          </cell>
          <cell r="P807"/>
          <cell r="Q807"/>
          <cell r="R807"/>
          <cell r="S807"/>
          <cell r="T807"/>
          <cell r="U807"/>
          <cell r="Y807" t="e">
            <v>#N/A</v>
          </cell>
          <cell r="Z807" t="e">
            <v>#N/A</v>
          </cell>
          <cell r="AA807" t="e">
            <v>#N/A</v>
          </cell>
          <cell r="AB807" t="e">
            <v>#N/A</v>
          </cell>
          <cell r="AC807" t="e">
            <v>#N/A</v>
          </cell>
          <cell r="AD807" t="e">
            <v>#N/A</v>
          </cell>
          <cell r="AE807" t="e">
            <v>#N/A</v>
          </cell>
          <cell r="AF807" t="e">
            <v>#N/A</v>
          </cell>
          <cell r="AG807"/>
        </row>
        <row r="808">
          <cell r="A808" t="str">
            <v>Stercorarius antarcticus antarcticus</v>
          </cell>
          <cell r="B808" t="e">
            <v>#N/A</v>
          </cell>
          <cell r="D808">
            <v>806</v>
          </cell>
          <cell r="E808"/>
          <cell r="F808"/>
          <cell r="G808" t="str">
            <v>Charadriiformes</v>
          </cell>
          <cell r="H808" t="str">
            <v>Stercorariidae</v>
          </cell>
          <cell r="J808" t="str">
            <v>Stercorarius</v>
          </cell>
          <cell r="K808" t="str">
            <v>subespécie</v>
          </cell>
          <cell r="N808" t="str">
            <v>Stercorarius antarcticus antarcticus (Lesson, 1831)</v>
          </cell>
          <cell r="P808" t="str">
            <v>x</v>
          </cell>
          <cell r="Q808" t="str">
            <v>x</v>
          </cell>
          <cell r="R808" t="str">
            <v>x</v>
          </cell>
          <cell r="S808" t="str">
            <v>x</v>
          </cell>
          <cell r="T808" t="str">
            <v>x</v>
          </cell>
          <cell r="U808"/>
          <cell r="Y808"/>
          <cell r="Z808"/>
        </row>
        <row r="809">
          <cell r="A809" t="str">
            <v>Stercorarius antarcticus hamiltoni</v>
          </cell>
          <cell r="B809" t="e">
            <v>#N/A</v>
          </cell>
          <cell r="D809">
            <v>807</v>
          </cell>
          <cell r="E809"/>
          <cell r="F809"/>
          <cell r="G809" t="str">
            <v>Charadriiformes</v>
          </cell>
          <cell r="H809" t="str">
            <v>Stercorariidae</v>
          </cell>
          <cell r="J809" t="str">
            <v>Stercorarius</v>
          </cell>
          <cell r="K809" t="str">
            <v>subespécie</v>
          </cell>
          <cell r="N809" t="str">
            <v>Stercorarius antarcticus hamiltoni (Hagen, 1952)</v>
          </cell>
          <cell r="P809" t="str">
            <v>x</v>
          </cell>
          <cell r="Q809"/>
          <cell r="R809" t="str">
            <v>x</v>
          </cell>
          <cell r="S809" t="str">
            <v>x</v>
          </cell>
          <cell r="T809" t="str">
            <v>x</v>
          </cell>
          <cell r="U809"/>
          <cell r="Y809"/>
          <cell r="Z809"/>
        </row>
        <row r="810">
          <cell r="A810" t="str">
            <v>Stercorarius antarcticus lonnbergi</v>
          </cell>
          <cell r="B810" t="e">
            <v>#N/A</v>
          </cell>
          <cell r="D810">
            <v>808</v>
          </cell>
          <cell r="E810"/>
          <cell r="F810"/>
          <cell r="G810" t="str">
            <v>Charadriiformes</v>
          </cell>
          <cell r="H810" t="str">
            <v>Stercorariidae</v>
          </cell>
          <cell r="J810" t="str">
            <v>Stercorarius</v>
          </cell>
          <cell r="K810" t="str">
            <v>subespécie</v>
          </cell>
          <cell r="N810" t="str">
            <v>Stercorarius antarcticus lonnbergi (Mathews, 1912)</v>
          </cell>
          <cell r="P810" t="str">
            <v>x</v>
          </cell>
          <cell r="Q810"/>
          <cell r="R810" t="str">
            <v>x</v>
          </cell>
          <cell r="S810" t="str">
            <v>x</v>
          </cell>
          <cell r="T810" t="str">
            <v>x</v>
          </cell>
          <cell r="U810"/>
          <cell r="Y810"/>
          <cell r="Z810"/>
        </row>
        <row r="811">
          <cell r="A811" t="str">
            <v>Stercorarius pomarinus</v>
          </cell>
          <cell r="B811" t="str">
            <v>Stercorarius pomarinus</v>
          </cell>
          <cell r="C811" t="str">
            <v>mandrião-pomarino</v>
          </cell>
          <cell r="D811">
            <v>809</v>
          </cell>
          <cell r="E811" t="str">
            <v>VN</v>
          </cell>
          <cell r="F811">
            <v>1</v>
          </cell>
          <cell r="G811" t="str">
            <v>Charadriiformes</v>
          </cell>
          <cell r="H811" t="str">
            <v>Stercorariidae</v>
          </cell>
          <cell r="J811" t="str">
            <v>Stercorarius</v>
          </cell>
          <cell r="K811" t="str">
            <v>espécie 1ária</v>
          </cell>
          <cell r="N811" t="str">
            <v>Stercorarius pomarinus (Temminck, 1815)</v>
          </cell>
          <cell r="O811" t="str">
            <v>Pomarine Jaeger</v>
          </cell>
          <cell r="P811"/>
          <cell r="Q811"/>
          <cell r="R811"/>
          <cell r="S811"/>
          <cell r="T811"/>
          <cell r="U811"/>
          <cell r="Y811" t="e">
            <v>#N/A</v>
          </cell>
          <cell r="Z811" t="e">
            <v>#N/A</v>
          </cell>
          <cell r="AA811" t="e">
            <v>#N/A</v>
          </cell>
          <cell r="AB811" t="e">
            <v>#N/A</v>
          </cell>
          <cell r="AC811" t="e">
            <v>#N/A</v>
          </cell>
          <cell r="AD811" t="e">
            <v>#N/A</v>
          </cell>
          <cell r="AE811">
            <v>692.47</v>
          </cell>
          <cell r="AF811" t="str">
            <v>VertFishScav</v>
          </cell>
          <cell r="AG811"/>
        </row>
        <row r="812">
          <cell r="A812" t="str">
            <v>Stercorarius parasiticus</v>
          </cell>
          <cell r="B812" t="str">
            <v>Stercorarius parasiticus</v>
          </cell>
          <cell r="C812" t="str">
            <v>mandrião-parasítico</v>
          </cell>
          <cell r="D812">
            <v>810</v>
          </cell>
          <cell r="E812" t="str">
            <v>VN</v>
          </cell>
          <cell r="F812">
            <v>1</v>
          </cell>
          <cell r="G812" t="str">
            <v>Charadriiformes</v>
          </cell>
          <cell r="H812" t="str">
            <v>Stercorariidae</v>
          </cell>
          <cell r="J812" t="str">
            <v>Stercorarius</v>
          </cell>
          <cell r="K812" t="str">
            <v>espécie 1ária</v>
          </cell>
          <cell r="N812" t="str">
            <v>Stercorarius parasiticus (Linnaeus, 1758)</v>
          </cell>
          <cell r="O812" t="str">
            <v>Parasitic Jaeger</v>
          </cell>
          <cell r="P812"/>
          <cell r="Q812"/>
          <cell r="R812"/>
          <cell r="S812"/>
          <cell r="T812"/>
          <cell r="U812"/>
          <cell r="Y812" t="e">
            <v>#N/A</v>
          </cell>
          <cell r="Z812" t="e">
            <v>#N/A</v>
          </cell>
          <cell r="AA812" t="e">
            <v>#N/A</v>
          </cell>
          <cell r="AB812" t="e">
            <v>#N/A</v>
          </cell>
          <cell r="AC812" t="e">
            <v>#N/A</v>
          </cell>
          <cell r="AD812" t="e">
            <v>#N/A</v>
          </cell>
          <cell r="AE812">
            <v>444.31</v>
          </cell>
          <cell r="AF812" t="str">
            <v>VertFishScav</v>
          </cell>
          <cell r="AG812"/>
        </row>
        <row r="813">
          <cell r="A813" t="str">
            <v>Stercorarius longicaudus</v>
          </cell>
          <cell r="B813" t="str">
            <v>Stercorarius longicaudus</v>
          </cell>
          <cell r="C813" t="str">
            <v>mandrião-de-cauda-comprida</v>
          </cell>
          <cell r="D813">
            <v>811</v>
          </cell>
          <cell r="E813" t="str">
            <v>VN</v>
          </cell>
          <cell r="F813">
            <v>1</v>
          </cell>
          <cell r="G813" t="str">
            <v>Charadriiformes</v>
          </cell>
          <cell r="H813" t="str">
            <v>Stercorariidae</v>
          </cell>
          <cell r="J813" t="str">
            <v>Stercorarius</v>
          </cell>
          <cell r="K813" t="str">
            <v>espécie 1ária</v>
          </cell>
          <cell r="L813" t="str">
            <v xml:space="preserve">Photographic record obtained in Ilha Comprida on 27 November 1994 (Olmos 2000b) is the first document published for Brazil. </v>
          </cell>
          <cell r="M813" t="str">
            <v xml:space="preserve">Registro fotográfico obtido na Ilha Comprida, em 27 de novembro de 1994 (Olmos 2000b), constitui-se no primeiro documento publicado para o Brasil. </v>
          </cell>
          <cell r="N813" t="str">
            <v>Stercorarius longicaudus Vieillot, 1819</v>
          </cell>
          <cell r="O813" t="str">
            <v>Long-tailed Jaeger</v>
          </cell>
          <cell r="P813"/>
          <cell r="Q813"/>
          <cell r="R813"/>
          <cell r="S813"/>
          <cell r="T813"/>
          <cell r="U813"/>
          <cell r="Y813" t="e">
            <v>#N/A</v>
          </cell>
          <cell r="Z813" t="e">
            <v>#N/A</v>
          </cell>
          <cell r="AA813" t="e">
            <v>#N/A</v>
          </cell>
          <cell r="AB813" t="e">
            <v>#N/A</v>
          </cell>
          <cell r="AC813" t="e">
            <v>#N/A</v>
          </cell>
          <cell r="AD813" t="e">
            <v>#N/A</v>
          </cell>
          <cell r="AE813">
            <v>287.89999999999998</v>
          </cell>
          <cell r="AF813" t="str">
            <v>VertFishScav</v>
          </cell>
          <cell r="AG813"/>
        </row>
        <row r="814">
          <cell r="A814" t="str">
            <v>Stercorarius longicaudus ssp.</v>
          </cell>
          <cell r="B814" t="e">
            <v>#N/A</v>
          </cell>
          <cell r="D814">
            <v>812</v>
          </cell>
          <cell r="E814"/>
          <cell r="F814"/>
          <cell r="G814" t="str">
            <v>Charadriiformes</v>
          </cell>
          <cell r="H814" t="str">
            <v>Stercorariidae</v>
          </cell>
          <cell r="J814" t="str">
            <v>Stercorarius</v>
          </cell>
          <cell r="K814" t="str">
            <v>subespécie</v>
          </cell>
          <cell r="N814" t="str">
            <v>Stercorarius longicaudus ssp.</v>
          </cell>
          <cell r="P814"/>
          <cell r="Q814"/>
          <cell r="R814"/>
          <cell r="S814"/>
          <cell r="T814"/>
          <cell r="U814"/>
          <cell r="Y814"/>
          <cell r="Z814"/>
        </row>
        <row r="815">
          <cell r="A815" t="str">
            <v>Laridae</v>
          </cell>
          <cell r="B815" t="e">
            <v>#N/A</v>
          </cell>
          <cell r="D815">
            <v>813</v>
          </cell>
          <cell r="E815"/>
          <cell r="F815"/>
          <cell r="G815" t="str">
            <v>Charadriiformes</v>
          </cell>
          <cell r="H815" t="str">
            <v>Laridae</v>
          </cell>
          <cell r="K815" t="str">
            <v>Família</v>
          </cell>
          <cell r="N815" t="str">
            <v>Laridae Rafinesque, 1815</v>
          </cell>
          <cell r="P815"/>
          <cell r="Q815"/>
          <cell r="R815"/>
          <cell r="S815"/>
          <cell r="T815"/>
          <cell r="U815"/>
          <cell r="Y815"/>
          <cell r="Z815"/>
        </row>
        <row r="816">
          <cell r="A816" t="str">
            <v>Xema</v>
          </cell>
          <cell r="B816" t="e">
            <v>#N/A</v>
          </cell>
          <cell r="D816">
            <v>814</v>
          </cell>
          <cell r="E816"/>
          <cell r="F816"/>
          <cell r="G816" t="str">
            <v>Charadriiformes</v>
          </cell>
          <cell r="H816" t="str">
            <v>Laridae</v>
          </cell>
          <cell r="J816" t="str">
            <v>Xema</v>
          </cell>
          <cell r="K816" t="str">
            <v>Gênero</v>
          </cell>
          <cell r="N816" t="str">
            <v>Xema Leach, 1819</v>
          </cell>
          <cell r="P816"/>
          <cell r="Q816"/>
          <cell r="R816"/>
          <cell r="S816"/>
          <cell r="T816"/>
          <cell r="U816"/>
          <cell r="Y816"/>
          <cell r="Z816"/>
        </row>
        <row r="817">
          <cell r="A817" t="str">
            <v>Xema sabini</v>
          </cell>
          <cell r="B817" t="str">
            <v>Xema sabini</v>
          </cell>
          <cell r="C817" t="str">
            <v>gaivota-de-sabine</v>
          </cell>
          <cell r="D817">
            <v>815</v>
          </cell>
          <cell r="E817" t="str">
            <v>VA (N)</v>
          </cell>
          <cell r="F817">
            <v>1</v>
          </cell>
          <cell r="G817" t="str">
            <v>Charadriiformes</v>
          </cell>
          <cell r="H817" t="str">
            <v>Laridae</v>
          </cell>
          <cell r="J817" t="str">
            <v>Xema</v>
          </cell>
          <cell r="K817" t="str">
            <v>espécie 1ária</v>
          </cell>
          <cell r="L817" t="str">
            <v>A photographic record obtained in Praia do Cassino, RS on November 16th, 2009 was published by Parrini &amp; Carvalho (2009).</v>
          </cell>
          <cell r="M817" t="str">
            <v>Registro fotográfico obtido na Praia do Cassino, RS, em 16 de novembro de 2009, foi publicado por Parrini &amp; Carvalho (2009).</v>
          </cell>
          <cell r="N817" t="str">
            <v>Xema sabini (Sabine, 1819)</v>
          </cell>
          <cell r="O817" t="str">
            <v>Sabine's Gull</v>
          </cell>
          <cell r="P817"/>
          <cell r="Q817"/>
          <cell r="R817"/>
          <cell r="S817"/>
          <cell r="T817"/>
          <cell r="U817"/>
          <cell r="Y817" t="e">
            <v>#N/A</v>
          </cell>
          <cell r="Z817" t="e">
            <v>#N/A</v>
          </cell>
          <cell r="AA817" t="e">
            <v>#N/A</v>
          </cell>
          <cell r="AB817" t="e">
            <v>#N/A</v>
          </cell>
          <cell r="AC817" t="e">
            <v>#N/A</v>
          </cell>
          <cell r="AD817" t="e">
            <v>#N/A</v>
          </cell>
          <cell r="AE817">
            <v>198</v>
          </cell>
          <cell r="AF817" t="str">
            <v>Omnivore</v>
          </cell>
          <cell r="AG817"/>
        </row>
        <row r="818">
          <cell r="A818" t="str">
            <v>Chroicocephalus</v>
          </cell>
          <cell r="B818" t="e">
            <v>#N/A</v>
          </cell>
          <cell r="D818">
            <v>816</v>
          </cell>
          <cell r="E818"/>
          <cell r="F818"/>
          <cell r="G818" t="str">
            <v>Charadriiformes</v>
          </cell>
          <cell r="H818" t="str">
            <v>Laridae</v>
          </cell>
          <cell r="J818" t="str">
            <v>Chroicocephalus</v>
          </cell>
          <cell r="K818" t="str">
            <v>Gênero</v>
          </cell>
          <cell r="N818" t="str">
            <v>Chroicocephalus Eyton, 1836</v>
          </cell>
          <cell r="P818"/>
          <cell r="Q818"/>
          <cell r="R818"/>
          <cell r="S818"/>
          <cell r="T818"/>
          <cell r="U818"/>
          <cell r="Y818"/>
          <cell r="Z818"/>
        </row>
        <row r="819">
          <cell r="A819" t="str">
            <v>Chroicocephalus maculipennis</v>
          </cell>
          <cell r="B819" t="str">
            <v>Chroicocephalus maculipennis</v>
          </cell>
          <cell r="C819" t="str">
            <v>gaivota-maria-velha</v>
          </cell>
          <cell r="D819">
            <v>817</v>
          </cell>
          <cell r="E819" t="str">
            <v>R</v>
          </cell>
          <cell r="F819">
            <v>1</v>
          </cell>
          <cell r="G819" t="str">
            <v>Charadriiformes</v>
          </cell>
          <cell r="H819" t="str">
            <v>Laridae</v>
          </cell>
          <cell r="J819" t="str">
            <v>Chroicocephalus</v>
          </cell>
          <cell r="K819" t="str">
            <v>espécie 1ária</v>
          </cell>
          <cell r="N819" t="str">
            <v>Chroicocephalus maculipennis (Lichtenstein, 1823)</v>
          </cell>
          <cell r="O819" t="str">
            <v>Brown-hooded Gull</v>
          </cell>
          <cell r="P819"/>
          <cell r="Q819"/>
          <cell r="R819"/>
          <cell r="S819"/>
          <cell r="T819"/>
          <cell r="U819"/>
          <cell r="Y819" t="e">
            <v>#N/A</v>
          </cell>
          <cell r="Z819" t="e">
            <v>#N/A</v>
          </cell>
          <cell r="AA819" t="e">
            <v>#N/A</v>
          </cell>
          <cell r="AB819" t="e">
            <v>#N/A</v>
          </cell>
          <cell r="AC819" t="e">
            <v>#N/A</v>
          </cell>
          <cell r="AD819" t="e">
            <v>#N/A</v>
          </cell>
          <cell r="AE819" t="e">
            <v>#N/A</v>
          </cell>
          <cell r="AF819" t="e">
            <v>#N/A</v>
          </cell>
          <cell r="AG819"/>
        </row>
        <row r="820">
          <cell r="A820" t="str">
            <v>Chroicocephalus cirrocephalus</v>
          </cell>
          <cell r="B820" t="str">
            <v>Chroicocephalus cirrocephalus</v>
          </cell>
          <cell r="C820" t="str">
            <v>gaivota-de-cabeça-cinza</v>
          </cell>
          <cell r="D820">
            <v>818</v>
          </cell>
          <cell r="E820" t="str">
            <v>R</v>
          </cell>
          <cell r="F820">
            <v>1</v>
          </cell>
          <cell r="G820" t="str">
            <v>Charadriiformes</v>
          </cell>
          <cell r="H820" t="str">
            <v>Laridae</v>
          </cell>
          <cell r="J820" t="str">
            <v>Chroicocephalus</v>
          </cell>
          <cell r="K820" t="str">
            <v>espécie 1ária</v>
          </cell>
          <cell r="N820" t="str">
            <v>Chroicocephalus cirrocephalus (Vieillot, 1818)</v>
          </cell>
          <cell r="O820" t="str">
            <v>Gray-hooded Gull</v>
          </cell>
          <cell r="P820"/>
          <cell r="Q820"/>
          <cell r="R820"/>
          <cell r="S820"/>
          <cell r="T820"/>
          <cell r="U820"/>
          <cell r="Y820" t="e">
            <v>#N/A</v>
          </cell>
          <cell r="Z820" t="e">
            <v>#N/A</v>
          </cell>
          <cell r="AA820" t="e">
            <v>#N/A</v>
          </cell>
          <cell r="AB820" t="e">
            <v>#N/A</v>
          </cell>
          <cell r="AC820" t="e">
            <v>#N/A</v>
          </cell>
          <cell r="AD820" t="e">
            <v>#N/A</v>
          </cell>
          <cell r="AE820" t="e">
            <v>#N/A</v>
          </cell>
          <cell r="AF820" t="e">
            <v>#N/A</v>
          </cell>
          <cell r="AG820"/>
        </row>
        <row r="821">
          <cell r="A821" t="str">
            <v>Chroicocephalus cirrocephalus cirrocephalus</v>
          </cell>
          <cell r="B821" t="e">
            <v>#N/A</v>
          </cell>
          <cell r="D821">
            <v>819</v>
          </cell>
          <cell r="E821"/>
          <cell r="F821"/>
          <cell r="G821" t="str">
            <v>Charadriiformes</v>
          </cell>
          <cell r="H821" t="str">
            <v>Laridae</v>
          </cell>
          <cell r="J821" t="str">
            <v>Chroicocephalus</v>
          </cell>
          <cell r="K821" t="str">
            <v>subespécie</v>
          </cell>
          <cell r="N821" t="str">
            <v>Chroicocephalus cirrocephalus cirrocephalus (Vieillot, 1818)</v>
          </cell>
          <cell r="P821" t="str">
            <v>x</v>
          </cell>
          <cell r="Q821" t="str">
            <v>x</v>
          </cell>
          <cell r="R821" t="str">
            <v>x</v>
          </cell>
          <cell r="S821" t="str">
            <v>x</v>
          </cell>
          <cell r="T821" t="str">
            <v>x</v>
          </cell>
          <cell r="U821"/>
          <cell r="Y821"/>
          <cell r="Z821"/>
        </row>
        <row r="822">
          <cell r="A822" t="str">
            <v>Leucophaeus</v>
          </cell>
          <cell r="B822" t="e">
            <v>#N/A</v>
          </cell>
          <cell r="D822">
            <v>820</v>
          </cell>
          <cell r="E822"/>
          <cell r="F822"/>
          <cell r="G822" t="str">
            <v>Charadriiformes</v>
          </cell>
          <cell r="H822" t="str">
            <v>Laridae</v>
          </cell>
          <cell r="J822" t="str">
            <v>Leucophaeus</v>
          </cell>
          <cell r="K822" t="str">
            <v>Gênero</v>
          </cell>
          <cell r="N822" t="str">
            <v>Leucophaeus Bruch, 1853</v>
          </cell>
          <cell r="P822"/>
          <cell r="Q822"/>
          <cell r="R822"/>
          <cell r="S822"/>
          <cell r="T822"/>
          <cell r="U822"/>
          <cell r="Y822"/>
          <cell r="Z822"/>
        </row>
        <row r="823">
          <cell r="A823" t="str">
            <v>Leucophaeus atricilla</v>
          </cell>
          <cell r="B823" t="str">
            <v>Leucophaeus atricilla</v>
          </cell>
          <cell r="C823" t="str">
            <v>gaivota-alegre</v>
          </cell>
          <cell r="D823">
            <v>821</v>
          </cell>
          <cell r="E823" t="str">
            <v>VN</v>
          </cell>
          <cell r="F823">
            <v>1</v>
          </cell>
          <cell r="G823" t="str">
            <v>Charadriiformes</v>
          </cell>
          <cell r="H823" t="str">
            <v>Laridae</v>
          </cell>
          <cell r="J823" t="str">
            <v>Leucophaeus</v>
          </cell>
          <cell r="K823" t="str">
            <v>espécie 1ária</v>
          </cell>
          <cell r="N823" t="str">
            <v>Leucophaeus atricilla (Linnaeus, 1758)</v>
          </cell>
          <cell r="O823" t="str">
            <v>Laughing Gull</v>
          </cell>
          <cell r="P823"/>
          <cell r="Q823"/>
          <cell r="R823"/>
          <cell r="S823"/>
          <cell r="T823"/>
          <cell r="U823"/>
          <cell r="Y823" t="e">
            <v>#N/A</v>
          </cell>
          <cell r="Z823" t="e">
            <v>#N/A</v>
          </cell>
          <cell r="AA823" t="e">
            <v>#N/A</v>
          </cell>
          <cell r="AB823" t="e">
            <v>#N/A</v>
          </cell>
          <cell r="AC823" t="e">
            <v>#N/A</v>
          </cell>
          <cell r="AD823" t="e">
            <v>#N/A</v>
          </cell>
          <cell r="AE823" t="e">
            <v>#N/A</v>
          </cell>
          <cell r="AF823" t="e">
            <v>#N/A</v>
          </cell>
          <cell r="AG823"/>
        </row>
        <row r="824">
          <cell r="A824" t="str">
            <v>Leucophaeus atricilla atricilla</v>
          </cell>
          <cell r="B824" t="e">
            <v>#N/A</v>
          </cell>
          <cell r="D824">
            <v>822</v>
          </cell>
          <cell r="E824"/>
          <cell r="F824"/>
          <cell r="G824" t="str">
            <v>Charadriiformes</v>
          </cell>
          <cell r="H824" t="str">
            <v>Laridae</v>
          </cell>
          <cell r="J824" t="str">
            <v>Leucophaeus</v>
          </cell>
          <cell r="K824" t="str">
            <v>subespécie</v>
          </cell>
          <cell r="N824" t="str">
            <v>Leucophaeus atricilla atricilla (Linnaeus, 1758)</v>
          </cell>
          <cell r="P824" t="str">
            <v>x</v>
          </cell>
          <cell r="Q824" t="str">
            <v>x</v>
          </cell>
          <cell r="R824" t="str">
            <v>x</v>
          </cell>
          <cell r="S824" t="str">
            <v>x</v>
          </cell>
          <cell r="T824" t="str">
            <v>x</v>
          </cell>
          <cell r="U824"/>
          <cell r="Y824"/>
          <cell r="Z824"/>
        </row>
        <row r="825">
          <cell r="A825" t="str">
            <v>Leucophaeus pipixcan</v>
          </cell>
          <cell r="B825" t="str">
            <v>Leucophaeus pipixcan</v>
          </cell>
          <cell r="C825" t="str">
            <v>gaivota-de-franklin</v>
          </cell>
          <cell r="D825">
            <v>823</v>
          </cell>
          <cell r="E825" t="str">
            <v>VA (N)</v>
          </cell>
          <cell r="F825">
            <v>1</v>
          </cell>
          <cell r="G825" t="str">
            <v>Charadriiformes</v>
          </cell>
          <cell r="H825" t="str">
            <v>Laridae</v>
          </cell>
          <cell r="J825" t="str">
            <v>Leucophaeus</v>
          </cell>
          <cell r="K825" t="str">
            <v>espécie 1ária</v>
          </cell>
          <cell r="L825" t="str">
            <v>A photographic record obtained off the coast of São Paulo on 7 September 2002 (Almeida 2003) was the first documented record for Brazil.</v>
          </cell>
          <cell r="M825" t="str">
            <v xml:space="preserve">Registro fotográfico obtido ao largo da costa de São Paulo, em 7 de setembro de 2002 (Almeida 2003), constitui-se no primeiro documento publicado para o Brasil. </v>
          </cell>
          <cell r="N825" t="str">
            <v>Leucophaeus pipixcan (Wagler, 1831)</v>
          </cell>
          <cell r="O825" t="str">
            <v>Franklin's Gull</v>
          </cell>
          <cell r="P825"/>
          <cell r="Q825"/>
          <cell r="R825"/>
          <cell r="S825"/>
          <cell r="T825"/>
          <cell r="U825"/>
          <cell r="Y825" t="e">
            <v>#N/A</v>
          </cell>
          <cell r="Z825" t="e">
            <v>#N/A</v>
          </cell>
          <cell r="AA825" t="e">
            <v>#N/A</v>
          </cell>
          <cell r="AB825" t="e">
            <v>#N/A</v>
          </cell>
          <cell r="AC825" t="e">
            <v>#N/A</v>
          </cell>
          <cell r="AD825" t="e">
            <v>#N/A</v>
          </cell>
          <cell r="AE825" t="e">
            <v>#N/A</v>
          </cell>
          <cell r="AF825" t="e">
            <v>#N/A</v>
          </cell>
          <cell r="AG825"/>
        </row>
        <row r="826">
          <cell r="A826" t="str">
            <v>Larus</v>
          </cell>
          <cell r="B826" t="e">
            <v>#N/A</v>
          </cell>
          <cell r="D826">
            <v>824</v>
          </cell>
          <cell r="E826"/>
          <cell r="F826"/>
          <cell r="G826" t="str">
            <v>Charadriiformes</v>
          </cell>
          <cell r="H826" t="str">
            <v>Laridae</v>
          </cell>
          <cell r="J826" t="str">
            <v>Larus</v>
          </cell>
          <cell r="K826" t="str">
            <v>Gênero</v>
          </cell>
          <cell r="N826" t="str">
            <v>Larus Linnaeus, 1758</v>
          </cell>
          <cell r="P826"/>
          <cell r="Q826"/>
          <cell r="R826"/>
          <cell r="S826"/>
          <cell r="T826"/>
          <cell r="U826"/>
          <cell r="Y826"/>
          <cell r="Z826"/>
        </row>
        <row r="827">
          <cell r="A827" t="str">
            <v>Larus atlanticus</v>
          </cell>
          <cell r="B827" t="str">
            <v>Larus atlanticus</v>
          </cell>
          <cell r="C827" t="str">
            <v>gaivota-de-rabo-preto</v>
          </cell>
          <cell r="D827">
            <v>825</v>
          </cell>
          <cell r="E827" t="str">
            <v>VS</v>
          </cell>
          <cell r="F827">
            <v>1</v>
          </cell>
          <cell r="G827" t="str">
            <v>Charadriiformes</v>
          </cell>
          <cell r="H827" t="str">
            <v>Laridae</v>
          </cell>
          <cell r="J827" t="str">
            <v>Larus</v>
          </cell>
          <cell r="K827" t="str">
            <v>espécie 1ária</v>
          </cell>
          <cell r="N827" t="str">
            <v>Larus atlanticus Olrog, 1958</v>
          </cell>
          <cell r="O827" t="str">
            <v>Olrog's Gull</v>
          </cell>
          <cell r="P827"/>
          <cell r="Q827"/>
          <cell r="R827"/>
          <cell r="S827"/>
          <cell r="T827"/>
          <cell r="U827"/>
          <cell r="Y827" t="e">
            <v>#N/A</v>
          </cell>
          <cell r="Z827" t="e">
            <v>#N/A</v>
          </cell>
          <cell r="AA827" t="e">
            <v>#N/A</v>
          </cell>
          <cell r="AB827" t="e">
            <v>#N/A</v>
          </cell>
          <cell r="AC827" t="e">
            <v>#N/A</v>
          </cell>
          <cell r="AD827" t="e">
            <v>#N/A</v>
          </cell>
          <cell r="AE827">
            <v>842.37</v>
          </cell>
          <cell r="AF827" t="str">
            <v>Invertebrate</v>
          </cell>
          <cell r="AG827"/>
        </row>
        <row r="828">
          <cell r="A828" t="str">
            <v>[Larus delawarensis</v>
          </cell>
          <cell r="B828" t="e">
            <v>#N/A</v>
          </cell>
          <cell r="D828">
            <v>826</v>
          </cell>
          <cell r="E828"/>
          <cell r="F828"/>
          <cell r="G828" t="str">
            <v>Charadriiformes</v>
          </cell>
          <cell r="H828" t="str">
            <v>Laridae</v>
          </cell>
          <cell r="J828" t="str">
            <v>Larus</v>
          </cell>
          <cell r="K828" t="str">
            <v>espécie 2ária</v>
          </cell>
          <cell r="N828" t="str">
            <v>[Larus delawarensis Ord, 1815]</v>
          </cell>
          <cell r="P828"/>
          <cell r="Q828"/>
          <cell r="R828"/>
          <cell r="S828"/>
          <cell r="T828"/>
          <cell r="U828"/>
          <cell r="Y828" t="e">
            <v>#N/A</v>
          </cell>
          <cell r="Z828" t="e">
            <v>#N/A</v>
          </cell>
        </row>
        <row r="829">
          <cell r="A829" t="str">
            <v>Larus dominicanus</v>
          </cell>
          <cell r="B829" t="str">
            <v>Larus dominicanus</v>
          </cell>
          <cell r="C829" t="str">
            <v>gaivotão</v>
          </cell>
          <cell r="D829">
            <v>827</v>
          </cell>
          <cell r="E829" t="str">
            <v>R</v>
          </cell>
          <cell r="F829">
            <v>1</v>
          </cell>
          <cell r="G829" t="str">
            <v>Charadriiformes</v>
          </cell>
          <cell r="H829" t="str">
            <v>Laridae</v>
          </cell>
          <cell r="J829" t="str">
            <v>Larus</v>
          </cell>
          <cell r="K829" t="str">
            <v>espécie 1ária</v>
          </cell>
          <cell r="N829" t="str">
            <v>Larus dominicanus Lichtenstein, 1823</v>
          </cell>
          <cell r="O829" t="str">
            <v>Kelp Gull</v>
          </cell>
          <cell r="P829"/>
          <cell r="Q829"/>
          <cell r="R829"/>
          <cell r="S829"/>
          <cell r="T829"/>
          <cell r="U829"/>
          <cell r="Y829" t="e">
            <v>#N/A</v>
          </cell>
          <cell r="Z829" t="str">
            <v>M</v>
          </cell>
          <cell r="AA829" t="str">
            <v>A11</v>
          </cell>
          <cell r="AB829" t="str">
            <v>T/W</v>
          </cell>
          <cell r="AC829">
            <v>4</v>
          </cell>
          <cell r="AD829">
            <v>6</v>
          </cell>
          <cell r="AE829">
            <v>952.43</v>
          </cell>
          <cell r="AF829" t="str">
            <v>VertFishScav</v>
          </cell>
          <cell r="AG829" t="str">
            <v>A</v>
          </cell>
          <cell r="AH829"/>
        </row>
        <row r="830">
          <cell r="A830" t="str">
            <v>Larus dominicanus dominicanus</v>
          </cell>
          <cell r="B830" t="e">
            <v>#N/A</v>
          </cell>
          <cell r="D830">
            <v>828</v>
          </cell>
          <cell r="E830"/>
          <cell r="F830"/>
          <cell r="G830" t="str">
            <v>Charadriiformes</v>
          </cell>
          <cell r="H830" t="str">
            <v>Laridae</v>
          </cell>
          <cell r="J830" t="str">
            <v>Larus</v>
          </cell>
          <cell r="K830" t="str">
            <v>subespécie</v>
          </cell>
          <cell r="N830" t="str">
            <v>Larus dominicanus dominicanus Lichtenstein, 1823</v>
          </cell>
          <cell r="P830" t="str">
            <v>x</v>
          </cell>
          <cell r="Q830"/>
          <cell r="R830"/>
          <cell r="S830" t="str">
            <v>x</v>
          </cell>
          <cell r="T830" t="str">
            <v>x</v>
          </cell>
          <cell r="U830"/>
          <cell r="Y830"/>
          <cell r="Z830"/>
        </row>
        <row r="831">
          <cell r="A831" t="str">
            <v>Larus fuscus</v>
          </cell>
          <cell r="B831" t="str">
            <v>Larus fuscus</v>
          </cell>
          <cell r="C831" t="str">
            <v>gaivota-da-asa-escura</v>
          </cell>
          <cell r="D831">
            <v>829</v>
          </cell>
          <cell r="E831" t="str">
            <v>VA (N)</v>
          </cell>
          <cell r="F831">
            <v>1</v>
          </cell>
          <cell r="G831" t="str">
            <v>Charadriiformes</v>
          </cell>
          <cell r="H831" t="str">
            <v>Laridae</v>
          </cell>
          <cell r="J831" t="str">
            <v>Larus</v>
          </cell>
          <cell r="K831" t="str">
            <v>espécie 1ária</v>
          </cell>
          <cell r="L831" t="str">
            <v xml:space="preserve">A photographic record obtained in Aracati, CE on 15 November 2005 was published by Girão et al. (2006). Birds were assigned to L. f. graellsii by Almeida et al. (2013). </v>
          </cell>
          <cell r="M831" t="str">
            <v xml:space="preserve">Registro fotográfico obtido em Aracati, CE, em 15 de novembro de 2005, foi publicado por Girão et al. (2006). A vinculação dos registros brasileiros à L. f. graellsii consta de Almeida et al. (2013). </v>
          </cell>
          <cell r="N831" t="str">
            <v>Larus fuscus Linnaeus, 1758</v>
          </cell>
          <cell r="O831" t="str">
            <v>Lesser Black-backed Gull</v>
          </cell>
          <cell r="P831"/>
          <cell r="Q831"/>
          <cell r="R831"/>
          <cell r="S831"/>
          <cell r="T831"/>
          <cell r="U831"/>
          <cell r="Y831" t="e">
            <v>#N/A</v>
          </cell>
          <cell r="Z831" t="e">
            <v>#N/A</v>
          </cell>
          <cell r="AA831" t="e">
            <v>#N/A</v>
          </cell>
          <cell r="AB831" t="e">
            <v>#N/A</v>
          </cell>
          <cell r="AC831" t="e">
            <v>#N/A</v>
          </cell>
          <cell r="AD831" t="e">
            <v>#N/A</v>
          </cell>
          <cell r="AE831">
            <v>762.36</v>
          </cell>
          <cell r="AF831" t="str">
            <v>VertFishScav</v>
          </cell>
          <cell r="AG831"/>
        </row>
        <row r="832">
          <cell r="A832" t="str">
            <v>Larus fuscus graellsii</v>
          </cell>
          <cell r="B832" t="e">
            <v>#N/A</v>
          </cell>
          <cell r="D832">
            <v>830</v>
          </cell>
          <cell r="E832"/>
          <cell r="F832"/>
          <cell r="G832" t="str">
            <v>Charadriiformes</v>
          </cell>
          <cell r="H832" t="str">
            <v>Laridae</v>
          </cell>
          <cell r="J832" t="str">
            <v>Larus</v>
          </cell>
          <cell r="K832" t="str">
            <v>subespécie</v>
          </cell>
          <cell r="N832" t="str">
            <v>Larus fuscus graellsii Brehm, 1857</v>
          </cell>
          <cell r="P832" t="str">
            <v>x</v>
          </cell>
          <cell r="Q832"/>
          <cell r="R832" t="str">
            <v>x</v>
          </cell>
          <cell r="S832" t="str">
            <v>x</v>
          </cell>
          <cell r="T832" t="str">
            <v>x</v>
          </cell>
          <cell r="U832"/>
          <cell r="Y832"/>
          <cell r="Z832"/>
        </row>
        <row r="833">
          <cell r="A833" t="str">
            <v>Sternidae</v>
          </cell>
          <cell r="B833" t="e">
            <v>#N/A</v>
          </cell>
          <cell r="D833">
            <v>831</v>
          </cell>
          <cell r="E833"/>
          <cell r="F833"/>
          <cell r="G833" t="str">
            <v>Charadriiformes</v>
          </cell>
          <cell r="H833" t="str">
            <v>Sternidae</v>
          </cell>
          <cell r="K833" t="str">
            <v>Família</v>
          </cell>
          <cell r="N833" t="str">
            <v>Sternidae Vigors, 1825</v>
          </cell>
          <cell r="P833"/>
          <cell r="Q833"/>
          <cell r="R833"/>
          <cell r="S833"/>
          <cell r="T833"/>
          <cell r="U833"/>
          <cell r="Y833"/>
          <cell r="Z833"/>
        </row>
        <row r="834">
          <cell r="A834" t="str">
            <v>Anous</v>
          </cell>
          <cell r="B834" t="e">
            <v>#N/A</v>
          </cell>
          <cell r="D834">
            <v>832</v>
          </cell>
          <cell r="E834"/>
          <cell r="F834"/>
          <cell r="G834" t="str">
            <v>Charadriiformes</v>
          </cell>
          <cell r="H834" t="str">
            <v>Sternidae</v>
          </cell>
          <cell r="J834" t="str">
            <v>Anous</v>
          </cell>
          <cell r="K834" t="str">
            <v>Gênero</v>
          </cell>
          <cell r="N834" t="str">
            <v>Anous Stephens, 1826</v>
          </cell>
          <cell r="P834"/>
          <cell r="Q834"/>
          <cell r="R834"/>
          <cell r="S834"/>
          <cell r="T834"/>
          <cell r="U834"/>
          <cell r="Y834"/>
          <cell r="Z834"/>
        </row>
        <row r="835">
          <cell r="A835" t="str">
            <v>Anous stolidus</v>
          </cell>
          <cell r="B835" t="str">
            <v>Anous stolidus</v>
          </cell>
          <cell r="C835" t="str">
            <v>trinta-réis-escuro</v>
          </cell>
          <cell r="D835">
            <v>833</v>
          </cell>
          <cell r="E835" t="str">
            <v>R</v>
          </cell>
          <cell r="F835">
            <v>1</v>
          </cell>
          <cell r="G835" t="str">
            <v>Charadriiformes</v>
          </cell>
          <cell r="H835" t="str">
            <v>Sternidae</v>
          </cell>
          <cell r="J835" t="str">
            <v>Anous</v>
          </cell>
          <cell r="K835" t="str">
            <v>espécie 1ária</v>
          </cell>
          <cell r="N835" t="str">
            <v>Anous stolidus (Linnaeus, 1758)</v>
          </cell>
          <cell r="O835" t="str">
            <v>Brown Noddy</v>
          </cell>
          <cell r="P835"/>
          <cell r="Q835"/>
          <cell r="R835"/>
          <cell r="S835"/>
          <cell r="T835"/>
          <cell r="U835"/>
          <cell r="Y835" t="e">
            <v>#N/A</v>
          </cell>
          <cell r="Z835" t="str">
            <v>H</v>
          </cell>
          <cell r="AA835" t="str">
            <v>A12</v>
          </cell>
          <cell r="AB835" t="str">
            <v>W</v>
          </cell>
          <cell r="AC835">
            <v>1</v>
          </cell>
          <cell r="AD835">
            <v>9</v>
          </cell>
          <cell r="AE835">
            <v>177.77</v>
          </cell>
          <cell r="AF835" t="str">
            <v>VertFishScav</v>
          </cell>
          <cell r="AG835" t="str">
            <v>A</v>
          </cell>
          <cell r="AH835"/>
        </row>
        <row r="836">
          <cell r="A836" t="str">
            <v>Anous stolidus stolidus</v>
          </cell>
          <cell r="B836" t="e">
            <v>#N/A</v>
          </cell>
          <cell r="D836">
            <v>834</v>
          </cell>
          <cell r="E836"/>
          <cell r="F836"/>
          <cell r="G836" t="str">
            <v>Charadriiformes</v>
          </cell>
          <cell r="H836" t="str">
            <v>Sternidae</v>
          </cell>
          <cell r="J836" t="str">
            <v>Anous</v>
          </cell>
          <cell r="K836" t="str">
            <v>subespécie</v>
          </cell>
          <cell r="N836" t="str">
            <v>Anous stolidus stolidus (Linnaeus, 1758)</v>
          </cell>
          <cell r="P836" t="str">
            <v>x</v>
          </cell>
          <cell r="Q836" t="str">
            <v>x</v>
          </cell>
          <cell r="R836" t="str">
            <v>x</v>
          </cell>
          <cell r="S836" t="str">
            <v>x</v>
          </cell>
          <cell r="T836" t="str">
            <v>x</v>
          </cell>
          <cell r="U836"/>
          <cell r="Y836"/>
          <cell r="Z836"/>
        </row>
        <row r="837">
          <cell r="A837" t="str">
            <v>Anous minutus</v>
          </cell>
          <cell r="B837" t="str">
            <v>Anous minutus</v>
          </cell>
          <cell r="C837" t="str">
            <v>trinta-réis-preto</v>
          </cell>
          <cell r="D837">
            <v>835</v>
          </cell>
          <cell r="E837" t="str">
            <v>R</v>
          </cell>
          <cell r="F837">
            <v>1</v>
          </cell>
          <cell r="G837" t="str">
            <v>Charadriiformes</v>
          </cell>
          <cell r="H837" t="str">
            <v>Sternidae</v>
          </cell>
          <cell r="J837" t="str">
            <v>Anous</v>
          </cell>
          <cell r="K837" t="str">
            <v>espécie 1ária</v>
          </cell>
          <cell r="N837" t="str">
            <v>Anous minutus Boie, 1844</v>
          </cell>
          <cell r="O837" t="str">
            <v>Black Noddy</v>
          </cell>
          <cell r="P837"/>
          <cell r="Q837"/>
          <cell r="R837"/>
          <cell r="S837"/>
          <cell r="T837"/>
          <cell r="U837"/>
          <cell r="Y837" t="e">
            <v>#N/A</v>
          </cell>
          <cell r="Z837" t="str">
            <v>H</v>
          </cell>
          <cell r="AA837" t="str">
            <v>A12</v>
          </cell>
          <cell r="AB837" t="str">
            <v>W</v>
          </cell>
          <cell r="AC837">
            <v>1</v>
          </cell>
          <cell r="AD837">
            <v>3</v>
          </cell>
          <cell r="AE837">
            <v>112.44</v>
          </cell>
          <cell r="AF837" t="str">
            <v>VertFishScav</v>
          </cell>
          <cell r="AG837" t="str">
            <v>A</v>
          </cell>
          <cell r="AH837"/>
        </row>
        <row r="838">
          <cell r="A838" t="str">
            <v>Anous minutus atlanticus</v>
          </cell>
          <cell r="B838" t="e">
            <v>#N/A</v>
          </cell>
          <cell r="D838">
            <v>836</v>
          </cell>
          <cell r="E838"/>
          <cell r="F838"/>
          <cell r="G838" t="str">
            <v>Charadriiformes</v>
          </cell>
          <cell r="H838" t="str">
            <v>Sternidae</v>
          </cell>
          <cell r="J838" t="str">
            <v>Anous</v>
          </cell>
          <cell r="K838" t="str">
            <v>subespécie</v>
          </cell>
          <cell r="N838" t="str">
            <v>Anous minutus atlanticus (Mathews, 1912)</v>
          </cell>
          <cell r="P838" t="str">
            <v>x</v>
          </cell>
          <cell r="Q838" t="str">
            <v>x</v>
          </cell>
          <cell r="R838" t="str">
            <v>x</v>
          </cell>
          <cell r="S838" t="str">
            <v>x</v>
          </cell>
          <cell r="T838" t="str">
            <v>x</v>
          </cell>
          <cell r="U838"/>
          <cell r="Y838"/>
          <cell r="Z838"/>
        </row>
        <row r="839">
          <cell r="A839" t="str">
            <v>Gygis</v>
          </cell>
          <cell r="B839" t="e">
            <v>#N/A</v>
          </cell>
          <cell r="D839">
            <v>837</v>
          </cell>
          <cell r="E839"/>
          <cell r="F839"/>
          <cell r="G839" t="str">
            <v>Charadriiformes</v>
          </cell>
          <cell r="H839" t="str">
            <v>Sternidae</v>
          </cell>
          <cell r="J839" t="str">
            <v>Gygis</v>
          </cell>
          <cell r="K839" t="str">
            <v>Gênero</v>
          </cell>
          <cell r="N839" t="str">
            <v>Gygis Wagler, 1832</v>
          </cell>
          <cell r="P839"/>
          <cell r="Q839"/>
          <cell r="R839"/>
          <cell r="S839"/>
          <cell r="T839"/>
          <cell r="U839"/>
          <cell r="Y839"/>
          <cell r="Z839"/>
        </row>
        <row r="840">
          <cell r="A840" t="str">
            <v>Gygis alba</v>
          </cell>
          <cell r="B840" t="str">
            <v>Gygis alba</v>
          </cell>
          <cell r="C840" t="str">
            <v>grazina</v>
          </cell>
          <cell r="D840">
            <v>838</v>
          </cell>
          <cell r="E840" t="str">
            <v>R</v>
          </cell>
          <cell r="F840">
            <v>1</v>
          </cell>
          <cell r="G840" t="str">
            <v>Charadriiformes</v>
          </cell>
          <cell r="H840" t="str">
            <v>Sternidae</v>
          </cell>
          <cell r="J840" t="str">
            <v>Gygis</v>
          </cell>
          <cell r="K840" t="str">
            <v>espécie 1ária</v>
          </cell>
          <cell r="N840" t="str">
            <v>Gygis alba (Sparrman, 1786)</v>
          </cell>
          <cell r="O840" t="str">
            <v>White Tern</v>
          </cell>
          <cell r="P840"/>
          <cell r="Q840"/>
          <cell r="R840"/>
          <cell r="S840"/>
          <cell r="T840"/>
          <cell r="U840"/>
          <cell r="Y840" t="e">
            <v>#N/A</v>
          </cell>
          <cell r="Z840" t="str">
            <v>H</v>
          </cell>
          <cell r="AA840" t="str">
            <v>A12</v>
          </cell>
          <cell r="AB840" t="str">
            <v>W</v>
          </cell>
          <cell r="AC840">
            <v>1</v>
          </cell>
          <cell r="AD840">
            <v>3</v>
          </cell>
          <cell r="AE840">
            <v>111</v>
          </cell>
          <cell r="AF840" t="str">
            <v>VertFishScav</v>
          </cell>
          <cell r="AG840" t="str">
            <v>A</v>
          </cell>
          <cell r="AH840"/>
        </row>
        <row r="841">
          <cell r="A841" t="str">
            <v>Gygis alba alba</v>
          </cell>
          <cell r="B841" t="e">
            <v>#N/A</v>
          </cell>
          <cell r="D841">
            <v>839</v>
          </cell>
          <cell r="E841"/>
          <cell r="F841"/>
          <cell r="G841" t="str">
            <v>Charadriiformes</v>
          </cell>
          <cell r="H841" t="str">
            <v>Sternidae</v>
          </cell>
          <cell r="J841" t="str">
            <v>Gygis</v>
          </cell>
          <cell r="K841" t="str">
            <v>subespécie</v>
          </cell>
          <cell r="N841" t="str">
            <v>Gygis alba alba (Sparrman, 1786)</v>
          </cell>
          <cell r="P841" t="str">
            <v>x</v>
          </cell>
          <cell r="Q841" t="str">
            <v>x</v>
          </cell>
          <cell r="R841" t="str">
            <v>x</v>
          </cell>
          <cell r="S841" t="str">
            <v>x</v>
          </cell>
          <cell r="T841" t="str">
            <v>x</v>
          </cell>
          <cell r="U841"/>
          <cell r="Y841"/>
          <cell r="Z841"/>
        </row>
        <row r="842">
          <cell r="A842" t="str">
            <v>Onychoprion</v>
          </cell>
          <cell r="B842" t="e">
            <v>#N/A</v>
          </cell>
          <cell r="D842">
            <v>840</v>
          </cell>
          <cell r="E842"/>
          <cell r="F842"/>
          <cell r="G842" t="str">
            <v>Charadriiformes</v>
          </cell>
          <cell r="H842" t="str">
            <v>Sternidae</v>
          </cell>
          <cell r="J842" t="str">
            <v>Onychoprion</v>
          </cell>
          <cell r="K842" t="str">
            <v>Gênero</v>
          </cell>
          <cell r="N842" t="str">
            <v>Onychoprion Wagler, 1832</v>
          </cell>
          <cell r="P842"/>
          <cell r="Q842"/>
          <cell r="R842"/>
          <cell r="S842"/>
          <cell r="T842"/>
          <cell r="U842"/>
          <cell r="Y842"/>
          <cell r="Z842"/>
        </row>
        <row r="843">
          <cell r="A843" t="str">
            <v>Onychoprion fuscatus</v>
          </cell>
          <cell r="B843" t="str">
            <v>Onychoprion fuscatus</v>
          </cell>
          <cell r="C843" t="str">
            <v>trinta-réis-das-rocas</v>
          </cell>
          <cell r="D843">
            <v>841</v>
          </cell>
          <cell r="E843" t="str">
            <v>R</v>
          </cell>
          <cell r="F843">
            <v>1</v>
          </cell>
          <cell r="G843" t="str">
            <v>Charadriiformes</v>
          </cell>
          <cell r="H843" t="str">
            <v>Sternidae</v>
          </cell>
          <cell r="J843" t="str">
            <v>Onychoprion</v>
          </cell>
          <cell r="K843" t="str">
            <v>espécie 1ária</v>
          </cell>
          <cell r="N843" t="str">
            <v>Onychoprion fuscatus (Linnaeus, 1766)</v>
          </cell>
          <cell r="O843" t="str">
            <v>Sooty Tern</v>
          </cell>
          <cell r="P843"/>
          <cell r="Q843"/>
          <cell r="R843"/>
          <cell r="S843"/>
          <cell r="T843"/>
          <cell r="U843"/>
          <cell r="Y843" t="e">
            <v>#N/A</v>
          </cell>
          <cell r="Z843" t="e">
            <v>#N/A</v>
          </cell>
          <cell r="AA843" t="e">
            <v>#N/A</v>
          </cell>
          <cell r="AB843" t="e">
            <v>#N/A</v>
          </cell>
          <cell r="AC843" t="e">
            <v>#N/A</v>
          </cell>
          <cell r="AD843" t="e">
            <v>#N/A</v>
          </cell>
          <cell r="AE843" t="e">
            <v>#N/A</v>
          </cell>
          <cell r="AF843" t="e">
            <v>#N/A</v>
          </cell>
          <cell r="AG843"/>
        </row>
        <row r="844">
          <cell r="A844" t="str">
            <v>Onychoprion fuscatus fuscatus</v>
          </cell>
          <cell r="B844" t="e">
            <v>#N/A</v>
          </cell>
          <cell r="D844">
            <v>842</v>
          </cell>
          <cell r="E844"/>
          <cell r="F844"/>
          <cell r="G844" t="str">
            <v>Charadriiformes</v>
          </cell>
          <cell r="H844" t="str">
            <v>Sternidae</v>
          </cell>
          <cell r="J844" t="str">
            <v>Onychoprion</v>
          </cell>
          <cell r="K844" t="str">
            <v>subespécie</v>
          </cell>
          <cell r="N844" t="str">
            <v>Onychoprion fuscatus fuscatus (Linnaeus, 1766)</v>
          </cell>
          <cell r="P844" t="str">
            <v>x</v>
          </cell>
          <cell r="Q844" t="str">
            <v>x</v>
          </cell>
          <cell r="R844" t="str">
            <v>x</v>
          </cell>
          <cell r="S844" t="str">
            <v>x</v>
          </cell>
          <cell r="T844" t="str">
            <v>x</v>
          </cell>
          <cell r="U844"/>
          <cell r="Y844"/>
          <cell r="Z844"/>
        </row>
        <row r="845">
          <cell r="A845" t="str">
            <v>Sternula</v>
          </cell>
          <cell r="B845" t="e">
            <v>#N/A</v>
          </cell>
          <cell r="D845">
            <v>843</v>
          </cell>
          <cell r="E845"/>
          <cell r="F845"/>
          <cell r="G845" t="str">
            <v>Charadriiformes</v>
          </cell>
          <cell r="H845" t="str">
            <v>Sternidae</v>
          </cell>
          <cell r="J845" t="str">
            <v>Sternula</v>
          </cell>
          <cell r="K845" t="str">
            <v>Gênero</v>
          </cell>
          <cell r="N845" t="str">
            <v>Sternula Boie, 1822</v>
          </cell>
          <cell r="P845"/>
          <cell r="Q845"/>
          <cell r="R845"/>
          <cell r="S845"/>
          <cell r="T845"/>
          <cell r="U845"/>
          <cell r="Y845"/>
          <cell r="Z845"/>
        </row>
        <row r="846">
          <cell r="A846" t="str">
            <v>Sternula antillarum</v>
          </cell>
          <cell r="B846" t="str">
            <v>Sternula antillarum</v>
          </cell>
          <cell r="C846" t="str">
            <v>trinta-réis-miúdo</v>
          </cell>
          <cell r="D846">
            <v>844</v>
          </cell>
          <cell r="E846" t="str">
            <v>R</v>
          </cell>
          <cell r="F846">
            <v>1</v>
          </cell>
          <cell r="G846" t="str">
            <v>Charadriiformes</v>
          </cell>
          <cell r="H846" t="str">
            <v>Sternidae</v>
          </cell>
          <cell r="J846" t="str">
            <v>Sternula</v>
          </cell>
          <cell r="K846" t="str">
            <v>espécie 1ária</v>
          </cell>
          <cell r="N846" t="str">
            <v>Sternula antillarum Lesson, 1847</v>
          </cell>
          <cell r="O846" t="str">
            <v>Least Tern</v>
          </cell>
          <cell r="P846"/>
          <cell r="Q846"/>
          <cell r="R846"/>
          <cell r="S846"/>
          <cell r="T846"/>
          <cell r="U846"/>
          <cell r="Y846" t="e">
            <v>#N/A</v>
          </cell>
          <cell r="Z846" t="e">
            <v>#N/A</v>
          </cell>
          <cell r="AA846" t="e">
            <v>#N/A</v>
          </cell>
          <cell r="AB846" t="e">
            <v>#N/A</v>
          </cell>
          <cell r="AC846" t="e">
            <v>#N/A</v>
          </cell>
          <cell r="AD846" t="e">
            <v>#N/A</v>
          </cell>
          <cell r="AE846" t="e">
            <v>#N/A</v>
          </cell>
          <cell r="AF846" t="e">
            <v>#N/A</v>
          </cell>
          <cell r="AG846"/>
        </row>
        <row r="847">
          <cell r="A847" t="str">
            <v>Sternula antillarum athalassos</v>
          </cell>
          <cell r="B847" t="e">
            <v>#N/A</v>
          </cell>
          <cell r="D847">
            <v>845</v>
          </cell>
          <cell r="E847"/>
          <cell r="F847"/>
          <cell r="G847" t="str">
            <v>Charadriiformes</v>
          </cell>
          <cell r="H847" t="str">
            <v>Sternidae</v>
          </cell>
          <cell r="J847" t="str">
            <v>Sternula</v>
          </cell>
          <cell r="K847" t="str">
            <v>subespécie</v>
          </cell>
          <cell r="N847" t="str">
            <v>Sternula antillarum athalassos (Burleigh &amp; Lowery, 1942)</v>
          </cell>
          <cell r="P847" t="str">
            <v>x</v>
          </cell>
          <cell r="Q847" t="str">
            <v>x</v>
          </cell>
          <cell r="R847" t="str">
            <v>x</v>
          </cell>
          <cell r="S847" t="str">
            <v>x</v>
          </cell>
          <cell r="T847" t="str">
            <v>x</v>
          </cell>
          <cell r="U847"/>
          <cell r="Y847"/>
          <cell r="Z847"/>
        </row>
        <row r="848">
          <cell r="A848" t="str">
            <v>Sternula antillarum antillarum</v>
          </cell>
          <cell r="B848" t="e">
            <v>#N/A</v>
          </cell>
          <cell r="D848">
            <v>846</v>
          </cell>
          <cell r="E848"/>
          <cell r="F848"/>
          <cell r="G848" t="str">
            <v>Charadriiformes</v>
          </cell>
          <cell r="H848" t="str">
            <v>Sternidae</v>
          </cell>
          <cell r="J848" t="str">
            <v>Sternula</v>
          </cell>
          <cell r="K848" t="str">
            <v>subespécie</v>
          </cell>
          <cell r="N848" t="str">
            <v>Sternula antillarum antillarum Lesson, 1847</v>
          </cell>
          <cell r="P848" t="str">
            <v>x</v>
          </cell>
          <cell r="Q848" t="str">
            <v>x</v>
          </cell>
          <cell r="R848" t="str">
            <v>x</v>
          </cell>
          <cell r="S848" t="str">
            <v>x</v>
          </cell>
          <cell r="T848" t="str">
            <v>x</v>
          </cell>
          <cell r="U848"/>
          <cell r="Y848"/>
          <cell r="Z848"/>
        </row>
        <row r="849">
          <cell r="A849" t="str">
            <v>Sternula superciliaris</v>
          </cell>
          <cell r="B849" t="str">
            <v>Sternula superciliaris</v>
          </cell>
          <cell r="C849" t="str">
            <v>trinta-réis-pequeno</v>
          </cell>
          <cell r="D849">
            <v>847</v>
          </cell>
          <cell r="E849" t="str">
            <v>R</v>
          </cell>
          <cell r="F849">
            <v>1</v>
          </cell>
          <cell r="G849" t="str">
            <v>Charadriiformes</v>
          </cell>
          <cell r="H849" t="str">
            <v>Sternidae</v>
          </cell>
          <cell r="J849" t="str">
            <v>Sternula</v>
          </cell>
          <cell r="K849" t="str">
            <v>espécie 1ária</v>
          </cell>
          <cell r="N849" t="str">
            <v>Sternula superciliaris (Vieillot, 1819)</v>
          </cell>
          <cell r="O849" t="str">
            <v>Yellow-billed Tern</v>
          </cell>
          <cell r="P849"/>
          <cell r="Q849"/>
          <cell r="R849"/>
          <cell r="S849"/>
          <cell r="T849"/>
          <cell r="U849"/>
          <cell r="Y849" t="e">
            <v>#N/A</v>
          </cell>
          <cell r="Z849" t="e">
            <v>#N/A</v>
          </cell>
          <cell r="AA849" t="e">
            <v>#N/A</v>
          </cell>
          <cell r="AB849" t="e">
            <v>#N/A</v>
          </cell>
          <cell r="AC849" t="e">
            <v>#N/A</v>
          </cell>
          <cell r="AD849" t="e">
            <v>#N/A</v>
          </cell>
          <cell r="AE849" t="e">
            <v>#N/A</v>
          </cell>
          <cell r="AF849" t="e">
            <v>#N/A</v>
          </cell>
          <cell r="AG849"/>
          <cell r="AI849" t="str">
            <v>EN</v>
          </cell>
        </row>
        <row r="850">
          <cell r="A850" t="str">
            <v>Phaetusa</v>
          </cell>
          <cell r="B850" t="e">
            <v>#N/A</v>
          </cell>
          <cell r="D850">
            <v>848</v>
          </cell>
          <cell r="E850"/>
          <cell r="F850"/>
          <cell r="G850" t="str">
            <v>Charadriiformes</v>
          </cell>
          <cell r="H850" t="str">
            <v>Sternidae</v>
          </cell>
          <cell r="J850" t="str">
            <v>Phaetusa</v>
          </cell>
          <cell r="K850" t="str">
            <v>Gênero</v>
          </cell>
          <cell r="N850" t="str">
            <v>Phaetusa Wagler, 1832</v>
          </cell>
          <cell r="P850"/>
          <cell r="Q850"/>
          <cell r="R850"/>
          <cell r="S850"/>
          <cell r="T850"/>
          <cell r="U850"/>
          <cell r="Y850"/>
          <cell r="Z850"/>
        </row>
        <row r="851">
          <cell r="A851" t="str">
            <v>Phaetusa simplex</v>
          </cell>
          <cell r="B851" t="str">
            <v>Phaetusa simplex</v>
          </cell>
          <cell r="C851" t="str">
            <v>trinta-réis-grande</v>
          </cell>
          <cell r="D851">
            <v>849</v>
          </cell>
          <cell r="E851" t="str">
            <v>R</v>
          </cell>
          <cell r="F851">
            <v>1</v>
          </cell>
          <cell r="G851" t="str">
            <v>Charadriiformes</v>
          </cell>
          <cell r="H851" t="str">
            <v>Sternidae</v>
          </cell>
          <cell r="J851" t="str">
            <v>Phaetusa</v>
          </cell>
          <cell r="K851" t="str">
            <v>espécie 1ária</v>
          </cell>
          <cell r="N851" t="str">
            <v>Phaetusa simplex (Gmelin, 1789)</v>
          </cell>
          <cell r="O851" t="str">
            <v>Large-billed Tern</v>
          </cell>
          <cell r="P851"/>
          <cell r="Q851"/>
          <cell r="R851"/>
          <cell r="S851"/>
          <cell r="T851"/>
          <cell r="U851"/>
          <cell r="Y851" t="e">
            <v>#N/A</v>
          </cell>
          <cell r="Z851" t="str">
            <v>H</v>
          </cell>
          <cell r="AA851" t="str">
            <v>A8</v>
          </cell>
          <cell r="AB851" t="str">
            <v>W</v>
          </cell>
          <cell r="AC851">
            <v>2</v>
          </cell>
          <cell r="AD851">
            <v>6</v>
          </cell>
          <cell r="AE851">
            <v>235</v>
          </cell>
          <cell r="AF851" t="str">
            <v>VertFishScav</v>
          </cell>
          <cell r="AG851" t="str">
            <v>A</v>
          </cell>
          <cell r="AH851"/>
          <cell r="AI851" t="str">
            <v>VU</v>
          </cell>
        </row>
        <row r="852">
          <cell r="A852" t="str">
            <v>Phaetusa simplex chloropoda</v>
          </cell>
          <cell r="B852" t="e">
            <v>#N/A</v>
          </cell>
          <cell r="D852">
            <v>850</v>
          </cell>
          <cell r="E852"/>
          <cell r="F852"/>
          <cell r="G852" t="str">
            <v>Charadriiformes</v>
          </cell>
          <cell r="H852" t="str">
            <v>Sternidae</v>
          </cell>
          <cell r="J852" t="str">
            <v>Phaetusa</v>
          </cell>
          <cell r="K852" t="str">
            <v>subespécie</v>
          </cell>
          <cell r="N852" t="str">
            <v>Phaetusa simplex chloropoda (Vieillot, 1819)</v>
          </cell>
          <cell r="P852" t="str">
            <v>x</v>
          </cell>
          <cell r="Q852" t="str">
            <v>x</v>
          </cell>
          <cell r="R852"/>
          <cell r="S852" t="str">
            <v>x</v>
          </cell>
          <cell r="T852"/>
          <cell r="U852"/>
          <cell r="Y852"/>
          <cell r="Z852"/>
        </row>
        <row r="853">
          <cell r="A853" t="str">
            <v>Phaetusa simplex simplex</v>
          </cell>
          <cell r="B853" t="e">
            <v>#N/A</v>
          </cell>
          <cell r="D853">
            <v>851</v>
          </cell>
          <cell r="E853"/>
          <cell r="F853"/>
          <cell r="G853" t="str">
            <v>Charadriiformes</v>
          </cell>
          <cell r="H853" t="str">
            <v>Sternidae</v>
          </cell>
          <cell r="J853" t="str">
            <v>Phaetusa</v>
          </cell>
          <cell r="K853" t="str">
            <v>subespécie</v>
          </cell>
          <cell r="N853" t="str">
            <v>Phaetusa simplex simplex (Gmelin, 1789)</v>
          </cell>
          <cell r="P853" t="str">
            <v>x</v>
          </cell>
          <cell r="Q853" t="str">
            <v>x</v>
          </cell>
          <cell r="R853"/>
          <cell r="S853" t="str">
            <v>x</v>
          </cell>
          <cell r="T853"/>
          <cell r="U853"/>
          <cell r="Y853"/>
          <cell r="Z853"/>
        </row>
        <row r="854">
          <cell r="A854" t="str">
            <v>Gelochelidon</v>
          </cell>
          <cell r="B854" t="e">
            <v>#N/A</v>
          </cell>
          <cell r="D854">
            <v>852</v>
          </cell>
          <cell r="E854"/>
          <cell r="F854"/>
          <cell r="G854" t="str">
            <v>Charadriiformes</v>
          </cell>
          <cell r="H854" t="str">
            <v>Sternidae</v>
          </cell>
          <cell r="J854" t="str">
            <v>Gelochelidon</v>
          </cell>
          <cell r="K854" t="str">
            <v>Gênero</v>
          </cell>
          <cell r="N854" t="str">
            <v>Gelochelidon Brehm, 1830</v>
          </cell>
          <cell r="P854"/>
          <cell r="Q854"/>
          <cell r="R854"/>
          <cell r="S854"/>
          <cell r="T854"/>
          <cell r="U854"/>
          <cell r="Y854"/>
          <cell r="Z854"/>
        </row>
        <row r="855">
          <cell r="A855" t="str">
            <v>Gelochelidon nilotica</v>
          </cell>
          <cell r="B855" t="str">
            <v>Gelochelidon nilotica</v>
          </cell>
          <cell r="C855" t="str">
            <v>trinta-réis-de-bico-preto</v>
          </cell>
          <cell r="D855">
            <v>853</v>
          </cell>
          <cell r="E855" t="str">
            <v>R</v>
          </cell>
          <cell r="F855">
            <v>1</v>
          </cell>
          <cell r="G855" t="str">
            <v>Charadriiformes</v>
          </cell>
          <cell r="H855" t="str">
            <v>Sternidae</v>
          </cell>
          <cell r="J855" t="str">
            <v>Gelochelidon</v>
          </cell>
          <cell r="K855" t="str">
            <v>espécie 1ária</v>
          </cell>
          <cell r="N855" t="str">
            <v>Gelochelidon nilotica (Gmelin, 1789)</v>
          </cell>
          <cell r="O855" t="str">
            <v>Gull-billed Tern</v>
          </cell>
          <cell r="P855"/>
          <cell r="Q855"/>
          <cell r="R855"/>
          <cell r="S855"/>
          <cell r="T855"/>
          <cell r="U855"/>
          <cell r="Y855" t="e">
            <v>#N/A</v>
          </cell>
          <cell r="Z855" t="str">
            <v>H</v>
          </cell>
          <cell r="AA855" t="str">
            <v>A2</v>
          </cell>
          <cell r="AB855" t="str">
            <v>W</v>
          </cell>
          <cell r="AC855">
            <v>2</v>
          </cell>
          <cell r="AD855">
            <v>7</v>
          </cell>
          <cell r="AE855" t="e">
            <v>#N/A</v>
          </cell>
          <cell r="AF855" t="e">
            <v>#N/A</v>
          </cell>
          <cell r="AG855" t="str">
            <v>A</v>
          </cell>
          <cell r="AH855"/>
        </row>
        <row r="856">
          <cell r="A856" t="str">
            <v>Gelochelidon nilotica aranea</v>
          </cell>
          <cell r="B856" t="e">
            <v>#N/A</v>
          </cell>
          <cell r="D856">
            <v>854</v>
          </cell>
          <cell r="E856"/>
          <cell r="F856"/>
          <cell r="G856" t="str">
            <v>Charadriiformes</v>
          </cell>
          <cell r="H856" t="str">
            <v>Sternidae</v>
          </cell>
          <cell r="J856" t="str">
            <v>Gelochelidon</v>
          </cell>
          <cell r="K856" t="str">
            <v>subespécie</v>
          </cell>
          <cell r="N856" t="str">
            <v>Gelochelidon nilotica aranea (Wilson, 1814)</v>
          </cell>
          <cell r="P856" t="str">
            <v>x</v>
          </cell>
          <cell r="Q856"/>
          <cell r="R856"/>
          <cell r="S856"/>
          <cell r="T856"/>
          <cell r="U856"/>
          <cell r="Y856"/>
          <cell r="Z856"/>
        </row>
        <row r="857">
          <cell r="A857" t="str">
            <v>Gelochelidon nilotica gronvoldi</v>
          </cell>
          <cell r="B857" t="e">
            <v>#N/A</v>
          </cell>
          <cell r="D857">
            <v>855</v>
          </cell>
          <cell r="E857"/>
          <cell r="F857"/>
          <cell r="G857" t="str">
            <v>Charadriiformes</v>
          </cell>
          <cell r="H857" t="str">
            <v>Sternidae</v>
          </cell>
          <cell r="J857" t="str">
            <v>Gelochelidon</v>
          </cell>
          <cell r="K857" t="str">
            <v>subespécie</v>
          </cell>
          <cell r="N857" t="str">
            <v>Gelochelidon nilotica gronvoldi (Mathews, 1912)</v>
          </cell>
          <cell r="P857" t="str">
            <v>x</v>
          </cell>
          <cell r="Q857" t="str">
            <v>x</v>
          </cell>
          <cell r="R857" t="str">
            <v>x</v>
          </cell>
          <cell r="S857" t="str">
            <v>x</v>
          </cell>
          <cell r="T857" t="str">
            <v>x</v>
          </cell>
          <cell r="U857"/>
          <cell r="Y857"/>
          <cell r="Z857"/>
        </row>
        <row r="858">
          <cell r="A858" t="str">
            <v>Chlidonias</v>
          </cell>
          <cell r="B858" t="e">
            <v>#N/A</v>
          </cell>
          <cell r="D858">
            <v>856</v>
          </cell>
          <cell r="E858"/>
          <cell r="F858"/>
          <cell r="G858" t="str">
            <v>Charadriiformes</v>
          </cell>
          <cell r="H858" t="str">
            <v>Sternidae</v>
          </cell>
          <cell r="J858" t="str">
            <v>Chlidonias</v>
          </cell>
          <cell r="K858" t="str">
            <v>Gênero</v>
          </cell>
          <cell r="N858" t="str">
            <v>Chlidonias Rafinesque, 1822</v>
          </cell>
          <cell r="P858"/>
          <cell r="Q858"/>
          <cell r="R858"/>
          <cell r="S858"/>
          <cell r="T858"/>
          <cell r="U858"/>
          <cell r="Y858"/>
          <cell r="Z858"/>
        </row>
        <row r="859">
          <cell r="A859" t="str">
            <v>Chlidonias leucopterus</v>
          </cell>
          <cell r="B859" t="str">
            <v>Chlidonias leucopterus</v>
          </cell>
          <cell r="C859" t="str">
            <v>trinta-réis-negro-de-asa-branca</v>
          </cell>
          <cell r="D859">
            <v>857</v>
          </cell>
          <cell r="E859" t="str">
            <v>VA (N)</v>
          </cell>
          <cell r="F859">
            <v>1</v>
          </cell>
          <cell r="G859" t="str">
            <v>Charadriiformes</v>
          </cell>
          <cell r="H859" t="str">
            <v>Sternidae</v>
          </cell>
          <cell r="J859" t="str">
            <v>Chlidonias</v>
          </cell>
          <cell r="K859" t="str">
            <v>espécie 1ária</v>
          </cell>
          <cell r="L859" t="str">
            <v>A photographic record obtained in Lagoa do Peixe National Park, RS on 20 November 2008 was published by Aldabe et al. (2010).</v>
          </cell>
          <cell r="M859" t="str">
            <v>Registro fotográfico obtido no Parque Nacional da Lagoa do Peixe, RS, em 20 de novembro de 2008, foi publicado por Aldabe et al. (2010).</v>
          </cell>
          <cell r="N859" t="str">
            <v>Chlidonias leucopterus (Temminck, 1815)</v>
          </cell>
          <cell r="O859" t="str">
            <v>White-winged Tern</v>
          </cell>
          <cell r="P859"/>
          <cell r="Q859"/>
          <cell r="R859"/>
          <cell r="S859"/>
          <cell r="T859"/>
          <cell r="U859"/>
          <cell r="Y859" t="e">
            <v>#N/A</v>
          </cell>
          <cell r="Z859" t="e">
            <v>#N/A</v>
          </cell>
          <cell r="AA859" t="e">
            <v>#N/A</v>
          </cell>
          <cell r="AB859" t="e">
            <v>#N/A</v>
          </cell>
          <cell r="AC859" t="e">
            <v>#N/A</v>
          </cell>
          <cell r="AD859" t="e">
            <v>#N/A</v>
          </cell>
          <cell r="AE859">
            <v>54.2</v>
          </cell>
          <cell r="AF859" t="str">
            <v>Invertebrate</v>
          </cell>
          <cell r="AG859"/>
        </row>
        <row r="860">
          <cell r="A860" t="str">
            <v>Chlidonias niger</v>
          </cell>
          <cell r="B860" t="str">
            <v>Chlidonias niger</v>
          </cell>
          <cell r="C860" t="str">
            <v>trinta-réis-negro</v>
          </cell>
          <cell r="D860">
            <v>858</v>
          </cell>
          <cell r="E860" t="str">
            <v>VN</v>
          </cell>
          <cell r="F860">
            <v>1</v>
          </cell>
          <cell r="G860" t="str">
            <v>Charadriiformes</v>
          </cell>
          <cell r="H860" t="str">
            <v>Sternidae</v>
          </cell>
          <cell r="J860" t="str">
            <v>Chlidonias</v>
          </cell>
          <cell r="K860" t="str">
            <v>espécie 1ária</v>
          </cell>
          <cell r="N860" t="str">
            <v>Chlidonias niger (Linnaeus, 1758)</v>
          </cell>
          <cell r="O860" t="str">
            <v>Black Tern</v>
          </cell>
          <cell r="P860"/>
          <cell r="Q860"/>
          <cell r="R860"/>
          <cell r="S860"/>
          <cell r="T860"/>
          <cell r="U860"/>
          <cell r="Y860" t="e">
            <v>#N/A</v>
          </cell>
          <cell r="Z860" t="e">
            <v>#N/A</v>
          </cell>
          <cell r="AA860" t="e">
            <v>#N/A</v>
          </cell>
          <cell r="AB860" t="e">
            <v>#N/A</v>
          </cell>
          <cell r="AC860" t="e">
            <v>#N/A</v>
          </cell>
          <cell r="AD860" t="e">
            <v>#N/A</v>
          </cell>
          <cell r="AE860">
            <v>65.3</v>
          </cell>
          <cell r="AF860" t="str">
            <v>VertFishScav</v>
          </cell>
          <cell r="AG860"/>
        </row>
        <row r="861">
          <cell r="A861" t="str">
            <v>Chlidonias niger surinamensis</v>
          </cell>
          <cell r="B861" t="e">
            <v>#N/A</v>
          </cell>
          <cell r="D861">
            <v>859</v>
          </cell>
          <cell r="E861"/>
          <cell r="F861"/>
          <cell r="G861" t="str">
            <v>Charadriiformes</v>
          </cell>
          <cell r="H861" t="str">
            <v>Sternidae</v>
          </cell>
          <cell r="J861" t="str">
            <v>Chlidonias</v>
          </cell>
          <cell r="K861" t="str">
            <v>subespécie</v>
          </cell>
          <cell r="L861" t="str">
            <v>The nominal subspecies is also expected to occur in Brazil.</v>
          </cell>
          <cell r="M861" t="str">
            <v>A ocorrência da forma nominal é igualmente esperada para o Brasil.</v>
          </cell>
          <cell r="N861" t="str">
            <v>Chlidonias niger surinamensis (Gmelin, 1789)</v>
          </cell>
          <cell r="P861" t="str">
            <v>x</v>
          </cell>
          <cell r="Q861" t="str">
            <v>x</v>
          </cell>
          <cell r="R861" t="str">
            <v>x</v>
          </cell>
          <cell r="S861" t="str">
            <v>x</v>
          </cell>
          <cell r="T861" t="str">
            <v>x</v>
          </cell>
          <cell r="U861"/>
          <cell r="Y861"/>
          <cell r="Z861"/>
        </row>
        <row r="862">
          <cell r="A862" t="str">
            <v>Sterna</v>
          </cell>
          <cell r="B862" t="e">
            <v>#N/A</v>
          </cell>
          <cell r="D862">
            <v>860</v>
          </cell>
          <cell r="E862"/>
          <cell r="F862"/>
          <cell r="G862" t="str">
            <v>Charadriiformes</v>
          </cell>
          <cell r="H862" t="str">
            <v>Sternidae</v>
          </cell>
          <cell r="J862" t="str">
            <v>Sterna</v>
          </cell>
          <cell r="K862" t="str">
            <v>Gênero</v>
          </cell>
          <cell r="N862" t="str">
            <v>Sterna Linnaeus, 1758</v>
          </cell>
          <cell r="P862"/>
          <cell r="Q862"/>
          <cell r="R862"/>
          <cell r="S862"/>
          <cell r="T862"/>
          <cell r="U862"/>
          <cell r="Y862"/>
          <cell r="Z862"/>
        </row>
        <row r="863">
          <cell r="A863" t="str">
            <v>Sterna hirundo</v>
          </cell>
          <cell r="B863" t="str">
            <v>Sterna hirundo</v>
          </cell>
          <cell r="C863" t="str">
            <v>trinta-réis-boreal</v>
          </cell>
          <cell r="D863">
            <v>861</v>
          </cell>
          <cell r="E863" t="str">
            <v>VN</v>
          </cell>
          <cell r="F863">
            <v>1</v>
          </cell>
          <cell r="G863" t="str">
            <v>Charadriiformes</v>
          </cell>
          <cell r="H863" t="str">
            <v>Sternidae</v>
          </cell>
          <cell r="J863" t="str">
            <v>Sterna</v>
          </cell>
          <cell r="K863" t="str">
            <v>espécie 1ária</v>
          </cell>
          <cell r="N863" t="str">
            <v>Sterna hirundo Linnaeus, 1758</v>
          </cell>
          <cell r="O863" t="str">
            <v>Common Tern</v>
          </cell>
          <cell r="P863"/>
          <cell r="Q863"/>
          <cell r="R863"/>
          <cell r="S863"/>
          <cell r="T863"/>
          <cell r="U863"/>
          <cell r="Y863" t="e">
            <v>#N/A</v>
          </cell>
          <cell r="Z863" t="str">
            <v>M</v>
          </cell>
          <cell r="AA863" t="str">
            <v>A11</v>
          </cell>
          <cell r="AB863" t="str">
            <v>W</v>
          </cell>
          <cell r="AC863">
            <v>1</v>
          </cell>
          <cell r="AD863">
            <v>2</v>
          </cell>
          <cell r="AE863">
            <v>129.15</v>
          </cell>
          <cell r="AF863" t="str">
            <v>VertFishScav</v>
          </cell>
          <cell r="AG863" t="str">
            <v>A</v>
          </cell>
          <cell r="AH863"/>
        </row>
        <row r="864">
          <cell r="A864" t="str">
            <v>Sterna hirundo hirundo</v>
          </cell>
          <cell r="B864" t="e">
            <v>#N/A</v>
          </cell>
          <cell r="D864">
            <v>862</v>
          </cell>
          <cell r="E864"/>
          <cell r="F864"/>
          <cell r="G864" t="str">
            <v>Charadriiformes</v>
          </cell>
          <cell r="H864" t="str">
            <v>Sternidae</v>
          </cell>
          <cell r="J864" t="str">
            <v>Sterna</v>
          </cell>
          <cell r="K864" t="str">
            <v>subespécie</v>
          </cell>
          <cell r="N864" t="str">
            <v>Sterna hirundo hirundo Linnaeus, 1758</v>
          </cell>
          <cell r="P864" t="str">
            <v>x</v>
          </cell>
          <cell r="Q864" t="str">
            <v>x</v>
          </cell>
          <cell r="R864" t="str">
            <v>x</v>
          </cell>
          <cell r="S864" t="str">
            <v>x</v>
          </cell>
          <cell r="T864" t="str">
            <v>x</v>
          </cell>
          <cell r="U864"/>
          <cell r="Y864"/>
          <cell r="Z864"/>
        </row>
        <row r="865">
          <cell r="A865" t="str">
            <v>Sterna dougallii</v>
          </cell>
          <cell r="B865" t="str">
            <v>Sterna dougallii</v>
          </cell>
          <cell r="C865" t="str">
            <v>trinta-réis-róseo</v>
          </cell>
          <cell r="D865">
            <v>863</v>
          </cell>
          <cell r="E865" t="str">
            <v>VN</v>
          </cell>
          <cell r="F865">
            <v>1</v>
          </cell>
          <cell r="G865" t="str">
            <v>Charadriiformes</v>
          </cell>
          <cell r="H865" t="str">
            <v>Sternidae</v>
          </cell>
          <cell r="J865" t="str">
            <v>Sterna</v>
          </cell>
          <cell r="K865" t="str">
            <v>espécie 1ária</v>
          </cell>
          <cell r="N865" t="str">
            <v>Sterna dougallii Montagu, 1813</v>
          </cell>
          <cell r="O865" t="str">
            <v>Roseate Tern</v>
          </cell>
          <cell r="P865"/>
          <cell r="Q865"/>
          <cell r="R865"/>
          <cell r="S865"/>
          <cell r="T865"/>
          <cell r="U865"/>
          <cell r="W865" t="str">
            <v>#ERROR!</v>
          </cell>
          <cell r="Y865" t="e">
            <v>#N/A</v>
          </cell>
          <cell r="Z865" t="str">
            <v>H</v>
          </cell>
          <cell r="AA865" t="str">
            <v>A11</v>
          </cell>
          <cell r="AB865" t="str">
            <v>W</v>
          </cell>
          <cell r="AC865">
            <v>2</v>
          </cell>
          <cell r="AD865">
            <v>4</v>
          </cell>
          <cell r="AE865">
            <v>112</v>
          </cell>
          <cell r="AF865" t="str">
            <v>VertFishScav</v>
          </cell>
          <cell r="AG865" t="str">
            <v>A</v>
          </cell>
          <cell r="AH865"/>
        </row>
        <row r="866">
          <cell r="A866" t="str">
            <v>Sterna dougallii dougallii</v>
          </cell>
          <cell r="B866" t="e">
            <v>#N/A</v>
          </cell>
          <cell r="D866">
            <v>864</v>
          </cell>
          <cell r="E866"/>
          <cell r="F866"/>
          <cell r="G866" t="str">
            <v>Charadriiformes</v>
          </cell>
          <cell r="H866" t="str">
            <v>Sternidae</v>
          </cell>
          <cell r="J866" t="str">
            <v>Sterna</v>
          </cell>
          <cell r="K866" t="str">
            <v>subespécie</v>
          </cell>
          <cell r="N866" t="str">
            <v>Sterna dougallii dougallii Montagu, 1813</v>
          </cell>
          <cell r="P866" t="str">
            <v>x</v>
          </cell>
          <cell r="Q866" t="str">
            <v>x</v>
          </cell>
          <cell r="R866" t="str">
            <v>x</v>
          </cell>
          <cell r="S866" t="str">
            <v>x</v>
          </cell>
          <cell r="T866" t="str">
            <v>x</v>
          </cell>
          <cell r="U866"/>
          <cell r="Y866"/>
          <cell r="Z866"/>
        </row>
        <row r="867">
          <cell r="A867" t="str">
            <v>Sterna paradisaea</v>
          </cell>
          <cell r="B867" t="str">
            <v>Sterna paradisaea</v>
          </cell>
          <cell r="C867" t="str">
            <v>trinta-réis-ártico</v>
          </cell>
          <cell r="D867">
            <v>865</v>
          </cell>
          <cell r="E867" t="str">
            <v>VN</v>
          </cell>
          <cell r="F867">
            <v>1</v>
          </cell>
          <cell r="G867" t="str">
            <v>Charadriiformes</v>
          </cell>
          <cell r="H867" t="str">
            <v>Sternidae</v>
          </cell>
          <cell r="J867" t="str">
            <v>Sterna</v>
          </cell>
          <cell r="K867" t="str">
            <v>espécie 1ária</v>
          </cell>
          <cell r="N867" t="str">
            <v>Sterna paradisaea Pontoppidan, 1763</v>
          </cell>
          <cell r="O867" t="str">
            <v>Arctic Tern</v>
          </cell>
          <cell r="P867"/>
          <cell r="Q867"/>
          <cell r="R867"/>
          <cell r="S867"/>
          <cell r="T867"/>
          <cell r="U867"/>
          <cell r="Y867" t="e">
            <v>#N/A</v>
          </cell>
          <cell r="Z867" t="e">
            <v>#N/A</v>
          </cell>
          <cell r="AA867" t="e">
            <v>#N/A</v>
          </cell>
          <cell r="AB867" t="e">
            <v>#N/A</v>
          </cell>
          <cell r="AC867" t="e">
            <v>#N/A</v>
          </cell>
          <cell r="AD867" t="e">
            <v>#N/A</v>
          </cell>
          <cell r="AE867">
            <v>110</v>
          </cell>
          <cell r="AF867" t="str">
            <v>VertFishScav</v>
          </cell>
          <cell r="AG867"/>
        </row>
        <row r="868">
          <cell r="A868" t="str">
            <v>Sterna hirundinacea</v>
          </cell>
          <cell r="B868" t="str">
            <v>Sterna hirundinacea</v>
          </cell>
          <cell r="C868" t="str">
            <v>trinta-réis-de-bico-vermelho</v>
          </cell>
          <cell r="D868">
            <v>866</v>
          </cell>
          <cell r="E868" t="str">
            <v>R</v>
          </cell>
          <cell r="F868">
            <v>1</v>
          </cell>
          <cell r="G868" t="str">
            <v>Charadriiformes</v>
          </cell>
          <cell r="H868" t="str">
            <v>Sternidae</v>
          </cell>
          <cell r="J868" t="str">
            <v>Sterna</v>
          </cell>
          <cell r="K868" t="str">
            <v>espécie 1ária</v>
          </cell>
          <cell r="N868" t="str">
            <v>Sterna hirundinacea Lesson, 1831</v>
          </cell>
          <cell r="O868" t="str">
            <v>South American Tern</v>
          </cell>
          <cell r="P868"/>
          <cell r="Q868"/>
          <cell r="R868"/>
          <cell r="S868"/>
          <cell r="T868"/>
          <cell r="U868"/>
          <cell r="W868" t="str">
            <v>#ERROR!</v>
          </cell>
          <cell r="Y868" t="e">
            <v>#N/A</v>
          </cell>
          <cell r="Z868" t="str">
            <v>H</v>
          </cell>
          <cell r="AA868" t="str">
            <v>A11</v>
          </cell>
          <cell r="AB868" t="str">
            <v>W</v>
          </cell>
          <cell r="AC868">
            <v>1</v>
          </cell>
          <cell r="AD868">
            <v>2</v>
          </cell>
          <cell r="AE868">
            <v>188</v>
          </cell>
          <cell r="AF868" t="str">
            <v>VertFishScav</v>
          </cell>
          <cell r="AG868" t="str">
            <v>A</v>
          </cell>
          <cell r="AH868"/>
          <cell r="AI868" t="str">
            <v>VU</v>
          </cell>
        </row>
        <row r="869">
          <cell r="A869" t="str">
            <v>Sterna vittata</v>
          </cell>
          <cell r="B869" t="str">
            <v>Sterna vittata</v>
          </cell>
          <cell r="C869" t="str">
            <v>trinta-réis-antártico</v>
          </cell>
          <cell r="D869">
            <v>867</v>
          </cell>
          <cell r="E869" t="str">
            <v>VA (S)</v>
          </cell>
          <cell r="F869">
            <v>1</v>
          </cell>
          <cell r="G869" t="str">
            <v>Charadriiformes</v>
          </cell>
          <cell r="H869" t="str">
            <v>Sternidae</v>
          </cell>
          <cell r="J869" t="str">
            <v>Sterna</v>
          </cell>
          <cell r="K869" t="str">
            <v>espécie 1ária</v>
          </cell>
          <cell r="N869" t="str">
            <v>Sterna vittata Gmelin, 1789</v>
          </cell>
          <cell r="O869" t="str">
            <v>Antarctic Tern</v>
          </cell>
          <cell r="P869"/>
          <cell r="Q869"/>
          <cell r="R869"/>
          <cell r="S869"/>
          <cell r="T869"/>
          <cell r="U869"/>
          <cell r="Y869" t="e">
            <v>#N/A</v>
          </cell>
          <cell r="Z869" t="e">
            <v>#N/A</v>
          </cell>
          <cell r="AA869" t="e">
            <v>#N/A</v>
          </cell>
          <cell r="AB869" t="e">
            <v>#N/A</v>
          </cell>
          <cell r="AC869" t="e">
            <v>#N/A</v>
          </cell>
          <cell r="AD869" t="e">
            <v>#N/A</v>
          </cell>
          <cell r="AE869">
            <v>139</v>
          </cell>
          <cell r="AF869" t="str">
            <v>VertFishScav</v>
          </cell>
          <cell r="AG869"/>
        </row>
        <row r="870">
          <cell r="A870" t="str">
            <v>Sterna vittata ssp.</v>
          </cell>
          <cell r="B870" t="e">
            <v>#N/A</v>
          </cell>
          <cell r="D870">
            <v>868</v>
          </cell>
          <cell r="E870"/>
          <cell r="F870"/>
          <cell r="G870" t="str">
            <v>Charadriiformes</v>
          </cell>
          <cell r="H870" t="str">
            <v>Sternidae</v>
          </cell>
          <cell r="J870" t="str">
            <v>Sterna</v>
          </cell>
          <cell r="K870" t="str">
            <v>subespécie</v>
          </cell>
          <cell r="N870" t="str">
            <v>Sterna vittata ssp.</v>
          </cell>
          <cell r="P870"/>
          <cell r="Q870"/>
          <cell r="R870"/>
          <cell r="S870"/>
          <cell r="T870"/>
          <cell r="U870"/>
          <cell r="Y870"/>
          <cell r="Z870"/>
        </row>
        <row r="871">
          <cell r="A871" t="str">
            <v>Sterna trudeaui</v>
          </cell>
          <cell r="B871" t="str">
            <v>Sterna trudeaui</v>
          </cell>
          <cell r="C871" t="str">
            <v>trinta-réis-de-coroa-branca</v>
          </cell>
          <cell r="D871">
            <v>869</v>
          </cell>
          <cell r="E871" t="str">
            <v>R</v>
          </cell>
          <cell r="F871">
            <v>1</v>
          </cell>
          <cell r="G871" t="str">
            <v>Charadriiformes</v>
          </cell>
          <cell r="H871" t="str">
            <v>Sternidae</v>
          </cell>
          <cell r="J871" t="str">
            <v>Sterna</v>
          </cell>
          <cell r="K871" t="str">
            <v>espécie 1ária</v>
          </cell>
          <cell r="N871" t="str">
            <v>Sterna trudeaui Audubon, 1838</v>
          </cell>
          <cell r="O871" t="str">
            <v>Snowy-crowned Tern</v>
          </cell>
          <cell r="P871"/>
          <cell r="Q871"/>
          <cell r="R871"/>
          <cell r="S871"/>
          <cell r="T871"/>
          <cell r="U871"/>
          <cell r="Y871" t="e">
            <v>#N/A</v>
          </cell>
          <cell r="Z871" t="str">
            <v>M</v>
          </cell>
          <cell r="AA871" t="str">
            <v>A1</v>
          </cell>
          <cell r="AB871" t="str">
            <v>W</v>
          </cell>
          <cell r="AC871">
            <v>3</v>
          </cell>
          <cell r="AD871">
            <v>3</v>
          </cell>
          <cell r="AE871">
            <v>153</v>
          </cell>
          <cell r="AF871" t="str">
            <v>VertFishScav</v>
          </cell>
          <cell r="AG871" t="str">
            <v>A</v>
          </cell>
          <cell r="AH871"/>
        </row>
        <row r="872">
          <cell r="A872" t="str">
            <v>Thalasseus</v>
          </cell>
          <cell r="B872" t="e">
            <v>#N/A</v>
          </cell>
          <cell r="D872">
            <v>870</v>
          </cell>
          <cell r="E872"/>
          <cell r="F872"/>
          <cell r="G872" t="str">
            <v>Charadriiformes</v>
          </cell>
          <cell r="H872" t="str">
            <v>Sternidae</v>
          </cell>
          <cell r="J872" t="str">
            <v>Thalasseus</v>
          </cell>
          <cell r="K872" t="str">
            <v>Gênero</v>
          </cell>
          <cell r="N872" t="str">
            <v>Thalasseus Boie, 1822</v>
          </cell>
          <cell r="P872"/>
          <cell r="Q872"/>
          <cell r="R872"/>
          <cell r="S872"/>
          <cell r="T872"/>
          <cell r="U872"/>
          <cell r="Y872"/>
          <cell r="Z872"/>
        </row>
        <row r="873">
          <cell r="A873" t="str">
            <v>Thalasseus acuflavidus</v>
          </cell>
          <cell r="B873" t="str">
            <v>Thalasseus acuflavidus</v>
          </cell>
          <cell r="C873" t="str">
            <v>trinta-réis-de-bando</v>
          </cell>
          <cell r="D873">
            <v>871</v>
          </cell>
          <cell r="E873" t="str">
            <v>R</v>
          </cell>
          <cell r="F873">
            <v>1</v>
          </cell>
          <cell r="G873" t="str">
            <v>Charadriiformes</v>
          </cell>
          <cell r="H873" t="str">
            <v>Sternidae</v>
          </cell>
          <cell r="J873" t="str">
            <v>Thalasseus</v>
          </cell>
          <cell r="K873" t="str">
            <v>espécie 1ária</v>
          </cell>
          <cell r="N873" t="str">
            <v>Thalasseus acuflavidus (Cabot, 1847)</v>
          </cell>
          <cell r="O873" t="str">
            <v>Cabot's Tern</v>
          </cell>
          <cell r="P873"/>
          <cell r="Q873"/>
          <cell r="R873"/>
          <cell r="S873"/>
          <cell r="T873"/>
          <cell r="U873"/>
          <cell r="Y873" t="e">
            <v>#N/A</v>
          </cell>
          <cell r="Z873" t="str">
            <v>H</v>
          </cell>
          <cell r="AA873" t="str">
            <v>A11</v>
          </cell>
          <cell r="AB873" t="str">
            <v>W</v>
          </cell>
          <cell r="AC873">
            <v>1</v>
          </cell>
          <cell r="AD873">
            <v>6</v>
          </cell>
          <cell r="AE873">
            <v>199.83</v>
          </cell>
          <cell r="AF873" t="str">
            <v>VertFishScav</v>
          </cell>
          <cell r="AG873" t="str">
            <v>A</v>
          </cell>
          <cell r="AH873"/>
          <cell r="AI873" t="str">
            <v>VU</v>
          </cell>
        </row>
        <row r="874">
          <cell r="A874" t="str">
            <v>Thalasseus acuflavidus acuflavidus</v>
          </cell>
          <cell r="B874" t="e">
            <v>#N/A</v>
          </cell>
          <cell r="D874">
            <v>872</v>
          </cell>
          <cell r="E874"/>
          <cell r="F874"/>
          <cell r="G874" t="str">
            <v>Charadriiformes</v>
          </cell>
          <cell r="H874" t="str">
            <v>Sternidae</v>
          </cell>
          <cell r="J874" t="str">
            <v>Thalasseus</v>
          </cell>
          <cell r="K874" t="str">
            <v>subespécie</v>
          </cell>
          <cell r="N874" t="str">
            <v>Thalasseus acuflavidus acuflavidus (Cabot, 1847)</v>
          </cell>
          <cell r="P874" t="str">
            <v>x</v>
          </cell>
          <cell r="Q874" t="str">
            <v>x</v>
          </cell>
          <cell r="R874" t="str">
            <v>x</v>
          </cell>
          <cell r="S874" t="str">
            <v>x</v>
          </cell>
          <cell r="T874" t="str">
            <v>x</v>
          </cell>
          <cell r="U874"/>
          <cell r="Y874"/>
          <cell r="Z874"/>
        </row>
        <row r="875">
          <cell r="A875" t="str">
            <v>Thalasseus acuflavidus eurygnathus</v>
          </cell>
          <cell r="B875" t="e">
            <v>#N/A</v>
          </cell>
          <cell r="D875">
            <v>873</v>
          </cell>
          <cell r="E875"/>
          <cell r="F875"/>
          <cell r="G875" t="str">
            <v>Charadriiformes</v>
          </cell>
          <cell r="H875" t="str">
            <v>Sternidae</v>
          </cell>
          <cell r="J875" t="str">
            <v>Thalasseus</v>
          </cell>
          <cell r="K875" t="str">
            <v>subespécie</v>
          </cell>
          <cell r="N875" t="str">
            <v>Thalasseus acuflavidus eurygnathus (Saunders, 1876)</v>
          </cell>
          <cell r="P875" t="str">
            <v>x</v>
          </cell>
          <cell r="Q875" t="str">
            <v>x</v>
          </cell>
          <cell r="R875" t="str">
            <v>x</v>
          </cell>
          <cell r="S875" t="str">
            <v>x</v>
          </cell>
          <cell r="T875" t="str">
            <v>x</v>
          </cell>
          <cell r="U875"/>
          <cell r="Y875"/>
          <cell r="Z875"/>
        </row>
        <row r="876">
          <cell r="A876" t="str">
            <v>Thalasseus maximus</v>
          </cell>
          <cell r="B876" t="str">
            <v>Thalasseus maximus</v>
          </cell>
          <cell r="C876" t="str">
            <v>trinta-réis-real</v>
          </cell>
          <cell r="D876">
            <v>874</v>
          </cell>
          <cell r="E876" t="str">
            <v>R</v>
          </cell>
          <cell r="F876">
            <v>1</v>
          </cell>
          <cell r="G876" t="str">
            <v>Charadriiformes</v>
          </cell>
          <cell r="H876" t="str">
            <v>Sternidae</v>
          </cell>
          <cell r="J876" t="str">
            <v>Thalasseus</v>
          </cell>
          <cell r="K876" t="str">
            <v>espécie 1ária</v>
          </cell>
          <cell r="N876" t="str">
            <v>Thalasseus maximus (Boddaert, 1783)</v>
          </cell>
          <cell r="O876" t="str">
            <v>Royal Tern</v>
          </cell>
          <cell r="P876"/>
          <cell r="Q876"/>
          <cell r="R876"/>
          <cell r="S876"/>
          <cell r="T876"/>
          <cell r="U876"/>
          <cell r="W876" t="str">
            <v>#ERROR!</v>
          </cell>
          <cell r="Y876" t="e">
            <v>#N/A</v>
          </cell>
          <cell r="Z876" t="str">
            <v>H</v>
          </cell>
          <cell r="AA876" t="str">
            <v>A11</v>
          </cell>
          <cell r="AB876" t="str">
            <v>W</v>
          </cell>
          <cell r="AC876">
            <v>1</v>
          </cell>
          <cell r="AD876">
            <v>7</v>
          </cell>
          <cell r="AE876" t="e">
            <v>#N/A</v>
          </cell>
          <cell r="AF876" t="e">
            <v>#N/A</v>
          </cell>
          <cell r="AG876" t="str">
            <v>A</v>
          </cell>
          <cell r="AH876"/>
          <cell r="AI876" t="str">
            <v>EN</v>
          </cell>
        </row>
        <row r="877">
          <cell r="A877" t="str">
            <v>Thalasseus maximus maximus</v>
          </cell>
          <cell r="B877" t="e">
            <v>#N/A</v>
          </cell>
          <cell r="D877">
            <v>875</v>
          </cell>
          <cell r="E877"/>
          <cell r="F877"/>
          <cell r="G877" t="str">
            <v>Charadriiformes</v>
          </cell>
          <cell r="H877" t="str">
            <v>Sternidae</v>
          </cell>
          <cell r="J877" t="str">
            <v>Thalasseus</v>
          </cell>
          <cell r="K877" t="str">
            <v>subespécie</v>
          </cell>
          <cell r="N877" t="str">
            <v>Thalasseus maximus maximus (Boddaert, 1783)</v>
          </cell>
          <cell r="P877" t="str">
            <v>x</v>
          </cell>
          <cell r="Q877" t="str">
            <v>x</v>
          </cell>
          <cell r="R877" t="str">
            <v>x</v>
          </cell>
          <cell r="S877" t="str">
            <v>x</v>
          </cell>
          <cell r="T877" t="str">
            <v>x</v>
          </cell>
          <cell r="U877"/>
          <cell r="Y877"/>
          <cell r="Z877"/>
        </row>
        <row r="878">
          <cell r="A878" t="str">
            <v>Rynchopidae</v>
          </cell>
          <cell r="B878" t="e">
            <v>#N/A</v>
          </cell>
          <cell r="D878">
            <v>876</v>
          </cell>
          <cell r="E878"/>
          <cell r="F878"/>
          <cell r="G878" t="str">
            <v>Charadriiformes</v>
          </cell>
          <cell r="H878" t="str">
            <v>Rynchopidae</v>
          </cell>
          <cell r="K878" t="str">
            <v>Família</v>
          </cell>
          <cell r="N878" t="str">
            <v>Rynchopidae Bonaparte, 1838</v>
          </cell>
          <cell r="P878"/>
          <cell r="Q878"/>
          <cell r="R878"/>
          <cell r="S878"/>
          <cell r="T878"/>
          <cell r="U878"/>
          <cell r="Y878"/>
          <cell r="Z878"/>
        </row>
        <row r="879">
          <cell r="A879" t="str">
            <v>Rynchops</v>
          </cell>
          <cell r="B879" t="e">
            <v>#N/A</v>
          </cell>
          <cell r="D879">
            <v>877</v>
          </cell>
          <cell r="E879"/>
          <cell r="F879"/>
          <cell r="G879" t="str">
            <v>Charadriiformes</v>
          </cell>
          <cell r="H879" t="str">
            <v>Rynchopidae</v>
          </cell>
          <cell r="J879" t="str">
            <v>Rynchops</v>
          </cell>
          <cell r="K879" t="str">
            <v>Gênero</v>
          </cell>
          <cell r="N879" t="str">
            <v>Rynchops Linnaeus, 1758</v>
          </cell>
          <cell r="P879"/>
          <cell r="Q879"/>
          <cell r="R879"/>
          <cell r="S879"/>
          <cell r="T879"/>
          <cell r="U879"/>
          <cell r="Y879"/>
          <cell r="Z879"/>
        </row>
        <row r="880">
          <cell r="A880" t="str">
            <v>Rynchops niger</v>
          </cell>
          <cell r="B880" t="str">
            <v>Rynchops niger</v>
          </cell>
          <cell r="C880" t="str">
            <v>talha-mar</v>
          </cell>
          <cell r="D880">
            <v>878</v>
          </cell>
          <cell r="E880" t="str">
            <v>R</v>
          </cell>
          <cell r="F880">
            <v>1</v>
          </cell>
          <cell r="G880" t="str">
            <v>Charadriiformes</v>
          </cell>
          <cell r="H880" t="str">
            <v>Rynchopidae</v>
          </cell>
          <cell r="J880" t="str">
            <v>Rynchops</v>
          </cell>
          <cell r="K880" t="str">
            <v>espécie 1ária</v>
          </cell>
          <cell r="N880" t="str">
            <v>Rynchops niger Linnaeus, 1758</v>
          </cell>
          <cell r="O880" t="str">
            <v>Black Skimmer</v>
          </cell>
          <cell r="P880"/>
          <cell r="Q880"/>
          <cell r="R880"/>
          <cell r="S880"/>
          <cell r="T880"/>
          <cell r="U880"/>
          <cell r="Y880" t="e">
            <v>#N/A</v>
          </cell>
          <cell r="Z880" t="str">
            <v>H</v>
          </cell>
          <cell r="AA880" t="str">
            <v>A8</v>
          </cell>
          <cell r="AB880" t="str">
            <v>W</v>
          </cell>
          <cell r="AC880">
            <v>2</v>
          </cell>
          <cell r="AD880">
            <v>10</v>
          </cell>
          <cell r="AE880">
            <v>297.73</v>
          </cell>
          <cell r="AF880" t="str">
            <v>VertFishScav</v>
          </cell>
          <cell r="AG880" t="str">
            <v>A</v>
          </cell>
          <cell r="AH880"/>
        </row>
        <row r="881">
          <cell r="A881" t="str">
            <v>Rynchops niger cinerascens</v>
          </cell>
          <cell r="B881" t="e">
            <v>#N/A</v>
          </cell>
          <cell r="D881">
            <v>879</v>
          </cell>
          <cell r="E881"/>
          <cell r="F881"/>
          <cell r="G881" t="str">
            <v>Charadriiformes</v>
          </cell>
          <cell r="H881" t="str">
            <v>Rynchopidae</v>
          </cell>
          <cell r="J881" t="str">
            <v>Rynchops</v>
          </cell>
          <cell r="K881" t="str">
            <v>subespécie</v>
          </cell>
          <cell r="N881" t="str">
            <v>Rynchops niger cinerascens Spix, 1825</v>
          </cell>
          <cell r="P881" t="str">
            <v>x</v>
          </cell>
          <cell r="Q881" t="str">
            <v>x</v>
          </cell>
          <cell r="R881" t="str">
            <v>x</v>
          </cell>
          <cell r="S881" t="str">
            <v>x</v>
          </cell>
          <cell r="T881" t="str">
            <v>x</v>
          </cell>
          <cell r="U881"/>
          <cell r="Y881"/>
          <cell r="Z881"/>
        </row>
        <row r="882">
          <cell r="A882" t="str">
            <v>Rynchops niger intercedens</v>
          </cell>
          <cell r="B882" t="e">
            <v>#N/A</v>
          </cell>
          <cell r="D882">
            <v>880</v>
          </cell>
          <cell r="E882"/>
          <cell r="F882"/>
          <cell r="G882" t="str">
            <v>Charadriiformes</v>
          </cell>
          <cell r="H882" t="str">
            <v>Rynchopidae</v>
          </cell>
          <cell r="J882" t="str">
            <v>Rynchops</v>
          </cell>
          <cell r="K882" t="str">
            <v>subespécie</v>
          </cell>
          <cell r="N882" t="str">
            <v>Rynchops niger intercedens Saunders, 1895</v>
          </cell>
          <cell r="P882" t="str">
            <v>x</v>
          </cell>
          <cell r="Q882" t="str">
            <v>x</v>
          </cell>
          <cell r="R882" t="str">
            <v>x</v>
          </cell>
          <cell r="S882" t="str">
            <v>x</v>
          </cell>
          <cell r="T882" t="str">
            <v>x</v>
          </cell>
          <cell r="U882"/>
          <cell r="Y882"/>
          <cell r="Z882"/>
        </row>
        <row r="883">
          <cell r="A883" t="str">
            <v>Columbiformes</v>
          </cell>
          <cell r="B883" t="e">
            <v>#N/A</v>
          </cell>
          <cell r="D883">
            <v>881</v>
          </cell>
          <cell r="E883"/>
          <cell r="F883"/>
          <cell r="G883" t="str">
            <v>Columbiformes</v>
          </cell>
          <cell r="K883" t="str">
            <v>Ordem</v>
          </cell>
          <cell r="N883" t="str">
            <v>Columbiformes Latham, 1790</v>
          </cell>
          <cell r="P883"/>
          <cell r="Q883"/>
          <cell r="R883"/>
          <cell r="S883"/>
          <cell r="T883"/>
          <cell r="U883"/>
          <cell r="Y883"/>
          <cell r="Z883"/>
        </row>
        <row r="884">
          <cell r="A884" t="str">
            <v>Columbidae</v>
          </cell>
          <cell r="B884" t="e">
            <v>#N/A</v>
          </cell>
          <cell r="D884">
            <v>882</v>
          </cell>
          <cell r="E884"/>
          <cell r="F884"/>
          <cell r="G884" t="str">
            <v>Columbiformes</v>
          </cell>
          <cell r="H884" t="str">
            <v>Columbidae</v>
          </cell>
          <cell r="K884" t="str">
            <v>Família</v>
          </cell>
          <cell r="N884" t="str">
            <v>Columbidae Leach, 1820</v>
          </cell>
          <cell r="P884"/>
          <cell r="Q884"/>
          <cell r="R884"/>
          <cell r="S884"/>
          <cell r="T884"/>
          <cell r="U884"/>
          <cell r="Y884"/>
          <cell r="Z884"/>
        </row>
        <row r="885">
          <cell r="A885" t="str">
            <v>Columbina</v>
          </cell>
          <cell r="B885" t="e">
            <v>#N/A</v>
          </cell>
          <cell r="D885">
            <v>883</v>
          </cell>
          <cell r="E885"/>
          <cell r="F885"/>
          <cell r="G885" t="str">
            <v>Columbiformes</v>
          </cell>
          <cell r="H885" t="str">
            <v>Columbidae</v>
          </cell>
          <cell r="J885" t="str">
            <v>Columbina</v>
          </cell>
          <cell r="K885" t="str">
            <v>Gênero</v>
          </cell>
          <cell r="N885" t="str">
            <v>Columbina Spix, 1825</v>
          </cell>
          <cell r="P885"/>
          <cell r="Q885"/>
          <cell r="R885"/>
          <cell r="S885"/>
          <cell r="T885"/>
          <cell r="U885"/>
          <cell r="Y885"/>
          <cell r="Z885"/>
        </row>
        <row r="886">
          <cell r="A886" t="str">
            <v>Columbina passerina</v>
          </cell>
          <cell r="B886" t="str">
            <v>Columbina passerina</v>
          </cell>
          <cell r="C886" t="str">
            <v>rolinha-cinzenta</v>
          </cell>
          <cell r="D886">
            <v>884</v>
          </cell>
          <cell r="E886" t="str">
            <v>R</v>
          </cell>
          <cell r="F886">
            <v>1</v>
          </cell>
          <cell r="G886" t="str">
            <v>Columbiformes</v>
          </cell>
          <cell r="H886" t="str">
            <v>Columbidae</v>
          </cell>
          <cell r="J886" t="str">
            <v>Columbina</v>
          </cell>
          <cell r="K886" t="str">
            <v>espécie 1ária</v>
          </cell>
          <cell r="N886" t="str">
            <v>Columbina passerina (Linnaeus, 1758)</v>
          </cell>
          <cell r="O886" t="str">
            <v>Common Ground-Dove</v>
          </cell>
          <cell r="P886"/>
          <cell r="Q886"/>
          <cell r="R886"/>
          <cell r="S886"/>
          <cell r="T886"/>
          <cell r="U886"/>
          <cell r="Y886" t="e">
            <v>#N/A</v>
          </cell>
          <cell r="Z886" t="str">
            <v>L</v>
          </cell>
          <cell r="AA886" t="str">
            <v>N1</v>
          </cell>
          <cell r="AB886" t="str">
            <v>T</v>
          </cell>
          <cell r="AC886">
            <v>4</v>
          </cell>
          <cell r="AD886">
            <v>12</v>
          </cell>
          <cell r="AE886">
            <v>35.36</v>
          </cell>
          <cell r="AF886" t="str">
            <v>Omnivore</v>
          </cell>
          <cell r="AG886" t="str">
            <v>N</v>
          </cell>
        </row>
        <row r="887">
          <cell r="A887" t="str">
            <v>Columbina passerina griseola</v>
          </cell>
          <cell r="B887" t="e">
            <v>#N/A</v>
          </cell>
          <cell r="D887">
            <v>885</v>
          </cell>
          <cell r="E887"/>
          <cell r="F887"/>
          <cell r="G887" t="str">
            <v>Columbiformes</v>
          </cell>
          <cell r="H887" t="str">
            <v>Columbidae</v>
          </cell>
          <cell r="J887" t="str">
            <v>Columbina</v>
          </cell>
          <cell r="K887" t="str">
            <v>subespécie</v>
          </cell>
          <cell r="N887" t="str">
            <v>Columbina passerina griseola Spix, 1825</v>
          </cell>
          <cell r="P887" t="str">
            <v>x</v>
          </cell>
          <cell r="Q887" t="str">
            <v>x</v>
          </cell>
          <cell r="R887" t="str">
            <v>x</v>
          </cell>
          <cell r="S887" t="str">
            <v>x</v>
          </cell>
          <cell r="T887" t="str">
            <v>x</v>
          </cell>
          <cell r="U887"/>
          <cell r="Y887"/>
          <cell r="Z887"/>
        </row>
        <row r="888">
          <cell r="A888" t="str">
            <v>Columbina minuta</v>
          </cell>
          <cell r="B888" t="str">
            <v>Columbina minuta</v>
          </cell>
          <cell r="C888" t="str">
            <v>rolinha-de-asa-canela</v>
          </cell>
          <cell r="D888">
            <v>886</v>
          </cell>
          <cell r="E888" t="str">
            <v>R</v>
          </cell>
          <cell r="F888">
            <v>1</v>
          </cell>
          <cell r="G888" t="str">
            <v>Columbiformes</v>
          </cell>
          <cell r="H888" t="str">
            <v>Columbidae</v>
          </cell>
          <cell r="J888" t="str">
            <v>Columbina</v>
          </cell>
          <cell r="K888" t="str">
            <v>espécie 1ária</v>
          </cell>
          <cell r="N888" t="str">
            <v>Columbina minuta (Linnaeus, 1766)</v>
          </cell>
          <cell r="O888" t="str">
            <v>Plain-breasted Ground-Dove</v>
          </cell>
          <cell r="P888"/>
          <cell r="Q888"/>
          <cell r="R888"/>
          <cell r="S888"/>
          <cell r="T888"/>
          <cell r="U888"/>
          <cell r="Y888" t="str">
            <v>GT</v>
          </cell>
          <cell r="Z888" t="str">
            <v>L</v>
          </cell>
          <cell r="AA888" t="str">
            <v>N1</v>
          </cell>
          <cell r="AB888" t="str">
            <v>T</v>
          </cell>
          <cell r="AC888">
            <v>5</v>
          </cell>
          <cell r="AD888">
            <v>7</v>
          </cell>
          <cell r="AE888">
            <v>32.590000000000003</v>
          </cell>
          <cell r="AF888" t="str">
            <v>PlantSeed</v>
          </cell>
          <cell r="AG888" t="str">
            <v>N</v>
          </cell>
          <cell r="AI888" t="str">
            <v>NT</v>
          </cell>
        </row>
        <row r="889">
          <cell r="A889" t="str">
            <v>Columbina minuta minuta</v>
          </cell>
          <cell r="B889" t="e">
            <v>#N/A</v>
          </cell>
          <cell r="D889">
            <v>887</v>
          </cell>
          <cell r="E889"/>
          <cell r="F889"/>
          <cell r="G889" t="str">
            <v>Columbiformes</v>
          </cell>
          <cell r="H889" t="str">
            <v>Columbidae</v>
          </cell>
          <cell r="J889" t="str">
            <v>Columbina</v>
          </cell>
          <cell r="K889" t="str">
            <v>subespécie</v>
          </cell>
          <cell r="N889" t="str">
            <v>Columbina minuta minuta (Linnaeus, 1766)</v>
          </cell>
          <cell r="P889" t="str">
            <v>x</v>
          </cell>
          <cell r="Q889" t="str">
            <v>x</v>
          </cell>
          <cell r="R889" t="str">
            <v>x</v>
          </cell>
          <cell r="S889" t="str">
            <v>x</v>
          </cell>
          <cell r="T889" t="str">
            <v>x</v>
          </cell>
          <cell r="U889"/>
          <cell r="Y889"/>
          <cell r="Z889"/>
        </row>
        <row r="890">
          <cell r="A890" t="str">
            <v>Columbina talpacoti</v>
          </cell>
          <cell r="B890" t="str">
            <v>Columbina talpacoti</v>
          </cell>
          <cell r="C890" t="str">
            <v>rolinha</v>
          </cell>
          <cell r="D890">
            <v>888</v>
          </cell>
          <cell r="E890" t="str">
            <v>R</v>
          </cell>
          <cell r="F890">
            <v>1</v>
          </cell>
          <cell r="G890" t="str">
            <v>Columbiformes</v>
          </cell>
          <cell r="H890" t="str">
            <v>Columbidae</v>
          </cell>
          <cell r="J890" t="str">
            <v>Columbina</v>
          </cell>
          <cell r="K890" t="str">
            <v>espécie 1ária</v>
          </cell>
          <cell r="L890" t="str">
            <v>Date corrected form the 11th edition (CBRO 2014).</v>
          </cell>
          <cell r="M890" t="str">
            <v>Data corrigida em relação à 11º. Edição (CBRO 2014).</v>
          </cell>
          <cell r="N890" t="str">
            <v>Columbina talpacoti (Temminck, 1810)</v>
          </cell>
          <cell r="O890" t="str">
            <v>Ruddy Ground-Dove</v>
          </cell>
          <cell r="P890"/>
          <cell r="Q890"/>
          <cell r="R890"/>
          <cell r="S890"/>
          <cell r="T890"/>
          <cell r="U890"/>
          <cell r="Y890" t="str">
            <v>GT</v>
          </cell>
          <cell r="Z890" t="str">
            <v>L</v>
          </cell>
          <cell r="AA890" t="str">
            <v>N14</v>
          </cell>
          <cell r="AB890" t="str">
            <v>T</v>
          </cell>
          <cell r="AC890">
            <v>4</v>
          </cell>
          <cell r="AD890">
            <v>9</v>
          </cell>
          <cell r="AE890">
            <v>46.04</v>
          </cell>
          <cell r="AF890" t="str">
            <v>PlantSeed</v>
          </cell>
          <cell r="AG890" t="str">
            <v>N</v>
          </cell>
        </row>
        <row r="891">
          <cell r="A891" t="str">
            <v>Columbina talpacoti rufipennis</v>
          </cell>
          <cell r="B891" t="e">
            <v>#N/A</v>
          </cell>
          <cell r="D891">
            <v>889</v>
          </cell>
          <cell r="E891"/>
          <cell r="F891"/>
          <cell r="G891" t="str">
            <v>Columbiformes</v>
          </cell>
          <cell r="H891" t="str">
            <v>Columbidae</v>
          </cell>
          <cell r="J891" t="str">
            <v>Columbina</v>
          </cell>
          <cell r="K891" t="str">
            <v>subespécie</v>
          </cell>
          <cell r="N891" t="str">
            <v>Columbina talpacoti rufipennis (Bonaparte, 1855)</v>
          </cell>
          <cell r="P891" t="str">
            <v>x</v>
          </cell>
          <cell r="Q891" t="str">
            <v>x</v>
          </cell>
          <cell r="R891" t="str">
            <v>x</v>
          </cell>
          <cell r="S891" t="str">
            <v>x</v>
          </cell>
          <cell r="T891" t="str">
            <v>x</v>
          </cell>
          <cell r="U891"/>
          <cell r="Y891"/>
          <cell r="Z891"/>
        </row>
        <row r="892">
          <cell r="A892" t="str">
            <v>Columbina talpacoti talpacoti</v>
          </cell>
          <cell r="B892" t="e">
            <v>#N/A</v>
          </cell>
          <cell r="D892">
            <v>890</v>
          </cell>
          <cell r="E892"/>
          <cell r="F892"/>
          <cell r="G892" t="str">
            <v>Columbiformes</v>
          </cell>
          <cell r="H892" t="str">
            <v>Columbidae</v>
          </cell>
          <cell r="J892" t="str">
            <v>Columbina</v>
          </cell>
          <cell r="K892" t="str">
            <v>subespécie</v>
          </cell>
          <cell r="N892" t="str">
            <v>Columbina talpacoti talpacoti (Temminck, 1810)</v>
          </cell>
          <cell r="P892" t="str">
            <v>x</v>
          </cell>
          <cell r="Q892" t="str">
            <v>x</v>
          </cell>
          <cell r="R892" t="str">
            <v>x</v>
          </cell>
          <cell r="S892" t="str">
            <v>x</v>
          </cell>
          <cell r="T892" t="str">
            <v>x</v>
          </cell>
          <cell r="U892"/>
          <cell r="Y892"/>
          <cell r="Z892"/>
        </row>
        <row r="893">
          <cell r="A893" t="str">
            <v>Columbina squammata</v>
          </cell>
          <cell r="B893" t="str">
            <v>Columbina squammata</v>
          </cell>
          <cell r="C893" t="str">
            <v>fogo-apagou</v>
          </cell>
          <cell r="D893">
            <v>891</v>
          </cell>
          <cell r="E893" t="str">
            <v>R</v>
          </cell>
          <cell r="F893">
            <v>1</v>
          </cell>
          <cell r="G893" t="str">
            <v>Columbiformes</v>
          </cell>
          <cell r="H893" t="str">
            <v>Columbidae</v>
          </cell>
          <cell r="J893" t="str">
            <v>Columbina</v>
          </cell>
          <cell r="K893" t="str">
            <v>espécie 1ária</v>
          </cell>
          <cell r="N893" t="str">
            <v>Columbina squammata (Lesson, 1831)</v>
          </cell>
          <cell r="O893" t="str">
            <v>Scaled Dove</v>
          </cell>
          <cell r="P893"/>
          <cell r="Q893"/>
          <cell r="R893"/>
          <cell r="S893"/>
          <cell r="T893"/>
          <cell r="U893"/>
          <cell r="Y893" t="str">
            <v>GT</v>
          </cell>
          <cell r="Z893" t="str">
            <v>L</v>
          </cell>
          <cell r="AA893" t="str">
            <v>N14</v>
          </cell>
          <cell r="AB893" t="str">
            <v>T</v>
          </cell>
          <cell r="AC893">
            <v>4</v>
          </cell>
          <cell r="AD893">
            <v>5</v>
          </cell>
          <cell r="AE893">
            <v>52.9</v>
          </cell>
          <cell r="AF893" t="str">
            <v>PlantSeed</v>
          </cell>
          <cell r="AG893" t="str">
            <v>N</v>
          </cell>
        </row>
        <row r="894">
          <cell r="A894" t="str">
            <v>Columbina squammata squammata</v>
          </cell>
          <cell r="B894" t="e">
            <v>#N/A</v>
          </cell>
          <cell r="D894">
            <v>892</v>
          </cell>
          <cell r="E894"/>
          <cell r="F894"/>
          <cell r="G894" t="str">
            <v>Columbiformes</v>
          </cell>
          <cell r="H894" t="str">
            <v>Columbidae</v>
          </cell>
          <cell r="J894" t="str">
            <v>Columbina</v>
          </cell>
          <cell r="K894" t="str">
            <v>subespécie</v>
          </cell>
          <cell r="N894" t="str">
            <v>Columbina squammata squammata (Lesson, 1831)</v>
          </cell>
          <cell r="P894" t="str">
            <v>x</v>
          </cell>
          <cell r="Q894" t="str">
            <v>x</v>
          </cell>
          <cell r="R894" t="str">
            <v>x</v>
          </cell>
          <cell r="S894" t="str">
            <v>x</v>
          </cell>
          <cell r="T894" t="str">
            <v>x</v>
          </cell>
          <cell r="U894"/>
          <cell r="Y894"/>
          <cell r="Z894"/>
        </row>
        <row r="895">
          <cell r="A895" t="str">
            <v>Columbina picui</v>
          </cell>
          <cell r="B895" t="str">
            <v>Columbina picui</v>
          </cell>
          <cell r="C895" t="str">
            <v>rolinha-picuí</v>
          </cell>
          <cell r="D895">
            <v>893</v>
          </cell>
          <cell r="E895" t="str">
            <v>R</v>
          </cell>
          <cell r="F895">
            <v>1</v>
          </cell>
          <cell r="G895" t="str">
            <v>Columbiformes</v>
          </cell>
          <cell r="H895" t="str">
            <v>Columbidae</v>
          </cell>
          <cell r="J895" t="str">
            <v>Columbina</v>
          </cell>
          <cell r="K895" t="str">
            <v>espécie 1ária</v>
          </cell>
          <cell r="N895" t="str">
            <v>Columbina picui (Temminck, 1813)</v>
          </cell>
          <cell r="O895" t="str">
            <v>Picui Ground-Dove</v>
          </cell>
          <cell r="P895"/>
          <cell r="Q895"/>
          <cell r="R895"/>
          <cell r="S895"/>
          <cell r="T895"/>
          <cell r="U895"/>
          <cell r="Y895" t="str">
            <v>GT</v>
          </cell>
          <cell r="Z895" t="str">
            <v>L</v>
          </cell>
          <cell r="AA895" t="str">
            <v>N14</v>
          </cell>
          <cell r="AB895" t="str">
            <v>T</v>
          </cell>
          <cell r="AC895">
            <v>4</v>
          </cell>
          <cell r="AD895">
            <v>5</v>
          </cell>
          <cell r="AE895">
            <v>47</v>
          </cell>
          <cell r="AF895" t="str">
            <v>PlantSeed</v>
          </cell>
          <cell r="AG895" t="str">
            <v>N</v>
          </cell>
        </row>
        <row r="896">
          <cell r="A896" t="str">
            <v>Columbina picui strepitans</v>
          </cell>
          <cell r="B896" t="e">
            <v>#N/A</v>
          </cell>
          <cell r="D896">
            <v>894</v>
          </cell>
          <cell r="E896"/>
          <cell r="F896"/>
          <cell r="G896" t="str">
            <v>Columbiformes</v>
          </cell>
          <cell r="H896" t="str">
            <v>Columbidae</v>
          </cell>
          <cell r="J896" t="str">
            <v>Columbina</v>
          </cell>
          <cell r="K896" t="str">
            <v>subespécie</v>
          </cell>
          <cell r="N896" t="str">
            <v>Columbina picui strepitans Spix, 1825</v>
          </cell>
          <cell r="P896" t="str">
            <v>x</v>
          </cell>
          <cell r="Q896" t="str">
            <v>x</v>
          </cell>
          <cell r="R896" t="str">
            <v>x</v>
          </cell>
          <cell r="S896" t="str">
            <v>x</v>
          </cell>
          <cell r="T896" t="str">
            <v>x</v>
          </cell>
          <cell r="U896"/>
          <cell r="Y896"/>
          <cell r="Z896"/>
        </row>
        <row r="897">
          <cell r="A897" t="str">
            <v>Columbina picui picui</v>
          </cell>
          <cell r="B897" t="e">
            <v>#N/A</v>
          </cell>
          <cell r="D897">
            <v>895</v>
          </cell>
          <cell r="E897"/>
          <cell r="F897"/>
          <cell r="G897" t="str">
            <v>Columbiformes</v>
          </cell>
          <cell r="H897" t="str">
            <v>Columbidae</v>
          </cell>
          <cell r="J897" t="str">
            <v>Columbina</v>
          </cell>
          <cell r="K897" t="str">
            <v>subespécie</v>
          </cell>
          <cell r="N897" t="str">
            <v>Columbina picui picui (Temminck, 1813)</v>
          </cell>
          <cell r="P897" t="str">
            <v>x</v>
          </cell>
          <cell r="Q897" t="str">
            <v>x</v>
          </cell>
          <cell r="R897" t="str">
            <v>x</v>
          </cell>
          <cell r="S897" t="str">
            <v>x</v>
          </cell>
          <cell r="T897" t="str">
            <v>x</v>
          </cell>
          <cell r="U897"/>
          <cell r="Y897"/>
          <cell r="Z897"/>
        </row>
        <row r="898">
          <cell r="A898" t="str">
            <v>Columbina cyanopis</v>
          </cell>
          <cell r="B898" t="str">
            <v>Columbina cyanopis</v>
          </cell>
          <cell r="C898" t="str">
            <v>rolinha-do-planalto</v>
          </cell>
          <cell r="D898">
            <v>896</v>
          </cell>
          <cell r="E898" t="str">
            <v>R, E</v>
          </cell>
          <cell r="F898">
            <v>1</v>
          </cell>
          <cell r="G898" t="str">
            <v>Columbiformes</v>
          </cell>
          <cell r="H898" t="str">
            <v>Columbidae</v>
          </cell>
          <cell r="J898" t="str">
            <v>Columbina</v>
          </cell>
          <cell r="K898" t="str">
            <v>espécie 1ária</v>
          </cell>
          <cell r="N898" t="str">
            <v>Columbina cyanopis (Pelzeln, 1870)</v>
          </cell>
          <cell r="O898" t="str">
            <v>Blue-eyed Ground-Dove</v>
          </cell>
          <cell r="P898"/>
          <cell r="Q898"/>
          <cell r="R898"/>
          <cell r="S898"/>
          <cell r="T898"/>
          <cell r="U898"/>
          <cell r="W898" t="str">
            <v>#ERROR!</v>
          </cell>
          <cell r="X898" t="str">
            <v>CR</v>
          </cell>
          <cell r="Y898" t="e">
            <v>#N/A</v>
          </cell>
          <cell r="Z898" t="str">
            <v>H</v>
          </cell>
          <cell r="AA898" t="str">
            <v>N5?</v>
          </cell>
          <cell r="AB898" t="str">
            <v>T?</v>
          </cell>
          <cell r="AC898">
            <v>1</v>
          </cell>
          <cell r="AD898">
            <v>1</v>
          </cell>
          <cell r="AE898">
            <v>45.63</v>
          </cell>
          <cell r="AF898" t="str">
            <v>PlantSeed</v>
          </cell>
          <cell r="AG898" t="str">
            <v>N</v>
          </cell>
          <cell r="AH898" t="str">
            <v>Cer</v>
          </cell>
          <cell r="AI898" t="str">
            <v>RE</v>
          </cell>
        </row>
        <row r="899">
          <cell r="A899" t="str">
            <v>Claravis</v>
          </cell>
          <cell r="B899" t="e">
            <v>#N/A</v>
          </cell>
          <cell r="D899">
            <v>897</v>
          </cell>
          <cell r="E899"/>
          <cell r="F899"/>
          <cell r="G899" t="str">
            <v>Columbiformes</v>
          </cell>
          <cell r="H899" t="str">
            <v>Columbidae</v>
          </cell>
          <cell r="J899" t="str">
            <v>Claravis</v>
          </cell>
          <cell r="K899" t="str">
            <v>Gênero</v>
          </cell>
          <cell r="N899" t="str">
            <v>Claravis Oberholser, 1899</v>
          </cell>
          <cell r="P899"/>
          <cell r="Q899"/>
          <cell r="R899"/>
          <cell r="S899"/>
          <cell r="T899"/>
          <cell r="U899"/>
          <cell r="Y899"/>
          <cell r="Z899"/>
        </row>
        <row r="900">
          <cell r="A900" t="str">
            <v>Claravis pretiosa</v>
          </cell>
          <cell r="B900" t="str">
            <v>Claravis pretiosa</v>
          </cell>
          <cell r="C900" t="str">
            <v>pararu-azul</v>
          </cell>
          <cell r="D900">
            <v>898</v>
          </cell>
          <cell r="E900" t="str">
            <v>R</v>
          </cell>
          <cell r="F900">
            <v>1</v>
          </cell>
          <cell r="G900" t="str">
            <v>Columbiformes</v>
          </cell>
          <cell r="H900" t="str">
            <v>Columbidae</v>
          </cell>
          <cell r="J900" t="str">
            <v>Claravis</v>
          </cell>
          <cell r="K900" t="str">
            <v>espécie 1ária</v>
          </cell>
          <cell r="N900" t="str">
            <v>Claravis pretiosa (Ferrari-Perez, 1886)</v>
          </cell>
          <cell r="O900" t="str">
            <v>Blue Ground-Dove</v>
          </cell>
          <cell r="P900"/>
          <cell r="Q900"/>
          <cell r="R900"/>
          <cell r="S900"/>
          <cell r="T900"/>
          <cell r="U900"/>
          <cell r="Y900" t="str">
            <v>GT</v>
          </cell>
          <cell r="Z900" t="str">
            <v>L</v>
          </cell>
          <cell r="AA900" t="str">
            <v>F1E</v>
          </cell>
          <cell r="AB900" t="str">
            <v>T/M</v>
          </cell>
          <cell r="AC900">
            <v>4</v>
          </cell>
          <cell r="AD900">
            <v>9</v>
          </cell>
          <cell r="AE900">
            <v>68.2</v>
          </cell>
          <cell r="AF900" t="str">
            <v>PlantSeed</v>
          </cell>
          <cell r="AG900" t="str">
            <v>F</v>
          </cell>
        </row>
        <row r="901">
          <cell r="A901" t="str">
            <v>Claravis geoffroyi</v>
          </cell>
          <cell r="B901" t="str">
            <v>Paraclaravis geoffroyi</v>
          </cell>
          <cell r="C901" t="str">
            <v>pararu-espelho</v>
          </cell>
          <cell r="D901">
            <v>899</v>
          </cell>
          <cell r="E901" t="str">
            <v>R</v>
          </cell>
          <cell r="F901">
            <v>1</v>
          </cell>
          <cell r="G901" t="str">
            <v>Columbiformes</v>
          </cell>
          <cell r="H901" t="str">
            <v>Columbidae</v>
          </cell>
          <cell r="J901" t="str">
            <v>Claravis</v>
          </cell>
          <cell r="K901" t="str">
            <v>espécie 1ária</v>
          </cell>
          <cell r="L901" t="str">
            <v>The priority of the species name geoffroyi over godefrida was only clarified by David et al. (2010)</v>
          </cell>
          <cell r="M901" t="str">
            <v>A validade do nome específico geoffroyi sobre godefrida foi clarificada apenas por David et al. (2010)</v>
          </cell>
          <cell r="N901" t="str">
            <v>Claravis geoffroyi (Temminck, 1811)</v>
          </cell>
          <cell r="O901" t="str">
            <v>Purple-winged Ground-Dove</v>
          </cell>
          <cell r="P901"/>
          <cell r="Q901"/>
          <cell r="R901"/>
          <cell r="S901"/>
          <cell r="T901"/>
          <cell r="U901"/>
          <cell r="W901" t="str">
            <v>#ERROR!</v>
          </cell>
          <cell r="X901" t="str">
            <v>CR</v>
          </cell>
          <cell r="Y901" t="e">
            <v>#N/A</v>
          </cell>
          <cell r="Z901" t="str">
            <v>H</v>
          </cell>
          <cell r="AA901" t="str">
            <v>F4</v>
          </cell>
          <cell r="AB901" t="str">
            <v>T/M</v>
          </cell>
          <cell r="AC901">
            <v>2</v>
          </cell>
          <cell r="AD901">
            <v>1</v>
          </cell>
          <cell r="AE901">
            <v>43.47</v>
          </cell>
          <cell r="AF901" t="str">
            <v>PlantSeed</v>
          </cell>
          <cell r="AG901" t="str">
            <v>F</v>
          </cell>
          <cell r="AH901">
            <v>1</v>
          </cell>
          <cell r="AI901" t="str">
            <v>RE</v>
          </cell>
          <cell r="AJ901" t="str">
            <v>CP</v>
          </cell>
          <cell r="AK901" t="str">
            <v>CP</v>
          </cell>
        </row>
        <row r="902">
          <cell r="A902" t="str">
            <v>Uropelia</v>
          </cell>
          <cell r="B902" t="e">
            <v>#N/A</v>
          </cell>
          <cell r="D902">
            <v>900</v>
          </cell>
          <cell r="E902"/>
          <cell r="F902"/>
          <cell r="G902" t="str">
            <v>Columbiformes</v>
          </cell>
          <cell r="H902" t="str">
            <v>Columbidae</v>
          </cell>
          <cell r="J902" t="str">
            <v>Uropelia</v>
          </cell>
          <cell r="K902" t="str">
            <v>Gênero</v>
          </cell>
          <cell r="N902" t="str">
            <v>Uropelia Bonaparte, 1855</v>
          </cell>
          <cell r="P902"/>
          <cell r="Q902"/>
          <cell r="R902"/>
          <cell r="S902"/>
          <cell r="T902"/>
          <cell r="U902"/>
          <cell r="Y902"/>
          <cell r="Z902"/>
        </row>
        <row r="903">
          <cell r="A903" t="str">
            <v>Uropelia campestris</v>
          </cell>
          <cell r="B903" t="str">
            <v>Uropelia campestris</v>
          </cell>
          <cell r="C903" t="str">
            <v>rolinha-vaqueira</v>
          </cell>
          <cell r="D903">
            <v>901</v>
          </cell>
          <cell r="E903" t="str">
            <v>R</v>
          </cell>
          <cell r="F903">
            <v>1</v>
          </cell>
          <cell r="G903" t="str">
            <v>Columbiformes</v>
          </cell>
          <cell r="H903" t="str">
            <v>Columbidae</v>
          </cell>
          <cell r="J903" t="str">
            <v>Uropelia</v>
          </cell>
          <cell r="K903" t="str">
            <v>espécie 1ária</v>
          </cell>
          <cell r="L903" t="str">
            <v>Treated as monotypic by CL, H&amp;M and the IOC</v>
          </cell>
          <cell r="M903" t="str">
            <v>Tratada como monotípica por CL, H&amp;M e IOC</v>
          </cell>
          <cell r="N903" t="str">
            <v>Uropelia campestris (Spix, 1825)</v>
          </cell>
          <cell r="O903" t="str">
            <v>Long-tailed Ground-Dove</v>
          </cell>
          <cell r="P903"/>
          <cell r="Q903"/>
          <cell r="R903"/>
          <cell r="S903"/>
          <cell r="T903"/>
          <cell r="U903"/>
          <cell r="Y903" t="e">
            <v>#N/A</v>
          </cell>
          <cell r="Z903" t="str">
            <v>M</v>
          </cell>
          <cell r="AA903" t="str">
            <v>N6</v>
          </cell>
          <cell r="AB903" t="str">
            <v>T</v>
          </cell>
          <cell r="AC903">
            <v>2</v>
          </cell>
          <cell r="AD903">
            <v>3</v>
          </cell>
          <cell r="AE903">
            <v>35.200000000000003</v>
          </cell>
          <cell r="AF903" t="str">
            <v>PlantSeed</v>
          </cell>
          <cell r="AG903" t="str">
            <v>N</v>
          </cell>
        </row>
        <row r="904">
          <cell r="A904" t="str">
            <v>Uropelia campestris campestris</v>
          </cell>
          <cell r="B904" t="e">
            <v>#N/A</v>
          </cell>
          <cell r="D904">
            <v>902</v>
          </cell>
          <cell r="E904"/>
          <cell r="F904"/>
          <cell r="G904" t="str">
            <v>Columbiformes</v>
          </cell>
          <cell r="H904" t="str">
            <v>Columbidae</v>
          </cell>
          <cell r="J904" t="str">
            <v>Uropelia</v>
          </cell>
          <cell r="K904" t="str">
            <v>subespécie</v>
          </cell>
          <cell r="N904" t="str">
            <v>Uropelia campestris campestris (Spix, 1825)</v>
          </cell>
          <cell r="P904"/>
          <cell r="Q904" t="str">
            <v>x</v>
          </cell>
          <cell r="R904"/>
          <cell r="S904" t="str">
            <v>x</v>
          </cell>
          <cell r="T904"/>
          <cell r="U904"/>
          <cell r="Y904"/>
          <cell r="Z904"/>
        </row>
        <row r="905">
          <cell r="A905" t="str">
            <v>Uropelia campestris figginsi</v>
          </cell>
          <cell r="B905" t="e">
            <v>#N/A</v>
          </cell>
          <cell r="D905">
            <v>903</v>
          </cell>
          <cell r="E905"/>
          <cell r="F905"/>
          <cell r="G905" t="str">
            <v>Columbiformes</v>
          </cell>
          <cell r="H905" t="str">
            <v>Columbidae</v>
          </cell>
          <cell r="J905" t="str">
            <v>Uropelia</v>
          </cell>
          <cell r="K905" t="str">
            <v>subespécie</v>
          </cell>
          <cell r="N905" t="str">
            <v>Uropelia campestris figginsi Oberholser, 1931</v>
          </cell>
          <cell r="P905"/>
          <cell r="Q905" t="str">
            <v>x</v>
          </cell>
          <cell r="R905"/>
          <cell r="S905" t="str">
            <v>x</v>
          </cell>
          <cell r="T905"/>
          <cell r="U905"/>
          <cell r="Y905"/>
          <cell r="Z905"/>
        </row>
        <row r="906">
          <cell r="A906" t="str">
            <v>Columba</v>
          </cell>
          <cell r="B906" t="e">
            <v>#N/A</v>
          </cell>
          <cell r="D906">
            <v>904</v>
          </cell>
          <cell r="E906"/>
          <cell r="F906"/>
          <cell r="G906" t="str">
            <v>Columbiformes</v>
          </cell>
          <cell r="H906" t="str">
            <v>Columbidae</v>
          </cell>
          <cell r="J906" t="str">
            <v>Columba</v>
          </cell>
          <cell r="K906" t="str">
            <v>Gênero</v>
          </cell>
          <cell r="N906" t="str">
            <v>Columba Linnaeus, 1758</v>
          </cell>
          <cell r="P906"/>
          <cell r="Q906"/>
          <cell r="R906"/>
          <cell r="S906"/>
          <cell r="T906"/>
          <cell r="U906"/>
          <cell r="Y906"/>
          <cell r="Z906"/>
        </row>
        <row r="907">
          <cell r="A907" t="str">
            <v>Columba livia</v>
          </cell>
          <cell r="B907" t="str">
            <v>Columba livia</v>
          </cell>
          <cell r="C907" t="str">
            <v>pombo-doméstico</v>
          </cell>
          <cell r="D907">
            <v>905</v>
          </cell>
          <cell r="E907" t="str">
            <v>R</v>
          </cell>
          <cell r="F907">
            <v>1</v>
          </cell>
          <cell r="G907" t="str">
            <v>Columbiformes</v>
          </cell>
          <cell r="H907" t="str">
            <v>Columbidae</v>
          </cell>
          <cell r="J907" t="str">
            <v>Columba</v>
          </cell>
          <cell r="K907" t="str">
            <v>espécie 1ária</v>
          </cell>
          <cell r="N907" t="str">
            <v>Columba livia Gmelin, 1789</v>
          </cell>
          <cell r="O907" t="str">
            <v>Rock Pigeon</v>
          </cell>
          <cell r="P907"/>
          <cell r="Q907"/>
          <cell r="R907"/>
          <cell r="S907"/>
          <cell r="T907"/>
          <cell r="U907"/>
          <cell r="Y907" t="e">
            <v>#N/A</v>
          </cell>
          <cell r="Z907" t="str">
            <v>L</v>
          </cell>
          <cell r="AA907" t="str">
            <v>N14</v>
          </cell>
          <cell r="AB907" t="str">
            <v>T/C</v>
          </cell>
          <cell r="AC907">
            <v>3</v>
          </cell>
          <cell r="AD907" t="str">
            <v>Exo</v>
          </cell>
          <cell r="AE907">
            <v>354.2</v>
          </cell>
          <cell r="AF907" t="str">
            <v>PlantSeed</v>
          </cell>
          <cell r="AG907" t="str">
            <v>N</v>
          </cell>
          <cell r="AH907" t="str">
            <v>Exo</v>
          </cell>
        </row>
        <row r="908">
          <cell r="A908" t="str">
            <v>Columba livia livia</v>
          </cell>
          <cell r="B908" t="e">
            <v>#N/A</v>
          </cell>
          <cell r="D908">
            <v>906</v>
          </cell>
          <cell r="E908"/>
          <cell r="F908"/>
          <cell r="G908" t="str">
            <v>Columbiformes</v>
          </cell>
          <cell r="H908" t="str">
            <v>Columbidae</v>
          </cell>
          <cell r="J908" t="str">
            <v>Columba</v>
          </cell>
          <cell r="K908" t="str">
            <v>subespécie</v>
          </cell>
          <cell r="N908" t="str">
            <v>Columba livia livia Gmelin, 1789</v>
          </cell>
          <cell r="P908" t="str">
            <v>x</v>
          </cell>
          <cell r="Q908" t="str">
            <v>x</v>
          </cell>
          <cell r="R908" t="str">
            <v>x</v>
          </cell>
          <cell r="S908" t="str">
            <v>x</v>
          </cell>
          <cell r="T908" t="str">
            <v>x</v>
          </cell>
          <cell r="U908"/>
          <cell r="Y908"/>
          <cell r="Z908"/>
        </row>
        <row r="909">
          <cell r="A909" t="str">
            <v>Patagioenas</v>
          </cell>
          <cell r="B909" t="e">
            <v>#N/A</v>
          </cell>
          <cell r="D909">
            <v>907</v>
          </cell>
          <cell r="E909"/>
          <cell r="F909"/>
          <cell r="G909" t="str">
            <v>Columbiformes</v>
          </cell>
          <cell r="H909" t="str">
            <v>Columbidae</v>
          </cell>
          <cell r="J909" t="str">
            <v>Patagioenas</v>
          </cell>
          <cell r="K909" t="str">
            <v>Gênero</v>
          </cell>
          <cell r="L909" t="str">
            <v>Formerly placed in Columba, but see Johnson et al. (2000, 2001)</v>
          </cell>
          <cell r="M909" t="str">
            <v>Antes incluído em Columba, mas ver Johnson et al. (2000, 2001)</v>
          </cell>
          <cell r="N909" t="str">
            <v>Patagioenas Reichenbach, 1853</v>
          </cell>
          <cell r="P909"/>
          <cell r="Q909"/>
          <cell r="R909"/>
          <cell r="S909"/>
          <cell r="T909"/>
          <cell r="U909"/>
          <cell r="Y909"/>
          <cell r="Z909"/>
        </row>
        <row r="910">
          <cell r="A910" t="str">
            <v>Patagioenas speciosa</v>
          </cell>
          <cell r="B910" t="str">
            <v>Patagioenas speciosa</v>
          </cell>
          <cell r="C910" t="str">
            <v>pomba-trocal</v>
          </cell>
          <cell r="D910">
            <v>908</v>
          </cell>
          <cell r="E910" t="str">
            <v>R</v>
          </cell>
          <cell r="F910">
            <v>1</v>
          </cell>
          <cell r="G910" t="str">
            <v>Columbiformes</v>
          </cell>
          <cell r="H910" t="str">
            <v>Columbidae</v>
          </cell>
          <cell r="J910" t="str">
            <v>Patagioenas</v>
          </cell>
          <cell r="K910" t="str">
            <v>espécie 1ária</v>
          </cell>
          <cell r="N910" t="str">
            <v>Patagioenas speciosa (Gmelin, 1789)</v>
          </cell>
          <cell r="O910" t="str">
            <v>Scaled Pigeon</v>
          </cell>
          <cell r="P910"/>
          <cell r="Q910"/>
          <cell r="R910"/>
          <cell r="S910"/>
          <cell r="T910"/>
          <cell r="U910"/>
          <cell r="Y910" t="str">
            <v>FA</v>
          </cell>
          <cell r="Z910" t="str">
            <v>M</v>
          </cell>
          <cell r="AA910" t="str">
            <v>F1</v>
          </cell>
          <cell r="AB910" t="str">
            <v>C</v>
          </cell>
          <cell r="AC910">
            <v>3</v>
          </cell>
          <cell r="AD910">
            <v>9</v>
          </cell>
          <cell r="AE910">
            <v>258.47000000000003</v>
          </cell>
          <cell r="AF910" t="str">
            <v>FruiNect</v>
          </cell>
          <cell r="AG910" t="str">
            <v>F</v>
          </cell>
          <cell r="AI910" t="str">
            <v>EN</v>
          </cell>
        </row>
        <row r="911">
          <cell r="A911" t="str">
            <v>Patagioenas picazuro</v>
          </cell>
          <cell r="B911" t="str">
            <v>Patagioenas picazuro</v>
          </cell>
          <cell r="C911" t="str">
            <v>asa-branca</v>
          </cell>
          <cell r="D911">
            <v>909</v>
          </cell>
          <cell r="E911" t="str">
            <v>R</v>
          </cell>
          <cell r="F911">
            <v>1</v>
          </cell>
          <cell r="G911" t="str">
            <v>Columbiformes</v>
          </cell>
          <cell r="H911" t="str">
            <v>Columbidae</v>
          </cell>
          <cell r="J911" t="str">
            <v>Patagioenas</v>
          </cell>
          <cell r="K911" t="str">
            <v>espécie 1ária</v>
          </cell>
          <cell r="N911" t="str">
            <v>Patagioenas picazuro (Temminck, 1813)</v>
          </cell>
          <cell r="O911" t="str">
            <v>Picazuro Pigeon</v>
          </cell>
          <cell r="P911"/>
          <cell r="Q911"/>
          <cell r="R911"/>
          <cell r="S911"/>
          <cell r="T911"/>
          <cell r="U911"/>
          <cell r="Y911" t="str">
            <v>FA</v>
          </cell>
          <cell r="Z911" t="str">
            <v>M</v>
          </cell>
          <cell r="AA911" t="str">
            <v>F8</v>
          </cell>
          <cell r="AB911" t="str">
            <v>C</v>
          </cell>
          <cell r="AC911">
            <v>3</v>
          </cell>
          <cell r="AD911">
            <v>3</v>
          </cell>
          <cell r="AE911">
            <v>279</v>
          </cell>
          <cell r="AF911" t="str">
            <v>PlantSeed</v>
          </cell>
          <cell r="AG911" t="str">
            <v>F</v>
          </cell>
        </row>
        <row r="912">
          <cell r="A912" t="str">
            <v>Patagioenas picazuro marginalis</v>
          </cell>
          <cell r="B912" t="e">
            <v>#N/A</v>
          </cell>
          <cell r="D912">
            <v>910</v>
          </cell>
          <cell r="E912"/>
          <cell r="F912"/>
          <cell r="G912" t="str">
            <v>Columbiformes</v>
          </cell>
          <cell r="H912" t="str">
            <v>Columbidae</v>
          </cell>
          <cell r="J912" t="str">
            <v>Patagioenas</v>
          </cell>
          <cell r="K912" t="str">
            <v>subespécie</v>
          </cell>
          <cell r="N912" t="str">
            <v>Patagioenas picazuro marginalis (Naumburg, 1932)</v>
          </cell>
          <cell r="P912" t="str">
            <v>x</v>
          </cell>
          <cell r="Q912" t="str">
            <v>x</v>
          </cell>
          <cell r="R912" t="str">
            <v>x</v>
          </cell>
          <cell r="S912" t="str">
            <v>x</v>
          </cell>
          <cell r="T912" t="str">
            <v>x</v>
          </cell>
          <cell r="U912"/>
          <cell r="Y912"/>
          <cell r="Z912"/>
        </row>
        <row r="913">
          <cell r="A913" t="str">
            <v>Patagioenas picazuro picazuro</v>
          </cell>
          <cell r="B913" t="e">
            <v>#N/A</v>
          </cell>
          <cell r="D913">
            <v>911</v>
          </cell>
          <cell r="E913"/>
          <cell r="F913"/>
          <cell r="G913" t="str">
            <v>Columbiformes</v>
          </cell>
          <cell r="H913" t="str">
            <v>Columbidae</v>
          </cell>
          <cell r="J913" t="str">
            <v>Patagioenas</v>
          </cell>
          <cell r="K913" t="str">
            <v>subespécie</v>
          </cell>
          <cell r="N913" t="str">
            <v>Patagioenas picazuro picazuro (Temminck, 1813)</v>
          </cell>
          <cell r="P913" t="str">
            <v>x</v>
          </cell>
          <cell r="Q913" t="str">
            <v>x</v>
          </cell>
          <cell r="R913" t="str">
            <v>x</v>
          </cell>
          <cell r="S913" t="str">
            <v>x</v>
          </cell>
          <cell r="T913" t="str">
            <v>x</v>
          </cell>
          <cell r="U913"/>
          <cell r="Y913"/>
          <cell r="Z913"/>
        </row>
        <row r="914">
          <cell r="A914" t="str">
            <v>Patagioenas maculosa</v>
          </cell>
          <cell r="B914" t="str">
            <v>Patagioenas maculosa</v>
          </cell>
          <cell r="C914" t="str">
            <v>pomba-do-orvalho</v>
          </cell>
          <cell r="D914">
            <v>912</v>
          </cell>
          <cell r="E914" t="str">
            <v>R</v>
          </cell>
          <cell r="F914">
            <v>1</v>
          </cell>
          <cell r="G914" t="str">
            <v>Columbiformes</v>
          </cell>
          <cell r="H914" t="str">
            <v>Columbidae</v>
          </cell>
          <cell r="J914" t="str">
            <v>Patagioenas</v>
          </cell>
          <cell r="K914" t="str">
            <v>espécie 1ária</v>
          </cell>
          <cell r="N914" t="str">
            <v>Patagioenas maculosa (Temminck, 1813)</v>
          </cell>
          <cell r="O914" t="str">
            <v>Spot-winged Pigeon</v>
          </cell>
          <cell r="P914"/>
          <cell r="Q914"/>
          <cell r="R914"/>
          <cell r="S914"/>
          <cell r="T914"/>
          <cell r="U914"/>
          <cell r="Y914" t="e">
            <v>#N/A</v>
          </cell>
          <cell r="Z914" t="e">
            <v>#N/A</v>
          </cell>
          <cell r="AA914" t="e">
            <v>#N/A</v>
          </cell>
          <cell r="AB914" t="e">
            <v>#N/A</v>
          </cell>
          <cell r="AC914" t="e">
            <v>#N/A</v>
          </cell>
          <cell r="AD914" t="e">
            <v>#N/A</v>
          </cell>
          <cell r="AE914">
            <v>347</v>
          </cell>
          <cell r="AF914" t="str">
            <v>PlantSeed</v>
          </cell>
          <cell r="AG914"/>
        </row>
        <row r="915">
          <cell r="A915" t="str">
            <v>Patagioenas maculosa maculosa</v>
          </cell>
          <cell r="B915" t="e">
            <v>#N/A</v>
          </cell>
          <cell r="D915">
            <v>913</v>
          </cell>
          <cell r="E915"/>
          <cell r="F915"/>
          <cell r="G915" t="str">
            <v>Columbiformes</v>
          </cell>
          <cell r="H915" t="str">
            <v>Columbidae</v>
          </cell>
          <cell r="J915" t="str">
            <v>Patagioenas</v>
          </cell>
          <cell r="K915" t="str">
            <v>subespécie</v>
          </cell>
          <cell r="N915" t="str">
            <v>Patagioenas maculosa maculosa (Temminck, 1813)</v>
          </cell>
          <cell r="P915" t="str">
            <v>x</v>
          </cell>
          <cell r="Q915" t="str">
            <v>x</v>
          </cell>
          <cell r="R915" t="str">
            <v>x</v>
          </cell>
          <cell r="S915" t="str">
            <v>x</v>
          </cell>
          <cell r="T915" t="str">
            <v>x</v>
          </cell>
          <cell r="U915"/>
          <cell r="Y915"/>
          <cell r="Z915"/>
        </row>
        <row r="916">
          <cell r="A916" t="str">
            <v>Patagioenas fasciata</v>
          </cell>
          <cell r="B916" t="str">
            <v>Patagioenas fasciata</v>
          </cell>
          <cell r="C916" t="str">
            <v>pomba-de-coleira</v>
          </cell>
          <cell r="D916">
            <v>914</v>
          </cell>
          <cell r="E916" t="str">
            <v>R#</v>
          </cell>
          <cell r="F916">
            <v>1</v>
          </cell>
          <cell r="G916" t="str">
            <v>Columbiformes</v>
          </cell>
          <cell r="H916" t="str">
            <v>Columbidae</v>
          </cell>
          <cell r="J916" t="str">
            <v>Patagioenas</v>
          </cell>
          <cell r="K916" t="str">
            <v>espécie 1ária</v>
          </cell>
          <cell r="L916" t="str">
            <v>Del Hoyo et al. (2014) treat the group albilinea of South and Central Americas as a separate species from P. fasciata.</v>
          </cell>
          <cell r="M916" t="str">
            <v xml:space="preserve">Del Hoyo et al. (2014) tratam o grupo albilinea da América do Sul e América Central como espécie à parte de P. fasciata. </v>
          </cell>
          <cell r="N916" t="str">
            <v>Patagioenas fasciata (Say, 1823)</v>
          </cell>
          <cell r="O916" t="str">
            <v>Band-tailed Pigeon</v>
          </cell>
          <cell r="P916"/>
          <cell r="Q916"/>
          <cell r="R916"/>
          <cell r="S916"/>
          <cell r="T916"/>
          <cell r="U916"/>
          <cell r="Y916" t="e">
            <v>#N/A</v>
          </cell>
          <cell r="Z916" t="e">
            <v>#N/A</v>
          </cell>
          <cell r="AA916" t="e">
            <v>#N/A</v>
          </cell>
          <cell r="AB916" t="e">
            <v>#N/A</v>
          </cell>
          <cell r="AC916" t="e">
            <v>#N/A</v>
          </cell>
          <cell r="AD916" t="e">
            <v>#N/A</v>
          </cell>
          <cell r="AE916">
            <v>366.3</v>
          </cell>
          <cell r="AF916" t="str">
            <v>PlantSeed</v>
          </cell>
          <cell r="AG916"/>
        </row>
        <row r="917">
          <cell r="A917" t="str">
            <v>Patagioenas fasciata roraimae</v>
          </cell>
          <cell r="B917" t="e">
            <v>#N/A</v>
          </cell>
          <cell r="D917">
            <v>915</v>
          </cell>
          <cell r="E917"/>
          <cell r="F917"/>
          <cell r="G917" t="str">
            <v>Columbiformes</v>
          </cell>
          <cell r="H917" t="str">
            <v>Columbidae</v>
          </cell>
          <cell r="J917" t="str">
            <v>Patagioenas</v>
          </cell>
          <cell r="K917" t="str">
            <v>subespécie</v>
          </cell>
          <cell r="L917" t="str">
            <v>HBW erroneously assign P. fasciata albilinea as occurring in Brazil and omits the presence of P. fasciata roraimae</v>
          </cell>
          <cell r="M917" t="str">
            <v>HBW indica erroneamente a ocorrência de P. fasciata albilinea no Brasil e omite a presença de P. fasciata roraimae</v>
          </cell>
          <cell r="N917" t="str">
            <v>Patagioenas fasciata roraimae (Chapman, 1929)</v>
          </cell>
          <cell r="P917" t="str">
            <v>x</v>
          </cell>
          <cell r="Q917" t="str">
            <v>x</v>
          </cell>
          <cell r="R917" t="str">
            <v>x</v>
          </cell>
          <cell r="S917" t="str">
            <v>x</v>
          </cell>
          <cell r="T917" t="str">
            <v>x</v>
          </cell>
          <cell r="U917"/>
          <cell r="Y917"/>
          <cell r="Z917"/>
        </row>
        <row r="918">
          <cell r="A918" t="str">
            <v>Patagioenas cayennensis</v>
          </cell>
          <cell r="B918" t="str">
            <v>Patagioenas cayennensis</v>
          </cell>
          <cell r="C918" t="str">
            <v>pomba-galega</v>
          </cell>
          <cell r="D918">
            <v>916</v>
          </cell>
          <cell r="E918" t="str">
            <v>R</v>
          </cell>
          <cell r="F918">
            <v>1</v>
          </cell>
          <cell r="G918" t="str">
            <v>Columbiformes</v>
          </cell>
          <cell r="H918" t="str">
            <v>Columbidae</v>
          </cell>
          <cell r="J918" t="str">
            <v>Patagioenas</v>
          </cell>
          <cell r="K918" t="str">
            <v>espécie 1ária</v>
          </cell>
          <cell r="N918" t="str">
            <v>Patagioenas cayennensis (Bonnaterre, 1792)</v>
          </cell>
          <cell r="O918" t="str">
            <v>Pale-vented Pigeon</v>
          </cell>
          <cell r="P918"/>
          <cell r="Q918"/>
          <cell r="R918"/>
          <cell r="S918"/>
          <cell r="T918"/>
          <cell r="U918"/>
          <cell r="Y918" t="str">
            <v>FA</v>
          </cell>
          <cell r="Z918" t="str">
            <v>M</v>
          </cell>
          <cell r="AA918" t="str">
            <v>F8</v>
          </cell>
          <cell r="AB918" t="str">
            <v>C</v>
          </cell>
          <cell r="AC918">
            <v>5</v>
          </cell>
          <cell r="AD918">
            <v>9</v>
          </cell>
          <cell r="AE918">
            <v>229</v>
          </cell>
          <cell r="AF918" t="str">
            <v>FruiNect</v>
          </cell>
          <cell r="AG918" t="str">
            <v>F</v>
          </cell>
        </row>
        <row r="919">
          <cell r="A919" t="str">
            <v>Patagioenas cayennensis andersoni</v>
          </cell>
          <cell r="B919" t="e">
            <v>#N/A</v>
          </cell>
          <cell r="D919">
            <v>917</v>
          </cell>
          <cell r="E919"/>
          <cell r="F919"/>
          <cell r="G919" t="str">
            <v>Columbiformes</v>
          </cell>
          <cell r="H919" t="str">
            <v>Columbidae</v>
          </cell>
          <cell r="J919" t="str">
            <v>Patagioenas</v>
          </cell>
          <cell r="K919" t="str">
            <v>subespécie</v>
          </cell>
          <cell r="N919" t="str">
            <v>Patagioenas cayennensis andersoni (Cory, 1915)</v>
          </cell>
          <cell r="P919" t="str">
            <v>x</v>
          </cell>
          <cell r="Q919" t="str">
            <v>x</v>
          </cell>
          <cell r="R919"/>
          <cell r="S919" t="str">
            <v>x</v>
          </cell>
          <cell r="T919" t="str">
            <v>x</v>
          </cell>
          <cell r="U919"/>
          <cell r="Y919"/>
          <cell r="Z919"/>
        </row>
        <row r="920">
          <cell r="A920" t="str">
            <v>Patagioenas cayennensis cayennensis</v>
          </cell>
          <cell r="B920" t="e">
            <v>#N/A</v>
          </cell>
          <cell r="D920">
            <v>918</v>
          </cell>
          <cell r="E920"/>
          <cell r="F920"/>
          <cell r="G920" t="str">
            <v>Columbiformes</v>
          </cell>
          <cell r="H920" t="str">
            <v>Columbidae</v>
          </cell>
          <cell r="J920" t="str">
            <v>Patagioenas</v>
          </cell>
          <cell r="K920" t="str">
            <v>subespécie</v>
          </cell>
          <cell r="N920" t="str">
            <v>Patagioenas cayennensis cayennensis (Bonnaterre, 1792)</v>
          </cell>
          <cell r="P920" t="str">
            <v>x</v>
          </cell>
          <cell r="Q920" t="str">
            <v>x</v>
          </cell>
          <cell r="R920" t="str">
            <v>x</v>
          </cell>
          <cell r="S920" t="str">
            <v>x</v>
          </cell>
          <cell r="T920" t="str">
            <v>x</v>
          </cell>
          <cell r="U920"/>
          <cell r="Y920"/>
          <cell r="Z920"/>
        </row>
        <row r="921">
          <cell r="A921" t="str">
            <v>Patagioenas cayennensis sylvestris</v>
          </cell>
          <cell r="B921" t="e">
            <v>#N/A</v>
          </cell>
          <cell r="D921">
            <v>919</v>
          </cell>
          <cell r="E921"/>
          <cell r="F921"/>
          <cell r="G921" t="str">
            <v>Columbiformes</v>
          </cell>
          <cell r="H921" t="str">
            <v>Columbidae</v>
          </cell>
          <cell r="J921" t="str">
            <v>Patagioenas</v>
          </cell>
          <cell r="K921" t="str">
            <v>subespécie</v>
          </cell>
          <cell r="N921" t="str">
            <v>Patagioenas cayennensis sylvestris (Vieillot, 1818)</v>
          </cell>
          <cell r="P921" t="str">
            <v>x</v>
          </cell>
          <cell r="Q921" t="str">
            <v>x</v>
          </cell>
          <cell r="R921" t="str">
            <v>x</v>
          </cell>
          <cell r="S921" t="str">
            <v>x</v>
          </cell>
          <cell r="T921" t="str">
            <v>x</v>
          </cell>
          <cell r="U921"/>
          <cell r="Y921"/>
          <cell r="Z921"/>
        </row>
        <row r="922">
          <cell r="A922" t="str">
            <v>Patagioenas plumbea</v>
          </cell>
          <cell r="B922" t="str">
            <v>Patagioenas plumbea</v>
          </cell>
          <cell r="C922" t="str">
            <v>pomba-amargosa</v>
          </cell>
          <cell r="D922">
            <v>920</v>
          </cell>
          <cell r="E922" t="str">
            <v>R</v>
          </cell>
          <cell r="F922">
            <v>1</v>
          </cell>
          <cell r="G922" t="str">
            <v>Columbiformes</v>
          </cell>
          <cell r="H922" t="str">
            <v>Columbidae</v>
          </cell>
          <cell r="J922" t="str">
            <v>Patagioenas</v>
          </cell>
          <cell r="K922" t="str">
            <v>espécie 1ária</v>
          </cell>
          <cell r="N922" t="str">
            <v>Patagioenas plumbea (Vieillot, 1818)</v>
          </cell>
          <cell r="O922" t="str">
            <v>Plumbeous Pigeon</v>
          </cell>
          <cell r="P922"/>
          <cell r="Q922"/>
          <cell r="R922"/>
          <cell r="S922"/>
          <cell r="T922"/>
          <cell r="U922"/>
          <cell r="Y922" t="str">
            <v>FA</v>
          </cell>
          <cell r="Z922" t="str">
            <v>H</v>
          </cell>
          <cell r="AA922" t="str">
            <v>F1</v>
          </cell>
          <cell r="AB922" t="str">
            <v>C</v>
          </cell>
          <cell r="AC922">
            <v>2</v>
          </cell>
          <cell r="AD922">
            <v>8</v>
          </cell>
          <cell r="AE922">
            <v>178.77</v>
          </cell>
          <cell r="AF922" t="str">
            <v>Omnivore</v>
          </cell>
          <cell r="AG922" t="str">
            <v>F</v>
          </cell>
        </row>
        <row r="923">
          <cell r="A923" t="str">
            <v>Patagioenas plumbea pallescens</v>
          </cell>
          <cell r="B923" t="e">
            <v>#N/A</v>
          </cell>
          <cell r="D923">
            <v>921</v>
          </cell>
          <cell r="E923"/>
          <cell r="F923"/>
          <cell r="G923" t="str">
            <v>Columbiformes</v>
          </cell>
          <cell r="H923" t="str">
            <v>Columbidae</v>
          </cell>
          <cell r="J923" t="str">
            <v>Patagioenas</v>
          </cell>
          <cell r="K923" t="str">
            <v>subespécie</v>
          </cell>
          <cell r="N923" t="str">
            <v>Patagioenas plumbea pallescens (Snethlage, 1908)</v>
          </cell>
          <cell r="P923" t="str">
            <v>x</v>
          </cell>
          <cell r="Q923" t="str">
            <v>x</v>
          </cell>
          <cell r="R923" t="str">
            <v>x</v>
          </cell>
          <cell r="S923" t="str">
            <v>x</v>
          </cell>
          <cell r="T923" t="str">
            <v>x</v>
          </cell>
          <cell r="U923"/>
          <cell r="Y923"/>
          <cell r="Z923"/>
        </row>
        <row r="924">
          <cell r="A924" t="str">
            <v>Patagioenas plumbea baeri</v>
          </cell>
          <cell r="B924" t="e">
            <v>#N/A</v>
          </cell>
          <cell r="D924">
            <v>922</v>
          </cell>
          <cell r="E924"/>
          <cell r="F924"/>
          <cell r="G924" t="str">
            <v>Columbiformes</v>
          </cell>
          <cell r="H924" t="str">
            <v>Columbidae</v>
          </cell>
          <cell r="J924" t="str">
            <v>Patagioenas</v>
          </cell>
          <cell r="K924" t="str">
            <v>subespécie</v>
          </cell>
          <cell r="N924" t="str">
            <v>Patagioenas plumbea baeri (Hellmayr, 1908)</v>
          </cell>
          <cell r="P924" t="str">
            <v>x</v>
          </cell>
          <cell r="Q924" t="str">
            <v>x</v>
          </cell>
          <cell r="R924" t="str">
            <v>x</v>
          </cell>
          <cell r="S924" t="str">
            <v>x</v>
          </cell>
          <cell r="T924" t="str">
            <v>x</v>
          </cell>
          <cell r="U924"/>
          <cell r="Y924"/>
          <cell r="Z924"/>
        </row>
        <row r="925">
          <cell r="A925" t="str">
            <v>Patagioenas plumbea plumbea</v>
          </cell>
          <cell r="B925" t="e">
            <v>#N/A</v>
          </cell>
          <cell r="D925">
            <v>923</v>
          </cell>
          <cell r="E925"/>
          <cell r="F925"/>
          <cell r="G925" t="str">
            <v>Columbiformes</v>
          </cell>
          <cell r="H925" t="str">
            <v>Columbidae</v>
          </cell>
          <cell r="J925" t="str">
            <v>Patagioenas</v>
          </cell>
          <cell r="K925" t="str">
            <v>subespécie</v>
          </cell>
          <cell r="N925" t="str">
            <v>Patagioenas plumbea plumbea (Vieillot, 1818)</v>
          </cell>
          <cell r="P925" t="str">
            <v>x</v>
          </cell>
          <cell r="Q925" t="str">
            <v>x</v>
          </cell>
          <cell r="R925" t="str">
            <v>x</v>
          </cell>
          <cell r="S925" t="str">
            <v>x</v>
          </cell>
          <cell r="T925" t="str">
            <v>x</v>
          </cell>
          <cell r="U925"/>
          <cell r="Y925"/>
          <cell r="Z925"/>
        </row>
        <row r="926">
          <cell r="A926" t="str">
            <v>Patagioenas plumbea wallacei</v>
          </cell>
          <cell r="B926" t="e">
            <v>#N/A</v>
          </cell>
          <cell r="D926">
            <v>924</v>
          </cell>
          <cell r="E926"/>
          <cell r="F926"/>
          <cell r="G926" t="str">
            <v>Columbiformes</v>
          </cell>
          <cell r="H926" t="str">
            <v>Columbidae</v>
          </cell>
          <cell r="J926" t="str">
            <v>Patagioenas</v>
          </cell>
          <cell r="K926" t="str">
            <v>subespécie</v>
          </cell>
          <cell r="N926" t="str">
            <v>Patagioenas plumbea wallacei (Chubb, 1917)</v>
          </cell>
          <cell r="P926" t="str">
            <v>x</v>
          </cell>
          <cell r="Q926"/>
          <cell r="R926" t="str">
            <v>x</v>
          </cell>
          <cell r="S926" t="str">
            <v>x</v>
          </cell>
          <cell r="T926" t="str">
            <v>x</v>
          </cell>
          <cell r="U926"/>
          <cell r="Y926"/>
          <cell r="Z926"/>
        </row>
        <row r="927">
          <cell r="A927" t="str">
            <v>Patagioenas subvinacea</v>
          </cell>
          <cell r="B927" t="str">
            <v>Patagioenas subvinacea</v>
          </cell>
          <cell r="C927" t="str">
            <v>pomba-botafogo</v>
          </cell>
          <cell r="D927">
            <v>925</v>
          </cell>
          <cell r="E927" t="str">
            <v>R</v>
          </cell>
          <cell r="F927">
            <v>1</v>
          </cell>
          <cell r="G927" t="str">
            <v>Columbiformes</v>
          </cell>
          <cell r="H927" t="str">
            <v>Columbidae</v>
          </cell>
          <cell r="J927" t="str">
            <v>Patagioenas</v>
          </cell>
          <cell r="K927" t="str">
            <v>espécie 1ária</v>
          </cell>
          <cell r="N927" t="str">
            <v>Patagioenas subvinacea (Lawrence, 1868)</v>
          </cell>
          <cell r="O927" t="str">
            <v>Ruddy Pigeon</v>
          </cell>
          <cell r="P927"/>
          <cell r="Q927"/>
          <cell r="R927"/>
          <cell r="S927"/>
          <cell r="T927"/>
          <cell r="U927"/>
          <cell r="X927" t="str">
            <v>VU</v>
          </cell>
          <cell r="Y927" t="str">
            <v>FA</v>
          </cell>
          <cell r="Z927" t="str">
            <v>H</v>
          </cell>
          <cell r="AA927" t="str">
            <v>F1</v>
          </cell>
          <cell r="AB927" t="str">
            <v>C</v>
          </cell>
          <cell r="AC927">
            <v>3</v>
          </cell>
          <cell r="AD927">
            <v>7</v>
          </cell>
          <cell r="AE927">
            <v>162.47999999999999</v>
          </cell>
          <cell r="AF927" t="str">
            <v>FruiNect</v>
          </cell>
          <cell r="AG927" t="str">
            <v>F</v>
          </cell>
        </row>
        <row r="928">
          <cell r="A928" t="str">
            <v>Patagioenas subvinacea ogilviegranti</v>
          </cell>
          <cell r="B928" t="e">
            <v>#N/A</v>
          </cell>
          <cell r="D928">
            <v>926</v>
          </cell>
          <cell r="E928"/>
          <cell r="F928"/>
          <cell r="G928" t="str">
            <v>Columbiformes</v>
          </cell>
          <cell r="H928" t="str">
            <v>Columbidae</v>
          </cell>
          <cell r="J928" t="str">
            <v>Patagioenas</v>
          </cell>
          <cell r="K928" t="str">
            <v>subespécie</v>
          </cell>
          <cell r="N928" t="str">
            <v>Patagioenas subvinacea ogilviegranti (Chubb, 1917)</v>
          </cell>
          <cell r="P928" t="str">
            <v>x</v>
          </cell>
          <cell r="Q928" t="str">
            <v>x</v>
          </cell>
          <cell r="R928" t="str">
            <v>x</v>
          </cell>
          <cell r="S928" t="str">
            <v>x</v>
          </cell>
          <cell r="T928" t="str">
            <v>x</v>
          </cell>
          <cell r="U928"/>
          <cell r="Y928"/>
          <cell r="Z928"/>
        </row>
        <row r="929">
          <cell r="A929" t="str">
            <v>Patagioenas subvinacea purpureotincta</v>
          </cell>
          <cell r="B929" t="e">
            <v>#N/A</v>
          </cell>
          <cell r="D929">
            <v>927</v>
          </cell>
          <cell r="E929"/>
          <cell r="F929"/>
          <cell r="G929" t="str">
            <v>Columbiformes</v>
          </cell>
          <cell r="H929" t="str">
            <v>Columbidae</v>
          </cell>
          <cell r="J929" t="str">
            <v>Patagioenas</v>
          </cell>
          <cell r="K929" t="str">
            <v>subespécie</v>
          </cell>
          <cell r="N929" t="str">
            <v>Patagioenas subvinacea purpureotincta (Ridgway, 1888)</v>
          </cell>
          <cell r="P929" t="str">
            <v>x</v>
          </cell>
          <cell r="Q929"/>
          <cell r="R929" t="str">
            <v>x</v>
          </cell>
          <cell r="S929" t="str">
            <v>x</v>
          </cell>
          <cell r="T929" t="str">
            <v>x</v>
          </cell>
          <cell r="U929"/>
          <cell r="Y929"/>
          <cell r="Z929"/>
        </row>
        <row r="930">
          <cell r="A930" t="str">
            <v>Patagioenas subvinacea recondita</v>
          </cell>
          <cell r="B930" t="e">
            <v>#N/A</v>
          </cell>
          <cell r="D930">
            <v>928</v>
          </cell>
          <cell r="E930"/>
          <cell r="F930"/>
          <cell r="G930" t="str">
            <v>Columbiformes</v>
          </cell>
          <cell r="H930" t="str">
            <v>Columbidae</v>
          </cell>
          <cell r="J930" t="str">
            <v>Patagioenas</v>
          </cell>
          <cell r="K930" t="str">
            <v>subespécie</v>
          </cell>
          <cell r="N930" t="str">
            <v>Patagioenas subvinacea recondita (Todd, 1937)</v>
          </cell>
          <cell r="P930" t="str">
            <v>x</v>
          </cell>
          <cell r="Q930"/>
          <cell r="R930" t="str">
            <v>x</v>
          </cell>
          <cell r="S930" t="str">
            <v>x</v>
          </cell>
          <cell r="T930" t="str">
            <v>x</v>
          </cell>
          <cell r="U930"/>
          <cell r="Y930"/>
          <cell r="Z930"/>
        </row>
        <row r="931">
          <cell r="A931" t="str">
            <v>Zenaida</v>
          </cell>
          <cell r="B931" t="e">
            <v>#N/A</v>
          </cell>
          <cell r="D931">
            <v>929</v>
          </cell>
          <cell r="E931"/>
          <cell r="F931"/>
          <cell r="G931" t="str">
            <v>Columbiformes</v>
          </cell>
          <cell r="H931" t="str">
            <v>Columbidae</v>
          </cell>
          <cell r="J931" t="str">
            <v>Zenaida</v>
          </cell>
          <cell r="K931" t="str">
            <v>Gênero</v>
          </cell>
          <cell r="N931" t="str">
            <v>Zenaida Bonaparte, 1838</v>
          </cell>
          <cell r="P931"/>
          <cell r="Q931"/>
          <cell r="R931"/>
          <cell r="S931"/>
          <cell r="T931"/>
          <cell r="U931"/>
          <cell r="Y931"/>
          <cell r="Z931"/>
        </row>
        <row r="932">
          <cell r="A932" t="str">
            <v>Zenaida auriculata</v>
          </cell>
          <cell r="B932" t="str">
            <v>Zenaida auriculata</v>
          </cell>
          <cell r="C932" t="str">
            <v>avoante</v>
          </cell>
          <cell r="D932">
            <v>930</v>
          </cell>
          <cell r="E932" t="str">
            <v>R</v>
          </cell>
          <cell r="F932">
            <v>1</v>
          </cell>
          <cell r="G932" t="str">
            <v>Columbiformes</v>
          </cell>
          <cell r="H932" t="str">
            <v>Columbidae</v>
          </cell>
          <cell r="J932" t="str">
            <v>Zenaida</v>
          </cell>
          <cell r="K932" t="str">
            <v>espécie 1ária</v>
          </cell>
          <cell r="N932" t="str">
            <v>Zenaida auriculata (Des Murs, 1847)</v>
          </cell>
          <cell r="O932" t="str">
            <v>Eared Dove</v>
          </cell>
          <cell r="P932"/>
          <cell r="Q932"/>
          <cell r="R932"/>
          <cell r="S932"/>
          <cell r="T932"/>
          <cell r="U932"/>
          <cell r="Y932" t="e">
            <v>#N/A</v>
          </cell>
          <cell r="Z932" t="str">
            <v>L</v>
          </cell>
          <cell r="AA932" t="str">
            <v>N14</v>
          </cell>
          <cell r="AB932" t="str">
            <v>T/M</v>
          </cell>
          <cell r="AC932">
            <v>3</v>
          </cell>
          <cell r="AD932">
            <v>12</v>
          </cell>
          <cell r="AE932">
            <v>110.2</v>
          </cell>
          <cell r="AF932" t="str">
            <v>PlantSeed</v>
          </cell>
          <cell r="AG932" t="str">
            <v>N</v>
          </cell>
        </row>
        <row r="933">
          <cell r="A933" t="str">
            <v>Zenaida auriculata jessieae</v>
          </cell>
          <cell r="B933" t="e">
            <v>#N/A</v>
          </cell>
          <cell r="D933">
            <v>931</v>
          </cell>
          <cell r="E933"/>
          <cell r="F933"/>
          <cell r="G933" t="str">
            <v>Columbiformes</v>
          </cell>
          <cell r="H933" t="str">
            <v>Columbidae</v>
          </cell>
          <cell r="J933" t="str">
            <v>Zenaida</v>
          </cell>
          <cell r="K933" t="str">
            <v>subespécie</v>
          </cell>
          <cell r="N933" t="str">
            <v>Zenaida auriculata jessieae Ridgway, 1888</v>
          </cell>
          <cell r="P933" t="str">
            <v>x</v>
          </cell>
          <cell r="Q933" t="str">
            <v>x</v>
          </cell>
          <cell r="R933" t="str">
            <v>x</v>
          </cell>
          <cell r="S933" t="str">
            <v>x</v>
          </cell>
          <cell r="T933" t="str">
            <v>x</v>
          </cell>
          <cell r="U933"/>
          <cell r="Y933"/>
          <cell r="Z933"/>
        </row>
        <row r="934">
          <cell r="A934" t="str">
            <v>Zenaida auriculata marajoensis</v>
          </cell>
          <cell r="B934" t="e">
            <v>#N/A</v>
          </cell>
          <cell r="D934">
            <v>932</v>
          </cell>
          <cell r="E934"/>
          <cell r="F934"/>
          <cell r="G934" t="str">
            <v>Columbiformes</v>
          </cell>
          <cell r="H934" t="str">
            <v>Columbidae</v>
          </cell>
          <cell r="J934" t="str">
            <v>Zenaida</v>
          </cell>
          <cell r="K934" t="str">
            <v>subespécie</v>
          </cell>
          <cell r="N934" t="str">
            <v>Zenaida auriculata marajoensis Berlepsch, 1913</v>
          </cell>
          <cell r="P934" t="str">
            <v>x</v>
          </cell>
          <cell r="Q934" t="str">
            <v>x</v>
          </cell>
          <cell r="R934" t="str">
            <v>x</v>
          </cell>
          <cell r="S934" t="str">
            <v>x</v>
          </cell>
          <cell r="T934" t="str">
            <v>x</v>
          </cell>
          <cell r="U934"/>
          <cell r="Y934"/>
          <cell r="Z934"/>
        </row>
        <row r="935">
          <cell r="A935" t="str">
            <v>Zenaida auriculata noronha</v>
          </cell>
          <cell r="B935" t="e">
            <v>#N/A</v>
          </cell>
          <cell r="D935">
            <v>933</v>
          </cell>
          <cell r="E935"/>
          <cell r="F935"/>
          <cell r="G935" t="str">
            <v>Columbiformes</v>
          </cell>
          <cell r="H935" t="str">
            <v>Columbidae</v>
          </cell>
          <cell r="J935" t="str">
            <v>Zenaida</v>
          </cell>
          <cell r="K935" t="str">
            <v>subespécie</v>
          </cell>
          <cell r="N935" t="str">
            <v>Zenaida auriculata noronha Sharpe, 1890</v>
          </cell>
          <cell r="P935" t="str">
            <v>x</v>
          </cell>
          <cell r="Q935" t="str">
            <v>x</v>
          </cell>
          <cell r="R935" t="str">
            <v>x</v>
          </cell>
          <cell r="S935" t="str">
            <v>x</v>
          </cell>
          <cell r="T935" t="str">
            <v>x</v>
          </cell>
          <cell r="U935"/>
          <cell r="Y935"/>
          <cell r="Z935"/>
        </row>
        <row r="936">
          <cell r="A936" t="str">
            <v>Zenaida auriculata chrysauchenia</v>
          </cell>
          <cell r="B936" t="e">
            <v>#N/A</v>
          </cell>
          <cell r="D936">
            <v>934</v>
          </cell>
          <cell r="E936"/>
          <cell r="F936"/>
          <cell r="G936" t="str">
            <v>Columbiformes</v>
          </cell>
          <cell r="H936" t="str">
            <v>Columbidae</v>
          </cell>
          <cell r="J936" t="str">
            <v>Zenaida</v>
          </cell>
          <cell r="K936" t="str">
            <v>subespécie</v>
          </cell>
          <cell r="N936" t="str">
            <v>Zenaida auriculata chrysauchenia Reichenbach, 1847</v>
          </cell>
          <cell r="P936" t="str">
            <v>x</v>
          </cell>
          <cell r="Q936" t="str">
            <v>x</v>
          </cell>
          <cell r="R936" t="str">
            <v>x</v>
          </cell>
          <cell r="S936" t="str">
            <v>x</v>
          </cell>
          <cell r="T936" t="str">
            <v>x</v>
          </cell>
          <cell r="U936"/>
          <cell r="Y936"/>
          <cell r="Z936"/>
        </row>
        <row r="937">
          <cell r="A937" t="str">
            <v>Zenaida auriculata stenura</v>
          </cell>
          <cell r="B937" t="e">
            <v>#N/A</v>
          </cell>
          <cell r="D937">
            <v>935</v>
          </cell>
          <cell r="E937"/>
          <cell r="F937"/>
          <cell r="G937" t="str">
            <v>Columbiformes</v>
          </cell>
          <cell r="H937" t="str">
            <v>Columbidae</v>
          </cell>
          <cell r="J937" t="str">
            <v>Zenaida</v>
          </cell>
          <cell r="K937" t="str">
            <v>subespécie</v>
          </cell>
          <cell r="N937" t="str">
            <v>Zenaida auriculata stenura Bonaparte, 1855</v>
          </cell>
          <cell r="P937" t="str">
            <v>x</v>
          </cell>
          <cell r="Q937"/>
          <cell r="R937" t="str">
            <v>x</v>
          </cell>
          <cell r="S937" t="str">
            <v>x</v>
          </cell>
          <cell r="T937" t="str">
            <v>x</v>
          </cell>
          <cell r="U937"/>
          <cell r="Y937"/>
          <cell r="Z937"/>
        </row>
        <row r="938">
          <cell r="A938" t="str">
            <v>Leptotila</v>
          </cell>
          <cell r="B938" t="e">
            <v>#N/A</v>
          </cell>
          <cell r="D938">
            <v>936</v>
          </cell>
          <cell r="E938"/>
          <cell r="F938"/>
          <cell r="G938" t="str">
            <v>Columbiformes</v>
          </cell>
          <cell r="H938" t="str">
            <v>Columbidae</v>
          </cell>
          <cell r="J938" t="str">
            <v>Leptotila</v>
          </cell>
          <cell r="K938" t="str">
            <v>Gênero</v>
          </cell>
          <cell r="N938" t="str">
            <v>Leptotila Swainson, 1837</v>
          </cell>
          <cell r="P938"/>
          <cell r="Q938"/>
          <cell r="R938"/>
          <cell r="S938"/>
          <cell r="T938"/>
          <cell r="U938"/>
          <cell r="Y938"/>
          <cell r="Z938"/>
        </row>
        <row r="939">
          <cell r="A939" t="str">
            <v>Leptotila verreauxi</v>
          </cell>
          <cell r="B939" t="str">
            <v>Leptotila verreauxi</v>
          </cell>
          <cell r="C939" t="str">
            <v>juriti-pupu</v>
          </cell>
          <cell r="D939">
            <v>937</v>
          </cell>
          <cell r="E939" t="str">
            <v>R</v>
          </cell>
          <cell r="F939">
            <v>1</v>
          </cell>
          <cell r="G939" t="str">
            <v>Columbiformes</v>
          </cell>
          <cell r="H939" t="str">
            <v>Columbidae</v>
          </cell>
          <cell r="J939" t="str">
            <v>Leptotila</v>
          </cell>
          <cell r="K939" t="str">
            <v>espécie 1ária</v>
          </cell>
          <cell r="N939" t="str">
            <v>Leptotila verreauxi Bonaparte, 1855</v>
          </cell>
          <cell r="O939" t="str">
            <v>White-tipped Dove</v>
          </cell>
          <cell r="P939"/>
          <cell r="Q939"/>
          <cell r="R939"/>
          <cell r="S939"/>
          <cell r="T939"/>
          <cell r="U939"/>
          <cell r="Y939" t="str">
            <v>GT</v>
          </cell>
          <cell r="Z939" t="str">
            <v>L</v>
          </cell>
          <cell r="AA939" t="str">
            <v>F7</v>
          </cell>
          <cell r="AB939" t="str">
            <v>T/U</v>
          </cell>
          <cell r="AC939">
            <v>5</v>
          </cell>
          <cell r="AD939">
            <v>13</v>
          </cell>
          <cell r="AE939">
            <v>146.88</v>
          </cell>
          <cell r="AF939" t="str">
            <v>PlantSeed</v>
          </cell>
          <cell r="AG939" t="str">
            <v>F</v>
          </cell>
        </row>
        <row r="940">
          <cell r="A940" t="str">
            <v>Leptotila verreauxi brasiliensis</v>
          </cell>
          <cell r="B940" t="e">
            <v>#N/A</v>
          </cell>
          <cell r="D940">
            <v>938</v>
          </cell>
          <cell r="E940"/>
          <cell r="F940"/>
          <cell r="G940" t="str">
            <v>Columbiformes</v>
          </cell>
          <cell r="H940" t="str">
            <v>Columbidae</v>
          </cell>
          <cell r="J940" t="str">
            <v>Leptotila</v>
          </cell>
          <cell r="K940" t="str">
            <v>subespécie</v>
          </cell>
          <cell r="N940" t="str">
            <v>Leptotila verreauxi brasiliensis (Bonaparte, 1856)</v>
          </cell>
          <cell r="P940" t="str">
            <v>x</v>
          </cell>
          <cell r="Q940" t="str">
            <v>x</v>
          </cell>
          <cell r="R940" t="str">
            <v>x</v>
          </cell>
          <cell r="S940" t="str">
            <v>x</v>
          </cell>
          <cell r="T940" t="str">
            <v>x</v>
          </cell>
          <cell r="U940"/>
          <cell r="Y940"/>
          <cell r="Z940"/>
        </row>
        <row r="941">
          <cell r="A941" t="str">
            <v>Leptotila verreauxi approximans</v>
          </cell>
          <cell r="B941" t="e">
            <v>#N/A</v>
          </cell>
          <cell r="D941">
            <v>939</v>
          </cell>
          <cell r="E941"/>
          <cell r="F941"/>
          <cell r="G941" t="str">
            <v>Columbiformes</v>
          </cell>
          <cell r="H941" t="str">
            <v>Columbidae</v>
          </cell>
          <cell r="J941" t="str">
            <v>Leptotila</v>
          </cell>
          <cell r="K941" t="str">
            <v>subespécie</v>
          </cell>
          <cell r="N941" t="str">
            <v>Leptotila verreauxi approximans Cory, 1917</v>
          </cell>
          <cell r="P941" t="str">
            <v>x</v>
          </cell>
          <cell r="Q941" t="str">
            <v>x</v>
          </cell>
          <cell r="R941" t="str">
            <v>x</v>
          </cell>
          <cell r="S941" t="str">
            <v>x</v>
          </cell>
          <cell r="T941" t="str">
            <v>x</v>
          </cell>
          <cell r="U941"/>
          <cell r="Y941"/>
          <cell r="Z941"/>
        </row>
        <row r="942">
          <cell r="A942" t="str">
            <v>Leptotila verreauxi decipiens</v>
          </cell>
          <cell r="B942" t="e">
            <v>#N/A</v>
          </cell>
          <cell r="D942">
            <v>940</v>
          </cell>
          <cell r="E942"/>
          <cell r="F942"/>
          <cell r="G942" t="str">
            <v>Columbiformes</v>
          </cell>
          <cell r="H942" t="str">
            <v>Columbidae</v>
          </cell>
          <cell r="J942" t="str">
            <v>Leptotila</v>
          </cell>
          <cell r="K942" t="str">
            <v>subespécie</v>
          </cell>
          <cell r="N942" t="str">
            <v>Leptotila verreauxi decipiens (Salvadori, 1871)</v>
          </cell>
          <cell r="P942" t="str">
            <v>x</v>
          </cell>
          <cell r="Q942" t="str">
            <v>x</v>
          </cell>
          <cell r="R942" t="str">
            <v>x</v>
          </cell>
          <cell r="S942" t="str">
            <v>x</v>
          </cell>
          <cell r="T942" t="str">
            <v>x</v>
          </cell>
          <cell r="U942"/>
          <cell r="Y942"/>
          <cell r="Z942"/>
        </row>
        <row r="943">
          <cell r="A943" t="str">
            <v>Leptotila verreauxi chalcauchenia</v>
          </cell>
          <cell r="B943" t="e">
            <v>#N/A</v>
          </cell>
          <cell r="D943">
            <v>941</v>
          </cell>
          <cell r="E943"/>
          <cell r="F943"/>
          <cell r="G943" t="str">
            <v>Columbiformes</v>
          </cell>
          <cell r="H943" t="str">
            <v>Columbidae</v>
          </cell>
          <cell r="J943" t="str">
            <v>Leptotila</v>
          </cell>
          <cell r="K943" t="str">
            <v>subespécie</v>
          </cell>
          <cell r="N943" t="str">
            <v>Leptotila verreauxi chalcauchenia Sclater &amp; Salvin, 1870</v>
          </cell>
          <cell r="P943" t="str">
            <v>x</v>
          </cell>
          <cell r="Q943" t="str">
            <v>x</v>
          </cell>
          <cell r="R943" t="str">
            <v>x</v>
          </cell>
          <cell r="S943" t="str">
            <v>x</v>
          </cell>
          <cell r="T943" t="str">
            <v>x</v>
          </cell>
          <cell r="U943"/>
          <cell r="Y943"/>
          <cell r="Z943"/>
        </row>
        <row r="944">
          <cell r="A944" t="str">
            <v>Leptotila rufaxilla</v>
          </cell>
          <cell r="B944" t="str">
            <v>Leptotila rufaxilla</v>
          </cell>
          <cell r="C944" t="str">
            <v>juriti-de-testa-branca</v>
          </cell>
          <cell r="D944">
            <v>942</v>
          </cell>
          <cell r="E944" t="str">
            <v>R</v>
          </cell>
          <cell r="F944">
            <v>1</v>
          </cell>
          <cell r="G944" t="str">
            <v>Columbiformes</v>
          </cell>
          <cell r="H944" t="str">
            <v>Columbidae</v>
          </cell>
          <cell r="J944" t="str">
            <v>Leptotila</v>
          </cell>
          <cell r="K944" t="str">
            <v>espécie 1ária</v>
          </cell>
          <cell r="N944" t="str">
            <v>Leptotila rufaxilla (Richard &amp; Bernard, 1792)</v>
          </cell>
          <cell r="O944" t="str">
            <v>Gray-fronted Dove</v>
          </cell>
          <cell r="P944"/>
          <cell r="Q944"/>
          <cell r="R944"/>
          <cell r="S944"/>
          <cell r="T944"/>
          <cell r="U944"/>
          <cell r="Y944" t="str">
            <v>GT</v>
          </cell>
          <cell r="Z944" t="str">
            <v>M</v>
          </cell>
          <cell r="AA944" t="str">
            <v>F3</v>
          </cell>
          <cell r="AB944" t="str">
            <v>T</v>
          </cell>
          <cell r="AC944">
            <v>4</v>
          </cell>
          <cell r="AD944">
            <v>5</v>
          </cell>
          <cell r="AE944">
            <v>157</v>
          </cell>
          <cell r="AF944" t="str">
            <v>PlantSeed</v>
          </cell>
          <cell r="AG944" t="str">
            <v>F</v>
          </cell>
        </row>
        <row r="945">
          <cell r="A945" t="str">
            <v>Leptotila rufaxilla dubusi</v>
          </cell>
          <cell r="B945" t="e">
            <v>#N/A</v>
          </cell>
          <cell r="D945">
            <v>943</v>
          </cell>
          <cell r="E945"/>
          <cell r="F945"/>
          <cell r="G945" t="str">
            <v>Columbiformes</v>
          </cell>
          <cell r="H945" t="str">
            <v>Columbidae</v>
          </cell>
          <cell r="J945" t="str">
            <v>Leptotila</v>
          </cell>
          <cell r="K945" t="str">
            <v>subespécie</v>
          </cell>
          <cell r="L945" t="str">
            <v>Dickerman &amp; Phelps (1982) questioned the validity of this subspecies based on specimens from the Brazil-Venezuela border. On the other hand, Johnson &amp; Weckstein (2011), based on a sample from Peru, found it to be closer to L. plumbeiceps and L. cassini than to L. rufaxilla. The taxonomic and geographic limits of the whole complex need a thorough review.</v>
          </cell>
          <cell r="M945" t="str">
            <v xml:space="preserve">Dickerman &amp; Phelps (1982) questionam a validade desta subespécie a partir de espécimes da fronteira Brasil-Venezuela. Por outro lado, Johnson &amp; Weckstein (2011), baseados em uma amostra do Peru, encontraram este táxon mais proximamente relacionado a L. plumbeiceps e L. cassini do que a L. rufaxilla. Os limites taxonômicos e geográficos de todo o complexo precisam de uma grande revisão. </v>
          </cell>
          <cell r="N945" t="str">
            <v>Leptotila rufaxilla dubusi Bonaparte, 1855</v>
          </cell>
          <cell r="P945" t="str">
            <v>x</v>
          </cell>
          <cell r="Q945" t="str">
            <v>x</v>
          </cell>
          <cell r="R945" t="str">
            <v>x</v>
          </cell>
          <cell r="S945" t="str">
            <v>x</v>
          </cell>
          <cell r="T945" t="str">
            <v>x</v>
          </cell>
          <cell r="U945"/>
          <cell r="Y945"/>
          <cell r="Z945"/>
        </row>
        <row r="946">
          <cell r="A946" t="str">
            <v>Leptotila rufaxilla rufaxilla</v>
          </cell>
          <cell r="B946" t="e">
            <v>#N/A</v>
          </cell>
          <cell r="D946">
            <v>944</v>
          </cell>
          <cell r="E946"/>
          <cell r="F946"/>
          <cell r="G946" t="str">
            <v>Columbiformes</v>
          </cell>
          <cell r="H946" t="str">
            <v>Columbidae</v>
          </cell>
          <cell r="J946" t="str">
            <v>Leptotila</v>
          </cell>
          <cell r="K946" t="str">
            <v>subespécie</v>
          </cell>
          <cell r="N946" t="str">
            <v>Leptotila rufaxilla rufaxilla (Richard &amp; Bernard, 1792)</v>
          </cell>
          <cell r="P946" t="str">
            <v>x</v>
          </cell>
          <cell r="Q946" t="str">
            <v>x</v>
          </cell>
          <cell r="R946" t="str">
            <v>x</v>
          </cell>
          <cell r="S946" t="str">
            <v>x</v>
          </cell>
          <cell r="T946" t="str">
            <v>x</v>
          </cell>
          <cell r="U946"/>
          <cell r="Y946"/>
          <cell r="Z946"/>
        </row>
        <row r="947">
          <cell r="A947" t="str">
            <v>Leptotila rufaxilla bahiae</v>
          </cell>
          <cell r="B947" t="e">
            <v>#N/A</v>
          </cell>
          <cell r="D947">
            <v>945</v>
          </cell>
          <cell r="E947"/>
          <cell r="F947"/>
          <cell r="G947" t="str">
            <v>Columbiformes</v>
          </cell>
          <cell r="H947" t="str">
            <v>Columbidae</v>
          </cell>
          <cell r="J947" t="str">
            <v>Leptotila</v>
          </cell>
          <cell r="K947" t="str">
            <v>subespécie</v>
          </cell>
          <cell r="N947" t="str">
            <v>Leptotila rufaxilla bahiae Berlepsch, 1885</v>
          </cell>
          <cell r="P947" t="str">
            <v>x</v>
          </cell>
          <cell r="Q947" t="str">
            <v>x</v>
          </cell>
          <cell r="R947" t="str">
            <v>x</v>
          </cell>
          <cell r="S947" t="str">
            <v>x</v>
          </cell>
          <cell r="T947" t="str">
            <v>x</v>
          </cell>
          <cell r="U947"/>
          <cell r="Y947"/>
          <cell r="Z947"/>
        </row>
        <row r="948">
          <cell r="A948" t="str">
            <v>Leptotila rufaxilla reichenbachii</v>
          </cell>
          <cell r="B948" t="e">
            <v>#N/A</v>
          </cell>
          <cell r="D948">
            <v>946</v>
          </cell>
          <cell r="E948"/>
          <cell r="F948"/>
          <cell r="G948" t="str">
            <v>Columbiformes</v>
          </cell>
          <cell r="H948" t="str">
            <v>Columbidae</v>
          </cell>
          <cell r="J948" t="str">
            <v>Leptotila</v>
          </cell>
          <cell r="K948" t="str">
            <v>subespécie</v>
          </cell>
          <cell r="N948" t="str">
            <v>Leptotila rufaxilla reichenbachii Pelzeln, 1870</v>
          </cell>
          <cell r="P948" t="str">
            <v>x</v>
          </cell>
          <cell r="Q948" t="str">
            <v>x</v>
          </cell>
          <cell r="R948" t="str">
            <v>x</v>
          </cell>
          <cell r="S948" t="str">
            <v>x</v>
          </cell>
          <cell r="T948" t="str">
            <v>x</v>
          </cell>
          <cell r="U948"/>
          <cell r="Y948"/>
          <cell r="Z948"/>
        </row>
        <row r="949">
          <cell r="A949" t="str">
            <v>Leptotila sp.</v>
          </cell>
          <cell r="B949" t="e">
            <v>#N/A</v>
          </cell>
          <cell r="D949">
            <v>947</v>
          </cell>
          <cell r="E949"/>
          <cell r="F949"/>
          <cell r="G949" t="str">
            <v>Columbiformes</v>
          </cell>
          <cell r="H949" t="str">
            <v>Columbidae</v>
          </cell>
          <cell r="J949" t="str">
            <v>Leptotila</v>
          </cell>
          <cell r="P949"/>
          <cell r="Q949"/>
          <cell r="R949"/>
          <cell r="S949"/>
          <cell r="T949"/>
          <cell r="U949"/>
          <cell r="Y949"/>
          <cell r="Z949"/>
        </row>
        <row r="950">
          <cell r="A950" t="str">
            <v>Geotrygon</v>
          </cell>
          <cell r="B950" t="e">
            <v>#N/A</v>
          </cell>
          <cell r="D950">
            <v>948</v>
          </cell>
          <cell r="E950"/>
          <cell r="F950"/>
          <cell r="G950" t="str">
            <v>Columbiformes</v>
          </cell>
          <cell r="H950" t="str">
            <v>Columbidae</v>
          </cell>
          <cell r="J950" t="str">
            <v>Geotrygon</v>
          </cell>
          <cell r="K950" t="str">
            <v>Gênero</v>
          </cell>
          <cell r="N950" t="str">
            <v>Geotrygon Gosse, 1847</v>
          </cell>
          <cell r="P950"/>
          <cell r="Q950"/>
          <cell r="R950"/>
          <cell r="S950"/>
          <cell r="T950"/>
          <cell r="U950"/>
          <cell r="Y950"/>
          <cell r="Z950"/>
        </row>
        <row r="951">
          <cell r="A951" t="str">
            <v>[Geotrygon saphirina</v>
          </cell>
          <cell r="B951" t="e">
            <v>#N/A</v>
          </cell>
          <cell r="D951">
            <v>949</v>
          </cell>
          <cell r="E951"/>
          <cell r="F951"/>
          <cell r="G951" t="str">
            <v>Columbiformes</v>
          </cell>
          <cell r="H951" t="str">
            <v>Columbidae</v>
          </cell>
          <cell r="J951" t="str">
            <v>Geotrygon</v>
          </cell>
          <cell r="K951" t="str">
            <v>espécie 2ária</v>
          </cell>
          <cell r="N951" t="str">
            <v>[Geotrygon saphirina Bonaparte, 1855]</v>
          </cell>
          <cell r="P951"/>
          <cell r="Q951"/>
          <cell r="R951"/>
          <cell r="S951"/>
          <cell r="T951"/>
          <cell r="U951"/>
          <cell r="Y951" t="e">
            <v>#N/A</v>
          </cell>
          <cell r="Z951" t="e">
            <v>#N/A</v>
          </cell>
        </row>
        <row r="952">
          <cell r="A952" t="str">
            <v>Geotrygon saphirina saphirina</v>
          </cell>
          <cell r="B952" t="e">
            <v>#N/A</v>
          </cell>
          <cell r="D952">
            <v>950</v>
          </cell>
          <cell r="E952"/>
          <cell r="F952"/>
          <cell r="G952" t="str">
            <v>Columbiformes</v>
          </cell>
          <cell r="H952" t="str">
            <v>Columbidae</v>
          </cell>
          <cell r="J952" t="str">
            <v>Geotrygon</v>
          </cell>
          <cell r="K952" t="str">
            <v>subespécie</v>
          </cell>
          <cell r="N952" t="str">
            <v>Geotrygon saphirina saphirina Bonaparte, 1855</v>
          </cell>
          <cell r="P952" t="str">
            <v>x</v>
          </cell>
          <cell r="Q952" t="str">
            <v>x</v>
          </cell>
          <cell r="R952" t="str">
            <v>x</v>
          </cell>
          <cell r="S952" t="str">
            <v>x</v>
          </cell>
          <cell r="T952" t="str">
            <v>x</v>
          </cell>
          <cell r="U952"/>
          <cell r="Y952"/>
          <cell r="Z952"/>
        </row>
        <row r="953">
          <cell r="A953" t="str">
            <v>Geotrygon violacea</v>
          </cell>
          <cell r="B953" t="str">
            <v>Geotrygon violacea</v>
          </cell>
          <cell r="C953" t="str">
            <v>juriti-vermelha</v>
          </cell>
          <cell r="D953">
            <v>951</v>
          </cell>
          <cell r="E953" t="str">
            <v>R</v>
          </cell>
          <cell r="F953">
            <v>1</v>
          </cell>
          <cell r="G953" t="str">
            <v>Columbiformes</v>
          </cell>
          <cell r="H953" t="str">
            <v>Columbidae</v>
          </cell>
          <cell r="J953" t="str">
            <v>Geotrygon</v>
          </cell>
          <cell r="K953" t="str">
            <v>espécie 1ária</v>
          </cell>
          <cell r="N953" t="str">
            <v>Geotrygon violacea (Temminck, 1809)</v>
          </cell>
          <cell r="O953" t="str">
            <v>Violaceous Quail-Dove</v>
          </cell>
          <cell r="P953"/>
          <cell r="Q953"/>
          <cell r="R953"/>
          <cell r="S953"/>
          <cell r="T953"/>
          <cell r="U953"/>
          <cell r="Y953" t="e">
            <v>#N/A</v>
          </cell>
          <cell r="Z953" t="str">
            <v>H</v>
          </cell>
          <cell r="AA953" t="str">
            <v>F1</v>
          </cell>
          <cell r="AB953" t="str">
            <v>T</v>
          </cell>
          <cell r="AC953">
            <v>2</v>
          </cell>
          <cell r="AD953">
            <v>7</v>
          </cell>
          <cell r="AE953">
            <v>95.2</v>
          </cell>
          <cell r="AF953" t="str">
            <v>Omnivore</v>
          </cell>
          <cell r="AG953" t="str">
            <v>F</v>
          </cell>
          <cell r="AI953" t="str">
            <v>EN</v>
          </cell>
          <cell r="AJ953" t="str">
            <v>CP</v>
          </cell>
          <cell r="AK953" t="str">
            <v>VU</v>
          </cell>
        </row>
        <row r="954">
          <cell r="A954" t="str">
            <v>Geotrygon violacea violacea</v>
          </cell>
          <cell r="B954" t="e">
            <v>#N/A</v>
          </cell>
          <cell r="D954">
            <v>952</v>
          </cell>
          <cell r="E954"/>
          <cell r="F954"/>
          <cell r="G954" t="str">
            <v>Columbiformes</v>
          </cell>
          <cell r="H954" t="str">
            <v>Columbidae</v>
          </cell>
          <cell r="J954" t="str">
            <v>Geotrygon</v>
          </cell>
          <cell r="K954" t="str">
            <v>subespécie</v>
          </cell>
          <cell r="N954" t="str">
            <v>Geotrygon violacea violacea (Temminck, 1809)</v>
          </cell>
          <cell r="P954" t="str">
            <v>x</v>
          </cell>
          <cell r="Q954" t="str">
            <v>x</v>
          </cell>
          <cell r="R954" t="str">
            <v>x</v>
          </cell>
          <cell r="S954" t="str">
            <v>x</v>
          </cell>
          <cell r="T954" t="str">
            <v>x</v>
          </cell>
          <cell r="U954"/>
          <cell r="Y954"/>
          <cell r="Z954"/>
        </row>
        <row r="955">
          <cell r="A955" t="str">
            <v>Geotrygon montana</v>
          </cell>
          <cell r="B955" t="str">
            <v>Geotrygon montana</v>
          </cell>
          <cell r="C955" t="str">
            <v>pariri</v>
          </cell>
          <cell r="D955">
            <v>953</v>
          </cell>
          <cell r="E955" t="str">
            <v>R</v>
          </cell>
          <cell r="F955">
            <v>1</v>
          </cell>
          <cell r="G955" t="str">
            <v>Columbiformes</v>
          </cell>
          <cell r="H955" t="str">
            <v>Columbidae</v>
          </cell>
          <cell r="J955" t="str">
            <v>Geotrygon</v>
          </cell>
          <cell r="K955" t="str">
            <v>espécie 1ária</v>
          </cell>
          <cell r="N955" t="str">
            <v>Geotrygon montana (Linnaeus, 1758)</v>
          </cell>
          <cell r="O955" t="str">
            <v>Ruddy Quail-Dove</v>
          </cell>
          <cell r="P955"/>
          <cell r="Q955"/>
          <cell r="R955"/>
          <cell r="S955"/>
          <cell r="T955"/>
          <cell r="U955"/>
          <cell r="Y955" t="str">
            <v>GT</v>
          </cell>
          <cell r="Z955" t="str">
            <v>M</v>
          </cell>
          <cell r="AA955" t="str">
            <v>F1</v>
          </cell>
          <cell r="AB955" t="str">
            <v>T</v>
          </cell>
          <cell r="AC955">
            <v>3</v>
          </cell>
          <cell r="AD955">
            <v>15</v>
          </cell>
          <cell r="AE955">
            <v>133.86000000000001</v>
          </cell>
          <cell r="AF955" t="str">
            <v>Omnivore</v>
          </cell>
          <cell r="AG955" t="str">
            <v>F</v>
          </cell>
        </row>
        <row r="956">
          <cell r="A956" t="str">
            <v>Geotrygon montana montana</v>
          </cell>
          <cell r="B956" t="e">
            <v>#N/A</v>
          </cell>
          <cell r="D956">
            <v>954</v>
          </cell>
          <cell r="E956"/>
          <cell r="F956"/>
          <cell r="G956" t="str">
            <v>Columbiformes</v>
          </cell>
          <cell r="H956" t="str">
            <v>Columbidae</v>
          </cell>
          <cell r="J956" t="str">
            <v>Geotrygon</v>
          </cell>
          <cell r="K956" t="str">
            <v>subespécie</v>
          </cell>
          <cell r="N956" t="str">
            <v>Geotrygon montana montana (Linnaeus, 1758)</v>
          </cell>
          <cell r="P956" t="str">
            <v>x</v>
          </cell>
          <cell r="Q956" t="str">
            <v>x</v>
          </cell>
          <cell r="R956" t="str">
            <v>x</v>
          </cell>
          <cell r="S956" t="str">
            <v>x</v>
          </cell>
          <cell r="T956" t="str">
            <v>x</v>
          </cell>
          <cell r="U956"/>
          <cell r="Y956"/>
          <cell r="Z956"/>
        </row>
        <row r="957">
          <cell r="A957" t="str">
            <v>Opisthocomiformes</v>
          </cell>
          <cell r="B957" t="e">
            <v>#N/A</v>
          </cell>
          <cell r="D957">
            <v>955</v>
          </cell>
          <cell r="E957"/>
          <cell r="F957"/>
          <cell r="G957" t="str">
            <v>Opisthocomiformes</v>
          </cell>
          <cell r="K957" t="str">
            <v>Ordem</v>
          </cell>
          <cell r="N957" t="str">
            <v>Opisthocomiformes Sclater, 1880</v>
          </cell>
          <cell r="P957"/>
          <cell r="Q957"/>
          <cell r="R957"/>
          <cell r="S957"/>
          <cell r="T957"/>
          <cell r="U957"/>
          <cell r="Y957"/>
          <cell r="Z957"/>
        </row>
        <row r="958">
          <cell r="A958" t="str">
            <v>Opisthocomidae</v>
          </cell>
          <cell r="B958" t="e">
            <v>#N/A</v>
          </cell>
          <cell r="D958">
            <v>956</v>
          </cell>
          <cell r="E958"/>
          <cell r="F958"/>
          <cell r="G958" t="str">
            <v>Opisthocomiformes</v>
          </cell>
          <cell r="H958" t="str">
            <v>Opisthocomidae</v>
          </cell>
          <cell r="K958" t="str">
            <v>Família</v>
          </cell>
          <cell r="N958" t="str">
            <v>Opisthocomidae Swainson, 1837</v>
          </cell>
          <cell r="P958"/>
          <cell r="Q958"/>
          <cell r="R958"/>
          <cell r="S958"/>
          <cell r="T958"/>
          <cell r="U958"/>
          <cell r="Y958"/>
          <cell r="Z958"/>
        </row>
        <row r="959">
          <cell r="A959" t="str">
            <v>Opisthocomus</v>
          </cell>
          <cell r="B959" t="e">
            <v>#N/A</v>
          </cell>
          <cell r="D959">
            <v>957</v>
          </cell>
          <cell r="E959"/>
          <cell r="F959"/>
          <cell r="G959" t="str">
            <v>Opisthocomiformes</v>
          </cell>
          <cell r="H959" t="str">
            <v>Opisthocomidae</v>
          </cell>
          <cell r="J959" t="str">
            <v>Opisthocomus</v>
          </cell>
          <cell r="K959" t="str">
            <v>Gênero</v>
          </cell>
          <cell r="N959" t="str">
            <v>Opisthocomus Illiger, 1811</v>
          </cell>
          <cell r="P959"/>
          <cell r="Q959"/>
          <cell r="R959"/>
          <cell r="S959"/>
          <cell r="T959"/>
          <cell r="U959"/>
          <cell r="Y959"/>
          <cell r="Z959"/>
        </row>
        <row r="960">
          <cell r="A960" t="str">
            <v>Opisthocomus hoazin</v>
          </cell>
          <cell r="B960" t="str">
            <v>Opisthocomus hoazin</v>
          </cell>
          <cell r="C960" t="str">
            <v>cigana</v>
          </cell>
          <cell r="D960">
            <v>958</v>
          </cell>
          <cell r="E960" t="str">
            <v>R</v>
          </cell>
          <cell r="F960">
            <v>1</v>
          </cell>
          <cell r="G960" t="str">
            <v>Opisthocomiformes</v>
          </cell>
          <cell r="H960" t="str">
            <v>Opisthocomidae</v>
          </cell>
          <cell r="J960" t="str">
            <v>Opisthocomus</v>
          </cell>
          <cell r="K960" t="str">
            <v>espécie 1ária</v>
          </cell>
          <cell r="N960" t="str">
            <v>Opisthocomus hoazin (Statius Muller, 1776)</v>
          </cell>
          <cell r="O960" t="str">
            <v>Hoatzin</v>
          </cell>
          <cell r="P960"/>
          <cell r="Q960"/>
          <cell r="R960"/>
          <cell r="S960"/>
          <cell r="T960"/>
          <cell r="U960"/>
          <cell r="Y960" t="e">
            <v>#N/A</v>
          </cell>
          <cell r="Z960" t="str">
            <v>M</v>
          </cell>
          <cell r="AA960" t="str">
            <v>F8E</v>
          </cell>
          <cell r="AB960" t="str">
            <v>U/C</v>
          </cell>
          <cell r="AC960">
            <v>2</v>
          </cell>
          <cell r="AD960">
            <v>4</v>
          </cell>
          <cell r="AE960">
            <v>696</v>
          </cell>
          <cell r="AF960" t="str">
            <v>PlantSeed</v>
          </cell>
          <cell r="AG960" t="str">
            <v>F</v>
          </cell>
        </row>
        <row r="961">
          <cell r="A961" t="str">
            <v>Cuculiformes</v>
          </cell>
          <cell r="B961" t="e">
            <v>#N/A</v>
          </cell>
          <cell r="D961">
            <v>959</v>
          </cell>
          <cell r="E961"/>
          <cell r="F961"/>
          <cell r="G961" t="str">
            <v>Cuculiformes</v>
          </cell>
          <cell r="K961" t="str">
            <v>Ordem</v>
          </cell>
          <cell r="N961" t="str">
            <v>Cuculiformes Wagler, 1830</v>
          </cell>
          <cell r="P961"/>
          <cell r="Q961"/>
          <cell r="R961"/>
          <cell r="S961"/>
          <cell r="T961"/>
          <cell r="U961"/>
          <cell r="Y961"/>
          <cell r="Z961"/>
        </row>
        <row r="962">
          <cell r="A962" t="str">
            <v>Cuculidae</v>
          </cell>
          <cell r="B962" t="e">
            <v>#N/A</v>
          </cell>
          <cell r="D962">
            <v>960</v>
          </cell>
          <cell r="E962"/>
          <cell r="F962"/>
          <cell r="G962" t="str">
            <v>Cuculiformes</v>
          </cell>
          <cell r="H962" t="str">
            <v>Cuculidae</v>
          </cell>
          <cell r="K962" t="str">
            <v>Família</v>
          </cell>
          <cell r="N962" t="str">
            <v>Cuculidae Leach, 1820</v>
          </cell>
          <cell r="P962"/>
          <cell r="Q962"/>
          <cell r="R962"/>
          <cell r="S962"/>
          <cell r="T962"/>
          <cell r="U962"/>
          <cell r="Y962"/>
          <cell r="Z962"/>
        </row>
        <row r="963">
          <cell r="A963" t="str">
            <v>Cuculinae</v>
          </cell>
          <cell r="B963" t="e">
            <v>#N/A</v>
          </cell>
          <cell r="D963">
            <v>961</v>
          </cell>
          <cell r="E963"/>
          <cell r="F963"/>
          <cell r="G963" t="str">
            <v>Cuculiformes</v>
          </cell>
          <cell r="H963" t="str">
            <v>Cuculidae</v>
          </cell>
          <cell r="I963" t="str">
            <v>Cuculinae</v>
          </cell>
          <cell r="K963" t="str">
            <v>Subfamília</v>
          </cell>
          <cell r="N963" t="str">
            <v>Cuculinae Leach, 1820</v>
          </cell>
          <cell r="P963"/>
          <cell r="Q963"/>
          <cell r="R963"/>
          <cell r="S963"/>
          <cell r="T963"/>
          <cell r="U963"/>
          <cell r="Y963"/>
          <cell r="Z963"/>
        </row>
        <row r="964">
          <cell r="A964" t="str">
            <v>Coccycua</v>
          </cell>
          <cell r="B964" t="e">
            <v>#N/A</v>
          </cell>
          <cell r="D964">
            <v>962</v>
          </cell>
          <cell r="E964"/>
          <cell r="F964"/>
          <cell r="G964" t="str">
            <v>Cuculiformes</v>
          </cell>
          <cell r="H964" t="str">
            <v>Cuculidae</v>
          </cell>
          <cell r="I964" t="str">
            <v>Cuculinae</v>
          </cell>
          <cell r="J964" t="str">
            <v>Coccycua</v>
          </cell>
          <cell r="K964" t="str">
            <v>Gênero</v>
          </cell>
          <cell r="N964" t="str">
            <v>Coccycua Lesson, 1830</v>
          </cell>
          <cell r="P964"/>
          <cell r="Q964"/>
          <cell r="R964"/>
          <cell r="S964"/>
          <cell r="T964"/>
          <cell r="U964"/>
          <cell r="Y964"/>
          <cell r="Z964"/>
        </row>
        <row r="965">
          <cell r="A965" t="str">
            <v>Coccycua minuta</v>
          </cell>
          <cell r="B965" t="str">
            <v>Coccycua minuta</v>
          </cell>
          <cell r="C965" t="str">
            <v>chincoã-pequeno</v>
          </cell>
          <cell r="D965">
            <v>963</v>
          </cell>
          <cell r="E965" t="str">
            <v>R</v>
          </cell>
          <cell r="F965">
            <v>1</v>
          </cell>
          <cell r="G965" t="str">
            <v>Cuculiformes</v>
          </cell>
          <cell r="H965" t="str">
            <v>Cuculidae</v>
          </cell>
          <cell r="I965" t="str">
            <v>Cuculinae</v>
          </cell>
          <cell r="J965" t="str">
            <v>Coccycua</v>
          </cell>
          <cell r="K965" t="str">
            <v>espécie 1ária</v>
          </cell>
          <cell r="L965" t="str">
            <v>Historically also placed in Piaya.</v>
          </cell>
          <cell r="M965" t="str">
            <v>Historicamente tratada também em Piaya.</v>
          </cell>
          <cell r="N965" t="str">
            <v>Coccycua minuta (Vieillot, 1817)</v>
          </cell>
          <cell r="O965" t="str">
            <v>Little Cuckoo</v>
          </cell>
          <cell r="P965"/>
          <cell r="Q965"/>
          <cell r="R965"/>
          <cell r="S965"/>
          <cell r="T965"/>
          <cell r="U965"/>
          <cell r="Y965" t="str">
            <v>IAG</v>
          </cell>
          <cell r="Z965" t="str">
            <v>M</v>
          </cell>
          <cell r="AA965" t="e">
            <v>#N/A</v>
          </cell>
          <cell r="AB965" t="e">
            <v>#N/A</v>
          </cell>
          <cell r="AC965" t="e">
            <v>#N/A</v>
          </cell>
          <cell r="AD965" t="e">
            <v>#N/A</v>
          </cell>
          <cell r="AE965">
            <v>39.299999999999997</v>
          </cell>
          <cell r="AF965" t="str">
            <v>Invertebrate</v>
          </cell>
          <cell r="AG965" t="str">
            <v>F</v>
          </cell>
        </row>
        <row r="966">
          <cell r="A966" t="str">
            <v>Coccycua minuta minuta</v>
          </cell>
          <cell r="B966" t="e">
            <v>#N/A</v>
          </cell>
          <cell r="D966">
            <v>964</v>
          </cell>
          <cell r="E966"/>
          <cell r="F966"/>
          <cell r="G966" t="str">
            <v>Cuculiformes</v>
          </cell>
          <cell r="H966" t="str">
            <v>Cuculidae</v>
          </cell>
          <cell r="I966" t="str">
            <v>Cuculinae</v>
          </cell>
          <cell r="J966" t="str">
            <v>Coccycua</v>
          </cell>
          <cell r="K966" t="str">
            <v>subespécie</v>
          </cell>
          <cell r="N966" t="str">
            <v>Coccycua minuta minuta (Vieillot, 1817)</v>
          </cell>
          <cell r="P966" t="str">
            <v>x</v>
          </cell>
          <cell r="Q966" t="str">
            <v>x</v>
          </cell>
          <cell r="R966" t="str">
            <v>x</v>
          </cell>
          <cell r="S966" t="str">
            <v>x</v>
          </cell>
          <cell r="T966" t="str">
            <v>x</v>
          </cell>
          <cell r="U966"/>
          <cell r="Y966"/>
          <cell r="Z966"/>
        </row>
        <row r="967">
          <cell r="A967" t="str">
            <v>Micrococcyx</v>
          </cell>
          <cell r="B967" t="e">
            <v>#N/A</v>
          </cell>
          <cell r="D967">
            <v>965</v>
          </cell>
          <cell r="E967"/>
          <cell r="F967"/>
          <cell r="G967" t="str">
            <v>Cuculiformes</v>
          </cell>
          <cell r="H967" t="str">
            <v>Cuculidae</v>
          </cell>
          <cell r="I967" t="str">
            <v>Cuculinae</v>
          </cell>
          <cell r="J967" t="str">
            <v>Micrococcyx</v>
          </cell>
          <cell r="K967" t="str">
            <v>Gênero</v>
          </cell>
          <cell r="N967" t="str">
            <v>Micrococcyx (Ridgway 1912)</v>
          </cell>
          <cell r="P967"/>
          <cell r="Q967"/>
          <cell r="R967"/>
          <cell r="S967"/>
          <cell r="T967"/>
          <cell r="U967"/>
          <cell r="Y967"/>
          <cell r="Z967"/>
        </row>
        <row r="968">
          <cell r="A968" t="str">
            <v>[Micrococcyx pumilus</v>
          </cell>
          <cell r="B968" t="e">
            <v>#N/A</v>
          </cell>
          <cell r="D968">
            <v>966</v>
          </cell>
          <cell r="E968"/>
          <cell r="F968"/>
          <cell r="G968" t="str">
            <v>Cuculiformes</v>
          </cell>
          <cell r="H968" t="str">
            <v>Cuculidae</v>
          </cell>
          <cell r="I968" t="str">
            <v>Cuculinae</v>
          </cell>
          <cell r="J968" t="str">
            <v>Micrococcyx</v>
          </cell>
          <cell r="K968" t="str">
            <v>espécie 2ária</v>
          </cell>
          <cell r="N968" t="str">
            <v>[Micrococcyx pumilus (Strickland, 1852)]</v>
          </cell>
          <cell r="P968"/>
          <cell r="Q968"/>
          <cell r="R968"/>
          <cell r="S968"/>
          <cell r="T968"/>
          <cell r="U968"/>
          <cell r="Y968" t="e">
            <v>#N/A</v>
          </cell>
          <cell r="Z968" t="e">
            <v>#N/A</v>
          </cell>
        </row>
        <row r="969">
          <cell r="A969" t="str">
            <v>Micrococcyx cinereus</v>
          </cell>
          <cell r="B969" t="str">
            <v>Micrococcyx cinereus</v>
          </cell>
          <cell r="C969" t="str">
            <v>papa-lagarta-cinzento</v>
          </cell>
          <cell r="D969">
            <v>967</v>
          </cell>
          <cell r="E969" t="str">
            <v>R</v>
          </cell>
          <cell r="F969">
            <v>1</v>
          </cell>
          <cell r="G969" t="str">
            <v>Cuculiformes</v>
          </cell>
          <cell r="H969" t="str">
            <v>Cuculidae</v>
          </cell>
          <cell r="I969" t="str">
            <v>Cuculinae</v>
          </cell>
          <cell r="J969" t="str">
            <v>Micrococcyx</v>
          </cell>
          <cell r="K969" t="str">
            <v>espécie 1ária</v>
          </cell>
          <cell r="N969" t="str">
            <v>Micrococcyx cinereus (Vieillot, 1817)</v>
          </cell>
          <cell r="O969" t="str">
            <v>Ash-colored Cuckoo</v>
          </cell>
          <cell r="P969"/>
          <cell r="Q969"/>
          <cell r="R969"/>
          <cell r="S969"/>
          <cell r="T969"/>
          <cell r="U969"/>
          <cell r="Y969" t="e">
            <v>#N/A</v>
          </cell>
          <cell r="Z969" t="e">
            <v>#N/A</v>
          </cell>
          <cell r="AA969" t="e">
            <v>#N/A</v>
          </cell>
          <cell r="AB969" t="e">
            <v>#N/A</v>
          </cell>
          <cell r="AC969" t="e">
            <v>#N/A</v>
          </cell>
          <cell r="AD969" t="e">
            <v>#N/A</v>
          </cell>
          <cell r="AE969" t="e">
            <v>#N/A</v>
          </cell>
          <cell r="AF969" t="e">
            <v>#N/A</v>
          </cell>
          <cell r="AG969"/>
        </row>
        <row r="970">
          <cell r="A970" t="str">
            <v>Piaya</v>
          </cell>
          <cell r="B970" t="e">
            <v>#N/A</v>
          </cell>
          <cell r="D970">
            <v>968</v>
          </cell>
          <cell r="E970"/>
          <cell r="F970"/>
          <cell r="G970" t="str">
            <v>Cuculiformes</v>
          </cell>
          <cell r="H970" t="str">
            <v>Cuculidae</v>
          </cell>
          <cell r="I970" t="str">
            <v>Cuculinae</v>
          </cell>
          <cell r="J970" t="str">
            <v>Piaya</v>
          </cell>
          <cell r="K970" t="str">
            <v>Gênero</v>
          </cell>
          <cell r="N970" t="str">
            <v>Piaya Lesson, 1830</v>
          </cell>
          <cell r="P970"/>
          <cell r="Q970"/>
          <cell r="R970"/>
          <cell r="S970"/>
          <cell r="T970"/>
          <cell r="U970"/>
          <cell r="Y970"/>
          <cell r="Z970"/>
        </row>
        <row r="971">
          <cell r="A971" t="str">
            <v>Piaya cayana</v>
          </cell>
          <cell r="B971" t="str">
            <v>Piaya cayana</v>
          </cell>
          <cell r="C971" t="str">
            <v>alma-de-gato</v>
          </cell>
          <cell r="D971">
            <v>969</v>
          </cell>
          <cell r="E971" t="str">
            <v>R</v>
          </cell>
          <cell r="F971">
            <v>1</v>
          </cell>
          <cell r="G971" t="str">
            <v>Cuculiformes</v>
          </cell>
          <cell r="H971" t="str">
            <v>Cuculidae</v>
          </cell>
          <cell r="I971" t="str">
            <v>Cuculinae</v>
          </cell>
          <cell r="J971" t="str">
            <v>Piaya</v>
          </cell>
          <cell r="K971" t="str">
            <v>espécie 1ária</v>
          </cell>
          <cell r="N971" t="str">
            <v>Piaya cayana (Linnaeus, 1766)</v>
          </cell>
          <cell r="O971" t="str">
            <v>Squirrel Cuckoo</v>
          </cell>
          <cell r="P971"/>
          <cell r="Q971"/>
          <cell r="R971"/>
          <cell r="S971"/>
          <cell r="T971"/>
          <cell r="U971"/>
          <cell r="Y971" t="str">
            <v>IAG</v>
          </cell>
          <cell r="Z971" t="str">
            <v>L</v>
          </cell>
          <cell r="AA971" t="str">
            <v>F1</v>
          </cell>
          <cell r="AB971" t="str">
            <v>C</v>
          </cell>
          <cell r="AC971">
            <v>5</v>
          </cell>
          <cell r="AD971">
            <v>14</v>
          </cell>
          <cell r="AE971">
            <v>101.98</v>
          </cell>
          <cell r="AF971" t="str">
            <v>Invertebrate</v>
          </cell>
          <cell r="AG971" t="str">
            <v>F</v>
          </cell>
        </row>
        <row r="972">
          <cell r="A972" t="str">
            <v>Piaya cayana cayana</v>
          </cell>
          <cell r="B972" t="e">
            <v>#N/A</v>
          </cell>
          <cell r="D972">
            <v>970</v>
          </cell>
          <cell r="E972"/>
          <cell r="F972"/>
          <cell r="G972" t="str">
            <v>Cuculiformes</v>
          </cell>
          <cell r="H972" t="str">
            <v>Cuculidae</v>
          </cell>
          <cell r="I972" t="str">
            <v>Cuculinae</v>
          </cell>
          <cell r="J972" t="str">
            <v>Piaya</v>
          </cell>
          <cell r="K972" t="str">
            <v>subespécie</v>
          </cell>
          <cell r="N972" t="str">
            <v>Piaya cayana cayana (Linnaeus, 1766)</v>
          </cell>
          <cell r="P972" t="str">
            <v>x</v>
          </cell>
          <cell r="Q972" t="str">
            <v>x</v>
          </cell>
          <cell r="R972" t="str">
            <v>x</v>
          </cell>
          <cell r="S972" t="str">
            <v>x</v>
          </cell>
          <cell r="T972" t="str">
            <v>x</v>
          </cell>
          <cell r="U972"/>
          <cell r="Y972"/>
          <cell r="Z972"/>
        </row>
        <row r="973">
          <cell r="A973" t="str">
            <v>Piaya cayana obscura</v>
          </cell>
          <cell r="B973" t="e">
            <v>#N/A</v>
          </cell>
          <cell r="D973">
            <v>971</v>
          </cell>
          <cell r="E973"/>
          <cell r="F973"/>
          <cell r="G973" t="str">
            <v>Cuculiformes</v>
          </cell>
          <cell r="H973" t="str">
            <v>Cuculidae</v>
          </cell>
          <cell r="I973" t="str">
            <v>Cuculinae</v>
          </cell>
          <cell r="J973" t="str">
            <v>Piaya</v>
          </cell>
          <cell r="K973" t="str">
            <v>subespécie</v>
          </cell>
          <cell r="N973" t="str">
            <v>Piaya cayana obscura Snethlage, 1908</v>
          </cell>
          <cell r="P973" t="str">
            <v>x</v>
          </cell>
          <cell r="Q973" t="str">
            <v>x</v>
          </cell>
          <cell r="R973" t="str">
            <v>x</v>
          </cell>
          <cell r="S973" t="str">
            <v>x</v>
          </cell>
          <cell r="T973" t="str">
            <v>x</v>
          </cell>
          <cell r="U973"/>
          <cell r="Y973"/>
          <cell r="Z973"/>
        </row>
        <row r="974">
          <cell r="A974" t="str">
            <v>Piaya cayana hellmayri</v>
          </cell>
          <cell r="B974" t="e">
            <v>#N/A</v>
          </cell>
          <cell r="D974">
            <v>972</v>
          </cell>
          <cell r="E974"/>
          <cell r="F974"/>
          <cell r="G974" t="str">
            <v>Cuculiformes</v>
          </cell>
          <cell r="H974" t="str">
            <v>Cuculidae</v>
          </cell>
          <cell r="I974" t="str">
            <v>Cuculinae</v>
          </cell>
          <cell r="J974" t="str">
            <v>Piaya</v>
          </cell>
          <cell r="K974" t="str">
            <v>subespécie</v>
          </cell>
          <cell r="N974" t="str">
            <v>Piaya cayana hellmayri Pinto, 1938</v>
          </cell>
          <cell r="P974" t="str">
            <v>x</v>
          </cell>
          <cell r="Q974" t="str">
            <v>x</v>
          </cell>
          <cell r="R974" t="str">
            <v>x</v>
          </cell>
          <cell r="S974" t="str">
            <v>x</v>
          </cell>
          <cell r="T974" t="str">
            <v>x</v>
          </cell>
          <cell r="U974"/>
          <cell r="Y974"/>
          <cell r="Z974"/>
        </row>
        <row r="975">
          <cell r="A975" t="str">
            <v>Piaya cayana pallescens</v>
          </cell>
          <cell r="B975" t="e">
            <v>#N/A</v>
          </cell>
          <cell r="D975">
            <v>973</v>
          </cell>
          <cell r="E975"/>
          <cell r="F975"/>
          <cell r="G975" t="str">
            <v>Cuculiformes</v>
          </cell>
          <cell r="H975" t="str">
            <v>Cuculidae</v>
          </cell>
          <cell r="I975" t="str">
            <v>Cuculinae</v>
          </cell>
          <cell r="J975" t="str">
            <v>Piaya</v>
          </cell>
          <cell r="K975" t="str">
            <v>subespécie</v>
          </cell>
          <cell r="N975" t="str">
            <v>Piaya cayana pallescens (Cabanis &amp; Heine, 1863)</v>
          </cell>
          <cell r="P975" t="str">
            <v>x</v>
          </cell>
          <cell r="Q975" t="str">
            <v>x</v>
          </cell>
          <cell r="R975" t="str">
            <v>x</v>
          </cell>
          <cell r="S975" t="str">
            <v>x</v>
          </cell>
          <cell r="T975" t="str">
            <v>x</v>
          </cell>
          <cell r="U975"/>
          <cell r="Y975"/>
          <cell r="Z975"/>
        </row>
        <row r="976">
          <cell r="A976" t="str">
            <v>Piaya cayana cabanisi</v>
          </cell>
          <cell r="B976" t="e">
            <v>#N/A</v>
          </cell>
          <cell r="D976">
            <v>974</v>
          </cell>
          <cell r="E976"/>
          <cell r="F976"/>
          <cell r="G976" t="str">
            <v>Cuculiformes</v>
          </cell>
          <cell r="H976" t="str">
            <v>Cuculidae</v>
          </cell>
          <cell r="I976" t="str">
            <v>Cuculinae</v>
          </cell>
          <cell r="J976" t="str">
            <v>Piaya</v>
          </cell>
          <cell r="K976" t="str">
            <v>subespécie</v>
          </cell>
          <cell r="N976" t="str">
            <v>Piaya cayana cabanisi Allen, 1893</v>
          </cell>
          <cell r="P976" t="str">
            <v>x</v>
          </cell>
          <cell r="Q976" t="str">
            <v>x</v>
          </cell>
          <cell r="R976" t="str">
            <v>x</v>
          </cell>
          <cell r="S976" t="str">
            <v>x</v>
          </cell>
          <cell r="T976" t="str">
            <v>x</v>
          </cell>
          <cell r="U976"/>
          <cell r="Y976"/>
          <cell r="Z976"/>
        </row>
        <row r="977">
          <cell r="A977" t="str">
            <v>Piaya cayana macroura</v>
          </cell>
          <cell r="B977" t="e">
            <v>#N/A</v>
          </cell>
          <cell r="D977">
            <v>975</v>
          </cell>
          <cell r="E977"/>
          <cell r="F977"/>
          <cell r="G977" t="str">
            <v>Cuculiformes</v>
          </cell>
          <cell r="H977" t="str">
            <v>Cuculidae</v>
          </cell>
          <cell r="I977" t="str">
            <v>Cuculinae</v>
          </cell>
          <cell r="J977" t="str">
            <v>Piaya</v>
          </cell>
          <cell r="K977" t="str">
            <v>subespécie</v>
          </cell>
          <cell r="N977" t="str">
            <v>Piaya cayana macroura Gambel, 1849</v>
          </cell>
          <cell r="P977" t="str">
            <v>x</v>
          </cell>
          <cell r="Q977" t="str">
            <v>x</v>
          </cell>
          <cell r="R977" t="str">
            <v>x</v>
          </cell>
          <cell r="S977" t="str">
            <v>x</v>
          </cell>
          <cell r="T977" t="str">
            <v>x</v>
          </cell>
          <cell r="U977"/>
          <cell r="Y977"/>
          <cell r="Z977"/>
        </row>
        <row r="978">
          <cell r="A978" t="str">
            <v>Piaya melanogaster</v>
          </cell>
          <cell r="B978" t="str">
            <v>Piaya melanogaster</v>
          </cell>
          <cell r="C978" t="str">
            <v>chincoã-de-bico-vermelho</v>
          </cell>
          <cell r="D978">
            <v>976</v>
          </cell>
          <cell r="E978" t="str">
            <v>R</v>
          </cell>
          <cell r="F978">
            <v>1</v>
          </cell>
          <cell r="G978" t="str">
            <v>Cuculiformes</v>
          </cell>
          <cell r="H978" t="str">
            <v>Cuculidae</v>
          </cell>
          <cell r="I978" t="str">
            <v>Cuculinae</v>
          </cell>
          <cell r="J978" t="str">
            <v>Piaya</v>
          </cell>
          <cell r="K978" t="str">
            <v>espécie 1ária</v>
          </cell>
          <cell r="N978" t="str">
            <v>Piaya melanogaster (Vieillot, 1817)</v>
          </cell>
          <cell r="O978" t="str">
            <v>Black-bellied Cuckoo</v>
          </cell>
          <cell r="P978"/>
          <cell r="Q978"/>
          <cell r="R978"/>
          <cell r="S978"/>
          <cell r="T978"/>
          <cell r="U978"/>
          <cell r="Y978" t="str">
            <v>IAG</v>
          </cell>
          <cell r="Z978" t="str">
            <v>H</v>
          </cell>
          <cell r="AA978" t="str">
            <v>F1</v>
          </cell>
          <cell r="AB978" t="str">
            <v>C</v>
          </cell>
          <cell r="AC978">
            <v>1</v>
          </cell>
          <cell r="AD978">
            <v>2</v>
          </cell>
          <cell r="AE978">
            <v>102.82</v>
          </cell>
          <cell r="AF978" t="str">
            <v>Invertebrate</v>
          </cell>
          <cell r="AG978" t="str">
            <v>F</v>
          </cell>
        </row>
        <row r="979">
          <cell r="A979" t="str">
            <v>Coccyzus</v>
          </cell>
          <cell r="B979" t="e">
            <v>#N/A</v>
          </cell>
          <cell r="D979">
            <v>977</v>
          </cell>
          <cell r="E979"/>
          <cell r="F979"/>
          <cell r="G979" t="str">
            <v>Cuculiformes</v>
          </cell>
          <cell r="H979" t="str">
            <v>Cuculidae</v>
          </cell>
          <cell r="I979" t="str">
            <v>Cuculinae</v>
          </cell>
          <cell r="J979" t="str">
            <v>Coccyzus</v>
          </cell>
          <cell r="K979" t="str">
            <v>Gênero</v>
          </cell>
          <cell r="N979" t="str">
            <v>Coccyzus Vieillot, 1816</v>
          </cell>
          <cell r="P979"/>
          <cell r="Q979"/>
          <cell r="R979"/>
          <cell r="S979"/>
          <cell r="T979"/>
          <cell r="U979"/>
          <cell r="Y979"/>
          <cell r="Z979"/>
        </row>
        <row r="980">
          <cell r="A980" t="str">
            <v>Coccyzus melacoryphus</v>
          </cell>
          <cell r="B980" t="str">
            <v>Coccyzus melacoryphus</v>
          </cell>
          <cell r="C980" t="str">
            <v>papa-lagarta</v>
          </cell>
          <cell r="D980">
            <v>978</v>
          </cell>
          <cell r="E980" t="str">
            <v>R</v>
          </cell>
          <cell r="F980">
            <v>1</v>
          </cell>
          <cell r="G980" t="str">
            <v>Cuculiformes</v>
          </cell>
          <cell r="H980" t="str">
            <v>Cuculidae</v>
          </cell>
          <cell r="I980" t="str">
            <v>Cuculinae</v>
          </cell>
          <cell r="J980" t="str">
            <v>Coccyzus</v>
          </cell>
          <cell r="K980" t="str">
            <v>espécie 1ária</v>
          </cell>
          <cell r="N980" t="str">
            <v>Coccyzus melacoryphus Vieillot, 1817</v>
          </cell>
          <cell r="O980" t="str">
            <v>Dark-billed Cuckoo</v>
          </cell>
          <cell r="P980"/>
          <cell r="Q980"/>
          <cell r="R980"/>
          <cell r="S980"/>
          <cell r="T980"/>
          <cell r="U980"/>
          <cell r="Y980" t="str">
            <v>IAG</v>
          </cell>
          <cell r="Z980" t="str">
            <v>L</v>
          </cell>
          <cell r="AA980" t="str">
            <v>F7</v>
          </cell>
          <cell r="AB980" t="str">
            <v>M/C</v>
          </cell>
          <cell r="AC980">
            <v>5</v>
          </cell>
          <cell r="AD980">
            <v>7</v>
          </cell>
          <cell r="AE980">
            <v>49.71</v>
          </cell>
          <cell r="AF980" t="str">
            <v>Invertebrate</v>
          </cell>
          <cell r="AG980" t="str">
            <v>F</v>
          </cell>
        </row>
        <row r="981">
          <cell r="A981" t="str">
            <v>Coccyzus americanus</v>
          </cell>
          <cell r="B981" t="str">
            <v>Coccyzus americanus</v>
          </cell>
          <cell r="C981" t="str">
            <v>papa-lagarta-de-asa-vermelha</v>
          </cell>
          <cell r="D981">
            <v>979</v>
          </cell>
          <cell r="E981" t="str">
            <v>VN</v>
          </cell>
          <cell r="F981">
            <v>1</v>
          </cell>
          <cell r="G981" t="str">
            <v>Cuculiformes</v>
          </cell>
          <cell r="H981" t="str">
            <v>Cuculidae</v>
          </cell>
          <cell r="I981" t="str">
            <v>Cuculinae</v>
          </cell>
          <cell r="J981" t="str">
            <v>Coccyzus</v>
          </cell>
          <cell r="K981" t="str">
            <v>espécie 1ária</v>
          </cell>
          <cell r="N981" t="str">
            <v>Coccyzus americanus (Linnaeus, 1758)</v>
          </cell>
          <cell r="O981" t="str">
            <v>Yellow-billed Cuckoo</v>
          </cell>
          <cell r="P981"/>
          <cell r="Q981"/>
          <cell r="R981"/>
          <cell r="S981"/>
          <cell r="T981"/>
          <cell r="U981"/>
          <cell r="Y981" t="e">
            <v>#N/A</v>
          </cell>
          <cell r="Z981" t="str">
            <v>M</v>
          </cell>
          <cell r="AA981" t="str">
            <v>F8</v>
          </cell>
          <cell r="AB981" t="str">
            <v>M/C</v>
          </cell>
          <cell r="AC981">
            <v>3</v>
          </cell>
          <cell r="AD981">
            <v>7</v>
          </cell>
          <cell r="AE981">
            <v>64</v>
          </cell>
          <cell r="AF981" t="str">
            <v>Invertebrate</v>
          </cell>
          <cell r="AG981" t="str">
            <v>F</v>
          </cell>
        </row>
        <row r="982">
          <cell r="A982" t="str">
            <v>Coccyzus americanus americanus</v>
          </cell>
          <cell r="B982" t="e">
            <v>#N/A</v>
          </cell>
          <cell r="D982">
            <v>980</v>
          </cell>
          <cell r="E982"/>
          <cell r="F982"/>
          <cell r="G982" t="str">
            <v>Cuculiformes</v>
          </cell>
          <cell r="H982" t="str">
            <v>Cuculidae</v>
          </cell>
          <cell r="I982" t="str">
            <v>Cuculinae</v>
          </cell>
          <cell r="J982" t="str">
            <v>Coccyzus</v>
          </cell>
          <cell r="K982" t="str">
            <v>subespécie</v>
          </cell>
          <cell r="N982" t="str">
            <v>Coccyzus americanus americanus (Linnaeus, 1758)</v>
          </cell>
          <cell r="P982"/>
          <cell r="Q982"/>
          <cell r="R982" t="str">
            <v>x</v>
          </cell>
          <cell r="S982"/>
          <cell r="T982"/>
          <cell r="U982"/>
          <cell r="Y982"/>
          <cell r="Z982"/>
        </row>
        <row r="983">
          <cell r="A983" t="str">
            <v>Coccyzus euleri</v>
          </cell>
          <cell r="B983" t="str">
            <v>Coccyzus euleri</v>
          </cell>
          <cell r="C983" t="str">
            <v>papa-lagarta-de-euler</v>
          </cell>
          <cell r="D983">
            <v>981</v>
          </cell>
          <cell r="E983" t="str">
            <v>R</v>
          </cell>
          <cell r="F983">
            <v>1</v>
          </cell>
          <cell r="G983" t="str">
            <v>Cuculiformes</v>
          </cell>
          <cell r="H983" t="str">
            <v>Cuculidae</v>
          </cell>
          <cell r="I983" t="str">
            <v>Cuculinae</v>
          </cell>
          <cell r="J983" t="str">
            <v>Coccyzus</v>
          </cell>
          <cell r="K983" t="str">
            <v>espécie 1ária</v>
          </cell>
          <cell r="N983" t="str">
            <v>Coccyzus euleri Cabanis, 1873</v>
          </cell>
          <cell r="O983" t="str">
            <v>Pearly-breasted Cuckoo</v>
          </cell>
          <cell r="P983"/>
          <cell r="Q983"/>
          <cell r="R983"/>
          <cell r="S983"/>
          <cell r="T983"/>
          <cell r="U983"/>
          <cell r="Y983" t="e">
            <v>#N/A</v>
          </cell>
          <cell r="Z983" t="str">
            <v>M</v>
          </cell>
          <cell r="AA983" t="str">
            <v>F1</v>
          </cell>
          <cell r="AB983" t="str">
            <v>M/C</v>
          </cell>
          <cell r="AC983">
            <v>3</v>
          </cell>
          <cell r="AD983">
            <v>5</v>
          </cell>
          <cell r="AE983">
            <v>52.3</v>
          </cell>
          <cell r="AF983" t="str">
            <v>Invertebrate</v>
          </cell>
          <cell r="AG983" t="str">
            <v>F</v>
          </cell>
        </row>
        <row r="984">
          <cell r="A984" t="str">
            <v>Coccyzus minor</v>
          </cell>
          <cell r="B984" t="str">
            <v>Coccyzus minor</v>
          </cell>
          <cell r="C984" t="str">
            <v>papa-lagarta-do-mangue</v>
          </cell>
          <cell r="D984">
            <v>982</v>
          </cell>
          <cell r="E984" t="str">
            <v>R</v>
          </cell>
          <cell r="F984">
            <v>1</v>
          </cell>
          <cell r="G984" t="str">
            <v>Cuculiformes</v>
          </cell>
          <cell r="H984" t="str">
            <v>Cuculidae</v>
          </cell>
          <cell r="I984" t="str">
            <v>Cuculinae</v>
          </cell>
          <cell r="J984" t="str">
            <v>Coccyzus</v>
          </cell>
          <cell r="K984" t="str">
            <v>espécie 1ária</v>
          </cell>
          <cell r="N984" t="str">
            <v>Coccyzus minor (Gmelin, 1788)</v>
          </cell>
          <cell r="O984" t="str">
            <v>Mangrove Cuckoo</v>
          </cell>
          <cell r="P984"/>
          <cell r="Q984"/>
          <cell r="R984"/>
          <cell r="S984"/>
          <cell r="T984"/>
          <cell r="U984"/>
          <cell r="Y984" t="e">
            <v>#N/A</v>
          </cell>
          <cell r="Z984" t="str">
            <v>M</v>
          </cell>
          <cell r="AA984" t="str">
            <v>F7</v>
          </cell>
          <cell r="AB984" t="str">
            <v>M/C</v>
          </cell>
          <cell r="AC984">
            <v>4</v>
          </cell>
          <cell r="AD984">
            <v>5</v>
          </cell>
          <cell r="AE984">
            <v>63.89</v>
          </cell>
          <cell r="AF984" t="str">
            <v>Invertebrate</v>
          </cell>
          <cell r="AG984" t="str">
            <v>F</v>
          </cell>
        </row>
        <row r="985">
          <cell r="A985" t="str">
            <v>Coccyzus erythropthalmus</v>
          </cell>
          <cell r="B985" t="str">
            <v>Coccyzus erythropthalmus</v>
          </cell>
          <cell r="C985" t="str">
            <v>papa-lagarta-de-bico-preto</v>
          </cell>
          <cell r="D985">
            <v>983</v>
          </cell>
          <cell r="E985" t="str">
            <v>VA (N)</v>
          </cell>
          <cell r="F985">
            <v>1</v>
          </cell>
          <cell r="G985" t="str">
            <v>Cuculiformes</v>
          </cell>
          <cell r="H985" t="str">
            <v>Cuculidae</v>
          </cell>
          <cell r="I985" t="str">
            <v>Cuculinae</v>
          </cell>
          <cell r="J985" t="str">
            <v>Coccyzus</v>
          </cell>
          <cell r="K985" t="str">
            <v>espécie 1ária</v>
          </cell>
          <cell r="L985" t="str">
            <v>The first Brazilian specimen was collected in the upper Juruá river on February 28th, 1992 (Whittaker &amp; Oren 1999). The spelling “erythrophthalmus” is considered an unjustifiable amendment (Knox et al. 2008).</v>
          </cell>
          <cell r="M985" t="str">
            <v>O primeiro espécime brasileiro foi coletado no alto rio Juruá em 28 de fevereiro de 1992 (Whittaker &amp; Oren 1999). A grafia “erythrophthalmus” é considerada uma emenda não justificável (Knox et al. 2008).</v>
          </cell>
          <cell r="N985" t="str">
            <v>Coccyzus erythropthalmus (Wilson, 1811)</v>
          </cell>
          <cell r="O985" t="str">
            <v>Black-billed Cuckoo</v>
          </cell>
          <cell r="P985"/>
          <cell r="Q985"/>
          <cell r="R985"/>
          <cell r="S985"/>
          <cell r="T985"/>
          <cell r="U985"/>
          <cell r="Y985" t="e">
            <v>#N/A</v>
          </cell>
          <cell r="Z985" t="e">
            <v>#N/A</v>
          </cell>
          <cell r="AA985" t="e">
            <v>#N/A</v>
          </cell>
          <cell r="AB985" t="e">
            <v>#N/A</v>
          </cell>
          <cell r="AC985" t="e">
            <v>#N/A</v>
          </cell>
          <cell r="AD985" t="e">
            <v>#N/A</v>
          </cell>
          <cell r="AE985">
            <v>50.9</v>
          </cell>
          <cell r="AF985" t="str">
            <v>Invertebrate</v>
          </cell>
          <cell r="AG985"/>
        </row>
        <row r="986">
          <cell r="A986" t="str">
            <v>Crotophaginae</v>
          </cell>
          <cell r="B986" t="e">
            <v>#N/A</v>
          </cell>
          <cell r="D986">
            <v>984</v>
          </cell>
          <cell r="E986"/>
          <cell r="F986"/>
          <cell r="G986" t="str">
            <v>Cuculiformes</v>
          </cell>
          <cell r="H986" t="str">
            <v>Cuculidae</v>
          </cell>
          <cell r="I986" t="str">
            <v>Crotophaginae</v>
          </cell>
          <cell r="K986" t="str">
            <v>Subfamília</v>
          </cell>
          <cell r="N986" t="str">
            <v>Crotophaginae Swainson, 1837</v>
          </cell>
          <cell r="P986"/>
          <cell r="Q986"/>
          <cell r="R986"/>
          <cell r="S986"/>
          <cell r="T986"/>
          <cell r="U986"/>
          <cell r="Y986"/>
          <cell r="Z986"/>
        </row>
        <row r="987">
          <cell r="A987" t="str">
            <v>Crotophaga</v>
          </cell>
          <cell r="B987" t="e">
            <v>#N/A</v>
          </cell>
          <cell r="D987">
            <v>985</v>
          </cell>
          <cell r="E987"/>
          <cell r="F987"/>
          <cell r="G987" t="str">
            <v>Cuculiformes</v>
          </cell>
          <cell r="H987" t="str">
            <v>Cuculidae</v>
          </cell>
          <cell r="I987" t="str">
            <v>Crotophaginae</v>
          </cell>
          <cell r="J987" t="str">
            <v>Crotophaga</v>
          </cell>
          <cell r="K987" t="str">
            <v>Gênero</v>
          </cell>
          <cell r="N987" t="str">
            <v>Crotophaga Linnaeus, 1758</v>
          </cell>
          <cell r="P987"/>
          <cell r="Q987"/>
          <cell r="R987"/>
          <cell r="S987"/>
          <cell r="T987"/>
          <cell r="U987"/>
          <cell r="Y987"/>
          <cell r="Z987"/>
        </row>
        <row r="988">
          <cell r="A988" t="str">
            <v>Crotophaga major</v>
          </cell>
          <cell r="B988" t="str">
            <v>Crotophaga major</v>
          </cell>
          <cell r="C988" t="str">
            <v>anu-coroca</v>
          </cell>
          <cell r="D988">
            <v>986</v>
          </cell>
          <cell r="E988" t="str">
            <v>R</v>
          </cell>
          <cell r="F988">
            <v>1</v>
          </cell>
          <cell r="G988" t="str">
            <v>Cuculiformes</v>
          </cell>
          <cell r="H988" t="str">
            <v>Cuculidae</v>
          </cell>
          <cell r="I988" t="str">
            <v>Crotophaginae</v>
          </cell>
          <cell r="J988" t="str">
            <v>Crotophaga</v>
          </cell>
          <cell r="K988" t="str">
            <v>espécie 1ária</v>
          </cell>
          <cell r="N988" t="str">
            <v>Crotophaga major Gmelin, 1788</v>
          </cell>
          <cell r="O988" t="str">
            <v>Greater Ani</v>
          </cell>
          <cell r="P988"/>
          <cell r="Q988"/>
          <cell r="R988"/>
          <cell r="S988"/>
          <cell r="T988"/>
          <cell r="U988"/>
          <cell r="Y988" t="str">
            <v>IAG</v>
          </cell>
          <cell r="Z988" t="str">
            <v>M</v>
          </cell>
          <cell r="AA988" t="str">
            <v>F2</v>
          </cell>
          <cell r="AB988" t="str">
            <v>T/C</v>
          </cell>
          <cell r="AC988">
            <v>4</v>
          </cell>
          <cell r="AD988">
            <v>8</v>
          </cell>
          <cell r="AE988">
            <v>148.25</v>
          </cell>
          <cell r="AF988" t="str">
            <v>Omnivore</v>
          </cell>
          <cell r="AG988" t="str">
            <v>F</v>
          </cell>
          <cell r="AI988" t="str">
            <v>NT</v>
          </cell>
        </row>
        <row r="989">
          <cell r="A989" t="str">
            <v>Crotophaga ani</v>
          </cell>
          <cell r="B989" t="str">
            <v>Crotophaga ani</v>
          </cell>
          <cell r="C989" t="str">
            <v>anu-preto</v>
          </cell>
          <cell r="D989">
            <v>987</v>
          </cell>
          <cell r="E989" t="str">
            <v>R</v>
          </cell>
          <cell r="F989">
            <v>1</v>
          </cell>
          <cell r="G989" t="str">
            <v>Cuculiformes</v>
          </cell>
          <cell r="H989" t="str">
            <v>Cuculidae</v>
          </cell>
          <cell r="I989" t="str">
            <v>Crotophaginae</v>
          </cell>
          <cell r="J989" t="str">
            <v>Crotophaga</v>
          </cell>
          <cell r="K989" t="str">
            <v>espécie 1ária</v>
          </cell>
          <cell r="N989" t="str">
            <v>Crotophaga ani Linnaeus, 1758</v>
          </cell>
          <cell r="O989" t="str">
            <v>Smooth-billed Ani</v>
          </cell>
          <cell r="P989"/>
          <cell r="Q989"/>
          <cell r="R989"/>
          <cell r="S989"/>
          <cell r="T989"/>
          <cell r="U989"/>
          <cell r="Y989" t="str">
            <v>IAG</v>
          </cell>
          <cell r="Z989" t="str">
            <v>L</v>
          </cell>
          <cell r="AA989" t="str">
            <v>N14</v>
          </cell>
          <cell r="AB989" t="str">
            <v>T/C</v>
          </cell>
          <cell r="AC989">
            <v>2</v>
          </cell>
          <cell r="AD989">
            <v>8</v>
          </cell>
          <cell r="AE989">
            <v>110.09</v>
          </cell>
          <cell r="AF989" t="str">
            <v>Omnivore</v>
          </cell>
          <cell r="AG989" t="str">
            <v>N</v>
          </cell>
        </row>
        <row r="990">
          <cell r="A990" t="str">
            <v>Guira</v>
          </cell>
          <cell r="B990" t="e">
            <v>#N/A</v>
          </cell>
          <cell r="D990">
            <v>988</v>
          </cell>
          <cell r="E990"/>
          <cell r="F990"/>
          <cell r="G990" t="str">
            <v>Cuculiformes</v>
          </cell>
          <cell r="H990" t="str">
            <v>Cuculidae</v>
          </cell>
          <cell r="I990" t="str">
            <v>Crotophaginae</v>
          </cell>
          <cell r="J990" t="str">
            <v>Guira</v>
          </cell>
          <cell r="K990" t="str">
            <v>Gênero</v>
          </cell>
          <cell r="N990" t="str">
            <v>Guira Lesson, 1830</v>
          </cell>
          <cell r="P990"/>
          <cell r="Q990"/>
          <cell r="R990"/>
          <cell r="S990"/>
          <cell r="T990"/>
          <cell r="U990"/>
          <cell r="Y990"/>
          <cell r="Z990"/>
        </row>
        <row r="991">
          <cell r="A991" t="str">
            <v>Guira guira</v>
          </cell>
          <cell r="B991" t="str">
            <v>Guira guira</v>
          </cell>
          <cell r="C991" t="str">
            <v>anu-branco</v>
          </cell>
          <cell r="D991">
            <v>989</v>
          </cell>
          <cell r="E991" t="str">
            <v>R</v>
          </cell>
          <cell r="F991">
            <v>1</v>
          </cell>
          <cell r="G991" t="str">
            <v>Cuculiformes</v>
          </cell>
          <cell r="H991" t="str">
            <v>Cuculidae</v>
          </cell>
          <cell r="I991" t="str">
            <v>Crotophaginae</v>
          </cell>
          <cell r="J991" t="str">
            <v>Guira</v>
          </cell>
          <cell r="K991" t="str">
            <v>espécie 1ária</v>
          </cell>
          <cell r="N991" t="str">
            <v>Guira guira (Gmelin, 1788)</v>
          </cell>
          <cell r="O991" t="str">
            <v>Guira Cuckoo</v>
          </cell>
          <cell r="P991"/>
          <cell r="Q991"/>
          <cell r="R991"/>
          <cell r="S991"/>
          <cell r="T991"/>
          <cell r="U991"/>
          <cell r="Y991" t="e">
            <v>#N/A</v>
          </cell>
          <cell r="Z991" t="str">
            <v>L</v>
          </cell>
          <cell r="AA991" t="str">
            <v>N14</v>
          </cell>
          <cell r="AB991" t="str">
            <v>T</v>
          </cell>
          <cell r="AC991">
            <v>1</v>
          </cell>
          <cell r="AD991">
            <v>4</v>
          </cell>
          <cell r="AE991">
            <v>141</v>
          </cell>
          <cell r="AF991" t="str">
            <v>VertFishScav</v>
          </cell>
          <cell r="AG991" t="str">
            <v>N</v>
          </cell>
        </row>
        <row r="992">
          <cell r="A992" t="str">
            <v>Taperinae</v>
          </cell>
          <cell r="B992" t="e">
            <v>#N/A</v>
          </cell>
          <cell r="D992">
            <v>990</v>
          </cell>
          <cell r="E992"/>
          <cell r="F992"/>
          <cell r="G992" t="str">
            <v>Cuculiformes</v>
          </cell>
          <cell r="H992" t="str">
            <v>Cuculidae</v>
          </cell>
          <cell r="I992" t="str">
            <v>Taperinae</v>
          </cell>
          <cell r="K992" t="str">
            <v>Subfamília</v>
          </cell>
          <cell r="N992" t="str">
            <v>Taperinae Verheyen, 1956</v>
          </cell>
          <cell r="P992"/>
          <cell r="Q992"/>
          <cell r="R992"/>
          <cell r="S992"/>
          <cell r="T992"/>
          <cell r="U992"/>
          <cell r="Y992"/>
          <cell r="Z992"/>
        </row>
        <row r="993">
          <cell r="A993" t="str">
            <v>Tapera</v>
          </cell>
          <cell r="B993" t="e">
            <v>#N/A</v>
          </cell>
          <cell r="D993">
            <v>991</v>
          </cell>
          <cell r="E993"/>
          <cell r="F993"/>
          <cell r="G993" t="str">
            <v>Cuculiformes</v>
          </cell>
          <cell r="H993" t="str">
            <v>Cuculidae</v>
          </cell>
          <cell r="I993" t="str">
            <v>Taperinae</v>
          </cell>
          <cell r="J993" t="str">
            <v>Tapera</v>
          </cell>
          <cell r="K993" t="str">
            <v>Gênero</v>
          </cell>
          <cell r="N993" t="str">
            <v>Tapera Thunberg, 1819</v>
          </cell>
          <cell r="P993"/>
          <cell r="Q993"/>
          <cell r="R993"/>
          <cell r="S993"/>
          <cell r="T993"/>
          <cell r="U993"/>
          <cell r="Y993"/>
          <cell r="Z993"/>
        </row>
        <row r="994">
          <cell r="A994" t="str">
            <v>Tapera naevia</v>
          </cell>
          <cell r="B994" t="str">
            <v>Tapera naevia</v>
          </cell>
          <cell r="C994" t="str">
            <v>saci</v>
          </cell>
          <cell r="D994">
            <v>992</v>
          </cell>
          <cell r="E994" t="str">
            <v>R</v>
          </cell>
          <cell r="F994">
            <v>1</v>
          </cell>
          <cell r="G994" t="str">
            <v>Cuculiformes</v>
          </cell>
          <cell r="H994" t="str">
            <v>Cuculidae</v>
          </cell>
          <cell r="I994" t="str">
            <v>Taperinae</v>
          </cell>
          <cell r="J994" t="str">
            <v>Tapera</v>
          </cell>
          <cell r="K994" t="str">
            <v>espécie 1ária</v>
          </cell>
          <cell r="N994" t="str">
            <v>Tapera naevia (Linnaeus, 1766)</v>
          </cell>
          <cell r="O994" t="str">
            <v>Striped Cuckoo</v>
          </cell>
          <cell r="P994"/>
          <cell r="Q994"/>
          <cell r="R994"/>
          <cell r="S994"/>
          <cell r="T994"/>
          <cell r="U994"/>
          <cell r="Y994" t="str">
            <v>ITG</v>
          </cell>
          <cell r="Z994" t="str">
            <v>L</v>
          </cell>
          <cell r="AA994" t="str">
            <v>N14</v>
          </cell>
          <cell r="AB994" t="str">
            <v>T/U</v>
          </cell>
          <cell r="AC994">
            <v>4</v>
          </cell>
          <cell r="AD994">
            <v>9</v>
          </cell>
          <cell r="AE994">
            <v>48.42</v>
          </cell>
          <cell r="AF994" t="str">
            <v>Invertebrate</v>
          </cell>
          <cell r="AG994" t="str">
            <v>N</v>
          </cell>
        </row>
        <row r="995">
          <cell r="A995" t="str">
            <v>Tapera naevia naevia</v>
          </cell>
          <cell r="B995" t="e">
            <v>#N/A</v>
          </cell>
          <cell r="D995">
            <v>993</v>
          </cell>
          <cell r="E995"/>
          <cell r="F995"/>
          <cell r="G995" t="str">
            <v>Cuculiformes</v>
          </cell>
          <cell r="H995" t="str">
            <v>Cuculidae</v>
          </cell>
          <cell r="I995" t="str">
            <v>Taperinae</v>
          </cell>
          <cell r="J995" t="str">
            <v>Tapera</v>
          </cell>
          <cell r="K995" t="str">
            <v>subespécie</v>
          </cell>
          <cell r="N995" t="str">
            <v>Tapera naevia naevia (Linnaeus, 1766)</v>
          </cell>
          <cell r="P995" t="str">
            <v>x</v>
          </cell>
          <cell r="Q995"/>
          <cell r="R995"/>
          <cell r="S995"/>
          <cell r="T995"/>
          <cell r="U995"/>
          <cell r="Y995"/>
          <cell r="Z995"/>
        </row>
        <row r="996">
          <cell r="A996" t="str">
            <v>Dromococcyx</v>
          </cell>
          <cell r="B996" t="e">
            <v>#N/A</v>
          </cell>
          <cell r="D996">
            <v>994</v>
          </cell>
          <cell r="E996"/>
          <cell r="F996"/>
          <cell r="G996" t="str">
            <v>Cuculiformes</v>
          </cell>
          <cell r="H996" t="str">
            <v>Cuculidae</v>
          </cell>
          <cell r="I996" t="str">
            <v>Taperinae</v>
          </cell>
          <cell r="J996" t="str">
            <v>Dromococcyx</v>
          </cell>
          <cell r="K996" t="str">
            <v>Gênero</v>
          </cell>
          <cell r="N996" t="str">
            <v>Dromococcyx Wied, 1832</v>
          </cell>
          <cell r="P996"/>
          <cell r="Q996"/>
          <cell r="R996"/>
          <cell r="S996"/>
          <cell r="T996"/>
          <cell r="U996"/>
          <cell r="Y996"/>
          <cell r="Z996"/>
        </row>
        <row r="997">
          <cell r="A997" t="str">
            <v>Dromococcyx phasianellus</v>
          </cell>
          <cell r="B997" t="str">
            <v>Dromococcyx phasianellus</v>
          </cell>
          <cell r="C997" t="str">
            <v>peixe-frito</v>
          </cell>
          <cell r="D997">
            <v>995</v>
          </cell>
          <cell r="E997" t="str">
            <v>R</v>
          </cell>
          <cell r="F997">
            <v>1</v>
          </cell>
          <cell r="G997" t="str">
            <v>Cuculiformes</v>
          </cell>
          <cell r="H997" t="str">
            <v>Cuculidae</v>
          </cell>
          <cell r="I997" t="str">
            <v>Taperinae</v>
          </cell>
          <cell r="J997" t="str">
            <v>Dromococcyx</v>
          </cell>
          <cell r="K997" t="str">
            <v>espécie 1ária</v>
          </cell>
          <cell r="N997" t="str">
            <v>Dromococcyx phasianellus (Spix, 1824)</v>
          </cell>
          <cell r="O997" t="str">
            <v>Pheasant Cuckoo</v>
          </cell>
          <cell r="P997"/>
          <cell r="Q997"/>
          <cell r="R997"/>
          <cell r="S997"/>
          <cell r="T997"/>
          <cell r="U997"/>
          <cell r="Y997" t="e">
            <v>#N/A</v>
          </cell>
          <cell r="Z997" t="str">
            <v>M</v>
          </cell>
          <cell r="AA997" t="str">
            <v>F1</v>
          </cell>
          <cell r="AB997" t="str">
            <v>T</v>
          </cell>
          <cell r="AC997">
            <v>3</v>
          </cell>
          <cell r="AD997">
            <v>7</v>
          </cell>
          <cell r="AE997">
            <v>84.5</v>
          </cell>
          <cell r="AF997" t="str">
            <v>Invertebrate</v>
          </cell>
          <cell r="AG997" t="str">
            <v>F</v>
          </cell>
          <cell r="AI997" t="str">
            <v>RE</v>
          </cell>
        </row>
        <row r="998">
          <cell r="A998" t="str">
            <v>Dromococcyx pavoninus</v>
          </cell>
          <cell r="B998" t="str">
            <v>Dromococcyx pavoninus</v>
          </cell>
          <cell r="C998" t="str">
            <v>peixe-frito-pavonino</v>
          </cell>
          <cell r="D998">
            <v>996</v>
          </cell>
          <cell r="E998" t="str">
            <v>R</v>
          </cell>
          <cell r="F998">
            <v>1</v>
          </cell>
          <cell r="G998" t="str">
            <v>Cuculiformes</v>
          </cell>
          <cell r="H998" t="str">
            <v>Cuculidae</v>
          </cell>
          <cell r="I998" t="str">
            <v>Taperinae</v>
          </cell>
          <cell r="J998" t="str">
            <v>Dromococcyx</v>
          </cell>
          <cell r="K998" t="str">
            <v>espécie 1ária</v>
          </cell>
          <cell r="N998" t="str">
            <v>Dromococcyx pavoninus Pelzeln, 1870</v>
          </cell>
          <cell r="O998" t="str">
            <v>Pavonine Cuckoo</v>
          </cell>
          <cell r="P998"/>
          <cell r="Q998"/>
          <cell r="R998"/>
          <cell r="S998"/>
          <cell r="T998"/>
          <cell r="U998"/>
          <cell r="Y998" t="e">
            <v>#N/A</v>
          </cell>
          <cell r="Z998" t="str">
            <v>H</v>
          </cell>
          <cell r="AA998" t="str">
            <v>F1</v>
          </cell>
          <cell r="AB998" t="str">
            <v>T/U</v>
          </cell>
          <cell r="AC998">
            <v>2</v>
          </cell>
          <cell r="AD998">
            <v>6</v>
          </cell>
          <cell r="AE998">
            <v>46.4</v>
          </cell>
          <cell r="AF998" t="str">
            <v>Invertebrate</v>
          </cell>
          <cell r="AG998" t="str">
            <v>F</v>
          </cell>
        </row>
        <row r="999">
          <cell r="A999" t="str">
            <v>Neomorphinae</v>
          </cell>
          <cell r="B999" t="e">
            <v>#N/A</v>
          </cell>
          <cell r="D999">
            <v>997</v>
          </cell>
          <cell r="E999"/>
          <cell r="F999"/>
          <cell r="G999" t="str">
            <v>Cuculiformes</v>
          </cell>
          <cell r="H999" t="str">
            <v>Cuculidae</v>
          </cell>
          <cell r="I999" t="str">
            <v>Neomorphinae</v>
          </cell>
          <cell r="K999" t="str">
            <v>Subfamília</v>
          </cell>
          <cell r="N999" t="str">
            <v>Neomorphinae Shelley, 1891</v>
          </cell>
          <cell r="P999"/>
          <cell r="Q999"/>
          <cell r="R999"/>
          <cell r="S999"/>
          <cell r="T999"/>
          <cell r="U999"/>
          <cell r="Y999"/>
          <cell r="Z999"/>
        </row>
        <row r="1000">
          <cell r="A1000" t="str">
            <v>Neomorphus</v>
          </cell>
          <cell r="B1000" t="e">
            <v>#N/A</v>
          </cell>
          <cell r="D1000">
            <v>998</v>
          </cell>
          <cell r="E1000"/>
          <cell r="F1000"/>
          <cell r="G1000" t="str">
            <v>Cuculiformes</v>
          </cell>
          <cell r="H1000" t="str">
            <v>Cuculidae</v>
          </cell>
          <cell r="I1000" t="str">
            <v>Neomorphinae</v>
          </cell>
          <cell r="J1000" t="str">
            <v>Neomorphus</v>
          </cell>
          <cell r="K1000" t="str">
            <v>Gênero</v>
          </cell>
          <cell r="N1000" t="str">
            <v>Neomorphus Gloger, 1827</v>
          </cell>
          <cell r="P1000"/>
          <cell r="Q1000"/>
          <cell r="R1000"/>
          <cell r="S1000"/>
          <cell r="T1000"/>
          <cell r="U1000"/>
          <cell r="Y1000"/>
          <cell r="Z1000"/>
        </row>
        <row r="1001">
          <cell r="A1001" t="str">
            <v>Neomorphus geoffroyi</v>
          </cell>
          <cell r="B1001" t="str">
            <v>Neomorphus geoffroyi</v>
          </cell>
          <cell r="C1001" t="str">
            <v>jacu-estalo</v>
          </cell>
          <cell r="D1001">
            <v>999</v>
          </cell>
          <cell r="E1001" t="str">
            <v>R</v>
          </cell>
          <cell r="F1001">
            <v>1</v>
          </cell>
          <cell r="G1001" t="str">
            <v>Cuculiformes</v>
          </cell>
          <cell r="H1001" t="str">
            <v>Cuculidae</v>
          </cell>
          <cell r="I1001" t="str">
            <v>Neomorphinae</v>
          </cell>
          <cell r="J1001" t="str">
            <v>Neomorphus</v>
          </cell>
          <cell r="K1001" t="str">
            <v>espécie 1ária</v>
          </cell>
          <cell r="L1001" t="str">
            <v>More than one species may be involved in this complex.</v>
          </cell>
          <cell r="M1001" t="str">
            <v>Mais de uma espécie deve estar envolvida neste complexo.</v>
          </cell>
          <cell r="N1001" t="str">
            <v>Neomorphus geoffroyi (Temminck, 1820)</v>
          </cell>
          <cell r="O1001" t="str">
            <v>Rufous-vented Ground-Cuckoo</v>
          </cell>
          <cell r="P1001"/>
          <cell r="Q1001"/>
          <cell r="R1001"/>
          <cell r="S1001"/>
          <cell r="T1001"/>
          <cell r="U1001"/>
          <cell r="W1001" t="str">
            <v>#ERROR!</v>
          </cell>
          <cell r="X1001" t="str">
            <v>VU</v>
          </cell>
          <cell r="Y1001" t="e">
            <v>#N/A</v>
          </cell>
          <cell r="Z1001" t="str">
            <v>H</v>
          </cell>
          <cell r="AA1001" t="str">
            <v>F1</v>
          </cell>
          <cell r="AB1001" t="str">
            <v>T</v>
          </cell>
          <cell r="AC1001">
            <v>1</v>
          </cell>
          <cell r="AD1001">
            <v>5</v>
          </cell>
          <cell r="AE1001">
            <v>355.03</v>
          </cell>
          <cell r="AF1001" t="str">
            <v>Omnivore</v>
          </cell>
          <cell r="AG1001" t="str">
            <v>F</v>
          </cell>
          <cell r="AJ1001" t="str">
            <v>#ERROR!</v>
          </cell>
          <cell r="AK1001" t="str">
            <v>CP</v>
          </cell>
        </row>
        <row r="1002">
          <cell r="A1002" t="str">
            <v>Neomorphus geoffroyi australis</v>
          </cell>
          <cell r="B1002" t="e">
            <v>#N/A</v>
          </cell>
          <cell r="D1002">
            <v>1000</v>
          </cell>
          <cell r="E1002"/>
          <cell r="F1002"/>
          <cell r="G1002" t="str">
            <v>Cuculiformes</v>
          </cell>
          <cell r="H1002" t="str">
            <v>Cuculidae</v>
          </cell>
          <cell r="I1002" t="str">
            <v>Neomorphinae</v>
          </cell>
          <cell r="J1002" t="str">
            <v>Neomorphus</v>
          </cell>
          <cell r="K1002" t="str">
            <v>subespécie</v>
          </cell>
          <cell r="N1002" t="str">
            <v>Neomorphus geoffroyi australis Carriker, 1935</v>
          </cell>
          <cell r="P1002" t="str">
            <v>x</v>
          </cell>
          <cell r="Q1002" t="str">
            <v>x</v>
          </cell>
          <cell r="R1002" t="str">
            <v>x</v>
          </cell>
          <cell r="S1002" t="str">
            <v>x</v>
          </cell>
          <cell r="T1002" t="str">
            <v>x</v>
          </cell>
          <cell r="U1002"/>
          <cell r="Y1002"/>
          <cell r="Z1002"/>
        </row>
        <row r="1003">
          <cell r="A1003" t="str">
            <v>Neomorphus geoffroyi amazonicus</v>
          </cell>
          <cell r="B1003" t="e">
            <v>#N/A</v>
          </cell>
          <cell r="D1003">
            <v>1001</v>
          </cell>
          <cell r="E1003"/>
          <cell r="F1003"/>
          <cell r="G1003" t="str">
            <v>Cuculiformes</v>
          </cell>
          <cell r="H1003" t="str">
            <v>Cuculidae</v>
          </cell>
          <cell r="I1003" t="str">
            <v>Neomorphinae</v>
          </cell>
          <cell r="J1003" t="str">
            <v>Neomorphus</v>
          </cell>
          <cell r="K1003" t="str">
            <v>subespécie</v>
          </cell>
          <cell r="N1003" t="str">
            <v>Neomorphus geoffroyi amazonicus Pinto, 1964</v>
          </cell>
          <cell r="P1003" t="str">
            <v>x</v>
          </cell>
          <cell r="Q1003"/>
          <cell r="R1003" t="str">
            <v>x</v>
          </cell>
          <cell r="S1003" t="str">
            <v>x</v>
          </cell>
          <cell r="T1003" t="str">
            <v>x</v>
          </cell>
          <cell r="U1003"/>
          <cell r="Y1003"/>
          <cell r="Z1003"/>
        </row>
        <row r="1004">
          <cell r="A1004" t="str">
            <v>Neomorphus geoffroyi geoffroyi</v>
          </cell>
          <cell r="B1004" t="e">
            <v>#N/A</v>
          </cell>
          <cell r="D1004">
            <v>1002</v>
          </cell>
          <cell r="E1004"/>
          <cell r="F1004"/>
          <cell r="G1004" t="str">
            <v>Cuculiformes</v>
          </cell>
          <cell r="H1004" t="str">
            <v>Cuculidae</v>
          </cell>
          <cell r="I1004" t="str">
            <v>Neomorphinae</v>
          </cell>
          <cell r="J1004" t="str">
            <v>Neomorphus</v>
          </cell>
          <cell r="K1004" t="str">
            <v>subespécie</v>
          </cell>
          <cell r="L1004" t="str">
            <v>For the correct application of the name geoffroyi, see Pinto (1964) and Raposo et al. (2009).</v>
          </cell>
          <cell r="M1004" t="str">
            <v>Para a correta aplicação do nome geoffroyi, ver Pinto (1964) e Raposo et al. (2009).</v>
          </cell>
          <cell r="N1004" t="str">
            <v>Neomorphus geoffroyi geoffroyi (Temminck, 1820)</v>
          </cell>
          <cell r="P1004"/>
          <cell r="Q1004" t="str">
            <v>x</v>
          </cell>
          <cell r="R1004" t="str">
            <v>x</v>
          </cell>
          <cell r="S1004" t="str">
            <v>x</v>
          </cell>
          <cell r="T1004" t="str">
            <v>x</v>
          </cell>
          <cell r="U1004"/>
          <cell r="Y1004"/>
          <cell r="Z1004"/>
        </row>
        <row r="1005">
          <cell r="A1005" t="str">
            <v>Neomorphus geoffroyi dulcis</v>
          </cell>
          <cell r="B1005" t="e">
            <v>#N/A</v>
          </cell>
          <cell r="D1005">
            <v>1003</v>
          </cell>
          <cell r="E1005"/>
          <cell r="F1005"/>
          <cell r="G1005" t="str">
            <v>Cuculiformes</v>
          </cell>
          <cell r="H1005" t="str">
            <v>Cuculidae</v>
          </cell>
          <cell r="I1005" t="str">
            <v>Neomorphinae</v>
          </cell>
          <cell r="J1005" t="str">
            <v>Neomorphus</v>
          </cell>
          <cell r="K1005" t="str">
            <v>subespécie</v>
          </cell>
          <cell r="N1005" t="str">
            <v>Neomorphus geoffroyi dulcis Snethlage, 1927</v>
          </cell>
          <cell r="P1005" t="str">
            <v>x</v>
          </cell>
          <cell r="Q1005" t="str">
            <v>x</v>
          </cell>
          <cell r="R1005" t="str">
            <v>x</v>
          </cell>
          <cell r="S1005" t="str">
            <v>x</v>
          </cell>
          <cell r="T1005" t="str">
            <v>x</v>
          </cell>
          <cell r="U1005"/>
          <cell r="Y1005"/>
          <cell r="Z1005"/>
        </row>
        <row r="1006">
          <cell r="A1006" t="str">
            <v>Neomorphus squamiger</v>
          </cell>
          <cell r="B1006" t="str">
            <v>Neomorphus squamiger</v>
          </cell>
          <cell r="C1006" t="str">
            <v>jacu-estalo-escamoso</v>
          </cell>
          <cell r="D1006">
            <v>1004</v>
          </cell>
          <cell r="E1006" t="str">
            <v>R, E</v>
          </cell>
          <cell r="F1006">
            <v>1</v>
          </cell>
          <cell r="G1006" t="str">
            <v>Cuculiformes</v>
          </cell>
          <cell r="H1006" t="str">
            <v>Cuculidae</v>
          </cell>
          <cell r="I1006" t="str">
            <v>Neomorphinae</v>
          </cell>
          <cell r="J1006" t="str">
            <v>Neomorphus</v>
          </cell>
          <cell r="K1006" t="str">
            <v>espécie 1ária</v>
          </cell>
          <cell r="N1006" t="str">
            <v>Neomorphus squamiger Todd, 1925</v>
          </cell>
          <cell r="O1006" t="str">
            <v>Scaled Ground-Cuckoo</v>
          </cell>
          <cell r="P1006"/>
          <cell r="Q1006"/>
          <cell r="R1006"/>
          <cell r="S1006"/>
          <cell r="T1006"/>
          <cell r="U1006"/>
          <cell r="W1006" t="str">
            <v>#ERROR!</v>
          </cell>
          <cell r="Y1006" t="e">
            <v>#N/A</v>
          </cell>
          <cell r="Z1006" t="str">
            <v>H</v>
          </cell>
          <cell r="AA1006" t="str">
            <v>F1</v>
          </cell>
          <cell r="AB1006" t="str">
            <v>T</v>
          </cell>
          <cell r="AC1006">
            <v>1</v>
          </cell>
          <cell r="AD1006">
            <v>1</v>
          </cell>
          <cell r="AE1006">
            <v>355.03</v>
          </cell>
          <cell r="AF1006" t="str">
            <v>Omnivore</v>
          </cell>
          <cell r="AG1006" t="str">
            <v>F</v>
          </cell>
          <cell r="AH1006">
            <v>1</v>
          </cell>
        </row>
        <row r="1007">
          <cell r="A1007" t="str">
            <v>Neomorphus rufipennis</v>
          </cell>
          <cell r="B1007" t="str">
            <v>Neomorphus rufipennis</v>
          </cell>
          <cell r="C1007" t="str">
            <v>jacu-estalo-de-asa-vermelha</v>
          </cell>
          <cell r="D1007">
            <v>1005</v>
          </cell>
          <cell r="E1007" t="str">
            <v>R</v>
          </cell>
          <cell r="F1007">
            <v>1</v>
          </cell>
          <cell r="G1007" t="str">
            <v>Cuculiformes</v>
          </cell>
          <cell r="H1007" t="str">
            <v>Cuculidae</v>
          </cell>
          <cell r="I1007" t="str">
            <v>Neomorphinae</v>
          </cell>
          <cell r="J1007" t="str">
            <v>Neomorphus</v>
          </cell>
          <cell r="K1007" t="str">
            <v>espécie 1ária</v>
          </cell>
          <cell r="N1007" t="str">
            <v>Neomorphus rufipennis (Gray, 1849)</v>
          </cell>
          <cell r="O1007" t="str">
            <v>Rufous-winged Ground-Cuckoo</v>
          </cell>
          <cell r="P1007"/>
          <cell r="Q1007"/>
          <cell r="R1007"/>
          <cell r="S1007"/>
          <cell r="T1007"/>
          <cell r="U1007"/>
          <cell r="Y1007" t="e">
            <v>#N/A</v>
          </cell>
          <cell r="Z1007" t="str">
            <v>H</v>
          </cell>
          <cell r="AA1007" t="str">
            <v>F1</v>
          </cell>
          <cell r="AB1007" t="str">
            <v>T</v>
          </cell>
          <cell r="AC1007">
            <v>1</v>
          </cell>
          <cell r="AD1007">
            <v>1</v>
          </cell>
          <cell r="AE1007">
            <v>377.73</v>
          </cell>
          <cell r="AF1007" t="str">
            <v>Invertebrate</v>
          </cell>
          <cell r="AG1007" t="str">
            <v>F</v>
          </cell>
          <cell r="AH1007">
            <v>1</v>
          </cell>
        </row>
        <row r="1008">
          <cell r="A1008" t="str">
            <v>Neomorphus pucheranii</v>
          </cell>
          <cell r="B1008" t="str">
            <v>Neomorphus pucheranii</v>
          </cell>
          <cell r="C1008" t="str">
            <v>jacu-estalo-de-bico-vermelho</v>
          </cell>
          <cell r="D1008">
            <v>1006</v>
          </cell>
          <cell r="E1008" t="str">
            <v>R</v>
          </cell>
          <cell r="F1008">
            <v>1</v>
          </cell>
          <cell r="G1008" t="str">
            <v>Cuculiformes</v>
          </cell>
          <cell r="H1008" t="str">
            <v>Cuculidae</v>
          </cell>
          <cell r="I1008" t="str">
            <v>Neomorphinae</v>
          </cell>
          <cell r="J1008" t="str">
            <v>Neomorphus</v>
          </cell>
          <cell r="K1008" t="str">
            <v>espécie 1ária</v>
          </cell>
          <cell r="N1008" t="str">
            <v>Neomorphus pucheranii (Deville, 1851)</v>
          </cell>
          <cell r="O1008" t="str">
            <v>Red-billed Ground-Cuckoo</v>
          </cell>
          <cell r="P1008"/>
          <cell r="Q1008"/>
          <cell r="R1008"/>
          <cell r="S1008"/>
          <cell r="T1008"/>
          <cell r="U1008"/>
          <cell r="Y1008" t="e">
            <v>#N/A</v>
          </cell>
          <cell r="Z1008" t="str">
            <v>H</v>
          </cell>
          <cell r="AA1008" t="str">
            <v>F1</v>
          </cell>
          <cell r="AB1008" t="str">
            <v>T</v>
          </cell>
          <cell r="AC1008">
            <v>1</v>
          </cell>
          <cell r="AD1008">
            <v>2</v>
          </cell>
          <cell r="AE1008">
            <v>330</v>
          </cell>
          <cell r="AF1008" t="str">
            <v>Invertebrate</v>
          </cell>
          <cell r="AG1008" t="str">
            <v>F</v>
          </cell>
        </row>
        <row r="1009">
          <cell r="A1009" t="str">
            <v>Neomorphus pucheranii pucheranii</v>
          </cell>
          <cell r="B1009" t="e">
            <v>#N/A</v>
          </cell>
          <cell r="D1009">
            <v>1007</v>
          </cell>
          <cell r="E1009"/>
          <cell r="F1009"/>
          <cell r="G1009" t="str">
            <v>Cuculiformes</v>
          </cell>
          <cell r="H1009" t="str">
            <v>Cuculidae</v>
          </cell>
          <cell r="I1009" t="str">
            <v>Neomorphinae</v>
          </cell>
          <cell r="J1009" t="str">
            <v>Neomorphus</v>
          </cell>
          <cell r="K1009" t="str">
            <v>subespécie</v>
          </cell>
          <cell r="N1009" t="str">
            <v>Neomorphus pucheranii pucheranii (Deville, 1851)</v>
          </cell>
          <cell r="P1009" t="str">
            <v>x</v>
          </cell>
          <cell r="Q1009" t="str">
            <v>x</v>
          </cell>
          <cell r="R1009" t="str">
            <v>x</v>
          </cell>
          <cell r="S1009" t="str">
            <v>x</v>
          </cell>
          <cell r="T1009" t="str">
            <v>x</v>
          </cell>
          <cell r="U1009"/>
          <cell r="Y1009"/>
          <cell r="Z1009"/>
        </row>
        <row r="1010">
          <cell r="A1010" t="str">
            <v>Neomorphus pucheranii lepidophanes</v>
          </cell>
          <cell r="B1010" t="e">
            <v>#N/A</v>
          </cell>
          <cell r="D1010">
            <v>1008</v>
          </cell>
          <cell r="E1010"/>
          <cell r="F1010"/>
          <cell r="G1010" t="str">
            <v>Cuculiformes</v>
          </cell>
          <cell r="H1010" t="str">
            <v>Cuculidae</v>
          </cell>
          <cell r="I1010" t="str">
            <v>Neomorphinae</v>
          </cell>
          <cell r="J1010" t="str">
            <v>Neomorphus</v>
          </cell>
          <cell r="K1010" t="str">
            <v>subespécie</v>
          </cell>
          <cell r="N1010" t="str">
            <v>Neomorphus pucheranii lepidophanes Todd, 1925</v>
          </cell>
          <cell r="P1010" t="str">
            <v>x</v>
          </cell>
          <cell r="Q1010" t="str">
            <v>x</v>
          </cell>
          <cell r="R1010" t="str">
            <v>x</v>
          </cell>
          <cell r="S1010" t="str">
            <v>x</v>
          </cell>
          <cell r="T1010" t="str">
            <v>x</v>
          </cell>
          <cell r="U1010"/>
          <cell r="Y1010"/>
          <cell r="Z1010"/>
        </row>
        <row r="1011">
          <cell r="A1011" t="str">
            <v>Strigiformes</v>
          </cell>
          <cell r="B1011" t="e">
            <v>#N/A</v>
          </cell>
          <cell r="D1011">
            <v>1009</v>
          </cell>
          <cell r="E1011"/>
          <cell r="F1011"/>
          <cell r="G1011" t="str">
            <v>Strigiformes</v>
          </cell>
          <cell r="K1011" t="str">
            <v>Ordem</v>
          </cell>
          <cell r="N1011" t="str">
            <v>Strigiformes Wagler, 1830</v>
          </cell>
          <cell r="P1011"/>
          <cell r="Q1011"/>
          <cell r="R1011"/>
          <cell r="S1011"/>
          <cell r="T1011"/>
          <cell r="U1011"/>
          <cell r="Y1011"/>
          <cell r="Z1011"/>
        </row>
        <row r="1012">
          <cell r="A1012" t="str">
            <v>Tytonidae</v>
          </cell>
          <cell r="B1012" t="e">
            <v>#N/A</v>
          </cell>
          <cell r="D1012">
            <v>1010</v>
          </cell>
          <cell r="E1012"/>
          <cell r="F1012"/>
          <cell r="G1012" t="str">
            <v>Strigiformes</v>
          </cell>
          <cell r="H1012" t="str">
            <v>Tytonidae</v>
          </cell>
          <cell r="K1012" t="str">
            <v>Família</v>
          </cell>
          <cell r="N1012" t="str">
            <v>Tytonidae Mathews, 1912</v>
          </cell>
          <cell r="P1012"/>
          <cell r="Q1012"/>
          <cell r="R1012"/>
          <cell r="S1012"/>
          <cell r="T1012"/>
          <cell r="U1012"/>
          <cell r="Y1012"/>
          <cell r="Z1012"/>
        </row>
        <row r="1013">
          <cell r="A1013" t="str">
            <v>Tyto</v>
          </cell>
          <cell r="B1013" t="e">
            <v>#N/A</v>
          </cell>
          <cell r="D1013">
            <v>1011</v>
          </cell>
          <cell r="E1013"/>
          <cell r="F1013"/>
          <cell r="G1013" t="str">
            <v>Strigiformes</v>
          </cell>
          <cell r="H1013" t="str">
            <v>Tytonidae</v>
          </cell>
          <cell r="J1013" t="str">
            <v>Tyto</v>
          </cell>
          <cell r="K1013" t="str">
            <v>Gênero</v>
          </cell>
          <cell r="N1013" t="str">
            <v>Tyto Billberg, 1828</v>
          </cell>
          <cell r="P1013"/>
          <cell r="Q1013"/>
          <cell r="R1013"/>
          <cell r="S1013"/>
          <cell r="T1013"/>
          <cell r="U1013"/>
          <cell r="Y1013"/>
          <cell r="Z1013"/>
        </row>
        <row r="1014">
          <cell r="A1014" t="str">
            <v>Tyto furcata</v>
          </cell>
          <cell r="B1014" t="str">
            <v>Tyto furcata</v>
          </cell>
          <cell r="C1014" t="str">
            <v>suindara</v>
          </cell>
          <cell r="D1014">
            <v>1012</v>
          </cell>
          <cell r="E1014" t="str">
            <v>R</v>
          </cell>
          <cell r="F1014">
            <v>1</v>
          </cell>
          <cell r="G1014" t="str">
            <v>Strigiformes</v>
          </cell>
          <cell r="H1014" t="str">
            <v>Tytonidae</v>
          </cell>
          <cell r="J1014" t="str">
            <v>Tyto</v>
          </cell>
          <cell r="K1014" t="str">
            <v>espécie 1ária</v>
          </cell>
          <cell r="L1014" t="str">
            <v>CBRO follows Wink et al. (2008) in separating the American group furcata from Tyto alba from the Old World.</v>
          </cell>
          <cell r="M1014" t="str">
            <v>CBRO segue Wink et al. (2008) em separar o grupo americano furcata de Tyto alba do Velho Mundo.</v>
          </cell>
          <cell r="N1014" t="str">
            <v>Tyto furcata (Temminck, 1827)</v>
          </cell>
          <cell r="O1014" t="str">
            <v>American Barn Owl</v>
          </cell>
          <cell r="P1014"/>
          <cell r="Q1014"/>
          <cell r="R1014"/>
          <cell r="S1014"/>
          <cell r="T1014"/>
          <cell r="U1014"/>
          <cell r="Y1014" t="e">
            <v>#N/A</v>
          </cell>
          <cell r="Z1014" t="str">
            <v>L</v>
          </cell>
          <cell r="AA1014" t="str">
            <v>N14</v>
          </cell>
          <cell r="AB1014" t="str">
            <v>C</v>
          </cell>
          <cell r="AC1014">
            <v>3</v>
          </cell>
          <cell r="AD1014">
            <v>22</v>
          </cell>
          <cell r="AE1014">
            <v>403.32</v>
          </cell>
          <cell r="AF1014" t="str">
            <v>VertFishScav</v>
          </cell>
          <cell r="AG1014" t="str">
            <v>N</v>
          </cell>
        </row>
        <row r="1015">
          <cell r="A1015" t="str">
            <v>Tyto furcata hellmayri</v>
          </cell>
          <cell r="B1015" t="e">
            <v>#N/A</v>
          </cell>
          <cell r="D1015">
            <v>1013</v>
          </cell>
          <cell r="E1015"/>
          <cell r="F1015"/>
          <cell r="G1015" t="str">
            <v>Strigiformes</v>
          </cell>
          <cell r="H1015" t="str">
            <v>Tytonidae</v>
          </cell>
          <cell r="J1015" t="str">
            <v>Tyto</v>
          </cell>
          <cell r="K1015" t="str">
            <v>subespécie</v>
          </cell>
          <cell r="N1015" t="str">
            <v>Tyto furcata hellmayri Griscom &amp; Greenway, 1937</v>
          </cell>
          <cell r="P1015" t="str">
            <v>x</v>
          </cell>
          <cell r="Q1015" t="str">
            <v>x</v>
          </cell>
          <cell r="R1015"/>
          <cell r="S1015" t="str">
            <v>x</v>
          </cell>
          <cell r="T1015" t="str">
            <v>x</v>
          </cell>
          <cell r="U1015"/>
          <cell r="Y1015"/>
          <cell r="Z1015"/>
        </row>
        <row r="1016">
          <cell r="A1016" t="str">
            <v>Tyto furcata tuidara</v>
          </cell>
          <cell r="B1016" t="e">
            <v>#N/A</v>
          </cell>
          <cell r="D1016">
            <v>1014</v>
          </cell>
          <cell r="E1016"/>
          <cell r="F1016"/>
          <cell r="G1016" t="str">
            <v>Strigiformes</v>
          </cell>
          <cell r="H1016" t="str">
            <v>Tytonidae</v>
          </cell>
          <cell r="J1016" t="str">
            <v>Tyto</v>
          </cell>
          <cell r="K1016" t="str">
            <v>subespécie</v>
          </cell>
          <cell r="N1016" t="str">
            <v>Tyto furcata tuidara (Gray, 1828)</v>
          </cell>
          <cell r="P1016" t="str">
            <v>x</v>
          </cell>
          <cell r="Q1016" t="str">
            <v>x</v>
          </cell>
          <cell r="R1016" t="str">
            <v>x</v>
          </cell>
          <cell r="S1016" t="str">
            <v>x</v>
          </cell>
          <cell r="T1016" t="str">
            <v>x</v>
          </cell>
          <cell r="U1016"/>
          <cell r="Y1016"/>
          <cell r="Z1016"/>
        </row>
        <row r="1017">
          <cell r="A1017" t="str">
            <v>Strigidae</v>
          </cell>
          <cell r="B1017" t="e">
            <v>#N/A</v>
          </cell>
          <cell r="D1017">
            <v>1015</v>
          </cell>
          <cell r="E1017"/>
          <cell r="F1017"/>
          <cell r="G1017" t="str">
            <v>Strigiformes</v>
          </cell>
          <cell r="H1017" t="str">
            <v>Strigidae</v>
          </cell>
          <cell r="K1017" t="str">
            <v>Família</v>
          </cell>
          <cell r="N1017" t="str">
            <v>Strigidae Leach, 1820</v>
          </cell>
          <cell r="P1017"/>
          <cell r="Q1017"/>
          <cell r="R1017"/>
          <cell r="S1017"/>
          <cell r="T1017"/>
          <cell r="U1017"/>
          <cell r="Y1017"/>
          <cell r="Z1017"/>
        </row>
        <row r="1018">
          <cell r="A1018" t="str">
            <v>Megascops</v>
          </cell>
          <cell r="B1018" t="e">
            <v>#N/A</v>
          </cell>
          <cell r="D1018">
            <v>1016</v>
          </cell>
          <cell r="E1018"/>
          <cell r="F1018"/>
          <cell r="G1018" t="str">
            <v>Strigiformes</v>
          </cell>
          <cell r="H1018" t="str">
            <v>Strigidae</v>
          </cell>
          <cell r="J1018" t="str">
            <v>Megascops</v>
          </cell>
          <cell r="K1018" t="str">
            <v>Gênero</v>
          </cell>
          <cell r="N1018" t="str">
            <v>Megascops Kaup, 1848</v>
          </cell>
          <cell r="P1018"/>
          <cell r="Q1018"/>
          <cell r="R1018"/>
          <cell r="S1018"/>
          <cell r="T1018"/>
          <cell r="U1018"/>
          <cell r="Y1018"/>
          <cell r="Z1018"/>
        </row>
        <row r="1019">
          <cell r="A1019" t="str">
            <v>Megascops choliba</v>
          </cell>
          <cell r="B1019" t="str">
            <v>Megascops choliba</v>
          </cell>
          <cell r="C1019" t="str">
            <v>corujinha-do-mato</v>
          </cell>
          <cell r="D1019">
            <v>1017</v>
          </cell>
          <cell r="E1019" t="str">
            <v>R</v>
          </cell>
          <cell r="F1019">
            <v>1</v>
          </cell>
          <cell r="G1019" t="str">
            <v>Strigiformes</v>
          </cell>
          <cell r="H1019" t="str">
            <v>Strigidae</v>
          </cell>
          <cell r="J1019" t="str">
            <v>Megascops</v>
          </cell>
          <cell r="K1019" t="str">
            <v>espécie 1ária</v>
          </cell>
          <cell r="N1019" t="str">
            <v>Megascops choliba (Vieillot, 1817)</v>
          </cell>
          <cell r="O1019" t="str">
            <v>Tropical Screech-Owl</v>
          </cell>
          <cell r="P1019"/>
          <cell r="Q1019"/>
          <cell r="R1019"/>
          <cell r="S1019"/>
          <cell r="T1019"/>
          <cell r="U1019"/>
          <cell r="Y1019" t="str">
            <v>RNA</v>
          </cell>
          <cell r="Z1019" t="str">
            <v>L</v>
          </cell>
          <cell r="AA1019" t="str">
            <v>F15</v>
          </cell>
          <cell r="AB1019" t="str">
            <v>C</v>
          </cell>
          <cell r="AC1019">
            <v>4</v>
          </cell>
          <cell r="AD1019">
            <v>9</v>
          </cell>
          <cell r="AE1019">
            <v>132</v>
          </cell>
          <cell r="AF1019" t="str">
            <v>Invertebrate</v>
          </cell>
          <cell r="AG1019" t="str">
            <v>F</v>
          </cell>
        </row>
        <row r="1020">
          <cell r="A1020" t="str">
            <v>Megascops choliba duidae</v>
          </cell>
          <cell r="B1020" t="e">
            <v>#N/A</v>
          </cell>
          <cell r="D1020">
            <v>1018</v>
          </cell>
          <cell r="E1020"/>
          <cell r="F1020"/>
          <cell r="G1020" t="str">
            <v>Strigiformes</v>
          </cell>
          <cell r="H1020" t="str">
            <v>Strigidae</v>
          </cell>
          <cell r="J1020" t="str">
            <v>Megascops</v>
          </cell>
          <cell r="K1020" t="str">
            <v>subespécie</v>
          </cell>
          <cell r="L1020" t="str">
            <v>Specimens obtained in 1954 came from the summit of ‘Cerro de La Neblina’, i.e. from the Brazil-Venezuela border (Phelps &amp; Phelps 1965).</v>
          </cell>
          <cell r="M1020" t="str">
            <v>Espécimes obtidos em 1954 provieram do cume do ‘Cerro de La Neblina’, i.e. da fronteira Brasil-Venezuela (Phelps &amp; Phelps 1965).</v>
          </cell>
          <cell r="N1020" t="str">
            <v>Megascops choliba duidae (Chapman, 1929)</v>
          </cell>
          <cell r="P1020" t="str">
            <v>x</v>
          </cell>
          <cell r="Q1020"/>
          <cell r="R1020" t="str">
            <v>x</v>
          </cell>
          <cell r="S1020" t="str">
            <v>x</v>
          </cell>
          <cell r="T1020" t="str">
            <v>x</v>
          </cell>
          <cell r="U1020"/>
          <cell r="Y1020"/>
          <cell r="Z1020"/>
        </row>
        <row r="1021">
          <cell r="A1021" t="str">
            <v>Megascops choliba cruciger</v>
          </cell>
          <cell r="B1021" t="e">
            <v>#N/A</v>
          </cell>
          <cell r="D1021">
            <v>1019</v>
          </cell>
          <cell r="E1021"/>
          <cell r="F1021"/>
          <cell r="G1021" t="str">
            <v>Strigiformes</v>
          </cell>
          <cell r="H1021" t="str">
            <v>Strigidae</v>
          </cell>
          <cell r="J1021" t="str">
            <v>Megascops</v>
          </cell>
          <cell r="K1021" t="str">
            <v>subespécie</v>
          </cell>
          <cell r="L1021" t="str">
            <v>The use of cruciger instead of ‘crucigera’ follows David &amp; Gosselin (2011) conclusions.</v>
          </cell>
          <cell r="M1021" t="str">
            <v>O uso de cruciger em lugar de ‘crucigera’ acompanha conclusões de David &amp; Gosselin (2011).</v>
          </cell>
          <cell r="N1021" t="str">
            <v>Megascops choliba cruciger (Spix, 1824)</v>
          </cell>
          <cell r="P1021" t="str">
            <v>x</v>
          </cell>
          <cell r="Q1021" t="str">
            <v>x</v>
          </cell>
          <cell r="R1021" t="str">
            <v>x</v>
          </cell>
          <cell r="S1021" t="str">
            <v>x</v>
          </cell>
          <cell r="T1021" t="str">
            <v>x</v>
          </cell>
          <cell r="U1021"/>
          <cell r="Y1021"/>
          <cell r="Z1021"/>
        </row>
        <row r="1022">
          <cell r="A1022" t="str">
            <v>Megascops choliba decussatus</v>
          </cell>
          <cell r="B1022" t="e">
            <v>#N/A</v>
          </cell>
          <cell r="D1022">
            <v>1020</v>
          </cell>
          <cell r="E1022"/>
          <cell r="F1022"/>
          <cell r="G1022" t="str">
            <v>Strigiformes</v>
          </cell>
          <cell r="H1022" t="str">
            <v>Strigidae</v>
          </cell>
          <cell r="J1022" t="str">
            <v>Megascops</v>
          </cell>
          <cell r="K1022" t="str">
            <v>subespécie</v>
          </cell>
          <cell r="N1022" t="str">
            <v>Megascops choliba decussatus (Lichtenstein, 1823)</v>
          </cell>
          <cell r="P1022" t="str">
            <v>x</v>
          </cell>
          <cell r="Q1022" t="str">
            <v>x</v>
          </cell>
          <cell r="R1022" t="str">
            <v>x</v>
          </cell>
          <cell r="S1022" t="str">
            <v>x</v>
          </cell>
          <cell r="T1022" t="str">
            <v>x</v>
          </cell>
          <cell r="U1022"/>
          <cell r="Y1022"/>
          <cell r="Z1022"/>
        </row>
        <row r="1023">
          <cell r="A1023" t="str">
            <v>Megascops choliba choliba</v>
          </cell>
          <cell r="B1023" t="e">
            <v>#N/A</v>
          </cell>
          <cell r="D1023">
            <v>1021</v>
          </cell>
          <cell r="E1023"/>
          <cell r="F1023"/>
          <cell r="G1023" t="str">
            <v>Strigiformes</v>
          </cell>
          <cell r="H1023" t="str">
            <v>Strigidae</v>
          </cell>
          <cell r="J1023" t="str">
            <v>Megascops</v>
          </cell>
          <cell r="K1023" t="str">
            <v>subespécie</v>
          </cell>
          <cell r="N1023" t="str">
            <v>Megascops choliba choliba (Vieillot, 1817)</v>
          </cell>
          <cell r="P1023" t="str">
            <v>x</v>
          </cell>
          <cell r="Q1023" t="str">
            <v>x</v>
          </cell>
          <cell r="R1023" t="str">
            <v>x</v>
          </cell>
          <cell r="S1023" t="str">
            <v>x</v>
          </cell>
          <cell r="T1023" t="str">
            <v>x</v>
          </cell>
          <cell r="U1023"/>
          <cell r="Y1023"/>
          <cell r="Z1023"/>
        </row>
        <row r="1024">
          <cell r="A1024" t="str">
            <v>Megascops choliba uruguaii</v>
          </cell>
          <cell r="B1024" t="e">
            <v>#N/A</v>
          </cell>
          <cell r="D1024">
            <v>1022</v>
          </cell>
          <cell r="E1024"/>
          <cell r="F1024"/>
          <cell r="G1024" t="str">
            <v>Strigiformes</v>
          </cell>
          <cell r="H1024" t="str">
            <v>Strigidae</v>
          </cell>
          <cell r="J1024" t="str">
            <v>Megascops</v>
          </cell>
          <cell r="K1024" t="str">
            <v>subespécie</v>
          </cell>
          <cell r="N1024" t="str">
            <v>Megascops choliba uruguaii (Hekstra, 1982)</v>
          </cell>
          <cell r="P1024" t="str">
            <v>x</v>
          </cell>
          <cell r="Q1024" t="str">
            <v>x</v>
          </cell>
          <cell r="R1024" t="str">
            <v>x</v>
          </cell>
          <cell r="S1024" t="str">
            <v>x</v>
          </cell>
          <cell r="T1024" t="str">
            <v>x</v>
          </cell>
          <cell r="U1024"/>
          <cell r="Y1024"/>
          <cell r="Z1024"/>
        </row>
        <row r="1025">
          <cell r="A1025" t="str">
            <v>Megascops watsonii</v>
          </cell>
          <cell r="B1025" t="str">
            <v>Megascops watsonii</v>
          </cell>
          <cell r="C1025" t="str">
            <v>corujinha-orelhuda</v>
          </cell>
          <cell r="D1025">
            <v>1023</v>
          </cell>
          <cell r="E1025" t="str">
            <v>R</v>
          </cell>
          <cell r="F1025">
            <v>1</v>
          </cell>
          <cell r="G1025" t="str">
            <v>Strigiformes</v>
          </cell>
          <cell r="H1025" t="str">
            <v>Strigidae</v>
          </cell>
          <cell r="J1025" t="str">
            <v>Megascops</v>
          </cell>
          <cell r="K1025" t="str">
            <v>espécie 1ária</v>
          </cell>
          <cell r="N1025" t="str">
            <v>Megascops watsonii (Cassin, 1849)</v>
          </cell>
          <cell r="O1025" t="str">
            <v>Tawny-bellied Screech-Owl</v>
          </cell>
          <cell r="P1025"/>
          <cell r="Q1025"/>
          <cell r="R1025"/>
          <cell r="S1025"/>
          <cell r="T1025"/>
          <cell r="U1025"/>
          <cell r="Y1025" t="e">
            <v>#N/A</v>
          </cell>
          <cell r="Z1025" t="e">
            <v>#N/A</v>
          </cell>
          <cell r="AA1025" t="e">
            <v>#N/A</v>
          </cell>
          <cell r="AB1025" t="e">
            <v>#N/A</v>
          </cell>
          <cell r="AC1025" t="e">
            <v>#N/A</v>
          </cell>
          <cell r="AD1025" t="e">
            <v>#N/A</v>
          </cell>
          <cell r="AE1025">
            <v>129</v>
          </cell>
          <cell r="AF1025" t="str">
            <v>Invertebrate</v>
          </cell>
          <cell r="AG1025"/>
        </row>
        <row r="1026">
          <cell r="A1026" t="str">
            <v>Megascops usta</v>
          </cell>
          <cell r="B1026" t="str">
            <v>Megascops usta</v>
          </cell>
          <cell r="C1026" t="str">
            <v>corujinha-relógio</v>
          </cell>
          <cell r="D1026">
            <v>1024</v>
          </cell>
          <cell r="E1026" t="str">
            <v>R</v>
          </cell>
          <cell r="F1026">
            <v>1</v>
          </cell>
          <cell r="G1026" t="str">
            <v>Strigiformes</v>
          </cell>
          <cell r="H1026" t="str">
            <v>Strigidae</v>
          </cell>
          <cell r="J1026" t="str">
            <v>Megascops</v>
          </cell>
          <cell r="K1026" t="str">
            <v>espécie 1ária</v>
          </cell>
          <cell r="L1026" t="str">
            <v>Considered a subspecies of M. watsonii by some authors; its treatment as a full species follows Wink et al. (2008). Dantas et al. (2015) recovered both M. watsonii and M. usta as paraphyletic, highlighting the urgent need to a taxonomic review of the M. watsonii-usta complex.</v>
          </cell>
          <cell r="M1026" t="str">
            <v>Considerada subespécie de M. watsonii por alguns autores; o tratamento como espécie plena segue Wink et al. (2008). Dantas et al. (no prelo) recuperaram tanto M. watsonii quanto M. usta como parafiléticos, ressaltando a necessidade de uma urgente revisão taxonômica no complexo M. watsonii-usta.</v>
          </cell>
          <cell r="N1026" t="str">
            <v>Megascops usta (Sclater, 1858)</v>
          </cell>
          <cell r="O1026" t="str">
            <v>Austral Screech-Owl</v>
          </cell>
          <cell r="P1026"/>
          <cell r="Q1026"/>
          <cell r="R1026"/>
          <cell r="S1026"/>
          <cell r="T1026"/>
          <cell r="U1026"/>
          <cell r="Y1026" t="e">
            <v>#N/A</v>
          </cell>
          <cell r="Z1026" t="str">
            <v>M</v>
          </cell>
          <cell r="AA1026" t="e">
            <v>#N/A</v>
          </cell>
          <cell r="AB1026" t="e">
            <v>#N/A</v>
          </cell>
          <cell r="AC1026" t="e">
            <v>#N/A</v>
          </cell>
          <cell r="AD1026" t="e">
            <v>#N/A</v>
          </cell>
          <cell r="AE1026" t="e">
            <v>#N/A</v>
          </cell>
          <cell r="AF1026" t="e">
            <v>#N/A</v>
          </cell>
          <cell r="AG1026" t="str">
            <v>F</v>
          </cell>
        </row>
        <row r="1027">
          <cell r="A1027" t="str">
            <v>Megascops atricapilla</v>
          </cell>
          <cell r="B1027" t="str">
            <v>Megascops atricapilla</v>
          </cell>
          <cell r="C1027" t="str">
            <v>corujinha-sapo</v>
          </cell>
          <cell r="D1027">
            <v>1025</v>
          </cell>
          <cell r="E1027" t="str">
            <v>R</v>
          </cell>
          <cell r="F1027">
            <v>1</v>
          </cell>
          <cell r="G1027" t="str">
            <v>Strigiformes</v>
          </cell>
          <cell r="H1027" t="str">
            <v>Strigidae</v>
          </cell>
          <cell r="J1027" t="str">
            <v>Megascops</v>
          </cell>
          <cell r="K1027" t="str">
            <v>espécie 1ária</v>
          </cell>
          <cell r="N1027" t="str">
            <v>Megascops atricapilla (Temminck, 1822)</v>
          </cell>
          <cell r="O1027" t="str">
            <v>Black-capped Screech-Owl</v>
          </cell>
          <cell r="P1027"/>
          <cell r="Q1027"/>
          <cell r="R1027"/>
          <cell r="S1027"/>
          <cell r="T1027"/>
          <cell r="U1027"/>
          <cell r="Y1027" t="e">
            <v>#N/A</v>
          </cell>
          <cell r="Z1027" t="str">
            <v>L</v>
          </cell>
          <cell r="AA1027" t="str">
            <v>F1</v>
          </cell>
          <cell r="AB1027" t="str">
            <v>C</v>
          </cell>
          <cell r="AC1027">
            <v>3</v>
          </cell>
          <cell r="AD1027">
            <v>1</v>
          </cell>
          <cell r="AE1027">
            <v>118.89</v>
          </cell>
          <cell r="AF1027" t="str">
            <v>Invertebrate</v>
          </cell>
          <cell r="AG1027" t="str">
            <v>F</v>
          </cell>
          <cell r="AH1027" t="str">
            <v>MA</v>
          </cell>
          <cell r="AJ1027" t="str">
            <v>#ERROR!</v>
          </cell>
        </row>
        <row r="1028">
          <cell r="A1028" t="str">
            <v>Megascops sanctaecatarinae</v>
          </cell>
          <cell r="B1028" t="str">
            <v>Megascops sanctaecatarinae</v>
          </cell>
          <cell r="C1028" t="str">
            <v>corujinha-do-sul</v>
          </cell>
          <cell r="D1028">
            <v>1026</v>
          </cell>
          <cell r="E1028" t="str">
            <v>R</v>
          </cell>
          <cell r="F1028">
            <v>1</v>
          </cell>
          <cell r="G1028" t="str">
            <v>Strigiformes</v>
          </cell>
          <cell r="H1028" t="str">
            <v>Strigidae</v>
          </cell>
          <cell r="J1028" t="str">
            <v>Megascops</v>
          </cell>
          <cell r="K1028" t="str">
            <v>espécie 1ária</v>
          </cell>
          <cell r="N1028" t="str">
            <v>Megascops sanctaecatarinae (Salvin, 1897)</v>
          </cell>
          <cell r="O1028" t="str">
            <v>Long-tufted Screech-Owl</v>
          </cell>
          <cell r="P1028"/>
          <cell r="Q1028"/>
          <cell r="R1028"/>
          <cell r="S1028"/>
          <cell r="T1028"/>
          <cell r="U1028"/>
          <cell r="Y1028" t="e">
            <v>#N/A</v>
          </cell>
          <cell r="Z1028" t="e">
            <v>#N/A</v>
          </cell>
          <cell r="AA1028" t="e">
            <v>#N/A</v>
          </cell>
          <cell r="AB1028" t="e">
            <v>#N/A</v>
          </cell>
          <cell r="AC1028" t="e">
            <v>#N/A</v>
          </cell>
          <cell r="AD1028" t="e">
            <v>#N/A</v>
          </cell>
          <cell r="AE1028">
            <v>179.72</v>
          </cell>
          <cell r="AF1028" t="str">
            <v>Omnivore</v>
          </cell>
          <cell r="AG1028"/>
        </row>
        <row r="1029">
          <cell r="A1029" t="str">
            <v>Megascops guatemalae</v>
          </cell>
          <cell r="B1029" t="str">
            <v>Megascops roraimae</v>
          </cell>
          <cell r="C1029" t="str">
            <v>corujinha-de-roraima</v>
          </cell>
          <cell r="D1029">
            <v>1027</v>
          </cell>
          <cell r="E1029" t="str">
            <v>R#</v>
          </cell>
          <cell r="F1029">
            <v>1</v>
          </cell>
          <cell r="G1029" t="str">
            <v>Strigiformes</v>
          </cell>
          <cell r="H1029" t="str">
            <v>Strigidae</v>
          </cell>
          <cell r="J1029" t="str">
            <v>Megascops</v>
          </cell>
          <cell r="K1029" t="str">
            <v>espécie 1ária</v>
          </cell>
          <cell r="N1029" t="str">
            <v>Megascops guatemalae (Sharpe, 1875)</v>
          </cell>
          <cell r="O1029" t="str">
            <v>Vermiculated Screech-Owl</v>
          </cell>
          <cell r="P1029"/>
          <cell r="Q1029"/>
          <cell r="R1029"/>
          <cell r="S1029"/>
          <cell r="T1029"/>
          <cell r="U1029"/>
          <cell r="Y1029" t="e">
            <v>#N/A</v>
          </cell>
          <cell r="Z1029" t="e">
            <v>#N/A</v>
          </cell>
          <cell r="AA1029" t="e">
            <v>#N/A</v>
          </cell>
          <cell r="AB1029" t="e">
            <v>#N/A</v>
          </cell>
          <cell r="AC1029" t="e">
            <v>#N/A</v>
          </cell>
          <cell r="AD1029" t="e">
            <v>#N/A</v>
          </cell>
          <cell r="AE1029">
            <v>118</v>
          </cell>
          <cell r="AF1029" t="str">
            <v>Invertebrate</v>
          </cell>
          <cell r="AG1029"/>
        </row>
        <row r="1030">
          <cell r="A1030" t="str">
            <v>Megascops guatemalae roraimae</v>
          </cell>
          <cell r="B1030" t="e">
            <v>#N/A</v>
          </cell>
          <cell r="D1030">
            <v>1028</v>
          </cell>
          <cell r="E1030"/>
          <cell r="F1030"/>
          <cell r="G1030" t="str">
            <v>Strigiformes</v>
          </cell>
          <cell r="H1030" t="str">
            <v>Strigidae</v>
          </cell>
          <cell r="J1030" t="str">
            <v>Megascops</v>
          </cell>
          <cell r="K1030" t="str">
            <v>subespécie</v>
          </cell>
          <cell r="L1030" t="str">
            <v>Treated as a full species by the IOC; considered a subspecies of M. vermiculatus by some authors (Dantas et al. 2015).</v>
          </cell>
          <cell r="M1030" t="str">
            <v>Tratada como espécie plena por IOC; considerada subespécie de M. vermiculatus por alguns autores (Dantas et al. no prelo).</v>
          </cell>
          <cell r="N1030" t="str">
            <v>Megascops guatemalae roraimae (Salvin, 1897)</v>
          </cell>
          <cell r="P1030" t="str">
            <v>x</v>
          </cell>
          <cell r="Q1030" t="str">
            <v>x</v>
          </cell>
          <cell r="R1030" t="str">
            <v>x</v>
          </cell>
          <cell r="S1030" t="str">
            <v>x</v>
          </cell>
          <cell r="T1030" t="str">
            <v>x</v>
          </cell>
          <cell r="U1030"/>
          <cell r="Y1030"/>
          <cell r="Z1030"/>
        </row>
        <row r="1031">
          <cell r="A1031" t="str">
            <v>Lophostrix</v>
          </cell>
          <cell r="B1031" t="e">
            <v>#N/A</v>
          </cell>
          <cell r="D1031">
            <v>1029</v>
          </cell>
          <cell r="E1031"/>
          <cell r="F1031"/>
          <cell r="G1031" t="str">
            <v>Strigiformes</v>
          </cell>
          <cell r="H1031" t="str">
            <v>Strigidae</v>
          </cell>
          <cell r="J1031" t="str">
            <v>Lophostrix</v>
          </cell>
          <cell r="K1031" t="str">
            <v>Gênero</v>
          </cell>
          <cell r="N1031" t="str">
            <v>Lophostrix Lesson, 1836</v>
          </cell>
          <cell r="P1031"/>
          <cell r="Q1031"/>
          <cell r="R1031"/>
          <cell r="S1031"/>
          <cell r="T1031"/>
          <cell r="U1031"/>
          <cell r="Y1031"/>
          <cell r="Z1031"/>
        </row>
        <row r="1032">
          <cell r="A1032" t="str">
            <v>Lophostrix cristata</v>
          </cell>
          <cell r="B1032" t="str">
            <v>Lophostrix cristata</v>
          </cell>
          <cell r="C1032" t="str">
            <v>coruja-de-crista</v>
          </cell>
          <cell r="D1032">
            <v>1030</v>
          </cell>
          <cell r="E1032" t="str">
            <v>R</v>
          </cell>
          <cell r="F1032">
            <v>1</v>
          </cell>
          <cell r="G1032" t="str">
            <v>Strigiformes</v>
          </cell>
          <cell r="H1032" t="str">
            <v>Strigidae</v>
          </cell>
          <cell r="J1032" t="str">
            <v>Lophostrix</v>
          </cell>
          <cell r="K1032" t="str">
            <v>espécie 1ária</v>
          </cell>
          <cell r="N1032" t="str">
            <v>Lophostrix cristata (Daudin, 1800)</v>
          </cell>
          <cell r="O1032" t="str">
            <v>Crested Owl</v>
          </cell>
          <cell r="P1032"/>
          <cell r="Q1032"/>
          <cell r="R1032"/>
          <cell r="S1032"/>
          <cell r="T1032"/>
          <cell r="U1032"/>
          <cell r="Y1032" t="e">
            <v>#N/A</v>
          </cell>
          <cell r="Z1032" t="str">
            <v>H</v>
          </cell>
          <cell r="AA1032" t="str">
            <v>F1</v>
          </cell>
          <cell r="AB1032" t="str">
            <v>C</v>
          </cell>
          <cell r="AC1032">
            <v>2</v>
          </cell>
          <cell r="AD1032">
            <v>5</v>
          </cell>
          <cell r="AE1032">
            <v>538.66</v>
          </cell>
          <cell r="AF1032" t="str">
            <v>Invertebrate</v>
          </cell>
          <cell r="AG1032" t="str">
            <v>F</v>
          </cell>
        </row>
        <row r="1033">
          <cell r="A1033" t="str">
            <v>Lophostrix cristata cristata</v>
          </cell>
          <cell r="B1033" t="e">
            <v>#N/A</v>
          </cell>
          <cell r="D1033">
            <v>1031</v>
          </cell>
          <cell r="E1033"/>
          <cell r="F1033"/>
          <cell r="G1033" t="str">
            <v>Strigiformes</v>
          </cell>
          <cell r="H1033" t="str">
            <v>Strigidae</v>
          </cell>
          <cell r="J1033" t="str">
            <v>Lophostrix</v>
          </cell>
          <cell r="K1033" t="str">
            <v>subespécie</v>
          </cell>
          <cell r="N1033" t="str">
            <v>Lophostrix cristata cristata (Daudin, 1800)</v>
          </cell>
          <cell r="P1033" t="str">
            <v>x</v>
          </cell>
          <cell r="Q1033" t="str">
            <v>x</v>
          </cell>
          <cell r="R1033" t="str">
            <v>x</v>
          </cell>
          <cell r="S1033" t="str">
            <v>x</v>
          </cell>
          <cell r="T1033" t="str">
            <v>x</v>
          </cell>
          <cell r="U1033"/>
          <cell r="Y1033"/>
          <cell r="Z1033"/>
        </row>
        <row r="1034">
          <cell r="A1034" t="str">
            <v>Pulsatrix</v>
          </cell>
          <cell r="B1034" t="e">
            <v>#N/A</v>
          </cell>
          <cell r="D1034">
            <v>1032</v>
          </cell>
          <cell r="E1034"/>
          <cell r="F1034"/>
          <cell r="G1034" t="str">
            <v>Strigiformes</v>
          </cell>
          <cell r="H1034" t="str">
            <v>Strigidae</v>
          </cell>
          <cell r="J1034" t="str">
            <v>Pulsatrix</v>
          </cell>
          <cell r="K1034" t="str">
            <v>Gênero</v>
          </cell>
          <cell r="N1034" t="str">
            <v>Pulsatrix Kaup, 1848</v>
          </cell>
          <cell r="P1034"/>
          <cell r="Q1034"/>
          <cell r="R1034"/>
          <cell r="S1034"/>
          <cell r="T1034"/>
          <cell r="U1034"/>
          <cell r="Y1034"/>
          <cell r="Z1034"/>
        </row>
        <row r="1035">
          <cell r="A1035" t="str">
            <v>Pulsatrix perspicillata</v>
          </cell>
          <cell r="B1035" t="str">
            <v>Pulsatrix perspicillata</v>
          </cell>
          <cell r="C1035" t="str">
            <v>murucututu</v>
          </cell>
          <cell r="D1035">
            <v>1033</v>
          </cell>
          <cell r="E1035" t="str">
            <v>R</v>
          </cell>
          <cell r="F1035">
            <v>1</v>
          </cell>
          <cell r="G1035" t="str">
            <v>Strigiformes</v>
          </cell>
          <cell r="H1035" t="str">
            <v>Strigidae</v>
          </cell>
          <cell r="J1035" t="str">
            <v>Pulsatrix</v>
          </cell>
          <cell r="K1035" t="str">
            <v>espécie 1ária</v>
          </cell>
          <cell r="N1035" t="str">
            <v>Pulsatrix perspicillata (Latham, 1790)</v>
          </cell>
          <cell r="O1035" t="str">
            <v>Spectacled Owl</v>
          </cell>
          <cell r="P1035"/>
          <cell r="Q1035"/>
          <cell r="R1035"/>
          <cell r="S1035"/>
          <cell r="T1035"/>
          <cell r="U1035"/>
          <cell r="W1035" t="str">
            <v>#ERROR!</v>
          </cell>
          <cell r="Y1035" t="str">
            <v>RNA</v>
          </cell>
          <cell r="Z1035" t="str">
            <v>M</v>
          </cell>
          <cell r="AA1035" t="str">
            <v>F2</v>
          </cell>
          <cell r="AB1035" t="str">
            <v>C</v>
          </cell>
          <cell r="AC1035">
            <v>4</v>
          </cell>
          <cell r="AD1035">
            <v>7</v>
          </cell>
          <cell r="AE1035">
            <v>983.55</v>
          </cell>
          <cell r="AF1035" t="str">
            <v>VertFishScav</v>
          </cell>
          <cell r="AG1035" t="str">
            <v>F</v>
          </cell>
          <cell r="AI1035" t="str">
            <v>CR</v>
          </cell>
        </row>
        <row r="1036">
          <cell r="A1036" t="str">
            <v>Pulsatrix perspicillata perspicillata</v>
          </cell>
          <cell r="B1036" t="e">
            <v>#N/A</v>
          </cell>
          <cell r="D1036">
            <v>1034</v>
          </cell>
          <cell r="E1036"/>
          <cell r="F1036"/>
          <cell r="G1036" t="str">
            <v>Strigiformes</v>
          </cell>
          <cell r="H1036" t="str">
            <v>Strigidae</v>
          </cell>
          <cell r="J1036" t="str">
            <v>Pulsatrix</v>
          </cell>
          <cell r="K1036" t="str">
            <v>subespécie</v>
          </cell>
          <cell r="N1036" t="str">
            <v>Pulsatrix perspicillata perspicillata (Latham, 1790)</v>
          </cell>
          <cell r="P1036" t="str">
            <v>x</v>
          </cell>
          <cell r="Q1036" t="str">
            <v>x</v>
          </cell>
          <cell r="R1036" t="str">
            <v>x</v>
          </cell>
          <cell r="S1036" t="str">
            <v>x</v>
          </cell>
          <cell r="T1036" t="str">
            <v>x</v>
          </cell>
          <cell r="U1036"/>
          <cell r="Y1036"/>
          <cell r="Z1036"/>
        </row>
        <row r="1037">
          <cell r="A1037" t="str">
            <v>Pulsatrix perspicillata pulsatrix</v>
          </cell>
          <cell r="B1037" t="e">
            <v>#N/A</v>
          </cell>
          <cell r="D1037">
            <v>1035</v>
          </cell>
          <cell r="E1037"/>
          <cell r="F1037"/>
          <cell r="G1037" t="str">
            <v>Strigiformes</v>
          </cell>
          <cell r="H1037" t="str">
            <v>Strigidae</v>
          </cell>
          <cell r="J1037" t="str">
            <v>Pulsatrix</v>
          </cell>
          <cell r="K1037" t="str">
            <v>subespécie</v>
          </cell>
          <cell r="L1037" t="str">
            <v>Treated as a full species by König et al. (1999).</v>
          </cell>
          <cell r="M1037" t="str">
            <v>Tratada como espécie à parte por König et al. (1999).</v>
          </cell>
          <cell r="N1037" t="str">
            <v>Pulsatrix perspicillata pulsatrix (Wied, 1820)</v>
          </cell>
          <cell r="P1037" t="str">
            <v>x</v>
          </cell>
          <cell r="Q1037" t="str">
            <v>x</v>
          </cell>
          <cell r="R1037" t="str">
            <v>x</v>
          </cell>
          <cell r="S1037" t="str">
            <v>x</v>
          </cell>
          <cell r="T1037" t="str">
            <v>x</v>
          </cell>
          <cell r="U1037"/>
          <cell r="Y1037"/>
          <cell r="Z1037"/>
        </row>
        <row r="1038">
          <cell r="A1038" t="str">
            <v>Pulsatrix koeniswaldiana</v>
          </cell>
          <cell r="B1038" t="str">
            <v>Pulsatrix koeniswaldiana</v>
          </cell>
          <cell r="C1038" t="str">
            <v>murucututu-de-barriga-amarela</v>
          </cell>
          <cell r="D1038">
            <v>1036</v>
          </cell>
          <cell r="E1038" t="str">
            <v>R</v>
          </cell>
          <cell r="F1038">
            <v>1</v>
          </cell>
          <cell r="G1038" t="str">
            <v>Strigiformes</v>
          </cell>
          <cell r="H1038" t="str">
            <v>Strigidae</v>
          </cell>
          <cell r="J1038" t="str">
            <v>Pulsatrix</v>
          </cell>
          <cell r="K1038" t="str">
            <v>espécie 1ária</v>
          </cell>
          <cell r="N1038" t="str">
            <v>Pulsatrix koeniswaldiana (Bertoni &amp; Bertoni, 1901)</v>
          </cell>
          <cell r="O1038" t="str">
            <v>Tawny-browed Owl</v>
          </cell>
          <cell r="P1038"/>
          <cell r="Q1038"/>
          <cell r="R1038"/>
          <cell r="S1038"/>
          <cell r="T1038"/>
          <cell r="U1038"/>
          <cell r="Y1038" t="e">
            <v>#N/A</v>
          </cell>
          <cell r="Z1038" t="str">
            <v>H</v>
          </cell>
          <cell r="AA1038" t="str">
            <v>F4</v>
          </cell>
          <cell r="AB1038" t="str">
            <v>C</v>
          </cell>
          <cell r="AC1038">
            <v>2</v>
          </cell>
          <cell r="AD1038">
            <v>1</v>
          </cell>
          <cell r="AE1038">
            <v>481</v>
          </cell>
          <cell r="AF1038" t="str">
            <v>VertFishScav</v>
          </cell>
          <cell r="AG1038" t="str">
            <v>F</v>
          </cell>
          <cell r="AH1038" t="str">
            <v>MA</v>
          </cell>
        </row>
        <row r="1039">
          <cell r="A1039" t="str">
            <v>Bubo</v>
          </cell>
          <cell r="B1039" t="e">
            <v>#N/A</v>
          </cell>
          <cell r="D1039">
            <v>1037</v>
          </cell>
          <cell r="E1039"/>
          <cell r="F1039"/>
          <cell r="G1039" t="str">
            <v>Strigiformes</v>
          </cell>
          <cell r="H1039" t="str">
            <v>Strigidae</v>
          </cell>
          <cell r="J1039" t="str">
            <v>Bubo</v>
          </cell>
          <cell r="K1039" t="str">
            <v>Gênero</v>
          </cell>
          <cell r="N1039" t="str">
            <v>Bubo Duméril, 1805</v>
          </cell>
          <cell r="P1039"/>
          <cell r="Q1039"/>
          <cell r="R1039"/>
          <cell r="S1039"/>
          <cell r="T1039"/>
          <cell r="U1039"/>
          <cell r="Y1039"/>
          <cell r="Z1039"/>
        </row>
        <row r="1040">
          <cell r="A1040" t="str">
            <v>Bubo virginianus</v>
          </cell>
          <cell r="B1040" t="str">
            <v>Bubo virginianus</v>
          </cell>
          <cell r="C1040" t="str">
            <v>jacurutu</v>
          </cell>
          <cell r="D1040">
            <v>1038</v>
          </cell>
          <cell r="E1040" t="str">
            <v>R</v>
          </cell>
          <cell r="F1040">
            <v>1</v>
          </cell>
          <cell r="G1040" t="str">
            <v>Strigiformes</v>
          </cell>
          <cell r="H1040" t="str">
            <v>Strigidae</v>
          </cell>
          <cell r="J1040" t="str">
            <v>Bubo</v>
          </cell>
          <cell r="K1040" t="str">
            <v>espécie 1ária</v>
          </cell>
          <cell r="N1040" t="str">
            <v>Bubo virginianus (Gmelin, 1788)</v>
          </cell>
          <cell r="O1040" t="str">
            <v>Great Horned Owl</v>
          </cell>
          <cell r="P1040"/>
          <cell r="Q1040"/>
          <cell r="R1040"/>
          <cell r="S1040"/>
          <cell r="T1040"/>
          <cell r="U1040" t="str">
            <v>VU</v>
          </cell>
          <cell r="Y1040" t="e">
            <v>#N/A</v>
          </cell>
          <cell r="Z1040" t="str">
            <v>L</v>
          </cell>
          <cell r="AA1040" t="str">
            <v>F4</v>
          </cell>
          <cell r="AB1040" t="str">
            <v>C</v>
          </cell>
          <cell r="AC1040">
            <v>7</v>
          </cell>
          <cell r="AD1040">
            <v>19</v>
          </cell>
          <cell r="AE1040">
            <v>1575.7</v>
          </cell>
          <cell r="AF1040" t="str">
            <v>VertFishScav</v>
          </cell>
          <cell r="AG1040" t="str">
            <v>F</v>
          </cell>
          <cell r="AI1040" t="str">
            <v>NT</v>
          </cell>
        </row>
        <row r="1041">
          <cell r="A1041" t="str">
            <v>Bubo virginianus nacurutu</v>
          </cell>
          <cell r="B1041" t="e">
            <v>#N/A</v>
          </cell>
          <cell r="D1041">
            <v>1039</v>
          </cell>
          <cell r="E1041"/>
          <cell r="F1041"/>
          <cell r="G1041" t="str">
            <v>Strigiformes</v>
          </cell>
          <cell r="H1041" t="str">
            <v>Strigidae</v>
          </cell>
          <cell r="J1041" t="str">
            <v>Bubo</v>
          </cell>
          <cell r="K1041" t="str">
            <v>subespécie</v>
          </cell>
          <cell r="N1041" t="str">
            <v>Bubo virginianus nacurutu (Vieillot, 1817)</v>
          </cell>
          <cell r="P1041" t="str">
            <v>x</v>
          </cell>
          <cell r="Q1041" t="str">
            <v>x</v>
          </cell>
          <cell r="R1041" t="str">
            <v>x</v>
          </cell>
          <cell r="S1041" t="str">
            <v>x</v>
          </cell>
          <cell r="T1041" t="str">
            <v>x</v>
          </cell>
          <cell r="U1041"/>
          <cell r="Y1041"/>
          <cell r="Z1041"/>
        </row>
        <row r="1042">
          <cell r="A1042" t="str">
            <v>Bubo virginianus deserti</v>
          </cell>
          <cell r="B1042" t="e">
            <v>#N/A</v>
          </cell>
          <cell r="D1042">
            <v>1040</v>
          </cell>
          <cell r="E1042"/>
          <cell r="F1042"/>
          <cell r="G1042" t="str">
            <v>Strigiformes</v>
          </cell>
          <cell r="H1042" t="str">
            <v>Strigidae</v>
          </cell>
          <cell r="J1042" t="str">
            <v>Bubo</v>
          </cell>
          <cell r="K1042" t="str">
            <v>subespécie</v>
          </cell>
          <cell r="L1042" t="str">
            <v>Frequently omitted by some reference works.</v>
          </cell>
          <cell r="M1042" t="str">
            <v>Comumente omitida de obras referenciais.</v>
          </cell>
          <cell r="N1042" t="str">
            <v>Bubo virginianus deserti Reiser, 1905</v>
          </cell>
          <cell r="P1042"/>
          <cell r="Q1042"/>
          <cell r="R1042" t="str">
            <v>x</v>
          </cell>
          <cell r="S1042" t="str">
            <v>x</v>
          </cell>
          <cell r="T1042"/>
          <cell r="U1042"/>
          <cell r="Y1042"/>
          <cell r="Z1042"/>
        </row>
        <row r="1043">
          <cell r="A1043" t="str">
            <v>Strix</v>
          </cell>
          <cell r="B1043" t="e">
            <v>#N/A</v>
          </cell>
          <cell r="D1043">
            <v>1041</v>
          </cell>
          <cell r="E1043"/>
          <cell r="F1043"/>
          <cell r="G1043" t="str">
            <v>Strigiformes</v>
          </cell>
          <cell r="H1043" t="str">
            <v>Strigidae</v>
          </cell>
          <cell r="J1043" t="str">
            <v>Strix</v>
          </cell>
          <cell r="K1043" t="str">
            <v>Gênero</v>
          </cell>
          <cell r="N1043" t="str">
            <v>Strix Linnaeus, 1758</v>
          </cell>
          <cell r="P1043"/>
          <cell r="Q1043"/>
          <cell r="R1043"/>
          <cell r="S1043"/>
          <cell r="T1043"/>
          <cell r="U1043"/>
          <cell r="Y1043"/>
          <cell r="Z1043"/>
        </row>
        <row r="1044">
          <cell r="A1044" t="str">
            <v>Strix hylophila</v>
          </cell>
          <cell r="B1044" t="str">
            <v>Strix hylophila</v>
          </cell>
          <cell r="C1044" t="str">
            <v>coruja-listrada</v>
          </cell>
          <cell r="D1044">
            <v>1042</v>
          </cell>
          <cell r="E1044" t="str">
            <v>R</v>
          </cell>
          <cell r="F1044">
            <v>1</v>
          </cell>
          <cell r="G1044" t="str">
            <v>Strigiformes</v>
          </cell>
          <cell r="H1044" t="str">
            <v>Strigidae</v>
          </cell>
          <cell r="J1044" t="str">
            <v>Strix</v>
          </cell>
          <cell r="K1044" t="str">
            <v>espécie 1ária</v>
          </cell>
          <cell r="N1044" t="str">
            <v>Strix hylophila Temminck, 1825</v>
          </cell>
          <cell r="O1044" t="str">
            <v>Rusty-barred Owl</v>
          </cell>
          <cell r="P1044"/>
          <cell r="Q1044"/>
          <cell r="R1044"/>
          <cell r="S1044"/>
          <cell r="T1044"/>
          <cell r="U1044"/>
          <cell r="Y1044" t="e">
            <v>#N/A</v>
          </cell>
          <cell r="Z1044" t="str">
            <v>H</v>
          </cell>
          <cell r="AA1044" t="str">
            <v>F4</v>
          </cell>
          <cell r="AB1044" t="str">
            <v>C</v>
          </cell>
          <cell r="AC1044">
            <v>3</v>
          </cell>
          <cell r="AD1044">
            <v>1</v>
          </cell>
          <cell r="AE1044">
            <v>345.38</v>
          </cell>
          <cell r="AF1044" t="str">
            <v>VertFishScav</v>
          </cell>
          <cell r="AG1044" t="str">
            <v>F</v>
          </cell>
          <cell r="AH1044" t="str">
            <v>MA</v>
          </cell>
        </row>
        <row r="1045">
          <cell r="A1045" t="str">
            <v>Strix virgata</v>
          </cell>
          <cell r="B1045" t="str">
            <v>Strix virgata</v>
          </cell>
          <cell r="C1045" t="str">
            <v>coruja-do-mato</v>
          </cell>
          <cell r="D1045">
            <v>1043</v>
          </cell>
          <cell r="E1045" t="str">
            <v>R</v>
          </cell>
          <cell r="F1045">
            <v>1</v>
          </cell>
          <cell r="G1045" t="str">
            <v>Strigiformes</v>
          </cell>
          <cell r="H1045" t="str">
            <v>Strigidae</v>
          </cell>
          <cell r="J1045" t="str">
            <v>Strix</v>
          </cell>
          <cell r="K1045" t="str">
            <v>espécie 1ária</v>
          </cell>
          <cell r="L1045" t="str">
            <v>Often placed in the genus Ciccaba.</v>
          </cell>
          <cell r="M1045" t="str">
            <v>Por vezes tratada também no gênero Ciccaba.</v>
          </cell>
          <cell r="N1045" t="str">
            <v>Strix virgata (Cassin, 1849)</v>
          </cell>
          <cell r="O1045" t="str">
            <v>Mottled Owl</v>
          </cell>
          <cell r="P1045"/>
          <cell r="Q1045"/>
          <cell r="R1045"/>
          <cell r="S1045"/>
          <cell r="T1045"/>
          <cell r="U1045"/>
          <cell r="Y1045" t="e">
            <v>#N/A</v>
          </cell>
          <cell r="Z1045" t="str">
            <v>M</v>
          </cell>
          <cell r="AA1045" t="str">
            <v>F1</v>
          </cell>
          <cell r="AB1045" t="str">
            <v>C</v>
          </cell>
          <cell r="AC1045">
            <v>4</v>
          </cell>
          <cell r="AD1045">
            <v>10</v>
          </cell>
          <cell r="AE1045">
            <v>283.97000000000003</v>
          </cell>
          <cell r="AF1045" t="str">
            <v>VertFishScav</v>
          </cell>
          <cell r="AG1045" t="str">
            <v>F</v>
          </cell>
        </row>
        <row r="1046">
          <cell r="A1046" t="str">
            <v>[Strix virgata macconnelli</v>
          </cell>
          <cell r="B1046" t="e">
            <v>#N/A</v>
          </cell>
          <cell r="D1046">
            <v>1044</v>
          </cell>
          <cell r="E1046"/>
          <cell r="F1046"/>
          <cell r="G1046" t="str">
            <v>Strigiformes</v>
          </cell>
          <cell r="H1046" t="str">
            <v>Strigidae</v>
          </cell>
          <cell r="J1046" t="str">
            <v>Strix</v>
          </cell>
          <cell r="K1046" t="str">
            <v>subespécie</v>
          </cell>
          <cell r="N1046" t="str">
            <v>[Strix virgata macconnelli (Chubb, 1916)]</v>
          </cell>
          <cell r="P1046" t="str">
            <v>x</v>
          </cell>
          <cell r="Q1046"/>
          <cell r="R1046" t="str">
            <v>x</v>
          </cell>
          <cell r="S1046" t="str">
            <v>x</v>
          </cell>
          <cell r="T1046" t="str">
            <v>x</v>
          </cell>
          <cell r="U1046"/>
          <cell r="Y1046"/>
          <cell r="Z1046"/>
        </row>
        <row r="1047">
          <cell r="A1047" t="str">
            <v>Strix virgata superciliaris</v>
          </cell>
          <cell r="B1047" t="e">
            <v>#N/A</v>
          </cell>
          <cell r="D1047">
            <v>1045</v>
          </cell>
          <cell r="E1047"/>
          <cell r="F1047"/>
          <cell r="G1047" t="str">
            <v>Strigiformes</v>
          </cell>
          <cell r="H1047" t="str">
            <v>Strigidae</v>
          </cell>
          <cell r="J1047" t="str">
            <v>Strix</v>
          </cell>
          <cell r="K1047" t="str">
            <v>subespécie</v>
          </cell>
          <cell r="N1047" t="str">
            <v>Strix virgata superciliaris (Pelzeln, 1863)</v>
          </cell>
          <cell r="P1047" t="str">
            <v>x</v>
          </cell>
          <cell r="Q1047" t="str">
            <v>x</v>
          </cell>
          <cell r="R1047" t="str">
            <v>x</v>
          </cell>
          <cell r="S1047" t="str">
            <v>x</v>
          </cell>
          <cell r="T1047" t="str">
            <v>x</v>
          </cell>
          <cell r="U1047"/>
          <cell r="Y1047"/>
          <cell r="Z1047"/>
        </row>
        <row r="1048">
          <cell r="A1048" t="str">
            <v>Strix virgata borelliana</v>
          </cell>
          <cell r="B1048" t="e">
            <v>#N/A</v>
          </cell>
          <cell r="D1048">
            <v>1046</v>
          </cell>
          <cell r="E1048"/>
          <cell r="F1048"/>
          <cell r="G1048" t="str">
            <v>Strigiformes</v>
          </cell>
          <cell r="H1048" t="str">
            <v>Strigidae</v>
          </cell>
          <cell r="J1048" t="str">
            <v>Strix</v>
          </cell>
          <cell r="K1048" t="str">
            <v>subespécie</v>
          </cell>
          <cell r="N1048" t="str">
            <v>Strix virgata borelliana (Bertoni, 1901)</v>
          </cell>
          <cell r="P1048" t="str">
            <v>x</v>
          </cell>
          <cell r="Q1048" t="str">
            <v>x</v>
          </cell>
          <cell r="R1048" t="str">
            <v>x</v>
          </cell>
          <cell r="S1048" t="str">
            <v>x</v>
          </cell>
          <cell r="T1048" t="str">
            <v>x</v>
          </cell>
          <cell r="U1048"/>
          <cell r="Y1048"/>
          <cell r="Z1048"/>
        </row>
        <row r="1049">
          <cell r="A1049" t="str">
            <v>Strix huhula</v>
          </cell>
          <cell r="B1049" t="str">
            <v>Strix huhula</v>
          </cell>
          <cell r="C1049" t="str">
            <v>coruja-preta</v>
          </cell>
          <cell r="D1049">
            <v>1047</v>
          </cell>
          <cell r="E1049" t="str">
            <v>R</v>
          </cell>
          <cell r="F1049">
            <v>1</v>
          </cell>
          <cell r="G1049" t="str">
            <v>Strigiformes</v>
          </cell>
          <cell r="H1049" t="str">
            <v>Strigidae</v>
          </cell>
          <cell r="J1049" t="str">
            <v>Strix</v>
          </cell>
          <cell r="K1049" t="str">
            <v>espécie 1ária</v>
          </cell>
          <cell r="L1049" t="str">
            <v>Often placed in the genus Ciccaba.</v>
          </cell>
          <cell r="M1049" t="str">
            <v>Por vezes tratada também no gênero Ciccaba.</v>
          </cell>
          <cell r="N1049" t="str">
            <v>Strix huhula Daudin, 1800</v>
          </cell>
          <cell r="O1049" t="str">
            <v>Black-banded Owl</v>
          </cell>
          <cell r="P1049"/>
          <cell r="Q1049"/>
          <cell r="R1049"/>
          <cell r="S1049"/>
          <cell r="T1049"/>
          <cell r="U1049"/>
          <cell r="W1049" t="str">
            <v>#ERROR!</v>
          </cell>
          <cell r="Y1049" t="e">
            <v>#N/A</v>
          </cell>
          <cell r="Z1049" t="e">
            <v>#N/A</v>
          </cell>
          <cell r="AA1049" t="e">
            <v>#N/A</v>
          </cell>
          <cell r="AB1049" t="e">
            <v>#N/A</v>
          </cell>
          <cell r="AC1049" t="e">
            <v>#N/A</v>
          </cell>
          <cell r="AD1049" t="e">
            <v>#N/A</v>
          </cell>
          <cell r="AE1049">
            <v>370</v>
          </cell>
          <cell r="AF1049" t="str">
            <v>Invertebrate</v>
          </cell>
          <cell r="AG1049"/>
          <cell r="AI1049" t="str">
            <v>VU</v>
          </cell>
          <cell r="AJ1049" t="str">
            <v>#ERROR!</v>
          </cell>
        </row>
        <row r="1050">
          <cell r="A1050" t="str">
            <v>Strix huhula huhula</v>
          </cell>
          <cell r="B1050" t="e">
            <v>#N/A</v>
          </cell>
          <cell r="D1050">
            <v>1048</v>
          </cell>
          <cell r="E1050"/>
          <cell r="F1050"/>
          <cell r="G1050" t="str">
            <v>Strigiformes</v>
          </cell>
          <cell r="H1050" t="str">
            <v>Strigidae</v>
          </cell>
          <cell r="J1050" t="str">
            <v>Strix</v>
          </cell>
          <cell r="K1050" t="str">
            <v>subespécie</v>
          </cell>
          <cell r="N1050" t="str">
            <v>Strix huhula huhula Daudin, 1800</v>
          </cell>
          <cell r="P1050" t="str">
            <v>x</v>
          </cell>
          <cell r="Q1050" t="str">
            <v>x</v>
          </cell>
          <cell r="R1050" t="str">
            <v>x</v>
          </cell>
          <cell r="S1050" t="str">
            <v>x</v>
          </cell>
          <cell r="T1050" t="str">
            <v>x</v>
          </cell>
          <cell r="U1050"/>
          <cell r="Y1050"/>
          <cell r="Z1050"/>
        </row>
        <row r="1051">
          <cell r="A1051" t="str">
            <v>Strix huhula albomarginata</v>
          </cell>
          <cell r="B1051" t="e">
            <v>#N/A</v>
          </cell>
          <cell r="D1051">
            <v>1049</v>
          </cell>
          <cell r="E1051"/>
          <cell r="F1051"/>
          <cell r="G1051" t="str">
            <v>Strigiformes</v>
          </cell>
          <cell r="H1051" t="str">
            <v>Strigidae</v>
          </cell>
          <cell r="J1051" t="str">
            <v>Strix</v>
          </cell>
          <cell r="K1051" t="str">
            <v>subespécie</v>
          </cell>
          <cell r="N1051" t="str">
            <v>Strix huhula albomarginata (Spix, 1824)</v>
          </cell>
          <cell r="P1051" t="str">
            <v>x</v>
          </cell>
          <cell r="Q1051" t="str">
            <v>x</v>
          </cell>
          <cell r="R1051" t="str">
            <v>x</v>
          </cell>
          <cell r="S1051" t="str">
            <v>x</v>
          </cell>
          <cell r="T1051" t="str">
            <v>x</v>
          </cell>
          <cell r="U1051"/>
          <cell r="Y1051"/>
          <cell r="Z1051"/>
        </row>
        <row r="1052">
          <cell r="A1052" t="str">
            <v>Glaucidium</v>
          </cell>
          <cell r="B1052" t="e">
            <v>#N/A</v>
          </cell>
          <cell r="D1052">
            <v>1050</v>
          </cell>
          <cell r="E1052"/>
          <cell r="F1052"/>
          <cell r="G1052" t="str">
            <v>Strigiformes</v>
          </cell>
          <cell r="H1052" t="str">
            <v>Strigidae</v>
          </cell>
          <cell r="J1052" t="str">
            <v>Glaucidium</v>
          </cell>
          <cell r="K1052" t="str">
            <v>Gênero</v>
          </cell>
          <cell r="N1052" t="str">
            <v>Glaucidium Boie, 1826</v>
          </cell>
          <cell r="P1052"/>
          <cell r="Q1052"/>
          <cell r="R1052"/>
          <cell r="S1052"/>
          <cell r="T1052"/>
          <cell r="U1052"/>
          <cell r="Y1052"/>
          <cell r="Z1052"/>
        </row>
        <row r="1053">
          <cell r="A1053" t="str">
            <v>Glaucidium hardyi</v>
          </cell>
          <cell r="B1053" t="str">
            <v>Glaucidium hardyi</v>
          </cell>
          <cell r="C1053" t="str">
            <v>caburé-da-amazônia</v>
          </cell>
          <cell r="D1053">
            <v>1051</v>
          </cell>
          <cell r="E1053" t="str">
            <v>R</v>
          </cell>
          <cell r="F1053">
            <v>1</v>
          </cell>
          <cell r="G1053" t="str">
            <v>Strigiformes</v>
          </cell>
          <cell r="H1053" t="str">
            <v>Strigidae</v>
          </cell>
          <cell r="J1053" t="str">
            <v>Glaucidium</v>
          </cell>
          <cell r="K1053" t="str">
            <v>espécie 1ária</v>
          </cell>
          <cell r="N1053" t="str">
            <v>Glaucidium hardyi Vielliard, 1990</v>
          </cell>
          <cell r="O1053" t="str">
            <v>Amazonian Pygmy-Owl</v>
          </cell>
          <cell r="P1053"/>
          <cell r="Q1053"/>
          <cell r="R1053"/>
          <cell r="S1053"/>
          <cell r="T1053"/>
          <cell r="U1053"/>
          <cell r="Y1053" t="str">
            <v>RNA</v>
          </cell>
          <cell r="Z1053" t="str">
            <v>H</v>
          </cell>
          <cell r="AA1053" t="str">
            <v>F1</v>
          </cell>
          <cell r="AB1053" t="str">
            <v>M/C</v>
          </cell>
          <cell r="AC1053">
            <v>1</v>
          </cell>
          <cell r="AD1053">
            <v>3</v>
          </cell>
          <cell r="AE1053">
            <v>58.3</v>
          </cell>
          <cell r="AF1053" t="str">
            <v>Invertebrate</v>
          </cell>
          <cell r="AG1053" t="str">
            <v>F</v>
          </cell>
        </row>
        <row r="1054">
          <cell r="A1054" t="str">
            <v>Glaucidium mooreorum</v>
          </cell>
          <cell r="B1054" t="str">
            <v>Glaucidium mooreorum</v>
          </cell>
          <cell r="C1054" t="str">
            <v>caburé-de-pernambuco</v>
          </cell>
          <cell r="D1054">
            <v>1052</v>
          </cell>
          <cell r="E1054" t="str">
            <v>R, E</v>
          </cell>
          <cell r="F1054">
            <v>1</v>
          </cell>
          <cell r="G1054" t="str">
            <v>Strigiformes</v>
          </cell>
          <cell r="H1054" t="str">
            <v>Strigidae</v>
          </cell>
          <cell r="J1054" t="str">
            <v>Glaucidium</v>
          </cell>
          <cell r="K1054" t="str">
            <v>espécie 1ária</v>
          </cell>
          <cell r="L1054" t="str">
            <v>Taxon described from the “Centro Pernambuco” (Silva et al. 2002) based on two specimens obtained in 1980. König &amp; Weick (2005) consider Strix minutissima Wied (= Glaucidium minutissimum) applicable to this taxon, however SACC and CBRO refute this proposition.</v>
          </cell>
          <cell r="M1054" t="str">
            <v>Táxon descrito do “Centro Pernambuco” (Silva et al. 2002), a partir de dois espécimes obtidos em 1980. König &amp; Weick (2005) consideraram Strix minutissima Wied (= Glaucidium minutissimum) aplicável a este táxon, porém SACC e CBRO refutaram esta proposição.</v>
          </cell>
          <cell r="N1054" t="str">
            <v>Glaucidium mooreorum Silva, Coelho &amp; Gonzaga, 2002</v>
          </cell>
          <cell r="O1054" t="str">
            <v>Pernambuco Pygmy-Owl</v>
          </cell>
          <cell r="P1054"/>
          <cell r="Q1054"/>
          <cell r="R1054"/>
          <cell r="S1054"/>
          <cell r="T1054"/>
          <cell r="U1054"/>
          <cell r="X1054" t="str">
            <v>CR</v>
          </cell>
          <cell r="Y1054" t="e">
            <v>#N/A</v>
          </cell>
          <cell r="Z1054" t="e">
            <v>#N/A</v>
          </cell>
          <cell r="AA1054" t="e">
            <v>#N/A</v>
          </cell>
          <cell r="AB1054" t="e">
            <v>#N/A</v>
          </cell>
          <cell r="AC1054" t="e">
            <v>#N/A</v>
          </cell>
          <cell r="AD1054" t="e">
            <v>#N/A</v>
          </cell>
          <cell r="AE1054">
            <v>51</v>
          </cell>
          <cell r="AF1054" t="str">
            <v>Invertebrate</v>
          </cell>
          <cell r="AG1054"/>
        </row>
        <row r="1055">
          <cell r="A1055" t="str">
            <v>Glaucidium minutissimum</v>
          </cell>
          <cell r="B1055" t="str">
            <v>Glaucidium minutissimum</v>
          </cell>
          <cell r="C1055" t="str">
            <v>caburé-miudinho</v>
          </cell>
          <cell r="D1055">
            <v>1053</v>
          </cell>
          <cell r="E1055" t="str">
            <v>R</v>
          </cell>
          <cell r="F1055">
            <v>1</v>
          </cell>
          <cell r="G1055" t="str">
            <v>Strigiformes</v>
          </cell>
          <cell r="H1055" t="str">
            <v>Strigidae</v>
          </cell>
          <cell r="J1055" t="str">
            <v>Glaucidium</v>
          </cell>
          <cell r="K1055" t="str">
            <v>espécie 1ária</v>
          </cell>
          <cell r="L1055" t="str">
            <v xml:space="preserve">Glaucidium sicki König &amp; Weick, 2005 (type locality: Santa Catarina) is considered a synonym. </v>
          </cell>
          <cell r="M1055" t="str">
            <v xml:space="preserve">Glaucidium sicki König &amp; Weick, 2005 (localidade-tipo: Santa Catarina) é considerado sinônimo. </v>
          </cell>
          <cell r="N1055" t="str">
            <v>Glaucidium minutissimum (Wied, 1830)</v>
          </cell>
          <cell r="O1055" t="str">
            <v>Least Pygmy-Owl</v>
          </cell>
          <cell r="P1055"/>
          <cell r="Q1055"/>
          <cell r="R1055"/>
          <cell r="S1055"/>
          <cell r="T1055"/>
          <cell r="U1055"/>
          <cell r="Z1055" t="str">
            <v>M</v>
          </cell>
          <cell r="AA1055" t="str">
            <v>F1</v>
          </cell>
          <cell r="AB1055" t="str">
            <v>C</v>
          </cell>
          <cell r="AC1055">
            <v>4</v>
          </cell>
          <cell r="AD1055">
            <v>8</v>
          </cell>
          <cell r="AE1055">
            <v>50</v>
          </cell>
          <cell r="AF1055" t="str">
            <v>Invertebrate</v>
          </cell>
          <cell r="AG1055" t="str">
            <v>F</v>
          </cell>
          <cell r="AJ1055" t="str">
            <v>#ERROR!</v>
          </cell>
          <cell r="AK1055" t="str">
            <v>VU</v>
          </cell>
        </row>
        <row r="1056">
          <cell r="A1056" t="str">
            <v>Glaucidium brasilianum</v>
          </cell>
          <cell r="B1056" t="str">
            <v>Glaucidium brasilianum</v>
          </cell>
          <cell r="C1056" t="str">
            <v>caburé</v>
          </cell>
          <cell r="D1056">
            <v>1054</v>
          </cell>
          <cell r="E1056" t="str">
            <v>R</v>
          </cell>
          <cell r="F1056">
            <v>1</v>
          </cell>
          <cell r="G1056" t="str">
            <v>Strigiformes</v>
          </cell>
          <cell r="H1056" t="str">
            <v>Strigidae</v>
          </cell>
          <cell r="J1056" t="str">
            <v>Glaucidium</v>
          </cell>
          <cell r="K1056" t="str">
            <v>espécie 1ária</v>
          </cell>
          <cell r="N1056" t="str">
            <v>Glaucidium brasilianum (Gmelin, 1788)</v>
          </cell>
          <cell r="O1056" t="str">
            <v>Ferruginous Pygmy-Owl</v>
          </cell>
          <cell r="P1056"/>
          <cell r="Q1056"/>
          <cell r="R1056"/>
          <cell r="S1056"/>
          <cell r="T1056"/>
          <cell r="U1056"/>
          <cell r="Y1056" t="str">
            <v>RNA</v>
          </cell>
          <cell r="Z1056" t="str">
            <v>L</v>
          </cell>
          <cell r="AA1056" t="str">
            <v>N1</v>
          </cell>
          <cell r="AB1056" t="str">
            <v>C</v>
          </cell>
          <cell r="AC1056">
            <v>6</v>
          </cell>
          <cell r="AD1056">
            <v>13</v>
          </cell>
          <cell r="AE1056">
            <v>75.099999999999994</v>
          </cell>
          <cell r="AF1056" t="str">
            <v>Invertebrate</v>
          </cell>
          <cell r="AG1056" t="str">
            <v>N</v>
          </cell>
        </row>
        <row r="1057">
          <cell r="A1057" t="str">
            <v>Glaucidium brasilianum phaloenoides</v>
          </cell>
          <cell r="B1057" t="e">
            <v>#N/A</v>
          </cell>
          <cell r="D1057">
            <v>1055</v>
          </cell>
          <cell r="E1057"/>
          <cell r="F1057"/>
          <cell r="G1057" t="str">
            <v>Strigiformes</v>
          </cell>
          <cell r="H1057" t="str">
            <v>Strigidae</v>
          </cell>
          <cell r="J1057" t="str">
            <v>Glaucidium</v>
          </cell>
          <cell r="K1057" t="str">
            <v>subespécie</v>
          </cell>
          <cell r="L1057" t="str">
            <v>Specimens from Sipaliwini, Surinam were assigned to this taxon (Renssen 1974). Records obtained at the Surinam-Brazil border (Mittermeier et al. 2010) and in Amapá (Silva et al. 1997) are equally attributable to it. For the spelling see David &amp; Dickinson (2015).</v>
          </cell>
          <cell r="M1057" t="str">
            <v>Espécimes de Sipaliwini, Suriname foram atribuídos a este táxon (Renssen 1974). Registros obtidos na fronteira Suriname-Brasil (Mittermeier et al. 2010) e no Amapá (Silva et al. 1997) são igualmente atribuíveis. Acerca da grafia, consultar David &amp; Dickinson (2015).</v>
          </cell>
          <cell r="N1057" t="str">
            <v>Glaucidium brasilianum phaloenoides (Daudin, 1800)</v>
          </cell>
          <cell r="P1057" t="str">
            <v>x</v>
          </cell>
          <cell r="Q1057"/>
          <cell r="R1057" t="str">
            <v>x</v>
          </cell>
          <cell r="S1057" t="str">
            <v>x</v>
          </cell>
          <cell r="T1057" t="str">
            <v>x</v>
          </cell>
          <cell r="U1057"/>
          <cell r="Y1057"/>
          <cell r="Z1057"/>
        </row>
        <row r="1058">
          <cell r="A1058" t="str">
            <v>Glaucidium brasilianum ucayalae</v>
          </cell>
          <cell r="B1058" t="e">
            <v>#N/A</v>
          </cell>
          <cell r="D1058">
            <v>1056</v>
          </cell>
          <cell r="E1058"/>
          <cell r="F1058"/>
          <cell r="G1058" t="str">
            <v>Strigiformes</v>
          </cell>
          <cell r="H1058" t="str">
            <v>Strigidae</v>
          </cell>
          <cell r="J1058" t="str">
            <v>Glaucidium</v>
          </cell>
          <cell r="K1058" t="str">
            <v>subespécie</v>
          </cell>
          <cell r="N1058" t="str">
            <v>Glaucidium brasilianum ucayalae Chapman, 1929</v>
          </cell>
          <cell r="P1058" t="str">
            <v>x</v>
          </cell>
          <cell r="Q1058" t="str">
            <v>x</v>
          </cell>
          <cell r="R1058" t="str">
            <v>x</v>
          </cell>
          <cell r="S1058" t="str">
            <v>x</v>
          </cell>
          <cell r="T1058" t="str">
            <v>x</v>
          </cell>
          <cell r="U1058"/>
          <cell r="Y1058"/>
          <cell r="Z1058"/>
        </row>
        <row r="1059">
          <cell r="A1059" t="str">
            <v>Glaucidium brasilianum brasilianum</v>
          </cell>
          <cell r="B1059" t="e">
            <v>#N/A</v>
          </cell>
          <cell r="D1059">
            <v>1057</v>
          </cell>
          <cell r="E1059"/>
          <cell r="F1059"/>
          <cell r="G1059" t="str">
            <v>Strigiformes</v>
          </cell>
          <cell r="H1059" t="str">
            <v>Strigidae</v>
          </cell>
          <cell r="J1059" t="str">
            <v>Glaucidium</v>
          </cell>
          <cell r="K1059" t="str">
            <v>subespécie</v>
          </cell>
          <cell r="N1059" t="str">
            <v>Glaucidium brasilianum brasilianum (Gmelin, 1788)</v>
          </cell>
          <cell r="P1059" t="str">
            <v>x</v>
          </cell>
          <cell r="Q1059" t="str">
            <v>x</v>
          </cell>
          <cell r="R1059" t="str">
            <v>x</v>
          </cell>
          <cell r="S1059" t="str">
            <v>x</v>
          </cell>
          <cell r="T1059" t="str">
            <v>x</v>
          </cell>
          <cell r="U1059"/>
          <cell r="Y1059"/>
          <cell r="Z1059"/>
        </row>
        <row r="1060">
          <cell r="A1060" t="str">
            <v>Athene</v>
          </cell>
          <cell r="B1060" t="e">
            <v>#N/A</v>
          </cell>
          <cell r="D1060">
            <v>1058</v>
          </cell>
          <cell r="E1060"/>
          <cell r="F1060"/>
          <cell r="G1060" t="str">
            <v>Strigiformes</v>
          </cell>
          <cell r="H1060" t="str">
            <v>Strigidae</v>
          </cell>
          <cell r="J1060" t="str">
            <v>Athene</v>
          </cell>
          <cell r="K1060" t="str">
            <v>Gênero</v>
          </cell>
          <cell r="N1060" t="str">
            <v>Athene Boie, 1822</v>
          </cell>
          <cell r="P1060"/>
          <cell r="Q1060"/>
          <cell r="R1060"/>
          <cell r="S1060"/>
          <cell r="T1060"/>
          <cell r="U1060"/>
          <cell r="Y1060"/>
          <cell r="Z1060"/>
        </row>
        <row r="1061">
          <cell r="A1061" t="str">
            <v>Athene cunicularia</v>
          </cell>
          <cell r="B1061" t="str">
            <v>Athene cunicularia</v>
          </cell>
          <cell r="C1061" t="str">
            <v>coruja-buraqueira</v>
          </cell>
          <cell r="D1061">
            <v>1059</v>
          </cell>
          <cell r="E1061" t="str">
            <v>R</v>
          </cell>
          <cell r="F1061">
            <v>1</v>
          </cell>
          <cell r="G1061" t="str">
            <v>Strigiformes</v>
          </cell>
          <cell r="H1061" t="str">
            <v>Strigidae</v>
          </cell>
          <cell r="J1061" t="str">
            <v>Athene</v>
          </cell>
          <cell r="K1061" t="str">
            <v>espécie 1ária</v>
          </cell>
          <cell r="N1061" t="str">
            <v>Athene cunicularia (Molina, 1782)</v>
          </cell>
          <cell r="O1061" t="str">
            <v>Burrowing Owl</v>
          </cell>
          <cell r="P1061"/>
          <cell r="Q1061"/>
          <cell r="R1061"/>
          <cell r="S1061"/>
          <cell r="T1061"/>
          <cell r="U1061"/>
          <cell r="Y1061" t="str">
            <v>RNA</v>
          </cell>
          <cell r="Z1061" t="str">
            <v>M</v>
          </cell>
          <cell r="AA1061" t="str">
            <v>N8</v>
          </cell>
          <cell r="AB1061" t="str">
            <v>T</v>
          </cell>
          <cell r="AC1061">
            <v>5</v>
          </cell>
          <cell r="AD1061">
            <v>17</v>
          </cell>
          <cell r="AE1061">
            <v>150.61000000000001</v>
          </cell>
          <cell r="AF1061" t="str">
            <v>VertFishScav</v>
          </cell>
          <cell r="AG1061" t="str">
            <v>N</v>
          </cell>
        </row>
        <row r="1062">
          <cell r="A1062" t="str">
            <v>Athene cunicularia minor</v>
          </cell>
          <cell r="B1062" t="e">
            <v>#N/A</v>
          </cell>
          <cell r="D1062">
            <v>1060</v>
          </cell>
          <cell r="E1062"/>
          <cell r="F1062"/>
          <cell r="G1062" t="str">
            <v>Strigiformes</v>
          </cell>
          <cell r="H1062" t="str">
            <v>Strigidae</v>
          </cell>
          <cell r="J1062" t="str">
            <v>Athene</v>
          </cell>
          <cell r="K1062" t="str">
            <v>subespécie</v>
          </cell>
          <cell r="N1062" t="str">
            <v>Athene cunicularia minor (Cory, 1918)</v>
          </cell>
          <cell r="P1062" t="str">
            <v>x</v>
          </cell>
          <cell r="Q1062" t="str">
            <v>x</v>
          </cell>
          <cell r="R1062" t="str">
            <v>x</v>
          </cell>
          <cell r="S1062" t="str">
            <v>x</v>
          </cell>
          <cell r="T1062" t="str">
            <v>x</v>
          </cell>
          <cell r="U1062"/>
          <cell r="Y1062"/>
          <cell r="Z1062"/>
        </row>
        <row r="1063">
          <cell r="A1063" t="str">
            <v>Athene cunicularia grallaria</v>
          </cell>
          <cell r="B1063" t="e">
            <v>#N/A</v>
          </cell>
          <cell r="D1063">
            <v>1061</v>
          </cell>
          <cell r="E1063"/>
          <cell r="F1063"/>
          <cell r="G1063" t="str">
            <v>Strigiformes</v>
          </cell>
          <cell r="H1063" t="str">
            <v>Strigidae</v>
          </cell>
          <cell r="J1063" t="str">
            <v>Athene</v>
          </cell>
          <cell r="K1063" t="str">
            <v>subespécie</v>
          </cell>
          <cell r="N1063" t="str">
            <v>Athene cunicularia grallaria (Temminck, 1822)</v>
          </cell>
          <cell r="P1063" t="str">
            <v>x</v>
          </cell>
          <cell r="Q1063" t="str">
            <v>x</v>
          </cell>
          <cell r="R1063" t="str">
            <v>x</v>
          </cell>
          <cell r="S1063" t="str">
            <v>x</v>
          </cell>
          <cell r="T1063" t="str">
            <v>x</v>
          </cell>
          <cell r="U1063"/>
          <cell r="Y1063"/>
          <cell r="Z1063"/>
        </row>
        <row r="1064">
          <cell r="A1064" t="str">
            <v>Athene cunicularia cunicularia</v>
          </cell>
          <cell r="B1064" t="e">
            <v>#N/A</v>
          </cell>
          <cell r="D1064">
            <v>1062</v>
          </cell>
          <cell r="E1064"/>
          <cell r="F1064"/>
          <cell r="G1064" t="str">
            <v>Strigiformes</v>
          </cell>
          <cell r="H1064" t="str">
            <v>Strigidae</v>
          </cell>
          <cell r="J1064" t="str">
            <v>Athene</v>
          </cell>
          <cell r="K1064" t="str">
            <v>subespécie</v>
          </cell>
          <cell r="N1064" t="str">
            <v>Athene cunicularia cunicularia (Molina, 1782)</v>
          </cell>
          <cell r="P1064" t="str">
            <v>x</v>
          </cell>
          <cell r="Q1064" t="str">
            <v>x</v>
          </cell>
          <cell r="R1064" t="str">
            <v>x</v>
          </cell>
          <cell r="S1064" t="str">
            <v>x</v>
          </cell>
          <cell r="T1064" t="str">
            <v>x</v>
          </cell>
          <cell r="U1064"/>
          <cell r="Y1064"/>
          <cell r="Z1064"/>
        </row>
        <row r="1065">
          <cell r="A1065" t="str">
            <v>Aegolius</v>
          </cell>
          <cell r="B1065" t="e">
            <v>#N/A</v>
          </cell>
          <cell r="D1065">
            <v>1063</v>
          </cell>
          <cell r="E1065"/>
          <cell r="F1065"/>
          <cell r="G1065" t="str">
            <v>Strigiformes</v>
          </cell>
          <cell r="H1065" t="str">
            <v>Strigidae</v>
          </cell>
          <cell r="J1065" t="str">
            <v>Aegolius</v>
          </cell>
          <cell r="K1065" t="str">
            <v>Gênero</v>
          </cell>
          <cell r="N1065" t="str">
            <v>Aegolius Kaup, 1829</v>
          </cell>
          <cell r="P1065"/>
          <cell r="Q1065"/>
          <cell r="R1065"/>
          <cell r="S1065"/>
          <cell r="T1065"/>
          <cell r="U1065"/>
          <cell r="Y1065"/>
          <cell r="Z1065"/>
        </row>
        <row r="1066">
          <cell r="A1066" t="str">
            <v>Aegolius harrisii</v>
          </cell>
          <cell r="B1066" t="str">
            <v>Aegolius harrisii</v>
          </cell>
          <cell r="C1066" t="str">
            <v>caburé-acanelado</v>
          </cell>
          <cell r="D1066">
            <v>1064</v>
          </cell>
          <cell r="E1066" t="str">
            <v>R</v>
          </cell>
          <cell r="F1066">
            <v>1</v>
          </cell>
          <cell r="G1066" t="str">
            <v>Strigiformes</v>
          </cell>
          <cell r="H1066" t="str">
            <v>Strigidae</v>
          </cell>
          <cell r="J1066" t="str">
            <v>Aegolius</v>
          </cell>
          <cell r="K1066" t="str">
            <v>espécie 1ária</v>
          </cell>
          <cell r="N1066" t="str">
            <v>Aegolius harrisii (Cassin, 1849)</v>
          </cell>
          <cell r="O1066" t="str">
            <v>Buff-fronted Owl</v>
          </cell>
          <cell r="P1066"/>
          <cell r="Q1066"/>
          <cell r="R1066"/>
          <cell r="S1066"/>
          <cell r="T1066"/>
          <cell r="U1066"/>
          <cell r="Y1066" t="e">
            <v>#N/A</v>
          </cell>
          <cell r="Z1066" t="str">
            <v>H</v>
          </cell>
          <cell r="AA1066" t="str">
            <v>F4</v>
          </cell>
          <cell r="AB1066" t="str">
            <v>C</v>
          </cell>
          <cell r="AC1066">
            <v>3</v>
          </cell>
          <cell r="AD1066">
            <v>5</v>
          </cell>
          <cell r="AE1066">
            <v>120</v>
          </cell>
          <cell r="AF1066" t="str">
            <v>Omnivore</v>
          </cell>
          <cell r="AG1066" t="str">
            <v>F</v>
          </cell>
        </row>
        <row r="1067">
          <cell r="A1067" t="str">
            <v>[Aegolius harrisii harrisii</v>
          </cell>
          <cell r="B1067" t="e">
            <v>#N/A</v>
          </cell>
          <cell r="D1067">
            <v>1065</v>
          </cell>
          <cell r="E1067"/>
          <cell r="F1067"/>
          <cell r="G1067" t="str">
            <v>Strigiformes</v>
          </cell>
          <cell r="H1067" t="str">
            <v>Strigidae</v>
          </cell>
          <cell r="J1067" t="str">
            <v>Aegolius</v>
          </cell>
          <cell r="K1067" t="str">
            <v>subespécie</v>
          </cell>
          <cell r="L1067" t="str">
            <v>Records from the Pico da Neblina National Park in February 1985 at the border with Venezuela (Willard et al. 1991, Hilty 2003).</v>
          </cell>
          <cell r="M1067" t="str">
            <v>Registros na região do Pico da Neblina em fevereiro de 1985 na fronteira com a Venezuela (Willard et al. 1991, Hilty 2003).</v>
          </cell>
          <cell r="N1067" t="str">
            <v>[Aegolius harrisii harrisii (Cassin, 1849)]</v>
          </cell>
          <cell r="P1067" t="str">
            <v>x</v>
          </cell>
          <cell r="Q1067"/>
          <cell r="R1067" t="str">
            <v>x</v>
          </cell>
          <cell r="S1067" t="str">
            <v>x</v>
          </cell>
          <cell r="T1067" t="str">
            <v>x</v>
          </cell>
          <cell r="U1067"/>
          <cell r="Y1067"/>
          <cell r="Z1067"/>
        </row>
        <row r="1068">
          <cell r="A1068" t="str">
            <v>Aegolius harrisii iheringi</v>
          </cell>
          <cell r="B1068" t="e">
            <v>#N/A</v>
          </cell>
          <cell r="D1068">
            <v>1066</v>
          </cell>
          <cell r="E1068"/>
          <cell r="F1068"/>
          <cell r="G1068" t="str">
            <v>Strigiformes</v>
          </cell>
          <cell r="H1068" t="str">
            <v>Strigidae</v>
          </cell>
          <cell r="J1068" t="str">
            <v>Aegolius</v>
          </cell>
          <cell r="K1068" t="str">
            <v>subespécie</v>
          </cell>
          <cell r="N1068" t="str">
            <v>Aegolius harrisii iheringi (Sharpe, 1899)</v>
          </cell>
          <cell r="P1068" t="str">
            <v>x</v>
          </cell>
          <cell r="Q1068" t="str">
            <v>x</v>
          </cell>
          <cell r="R1068" t="str">
            <v>x</v>
          </cell>
          <cell r="S1068" t="str">
            <v>x</v>
          </cell>
          <cell r="T1068" t="str">
            <v>x</v>
          </cell>
          <cell r="U1068"/>
          <cell r="Y1068"/>
          <cell r="Z1068"/>
        </row>
        <row r="1069">
          <cell r="A1069" t="str">
            <v>Asio</v>
          </cell>
          <cell r="B1069" t="e">
            <v>#N/A</v>
          </cell>
          <cell r="D1069">
            <v>1067</v>
          </cell>
          <cell r="E1069"/>
          <cell r="F1069"/>
          <cell r="G1069" t="str">
            <v>Strigiformes</v>
          </cell>
          <cell r="H1069" t="str">
            <v>Strigidae</v>
          </cell>
          <cell r="J1069" t="str">
            <v>Asio</v>
          </cell>
          <cell r="K1069" t="str">
            <v>Gênero</v>
          </cell>
          <cell r="N1069" t="str">
            <v>Asio Brisson, 1760</v>
          </cell>
          <cell r="P1069"/>
          <cell r="Q1069"/>
          <cell r="R1069"/>
          <cell r="S1069"/>
          <cell r="T1069"/>
          <cell r="U1069"/>
          <cell r="Y1069"/>
          <cell r="Z1069"/>
        </row>
        <row r="1070">
          <cell r="A1070" t="str">
            <v>Asio clamator</v>
          </cell>
          <cell r="B1070" t="str">
            <v>Asio clamator</v>
          </cell>
          <cell r="C1070" t="str">
            <v>coruja-orelhuda</v>
          </cell>
          <cell r="D1070">
            <v>1068</v>
          </cell>
          <cell r="E1070" t="str">
            <v>R</v>
          </cell>
          <cell r="F1070">
            <v>1</v>
          </cell>
          <cell r="G1070" t="str">
            <v>Strigiformes</v>
          </cell>
          <cell r="H1070" t="str">
            <v>Strigidae</v>
          </cell>
          <cell r="J1070" t="str">
            <v>Asio</v>
          </cell>
          <cell r="K1070" t="str">
            <v>espécie 1ária</v>
          </cell>
          <cell r="L1070" t="str">
            <v>Sometimes placed in the genera Pseudoscops or Rhinoptynx.</v>
          </cell>
          <cell r="M1070" t="str">
            <v>Por vezes tratada também no gênero Pseudoscops ou Rhinoptynx.</v>
          </cell>
          <cell r="N1070" t="str">
            <v>Asio clamator (Vieillot, 1808)</v>
          </cell>
          <cell r="O1070" t="str">
            <v>Striped Owl</v>
          </cell>
          <cell r="P1070"/>
          <cell r="Q1070"/>
          <cell r="R1070"/>
          <cell r="S1070"/>
          <cell r="T1070"/>
          <cell r="U1070"/>
          <cell r="Y1070" t="e">
            <v>#N/A</v>
          </cell>
          <cell r="Z1070" t="str">
            <v>L</v>
          </cell>
          <cell r="AA1070" t="str">
            <v>N6</v>
          </cell>
          <cell r="AB1070" t="str">
            <v>T/U</v>
          </cell>
          <cell r="AC1070">
            <v>2</v>
          </cell>
          <cell r="AD1070">
            <v>8</v>
          </cell>
          <cell r="AE1070">
            <v>443.28</v>
          </cell>
          <cell r="AF1070" t="str">
            <v>VertFishScav</v>
          </cell>
          <cell r="AG1070" t="str">
            <v>N</v>
          </cell>
        </row>
        <row r="1071">
          <cell r="A1071" t="str">
            <v>Asio clamator clamator</v>
          </cell>
          <cell r="B1071" t="e">
            <v>#N/A</v>
          </cell>
          <cell r="D1071">
            <v>1069</v>
          </cell>
          <cell r="E1071"/>
          <cell r="F1071"/>
          <cell r="G1071" t="str">
            <v>Strigiformes</v>
          </cell>
          <cell r="H1071" t="str">
            <v>Strigidae</v>
          </cell>
          <cell r="J1071" t="str">
            <v>Asio</v>
          </cell>
          <cell r="K1071" t="str">
            <v>subespécie</v>
          </cell>
          <cell r="N1071" t="str">
            <v>Asio clamator clamator (Vieillot, 1808)</v>
          </cell>
          <cell r="P1071" t="str">
            <v>x</v>
          </cell>
          <cell r="Q1071" t="str">
            <v>x</v>
          </cell>
          <cell r="R1071" t="str">
            <v>x</v>
          </cell>
          <cell r="S1071" t="str">
            <v>x</v>
          </cell>
          <cell r="T1071" t="str">
            <v>x</v>
          </cell>
          <cell r="U1071"/>
          <cell r="Y1071"/>
          <cell r="Z1071"/>
        </row>
        <row r="1072">
          <cell r="A1072" t="str">
            <v>Asio clamator midas</v>
          </cell>
          <cell r="B1072" t="e">
            <v>#N/A</v>
          </cell>
          <cell r="D1072">
            <v>1070</v>
          </cell>
          <cell r="E1072"/>
          <cell r="F1072"/>
          <cell r="G1072" t="str">
            <v>Strigiformes</v>
          </cell>
          <cell r="H1072" t="str">
            <v>Strigidae</v>
          </cell>
          <cell r="J1072" t="str">
            <v>Asio</v>
          </cell>
          <cell r="K1072" t="str">
            <v>subespécie</v>
          </cell>
          <cell r="N1072" t="str">
            <v>Asio clamator midas (Schlegel, 1863)</v>
          </cell>
          <cell r="P1072" t="str">
            <v>x</v>
          </cell>
          <cell r="Q1072" t="str">
            <v>x</v>
          </cell>
          <cell r="R1072" t="str">
            <v>x</v>
          </cell>
          <cell r="S1072" t="str">
            <v>x</v>
          </cell>
          <cell r="T1072" t="str">
            <v>x</v>
          </cell>
          <cell r="U1072"/>
          <cell r="Y1072"/>
          <cell r="Z1072"/>
        </row>
        <row r="1073">
          <cell r="A1073" t="str">
            <v>Asio stygius</v>
          </cell>
          <cell r="B1073" t="str">
            <v>Asio stygius</v>
          </cell>
          <cell r="C1073" t="str">
            <v>mocho-diabo</v>
          </cell>
          <cell r="D1073">
            <v>1071</v>
          </cell>
          <cell r="E1073" t="str">
            <v>R</v>
          </cell>
          <cell r="F1073">
            <v>1</v>
          </cell>
          <cell r="G1073" t="str">
            <v>Strigiformes</v>
          </cell>
          <cell r="H1073" t="str">
            <v>Strigidae</v>
          </cell>
          <cell r="J1073" t="str">
            <v>Asio</v>
          </cell>
          <cell r="K1073" t="str">
            <v>espécie 1ária</v>
          </cell>
          <cell r="N1073" t="str">
            <v>Asio stygius (Wagler, 1832)</v>
          </cell>
          <cell r="O1073" t="str">
            <v>Stygian Owl</v>
          </cell>
          <cell r="P1073"/>
          <cell r="Q1073"/>
          <cell r="R1073"/>
          <cell r="S1073"/>
          <cell r="T1073"/>
          <cell r="U1073"/>
          <cell r="Y1073" t="e">
            <v>#N/A</v>
          </cell>
          <cell r="Z1073" t="str">
            <v>M</v>
          </cell>
          <cell r="AA1073" t="str">
            <v>F4</v>
          </cell>
          <cell r="AB1073" t="str">
            <v>C</v>
          </cell>
          <cell r="AC1073">
            <v>5</v>
          </cell>
          <cell r="AD1073">
            <v>8</v>
          </cell>
          <cell r="AE1073">
            <v>565</v>
          </cell>
          <cell r="AF1073" t="str">
            <v>VertFishScav</v>
          </cell>
          <cell r="AG1073" t="str">
            <v>F</v>
          </cell>
        </row>
        <row r="1074">
          <cell r="A1074" t="str">
            <v>Asio stygius stygius</v>
          </cell>
          <cell r="B1074" t="e">
            <v>#N/A</v>
          </cell>
          <cell r="D1074">
            <v>1072</v>
          </cell>
          <cell r="E1074"/>
          <cell r="F1074"/>
          <cell r="G1074" t="str">
            <v>Strigiformes</v>
          </cell>
          <cell r="H1074" t="str">
            <v>Strigidae</v>
          </cell>
          <cell r="J1074" t="str">
            <v>Asio</v>
          </cell>
          <cell r="K1074" t="str">
            <v>subespécie</v>
          </cell>
          <cell r="N1074" t="str">
            <v>Asio stygius stygius (Wagler, 1832)</v>
          </cell>
          <cell r="P1074" t="str">
            <v>x</v>
          </cell>
          <cell r="Q1074" t="str">
            <v>x</v>
          </cell>
          <cell r="R1074" t="str">
            <v>x</v>
          </cell>
          <cell r="S1074" t="str">
            <v>x</v>
          </cell>
          <cell r="T1074" t="str">
            <v>x</v>
          </cell>
          <cell r="U1074"/>
          <cell r="Y1074"/>
          <cell r="Z1074"/>
        </row>
        <row r="1075">
          <cell r="A1075" t="str">
            <v>Asio flammeus</v>
          </cell>
          <cell r="B1075" t="str">
            <v>Asio flammeus</v>
          </cell>
          <cell r="C1075" t="str">
            <v>mocho-dos-banhados</v>
          </cell>
          <cell r="D1075">
            <v>1073</v>
          </cell>
          <cell r="E1075" t="str">
            <v>R</v>
          </cell>
          <cell r="F1075">
            <v>1</v>
          </cell>
          <cell r="G1075" t="str">
            <v>Strigiformes</v>
          </cell>
          <cell r="H1075" t="str">
            <v>Strigidae</v>
          </cell>
          <cell r="J1075" t="str">
            <v>Asio</v>
          </cell>
          <cell r="K1075" t="str">
            <v>espécie 1ária</v>
          </cell>
          <cell r="N1075" t="str">
            <v>Asio flammeus (Pontoppidan, 1763)</v>
          </cell>
          <cell r="O1075" t="str">
            <v>Short-eared Owl</v>
          </cell>
          <cell r="P1075"/>
          <cell r="Q1075"/>
          <cell r="R1075"/>
          <cell r="S1075"/>
          <cell r="T1075"/>
          <cell r="U1075"/>
          <cell r="Y1075" t="e">
            <v>#N/A</v>
          </cell>
          <cell r="Z1075" t="str">
            <v>L</v>
          </cell>
          <cell r="AA1075" t="str">
            <v>N8</v>
          </cell>
          <cell r="AB1075" t="str">
            <v>T</v>
          </cell>
          <cell r="AC1075">
            <v>4</v>
          </cell>
          <cell r="AD1075">
            <v>9</v>
          </cell>
          <cell r="AE1075">
            <v>322.61</v>
          </cell>
          <cell r="AF1075" t="str">
            <v>VertFishScav</v>
          </cell>
          <cell r="AG1075" t="str">
            <v>N</v>
          </cell>
          <cell r="AI1075" t="str">
            <v>NT</v>
          </cell>
        </row>
        <row r="1076">
          <cell r="A1076" t="str">
            <v>Asio flammeus suinda</v>
          </cell>
          <cell r="B1076" t="e">
            <v>#N/A</v>
          </cell>
          <cell r="D1076">
            <v>1074</v>
          </cell>
          <cell r="E1076"/>
          <cell r="F1076"/>
          <cell r="G1076" t="str">
            <v>Strigiformes</v>
          </cell>
          <cell r="H1076" t="str">
            <v>Strigidae</v>
          </cell>
          <cell r="J1076" t="str">
            <v>Asio</v>
          </cell>
          <cell r="K1076" t="str">
            <v>subespécie</v>
          </cell>
          <cell r="N1076" t="str">
            <v>Asio flammeus suinda (Vieillot, 1817)</v>
          </cell>
          <cell r="P1076" t="str">
            <v>x</v>
          </cell>
          <cell r="Q1076" t="str">
            <v>x</v>
          </cell>
          <cell r="R1076" t="str">
            <v>x</v>
          </cell>
          <cell r="S1076" t="str">
            <v>x</v>
          </cell>
          <cell r="T1076" t="str">
            <v>x</v>
          </cell>
          <cell r="U1076"/>
          <cell r="Y1076"/>
          <cell r="Z1076"/>
        </row>
        <row r="1077">
          <cell r="A1077" t="str">
            <v>Steatornithiformes</v>
          </cell>
          <cell r="B1077" t="e">
            <v>#N/A</v>
          </cell>
          <cell r="D1077">
            <v>1075</v>
          </cell>
          <cell r="E1077"/>
          <cell r="F1077"/>
          <cell r="G1077" t="str">
            <v>Steatornithiformes</v>
          </cell>
          <cell r="K1077" t="str">
            <v>Ordem</v>
          </cell>
          <cell r="N1077" t="str">
            <v>Steatornithiformes Sharpe, 1891</v>
          </cell>
          <cell r="P1077"/>
          <cell r="Q1077"/>
          <cell r="R1077"/>
          <cell r="S1077"/>
          <cell r="T1077"/>
          <cell r="U1077"/>
          <cell r="Y1077"/>
          <cell r="Z1077"/>
        </row>
        <row r="1078">
          <cell r="A1078" t="str">
            <v>Steatornithidae</v>
          </cell>
          <cell r="B1078" t="e">
            <v>#N/A</v>
          </cell>
          <cell r="D1078">
            <v>1076</v>
          </cell>
          <cell r="E1078"/>
          <cell r="F1078"/>
          <cell r="G1078" t="str">
            <v>Steatornithiformes</v>
          </cell>
          <cell r="H1078" t="str">
            <v>Steatornithidae</v>
          </cell>
          <cell r="K1078" t="str">
            <v>Família</v>
          </cell>
          <cell r="N1078" t="str">
            <v>Steatornithidae Bonaparte, 1842</v>
          </cell>
          <cell r="P1078"/>
          <cell r="Q1078"/>
          <cell r="R1078"/>
          <cell r="S1078"/>
          <cell r="T1078"/>
          <cell r="U1078"/>
          <cell r="Y1078"/>
          <cell r="Z1078"/>
        </row>
        <row r="1079">
          <cell r="A1079" t="str">
            <v>Steatornis</v>
          </cell>
          <cell r="B1079" t="e">
            <v>#N/A</v>
          </cell>
          <cell r="D1079">
            <v>1077</v>
          </cell>
          <cell r="E1079"/>
          <cell r="F1079"/>
          <cell r="G1079" t="str">
            <v>Steatornithiformes</v>
          </cell>
          <cell r="H1079" t="str">
            <v>Steatornithidae</v>
          </cell>
          <cell r="J1079" t="str">
            <v>Steatornis</v>
          </cell>
          <cell r="K1079" t="str">
            <v>Gênero</v>
          </cell>
          <cell r="N1079" t="str">
            <v>Steatornis Humboldt, 1814</v>
          </cell>
          <cell r="P1079"/>
          <cell r="Q1079"/>
          <cell r="R1079"/>
          <cell r="S1079"/>
          <cell r="T1079"/>
          <cell r="U1079"/>
          <cell r="Y1079"/>
          <cell r="Z1079"/>
        </row>
        <row r="1080">
          <cell r="A1080" t="str">
            <v>Steatornis caripensis</v>
          </cell>
          <cell r="B1080" t="str">
            <v>Steatornis caripensis</v>
          </cell>
          <cell r="C1080" t="str">
            <v>guácharo</v>
          </cell>
          <cell r="D1080">
            <v>1078</v>
          </cell>
          <cell r="E1080" t="str">
            <v>R</v>
          </cell>
          <cell r="F1080">
            <v>1</v>
          </cell>
          <cell r="G1080" t="str">
            <v>Steatornithiformes</v>
          </cell>
          <cell r="H1080" t="str">
            <v>Steatornithidae</v>
          </cell>
          <cell r="J1080" t="str">
            <v>Steatornis</v>
          </cell>
          <cell r="K1080" t="str">
            <v>espécie 1ária</v>
          </cell>
          <cell r="N1080" t="str">
            <v>Steatornis caripensis Humboldt, 1817</v>
          </cell>
          <cell r="O1080" t="str">
            <v>Oilbird</v>
          </cell>
          <cell r="P1080"/>
          <cell r="Q1080"/>
          <cell r="R1080"/>
          <cell r="S1080"/>
          <cell r="T1080"/>
          <cell r="U1080"/>
          <cell r="Y1080" t="e">
            <v>#N/A</v>
          </cell>
          <cell r="Z1080" t="str">
            <v>M</v>
          </cell>
          <cell r="AA1080" t="str">
            <v>F1</v>
          </cell>
          <cell r="AB1080" t="str">
            <v>C/A</v>
          </cell>
          <cell r="AC1080">
            <v>2</v>
          </cell>
          <cell r="AD1080">
            <v>7</v>
          </cell>
          <cell r="AE1080">
            <v>408</v>
          </cell>
          <cell r="AF1080" t="str">
            <v>FruiNect</v>
          </cell>
          <cell r="AG1080" t="str">
            <v>F</v>
          </cell>
        </row>
        <row r="1081">
          <cell r="A1081" t="str">
            <v>Nyctibiiformes</v>
          </cell>
          <cell r="B1081" t="e">
            <v>#N/A</v>
          </cell>
          <cell r="D1081">
            <v>1079</v>
          </cell>
          <cell r="E1081"/>
          <cell r="F1081"/>
          <cell r="G1081" t="str">
            <v>Nyctibiiformes</v>
          </cell>
          <cell r="K1081" t="str">
            <v>Ordem</v>
          </cell>
          <cell r="N1081" t="str">
            <v>Nyctibiiformes Yuri, Kimball, Harshman, Bowie, Braun, Chojnowski, Hackett, Huddleston, Moore, Reddy, Sheldon, Steadman, Witt &amp; Braun, 2013</v>
          </cell>
          <cell r="P1081"/>
          <cell r="Q1081"/>
          <cell r="R1081"/>
          <cell r="S1081"/>
          <cell r="T1081"/>
          <cell r="U1081"/>
          <cell r="Y1081"/>
          <cell r="Z1081"/>
        </row>
        <row r="1082">
          <cell r="A1082" t="str">
            <v>Nyctibiidae</v>
          </cell>
          <cell r="B1082" t="e">
            <v>#N/A</v>
          </cell>
          <cell r="D1082">
            <v>1080</v>
          </cell>
          <cell r="E1082"/>
          <cell r="F1082"/>
          <cell r="G1082" t="str">
            <v>Nyctibiiformes</v>
          </cell>
          <cell r="H1082" t="str">
            <v>Nyctibiidae</v>
          </cell>
          <cell r="K1082" t="str">
            <v>Família</v>
          </cell>
          <cell r="N1082" t="str">
            <v>Nyctibiidae Chenu &amp; Des Murs, 1851</v>
          </cell>
          <cell r="P1082"/>
          <cell r="Q1082"/>
          <cell r="R1082"/>
          <cell r="S1082"/>
          <cell r="T1082"/>
          <cell r="U1082"/>
          <cell r="Y1082"/>
          <cell r="Z1082"/>
        </row>
        <row r="1083">
          <cell r="A1083" t="str">
            <v>Nyctibius</v>
          </cell>
          <cell r="B1083" t="e">
            <v>#N/A</v>
          </cell>
          <cell r="D1083">
            <v>1081</v>
          </cell>
          <cell r="E1083"/>
          <cell r="F1083"/>
          <cell r="G1083" t="str">
            <v>Nyctibiiformes</v>
          </cell>
          <cell r="H1083" t="str">
            <v>Nyctibiidae</v>
          </cell>
          <cell r="J1083" t="str">
            <v>Nyctibius</v>
          </cell>
          <cell r="K1083" t="str">
            <v>Gênero</v>
          </cell>
          <cell r="N1083" t="str">
            <v>Nyctibius Vieillot, 1816</v>
          </cell>
          <cell r="P1083"/>
          <cell r="Q1083"/>
          <cell r="R1083"/>
          <cell r="S1083"/>
          <cell r="T1083"/>
          <cell r="U1083"/>
          <cell r="Y1083"/>
          <cell r="Z1083"/>
        </row>
        <row r="1084">
          <cell r="A1084" t="str">
            <v>Nyctibius grandis</v>
          </cell>
          <cell r="B1084" t="str">
            <v>Nyctibius grandis</v>
          </cell>
          <cell r="C1084" t="str">
            <v>urutau-grande</v>
          </cell>
          <cell r="D1084">
            <v>1082</v>
          </cell>
          <cell r="E1084" t="str">
            <v>R</v>
          </cell>
          <cell r="F1084">
            <v>1</v>
          </cell>
          <cell r="G1084" t="str">
            <v>Nyctibiiformes</v>
          </cell>
          <cell r="H1084" t="str">
            <v>Nyctibiidae</v>
          </cell>
          <cell r="J1084" t="str">
            <v>Nyctibius</v>
          </cell>
          <cell r="K1084" t="str">
            <v>espécie 1ária</v>
          </cell>
          <cell r="N1084" t="str">
            <v>Nyctibius grandis (Gmelin, 1789)</v>
          </cell>
          <cell r="O1084" t="str">
            <v>Great Potoo</v>
          </cell>
          <cell r="P1084"/>
          <cell r="Q1084"/>
          <cell r="R1084"/>
          <cell r="S1084"/>
          <cell r="T1084"/>
          <cell r="U1084"/>
          <cell r="Y1084" t="e">
            <v>#N/A</v>
          </cell>
          <cell r="Z1084" t="str">
            <v>M</v>
          </cell>
          <cell r="AA1084" t="str">
            <v>F1</v>
          </cell>
          <cell r="AB1084" t="str">
            <v>C</v>
          </cell>
          <cell r="AC1084">
            <v>2</v>
          </cell>
          <cell r="AD1084">
            <v>5</v>
          </cell>
          <cell r="AE1084">
            <v>547</v>
          </cell>
          <cell r="AF1084" t="str">
            <v>Invertebrate</v>
          </cell>
          <cell r="AG1084" t="str">
            <v>F</v>
          </cell>
          <cell r="AI1084" t="str">
            <v>CR</v>
          </cell>
          <cell r="AJ1084" t="str">
            <v>#ERROR!</v>
          </cell>
        </row>
        <row r="1085">
          <cell r="A1085" t="str">
            <v>Nyctibius grandis grandis</v>
          </cell>
          <cell r="B1085" t="e">
            <v>#N/A</v>
          </cell>
          <cell r="D1085">
            <v>1083</v>
          </cell>
          <cell r="E1085"/>
          <cell r="F1085"/>
          <cell r="G1085" t="str">
            <v>Nyctibiiformes</v>
          </cell>
          <cell r="H1085" t="str">
            <v>Nyctibiidae</v>
          </cell>
          <cell r="J1085" t="str">
            <v>Nyctibius</v>
          </cell>
          <cell r="K1085" t="str">
            <v>subespécie</v>
          </cell>
          <cell r="N1085" t="str">
            <v>Nyctibius grandis grandis (Gmelin, 1789)</v>
          </cell>
          <cell r="P1085"/>
          <cell r="Q1085"/>
          <cell r="R1085" t="str">
            <v>x</v>
          </cell>
          <cell r="S1085" t="str">
            <v>x</v>
          </cell>
          <cell r="T1085" t="str">
            <v>x</v>
          </cell>
          <cell r="U1085"/>
          <cell r="Y1085"/>
          <cell r="Z1085"/>
        </row>
        <row r="1086">
          <cell r="A1086" t="str">
            <v>Nyctibius aethereus</v>
          </cell>
          <cell r="B1086" t="str">
            <v>Nyctibius aethereus</v>
          </cell>
          <cell r="C1086" t="str">
            <v>urutau-pardo</v>
          </cell>
          <cell r="D1086">
            <v>1084</v>
          </cell>
          <cell r="E1086" t="str">
            <v>R</v>
          </cell>
          <cell r="F1086">
            <v>1</v>
          </cell>
          <cell r="G1086" t="str">
            <v>Nyctibiiformes</v>
          </cell>
          <cell r="H1086" t="str">
            <v>Nyctibiidae</v>
          </cell>
          <cell r="J1086" t="str">
            <v>Nyctibius</v>
          </cell>
          <cell r="K1086" t="str">
            <v>espécie 1ária</v>
          </cell>
          <cell r="N1086" t="str">
            <v>Nyctibius aethereus (Wied, 1820)</v>
          </cell>
          <cell r="O1086" t="str">
            <v>Long-tailed Potoo</v>
          </cell>
          <cell r="P1086"/>
          <cell r="Q1086"/>
          <cell r="R1086"/>
          <cell r="S1086"/>
          <cell r="T1086"/>
          <cell r="U1086"/>
          <cell r="W1086" t="str">
            <v>#ERROR!</v>
          </cell>
          <cell r="Y1086" t="e">
            <v>#N/A</v>
          </cell>
          <cell r="Z1086" t="str">
            <v>H</v>
          </cell>
          <cell r="AA1086" t="str">
            <v>F1</v>
          </cell>
          <cell r="AB1086" t="str">
            <v>C</v>
          </cell>
          <cell r="AC1086">
            <v>1</v>
          </cell>
          <cell r="AD1086">
            <v>4</v>
          </cell>
          <cell r="AE1086">
            <v>440.45</v>
          </cell>
          <cell r="AF1086" t="str">
            <v>Invertebrate</v>
          </cell>
          <cell r="AG1086" t="str">
            <v>F</v>
          </cell>
          <cell r="AI1086" t="str">
            <v>RE</v>
          </cell>
          <cell r="AJ1086" t="str">
            <v>#ERROR!</v>
          </cell>
        </row>
        <row r="1087">
          <cell r="A1087" t="str">
            <v>Nyctibius aethereus longicaudatus</v>
          </cell>
          <cell r="B1087" t="e">
            <v>#N/A</v>
          </cell>
          <cell r="D1087">
            <v>1085</v>
          </cell>
          <cell r="E1087"/>
          <cell r="F1087"/>
          <cell r="G1087" t="str">
            <v>Nyctibiiformes</v>
          </cell>
          <cell r="H1087" t="str">
            <v>Nyctibiidae</v>
          </cell>
          <cell r="J1087" t="str">
            <v>Nyctibius</v>
          </cell>
          <cell r="K1087" t="str">
            <v>subespécie</v>
          </cell>
          <cell r="L1087" t="str">
            <v>This subspecies (with chocoensis) may merit recognition as a separate species (Whittaker &amp; Oren 1999, Holyoak 2001).</v>
          </cell>
          <cell r="M1087" t="str">
            <v>Esta subespécie (com chocoensis) pode merecer o reconhecimento como espécie à parte (Whittaker &amp; Oren 1999, Holyoak 2001).</v>
          </cell>
          <cell r="N1087" t="str">
            <v>Nyctibius aethereus longicaudatus (Spix, 1825)</v>
          </cell>
          <cell r="P1087" t="str">
            <v>x</v>
          </cell>
          <cell r="Q1087" t="str">
            <v>x</v>
          </cell>
          <cell r="R1087" t="str">
            <v>x</v>
          </cell>
          <cell r="S1087" t="str">
            <v>x</v>
          </cell>
          <cell r="T1087" t="str">
            <v>x</v>
          </cell>
          <cell r="U1087"/>
          <cell r="Y1087"/>
          <cell r="Z1087"/>
        </row>
        <row r="1088">
          <cell r="A1088" t="str">
            <v>Nyctibius aethereus aethereus</v>
          </cell>
          <cell r="B1088" t="e">
            <v>#N/A</v>
          </cell>
          <cell r="D1088">
            <v>1086</v>
          </cell>
          <cell r="E1088"/>
          <cell r="F1088"/>
          <cell r="G1088" t="str">
            <v>Nyctibiiformes</v>
          </cell>
          <cell r="H1088" t="str">
            <v>Nyctibiidae</v>
          </cell>
          <cell r="J1088" t="str">
            <v>Nyctibius</v>
          </cell>
          <cell r="K1088" t="str">
            <v>subespécie</v>
          </cell>
          <cell r="N1088" t="str">
            <v>Nyctibius aethereus aethereus (Wied, 1820)</v>
          </cell>
          <cell r="P1088" t="str">
            <v>x</v>
          </cell>
          <cell r="Q1088" t="str">
            <v>x</v>
          </cell>
          <cell r="R1088" t="str">
            <v>x</v>
          </cell>
          <cell r="S1088" t="str">
            <v>x</v>
          </cell>
          <cell r="T1088" t="str">
            <v>x</v>
          </cell>
          <cell r="U1088"/>
          <cell r="Y1088"/>
          <cell r="Z1088"/>
        </row>
        <row r="1089">
          <cell r="A1089" t="str">
            <v>Nyctibius griseus</v>
          </cell>
          <cell r="B1089" t="str">
            <v>Nyctibius griseus</v>
          </cell>
          <cell r="C1089" t="str">
            <v>urutau</v>
          </cell>
          <cell r="D1089">
            <v>1087</v>
          </cell>
          <cell r="E1089" t="str">
            <v>R</v>
          </cell>
          <cell r="F1089">
            <v>1</v>
          </cell>
          <cell r="G1089" t="str">
            <v>Nyctibiiformes</v>
          </cell>
          <cell r="H1089" t="str">
            <v>Nyctibiidae</v>
          </cell>
          <cell r="J1089" t="str">
            <v>Nyctibius</v>
          </cell>
          <cell r="K1089" t="str">
            <v>espécie 1ária</v>
          </cell>
          <cell r="N1089" t="str">
            <v>Nyctibius griseus (Gmelin, 1789)</v>
          </cell>
          <cell r="O1089" t="str">
            <v>Common Potoo</v>
          </cell>
          <cell r="P1089"/>
          <cell r="Q1089"/>
          <cell r="R1089"/>
          <cell r="S1089"/>
          <cell r="T1089"/>
          <cell r="U1089"/>
          <cell r="Y1089" t="e">
            <v>#N/A</v>
          </cell>
          <cell r="Z1089" t="str">
            <v>L</v>
          </cell>
          <cell r="AA1089" t="str">
            <v>F1E</v>
          </cell>
          <cell r="AB1089" t="str">
            <v>C</v>
          </cell>
          <cell r="AC1089">
            <v>5</v>
          </cell>
          <cell r="AD1089">
            <v>10</v>
          </cell>
          <cell r="AE1089">
            <v>172.04</v>
          </cell>
          <cell r="AF1089" t="str">
            <v>Invertebrate</v>
          </cell>
          <cell r="AG1089" t="str">
            <v>F</v>
          </cell>
        </row>
        <row r="1090">
          <cell r="A1090" t="str">
            <v>Nyctibius griseus griseus</v>
          </cell>
          <cell r="B1090" t="e">
            <v>#N/A</v>
          </cell>
          <cell r="D1090">
            <v>1088</v>
          </cell>
          <cell r="E1090"/>
          <cell r="F1090"/>
          <cell r="G1090" t="str">
            <v>Nyctibiiformes</v>
          </cell>
          <cell r="H1090" t="str">
            <v>Nyctibiidae</v>
          </cell>
          <cell r="J1090" t="str">
            <v>Nyctibius</v>
          </cell>
          <cell r="K1090" t="str">
            <v>subespécie</v>
          </cell>
          <cell r="N1090" t="str">
            <v>Nyctibius griseus griseus (Gmelin, 1789)</v>
          </cell>
          <cell r="P1090" t="str">
            <v>x</v>
          </cell>
          <cell r="Q1090" t="str">
            <v>x</v>
          </cell>
          <cell r="R1090" t="str">
            <v>x</v>
          </cell>
          <cell r="S1090" t="str">
            <v>x</v>
          </cell>
          <cell r="T1090" t="str">
            <v>x</v>
          </cell>
          <cell r="U1090"/>
          <cell r="Y1090"/>
          <cell r="Z1090"/>
        </row>
        <row r="1091">
          <cell r="A1091" t="str">
            <v>Nyctibius leucopterus</v>
          </cell>
          <cell r="B1091" t="str">
            <v>Nyctibius leucopterus</v>
          </cell>
          <cell r="C1091" t="str">
            <v>urutau-de-asa-branca</v>
          </cell>
          <cell r="D1091">
            <v>1089</v>
          </cell>
          <cell r="E1091" t="str">
            <v>R</v>
          </cell>
          <cell r="F1091">
            <v>1</v>
          </cell>
          <cell r="G1091" t="str">
            <v>Nyctibiiformes</v>
          </cell>
          <cell r="H1091" t="str">
            <v>Nyctibiidae</v>
          </cell>
          <cell r="J1091" t="str">
            <v>Nyctibius</v>
          </cell>
          <cell r="K1091" t="str">
            <v>espécie 1ária</v>
          </cell>
          <cell r="N1091" t="str">
            <v>Nyctibius leucopterus (Wied, 1821)</v>
          </cell>
          <cell r="O1091" t="str">
            <v>White-winged Potoo</v>
          </cell>
          <cell r="P1091"/>
          <cell r="Q1091"/>
          <cell r="R1091"/>
          <cell r="S1091"/>
          <cell r="T1091"/>
          <cell r="U1091"/>
          <cell r="W1091" t="str">
            <v>#ERROR!</v>
          </cell>
          <cell r="Y1091" t="e">
            <v>#N/A</v>
          </cell>
          <cell r="Z1091" t="str">
            <v>H</v>
          </cell>
          <cell r="AA1091" t="str">
            <v>F1</v>
          </cell>
          <cell r="AB1091" t="str">
            <v>C</v>
          </cell>
          <cell r="AC1091">
            <v>1</v>
          </cell>
          <cell r="AD1091">
            <v>2</v>
          </cell>
          <cell r="AE1091">
            <v>86.4</v>
          </cell>
          <cell r="AF1091" t="str">
            <v>Invertebrate</v>
          </cell>
          <cell r="AG1091" t="str">
            <v>F</v>
          </cell>
          <cell r="AK1091" t="str">
            <v>CP</v>
          </cell>
        </row>
        <row r="1092">
          <cell r="A1092" t="str">
            <v>Nyctibius bracteatus</v>
          </cell>
          <cell r="B1092" t="str">
            <v>Phyllaemulor bracteatus</v>
          </cell>
          <cell r="C1092" t="str">
            <v>urutau-ferrugem</v>
          </cell>
          <cell r="D1092">
            <v>1090</v>
          </cell>
          <cell r="E1092" t="str">
            <v>R</v>
          </cell>
          <cell r="F1092">
            <v>1</v>
          </cell>
          <cell r="G1092" t="str">
            <v>Nyctibiiformes</v>
          </cell>
          <cell r="H1092" t="str">
            <v>Nyctibiidae</v>
          </cell>
          <cell r="J1092" t="str">
            <v>Nyctibius</v>
          </cell>
          <cell r="K1092" t="str">
            <v>espécie 1ária</v>
          </cell>
          <cell r="N1092" t="str">
            <v>Nyctibius bracteatus Gould, 1846</v>
          </cell>
          <cell r="O1092" t="str">
            <v>Rufous Potoo</v>
          </cell>
          <cell r="P1092"/>
          <cell r="Q1092"/>
          <cell r="R1092"/>
          <cell r="S1092"/>
          <cell r="T1092"/>
          <cell r="U1092"/>
          <cell r="Y1092" t="e">
            <v>#N/A</v>
          </cell>
          <cell r="Z1092" t="str">
            <v>H</v>
          </cell>
          <cell r="AA1092" t="str">
            <v>F1</v>
          </cell>
          <cell r="AB1092" t="str">
            <v>M?</v>
          </cell>
          <cell r="AC1092">
            <v>1</v>
          </cell>
          <cell r="AD1092">
            <v>2</v>
          </cell>
          <cell r="AE1092">
            <v>51.65</v>
          </cell>
          <cell r="AF1092" t="str">
            <v>Invertebrate</v>
          </cell>
          <cell r="AG1092" t="str">
            <v>F</v>
          </cell>
        </row>
        <row r="1093">
          <cell r="A1093" t="str">
            <v>Caprimulgiformes</v>
          </cell>
          <cell r="B1093" t="e">
            <v>#N/A</v>
          </cell>
          <cell r="D1093">
            <v>1091</v>
          </cell>
          <cell r="E1093"/>
          <cell r="F1093"/>
          <cell r="G1093" t="str">
            <v>Caprimulgiformes</v>
          </cell>
          <cell r="K1093" t="str">
            <v>Ordem</v>
          </cell>
          <cell r="N1093" t="str">
            <v>Caprimulgiformes Ridgway, 1881</v>
          </cell>
          <cell r="P1093"/>
          <cell r="Q1093"/>
          <cell r="R1093"/>
          <cell r="S1093"/>
          <cell r="T1093"/>
          <cell r="U1093"/>
          <cell r="Y1093"/>
          <cell r="Z1093"/>
        </row>
        <row r="1094">
          <cell r="A1094" t="str">
            <v>Caprimulgidae</v>
          </cell>
          <cell r="B1094" t="e">
            <v>#N/A</v>
          </cell>
          <cell r="D1094">
            <v>1092</v>
          </cell>
          <cell r="E1094"/>
          <cell r="F1094"/>
          <cell r="G1094" t="str">
            <v>Caprimulgiformes</v>
          </cell>
          <cell r="H1094" t="str">
            <v>Caprimulgidae</v>
          </cell>
          <cell r="K1094" t="str">
            <v>Família</v>
          </cell>
          <cell r="N1094" t="str">
            <v>Caprimulgidae Vigors, 1825</v>
          </cell>
          <cell r="P1094"/>
          <cell r="Q1094"/>
          <cell r="R1094"/>
          <cell r="S1094"/>
          <cell r="T1094"/>
          <cell r="U1094"/>
          <cell r="Y1094"/>
          <cell r="Z1094"/>
        </row>
        <row r="1095">
          <cell r="A1095" t="str">
            <v>Nyctiphrynus</v>
          </cell>
          <cell r="B1095" t="e">
            <v>#N/A</v>
          </cell>
          <cell r="D1095">
            <v>1093</v>
          </cell>
          <cell r="E1095"/>
          <cell r="F1095"/>
          <cell r="G1095" t="str">
            <v>Caprimulgiformes</v>
          </cell>
          <cell r="H1095" t="str">
            <v>Caprimulgidae</v>
          </cell>
          <cell r="J1095" t="str">
            <v>Nyctiphrynus</v>
          </cell>
          <cell r="K1095" t="str">
            <v>Gênero</v>
          </cell>
          <cell r="N1095" t="str">
            <v>Nyctiphrynus Bonaparte, 1857</v>
          </cell>
          <cell r="P1095"/>
          <cell r="Q1095"/>
          <cell r="R1095"/>
          <cell r="S1095"/>
          <cell r="T1095"/>
          <cell r="U1095"/>
          <cell r="Y1095"/>
          <cell r="Z1095"/>
        </row>
        <row r="1096">
          <cell r="A1096" t="str">
            <v>Nyctiphrynus ocellatus</v>
          </cell>
          <cell r="B1096" t="str">
            <v>Nyctiphrynus ocellatus</v>
          </cell>
          <cell r="C1096" t="str">
            <v>bacurau-ocelado</v>
          </cell>
          <cell r="D1096">
            <v>1094</v>
          </cell>
          <cell r="E1096" t="str">
            <v>R</v>
          </cell>
          <cell r="F1096">
            <v>1</v>
          </cell>
          <cell r="G1096" t="str">
            <v>Caprimulgiformes</v>
          </cell>
          <cell r="H1096" t="str">
            <v>Caprimulgidae</v>
          </cell>
          <cell r="J1096" t="str">
            <v>Nyctiphrynus</v>
          </cell>
          <cell r="K1096" t="str">
            <v>espécie 1ária</v>
          </cell>
          <cell r="N1096" t="str">
            <v>Nyctiphrynus ocellatus (Tschudi, 1844)</v>
          </cell>
          <cell r="O1096" t="str">
            <v>Ocellated Poorwill</v>
          </cell>
          <cell r="P1096"/>
          <cell r="Q1096"/>
          <cell r="R1096"/>
          <cell r="S1096"/>
          <cell r="T1096"/>
          <cell r="U1096"/>
          <cell r="Y1096" t="e">
            <v>#N/A</v>
          </cell>
          <cell r="Z1096" t="str">
            <v>M</v>
          </cell>
          <cell r="AA1096" t="str">
            <v>F1</v>
          </cell>
          <cell r="AB1096" t="str">
            <v>T</v>
          </cell>
          <cell r="AC1096">
            <v>2</v>
          </cell>
          <cell r="AD1096">
            <v>7</v>
          </cell>
          <cell r="AE1096">
            <v>39.6</v>
          </cell>
          <cell r="AF1096" t="str">
            <v>Invertebrate</v>
          </cell>
          <cell r="AG1096" t="str">
            <v>F</v>
          </cell>
        </row>
        <row r="1097">
          <cell r="A1097" t="str">
            <v>Nyctiphrynus ocellatus ocellatus</v>
          </cell>
          <cell r="B1097" t="e">
            <v>#N/A</v>
          </cell>
          <cell r="D1097">
            <v>1095</v>
          </cell>
          <cell r="E1097"/>
          <cell r="F1097"/>
          <cell r="G1097" t="str">
            <v>Caprimulgiformes</v>
          </cell>
          <cell r="H1097" t="str">
            <v>Caprimulgidae</v>
          </cell>
          <cell r="J1097" t="str">
            <v>Nyctiphrynus</v>
          </cell>
          <cell r="K1097" t="str">
            <v>subespécie</v>
          </cell>
          <cell r="N1097" t="str">
            <v>Nyctiphrynus ocellatus ocellatus (Tschudi, 1844)</v>
          </cell>
          <cell r="P1097" t="str">
            <v>x</v>
          </cell>
          <cell r="Q1097" t="str">
            <v>x</v>
          </cell>
          <cell r="R1097" t="str">
            <v>x</v>
          </cell>
          <cell r="S1097" t="str">
            <v>x</v>
          </cell>
          <cell r="T1097" t="str">
            <v>x</v>
          </cell>
          <cell r="U1097"/>
          <cell r="Y1097"/>
          <cell r="Z1097"/>
        </row>
        <row r="1098">
          <cell r="A1098" t="str">
            <v>Nyctiphrynus ocellatus brunnescens</v>
          </cell>
          <cell r="B1098" t="e">
            <v>#N/A</v>
          </cell>
          <cell r="D1098">
            <v>1096</v>
          </cell>
          <cell r="E1098"/>
          <cell r="F1098"/>
          <cell r="G1098" t="str">
            <v>Caprimulgiformes</v>
          </cell>
          <cell r="H1098" t="str">
            <v>Caprimulgidae</v>
          </cell>
          <cell r="J1098" t="str">
            <v>Nyctiphrynus</v>
          </cell>
          <cell r="K1098" t="str">
            <v>subespécie</v>
          </cell>
          <cell r="L1098" t="str">
            <v>Usually omitted from reference works; Peters (1940) synonymized it without any analysis.</v>
          </cell>
          <cell r="M1098" t="str">
            <v>Frequentemente omitida de obras referenciais; Peters (1940) sinonimizou este táxon sem fazer uma análise.</v>
          </cell>
          <cell r="N1098" t="str">
            <v>? Nyctiphrynus ocellatus brunnescens Griscom &amp; Greenway, 1937</v>
          </cell>
          <cell r="P1098"/>
          <cell r="Q1098" t="str">
            <v>x</v>
          </cell>
          <cell r="R1098"/>
          <cell r="S1098"/>
          <cell r="T1098"/>
          <cell r="U1098"/>
          <cell r="Y1098"/>
          <cell r="Z1098"/>
        </row>
        <row r="1099">
          <cell r="A1099" t="str">
            <v>Antrostomus</v>
          </cell>
          <cell r="B1099" t="e">
            <v>#N/A</v>
          </cell>
          <cell r="D1099">
            <v>1097</v>
          </cell>
          <cell r="E1099"/>
          <cell r="F1099"/>
          <cell r="G1099" t="str">
            <v>Caprimulgiformes</v>
          </cell>
          <cell r="H1099" t="str">
            <v>Caprimulgidae</v>
          </cell>
          <cell r="J1099" t="str">
            <v>Antrostomus</v>
          </cell>
          <cell r="K1099" t="str">
            <v>Gênero</v>
          </cell>
          <cell r="L1099" t="str">
            <v>The Antrostomus species have been historically placed in Camprimulgus, but see Han et al. (2010) and Sigurdsson &amp; Cracraft (2014).</v>
          </cell>
          <cell r="M1099" t="str">
            <v>As espécies de Antrostomus foram historicamente tratadas em Camprimulgus, mas ver Han et al. (2010) e Sigurdsson &amp; Cracraft (2014).</v>
          </cell>
          <cell r="N1099" t="str">
            <v>Antrostomus Bonaparte, 1838</v>
          </cell>
          <cell r="P1099"/>
          <cell r="Q1099"/>
          <cell r="R1099"/>
          <cell r="S1099"/>
          <cell r="T1099"/>
          <cell r="U1099"/>
          <cell r="Y1099"/>
          <cell r="Z1099"/>
        </row>
        <row r="1100">
          <cell r="A1100" t="str">
            <v>Antrostomus rufus</v>
          </cell>
          <cell r="B1100" t="str">
            <v>Antrostomus rufus</v>
          </cell>
          <cell r="C1100" t="str">
            <v>joão-corta-pau</v>
          </cell>
          <cell r="D1100">
            <v>1098</v>
          </cell>
          <cell r="E1100" t="str">
            <v>R</v>
          </cell>
          <cell r="F1100">
            <v>1</v>
          </cell>
          <cell r="G1100" t="str">
            <v>Caprimulgiformes</v>
          </cell>
          <cell r="H1100" t="str">
            <v>Caprimulgidae</v>
          </cell>
          <cell r="J1100" t="str">
            <v>Antrostomus</v>
          </cell>
          <cell r="K1100" t="str">
            <v>espécie 1ária</v>
          </cell>
          <cell r="N1100" t="str">
            <v>Antrostomus rufus (Boddaert, 1783)</v>
          </cell>
          <cell r="O1100" t="str">
            <v>Rufous Nightjar</v>
          </cell>
          <cell r="P1100"/>
          <cell r="Q1100"/>
          <cell r="R1100"/>
          <cell r="S1100"/>
          <cell r="T1100"/>
          <cell r="U1100"/>
          <cell r="Y1100" t="e">
            <v>#N/A</v>
          </cell>
          <cell r="Z1100" t="str">
            <v>L</v>
          </cell>
          <cell r="AA1100" t="str">
            <v>F7</v>
          </cell>
          <cell r="AB1100" t="str">
            <v>T</v>
          </cell>
          <cell r="AC1100">
            <v>3</v>
          </cell>
          <cell r="AD1100">
            <v>7</v>
          </cell>
          <cell r="AE1100">
            <v>94.2</v>
          </cell>
          <cell r="AF1100" t="str">
            <v>Invertebrate</v>
          </cell>
          <cell r="AG1100" t="str">
            <v>F</v>
          </cell>
          <cell r="AJ1100" t="str">
            <v>#ERROR!</v>
          </cell>
        </row>
        <row r="1101">
          <cell r="A1101" t="str">
            <v>Antrostomus rufus rufus</v>
          </cell>
          <cell r="B1101" t="e">
            <v>#N/A</v>
          </cell>
          <cell r="D1101">
            <v>1099</v>
          </cell>
          <cell r="E1101"/>
          <cell r="F1101"/>
          <cell r="G1101" t="str">
            <v>Caprimulgiformes</v>
          </cell>
          <cell r="H1101" t="str">
            <v>Caprimulgidae</v>
          </cell>
          <cell r="J1101" t="str">
            <v>Antrostomus</v>
          </cell>
          <cell r="K1101" t="str">
            <v>subespécie</v>
          </cell>
          <cell r="N1101" t="str">
            <v>Antrostomus rufus rufus (Boddaert, 1783)</v>
          </cell>
          <cell r="P1101" t="str">
            <v>x</v>
          </cell>
          <cell r="Q1101" t="str">
            <v>x</v>
          </cell>
          <cell r="R1101" t="str">
            <v>x</v>
          </cell>
          <cell r="S1101" t="str">
            <v>x</v>
          </cell>
          <cell r="T1101" t="str">
            <v>x</v>
          </cell>
          <cell r="U1101"/>
          <cell r="Y1101"/>
          <cell r="Z1101"/>
        </row>
        <row r="1102">
          <cell r="A1102" t="str">
            <v>Antrostomus rufus rutilus</v>
          </cell>
          <cell r="B1102" t="e">
            <v>#N/A</v>
          </cell>
          <cell r="D1102">
            <v>1100</v>
          </cell>
          <cell r="E1102"/>
          <cell r="F1102"/>
          <cell r="G1102" t="str">
            <v>Caprimulgiformes</v>
          </cell>
          <cell r="H1102" t="str">
            <v>Caprimulgidae</v>
          </cell>
          <cell r="J1102" t="str">
            <v>Antrostomus</v>
          </cell>
          <cell r="K1102" t="str">
            <v>subespécie</v>
          </cell>
          <cell r="N1102" t="str">
            <v>Antrostomus rufus rutilus Burmeister, 1856</v>
          </cell>
          <cell r="P1102" t="str">
            <v>x</v>
          </cell>
          <cell r="Q1102" t="str">
            <v>x</v>
          </cell>
          <cell r="R1102" t="str">
            <v>x</v>
          </cell>
          <cell r="S1102" t="str">
            <v>x</v>
          </cell>
          <cell r="T1102" t="str">
            <v>x</v>
          </cell>
          <cell r="U1102"/>
          <cell r="Y1102"/>
          <cell r="Z1102"/>
        </row>
        <row r="1103">
          <cell r="A1103" t="str">
            <v>Antrostomus sericocaudatus</v>
          </cell>
          <cell r="B1103" t="str">
            <v>Antrostomus sericocaudatus</v>
          </cell>
          <cell r="C1103" t="str">
            <v>bacurau-rabo-de-seda</v>
          </cell>
          <cell r="D1103">
            <v>1101</v>
          </cell>
          <cell r="E1103" t="str">
            <v>R</v>
          </cell>
          <cell r="F1103">
            <v>1</v>
          </cell>
          <cell r="G1103" t="str">
            <v>Caprimulgiformes</v>
          </cell>
          <cell r="H1103" t="str">
            <v>Caprimulgidae</v>
          </cell>
          <cell r="J1103" t="str">
            <v>Antrostomus</v>
          </cell>
          <cell r="K1103" t="str">
            <v>espécie 1ária</v>
          </cell>
          <cell r="N1103" t="str">
            <v>Antrostomus sericocaudatus Cassin, 1849</v>
          </cell>
          <cell r="O1103" t="str">
            <v>Silky-tailed Nightjar</v>
          </cell>
          <cell r="P1103"/>
          <cell r="Q1103"/>
          <cell r="R1103"/>
          <cell r="S1103"/>
          <cell r="T1103"/>
          <cell r="U1103"/>
          <cell r="Y1103" t="e">
            <v>#N/A</v>
          </cell>
          <cell r="Z1103" t="e">
            <v>#N/A</v>
          </cell>
          <cell r="AA1103" t="e">
            <v>#N/A</v>
          </cell>
          <cell r="AB1103" t="e">
            <v>#N/A</v>
          </cell>
          <cell r="AC1103" t="e">
            <v>#N/A</v>
          </cell>
          <cell r="AD1103" t="e">
            <v>#N/A</v>
          </cell>
          <cell r="AE1103" t="e">
            <v>#N/A</v>
          </cell>
          <cell r="AF1103" t="e">
            <v>#N/A</v>
          </cell>
          <cell r="AG1103"/>
          <cell r="AI1103" t="str">
            <v>CR</v>
          </cell>
        </row>
        <row r="1104">
          <cell r="A1104" t="str">
            <v>Antrostomus sericocaudatus mengeli</v>
          </cell>
          <cell r="B1104" t="e">
            <v>#N/A</v>
          </cell>
          <cell r="D1104">
            <v>1102</v>
          </cell>
          <cell r="E1104"/>
          <cell r="F1104"/>
          <cell r="G1104" t="str">
            <v>Caprimulgiformes</v>
          </cell>
          <cell r="H1104" t="str">
            <v>Caprimulgidae</v>
          </cell>
          <cell r="J1104" t="str">
            <v>Antrostomus</v>
          </cell>
          <cell r="K1104" t="str">
            <v>subespécie</v>
          </cell>
          <cell r="N1104" t="str">
            <v>Antrostomus sericocaudatus mengeli (Dickerman, 1975)</v>
          </cell>
          <cell r="P1104" t="str">
            <v>x</v>
          </cell>
          <cell r="Q1104" t="str">
            <v>x</v>
          </cell>
          <cell r="R1104" t="str">
            <v>x</v>
          </cell>
          <cell r="S1104" t="str">
            <v>x</v>
          </cell>
          <cell r="T1104" t="str">
            <v>x</v>
          </cell>
          <cell r="U1104"/>
          <cell r="Y1104"/>
          <cell r="Z1104"/>
        </row>
        <row r="1105">
          <cell r="A1105" t="str">
            <v>Antrostomus sericocaudatus sericocaudatus</v>
          </cell>
          <cell r="B1105" t="e">
            <v>#N/A</v>
          </cell>
          <cell r="D1105">
            <v>1103</v>
          </cell>
          <cell r="E1105"/>
          <cell r="F1105"/>
          <cell r="G1105" t="str">
            <v>Caprimulgiformes</v>
          </cell>
          <cell r="H1105" t="str">
            <v>Caprimulgidae</v>
          </cell>
          <cell r="J1105" t="str">
            <v>Antrostomus</v>
          </cell>
          <cell r="K1105" t="str">
            <v>subespécie</v>
          </cell>
          <cell r="N1105" t="str">
            <v>Antrostomus sericocaudatus sericocaudatus Cassin, 1849</v>
          </cell>
          <cell r="P1105" t="str">
            <v>x</v>
          </cell>
          <cell r="Q1105" t="str">
            <v>x</v>
          </cell>
          <cell r="R1105" t="str">
            <v>x</v>
          </cell>
          <cell r="S1105" t="str">
            <v>x</v>
          </cell>
          <cell r="T1105" t="str">
            <v>x</v>
          </cell>
          <cell r="U1105"/>
          <cell r="Y1105"/>
          <cell r="Z1105"/>
        </row>
        <row r="1106">
          <cell r="A1106" t="str">
            <v>Lurocalis</v>
          </cell>
          <cell r="B1106" t="e">
            <v>#N/A</v>
          </cell>
          <cell r="D1106">
            <v>1104</v>
          </cell>
          <cell r="E1106"/>
          <cell r="F1106"/>
          <cell r="G1106" t="str">
            <v>Caprimulgiformes</v>
          </cell>
          <cell r="H1106" t="str">
            <v>Caprimulgidae</v>
          </cell>
          <cell r="J1106" t="str">
            <v>Lurocalis</v>
          </cell>
          <cell r="K1106" t="str">
            <v>Gênero</v>
          </cell>
          <cell r="N1106" t="str">
            <v>Lurocalis Cassin, 1851</v>
          </cell>
          <cell r="P1106"/>
          <cell r="Q1106"/>
          <cell r="R1106"/>
          <cell r="S1106"/>
          <cell r="T1106"/>
          <cell r="U1106"/>
          <cell r="Y1106"/>
          <cell r="Z1106"/>
        </row>
        <row r="1107">
          <cell r="A1107" t="str">
            <v>Lurocalis semitorquatus</v>
          </cell>
          <cell r="B1107" t="str">
            <v>Lurocalis semitorquatus</v>
          </cell>
          <cell r="C1107" t="str">
            <v>tuju</v>
          </cell>
          <cell r="D1107">
            <v>1105</v>
          </cell>
          <cell r="E1107" t="str">
            <v>R</v>
          </cell>
          <cell r="F1107">
            <v>1</v>
          </cell>
          <cell r="G1107" t="str">
            <v>Caprimulgiformes</v>
          </cell>
          <cell r="H1107" t="str">
            <v>Caprimulgidae</v>
          </cell>
          <cell r="J1107" t="str">
            <v>Lurocalis</v>
          </cell>
          <cell r="K1107" t="str">
            <v>espécie 1ária</v>
          </cell>
          <cell r="L1107" t="str">
            <v>Vocal differences suggest that more than one species may be involved.</v>
          </cell>
          <cell r="M1107" t="str">
            <v>Diferenças vocais sugerem que mais de uma espécie pode estar envolvida.</v>
          </cell>
          <cell r="N1107" t="str">
            <v>Lurocalis semitorquatus (Gmelin, 1789)</v>
          </cell>
          <cell r="O1107" t="str">
            <v>Short-tailed Nighthawk</v>
          </cell>
          <cell r="P1107"/>
          <cell r="Q1107"/>
          <cell r="R1107"/>
          <cell r="S1107"/>
          <cell r="T1107"/>
          <cell r="U1107"/>
          <cell r="Y1107" t="str">
            <v>IAer</v>
          </cell>
          <cell r="Z1107" t="str">
            <v>M</v>
          </cell>
          <cell r="AA1107" t="str">
            <v>F1</v>
          </cell>
          <cell r="AB1107" t="str">
            <v>A</v>
          </cell>
          <cell r="AC1107">
            <v>2</v>
          </cell>
          <cell r="AD1107">
            <v>6</v>
          </cell>
          <cell r="AE1107">
            <v>75.900000000000006</v>
          </cell>
          <cell r="AF1107" t="str">
            <v>Invertebrate</v>
          </cell>
          <cell r="AG1107" t="str">
            <v>F</v>
          </cell>
        </row>
        <row r="1108">
          <cell r="A1108" t="str">
            <v>Lurocalis semitorquatus semitorquatus</v>
          </cell>
          <cell r="B1108" t="e">
            <v>#N/A</v>
          </cell>
          <cell r="D1108">
            <v>1106</v>
          </cell>
          <cell r="E1108"/>
          <cell r="F1108"/>
          <cell r="G1108" t="str">
            <v>Caprimulgiformes</v>
          </cell>
          <cell r="H1108" t="str">
            <v>Caprimulgidae</v>
          </cell>
          <cell r="J1108" t="str">
            <v>Lurocalis</v>
          </cell>
          <cell r="K1108" t="str">
            <v>subespécie</v>
          </cell>
          <cell r="N1108" t="str">
            <v>Lurocalis semitorquatus semitorquatus (Gmelin, 1789)</v>
          </cell>
          <cell r="P1108" t="str">
            <v>x</v>
          </cell>
          <cell r="Q1108" t="str">
            <v>x</v>
          </cell>
          <cell r="R1108" t="str">
            <v>x</v>
          </cell>
          <cell r="S1108" t="str">
            <v>x</v>
          </cell>
          <cell r="T1108" t="str">
            <v>x</v>
          </cell>
          <cell r="U1108"/>
          <cell r="Y1108"/>
          <cell r="Z1108"/>
        </row>
        <row r="1109">
          <cell r="A1109" t="str">
            <v>Lurocalis semitorquatus nattereri</v>
          </cell>
          <cell r="B1109" t="e">
            <v>#N/A</v>
          </cell>
          <cell r="D1109">
            <v>1107</v>
          </cell>
          <cell r="E1109"/>
          <cell r="F1109"/>
          <cell r="G1109" t="str">
            <v>Caprimulgiformes</v>
          </cell>
          <cell r="H1109" t="str">
            <v>Caprimulgidae</v>
          </cell>
          <cell r="J1109" t="str">
            <v>Lurocalis</v>
          </cell>
          <cell r="K1109" t="str">
            <v>subespécie</v>
          </cell>
          <cell r="N1109" t="str">
            <v>Lurocalis semitorquatus nattereri (Temminck, 1822)</v>
          </cell>
          <cell r="P1109" t="str">
            <v>x</v>
          </cell>
          <cell r="Q1109" t="str">
            <v>x</v>
          </cell>
          <cell r="R1109" t="str">
            <v>x</v>
          </cell>
          <cell r="S1109" t="str">
            <v>x</v>
          </cell>
          <cell r="T1109" t="str">
            <v>x</v>
          </cell>
          <cell r="U1109"/>
          <cell r="Y1109"/>
          <cell r="Z1109"/>
        </row>
        <row r="1110">
          <cell r="A1110" t="str">
            <v>Nyctiprogne</v>
          </cell>
          <cell r="B1110" t="e">
            <v>#N/A</v>
          </cell>
          <cell r="D1110">
            <v>1108</v>
          </cell>
          <cell r="E1110"/>
          <cell r="F1110"/>
          <cell r="G1110" t="str">
            <v>Caprimulgiformes</v>
          </cell>
          <cell r="H1110" t="str">
            <v>Caprimulgidae</v>
          </cell>
          <cell r="J1110" t="str">
            <v>Nyctiprogne</v>
          </cell>
          <cell r="K1110" t="str">
            <v>Gênero</v>
          </cell>
          <cell r="N1110" t="str">
            <v>Nyctiprogne Bonaparte, 1857</v>
          </cell>
          <cell r="P1110"/>
          <cell r="Q1110"/>
          <cell r="R1110"/>
          <cell r="S1110"/>
          <cell r="T1110"/>
          <cell r="U1110"/>
          <cell r="Y1110"/>
          <cell r="Z1110"/>
        </row>
        <row r="1111">
          <cell r="A1111" t="str">
            <v>Nyctiprogne leucopyga</v>
          </cell>
          <cell r="B1111" t="str">
            <v>Nyctiprogne leucopyga</v>
          </cell>
          <cell r="C1111" t="str">
            <v>bacurau-de-cauda-barrada</v>
          </cell>
          <cell r="D1111">
            <v>1109</v>
          </cell>
          <cell r="E1111" t="str">
            <v>R</v>
          </cell>
          <cell r="F1111">
            <v>1</v>
          </cell>
          <cell r="G1111" t="str">
            <v>Caprimulgiformes</v>
          </cell>
          <cell r="H1111" t="str">
            <v>Caprimulgidae</v>
          </cell>
          <cell r="J1111" t="str">
            <v>Nyctiprogne</v>
          </cell>
          <cell r="K1111" t="str">
            <v>espécie 1ária</v>
          </cell>
          <cell r="L1111" t="str">
            <v xml:space="preserve">Molecular data (Sigurdsson &amp; Cracraft 2014) have showed that at least two species are involved, a conclusion already suspected based on voice. Nonetheless, based on the original ilustration of Spix (1825; the type is lost fide Hellmayr 1906), the bird commonly referred to as latifascia is actually the true leucopyga, leaving the question open as to the correct name to apply to the second species - the one sister to N. vielliardi in Sigurdsson &amp; Cracraft (2014). </v>
          </cell>
          <cell r="M1111" t="str">
            <v>Dados moleculares (Sigurdsson &amp; Cracraft 2014) demonstraram que pelo menos duas espécie estão envolvidas, conclusão já suspeitada a partir das vocalizações conhecidas da espécie. No entanto, baseado na ilustração original de Spix (1825; o tipo está perdido fide Hellmayr 1906), a ave comumente referida pelo nome latifascia na verdade é a verdadeira leucopyga, deixando em aberto qual o nome aplicar à segunda espécie - aquela irmã de N. vielliardi em Sigurdsson &amp; Cracraft (2014).</v>
          </cell>
          <cell r="N1111" t="str">
            <v>Nyctiprogne leucopyga (Spix, 1825)</v>
          </cell>
          <cell r="O1111" t="str">
            <v>Band-tailed Nighthawk</v>
          </cell>
          <cell r="P1111"/>
          <cell r="Q1111"/>
          <cell r="R1111"/>
          <cell r="S1111"/>
          <cell r="T1111"/>
          <cell r="U1111"/>
          <cell r="Y1111" t="e">
            <v>#N/A</v>
          </cell>
          <cell r="Z1111" t="str">
            <v>M</v>
          </cell>
          <cell r="AA1111" t="str">
            <v>F8E</v>
          </cell>
          <cell r="AB1111" t="str">
            <v>A</v>
          </cell>
          <cell r="AC1111">
            <v>4</v>
          </cell>
          <cell r="AD1111">
            <v>3</v>
          </cell>
          <cell r="AE1111">
            <v>27.3</v>
          </cell>
          <cell r="AF1111" t="str">
            <v>Invertebrate</v>
          </cell>
          <cell r="AG1111" t="str">
            <v>F</v>
          </cell>
        </row>
        <row r="1112">
          <cell r="A1112" t="str">
            <v>Nyctiprogne leucopyga latifascia</v>
          </cell>
          <cell r="B1112" t="e">
            <v>#N/A</v>
          </cell>
          <cell r="D1112">
            <v>1110</v>
          </cell>
          <cell r="E1112"/>
          <cell r="F1112"/>
          <cell r="G1112" t="str">
            <v>Caprimulgiformes</v>
          </cell>
          <cell r="H1112" t="str">
            <v>Caprimulgidae</v>
          </cell>
          <cell r="J1112" t="str">
            <v>Nyctiprogne</v>
          </cell>
          <cell r="K1112" t="str">
            <v>subespécie</v>
          </cell>
          <cell r="N1112" t="str">
            <v>? Nyctiprogne leucopyga latifascia Friedmann, 1945</v>
          </cell>
          <cell r="P1112" t="str">
            <v>x</v>
          </cell>
          <cell r="Q1112" t="str">
            <v>x</v>
          </cell>
          <cell r="R1112" t="str">
            <v>x</v>
          </cell>
          <cell r="S1112" t="str">
            <v>x</v>
          </cell>
          <cell r="T1112" t="str">
            <v>x</v>
          </cell>
          <cell r="U1112"/>
          <cell r="Y1112"/>
          <cell r="Z1112"/>
        </row>
        <row r="1113">
          <cell r="A1113" t="str">
            <v>Nyctiprogne leucopyga exigua</v>
          </cell>
          <cell r="B1113" t="e">
            <v>#N/A</v>
          </cell>
          <cell r="D1113">
            <v>1111</v>
          </cell>
          <cell r="E1113"/>
          <cell r="F1113"/>
          <cell r="G1113" t="str">
            <v>Caprimulgiformes</v>
          </cell>
          <cell r="H1113" t="str">
            <v>Caprimulgidae</v>
          </cell>
          <cell r="J1113" t="str">
            <v>Nyctiprogne</v>
          </cell>
          <cell r="K1113" t="str">
            <v>subespécie</v>
          </cell>
          <cell r="N1113" t="str">
            <v>Nyctiprogne leucopyga exigua Friedmann, 1945</v>
          </cell>
          <cell r="P1113" t="str">
            <v>x</v>
          </cell>
          <cell r="Q1113" t="str">
            <v>x</v>
          </cell>
          <cell r="R1113" t="str">
            <v>x</v>
          </cell>
          <cell r="S1113" t="str">
            <v>x</v>
          </cell>
          <cell r="T1113" t="str">
            <v>x</v>
          </cell>
          <cell r="U1113"/>
          <cell r="Y1113"/>
          <cell r="Z1113"/>
        </row>
        <row r="1114">
          <cell r="A1114" t="str">
            <v>Nyctiprogne leucopyga leucopyga</v>
          </cell>
          <cell r="B1114" t="e">
            <v>#N/A</v>
          </cell>
          <cell r="D1114">
            <v>1112</v>
          </cell>
          <cell r="E1114"/>
          <cell r="F1114"/>
          <cell r="G1114" t="str">
            <v>Caprimulgiformes</v>
          </cell>
          <cell r="H1114" t="str">
            <v>Caprimulgidae</v>
          </cell>
          <cell r="J1114" t="str">
            <v>Nyctiprogne</v>
          </cell>
          <cell r="K1114" t="str">
            <v>subespécie</v>
          </cell>
          <cell r="N1114" t="str">
            <v>Nyctiprogne leucopyga leucopyga (Spix, 1825)</v>
          </cell>
          <cell r="P1114" t="str">
            <v>x</v>
          </cell>
          <cell r="Q1114" t="str">
            <v>x</v>
          </cell>
          <cell r="R1114" t="str">
            <v>x</v>
          </cell>
          <cell r="S1114" t="str">
            <v>x</v>
          </cell>
          <cell r="T1114" t="str">
            <v>x</v>
          </cell>
          <cell r="U1114"/>
          <cell r="Y1114"/>
          <cell r="Z1114"/>
        </row>
        <row r="1115">
          <cell r="A1115" t="str">
            <v>Nyctiprogne leucopyga majuscula</v>
          </cell>
          <cell r="B1115" t="e">
            <v>#N/A</v>
          </cell>
          <cell r="D1115">
            <v>1113</v>
          </cell>
          <cell r="E1115"/>
          <cell r="F1115"/>
          <cell r="G1115" t="str">
            <v>Caprimulgiformes</v>
          </cell>
          <cell r="H1115" t="str">
            <v>Caprimulgidae</v>
          </cell>
          <cell r="J1115" t="str">
            <v>Nyctiprogne</v>
          </cell>
          <cell r="K1115" t="str">
            <v>subespécie</v>
          </cell>
          <cell r="N1115" t="str">
            <v>Nyctiprogne leucopyga majuscula Pinto &amp; Camargo, 1952</v>
          </cell>
          <cell r="P1115" t="str">
            <v>x</v>
          </cell>
          <cell r="Q1115" t="str">
            <v>x</v>
          </cell>
          <cell r="R1115" t="str">
            <v>x</v>
          </cell>
          <cell r="S1115" t="str">
            <v>x</v>
          </cell>
          <cell r="T1115" t="str">
            <v>x</v>
          </cell>
          <cell r="U1115"/>
          <cell r="Y1115"/>
          <cell r="Z1115"/>
        </row>
        <row r="1116">
          <cell r="A1116" t="str">
            <v>Nyctiprogne vielliardi</v>
          </cell>
          <cell r="B1116" t="str">
            <v>Nyctiprogne vielliardi</v>
          </cell>
          <cell r="C1116" t="str">
            <v>bacurau-do-são-francisco</v>
          </cell>
          <cell r="D1116">
            <v>1114</v>
          </cell>
          <cell r="E1116" t="str">
            <v>R, E</v>
          </cell>
          <cell r="F1116">
            <v>1</v>
          </cell>
          <cell r="G1116" t="str">
            <v>Caprimulgiformes</v>
          </cell>
          <cell r="H1116" t="str">
            <v>Caprimulgidae</v>
          </cell>
          <cell r="J1116" t="str">
            <v>Nyctiprogne</v>
          </cell>
          <cell r="K1116" t="str">
            <v>espécie 1ária</v>
          </cell>
          <cell r="N1116" t="str">
            <v>Nyctiprogne vielliardi (Lencioni-Neto, 1994)</v>
          </cell>
          <cell r="O1116" t="str">
            <v>Bahian Nighthawk</v>
          </cell>
          <cell r="P1116"/>
          <cell r="Q1116"/>
          <cell r="R1116"/>
          <cell r="S1116"/>
          <cell r="T1116"/>
          <cell r="U1116"/>
          <cell r="Y1116" t="e">
            <v>#N/A</v>
          </cell>
          <cell r="Z1116" t="e">
            <v>#N/A</v>
          </cell>
          <cell r="AA1116" t="e">
            <v>#N/A</v>
          </cell>
          <cell r="AB1116" t="e">
            <v>#N/A</v>
          </cell>
          <cell r="AC1116" t="e">
            <v>#N/A</v>
          </cell>
          <cell r="AD1116" t="e">
            <v>#N/A</v>
          </cell>
          <cell r="AE1116">
            <v>41</v>
          </cell>
          <cell r="AF1116" t="str">
            <v>Invertebrate</v>
          </cell>
          <cell r="AG1116"/>
        </row>
        <row r="1117">
          <cell r="A1117" t="str">
            <v>Nyctidromus</v>
          </cell>
          <cell r="B1117" t="e">
            <v>#N/A</v>
          </cell>
          <cell r="D1117">
            <v>1115</v>
          </cell>
          <cell r="E1117"/>
          <cell r="F1117"/>
          <cell r="G1117" t="str">
            <v>Caprimulgiformes</v>
          </cell>
          <cell r="H1117" t="str">
            <v>Caprimulgidae</v>
          </cell>
          <cell r="J1117" t="str">
            <v>Nyctidromus</v>
          </cell>
          <cell r="K1117" t="str">
            <v>Gênero</v>
          </cell>
          <cell r="N1117" t="str">
            <v>Nyctidromus Gould, 1838</v>
          </cell>
          <cell r="P1117"/>
          <cell r="Q1117"/>
          <cell r="R1117"/>
          <cell r="S1117"/>
          <cell r="T1117"/>
          <cell r="U1117"/>
          <cell r="Y1117"/>
          <cell r="Z1117"/>
        </row>
        <row r="1118">
          <cell r="A1118" t="str">
            <v>Nyctidromus nigrescens</v>
          </cell>
          <cell r="B1118" t="str">
            <v>Nyctidromus nigrescens</v>
          </cell>
          <cell r="C1118" t="str">
            <v>bacurau-de-lajeado</v>
          </cell>
          <cell r="D1118">
            <v>1116</v>
          </cell>
          <cell r="E1118" t="str">
            <v>R</v>
          </cell>
          <cell r="F1118">
            <v>1</v>
          </cell>
          <cell r="G1118" t="str">
            <v>Caprimulgiformes</v>
          </cell>
          <cell r="H1118" t="str">
            <v>Caprimulgidae</v>
          </cell>
          <cell r="J1118" t="str">
            <v>Nyctidromus</v>
          </cell>
          <cell r="K1118" t="str">
            <v>espécie 1ária</v>
          </cell>
          <cell r="L1118" t="str">
            <v>Historically placed in Caprimulgus, sometimes also in Nyctipolus. Date corrected from the 11th edition (CBRO 2014).</v>
          </cell>
          <cell r="M1118" t="str">
            <v>Historicamente tratada em Caprimulgus, às vezes também em Nyctipolus. Data corrigida em relação à 11a. edição (CBRO 2014).</v>
          </cell>
          <cell r="N1118" t="str">
            <v>Nyctidromus nigrescens (Cabanis, 1849)</v>
          </cell>
          <cell r="O1118" t="str">
            <v>Blackish Nightjar</v>
          </cell>
          <cell r="P1118"/>
          <cell r="Q1118"/>
          <cell r="R1118"/>
          <cell r="S1118"/>
          <cell r="T1118"/>
          <cell r="U1118"/>
          <cell r="Y1118" t="e">
            <v>#N/A</v>
          </cell>
          <cell r="Z1118" t="str">
            <v>M</v>
          </cell>
          <cell r="AA1118" t="e">
            <v>#N/A</v>
          </cell>
          <cell r="AB1118" t="e">
            <v>#N/A</v>
          </cell>
          <cell r="AC1118" t="e">
            <v>#N/A</v>
          </cell>
          <cell r="AD1118" t="e">
            <v>#N/A</v>
          </cell>
          <cell r="AE1118" t="e">
            <v>#N/A</v>
          </cell>
          <cell r="AF1118" t="e">
            <v>#N/A</v>
          </cell>
          <cell r="AG1118" t="str">
            <v>F</v>
          </cell>
        </row>
        <row r="1119">
          <cell r="A1119" t="str">
            <v>Nyctidromus albicollis</v>
          </cell>
          <cell r="B1119" t="str">
            <v>Nyctidromus albicollis</v>
          </cell>
          <cell r="C1119" t="str">
            <v>bacurau</v>
          </cell>
          <cell r="D1119">
            <v>1117</v>
          </cell>
          <cell r="E1119" t="str">
            <v>R</v>
          </cell>
          <cell r="F1119">
            <v>1</v>
          </cell>
          <cell r="G1119" t="str">
            <v>Caprimulgiformes</v>
          </cell>
          <cell r="H1119" t="str">
            <v>Caprimulgidae</v>
          </cell>
          <cell r="J1119" t="str">
            <v>Nyctidromus</v>
          </cell>
          <cell r="K1119" t="str">
            <v>espécie 1ária</v>
          </cell>
          <cell r="N1119" t="str">
            <v>Nyctidromus albicollis (Gmelin, 1789)</v>
          </cell>
          <cell r="O1119" t="str">
            <v>Common Pauraque</v>
          </cell>
          <cell r="P1119"/>
          <cell r="Q1119"/>
          <cell r="R1119"/>
          <cell r="S1119"/>
          <cell r="T1119"/>
          <cell r="U1119"/>
          <cell r="Y1119" t="str">
            <v>ITS</v>
          </cell>
          <cell r="Z1119" t="str">
            <v>L</v>
          </cell>
          <cell r="AA1119" t="str">
            <v>F1E</v>
          </cell>
          <cell r="AB1119" t="str">
            <v>T</v>
          </cell>
          <cell r="AC1119">
            <v>4</v>
          </cell>
          <cell r="AD1119">
            <v>9</v>
          </cell>
          <cell r="AE1119">
            <v>57.84</v>
          </cell>
          <cell r="AF1119" t="str">
            <v>Invertebrate</v>
          </cell>
          <cell r="AG1119" t="str">
            <v>F</v>
          </cell>
        </row>
        <row r="1120">
          <cell r="A1120" t="str">
            <v>Nyctidromus albicollis albicollis</v>
          </cell>
          <cell r="B1120" t="e">
            <v>#N/A</v>
          </cell>
          <cell r="D1120">
            <v>1118</v>
          </cell>
          <cell r="E1120"/>
          <cell r="F1120"/>
          <cell r="G1120" t="str">
            <v>Caprimulgiformes</v>
          </cell>
          <cell r="H1120" t="str">
            <v>Caprimulgidae</v>
          </cell>
          <cell r="J1120" t="str">
            <v>Nyctidromus</v>
          </cell>
          <cell r="K1120" t="str">
            <v>subespécie</v>
          </cell>
          <cell r="N1120" t="str">
            <v>Nyctidromus albicollis albicollis (Gmelin, 1789)</v>
          </cell>
          <cell r="P1120" t="str">
            <v>x</v>
          </cell>
          <cell r="Q1120" t="str">
            <v>x</v>
          </cell>
          <cell r="R1120" t="str">
            <v>x</v>
          </cell>
          <cell r="S1120" t="str">
            <v>x</v>
          </cell>
          <cell r="T1120" t="str">
            <v>x</v>
          </cell>
          <cell r="U1120"/>
          <cell r="Y1120"/>
          <cell r="Z1120"/>
        </row>
        <row r="1121">
          <cell r="A1121" t="str">
            <v>Nyctidromus albicollis derbyanus</v>
          </cell>
          <cell r="B1121" t="e">
            <v>#N/A</v>
          </cell>
          <cell r="D1121">
            <v>1119</v>
          </cell>
          <cell r="E1121"/>
          <cell r="F1121"/>
          <cell r="G1121" t="str">
            <v>Caprimulgiformes</v>
          </cell>
          <cell r="H1121" t="str">
            <v>Caprimulgidae</v>
          </cell>
          <cell r="J1121" t="str">
            <v>Nyctidromus</v>
          </cell>
          <cell r="K1121" t="str">
            <v>subespécie</v>
          </cell>
          <cell r="N1121" t="str">
            <v>Nyctidromus albicollis derbyanus Gould, 1838</v>
          </cell>
          <cell r="P1121" t="str">
            <v>x</v>
          </cell>
          <cell r="Q1121" t="str">
            <v>x</v>
          </cell>
          <cell r="R1121" t="str">
            <v>x</v>
          </cell>
          <cell r="S1121" t="str">
            <v>x</v>
          </cell>
          <cell r="T1121" t="str">
            <v>x</v>
          </cell>
          <cell r="U1121"/>
          <cell r="Y1121"/>
          <cell r="Z1121"/>
        </row>
        <row r="1122">
          <cell r="A1122" t="str">
            <v>Nyctidromus hirundinaceus</v>
          </cell>
          <cell r="B1122" t="str">
            <v>Nyctidromus hirundinaceus</v>
          </cell>
          <cell r="C1122" t="str">
            <v>bacurauzinho-da-caatinga</v>
          </cell>
          <cell r="D1122">
            <v>1120</v>
          </cell>
          <cell r="E1122" t="str">
            <v>R, E</v>
          </cell>
          <cell r="F1122">
            <v>1</v>
          </cell>
          <cell r="G1122" t="str">
            <v>Caprimulgiformes</v>
          </cell>
          <cell r="H1122" t="str">
            <v>Caprimulgidae</v>
          </cell>
          <cell r="J1122" t="str">
            <v>Nyctidromus</v>
          </cell>
          <cell r="K1122" t="str">
            <v>espécie 1ária</v>
          </cell>
          <cell r="L1122" t="str">
            <v>Historically placed in Caprimulgus, sometimes also in Nyctipolus.</v>
          </cell>
          <cell r="M1122" t="str">
            <v>Historicamente tratada em Caprimulgus, às vezes também em Nyctipolus.</v>
          </cell>
          <cell r="N1122" t="str">
            <v>Nyctidromus hirundinaceus (Spix, 1825)</v>
          </cell>
          <cell r="O1122" t="str">
            <v>Pygmy Nightjar</v>
          </cell>
          <cell r="P1122"/>
          <cell r="Q1122"/>
          <cell r="R1122"/>
          <cell r="S1122"/>
          <cell r="T1122"/>
          <cell r="U1122"/>
          <cell r="Y1122" t="e">
            <v>#N/A</v>
          </cell>
          <cell r="Z1122" t="str">
            <v>M</v>
          </cell>
          <cell r="AA1122" t="str">
            <v>F7</v>
          </cell>
          <cell r="AB1122" t="str">
            <v>T?</v>
          </cell>
          <cell r="AC1122">
            <v>1</v>
          </cell>
          <cell r="AD1122">
            <v>1</v>
          </cell>
          <cell r="AE1122">
            <v>57.51</v>
          </cell>
          <cell r="AF1122" t="str">
            <v>Invertebrate</v>
          </cell>
          <cell r="AG1122" t="str">
            <v>F</v>
          </cell>
          <cell r="AH1122">
            <v>1</v>
          </cell>
          <cell r="AJ1122" t="str">
            <v>CP</v>
          </cell>
        </row>
        <row r="1123">
          <cell r="A1123" t="str">
            <v>Nyctidromus hirundinaceus cearae</v>
          </cell>
          <cell r="B1123" t="e">
            <v>#N/A</v>
          </cell>
          <cell r="D1123">
            <v>1121</v>
          </cell>
          <cell r="E1123"/>
          <cell r="F1123"/>
          <cell r="G1123" t="str">
            <v>Caprimulgiformes</v>
          </cell>
          <cell r="H1123" t="str">
            <v>Caprimulgidae</v>
          </cell>
          <cell r="J1123" t="str">
            <v>Nyctidromus</v>
          </cell>
          <cell r="K1123" t="str">
            <v>subespécie</v>
          </cell>
          <cell r="N1123" t="str">
            <v>Nyctidromus hirundinaceus cearae (Cory, 1917)</v>
          </cell>
          <cell r="P1123" t="str">
            <v>x</v>
          </cell>
          <cell r="Q1123"/>
          <cell r="R1123" t="str">
            <v>x</v>
          </cell>
          <cell r="S1123" t="str">
            <v>x</v>
          </cell>
          <cell r="T1123" t="str">
            <v>x</v>
          </cell>
          <cell r="U1123"/>
          <cell r="Y1123"/>
          <cell r="Z1123"/>
        </row>
        <row r="1124">
          <cell r="A1124" t="str">
            <v>Nyctidromus hirundinaceus hirundinaceus</v>
          </cell>
          <cell r="B1124" t="e">
            <v>#N/A</v>
          </cell>
          <cell r="D1124">
            <v>1122</v>
          </cell>
          <cell r="E1124"/>
          <cell r="F1124"/>
          <cell r="G1124" t="str">
            <v>Caprimulgiformes</v>
          </cell>
          <cell r="H1124" t="str">
            <v>Caprimulgidae</v>
          </cell>
          <cell r="J1124" t="str">
            <v>Nyctidromus</v>
          </cell>
          <cell r="K1124" t="str">
            <v>subespécie</v>
          </cell>
          <cell r="N1124" t="str">
            <v>Nyctidromus hirundinaceus hirundinaceus (Spix, 1825)</v>
          </cell>
          <cell r="P1124" t="str">
            <v>x</v>
          </cell>
          <cell r="Q1124"/>
          <cell r="R1124" t="str">
            <v>x</v>
          </cell>
          <cell r="S1124" t="str">
            <v>x</v>
          </cell>
          <cell r="T1124" t="str">
            <v>x</v>
          </cell>
          <cell r="U1124"/>
          <cell r="Y1124"/>
          <cell r="Z1124"/>
        </row>
        <row r="1125">
          <cell r="A1125" t="str">
            <v>Nyctidromus hirundinaceus vielliardi</v>
          </cell>
          <cell r="B1125" t="e">
            <v>#N/A</v>
          </cell>
          <cell r="D1125">
            <v>1123</v>
          </cell>
          <cell r="E1125"/>
          <cell r="F1125"/>
          <cell r="G1125" t="str">
            <v>Caprimulgiformes</v>
          </cell>
          <cell r="H1125" t="str">
            <v>Caprimulgidae</v>
          </cell>
          <cell r="J1125" t="str">
            <v>Nyctidromus</v>
          </cell>
          <cell r="K1125" t="str">
            <v>subespécie</v>
          </cell>
          <cell r="N1125" t="str">
            <v>Nyctidromus hirundinaceus vielliardi (Ribon, 1995)</v>
          </cell>
          <cell r="P1125" t="str">
            <v>x</v>
          </cell>
          <cell r="Q1125"/>
          <cell r="R1125" t="str">
            <v>x</v>
          </cell>
          <cell r="S1125" t="str">
            <v>x</v>
          </cell>
          <cell r="T1125" t="str">
            <v>x</v>
          </cell>
          <cell r="U1125"/>
          <cell r="Y1125"/>
          <cell r="Z1125"/>
        </row>
        <row r="1126">
          <cell r="A1126" t="str">
            <v>Hydropsalis</v>
          </cell>
          <cell r="B1126" t="e">
            <v>#N/A</v>
          </cell>
          <cell r="D1126">
            <v>1124</v>
          </cell>
          <cell r="E1126"/>
          <cell r="F1126"/>
          <cell r="G1126" t="str">
            <v>Caprimulgiformes</v>
          </cell>
          <cell r="H1126" t="str">
            <v>Caprimulgidae</v>
          </cell>
          <cell r="J1126" t="str">
            <v>Hydropsalis</v>
          </cell>
          <cell r="K1126" t="str">
            <v>Gênero</v>
          </cell>
          <cell r="N1126" t="str">
            <v>Hydropsalis Wagler, 1832</v>
          </cell>
          <cell r="P1126"/>
          <cell r="Q1126"/>
          <cell r="R1126"/>
          <cell r="S1126"/>
          <cell r="T1126"/>
          <cell r="U1126"/>
          <cell r="Y1126"/>
          <cell r="Z1126"/>
        </row>
        <row r="1127">
          <cell r="A1127" t="str">
            <v>Hydropsalis parvula</v>
          </cell>
          <cell r="B1127" t="str">
            <v>Hydropsalis parvula</v>
          </cell>
          <cell r="C1127" t="str">
            <v>bacurau-chintã</v>
          </cell>
          <cell r="D1127">
            <v>1125</v>
          </cell>
          <cell r="E1127" t="str">
            <v>R</v>
          </cell>
          <cell r="F1127">
            <v>1</v>
          </cell>
          <cell r="G1127" t="str">
            <v>Caprimulgiformes</v>
          </cell>
          <cell r="H1127" t="str">
            <v>Caprimulgidae</v>
          </cell>
          <cell r="J1127" t="str">
            <v>Hydropsalis</v>
          </cell>
          <cell r="K1127" t="str">
            <v>espécie 1ária</v>
          </cell>
          <cell r="L1127" t="str">
            <v>Historically placed in Caprimulgus, sometimes also in Setopagis.</v>
          </cell>
          <cell r="M1127" t="str">
            <v>Historicamente tratada em Caprimulgus, às vezes também em Setopagis.</v>
          </cell>
          <cell r="N1127" t="str">
            <v>Hydropsalis parvula (Gould, 1837)</v>
          </cell>
          <cell r="O1127" t="str">
            <v>Little Nightjar</v>
          </cell>
          <cell r="P1127"/>
          <cell r="Q1127"/>
          <cell r="R1127"/>
          <cell r="S1127"/>
          <cell r="T1127"/>
          <cell r="U1127"/>
          <cell r="Y1127" t="e">
            <v>#N/A</v>
          </cell>
          <cell r="Z1127" t="str">
            <v>L</v>
          </cell>
          <cell r="AA1127" t="str">
            <v>F8</v>
          </cell>
          <cell r="AB1127" t="str">
            <v>T</v>
          </cell>
          <cell r="AC1127">
            <v>3</v>
          </cell>
          <cell r="AD1127">
            <v>6</v>
          </cell>
          <cell r="AE1127">
            <v>37</v>
          </cell>
          <cell r="AF1127" t="str">
            <v>Invertebrate</v>
          </cell>
          <cell r="AG1127" t="str">
            <v>F</v>
          </cell>
        </row>
        <row r="1128">
          <cell r="A1128" t="str">
            <v>Hydropsalis whitelyi</v>
          </cell>
          <cell r="B1128" t="str">
            <v>Hydropsalis whitelyi</v>
          </cell>
          <cell r="C1128" t="str">
            <v>bacurau-dos-tepuis</v>
          </cell>
          <cell r="D1128">
            <v>1126</v>
          </cell>
          <cell r="E1128" t="str">
            <v>R#</v>
          </cell>
          <cell r="F1128">
            <v>1</v>
          </cell>
          <cell r="G1128" t="str">
            <v>Caprimulgiformes</v>
          </cell>
          <cell r="H1128" t="str">
            <v>Caprimulgidae</v>
          </cell>
          <cell r="J1128" t="str">
            <v>Hydropsalis</v>
          </cell>
          <cell r="K1128" t="str">
            <v>espécie 1ária</v>
          </cell>
          <cell r="L1128" t="str">
            <v>Historically placed in Caprimulgus, sometimes also in Setopagis.</v>
          </cell>
          <cell r="M1128" t="str">
            <v>Historicamente tratada em Caprimulgus, às vezes também em Setopagis.</v>
          </cell>
          <cell r="N1128" t="str">
            <v>Hydropsalis whitelyi (Salvin, 1885)</v>
          </cell>
          <cell r="O1128" t="str">
            <v>Roraiman Nightjar</v>
          </cell>
          <cell r="P1128"/>
          <cell r="Q1128"/>
          <cell r="R1128"/>
          <cell r="S1128"/>
          <cell r="T1128"/>
          <cell r="U1128"/>
          <cell r="Y1128" t="e">
            <v>#N/A</v>
          </cell>
          <cell r="Z1128" t="e">
            <v>#N/A</v>
          </cell>
          <cell r="AA1128" t="e">
            <v>#N/A</v>
          </cell>
          <cell r="AB1128" t="e">
            <v>#N/A</v>
          </cell>
          <cell r="AC1128" t="e">
            <v>#N/A</v>
          </cell>
          <cell r="AD1128" t="e">
            <v>#N/A</v>
          </cell>
          <cell r="AE1128" t="e">
            <v>#N/A</v>
          </cell>
          <cell r="AF1128" t="e">
            <v>#N/A</v>
          </cell>
          <cell r="AG1128"/>
        </row>
        <row r="1129">
          <cell r="A1129" t="str">
            <v>Hydropsalis anomala</v>
          </cell>
          <cell r="B1129" t="str">
            <v>Hydropsalis anomala</v>
          </cell>
          <cell r="C1129" t="str">
            <v>curiango-do-banhado</v>
          </cell>
          <cell r="D1129">
            <v>1127</v>
          </cell>
          <cell r="E1129" t="str">
            <v>R</v>
          </cell>
          <cell r="F1129">
            <v>1</v>
          </cell>
          <cell r="G1129" t="str">
            <v>Caprimulgiformes</v>
          </cell>
          <cell r="H1129" t="str">
            <v>Caprimulgidae</v>
          </cell>
          <cell r="J1129" t="str">
            <v>Hydropsalis</v>
          </cell>
          <cell r="K1129" t="str">
            <v>espécie 1ária</v>
          </cell>
          <cell r="L1129" t="str">
            <v>Historically treated as Eleothreptus.</v>
          </cell>
          <cell r="M1129" t="str">
            <v>Historicamente tratado em Eleothreptus.</v>
          </cell>
          <cell r="N1129" t="str">
            <v>Hydropsalis anomala (Gould, 1838)</v>
          </cell>
          <cell r="O1129" t="str">
            <v>Sickle-winged Nightjar</v>
          </cell>
          <cell r="P1129"/>
          <cell r="Q1129"/>
          <cell r="R1129"/>
          <cell r="S1129"/>
          <cell r="T1129"/>
          <cell r="U1129"/>
          <cell r="Y1129" t="e">
            <v>#N/A</v>
          </cell>
          <cell r="Z1129" t="e">
            <v>#N/A</v>
          </cell>
          <cell r="AA1129" t="e">
            <v>#N/A</v>
          </cell>
          <cell r="AB1129" t="e">
            <v>#N/A</v>
          </cell>
          <cell r="AC1129" t="e">
            <v>#N/A</v>
          </cell>
          <cell r="AD1129" t="e">
            <v>#N/A</v>
          </cell>
          <cell r="AE1129" t="e">
            <v>#N/A</v>
          </cell>
          <cell r="AF1129" t="e">
            <v>#N/A</v>
          </cell>
          <cell r="AG1129"/>
          <cell r="AI1129" t="str">
            <v>RE</v>
          </cell>
          <cell r="AK1129" t="str">
            <v>VU</v>
          </cell>
        </row>
        <row r="1130">
          <cell r="A1130" t="str">
            <v>Hydropsalis candicans</v>
          </cell>
          <cell r="B1130" t="str">
            <v>Hydropsalis candicans</v>
          </cell>
          <cell r="C1130" t="str">
            <v>bacurau-de-rabo-branco</v>
          </cell>
          <cell r="D1130">
            <v>1128</v>
          </cell>
          <cell r="E1130" t="str">
            <v>R</v>
          </cell>
          <cell r="F1130">
            <v>1</v>
          </cell>
          <cell r="G1130" t="str">
            <v>Caprimulgiformes</v>
          </cell>
          <cell r="H1130" t="str">
            <v>Caprimulgidae</v>
          </cell>
          <cell r="J1130" t="str">
            <v>Hydropsalis</v>
          </cell>
          <cell r="K1130" t="str">
            <v>espécie 1ária</v>
          </cell>
          <cell r="L1130" t="str">
            <v>Formerly treated as Eleothreptus, also placed in Caprimulgus.</v>
          </cell>
          <cell r="M1130" t="str">
            <v>Antes tratada em Eleothreptus, também em Caprimulgus.</v>
          </cell>
          <cell r="N1130" t="str">
            <v>Hydropsalis candicans (Pelzeln, 1867)</v>
          </cell>
          <cell r="O1130" t="str">
            <v>White-winged Nightjar</v>
          </cell>
          <cell r="P1130"/>
          <cell r="Q1130"/>
          <cell r="R1130"/>
          <cell r="S1130"/>
          <cell r="T1130"/>
          <cell r="U1130"/>
          <cell r="W1130" t="str">
            <v>#ERROR!</v>
          </cell>
          <cell r="Y1130" t="e">
            <v>#N/A</v>
          </cell>
          <cell r="Z1130" t="e">
            <v>#N/A</v>
          </cell>
          <cell r="AA1130" t="e">
            <v>#N/A</v>
          </cell>
          <cell r="AB1130" t="e">
            <v>#N/A</v>
          </cell>
          <cell r="AC1130" t="e">
            <v>#N/A</v>
          </cell>
          <cell r="AD1130" t="e">
            <v>#N/A</v>
          </cell>
          <cell r="AE1130" t="e">
            <v>#N/A</v>
          </cell>
          <cell r="AF1130" t="e">
            <v>#N/A</v>
          </cell>
          <cell r="AG1130"/>
          <cell r="AI1130" t="str">
            <v>RE</v>
          </cell>
        </row>
        <row r="1131">
          <cell r="A1131" t="str">
            <v>Hydropsalis roraimae</v>
          </cell>
          <cell r="B1131" t="e">
            <v>#N/A</v>
          </cell>
          <cell r="C1131" t="str">
            <v>bacurau-de-roraima</v>
          </cell>
          <cell r="D1131">
            <v>1129</v>
          </cell>
          <cell r="E1131" t="str">
            <v>R#</v>
          </cell>
          <cell r="F1131">
            <v>1</v>
          </cell>
          <cell r="G1131" t="str">
            <v>Caprimulgiformes</v>
          </cell>
          <cell r="H1131" t="str">
            <v>Caprimulgidae</v>
          </cell>
          <cell r="J1131" t="str">
            <v>Hydropsalis</v>
          </cell>
          <cell r="K1131" t="str">
            <v>espécie 1ária</v>
          </cell>
          <cell r="L1131" t="str">
            <v>The treatment of H. roraimae as a species distinct from H. longirostris is supported by vocal and genetic differences (Cleere 2010, Sigurdsson &amp; Cracraft 2014).</v>
          </cell>
          <cell r="M1131" t="str">
            <v>O tratamento de H. roraimae como espécie distinta de H. longirostris é suportado por diferenças vocais e genéticas (Cleere 2010, Sigurdsson &amp; Cracraft 2014).</v>
          </cell>
          <cell r="N1131" t="str">
            <v>Hydropsalis roraimae (Chapman, 1929)</v>
          </cell>
          <cell r="O1131" t="str">
            <v>Tepui Nightjar</v>
          </cell>
          <cell r="P1131"/>
          <cell r="Q1131"/>
          <cell r="R1131"/>
          <cell r="S1131"/>
          <cell r="T1131"/>
          <cell r="U1131"/>
          <cell r="Y1131" t="e">
            <v>#N/A</v>
          </cell>
          <cell r="Z1131" t="e">
            <v>#N/A</v>
          </cell>
          <cell r="AA1131" t="e">
            <v>#N/A</v>
          </cell>
          <cell r="AB1131" t="e">
            <v>#N/A</v>
          </cell>
          <cell r="AC1131" t="e">
            <v>#N/A</v>
          </cell>
          <cell r="AD1131" t="e">
            <v>#N/A</v>
          </cell>
          <cell r="AE1131" t="e">
            <v>#N/A</v>
          </cell>
          <cell r="AF1131" t="e">
            <v>#N/A</v>
          </cell>
          <cell r="AG1131"/>
        </row>
        <row r="1132">
          <cell r="A1132" t="str">
            <v>Hydropsalis longirostris</v>
          </cell>
          <cell r="B1132" t="str">
            <v>Hydropsalis longirostris</v>
          </cell>
          <cell r="C1132" t="str">
            <v>bacurau-da-telha</v>
          </cell>
          <cell r="D1132">
            <v>1130</v>
          </cell>
          <cell r="E1132" t="str">
            <v>R</v>
          </cell>
          <cell r="F1132">
            <v>1</v>
          </cell>
          <cell r="G1132" t="str">
            <v>Caprimulgiformes</v>
          </cell>
          <cell r="H1132" t="str">
            <v>Caprimulgidae</v>
          </cell>
          <cell r="J1132" t="str">
            <v>Hydropsalis</v>
          </cell>
          <cell r="K1132" t="str">
            <v>espécie 1ária</v>
          </cell>
          <cell r="L1132" t="str">
            <v>Formerly placed in Caprimulgus, also in Systellura.</v>
          </cell>
          <cell r="M1132" t="str">
            <v>Antes tratada em Caprimulgus, também em Systellura.</v>
          </cell>
          <cell r="N1132" t="str">
            <v>Hydropsalis longirostris (Bonaparte, 1825)</v>
          </cell>
          <cell r="O1132" t="str">
            <v>Band-winged Nightjar</v>
          </cell>
          <cell r="P1132"/>
          <cell r="Q1132"/>
          <cell r="R1132"/>
          <cell r="S1132"/>
          <cell r="T1132"/>
          <cell r="U1132"/>
          <cell r="Y1132" t="e">
            <v>#N/A</v>
          </cell>
          <cell r="Z1132" t="str">
            <v>L</v>
          </cell>
          <cell r="AA1132" t="str">
            <v>N2</v>
          </cell>
          <cell r="AB1132" t="str">
            <v>T</v>
          </cell>
          <cell r="AC1132">
            <v>4</v>
          </cell>
          <cell r="AD1132">
            <v>8</v>
          </cell>
          <cell r="AE1132" t="e">
            <v>#N/A</v>
          </cell>
          <cell r="AF1132" t="e">
            <v>#N/A</v>
          </cell>
          <cell r="AG1132" t="str">
            <v>N</v>
          </cell>
        </row>
        <row r="1133">
          <cell r="A1133" t="str">
            <v>Hydropsalis longirostris pedrolimai</v>
          </cell>
          <cell r="B1133" t="e">
            <v>#N/A</v>
          </cell>
          <cell r="D1133">
            <v>1131</v>
          </cell>
          <cell r="E1133"/>
          <cell r="F1133"/>
          <cell r="G1133" t="str">
            <v>Caprimulgiformes</v>
          </cell>
          <cell r="H1133" t="str">
            <v>Caprimulgidae</v>
          </cell>
          <cell r="J1133" t="str">
            <v>Hydropsalis</v>
          </cell>
          <cell r="K1133" t="str">
            <v>subespécie</v>
          </cell>
          <cell r="N1133" t="str">
            <v>Hydropsalis longirostris pedrolimai (Grantsau, 2008)</v>
          </cell>
          <cell r="P1133"/>
          <cell r="Q1133" t="str">
            <v>x</v>
          </cell>
          <cell r="R1133" t="str">
            <v>x</v>
          </cell>
          <cell r="S1133" t="str">
            <v>x</v>
          </cell>
          <cell r="T1133" t="str">
            <v>x</v>
          </cell>
          <cell r="U1133"/>
          <cell r="Y1133"/>
          <cell r="Z1133"/>
        </row>
        <row r="1134">
          <cell r="A1134" t="str">
            <v>Hydropsalis longirostris longirostris</v>
          </cell>
          <cell r="B1134" t="e">
            <v>#N/A</v>
          </cell>
          <cell r="D1134">
            <v>1132</v>
          </cell>
          <cell r="E1134"/>
          <cell r="F1134"/>
          <cell r="G1134" t="str">
            <v>Caprimulgiformes</v>
          </cell>
          <cell r="H1134" t="str">
            <v>Caprimulgidae</v>
          </cell>
          <cell r="J1134" t="str">
            <v>Hydropsalis</v>
          </cell>
          <cell r="K1134" t="str">
            <v>subespécie</v>
          </cell>
          <cell r="N1134" t="str">
            <v>Hydropsalis longirostris longirostris (Bonaparte, 1825)</v>
          </cell>
          <cell r="P1134" t="str">
            <v>x</v>
          </cell>
          <cell r="Q1134" t="str">
            <v>x</v>
          </cell>
          <cell r="R1134" t="str">
            <v>x</v>
          </cell>
          <cell r="S1134" t="str">
            <v>x</v>
          </cell>
          <cell r="T1134" t="str">
            <v>x</v>
          </cell>
          <cell r="U1134"/>
          <cell r="Y1134"/>
          <cell r="Z1134"/>
        </row>
        <row r="1135">
          <cell r="A1135" t="str">
            <v>Hydropsalis maculicaudus</v>
          </cell>
          <cell r="B1135" t="str">
            <v>Hydropsalis maculicaudus</v>
          </cell>
          <cell r="C1135" t="str">
            <v>bacurau-de-rabo-maculado</v>
          </cell>
          <cell r="D1135">
            <v>1133</v>
          </cell>
          <cell r="E1135" t="str">
            <v>R</v>
          </cell>
          <cell r="F1135">
            <v>1</v>
          </cell>
          <cell r="G1135" t="str">
            <v>Caprimulgiformes</v>
          </cell>
          <cell r="H1135" t="str">
            <v>Caprimulgidae</v>
          </cell>
          <cell r="J1135" t="str">
            <v>Hydropsalis</v>
          </cell>
          <cell r="K1135" t="str">
            <v>espécie 1ária</v>
          </cell>
          <cell r="L1135" t="str">
            <v>Historically placed in Caprimulgus. Spelled "maculicauda" in CBRO (2014), but names ending in -cauda/caudus are invariable and therefore maintain the original spelling (David &amp; Gosselin 2002a).</v>
          </cell>
          <cell r="M1135" t="str">
            <v>Historicamente tratada em Caprimulgus.Grafado "maculicauda" em CBRO (2014), mas nomes terminados em -cauda/caudus são invariáveis e portanto mantém a grafia original (David &amp; Gosselin 2002a).</v>
          </cell>
          <cell r="N1135" t="str">
            <v>Hydropsalis maculicaudus (Lawrence, 1862)</v>
          </cell>
          <cell r="O1135" t="str">
            <v>Spot-tailed Nightjar</v>
          </cell>
          <cell r="P1135"/>
          <cell r="Q1135"/>
          <cell r="R1135"/>
          <cell r="S1135"/>
          <cell r="T1135"/>
          <cell r="U1135"/>
          <cell r="Y1135" t="e">
            <v>#N/A</v>
          </cell>
          <cell r="Z1135" t="str">
            <v>M</v>
          </cell>
          <cell r="AA1135" t="e">
            <v>#N/A</v>
          </cell>
          <cell r="AB1135" t="e">
            <v>#N/A</v>
          </cell>
          <cell r="AC1135" t="e">
            <v>#N/A</v>
          </cell>
          <cell r="AD1135" t="e">
            <v>#N/A</v>
          </cell>
          <cell r="AE1135" t="e">
            <v>#N/A</v>
          </cell>
          <cell r="AF1135" t="e">
            <v>#N/A</v>
          </cell>
          <cell r="AG1135" t="str">
            <v>N</v>
          </cell>
          <cell r="AI1135" t="str">
            <v>EN</v>
          </cell>
        </row>
        <row r="1136">
          <cell r="A1136" t="str">
            <v>Hydropsalis cayennensis</v>
          </cell>
          <cell r="B1136" t="str">
            <v>Hydropsalis cayennensis</v>
          </cell>
          <cell r="C1136" t="str">
            <v>bacurau-de-cauda-branca</v>
          </cell>
          <cell r="D1136">
            <v>1134</v>
          </cell>
          <cell r="E1136" t="str">
            <v>R</v>
          </cell>
          <cell r="F1136">
            <v>1</v>
          </cell>
          <cell r="G1136" t="str">
            <v>Caprimulgiformes</v>
          </cell>
          <cell r="H1136" t="str">
            <v>Caprimulgidae</v>
          </cell>
          <cell r="J1136" t="str">
            <v>Hydropsalis</v>
          </cell>
          <cell r="K1136" t="str">
            <v>espécie 1ária</v>
          </cell>
          <cell r="L1136" t="str">
            <v>Historically placed in Caprimulgus.</v>
          </cell>
          <cell r="M1136" t="str">
            <v>Historicamente tratada em Caprimulgus.</v>
          </cell>
          <cell r="N1136" t="str">
            <v>Hydropsalis cayennensis (Gmelin, 1789)</v>
          </cell>
          <cell r="O1136" t="str">
            <v>White-tailed Nightjar</v>
          </cell>
          <cell r="P1136"/>
          <cell r="Q1136"/>
          <cell r="R1136"/>
          <cell r="S1136"/>
          <cell r="T1136"/>
          <cell r="U1136"/>
          <cell r="Y1136" t="e">
            <v>#N/A</v>
          </cell>
          <cell r="Z1136" t="e">
            <v>#N/A</v>
          </cell>
          <cell r="AA1136" t="e">
            <v>#N/A</v>
          </cell>
          <cell r="AB1136" t="e">
            <v>#N/A</v>
          </cell>
          <cell r="AC1136" t="e">
            <v>#N/A</v>
          </cell>
          <cell r="AD1136" t="e">
            <v>#N/A</v>
          </cell>
          <cell r="AE1136" t="e">
            <v>#N/A</v>
          </cell>
          <cell r="AF1136" t="e">
            <v>#N/A</v>
          </cell>
          <cell r="AG1136"/>
        </row>
        <row r="1137">
          <cell r="A1137" t="str">
            <v>Hydropsalis cayennensis cayennensis</v>
          </cell>
          <cell r="B1137" t="e">
            <v>#N/A</v>
          </cell>
          <cell r="D1137">
            <v>1135</v>
          </cell>
          <cell r="E1137"/>
          <cell r="F1137"/>
          <cell r="G1137" t="str">
            <v>Caprimulgiformes</v>
          </cell>
          <cell r="H1137" t="str">
            <v>Caprimulgidae</v>
          </cell>
          <cell r="J1137" t="str">
            <v>Hydropsalis</v>
          </cell>
          <cell r="K1137" t="str">
            <v>subespécie</v>
          </cell>
          <cell r="N1137" t="str">
            <v>Hydropsalis cayennensis cayennensis (Gmelin, 1789)</v>
          </cell>
          <cell r="P1137" t="str">
            <v>x</v>
          </cell>
          <cell r="Q1137" t="str">
            <v>x</v>
          </cell>
          <cell r="R1137" t="str">
            <v>x</v>
          </cell>
          <cell r="S1137" t="str">
            <v>x</v>
          </cell>
          <cell r="T1137" t="str">
            <v>x</v>
          </cell>
          <cell r="U1137"/>
          <cell r="Y1137"/>
          <cell r="Z1137"/>
        </row>
        <row r="1138">
          <cell r="A1138" t="str">
            <v>Hydropsalis climacocerca</v>
          </cell>
          <cell r="B1138" t="str">
            <v>Hydropsalis climacocerca</v>
          </cell>
          <cell r="C1138" t="str">
            <v>acurana</v>
          </cell>
          <cell r="D1138">
            <v>1136</v>
          </cell>
          <cell r="E1138" t="str">
            <v>R</v>
          </cell>
          <cell r="F1138">
            <v>1</v>
          </cell>
          <cell r="G1138" t="str">
            <v>Caprimulgiformes</v>
          </cell>
          <cell r="H1138" t="str">
            <v>Caprimulgidae</v>
          </cell>
          <cell r="J1138" t="str">
            <v>Hydropsalis</v>
          </cell>
          <cell r="K1138" t="str">
            <v>espécie 1ária</v>
          </cell>
          <cell r="N1138" t="str">
            <v>Hydropsalis climacocerca (Tschudi, 1844)</v>
          </cell>
          <cell r="O1138" t="str">
            <v>Ladder-tailed Nightjar</v>
          </cell>
          <cell r="P1138"/>
          <cell r="Q1138"/>
          <cell r="R1138"/>
          <cell r="S1138"/>
          <cell r="T1138"/>
          <cell r="U1138"/>
          <cell r="Y1138" t="e">
            <v>#N/A</v>
          </cell>
          <cell r="Z1138" t="str">
            <v>M</v>
          </cell>
          <cell r="AA1138" t="str">
            <v>N12</v>
          </cell>
          <cell r="AB1138" t="str">
            <v>U</v>
          </cell>
          <cell r="AC1138">
            <v>3</v>
          </cell>
          <cell r="AD1138">
            <v>2</v>
          </cell>
          <cell r="AE1138">
            <v>46</v>
          </cell>
          <cell r="AF1138" t="str">
            <v>Invertebrate</v>
          </cell>
          <cell r="AG1138" t="str">
            <v>N</v>
          </cell>
        </row>
        <row r="1139">
          <cell r="A1139" t="str">
            <v>Hydropsalis climacocerca climacocerca</v>
          </cell>
          <cell r="B1139" t="e">
            <v>#N/A</v>
          </cell>
          <cell r="D1139">
            <v>1137</v>
          </cell>
          <cell r="E1139"/>
          <cell r="F1139"/>
          <cell r="G1139" t="str">
            <v>Caprimulgiformes</v>
          </cell>
          <cell r="H1139" t="str">
            <v>Caprimulgidae</v>
          </cell>
          <cell r="J1139" t="str">
            <v>Hydropsalis</v>
          </cell>
          <cell r="K1139" t="str">
            <v>subespécie</v>
          </cell>
          <cell r="N1139" t="str">
            <v>Hydropsalis climacocerca climacocerca (Tschudi, 1844)</v>
          </cell>
          <cell r="P1139" t="str">
            <v>x</v>
          </cell>
          <cell r="Q1139" t="str">
            <v>x</v>
          </cell>
          <cell r="R1139" t="str">
            <v>x</v>
          </cell>
          <cell r="S1139" t="str">
            <v>x</v>
          </cell>
          <cell r="T1139" t="str">
            <v>x</v>
          </cell>
          <cell r="U1139"/>
          <cell r="Y1139"/>
          <cell r="Z1139"/>
        </row>
        <row r="1140">
          <cell r="A1140" t="str">
            <v>Hydropsalis climacocerca schomburgki</v>
          </cell>
          <cell r="B1140" t="e">
            <v>#N/A</v>
          </cell>
          <cell r="D1140">
            <v>1138</v>
          </cell>
          <cell r="E1140"/>
          <cell r="F1140"/>
          <cell r="G1140" t="str">
            <v>Caprimulgiformes</v>
          </cell>
          <cell r="H1140" t="str">
            <v>Caprimulgidae</v>
          </cell>
          <cell r="J1140" t="str">
            <v>Hydropsalis</v>
          </cell>
          <cell r="K1140" t="str">
            <v>subespécie</v>
          </cell>
          <cell r="N1140" t="str">
            <v>Hydropsalis climacocerca schomburgki Sclater, 1866</v>
          </cell>
          <cell r="P1140" t="str">
            <v>x</v>
          </cell>
          <cell r="Q1140"/>
          <cell r="R1140" t="str">
            <v>x</v>
          </cell>
          <cell r="S1140" t="str">
            <v>x</v>
          </cell>
          <cell r="T1140" t="str">
            <v>x</v>
          </cell>
          <cell r="U1140"/>
          <cell r="Y1140"/>
          <cell r="Z1140"/>
        </row>
        <row r="1141">
          <cell r="A1141" t="str">
            <v>Hydropsalis climacocerca pallidior</v>
          </cell>
          <cell r="B1141" t="e">
            <v>#N/A</v>
          </cell>
          <cell r="D1141">
            <v>1139</v>
          </cell>
          <cell r="E1141"/>
          <cell r="F1141"/>
          <cell r="G1141" t="str">
            <v>Caprimulgiformes</v>
          </cell>
          <cell r="H1141" t="str">
            <v>Caprimulgidae</v>
          </cell>
          <cell r="J1141" t="str">
            <v>Hydropsalis</v>
          </cell>
          <cell r="K1141" t="str">
            <v>subespécie</v>
          </cell>
          <cell r="N1141" t="str">
            <v>Hydropsalis climacocerca pallidior Todd, 1937</v>
          </cell>
          <cell r="P1141" t="str">
            <v>x</v>
          </cell>
          <cell r="Q1141" t="str">
            <v>x</v>
          </cell>
          <cell r="R1141" t="str">
            <v>x</v>
          </cell>
          <cell r="S1141" t="str">
            <v>x</v>
          </cell>
          <cell r="T1141" t="str">
            <v>x</v>
          </cell>
          <cell r="U1141"/>
          <cell r="Y1141"/>
          <cell r="Z1141"/>
        </row>
        <row r="1142">
          <cell r="A1142" t="str">
            <v>Hydropsalis climacocerca intercedens</v>
          </cell>
          <cell r="B1142" t="e">
            <v>#N/A</v>
          </cell>
          <cell r="D1142">
            <v>1140</v>
          </cell>
          <cell r="E1142"/>
          <cell r="F1142"/>
          <cell r="G1142" t="str">
            <v>Caprimulgiformes</v>
          </cell>
          <cell r="H1142" t="str">
            <v>Caprimulgidae</v>
          </cell>
          <cell r="J1142" t="str">
            <v>Hydropsalis</v>
          </cell>
          <cell r="K1142" t="str">
            <v>subespécie</v>
          </cell>
          <cell r="N1142" t="str">
            <v>Hydropsalis climacocerca intercedens Todd, 1937</v>
          </cell>
          <cell r="P1142" t="str">
            <v>x</v>
          </cell>
          <cell r="Q1142" t="str">
            <v>x</v>
          </cell>
          <cell r="R1142" t="str">
            <v>x</v>
          </cell>
          <cell r="S1142" t="str">
            <v>x</v>
          </cell>
          <cell r="T1142" t="str">
            <v>x</v>
          </cell>
          <cell r="U1142"/>
          <cell r="Y1142"/>
          <cell r="Z1142"/>
        </row>
        <row r="1143">
          <cell r="A1143" t="str">
            <v>Hydropsalis climacocerca canescens</v>
          </cell>
          <cell r="B1143" t="e">
            <v>#N/A</v>
          </cell>
          <cell r="D1143">
            <v>1141</v>
          </cell>
          <cell r="E1143"/>
          <cell r="F1143"/>
          <cell r="G1143" t="str">
            <v>Caprimulgiformes</v>
          </cell>
          <cell r="H1143" t="str">
            <v>Caprimulgidae</v>
          </cell>
          <cell r="J1143" t="str">
            <v>Hydropsalis</v>
          </cell>
          <cell r="K1143" t="str">
            <v>subespécie</v>
          </cell>
          <cell r="N1143" t="str">
            <v>Hydropsalis climacocerca canescens Griscom &amp; Greenway, 1937</v>
          </cell>
          <cell r="P1143" t="str">
            <v>x</v>
          </cell>
          <cell r="Q1143" t="str">
            <v>x</v>
          </cell>
          <cell r="R1143" t="str">
            <v>x</v>
          </cell>
          <cell r="S1143" t="str">
            <v>x</v>
          </cell>
          <cell r="T1143" t="str">
            <v>x</v>
          </cell>
          <cell r="U1143"/>
          <cell r="Y1143"/>
          <cell r="Z1143"/>
        </row>
        <row r="1144">
          <cell r="A1144" t="str">
            <v>Hydropsalis torquata</v>
          </cell>
          <cell r="B1144" t="str">
            <v>Hydropsalis torquata</v>
          </cell>
          <cell r="C1144" t="str">
            <v>bacurau-tesoura</v>
          </cell>
          <cell r="D1144">
            <v>1142</v>
          </cell>
          <cell r="E1144" t="str">
            <v>R</v>
          </cell>
          <cell r="F1144">
            <v>1</v>
          </cell>
          <cell r="G1144" t="str">
            <v>Caprimulgiformes</v>
          </cell>
          <cell r="H1144" t="str">
            <v>Caprimulgidae</v>
          </cell>
          <cell r="J1144" t="str">
            <v>Hydropsalis</v>
          </cell>
          <cell r="K1144" t="str">
            <v>espécie 1ária</v>
          </cell>
          <cell r="L1144" t="str">
            <v>For the use of the epithet torquata instead of brasiliana, see Pacheco &amp; Whitney (1998).</v>
          </cell>
          <cell r="M1144" t="str">
            <v>Para uso do epíteto torquata em lugar de brasiliana, consultar Pacheco &amp; Whitney (1998).</v>
          </cell>
          <cell r="N1144" t="str">
            <v>Hydropsalis torquata (Gmelin, 1789)</v>
          </cell>
          <cell r="O1144" t="str">
            <v>Scissor-tailed Nightjar</v>
          </cell>
          <cell r="P1144"/>
          <cell r="Q1144"/>
          <cell r="R1144"/>
          <cell r="S1144"/>
          <cell r="T1144"/>
          <cell r="U1144"/>
          <cell r="Y1144" t="e">
            <v>#N/A</v>
          </cell>
          <cell r="Z1144" t="str">
            <v>L</v>
          </cell>
          <cell r="AA1144" t="str">
            <v>N14</v>
          </cell>
          <cell r="AB1144" t="str">
            <v>T</v>
          </cell>
          <cell r="AC1144">
            <v>3</v>
          </cell>
          <cell r="AD1144">
            <v>3</v>
          </cell>
          <cell r="AE1144">
            <v>58.5</v>
          </cell>
          <cell r="AF1144" t="str">
            <v>Invertebrate</v>
          </cell>
          <cell r="AG1144" t="str">
            <v>N</v>
          </cell>
        </row>
        <row r="1145">
          <cell r="A1145" t="str">
            <v>Hydropsalis torquata torquata</v>
          </cell>
          <cell r="B1145" t="e">
            <v>#N/A</v>
          </cell>
          <cell r="D1145">
            <v>1143</v>
          </cell>
          <cell r="E1145"/>
          <cell r="F1145"/>
          <cell r="G1145" t="str">
            <v>Caprimulgiformes</v>
          </cell>
          <cell r="H1145" t="str">
            <v>Caprimulgidae</v>
          </cell>
          <cell r="J1145" t="str">
            <v>Hydropsalis</v>
          </cell>
          <cell r="K1145" t="str">
            <v>subespécie</v>
          </cell>
          <cell r="N1145" t="str">
            <v>Hydropsalis torquata torquata (Gmelin, 1789)</v>
          </cell>
          <cell r="P1145" t="str">
            <v>x</v>
          </cell>
          <cell r="Q1145" t="str">
            <v>x</v>
          </cell>
          <cell r="R1145" t="str">
            <v>x</v>
          </cell>
          <cell r="S1145" t="str">
            <v>x</v>
          </cell>
          <cell r="T1145" t="str">
            <v>x</v>
          </cell>
          <cell r="U1145"/>
          <cell r="Y1145"/>
          <cell r="Z1145"/>
        </row>
        <row r="1146">
          <cell r="A1146" t="str">
            <v>Hydropsalis torquata furcifer</v>
          </cell>
          <cell r="B1146" t="e">
            <v>#N/A</v>
          </cell>
          <cell r="D1146">
            <v>1144</v>
          </cell>
          <cell r="E1146"/>
          <cell r="F1146"/>
          <cell r="G1146" t="str">
            <v>Caprimulgiformes</v>
          </cell>
          <cell r="H1146" t="str">
            <v>Caprimulgidae</v>
          </cell>
          <cell r="J1146" t="str">
            <v>Hydropsalis</v>
          </cell>
          <cell r="K1146" t="str">
            <v>subespécie</v>
          </cell>
          <cell r="L1146" t="str">
            <v>Gender agreement according to David &amp; Gosselin (2002a).</v>
          </cell>
          <cell r="M1146" t="str">
            <v>Concordância gramatical conforme David &amp; Gosselin (2002a).</v>
          </cell>
          <cell r="N1146" t="str">
            <v>Hydropsalis torquata furcifer (Vieillot, 1817)</v>
          </cell>
          <cell r="P1146" t="str">
            <v>x</v>
          </cell>
          <cell r="Q1146" t="str">
            <v>x</v>
          </cell>
          <cell r="R1146" t="str">
            <v>x</v>
          </cell>
          <cell r="S1146" t="str">
            <v>x</v>
          </cell>
          <cell r="T1146" t="str">
            <v>x</v>
          </cell>
          <cell r="U1146"/>
          <cell r="Y1146"/>
          <cell r="Z1146"/>
        </row>
        <row r="1147">
          <cell r="A1147" t="str">
            <v>Hydropsalis forcipata</v>
          </cell>
          <cell r="B1147" t="str">
            <v>Hydropsalis forcipata</v>
          </cell>
          <cell r="C1147" t="str">
            <v>bacurau-tesourão</v>
          </cell>
          <cell r="D1147">
            <v>1145</v>
          </cell>
          <cell r="E1147" t="str">
            <v>R</v>
          </cell>
          <cell r="F1147">
            <v>1</v>
          </cell>
          <cell r="G1147" t="str">
            <v>Caprimulgiformes</v>
          </cell>
          <cell r="H1147" t="str">
            <v>Caprimulgidae</v>
          </cell>
          <cell r="J1147" t="str">
            <v>Hydropsalis</v>
          </cell>
          <cell r="K1147" t="str">
            <v>espécie 1ária</v>
          </cell>
          <cell r="L1147" t="str">
            <v>Formerly placed in its own genus, Macropsalis, but see Han et al. (2010) and Sigurdson &amp; Cracraft (2014). For the use of the epithet forcipata instead of creagra, see Pacheco &amp; Whitney (1998) and Pacheco et al. (2002).</v>
          </cell>
          <cell r="M1147" t="str">
            <v>Antes tratada em gênero próprio, Macropsalis, mas ver Han et al. (2010) e Sigurdson &amp; Cracraft (2014). Para uso do epíteto forcipata em lugar de creagra, consultar Pacheco &amp; Whitney (1998) e Pacheco et al. (2002).</v>
          </cell>
          <cell r="N1147" t="str">
            <v>Hydropsalis forcipata (Nitzsch, 1840)</v>
          </cell>
          <cell r="O1147" t="str">
            <v>Long-trained Nightjar</v>
          </cell>
          <cell r="P1147"/>
          <cell r="Q1147"/>
          <cell r="R1147"/>
          <cell r="S1147"/>
          <cell r="T1147"/>
          <cell r="U1147"/>
          <cell r="Y1147" t="e">
            <v>#N/A</v>
          </cell>
          <cell r="Z1147" t="str">
            <v>M</v>
          </cell>
          <cell r="AA1147" t="str">
            <v>F4E</v>
          </cell>
          <cell r="AB1147" t="str">
            <v>T</v>
          </cell>
          <cell r="AC1147">
            <v>1</v>
          </cell>
          <cell r="AD1147">
            <v>1</v>
          </cell>
          <cell r="AE1147" t="e">
            <v>#N/A</v>
          </cell>
          <cell r="AF1147" t="e">
            <v>#N/A</v>
          </cell>
          <cell r="AG1147" t="str">
            <v>F</v>
          </cell>
          <cell r="AH1147" t="str">
            <v>MA</v>
          </cell>
          <cell r="AI1147" t="str">
            <v>NT</v>
          </cell>
          <cell r="AK1147" t="str">
            <v>EN</v>
          </cell>
        </row>
        <row r="1148">
          <cell r="A1148" t="str">
            <v>Nannochordeiles</v>
          </cell>
          <cell r="B1148" t="e">
            <v>#N/A</v>
          </cell>
          <cell r="D1148">
            <v>1146</v>
          </cell>
          <cell r="E1148"/>
          <cell r="F1148"/>
          <cell r="G1148" t="str">
            <v>Caprimulgiformes</v>
          </cell>
          <cell r="H1148" t="str">
            <v>Caprimulgidae</v>
          </cell>
          <cell r="J1148" t="str">
            <v>Nannochordeiles</v>
          </cell>
          <cell r="K1148" t="str">
            <v>Gênero</v>
          </cell>
          <cell r="N1148" t="str">
            <v>Nannochordeiles Hartert, 1896</v>
          </cell>
          <cell r="P1148"/>
          <cell r="Q1148"/>
          <cell r="R1148"/>
          <cell r="S1148"/>
          <cell r="T1148"/>
          <cell r="U1148"/>
          <cell r="Y1148"/>
          <cell r="Z1148"/>
        </row>
        <row r="1149">
          <cell r="A1149" t="str">
            <v>Nannochordeiles pusillus</v>
          </cell>
          <cell r="B1149" t="str">
            <v>Nannochordeiles pusillus</v>
          </cell>
          <cell r="C1149" t="str">
            <v>bacurauzinho</v>
          </cell>
          <cell r="D1149">
            <v>1147</v>
          </cell>
          <cell r="E1149" t="str">
            <v>R</v>
          </cell>
          <cell r="F1149">
            <v>1</v>
          </cell>
          <cell r="G1149" t="str">
            <v>Caprimulgiformes</v>
          </cell>
          <cell r="H1149" t="str">
            <v>Caprimulgidae</v>
          </cell>
          <cell r="J1149" t="str">
            <v>Nannochordeiles</v>
          </cell>
          <cell r="K1149" t="str">
            <v>espécie 1ária</v>
          </cell>
          <cell r="L1149" t="str">
            <v>Vocal differences suggest that more than one species may be involved, although the current number of taxa is probably over estimated.</v>
          </cell>
          <cell r="M1149" t="str">
            <v>Diferenças vocais sugerem que mais de uma espécie pode estar envolvida, embora o atual número de táxons provavelmente esteja superestimado.</v>
          </cell>
          <cell r="N1149" t="str">
            <v>Nannochordeiles pusillus (Gould, 1861)</v>
          </cell>
          <cell r="O1149" t="str">
            <v>Least Nighthawk</v>
          </cell>
          <cell r="P1149"/>
          <cell r="Q1149"/>
          <cell r="R1149"/>
          <cell r="S1149"/>
          <cell r="T1149"/>
          <cell r="U1149"/>
          <cell r="Y1149" t="e">
            <v>#N/A</v>
          </cell>
          <cell r="Z1149" t="str">
            <v>M</v>
          </cell>
          <cell r="AA1149" t="str">
            <v>N6</v>
          </cell>
          <cell r="AB1149" t="str">
            <v>A</v>
          </cell>
          <cell r="AC1149">
            <v>2</v>
          </cell>
          <cell r="AD1149">
            <v>5</v>
          </cell>
          <cell r="AE1149" t="e">
            <v>#N/A</v>
          </cell>
          <cell r="AF1149" t="e">
            <v>#N/A</v>
          </cell>
          <cell r="AG1149" t="str">
            <v>F</v>
          </cell>
        </row>
        <row r="1150">
          <cell r="A1150" t="str">
            <v>Nannochordeiles pusillus septentrionalis</v>
          </cell>
          <cell r="B1150" t="e">
            <v>#N/A</v>
          </cell>
          <cell r="D1150">
            <v>1148</v>
          </cell>
          <cell r="E1150"/>
          <cell r="F1150"/>
          <cell r="G1150" t="str">
            <v>Caprimulgiformes</v>
          </cell>
          <cell r="H1150" t="str">
            <v>Caprimulgidae</v>
          </cell>
          <cell r="J1150" t="str">
            <v>Nannochordeiles</v>
          </cell>
          <cell r="K1150" t="str">
            <v>subespécie</v>
          </cell>
          <cell r="N1150" t="str">
            <v>Nannochordeiles pusillus septentrionalis Hellmayr, 1908</v>
          </cell>
          <cell r="P1150" t="str">
            <v>x</v>
          </cell>
          <cell r="Q1150" t="str">
            <v>x</v>
          </cell>
          <cell r="R1150" t="str">
            <v>x</v>
          </cell>
          <cell r="S1150" t="str">
            <v>x</v>
          </cell>
          <cell r="T1150" t="str">
            <v>x</v>
          </cell>
          <cell r="U1150"/>
          <cell r="Y1150"/>
          <cell r="Z1150"/>
        </row>
        <row r="1151">
          <cell r="A1151" t="str">
            <v>Nannochordeiles pusillus esmeraldae</v>
          </cell>
          <cell r="B1151" t="e">
            <v>#N/A</v>
          </cell>
          <cell r="D1151">
            <v>1149</v>
          </cell>
          <cell r="E1151"/>
          <cell r="F1151"/>
          <cell r="G1151" t="str">
            <v>Caprimulgiformes</v>
          </cell>
          <cell r="H1151" t="str">
            <v>Caprimulgidae</v>
          </cell>
          <cell r="J1151" t="str">
            <v>Nannochordeiles</v>
          </cell>
          <cell r="K1151" t="str">
            <v>subespécie</v>
          </cell>
          <cell r="N1151" t="str">
            <v>Nannochordeiles pusillus esmeraldae (Zimmer &amp; Phelps, 1947)</v>
          </cell>
          <cell r="P1151" t="str">
            <v>x</v>
          </cell>
          <cell r="Q1151" t="str">
            <v>x</v>
          </cell>
          <cell r="R1151" t="str">
            <v>x</v>
          </cell>
          <cell r="S1151" t="str">
            <v>x</v>
          </cell>
          <cell r="T1151" t="str">
            <v>x</v>
          </cell>
          <cell r="U1151"/>
          <cell r="Y1151"/>
          <cell r="Z1151"/>
        </row>
        <row r="1152">
          <cell r="A1152" t="str">
            <v>Nannochordeiles pusillus xerophilus</v>
          </cell>
          <cell r="B1152" t="e">
            <v>#N/A</v>
          </cell>
          <cell r="D1152">
            <v>1150</v>
          </cell>
          <cell r="E1152"/>
          <cell r="F1152"/>
          <cell r="G1152" t="str">
            <v>Caprimulgiformes</v>
          </cell>
          <cell r="H1152" t="str">
            <v>Caprimulgidae</v>
          </cell>
          <cell r="J1152" t="str">
            <v>Nannochordeiles</v>
          </cell>
          <cell r="K1152" t="str">
            <v>subespécie</v>
          </cell>
          <cell r="N1152" t="str">
            <v>Nannochordeiles pusillus xerophilus (Dickerman, 1988)</v>
          </cell>
          <cell r="P1152" t="str">
            <v>x</v>
          </cell>
          <cell r="Q1152" t="str">
            <v>x</v>
          </cell>
          <cell r="R1152" t="str">
            <v>x</v>
          </cell>
          <cell r="S1152" t="str">
            <v>x</v>
          </cell>
          <cell r="T1152" t="str">
            <v>x</v>
          </cell>
          <cell r="U1152"/>
          <cell r="Y1152"/>
          <cell r="Z1152"/>
        </row>
        <row r="1153">
          <cell r="A1153" t="str">
            <v>Nannochordeiles pusillus novaesi</v>
          </cell>
          <cell r="B1153" t="e">
            <v>#N/A</v>
          </cell>
          <cell r="D1153">
            <v>1151</v>
          </cell>
          <cell r="E1153"/>
          <cell r="F1153"/>
          <cell r="G1153" t="str">
            <v>Caprimulgiformes</v>
          </cell>
          <cell r="H1153" t="str">
            <v>Caprimulgidae</v>
          </cell>
          <cell r="J1153" t="str">
            <v>Nannochordeiles</v>
          </cell>
          <cell r="K1153" t="str">
            <v>subespécie</v>
          </cell>
          <cell r="N1153" t="str">
            <v>Nannochordeiles pusillus novaesi (Dickerman, 1988)</v>
          </cell>
          <cell r="P1153" t="str">
            <v>x</v>
          </cell>
          <cell r="Q1153" t="str">
            <v>x</v>
          </cell>
          <cell r="R1153" t="str">
            <v>x</v>
          </cell>
          <cell r="S1153" t="str">
            <v>x</v>
          </cell>
          <cell r="T1153" t="str">
            <v>x</v>
          </cell>
          <cell r="U1153"/>
          <cell r="Y1153"/>
          <cell r="Z1153"/>
        </row>
        <row r="1154">
          <cell r="A1154" t="str">
            <v>Nannochordeiles pusillus saturatus</v>
          </cell>
          <cell r="B1154" t="e">
            <v>#N/A</v>
          </cell>
          <cell r="D1154">
            <v>1152</v>
          </cell>
          <cell r="E1154"/>
          <cell r="F1154"/>
          <cell r="G1154" t="str">
            <v>Caprimulgiformes</v>
          </cell>
          <cell r="H1154" t="str">
            <v>Caprimulgidae</v>
          </cell>
          <cell r="J1154" t="str">
            <v>Nannochordeiles</v>
          </cell>
          <cell r="K1154" t="str">
            <v>subespécie</v>
          </cell>
          <cell r="N1154" t="str">
            <v>Nannochordeiles pusillus saturatus (Pinto &amp; Camargo, 1957)</v>
          </cell>
          <cell r="P1154" t="str">
            <v>x</v>
          </cell>
          <cell r="Q1154" t="str">
            <v>x</v>
          </cell>
          <cell r="R1154" t="str">
            <v>x</v>
          </cell>
          <cell r="S1154" t="str">
            <v>x</v>
          </cell>
          <cell r="T1154" t="str">
            <v>x</v>
          </cell>
          <cell r="U1154"/>
          <cell r="Y1154"/>
          <cell r="Z1154"/>
        </row>
        <row r="1155">
          <cell r="A1155" t="str">
            <v>Nannochordeiles pusillus pusillus</v>
          </cell>
          <cell r="B1155" t="e">
            <v>#N/A</v>
          </cell>
          <cell r="D1155">
            <v>1153</v>
          </cell>
          <cell r="E1155"/>
          <cell r="F1155"/>
          <cell r="G1155" t="str">
            <v>Caprimulgiformes</v>
          </cell>
          <cell r="H1155" t="str">
            <v>Caprimulgidae</v>
          </cell>
          <cell r="J1155" t="str">
            <v>Nannochordeiles</v>
          </cell>
          <cell r="K1155" t="str">
            <v>subespécie</v>
          </cell>
          <cell r="N1155" t="str">
            <v>Nannochordeiles pusillus pusillus (Gould, 1861)</v>
          </cell>
          <cell r="P1155" t="str">
            <v>x</v>
          </cell>
          <cell r="Q1155" t="str">
            <v>x</v>
          </cell>
          <cell r="R1155" t="str">
            <v>x</v>
          </cell>
          <cell r="S1155" t="str">
            <v>x</v>
          </cell>
          <cell r="T1155" t="str">
            <v>x</v>
          </cell>
          <cell r="U1155"/>
          <cell r="Y1155"/>
          <cell r="Z1155"/>
        </row>
        <row r="1156">
          <cell r="A1156" t="str">
            <v>Podager</v>
          </cell>
          <cell r="B1156" t="e">
            <v>#N/A</v>
          </cell>
          <cell r="D1156">
            <v>1154</v>
          </cell>
          <cell r="E1156"/>
          <cell r="F1156"/>
          <cell r="G1156" t="str">
            <v>Caprimulgiformes</v>
          </cell>
          <cell r="H1156" t="str">
            <v>Caprimulgidae</v>
          </cell>
          <cell r="J1156" t="str">
            <v>Podager</v>
          </cell>
          <cell r="K1156" t="str">
            <v>Gênero</v>
          </cell>
          <cell r="N1156" t="str">
            <v>Podager Wagler, 1832</v>
          </cell>
          <cell r="P1156"/>
          <cell r="Q1156"/>
          <cell r="R1156"/>
          <cell r="S1156"/>
          <cell r="T1156"/>
          <cell r="U1156"/>
          <cell r="Y1156"/>
          <cell r="Z1156"/>
        </row>
        <row r="1157">
          <cell r="A1157" t="str">
            <v>Podager nacunda</v>
          </cell>
          <cell r="B1157" t="str">
            <v>Podager nacunda</v>
          </cell>
          <cell r="C1157" t="str">
            <v>corucão</v>
          </cell>
          <cell r="D1157">
            <v>1155</v>
          </cell>
          <cell r="E1157" t="str">
            <v>R</v>
          </cell>
          <cell r="F1157">
            <v>1</v>
          </cell>
          <cell r="G1157" t="str">
            <v>Caprimulgiformes</v>
          </cell>
          <cell r="H1157" t="str">
            <v>Caprimulgidae</v>
          </cell>
          <cell r="J1157" t="str">
            <v>Podager</v>
          </cell>
          <cell r="K1157" t="str">
            <v>espécie 1ária</v>
          </cell>
          <cell r="N1157" t="str">
            <v>Podager nacunda (Vieillot, 1817)</v>
          </cell>
          <cell r="O1157" t="str">
            <v>Nacunda Nighthawk</v>
          </cell>
          <cell r="P1157"/>
          <cell r="Q1157"/>
          <cell r="R1157"/>
          <cell r="S1157"/>
          <cell r="T1157"/>
          <cell r="U1157"/>
          <cell r="Y1157" t="e">
            <v>#N/A</v>
          </cell>
          <cell r="Z1157" t="str">
            <v>L</v>
          </cell>
          <cell r="AA1157" t="str">
            <v>N6</v>
          </cell>
          <cell r="AB1157" t="str">
            <v>A</v>
          </cell>
          <cell r="AC1157">
            <v>3</v>
          </cell>
          <cell r="AD1157">
            <v>4</v>
          </cell>
          <cell r="AE1157">
            <v>159</v>
          </cell>
          <cell r="AF1157" t="str">
            <v>Invertebrate</v>
          </cell>
          <cell r="AG1157" t="str">
            <v>N</v>
          </cell>
        </row>
        <row r="1158">
          <cell r="A1158" t="str">
            <v>Podager nacunda minor</v>
          </cell>
          <cell r="B1158" t="e">
            <v>#N/A</v>
          </cell>
          <cell r="D1158">
            <v>1156</v>
          </cell>
          <cell r="E1158"/>
          <cell r="F1158"/>
          <cell r="G1158" t="str">
            <v>Caprimulgiformes</v>
          </cell>
          <cell r="H1158" t="str">
            <v>Caprimulgidae</v>
          </cell>
          <cell r="J1158" t="str">
            <v>Podager</v>
          </cell>
          <cell r="K1158" t="str">
            <v>subespécie</v>
          </cell>
          <cell r="L1158" t="str">
            <v>The inclusion of Podager in Chordeiles makes the name minor Cory pre-occupied; Agne &amp; Pacheco (2011) proposed a substitute name.</v>
          </cell>
          <cell r="M1158" t="str">
            <v>A inclusão de Podager em Chordeiles torna o nome minor Cory pré-ocupado; Agne &amp; Pacheco (2011) propuseram um nome substituto.</v>
          </cell>
          <cell r="N1158" t="str">
            <v>Podager nacunda minor Cory, 1915</v>
          </cell>
          <cell r="P1158" t="str">
            <v>x</v>
          </cell>
          <cell r="Q1158" t="str">
            <v>x</v>
          </cell>
          <cell r="R1158" t="str">
            <v>x</v>
          </cell>
          <cell r="S1158" t="str">
            <v>x</v>
          </cell>
          <cell r="T1158" t="str">
            <v>x</v>
          </cell>
          <cell r="U1158"/>
          <cell r="Y1158"/>
          <cell r="Z1158"/>
        </row>
        <row r="1159">
          <cell r="A1159" t="str">
            <v>Podager nacunda nacunda</v>
          </cell>
          <cell r="B1159" t="e">
            <v>#N/A</v>
          </cell>
          <cell r="D1159">
            <v>1157</v>
          </cell>
          <cell r="E1159"/>
          <cell r="F1159"/>
          <cell r="G1159" t="str">
            <v>Caprimulgiformes</v>
          </cell>
          <cell r="H1159" t="str">
            <v>Caprimulgidae</v>
          </cell>
          <cell r="J1159" t="str">
            <v>Podager</v>
          </cell>
          <cell r="K1159" t="str">
            <v>subespécie</v>
          </cell>
          <cell r="N1159" t="str">
            <v>Podager nacunda nacunda (Vieillot, 1817)</v>
          </cell>
          <cell r="P1159" t="str">
            <v>x</v>
          </cell>
          <cell r="Q1159" t="str">
            <v>x</v>
          </cell>
          <cell r="R1159" t="str">
            <v>x</v>
          </cell>
          <cell r="S1159" t="str">
            <v>x</v>
          </cell>
          <cell r="T1159" t="str">
            <v>x</v>
          </cell>
          <cell r="U1159"/>
          <cell r="Y1159"/>
          <cell r="Z1159"/>
        </row>
        <row r="1160">
          <cell r="A1160" t="str">
            <v>Chordeiles</v>
          </cell>
          <cell r="B1160" t="e">
            <v>#N/A</v>
          </cell>
          <cell r="D1160">
            <v>1158</v>
          </cell>
          <cell r="E1160"/>
          <cell r="F1160"/>
          <cell r="G1160" t="str">
            <v>Caprimulgiformes</v>
          </cell>
          <cell r="H1160" t="str">
            <v>Caprimulgidae</v>
          </cell>
          <cell r="J1160" t="str">
            <v>Chordeiles</v>
          </cell>
          <cell r="K1160" t="str">
            <v>Gênero</v>
          </cell>
          <cell r="N1160" t="str">
            <v>Chordeiles Swainson, 1832</v>
          </cell>
          <cell r="P1160"/>
          <cell r="Q1160"/>
          <cell r="R1160"/>
          <cell r="S1160"/>
          <cell r="T1160"/>
          <cell r="U1160"/>
          <cell r="Y1160"/>
          <cell r="Z1160"/>
        </row>
        <row r="1161">
          <cell r="A1161" t="str">
            <v>Chordeiles minor</v>
          </cell>
          <cell r="B1161" t="str">
            <v>Chordeiles minor</v>
          </cell>
          <cell r="C1161" t="str">
            <v>bacurau-norte-americano</v>
          </cell>
          <cell r="D1161">
            <v>1159</v>
          </cell>
          <cell r="E1161" t="str">
            <v>VN</v>
          </cell>
          <cell r="F1161">
            <v>1</v>
          </cell>
          <cell r="G1161" t="str">
            <v>Caprimulgiformes</v>
          </cell>
          <cell r="H1161" t="str">
            <v>Caprimulgidae</v>
          </cell>
          <cell r="J1161" t="str">
            <v>Chordeiles</v>
          </cell>
          <cell r="K1161" t="str">
            <v>espécie 1ária</v>
          </cell>
          <cell r="L1161" t="str">
            <v>Grantsau (2010) cites C. m. panamensis for Brazil, but see Holyoak (2001) for recognizing only two subspecies in South America.</v>
          </cell>
          <cell r="M1161" t="str">
            <v>Grantsau (2010) cita C. m. panamensis para o Brasil, mas ver Holyoak (2001) para o reconhecimento de apenas duas subespécies presentes na América do Sul.</v>
          </cell>
          <cell r="N1161" t="str">
            <v>Chordeiles minor (Forster, 1771)</v>
          </cell>
          <cell r="O1161" t="str">
            <v>Common Nighthawk</v>
          </cell>
          <cell r="P1161"/>
          <cell r="Q1161"/>
          <cell r="R1161"/>
          <cell r="S1161"/>
          <cell r="T1161"/>
          <cell r="U1161"/>
          <cell r="Y1161" t="e">
            <v>#N/A</v>
          </cell>
          <cell r="Z1161" t="str">
            <v>L</v>
          </cell>
          <cell r="AA1161" t="str">
            <v>N8</v>
          </cell>
          <cell r="AB1161" t="str">
            <v>A</v>
          </cell>
          <cell r="AC1161">
            <v>2</v>
          </cell>
          <cell r="AD1161">
            <v>3</v>
          </cell>
          <cell r="AE1161">
            <v>79.3</v>
          </cell>
          <cell r="AF1161" t="str">
            <v>Invertebrate</v>
          </cell>
          <cell r="AG1161" t="str">
            <v>N</v>
          </cell>
        </row>
        <row r="1162">
          <cell r="A1162" t="str">
            <v>Chordeiles minor minor</v>
          </cell>
          <cell r="B1162" t="e">
            <v>#N/A</v>
          </cell>
          <cell r="D1162">
            <v>1160</v>
          </cell>
          <cell r="E1162"/>
          <cell r="F1162"/>
          <cell r="G1162" t="str">
            <v>Caprimulgiformes</v>
          </cell>
          <cell r="H1162" t="str">
            <v>Caprimulgidae</v>
          </cell>
          <cell r="J1162" t="str">
            <v>Chordeiles</v>
          </cell>
          <cell r="K1162" t="str">
            <v>subespécie</v>
          </cell>
          <cell r="N1162" t="str">
            <v>Chordeiles minor minor (Forster, 1771)</v>
          </cell>
          <cell r="P1162" t="str">
            <v>x</v>
          </cell>
          <cell r="Q1162"/>
          <cell r="R1162" t="str">
            <v>x</v>
          </cell>
          <cell r="S1162" t="str">
            <v>x</v>
          </cell>
          <cell r="T1162" t="str">
            <v>x</v>
          </cell>
          <cell r="U1162"/>
          <cell r="Y1162"/>
          <cell r="Z1162"/>
        </row>
        <row r="1163">
          <cell r="A1163" t="str">
            <v>Chordeiles minor chapmani</v>
          </cell>
          <cell r="B1163" t="e">
            <v>#N/A</v>
          </cell>
          <cell r="D1163">
            <v>1161</v>
          </cell>
          <cell r="E1163"/>
          <cell r="F1163"/>
          <cell r="G1163" t="str">
            <v>Caprimulgiformes</v>
          </cell>
          <cell r="H1163" t="str">
            <v>Caprimulgidae</v>
          </cell>
          <cell r="J1163" t="str">
            <v>Chordeiles</v>
          </cell>
          <cell r="K1163" t="str">
            <v>subespécie</v>
          </cell>
          <cell r="N1163" t="str">
            <v>Chordeiles minor chapmani Coues, 1888</v>
          </cell>
          <cell r="P1163" t="str">
            <v>x</v>
          </cell>
          <cell r="Q1163" t="str">
            <v>x</v>
          </cell>
          <cell r="R1163" t="str">
            <v>x</v>
          </cell>
          <cell r="S1163" t="str">
            <v>x</v>
          </cell>
          <cell r="T1163" t="str">
            <v>x</v>
          </cell>
          <cell r="U1163"/>
          <cell r="Y1163"/>
          <cell r="Z1163"/>
        </row>
        <row r="1164">
          <cell r="A1164" t="str">
            <v>Chordeiles rupestris</v>
          </cell>
          <cell r="B1164" t="str">
            <v>Chordeiles rupestris</v>
          </cell>
          <cell r="C1164" t="str">
            <v>bacurau-da-praia</v>
          </cell>
          <cell r="D1164">
            <v>1162</v>
          </cell>
          <cell r="E1164" t="str">
            <v>R</v>
          </cell>
          <cell r="F1164">
            <v>1</v>
          </cell>
          <cell r="G1164" t="str">
            <v>Caprimulgiformes</v>
          </cell>
          <cell r="H1164" t="str">
            <v>Caprimulgidae</v>
          </cell>
          <cell r="J1164" t="str">
            <v>Chordeiles</v>
          </cell>
          <cell r="K1164" t="str">
            <v>espécie 1ária</v>
          </cell>
          <cell r="N1164" t="str">
            <v>Chordeiles rupestris (Spix, 1825)</v>
          </cell>
          <cell r="O1164" t="str">
            <v>Sand-colored Nighthawk</v>
          </cell>
          <cell r="P1164"/>
          <cell r="Q1164"/>
          <cell r="R1164"/>
          <cell r="S1164"/>
          <cell r="T1164"/>
          <cell r="U1164"/>
          <cell r="Y1164" t="e">
            <v>#N/A</v>
          </cell>
          <cell r="Z1164" t="str">
            <v>M</v>
          </cell>
          <cell r="AA1164" t="str">
            <v>A8</v>
          </cell>
          <cell r="AB1164" t="str">
            <v>A</v>
          </cell>
          <cell r="AC1164">
            <v>4</v>
          </cell>
          <cell r="AD1164">
            <v>3</v>
          </cell>
          <cell r="AE1164">
            <v>58</v>
          </cell>
          <cell r="AF1164" t="str">
            <v>Invertebrate</v>
          </cell>
          <cell r="AG1164" t="str">
            <v>A</v>
          </cell>
          <cell r="AH1164"/>
        </row>
        <row r="1165">
          <cell r="A1165" t="str">
            <v>Chordeiles rupestris rupestris</v>
          </cell>
          <cell r="B1165" t="e">
            <v>#N/A</v>
          </cell>
          <cell r="D1165">
            <v>1163</v>
          </cell>
          <cell r="E1165"/>
          <cell r="F1165"/>
          <cell r="G1165" t="str">
            <v>Caprimulgiformes</v>
          </cell>
          <cell r="H1165" t="str">
            <v>Caprimulgidae</v>
          </cell>
          <cell r="J1165" t="str">
            <v>Chordeiles</v>
          </cell>
          <cell r="K1165" t="str">
            <v>subespécie</v>
          </cell>
          <cell r="N1165" t="str">
            <v>Chordeiles rupestris rupestris (Spix, 1825)</v>
          </cell>
          <cell r="P1165" t="str">
            <v>x</v>
          </cell>
          <cell r="Q1165" t="str">
            <v>x</v>
          </cell>
          <cell r="R1165" t="str">
            <v>x</v>
          </cell>
          <cell r="S1165" t="str">
            <v>x</v>
          </cell>
          <cell r="T1165" t="str">
            <v>x</v>
          </cell>
          <cell r="U1165"/>
          <cell r="Y1165"/>
          <cell r="Z1165"/>
        </row>
        <row r="1166">
          <cell r="A1166" t="str">
            <v>Chordeiles acutipennis</v>
          </cell>
          <cell r="B1166" t="str">
            <v>Chordeiles acutipennis</v>
          </cell>
          <cell r="C1166" t="str">
            <v>bacurau-de-asa-fina</v>
          </cell>
          <cell r="D1166">
            <v>1164</v>
          </cell>
          <cell r="E1166" t="str">
            <v>R</v>
          </cell>
          <cell r="F1166">
            <v>1</v>
          </cell>
          <cell r="G1166" t="str">
            <v>Caprimulgiformes</v>
          </cell>
          <cell r="H1166" t="str">
            <v>Caprimulgidae</v>
          </cell>
          <cell r="J1166" t="str">
            <v>Chordeiles</v>
          </cell>
          <cell r="K1166" t="str">
            <v>espécie 1ária</v>
          </cell>
          <cell r="N1166" t="str">
            <v>Chordeiles acutipennis (Hermann, 1783)</v>
          </cell>
          <cell r="O1166" t="str">
            <v>Lesser Nighthawk</v>
          </cell>
          <cell r="P1166"/>
          <cell r="Q1166"/>
          <cell r="R1166"/>
          <cell r="S1166"/>
          <cell r="T1166"/>
          <cell r="U1166"/>
          <cell r="Y1166" t="e">
            <v>#N/A</v>
          </cell>
          <cell r="Z1166" t="str">
            <v>L</v>
          </cell>
          <cell r="AA1166" t="str">
            <v>N1</v>
          </cell>
          <cell r="AB1166" t="str">
            <v>A</v>
          </cell>
          <cell r="AC1166">
            <v>4</v>
          </cell>
          <cell r="AD1166">
            <v>12</v>
          </cell>
          <cell r="AE1166">
            <v>48.42</v>
          </cell>
          <cell r="AF1166" t="str">
            <v>Invertebrate</v>
          </cell>
          <cell r="AG1166" t="str">
            <v>N</v>
          </cell>
        </row>
        <row r="1167">
          <cell r="A1167" t="str">
            <v>Chordeiles acutipennis acutipennis</v>
          </cell>
          <cell r="B1167" t="e">
            <v>#N/A</v>
          </cell>
          <cell r="D1167">
            <v>1165</v>
          </cell>
          <cell r="E1167"/>
          <cell r="F1167"/>
          <cell r="G1167" t="str">
            <v>Caprimulgiformes</v>
          </cell>
          <cell r="H1167" t="str">
            <v>Caprimulgidae</v>
          </cell>
          <cell r="J1167" t="str">
            <v>Chordeiles</v>
          </cell>
          <cell r="K1167" t="str">
            <v>subespécie</v>
          </cell>
          <cell r="N1167" t="str">
            <v>Chordeiles acutipennis acutipennis (Hermann, 1783)</v>
          </cell>
          <cell r="P1167" t="str">
            <v>x</v>
          </cell>
          <cell r="Q1167" t="str">
            <v>x</v>
          </cell>
          <cell r="R1167" t="str">
            <v>x</v>
          </cell>
          <cell r="S1167" t="str">
            <v>x</v>
          </cell>
          <cell r="T1167" t="str">
            <v>x</v>
          </cell>
          <cell r="U1167"/>
          <cell r="Y1167"/>
          <cell r="Z1167"/>
        </row>
        <row r="1168">
          <cell r="A1168" t="str">
            <v>Apodiformes</v>
          </cell>
          <cell r="B1168" t="e">
            <v>#N/A</v>
          </cell>
          <cell r="D1168">
            <v>1166</v>
          </cell>
          <cell r="E1168"/>
          <cell r="F1168"/>
          <cell r="G1168" t="str">
            <v>Apodiformes</v>
          </cell>
          <cell r="K1168" t="str">
            <v>Ordem</v>
          </cell>
          <cell r="N1168" t="str">
            <v>Apodiformes Peters, 1940</v>
          </cell>
          <cell r="P1168"/>
          <cell r="Q1168"/>
          <cell r="R1168"/>
          <cell r="S1168"/>
          <cell r="T1168"/>
          <cell r="U1168"/>
          <cell r="Y1168"/>
          <cell r="Z1168"/>
        </row>
        <row r="1169">
          <cell r="A1169" t="str">
            <v>Apodidae</v>
          </cell>
          <cell r="B1169" t="e">
            <v>#N/A</v>
          </cell>
          <cell r="D1169">
            <v>1167</v>
          </cell>
          <cell r="E1169"/>
          <cell r="F1169"/>
          <cell r="G1169" t="str">
            <v>Apodiformes</v>
          </cell>
          <cell r="H1169" t="str">
            <v>Apodidae</v>
          </cell>
          <cell r="K1169" t="str">
            <v>Família</v>
          </cell>
          <cell r="N1169" t="str">
            <v>Apodidae Olphe-Galliard, 1887</v>
          </cell>
          <cell r="P1169"/>
          <cell r="Q1169"/>
          <cell r="R1169"/>
          <cell r="S1169"/>
          <cell r="T1169"/>
          <cell r="U1169"/>
          <cell r="Y1169"/>
          <cell r="Z1169"/>
        </row>
        <row r="1170">
          <cell r="A1170" t="str">
            <v>Cypseloides</v>
          </cell>
          <cell r="B1170" t="e">
            <v>#N/A</v>
          </cell>
          <cell r="D1170">
            <v>1168</v>
          </cell>
          <cell r="E1170"/>
          <cell r="F1170"/>
          <cell r="G1170" t="str">
            <v>Apodiformes</v>
          </cell>
          <cell r="H1170" t="str">
            <v>Apodidae</v>
          </cell>
          <cell r="J1170" t="str">
            <v>Cypseloides</v>
          </cell>
          <cell r="K1170" t="str">
            <v>Gênero</v>
          </cell>
          <cell r="N1170" t="str">
            <v>Cypseloides Streubel, 1848</v>
          </cell>
          <cell r="P1170"/>
          <cell r="Q1170"/>
          <cell r="R1170"/>
          <cell r="S1170"/>
          <cell r="T1170"/>
          <cell r="U1170"/>
          <cell r="Y1170"/>
          <cell r="Z1170"/>
        </row>
        <row r="1171">
          <cell r="A1171" t="str">
            <v>Cypseloides cryptus</v>
          </cell>
          <cell r="B1171" t="str">
            <v>Cypseloides cryptus</v>
          </cell>
          <cell r="C1171" t="str">
            <v>taperuçu-de-mento-branco</v>
          </cell>
          <cell r="D1171">
            <v>1169</v>
          </cell>
          <cell r="E1171" t="str">
            <v>R</v>
          </cell>
          <cell r="F1171">
            <v>1</v>
          </cell>
          <cell r="G1171" t="str">
            <v>Apodiformes</v>
          </cell>
          <cell r="H1171" t="str">
            <v>Apodidae</v>
          </cell>
          <cell r="J1171" t="str">
            <v>Cypseloides</v>
          </cell>
          <cell r="K1171" t="str">
            <v>espécie 1ária</v>
          </cell>
          <cell r="N1171" t="str">
            <v>Cypseloides cryptus Zimmer, 1945</v>
          </cell>
          <cell r="O1171" t="str">
            <v>White-chinned Swift</v>
          </cell>
          <cell r="P1171"/>
          <cell r="Q1171"/>
          <cell r="R1171"/>
          <cell r="S1171"/>
          <cell r="T1171"/>
          <cell r="U1171"/>
          <cell r="Y1171" t="e">
            <v>#N/A</v>
          </cell>
          <cell r="Z1171" t="str">
            <v>M</v>
          </cell>
          <cell r="AA1171" t="str">
            <v>F4</v>
          </cell>
          <cell r="AB1171" t="str">
            <v>A</v>
          </cell>
          <cell r="AC1171">
            <v>2</v>
          </cell>
          <cell r="AD1171">
            <v>5</v>
          </cell>
          <cell r="AE1171">
            <v>34.54</v>
          </cell>
          <cell r="AF1171" t="str">
            <v>Invertebrate</v>
          </cell>
          <cell r="AG1171" t="str">
            <v>F</v>
          </cell>
        </row>
        <row r="1172">
          <cell r="A1172" t="str">
            <v>[Cypseloides niger</v>
          </cell>
          <cell r="B1172" t="e">
            <v>#N/A</v>
          </cell>
          <cell r="D1172">
            <v>1170</v>
          </cell>
          <cell r="E1172"/>
          <cell r="F1172"/>
          <cell r="G1172" t="str">
            <v>Apodiformes</v>
          </cell>
          <cell r="H1172" t="str">
            <v>Apodidae</v>
          </cell>
          <cell r="J1172" t="str">
            <v>Cypseloides</v>
          </cell>
          <cell r="K1172" t="str">
            <v>espécie 2ária</v>
          </cell>
          <cell r="L1172" t="str">
            <v>Occurrence in Brazil detected by geolocators (Beason et al. 2012).</v>
          </cell>
          <cell r="M1172" t="str">
            <v>Ocorrência no Brasil detectada por geolocalizadores (Beason et al. 2012).</v>
          </cell>
          <cell r="N1172" t="str">
            <v>[Cypseloides niger (Gmelin, 1789)]</v>
          </cell>
          <cell r="P1172"/>
          <cell r="Q1172"/>
          <cell r="R1172"/>
          <cell r="S1172"/>
          <cell r="T1172"/>
          <cell r="U1172"/>
          <cell r="Y1172" t="e">
            <v>#N/A</v>
          </cell>
          <cell r="Z1172" t="e">
            <v>#N/A</v>
          </cell>
        </row>
        <row r="1173">
          <cell r="A1173" t="str">
            <v>[Cypseloides lemosi</v>
          </cell>
          <cell r="B1173" t="e">
            <v>#N/A</v>
          </cell>
          <cell r="D1173">
            <v>1171</v>
          </cell>
          <cell r="E1173"/>
          <cell r="F1173"/>
          <cell r="G1173" t="str">
            <v>Apodiformes</v>
          </cell>
          <cell r="H1173" t="str">
            <v>Apodidae</v>
          </cell>
          <cell r="J1173" t="str">
            <v>Cypseloides</v>
          </cell>
          <cell r="K1173" t="str">
            <v>espécie 2ária</v>
          </cell>
          <cell r="N1173" t="str">
            <v>[Cypseloides lemosi Eisenmann &amp; Lehmann, 1962]</v>
          </cell>
          <cell r="P1173"/>
          <cell r="Q1173"/>
          <cell r="R1173"/>
          <cell r="S1173"/>
          <cell r="T1173"/>
          <cell r="U1173"/>
          <cell r="Y1173" t="e">
            <v>#N/A</v>
          </cell>
          <cell r="Z1173" t="e">
            <v>#N/A</v>
          </cell>
        </row>
        <row r="1174">
          <cell r="A1174" t="str">
            <v>Cypseloides fumigatus</v>
          </cell>
          <cell r="B1174" t="str">
            <v>Cypseloides fumigatus</v>
          </cell>
          <cell r="C1174" t="str">
            <v>taperuçu-preto</v>
          </cell>
          <cell r="D1174">
            <v>1172</v>
          </cell>
          <cell r="E1174" t="str">
            <v>R</v>
          </cell>
          <cell r="F1174">
            <v>1</v>
          </cell>
          <cell r="G1174" t="str">
            <v>Apodiformes</v>
          </cell>
          <cell r="H1174" t="str">
            <v>Apodidae</v>
          </cell>
          <cell r="J1174" t="str">
            <v>Cypseloides</v>
          </cell>
          <cell r="K1174" t="str">
            <v>espécie 1ária</v>
          </cell>
          <cell r="N1174" t="str">
            <v>Cypseloides fumigatus (Streubel, 1848)</v>
          </cell>
          <cell r="O1174" t="str">
            <v>Sooty Swift</v>
          </cell>
          <cell r="P1174"/>
          <cell r="Q1174"/>
          <cell r="R1174"/>
          <cell r="S1174"/>
          <cell r="T1174"/>
          <cell r="U1174"/>
          <cell r="Y1174" t="e">
            <v>#N/A</v>
          </cell>
          <cell r="Z1174" t="e">
            <v>#N/A</v>
          </cell>
          <cell r="AA1174" t="e">
            <v>#N/A</v>
          </cell>
          <cell r="AB1174" t="e">
            <v>#N/A</v>
          </cell>
          <cell r="AC1174" t="e">
            <v>#N/A</v>
          </cell>
          <cell r="AD1174" t="e">
            <v>#N/A</v>
          </cell>
          <cell r="AE1174">
            <v>41.95</v>
          </cell>
          <cell r="AF1174" t="str">
            <v>Invertebrate</v>
          </cell>
          <cell r="AG1174"/>
        </row>
        <row r="1175">
          <cell r="A1175" t="str">
            <v>Cypseloides senex</v>
          </cell>
          <cell r="B1175" t="str">
            <v>Cypseloides senex</v>
          </cell>
          <cell r="C1175" t="str">
            <v>taperuçu-velho</v>
          </cell>
          <cell r="D1175">
            <v>1173</v>
          </cell>
          <cell r="E1175" t="str">
            <v>R</v>
          </cell>
          <cell r="F1175">
            <v>1</v>
          </cell>
          <cell r="G1175" t="str">
            <v>Apodiformes</v>
          </cell>
          <cell r="H1175" t="str">
            <v>Apodidae</v>
          </cell>
          <cell r="J1175" t="str">
            <v>Cypseloides</v>
          </cell>
          <cell r="K1175" t="str">
            <v>espécie 1ária</v>
          </cell>
          <cell r="N1175" t="str">
            <v>Cypseloides senex (Temminck, 1826)</v>
          </cell>
          <cell r="O1175" t="str">
            <v>Great Dusky Swift</v>
          </cell>
          <cell r="P1175"/>
          <cell r="Q1175"/>
          <cell r="R1175"/>
          <cell r="S1175"/>
          <cell r="T1175"/>
          <cell r="U1175" t="str">
            <v>NT</v>
          </cell>
          <cell r="Y1175" t="e">
            <v>#N/A</v>
          </cell>
          <cell r="Z1175" t="str">
            <v>M</v>
          </cell>
          <cell r="AA1175" t="str">
            <v>F1</v>
          </cell>
          <cell r="AB1175" t="str">
            <v>A</v>
          </cell>
          <cell r="AC1175">
            <v>3</v>
          </cell>
          <cell r="AD1175">
            <v>2</v>
          </cell>
          <cell r="AE1175">
            <v>82.25</v>
          </cell>
          <cell r="AF1175" t="str">
            <v>Invertebrate</v>
          </cell>
          <cell r="AG1175" t="str">
            <v>F</v>
          </cell>
        </row>
        <row r="1176">
          <cell r="A1176" t="str">
            <v>Streptoprocne</v>
          </cell>
          <cell r="B1176" t="e">
            <v>#N/A</v>
          </cell>
          <cell r="D1176">
            <v>1174</v>
          </cell>
          <cell r="E1176"/>
          <cell r="F1176"/>
          <cell r="G1176" t="str">
            <v>Apodiformes</v>
          </cell>
          <cell r="H1176" t="str">
            <v>Apodidae</v>
          </cell>
          <cell r="J1176" t="str">
            <v>Streptoprocne</v>
          </cell>
          <cell r="K1176" t="str">
            <v>Gênero</v>
          </cell>
          <cell r="N1176" t="str">
            <v>Streptoprocne Oberholser, 1906</v>
          </cell>
          <cell r="P1176"/>
          <cell r="Q1176"/>
          <cell r="R1176"/>
          <cell r="S1176"/>
          <cell r="T1176"/>
          <cell r="U1176"/>
          <cell r="Y1176"/>
          <cell r="Z1176"/>
        </row>
        <row r="1177">
          <cell r="A1177" t="str">
            <v>Streptoprocne phelpsi</v>
          </cell>
          <cell r="B1177" t="str">
            <v>Streptoprocne phelpsi</v>
          </cell>
          <cell r="C1177" t="str">
            <v>taperuçu-dos-tepuis</v>
          </cell>
          <cell r="D1177">
            <v>1175</v>
          </cell>
          <cell r="E1177" t="str">
            <v>R#</v>
          </cell>
          <cell r="F1177">
            <v>1</v>
          </cell>
          <cell r="G1177" t="str">
            <v>Apodiformes</v>
          </cell>
          <cell r="H1177" t="str">
            <v>Apodidae</v>
          </cell>
          <cell r="J1177" t="str">
            <v>Streptoprocne</v>
          </cell>
          <cell r="K1177" t="str">
            <v>espécie 1ária</v>
          </cell>
          <cell r="N1177" t="str">
            <v>Streptoprocne phelpsi (Collins, 1972)</v>
          </cell>
          <cell r="O1177" t="str">
            <v>Tepui Swift</v>
          </cell>
          <cell r="P1177"/>
          <cell r="Q1177"/>
          <cell r="R1177"/>
          <cell r="S1177"/>
          <cell r="T1177"/>
          <cell r="U1177"/>
          <cell r="Y1177" t="e">
            <v>#N/A</v>
          </cell>
          <cell r="Z1177" t="e">
            <v>#N/A</v>
          </cell>
          <cell r="AA1177" t="e">
            <v>#N/A</v>
          </cell>
          <cell r="AB1177" t="e">
            <v>#N/A</v>
          </cell>
          <cell r="AC1177" t="e">
            <v>#N/A</v>
          </cell>
          <cell r="AD1177" t="e">
            <v>#N/A</v>
          </cell>
          <cell r="AE1177">
            <v>21.8</v>
          </cell>
          <cell r="AF1177" t="str">
            <v>Invertebrate</v>
          </cell>
          <cell r="AG1177"/>
        </row>
        <row r="1178">
          <cell r="A1178" t="str">
            <v>Streptoprocne zonaris</v>
          </cell>
          <cell r="B1178" t="str">
            <v>Streptoprocne zonaris</v>
          </cell>
          <cell r="C1178" t="str">
            <v>taperuçu-de-coleira-branca</v>
          </cell>
          <cell r="D1178">
            <v>1176</v>
          </cell>
          <cell r="E1178" t="str">
            <v>R</v>
          </cell>
          <cell r="F1178">
            <v>1</v>
          </cell>
          <cell r="G1178" t="str">
            <v>Apodiformes</v>
          </cell>
          <cell r="H1178" t="str">
            <v>Apodidae</v>
          </cell>
          <cell r="J1178" t="str">
            <v>Streptoprocne</v>
          </cell>
          <cell r="K1178" t="str">
            <v>espécie 1ária</v>
          </cell>
          <cell r="N1178" t="str">
            <v>Streptoprocne zonaris (Shaw, 1796)</v>
          </cell>
          <cell r="O1178" t="str">
            <v>White-collared Swift</v>
          </cell>
          <cell r="P1178"/>
          <cell r="Q1178"/>
          <cell r="R1178"/>
          <cell r="S1178"/>
          <cell r="T1178"/>
          <cell r="U1178"/>
          <cell r="Y1178" t="e">
            <v>#N/A</v>
          </cell>
          <cell r="Z1178" t="str">
            <v>L</v>
          </cell>
          <cell r="AA1178" t="str">
            <v>F4</v>
          </cell>
          <cell r="AB1178" t="str">
            <v>A</v>
          </cell>
          <cell r="AC1178">
            <v>4</v>
          </cell>
          <cell r="AD1178">
            <v>14</v>
          </cell>
          <cell r="AE1178">
            <v>86.79</v>
          </cell>
          <cell r="AF1178" t="str">
            <v>Invertebrate</v>
          </cell>
          <cell r="AG1178" t="str">
            <v>F</v>
          </cell>
        </row>
        <row r="1179">
          <cell r="A1179" t="str">
            <v>Streptoprocne zonaris albicincta</v>
          </cell>
          <cell r="B1179" t="e">
            <v>#N/A</v>
          </cell>
          <cell r="D1179">
            <v>1177</v>
          </cell>
          <cell r="E1179"/>
          <cell r="F1179"/>
          <cell r="G1179" t="str">
            <v>Apodiformes</v>
          </cell>
          <cell r="H1179" t="str">
            <v>Apodidae</v>
          </cell>
          <cell r="J1179" t="str">
            <v>Streptoprocne</v>
          </cell>
          <cell r="K1179" t="str">
            <v>subespécie</v>
          </cell>
          <cell r="N1179" t="str">
            <v>Streptoprocne zonaris albicincta (Cabanis, 1862)</v>
          </cell>
          <cell r="P1179" t="str">
            <v>x</v>
          </cell>
          <cell r="Q1179" t="str">
            <v>x</v>
          </cell>
          <cell r="R1179" t="str">
            <v>x</v>
          </cell>
          <cell r="S1179" t="str">
            <v>x</v>
          </cell>
          <cell r="T1179" t="str">
            <v>x</v>
          </cell>
          <cell r="U1179"/>
          <cell r="Y1179"/>
          <cell r="Z1179"/>
        </row>
        <row r="1180">
          <cell r="A1180" t="str">
            <v>Streptoprocne zonaris zonaris</v>
          </cell>
          <cell r="B1180" t="e">
            <v>#N/A</v>
          </cell>
          <cell r="D1180">
            <v>1178</v>
          </cell>
          <cell r="E1180"/>
          <cell r="F1180"/>
          <cell r="G1180" t="str">
            <v>Apodiformes</v>
          </cell>
          <cell r="H1180" t="str">
            <v>Apodidae</v>
          </cell>
          <cell r="J1180" t="str">
            <v>Streptoprocne</v>
          </cell>
          <cell r="K1180" t="str">
            <v>subespécie</v>
          </cell>
          <cell r="N1180" t="str">
            <v>Streptoprocne zonaris zonaris (Shaw, 1796)</v>
          </cell>
          <cell r="P1180" t="str">
            <v>x</v>
          </cell>
          <cell r="Q1180" t="str">
            <v>x</v>
          </cell>
          <cell r="R1180" t="str">
            <v>x</v>
          </cell>
          <cell r="S1180" t="str">
            <v>x</v>
          </cell>
          <cell r="T1180" t="str">
            <v>x</v>
          </cell>
          <cell r="U1180"/>
          <cell r="Y1180"/>
          <cell r="Z1180"/>
        </row>
        <row r="1181">
          <cell r="A1181" t="str">
            <v>Streptoprocne biscutata</v>
          </cell>
          <cell r="B1181" t="str">
            <v>Streptoprocne biscutata</v>
          </cell>
          <cell r="C1181" t="str">
            <v>taperuçu-de-coleira-falha</v>
          </cell>
          <cell r="D1181">
            <v>1179</v>
          </cell>
          <cell r="E1181" t="str">
            <v>R</v>
          </cell>
          <cell r="F1181">
            <v>1</v>
          </cell>
          <cell r="G1181" t="str">
            <v>Apodiformes</v>
          </cell>
          <cell r="H1181" t="str">
            <v>Apodidae</v>
          </cell>
          <cell r="J1181" t="str">
            <v>Streptoprocne</v>
          </cell>
          <cell r="K1181" t="str">
            <v>espécie 1ária</v>
          </cell>
          <cell r="N1181" t="str">
            <v>Streptoprocne biscutata (Sclater, 1866)</v>
          </cell>
          <cell r="O1181" t="str">
            <v>Biscutate Swift</v>
          </cell>
          <cell r="P1181"/>
          <cell r="Q1181"/>
          <cell r="R1181"/>
          <cell r="S1181"/>
          <cell r="T1181"/>
          <cell r="U1181"/>
          <cell r="Y1181" t="e">
            <v>#N/A</v>
          </cell>
          <cell r="Z1181" t="str">
            <v>M</v>
          </cell>
          <cell r="AA1181" t="str">
            <v>F1</v>
          </cell>
          <cell r="AB1181" t="str">
            <v>A</v>
          </cell>
          <cell r="AC1181">
            <v>5</v>
          </cell>
          <cell r="AD1181">
            <v>2</v>
          </cell>
          <cell r="AE1181">
            <v>95.81</v>
          </cell>
          <cell r="AF1181" t="str">
            <v>Invertebrate</v>
          </cell>
          <cell r="AG1181" t="str">
            <v>F</v>
          </cell>
        </row>
        <row r="1182">
          <cell r="A1182" t="str">
            <v>Streptoprocne biscutata seridoensis</v>
          </cell>
          <cell r="B1182" t="e">
            <v>#N/A</v>
          </cell>
          <cell r="D1182">
            <v>1180</v>
          </cell>
          <cell r="E1182"/>
          <cell r="F1182"/>
          <cell r="G1182" t="str">
            <v>Apodiformes</v>
          </cell>
          <cell r="H1182" t="str">
            <v>Apodidae</v>
          </cell>
          <cell r="J1182" t="str">
            <v>Streptoprocne</v>
          </cell>
          <cell r="K1182" t="str">
            <v>subespécie</v>
          </cell>
          <cell r="N1182" t="str">
            <v>Streptoprocne biscutata seridoensis Sick, 1991</v>
          </cell>
          <cell r="P1182" t="str">
            <v>x</v>
          </cell>
          <cell r="Q1182" t="str">
            <v>x</v>
          </cell>
          <cell r="R1182" t="str">
            <v>x</v>
          </cell>
          <cell r="S1182" t="str">
            <v>x</v>
          </cell>
          <cell r="T1182" t="str">
            <v>x</v>
          </cell>
          <cell r="U1182"/>
          <cell r="Y1182"/>
          <cell r="Z1182"/>
        </row>
        <row r="1183">
          <cell r="A1183" t="str">
            <v>Streptoprocne biscutata biscutata</v>
          </cell>
          <cell r="B1183" t="e">
            <v>#N/A</v>
          </cell>
          <cell r="D1183">
            <v>1181</v>
          </cell>
          <cell r="E1183"/>
          <cell r="F1183"/>
          <cell r="G1183" t="str">
            <v>Apodiformes</v>
          </cell>
          <cell r="H1183" t="str">
            <v>Apodidae</v>
          </cell>
          <cell r="J1183" t="str">
            <v>Streptoprocne</v>
          </cell>
          <cell r="K1183" t="str">
            <v>subespécie</v>
          </cell>
          <cell r="N1183" t="str">
            <v>Streptoprocne biscutata biscutata (Sclater, 1866)</v>
          </cell>
          <cell r="P1183" t="str">
            <v>x</v>
          </cell>
          <cell r="Q1183" t="str">
            <v>x</v>
          </cell>
          <cell r="R1183" t="str">
            <v>x</v>
          </cell>
          <cell r="S1183" t="str">
            <v>x</v>
          </cell>
          <cell r="T1183" t="str">
            <v>x</v>
          </cell>
          <cell r="U1183"/>
          <cell r="Y1183"/>
          <cell r="Z1183"/>
        </row>
        <row r="1184">
          <cell r="A1184" t="str">
            <v>Chaetura</v>
          </cell>
          <cell r="B1184" t="e">
            <v>#N/A</v>
          </cell>
          <cell r="D1184">
            <v>1182</v>
          </cell>
          <cell r="E1184"/>
          <cell r="F1184"/>
          <cell r="G1184" t="str">
            <v>Apodiformes</v>
          </cell>
          <cell r="H1184" t="str">
            <v>Apodidae</v>
          </cell>
          <cell r="J1184" t="str">
            <v>Chaetura</v>
          </cell>
          <cell r="K1184" t="str">
            <v>Gênero</v>
          </cell>
          <cell r="N1184" t="str">
            <v>Chaetura Stephens, 1826</v>
          </cell>
          <cell r="P1184"/>
          <cell r="Q1184"/>
          <cell r="R1184"/>
          <cell r="S1184"/>
          <cell r="T1184"/>
          <cell r="U1184"/>
          <cell r="Y1184"/>
          <cell r="Z1184"/>
        </row>
        <row r="1185">
          <cell r="A1185" t="str">
            <v>Chaetura spinicaudus</v>
          </cell>
          <cell r="B1185" t="str">
            <v>Chaetura spinicaudus</v>
          </cell>
          <cell r="C1185" t="str">
            <v>andorinhão-de-sobre-branco</v>
          </cell>
          <cell r="D1185">
            <v>1183</v>
          </cell>
          <cell r="E1185" t="str">
            <v>R</v>
          </cell>
          <cell r="F1185">
            <v>1</v>
          </cell>
          <cell r="G1185" t="str">
            <v>Apodiformes</v>
          </cell>
          <cell r="H1185" t="str">
            <v>Apodidae</v>
          </cell>
          <cell r="J1185" t="str">
            <v>Chaetura</v>
          </cell>
          <cell r="K1185" t="str">
            <v>espécie 1ária</v>
          </cell>
          <cell r="N1185" t="str">
            <v>Chaetura spinicaudus (Temminck, 1839)</v>
          </cell>
          <cell r="O1185" t="str">
            <v>Band-rumped Swift</v>
          </cell>
          <cell r="P1185"/>
          <cell r="Q1185"/>
          <cell r="R1185"/>
          <cell r="S1185"/>
          <cell r="T1185"/>
          <cell r="U1185"/>
          <cell r="Y1185" t="e">
            <v>#N/A</v>
          </cell>
          <cell r="Z1185" t="str">
            <v>M</v>
          </cell>
          <cell r="AA1185" t="e">
            <v>#N/A</v>
          </cell>
          <cell r="AB1185" t="e">
            <v>#N/A</v>
          </cell>
          <cell r="AC1185" t="e">
            <v>#N/A</v>
          </cell>
          <cell r="AD1185" t="e">
            <v>#N/A</v>
          </cell>
          <cell r="AE1185">
            <v>15.69</v>
          </cell>
          <cell r="AF1185" t="str">
            <v>Invertebrate</v>
          </cell>
          <cell r="AG1185" t="str">
            <v>F</v>
          </cell>
        </row>
        <row r="1186">
          <cell r="A1186" t="str">
            <v>Chaetura spinicaudus spinicaudus</v>
          </cell>
          <cell r="B1186" t="e">
            <v>#N/A</v>
          </cell>
          <cell r="D1186">
            <v>1184</v>
          </cell>
          <cell r="E1186"/>
          <cell r="F1186"/>
          <cell r="G1186" t="str">
            <v>Apodiformes</v>
          </cell>
          <cell r="H1186" t="str">
            <v>Apodidae</v>
          </cell>
          <cell r="J1186" t="str">
            <v>Chaetura</v>
          </cell>
          <cell r="K1186" t="str">
            <v>subespécie</v>
          </cell>
          <cell r="L1186" t="str">
            <v>The Atlantic Forest populations, sometimes placed under the nominal taxon, possibly represent a distinct taxon (Piacentini, in prep.).</v>
          </cell>
          <cell r="M1186" t="str">
            <v>As populações da Mata Atlântica, por vezes tratadas sob a forma nominal, possivelmente representam táxon distinto (Piacentini, in prep.).</v>
          </cell>
          <cell r="N1186" t="str">
            <v>Chaetura spinicaudus spinicaudus (Temminck, 1839)</v>
          </cell>
          <cell r="P1186" t="str">
            <v>x</v>
          </cell>
          <cell r="Q1186" t="str">
            <v>x</v>
          </cell>
          <cell r="R1186" t="str">
            <v>x</v>
          </cell>
          <cell r="S1186" t="str">
            <v>x</v>
          </cell>
          <cell r="T1186" t="str">
            <v>x</v>
          </cell>
          <cell r="U1186"/>
          <cell r="Y1186"/>
          <cell r="Z1186"/>
        </row>
        <row r="1187">
          <cell r="A1187" t="str">
            <v>Chaetura spinicaudus aethalea</v>
          </cell>
          <cell r="B1187" t="e">
            <v>#N/A</v>
          </cell>
          <cell r="D1187">
            <v>1185</v>
          </cell>
          <cell r="E1187"/>
          <cell r="F1187"/>
          <cell r="G1187" t="str">
            <v>Apodiformes</v>
          </cell>
          <cell r="H1187" t="str">
            <v>Apodidae</v>
          </cell>
          <cell r="J1187" t="str">
            <v>Chaetura</v>
          </cell>
          <cell r="K1187" t="str">
            <v>subespécie</v>
          </cell>
          <cell r="L1187" t="str">
            <v>Marin (2000) does not consider the plumage differences between populations as having taxonomic value and synonymizes this subspecies without arguments.</v>
          </cell>
          <cell r="M1187" t="str">
            <v>Marin (2000) desconsidera as diferenças de plumagem entre as populações como tendo valor taxonômico e sinonimiza esta subespécie sem argumentos.</v>
          </cell>
          <cell r="N1187" t="str">
            <v>Chaetura spinicaudus aethalea Todd, 1937</v>
          </cell>
          <cell r="P1187" t="str">
            <v>x</v>
          </cell>
          <cell r="Q1187" t="str">
            <v>x</v>
          </cell>
          <cell r="R1187"/>
          <cell r="S1187"/>
          <cell r="T1187"/>
          <cell r="U1187"/>
          <cell r="Y1187"/>
          <cell r="Z1187"/>
        </row>
        <row r="1188">
          <cell r="A1188" t="str">
            <v>Chaetura cinereiventris</v>
          </cell>
          <cell r="B1188" t="str">
            <v>Chaetura cinereiventris</v>
          </cell>
          <cell r="C1188" t="str">
            <v>andorinhão-de-sobre-cinzento</v>
          </cell>
          <cell r="D1188">
            <v>1186</v>
          </cell>
          <cell r="E1188" t="str">
            <v>R</v>
          </cell>
          <cell r="F1188">
            <v>1</v>
          </cell>
          <cell r="G1188" t="str">
            <v>Apodiformes</v>
          </cell>
          <cell r="H1188" t="str">
            <v>Apodidae</v>
          </cell>
          <cell r="J1188" t="str">
            <v>Chaetura</v>
          </cell>
          <cell r="K1188" t="str">
            <v>espécie 1ária</v>
          </cell>
          <cell r="L1188" t="str">
            <v>More than one species may be involved in this complex. C. c. guianensis may occur in northern Roraima.</v>
          </cell>
          <cell r="M1188" t="str">
            <v>Mais de uma espécie deve estar envolvida neste complexo. C. c. guianensis pode ocorrer no norte de Roraima.</v>
          </cell>
          <cell r="N1188" t="str">
            <v>Chaetura cinereiventris Sclater, 1862</v>
          </cell>
          <cell r="O1188" t="str">
            <v>Gray-rumped Swift</v>
          </cell>
          <cell r="P1188"/>
          <cell r="Q1188"/>
          <cell r="R1188"/>
          <cell r="S1188"/>
          <cell r="T1188"/>
          <cell r="U1188"/>
          <cell r="Y1188" t="e">
            <v>#N/A</v>
          </cell>
          <cell r="Z1188" t="str">
            <v>M</v>
          </cell>
          <cell r="AA1188" t="str">
            <v>F1</v>
          </cell>
          <cell r="AB1188" t="str">
            <v>A</v>
          </cell>
          <cell r="AC1188">
            <v>4</v>
          </cell>
          <cell r="AD1188">
            <v>11</v>
          </cell>
          <cell r="AE1188">
            <v>13.9</v>
          </cell>
          <cell r="AF1188" t="str">
            <v>Invertebrate</v>
          </cell>
          <cell r="AG1188" t="str">
            <v>F</v>
          </cell>
        </row>
        <row r="1189">
          <cell r="A1189" t="str">
            <v>Chaetura cinereiventris occidentalis</v>
          </cell>
          <cell r="B1189" t="e">
            <v>#N/A</v>
          </cell>
          <cell r="D1189">
            <v>1187</v>
          </cell>
          <cell r="E1189"/>
          <cell r="F1189"/>
          <cell r="G1189" t="str">
            <v>Apodiformes</v>
          </cell>
          <cell r="H1189" t="str">
            <v>Apodidae</v>
          </cell>
          <cell r="J1189" t="str">
            <v>Chaetura</v>
          </cell>
          <cell r="K1189" t="str">
            <v>subespécie</v>
          </cell>
          <cell r="N1189" t="str">
            <v>Chaetura cinereiventris occidentalis Berlepsch &amp; Taczanowski, 1884</v>
          </cell>
          <cell r="P1189" t="str">
            <v>x</v>
          </cell>
          <cell r="Q1189" t="str">
            <v>x</v>
          </cell>
          <cell r="R1189" t="str">
            <v>x</v>
          </cell>
          <cell r="S1189" t="str">
            <v>x</v>
          </cell>
          <cell r="T1189" t="str">
            <v>x</v>
          </cell>
          <cell r="U1189"/>
          <cell r="Y1189"/>
          <cell r="Z1189"/>
        </row>
        <row r="1190">
          <cell r="A1190" t="str">
            <v>Chaetura cinereiventris sclateri</v>
          </cell>
          <cell r="B1190" t="e">
            <v>#N/A</v>
          </cell>
          <cell r="D1190">
            <v>1188</v>
          </cell>
          <cell r="E1190"/>
          <cell r="F1190"/>
          <cell r="G1190" t="str">
            <v>Apodiformes</v>
          </cell>
          <cell r="H1190" t="str">
            <v>Apodidae</v>
          </cell>
          <cell r="J1190" t="str">
            <v>Chaetura</v>
          </cell>
          <cell r="K1190" t="str">
            <v>subespécie</v>
          </cell>
          <cell r="N1190" t="str">
            <v>Chaetura cinereiventris sclateri Pelzeln, 1868</v>
          </cell>
          <cell r="P1190" t="str">
            <v>x</v>
          </cell>
          <cell r="Q1190" t="str">
            <v>x</v>
          </cell>
          <cell r="R1190" t="str">
            <v>x</v>
          </cell>
          <cell r="S1190" t="str">
            <v>x</v>
          </cell>
          <cell r="T1190" t="str">
            <v>x</v>
          </cell>
          <cell r="U1190"/>
          <cell r="Y1190"/>
          <cell r="Z1190"/>
        </row>
        <row r="1191">
          <cell r="A1191" t="str">
            <v>Chaetura cinereiventris cinereiventris</v>
          </cell>
          <cell r="B1191" t="e">
            <v>#N/A</v>
          </cell>
          <cell r="D1191">
            <v>1189</v>
          </cell>
          <cell r="E1191"/>
          <cell r="F1191"/>
          <cell r="G1191" t="str">
            <v>Apodiformes</v>
          </cell>
          <cell r="H1191" t="str">
            <v>Apodidae</v>
          </cell>
          <cell r="J1191" t="str">
            <v>Chaetura</v>
          </cell>
          <cell r="K1191" t="str">
            <v>subespécie</v>
          </cell>
          <cell r="N1191" t="str">
            <v>Chaetura cinereiventris cinereiventris Sclater, 1862</v>
          </cell>
          <cell r="P1191" t="str">
            <v>x</v>
          </cell>
          <cell r="Q1191" t="str">
            <v>x</v>
          </cell>
          <cell r="R1191" t="str">
            <v>x</v>
          </cell>
          <cell r="S1191" t="str">
            <v>x</v>
          </cell>
          <cell r="T1191" t="str">
            <v>x</v>
          </cell>
          <cell r="U1191"/>
          <cell r="Y1191"/>
          <cell r="Z1191"/>
        </row>
        <row r="1192">
          <cell r="A1192" t="str">
            <v>Chaetura egregia</v>
          </cell>
          <cell r="B1192" t="str">
            <v>Chaetura egregia</v>
          </cell>
          <cell r="C1192" t="str">
            <v>taperá-de-garganta-branca</v>
          </cell>
          <cell r="D1192">
            <v>1190</v>
          </cell>
          <cell r="E1192" t="str">
            <v>R</v>
          </cell>
          <cell r="F1192">
            <v>1</v>
          </cell>
          <cell r="G1192" t="str">
            <v>Apodiformes</v>
          </cell>
          <cell r="H1192" t="str">
            <v>Apodidae</v>
          </cell>
          <cell r="J1192" t="str">
            <v>Chaetura</v>
          </cell>
          <cell r="K1192" t="str">
            <v>espécie 1ária</v>
          </cell>
          <cell r="N1192" t="str">
            <v>Chaetura egregia Todd, 1916</v>
          </cell>
          <cell r="O1192" t="str">
            <v>Pale-rumped Swift</v>
          </cell>
          <cell r="P1192"/>
          <cell r="Q1192"/>
          <cell r="R1192"/>
          <cell r="S1192"/>
          <cell r="T1192"/>
          <cell r="U1192"/>
          <cell r="Y1192" t="e">
            <v>#N/A</v>
          </cell>
          <cell r="Z1192" t="str">
            <v>M</v>
          </cell>
          <cell r="AA1192" t="str">
            <v>F1</v>
          </cell>
          <cell r="AB1192" t="str">
            <v>A</v>
          </cell>
          <cell r="AC1192">
            <v>1</v>
          </cell>
          <cell r="AD1192">
            <v>1</v>
          </cell>
          <cell r="AE1192">
            <v>23.4</v>
          </cell>
          <cell r="AF1192" t="str">
            <v>Invertebrate</v>
          </cell>
          <cell r="AG1192" t="str">
            <v>F</v>
          </cell>
          <cell r="AH1192">
            <v>1</v>
          </cell>
        </row>
        <row r="1193">
          <cell r="A1193" t="str">
            <v>[Chaetura pelagica</v>
          </cell>
          <cell r="B1193" t="e">
            <v>#N/A</v>
          </cell>
          <cell r="D1193">
            <v>1191</v>
          </cell>
          <cell r="E1193"/>
          <cell r="F1193"/>
          <cell r="G1193" t="str">
            <v>Apodiformes</v>
          </cell>
          <cell r="H1193" t="str">
            <v>Apodidae</v>
          </cell>
          <cell r="J1193" t="str">
            <v>Chaetura</v>
          </cell>
          <cell r="K1193" t="str">
            <v>espécie 2ária</v>
          </cell>
          <cell r="N1193" t="str">
            <v>[Chaetura pelagica (Linnaeus, 1758)]</v>
          </cell>
          <cell r="P1193"/>
          <cell r="Q1193"/>
          <cell r="R1193"/>
          <cell r="S1193"/>
          <cell r="T1193"/>
          <cell r="U1193"/>
          <cell r="Y1193" t="e">
            <v>#N/A</v>
          </cell>
          <cell r="Z1193" t="e">
            <v>#N/A</v>
          </cell>
        </row>
        <row r="1194">
          <cell r="A1194" t="str">
            <v>Chaetura chapmani</v>
          </cell>
          <cell r="B1194" t="str">
            <v>Chaetura chapmani</v>
          </cell>
          <cell r="C1194" t="str">
            <v>andorinhão-de-chapman</v>
          </cell>
          <cell r="D1194">
            <v>1192</v>
          </cell>
          <cell r="E1194" t="str">
            <v>R</v>
          </cell>
          <cell r="F1194">
            <v>1</v>
          </cell>
          <cell r="G1194" t="str">
            <v>Apodiformes</v>
          </cell>
          <cell r="H1194" t="str">
            <v>Apodidae</v>
          </cell>
          <cell r="J1194" t="str">
            <v>Chaetura</v>
          </cell>
          <cell r="K1194" t="str">
            <v>espécie 1ária</v>
          </cell>
          <cell r="N1194" t="str">
            <v>Chaetura chapmani Hellmayr, 1907</v>
          </cell>
          <cell r="O1194" t="str">
            <v>Chapman's Swift</v>
          </cell>
          <cell r="P1194"/>
          <cell r="Q1194"/>
          <cell r="R1194"/>
          <cell r="S1194"/>
          <cell r="T1194"/>
          <cell r="U1194"/>
          <cell r="Y1194" t="e">
            <v>#N/A</v>
          </cell>
          <cell r="Z1194" t="str">
            <v>M</v>
          </cell>
          <cell r="AA1194" t="str">
            <v>F1</v>
          </cell>
          <cell r="AB1194" t="str">
            <v>A</v>
          </cell>
          <cell r="AC1194">
            <v>3</v>
          </cell>
          <cell r="AD1194">
            <v>4</v>
          </cell>
          <cell r="AE1194">
            <v>23.83</v>
          </cell>
          <cell r="AF1194" t="str">
            <v>Invertebrate</v>
          </cell>
          <cell r="AG1194" t="str">
            <v>F</v>
          </cell>
        </row>
        <row r="1195">
          <cell r="A1195" t="str">
            <v>Chaetura viridipennis</v>
          </cell>
          <cell r="B1195" t="str">
            <v>Chaetura chapmani viridipennis</v>
          </cell>
          <cell r="C1195" t="str">
            <v>andorinhão-da-amazônia</v>
          </cell>
          <cell r="D1195">
            <v>1193</v>
          </cell>
          <cell r="E1195" t="str">
            <v>R</v>
          </cell>
          <cell r="F1195">
            <v>1</v>
          </cell>
          <cell r="G1195" t="str">
            <v>Apodiformes</v>
          </cell>
          <cell r="H1195" t="str">
            <v>Apodidae</v>
          </cell>
          <cell r="J1195" t="str">
            <v>Chaetura</v>
          </cell>
          <cell r="K1195" t="str">
            <v>espécie 1ária</v>
          </cell>
          <cell r="N1195" t="str">
            <v>Chaetura viridipennis Cherrie, 1916</v>
          </cell>
          <cell r="O1195" t="str">
            <v>Amazonian Swift</v>
          </cell>
          <cell r="P1195"/>
          <cell r="Q1195"/>
          <cell r="R1195"/>
          <cell r="S1195"/>
          <cell r="T1195"/>
          <cell r="U1195"/>
          <cell r="Y1195" t="e">
            <v>#N/A</v>
          </cell>
          <cell r="Z1195" t="e">
            <v>#N/A</v>
          </cell>
          <cell r="AA1195" t="e">
            <v>#N/A</v>
          </cell>
          <cell r="AB1195" t="e">
            <v>#N/A</v>
          </cell>
          <cell r="AC1195" t="e">
            <v>#N/A</v>
          </cell>
          <cell r="AD1195" t="e">
            <v>#N/A</v>
          </cell>
          <cell r="AE1195">
            <v>23.83</v>
          </cell>
          <cell r="AF1195" t="str">
            <v>Invertebrate</v>
          </cell>
          <cell r="AG1195"/>
        </row>
        <row r="1196">
          <cell r="A1196" t="str">
            <v>Chaetura meridionalis</v>
          </cell>
          <cell r="B1196" t="str">
            <v>Chaetura meridionalis</v>
          </cell>
          <cell r="C1196" t="str">
            <v>andorinhão-do-temporal</v>
          </cell>
          <cell r="D1196">
            <v>1194</v>
          </cell>
          <cell r="E1196" t="str">
            <v>R</v>
          </cell>
          <cell r="F1196">
            <v>1</v>
          </cell>
          <cell r="G1196" t="str">
            <v>Apodiformes</v>
          </cell>
          <cell r="H1196" t="str">
            <v>Apodidae</v>
          </cell>
          <cell r="J1196" t="str">
            <v>Chaetura</v>
          </cell>
          <cell r="K1196" t="str">
            <v>espécie 1ária</v>
          </cell>
          <cell r="L1196" t="str">
            <v>Historically treated as a subspecies of C. andrei.</v>
          </cell>
          <cell r="M1196" t="str">
            <v>Historicamente tratada como subespécie de C. andrei.</v>
          </cell>
          <cell r="N1196" t="str">
            <v>Chaetura meridionalis Hellmayr, 1907</v>
          </cell>
          <cell r="O1196" t="str">
            <v>Sick's Swift</v>
          </cell>
          <cell r="P1196"/>
          <cell r="Q1196"/>
          <cell r="R1196"/>
          <cell r="S1196"/>
          <cell r="T1196"/>
          <cell r="U1196"/>
          <cell r="Y1196" t="e">
            <v>#N/A</v>
          </cell>
          <cell r="Z1196" t="str">
            <v>L</v>
          </cell>
          <cell r="AA1196" t="str">
            <v>F1E</v>
          </cell>
          <cell r="AB1196" t="str">
            <v>A</v>
          </cell>
          <cell r="AC1196">
            <v>3</v>
          </cell>
          <cell r="AD1196">
            <v>3</v>
          </cell>
          <cell r="AE1196">
            <v>22.2</v>
          </cell>
          <cell r="AF1196" t="str">
            <v>Invertebrate</v>
          </cell>
          <cell r="AG1196" t="str">
            <v>F</v>
          </cell>
        </row>
        <row r="1197">
          <cell r="A1197" t="str">
            <v>Chaetura brachyura</v>
          </cell>
          <cell r="B1197" t="str">
            <v>Chaetura brachyura</v>
          </cell>
          <cell r="C1197" t="str">
            <v>andorinhão-de-rabo-curto</v>
          </cell>
          <cell r="D1197">
            <v>1195</v>
          </cell>
          <cell r="E1197" t="str">
            <v>R</v>
          </cell>
          <cell r="F1197">
            <v>1</v>
          </cell>
          <cell r="G1197" t="str">
            <v>Apodiformes</v>
          </cell>
          <cell r="H1197" t="str">
            <v>Apodidae</v>
          </cell>
          <cell r="J1197" t="str">
            <v>Chaetura</v>
          </cell>
          <cell r="K1197" t="str">
            <v>espécie 1ária</v>
          </cell>
          <cell r="N1197" t="str">
            <v>Chaetura brachyura (Jardine, 1846)</v>
          </cell>
          <cell r="O1197" t="str">
            <v>Short-tailed Swift</v>
          </cell>
          <cell r="P1197"/>
          <cell r="Q1197"/>
          <cell r="R1197"/>
          <cell r="S1197"/>
          <cell r="T1197"/>
          <cell r="U1197"/>
          <cell r="Y1197" t="e">
            <v>#N/A</v>
          </cell>
          <cell r="Z1197" t="str">
            <v>L</v>
          </cell>
          <cell r="AA1197" t="str">
            <v>F15</v>
          </cell>
          <cell r="AB1197" t="str">
            <v>A</v>
          </cell>
          <cell r="AC1197">
            <v>4</v>
          </cell>
          <cell r="AD1197">
            <v>6</v>
          </cell>
          <cell r="AE1197">
            <v>18.3</v>
          </cell>
          <cell r="AF1197" t="str">
            <v>Invertebrate</v>
          </cell>
          <cell r="AG1197" t="str">
            <v>F</v>
          </cell>
        </row>
        <row r="1198">
          <cell r="A1198" t="str">
            <v>Chaetura brachyura brachyura</v>
          </cell>
          <cell r="B1198" t="e">
            <v>#N/A</v>
          </cell>
          <cell r="D1198">
            <v>1196</v>
          </cell>
          <cell r="E1198"/>
          <cell r="F1198"/>
          <cell r="G1198" t="str">
            <v>Apodiformes</v>
          </cell>
          <cell r="H1198" t="str">
            <v>Apodidae</v>
          </cell>
          <cell r="J1198" t="str">
            <v>Chaetura</v>
          </cell>
          <cell r="K1198" t="str">
            <v>subespécie</v>
          </cell>
          <cell r="N1198" t="str">
            <v>Chaetura brachyura brachyura (Jardine, 1846)</v>
          </cell>
          <cell r="P1198" t="str">
            <v>x</v>
          </cell>
          <cell r="Q1198" t="str">
            <v>x</v>
          </cell>
          <cell r="R1198" t="str">
            <v>x</v>
          </cell>
          <cell r="S1198" t="str">
            <v>x</v>
          </cell>
          <cell r="T1198" t="str">
            <v>x</v>
          </cell>
          <cell r="U1198"/>
          <cell r="Y1198"/>
          <cell r="Z1198"/>
        </row>
        <row r="1199">
          <cell r="A1199" t="str">
            <v>Chaetura brachyura cinereocauda</v>
          </cell>
          <cell r="B1199" t="e">
            <v>#N/A</v>
          </cell>
          <cell r="D1199">
            <v>1197</v>
          </cell>
          <cell r="E1199"/>
          <cell r="F1199"/>
          <cell r="G1199" t="str">
            <v>Apodiformes</v>
          </cell>
          <cell r="H1199" t="str">
            <v>Apodidae</v>
          </cell>
          <cell r="J1199" t="str">
            <v>Chaetura</v>
          </cell>
          <cell r="K1199" t="str">
            <v>subespécie</v>
          </cell>
          <cell r="N1199" t="str">
            <v>Chaetura brachyura cinereocauda (Cassin, 1850)</v>
          </cell>
          <cell r="P1199" t="str">
            <v>x</v>
          </cell>
          <cell r="Q1199" t="str">
            <v>x</v>
          </cell>
          <cell r="R1199" t="str">
            <v>x</v>
          </cell>
          <cell r="S1199" t="str">
            <v>x</v>
          </cell>
          <cell r="T1199" t="str">
            <v>x</v>
          </cell>
          <cell r="U1199"/>
          <cell r="Y1199"/>
          <cell r="Z1199"/>
        </row>
        <row r="1200">
          <cell r="A1200" t="str">
            <v>Aeronautes</v>
          </cell>
          <cell r="B1200" t="e">
            <v>#N/A</v>
          </cell>
          <cell r="D1200">
            <v>1198</v>
          </cell>
          <cell r="E1200"/>
          <cell r="F1200"/>
          <cell r="G1200" t="str">
            <v>Apodiformes</v>
          </cell>
          <cell r="H1200" t="str">
            <v>Apodidae</v>
          </cell>
          <cell r="J1200" t="str">
            <v>Aeronautes</v>
          </cell>
          <cell r="K1200" t="str">
            <v>Gênero</v>
          </cell>
          <cell r="N1200" t="str">
            <v>Aeronautes Hartert, 1892</v>
          </cell>
          <cell r="P1200"/>
          <cell r="Q1200"/>
          <cell r="R1200"/>
          <cell r="S1200"/>
          <cell r="T1200"/>
          <cell r="U1200"/>
          <cell r="Y1200"/>
          <cell r="Z1200"/>
        </row>
        <row r="1201">
          <cell r="A1201" t="str">
            <v>Aeronautes montivagus</v>
          </cell>
          <cell r="B1201" t="str">
            <v>Aeronautes montivagus</v>
          </cell>
          <cell r="C1201" t="str">
            <v>andorinhão-serrano</v>
          </cell>
          <cell r="D1201">
            <v>1199</v>
          </cell>
          <cell r="E1201" t="str">
            <v>R#</v>
          </cell>
          <cell r="F1201">
            <v>1</v>
          </cell>
          <cell r="G1201" t="str">
            <v>Apodiformes</v>
          </cell>
          <cell r="H1201" t="str">
            <v>Apodidae</v>
          </cell>
          <cell r="J1201" t="str">
            <v>Aeronautes</v>
          </cell>
          <cell r="K1201" t="str">
            <v>espécie 1ária</v>
          </cell>
          <cell r="N1201" t="str">
            <v>Aeronautes montivagus (d'Orbigny &amp; Lafresnaye, 1837)</v>
          </cell>
          <cell r="O1201" t="str">
            <v>White-tipped Swift</v>
          </cell>
          <cell r="P1201"/>
          <cell r="Q1201"/>
          <cell r="R1201"/>
          <cell r="S1201"/>
          <cell r="T1201"/>
          <cell r="U1201"/>
          <cell r="Y1201" t="e">
            <v>#N/A</v>
          </cell>
          <cell r="Z1201" t="str">
            <v>M</v>
          </cell>
          <cell r="AA1201" t="str">
            <v>F4</v>
          </cell>
          <cell r="AB1201" t="str">
            <v>A</v>
          </cell>
          <cell r="AC1201">
            <v>3</v>
          </cell>
          <cell r="AD1201">
            <v>3</v>
          </cell>
          <cell r="AE1201">
            <v>20.14</v>
          </cell>
          <cell r="AF1201" t="str">
            <v>Invertebrate</v>
          </cell>
          <cell r="AG1201" t="str">
            <v>F</v>
          </cell>
        </row>
        <row r="1202">
          <cell r="A1202" t="str">
            <v>Aeronautes montivagus tatei</v>
          </cell>
          <cell r="B1202" t="e">
            <v>#N/A</v>
          </cell>
          <cell r="D1202">
            <v>1200</v>
          </cell>
          <cell r="E1202"/>
          <cell r="F1202"/>
          <cell r="G1202" t="str">
            <v>Apodiformes</v>
          </cell>
          <cell r="H1202" t="str">
            <v>Apodidae</v>
          </cell>
          <cell r="J1202" t="str">
            <v>Aeronautes</v>
          </cell>
          <cell r="K1202" t="str">
            <v>subespécie</v>
          </cell>
          <cell r="N1202" t="str">
            <v>Aeronautes montivagus tatei (Chapman, 1929)</v>
          </cell>
          <cell r="P1202" t="str">
            <v>x</v>
          </cell>
          <cell r="Q1202" t="str">
            <v>x</v>
          </cell>
          <cell r="R1202" t="str">
            <v>x</v>
          </cell>
          <cell r="S1202" t="str">
            <v>x</v>
          </cell>
          <cell r="T1202" t="str">
            <v>x</v>
          </cell>
          <cell r="U1202"/>
          <cell r="Y1202"/>
          <cell r="Z1202"/>
        </row>
        <row r="1203">
          <cell r="A1203" t="str">
            <v>Tachornis</v>
          </cell>
          <cell r="B1203" t="e">
            <v>#N/A</v>
          </cell>
          <cell r="D1203">
            <v>1201</v>
          </cell>
          <cell r="E1203"/>
          <cell r="F1203"/>
          <cell r="G1203" t="str">
            <v>Apodiformes</v>
          </cell>
          <cell r="H1203" t="str">
            <v>Apodidae</v>
          </cell>
          <cell r="J1203" t="str">
            <v>Tachornis</v>
          </cell>
          <cell r="K1203" t="str">
            <v>Gênero</v>
          </cell>
          <cell r="N1203" t="str">
            <v>Tachornis Gosse, 1847</v>
          </cell>
          <cell r="P1203"/>
          <cell r="Q1203"/>
          <cell r="R1203"/>
          <cell r="S1203"/>
          <cell r="T1203"/>
          <cell r="U1203"/>
          <cell r="Y1203"/>
          <cell r="Z1203"/>
        </row>
        <row r="1204">
          <cell r="A1204" t="str">
            <v>Tachornis squamata</v>
          </cell>
          <cell r="B1204" t="str">
            <v>Tachornis squamata</v>
          </cell>
          <cell r="C1204" t="str">
            <v>andorinhão-do-buriti</v>
          </cell>
          <cell r="D1204">
            <v>1202</v>
          </cell>
          <cell r="E1204" t="str">
            <v>R</v>
          </cell>
          <cell r="F1204">
            <v>1</v>
          </cell>
          <cell r="G1204" t="str">
            <v>Apodiformes</v>
          </cell>
          <cell r="H1204" t="str">
            <v>Apodidae</v>
          </cell>
          <cell r="J1204" t="str">
            <v>Tachornis</v>
          </cell>
          <cell r="K1204" t="str">
            <v>espécie 1ária</v>
          </cell>
          <cell r="L1204" t="str">
            <v>Historically placed in its own genus, Reinarda.</v>
          </cell>
          <cell r="M1204" t="str">
            <v>Historicamente já tratada em gênero próprio, Reinarda.</v>
          </cell>
          <cell r="N1204" t="str">
            <v>Tachornis squamata (Cassin, 1853)</v>
          </cell>
          <cell r="O1204" t="str">
            <v>Fork-tailed Palm-Swift</v>
          </cell>
          <cell r="P1204"/>
          <cell r="Q1204"/>
          <cell r="R1204"/>
          <cell r="S1204"/>
          <cell r="T1204"/>
          <cell r="U1204"/>
          <cell r="Y1204" t="e">
            <v>#N/A</v>
          </cell>
          <cell r="Z1204" t="str">
            <v>L</v>
          </cell>
          <cell r="AA1204" t="str">
            <v>F13</v>
          </cell>
          <cell r="AB1204" t="str">
            <v>A</v>
          </cell>
          <cell r="AC1204">
            <v>4</v>
          </cell>
          <cell r="AD1204">
            <v>5</v>
          </cell>
          <cell r="AE1204">
            <v>10.97</v>
          </cell>
          <cell r="AF1204" t="str">
            <v>Invertebrate</v>
          </cell>
          <cell r="AG1204" t="str">
            <v>F</v>
          </cell>
        </row>
        <row r="1205">
          <cell r="A1205" t="str">
            <v>Tachornis squamata squamata</v>
          </cell>
          <cell r="B1205" t="e">
            <v>#N/A</v>
          </cell>
          <cell r="D1205">
            <v>1203</v>
          </cell>
          <cell r="E1205"/>
          <cell r="F1205"/>
          <cell r="G1205" t="str">
            <v>Apodiformes</v>
          </cell>
          <cell r="H1205" t="str">
            <v>Apodidae</v>
          </cell>
          <cell r="J1205" t="str">
            <v>Tachornis</v>
          </cell>
          <cell r="K1205" t="str">
            <v>subespécie</v>
          </cell>
          <cell r="N1205" t="str">
            <v>Tachornis squamata squamata (Cassin, 1853)</v>
          </cell>
          <cell r="P1205" t="str">
            <v>x</v>
          </cell>
          <cell r="Q1205" t="str">
            <v>x</v>
          </cell>
          <cell r="R1205" t="str">
            <v>x</v>
          </cell>
          <cell r="S1205" t="str">
            <v>x</v>
          </cell>
          <cell r="T1205" t="str">
            <v>x</v>
          </cell>
          <cell r="U1205"/>
          <cell r="Y1205"/>
          <cell r="Z1205"/>
        </row>
        <row r="1206">
          <cell r="A1206" t="str">
            <v>Tachornis squamata semota</v>
          </cell>
          <cell r="B1206" t="e">
            <v>#N/A</v>
          </cell>
          <cell r="D1206">
            <v>1204</v>
          </cell>
          <cell r="E1206"/>
          <cell r="F1206"/>
          <cell r="G1206" t="str">
            <v>Apodiformes</v>
          </cell>
          <cell r="H1206" t="str">
            <v>Apodidae</v>
          </cell>
          <cell r="J1206" t="str">
            <v>Tachornis</v>
          </cell>
          <cell r="K1206" t="str">
            <v>subespécie</v>
          </cell>
          <cell r="N1206" t="str">
            <v>Tachornis squamata semota (Riley, 1933)</v>
          </cell>
          <cell r="P1206" t="str">
            <v>x</v>
          </cell>
          <cell r="Q1206" t="str">
            <v>x</v>
          </cell>
          <cell r="R1206" t="str">
            <v>x</v>
          </cell>
          <cell r="S1206" t="str">
            <v>x</v>
          </cell>
          <cell r="T1206" t="str">
            <v>x</v>
          </cell>
          <cell r="U1206"/>
          <cell r="Y1206"/>
          <cell r="Z1206"/>
        </row>
        <row r="1207">
          <cell r="A1207" t="str">
            <v>Panyptila</v>
          </cell>
          <cell r="B1207" t="e">
            <v>#N/A</v>
          </cell>
          <cell r="D1207">
            <v>1205</v>
          </cell>
          <cell r="E1207"/>
          <cell r="F1207"/>
          <cell r="G1207" t="str">
            <v>Apodiformes</v>
          </cell>
          <cell r="H1207" t="str">
            <v>Apodidae</v>
          </cell>
          <cell r="J1207" t="str">
            <v>Panyptila</v>
          </cell>
          <cell r="K1207" t="str">
            <v>Gênero</v>
          </cell>
          <cell r="N1207" t="str">
            <v>Panyptila Cabanis, 1847</v>
          </cell>
          <cell r="P1207"/>
          <cell r="Q1207"/>
          <cell r="R1207"/>
          <cell r="S1207"/>
          <cell r="T1207"/>
          <cell r="U1207"/>
          <cell r="Y1207"/>
          <cell r="Z1207"/>
        </row>
        <row r="1208">
          <cell r="A1208" t="str">
            <v>Panyptila cayennensis</v>
          </cell>
          <cell r="B1208" t="str">
            <v>Panyptila cayennensis</v>
          </cell>
          <cell r="C1208" t="str">
            <v>andorinhão-estofador</v>
          </cell>
          <cell r="D1208">
            <v>1206</v>
          </cell>
          <cell r="E1208" t="str">
            <v>R</v>
          </cell>
          <cell r="F1208">
            <v>1</v>
          </cell>
          <cell r="G1208" t="str">
            <v>Apodiformes</v>
          </cell>
          <cell r="H1208" t="str">
            <v>Apodidae</v>
          </cell>
          <cell r="J1208" t="str">
            <v>Panyptila</v>
          </cell>
          <cell r="K1208" t="str">
            <v>espécie 1ária</v>
          </cell>
          <cell r="N1208" t="str">
            <v>Panyptila cayennensis (Gmelin, 1789)</v>
          </cell>
          <cell r="O1208" t="str">
            <v>Lesser Swallow-tailed Swift</v>
          </cell>
          <cell r="P1208"/>
          <cell r="Q1208"/>
          <cell r="R1208"/>
          <cell r="S1208"/>
          <cell r="T1208"/>
          <cell r="U1208"/>
          <cell r="Y1208" t="e">
            <v>#N/A</v>
          </cell>
          <cell r="Z1208" t="str">
            <v>M</v>
          </cell>
          <cell r="AA1208" t="str">
            <v>F1</v>
          </cell>
          <cell r="AB1208" t="str">
            <v>A</v>
          </cell>
          <cell r="AC1208">
            <v>2</v>
          </cell>
          <cell r="AD1208">
            <v>6</v>
          </cell>
          <cell r="AE1208">
            <v>21.1</v>
          </cell>
          <cell r="AF1208" t="str">
            <v>Invertebrate</v>
          </cell>
          <cell r="AG1208" t="str">
            <v>F</v>
          </cell>
          <cell r="AJ1208" t="str">
            <v>#ERROR!</v>
          </cell>
        </row>
        <row r="1209">
          <cell r="A1209" t="str">
            <v>Panyptila cayannensis cayennensis</v>
          </cell>
          <cell r="B1209" t="e">
            <v>#N/A</v>
          </cell>
          <cell r="D1209">
            <v>1207</v>
          </cell>
          <cell r="E1209"/>
          <cell r="F1209"/>
          <cell r="G1209" t="str">
            <v>Apodiformes</v>
          </cell>
          <cell r="H1209" t="str">
            <v>Apodidae</v>
          </cell>
          <cell r="J1209" t="str">
            <v>Panyptila</v>
          </cell>
          <cell r="K1209" t="str">
            <v>subespécie</v>
          </cell>
          <cell r="L1209" t="str">
            <v>H&amp;M and HBW treat this species as monotypic.</v>
          </cell>
          <cell r="M1209" t="str">
            <v>H&amp;M e HBW tratam esta espécie como monotípica.</v>
          </cell>
          <cell r="N1209" t="str">
            <v>Panyptila cayannensis cayennensis (Gmelin, 1789)</v>
          </cell>
          <cell r="P1209" t="str">
            <v>x</v>
          </cell>
          <cell r="Q1209" t="str">
            <v>x</v>
          </cell>
          <cell r="R1209" t="str">
            <v>x</v>
          </cell>
          <cell r="S1209" t="str">
            <v>x</v>
          </cell>
          <cell r="T1209" t="str">
            <v>x</v>
          </cell>
          <cell r="U1209"/>
          <cell r="Y1209"/>
          <cell r="Z1209"/>
        </row>
        <row r="1210">
          <cell r="A1210" t="str">
            <v>Trochilidae</v>
          </cell>
          <cell r="B1210" t="e">
            <v>#N/A</v>
          </cell>
          <cell r="D1210">
            <v>1208</v>
          </cell>
          <cell r="E1210"/>
          <cell r="F1210"/>
          <cell r="G1210" t="str">
            <v>Apodiformes</v>
          </cell>
          <cell r="H1210" t="str">
            <v>Trochilidae</v>
          </cell>
          <cell r="K1210" t="str">
            <v>Família</v>
          </cell>
          <cell r="N1210" t="str">
            <v>Trochilidae Vigors, 1825</v>
          </cell>
          <cell r="P1210"/>
          <cell r="Q1210"/>
          <cell r="R1210"/>
          <cell r="S1210"/>
          <cell r="T1210"/>
          <cell r="U1210"/>
          <cell r="Y1210"/>
          <cell r="Z1210"/>
        </row>
        <row r="1211">
          <cell r="A1211" t="str">
            <v>Phaethornithinae</v>
          </cell>
          <cell r="B1211" t="e">
            <v>#N/A</v>
          </cell>
          <cell r="D1211">
            <v>1209</v>
          </cell>
          <cell r="E1211"/>
          <cell r="F1211"/>
          <cell r="G1211" t="str">
            <v>Apodiformes</v>
          </cell>
          <cell r="H1211" t="str">
            <v>Trochilidae</v>
          </cell>
          <cell r="I1211" t="str">
            <v>Phaethornithinae</v>
          </cell>
          <cell r="K1211" t="str">
            <v>Subfamília</v>
          </cell>
          <cell r="N1211" t="str">
            <v>Phaethornithinae Jardine, 1833</v>
          </cell>
          <cell r="P1211"/>
          <cell r="Q1211"/>
          <cell r="R1211"/>
          <cell r="S1211"/>
          <cell r="T1211"/>
          <cell r="U1211"/>
          <cell r="Y1211"/>
          <cell r="Z1211"/>
        </row>
        <row r="1212">
          <cell r="A1212" t="str">
            <v>Ramphodon</v>
          </cell>
          <cell r="B1212" t="e">
            <v>#N/A</v>
          </cell>
          <cell r="D1212">
            <v>1210</v>
          </cell>
          <cell r="E1212"/>
          <cell r="F1212"/>
          <cell r="G1212" t="str">
            <v>Apodiformes</v>
          </cell>
          <cell r="H1212" t="str">
            <v>Trochilidae</v>
          </cell>
          <cell r="I1212" t="str">
            <v>Phaethornithinae</v>
          </cell>
          <cell r="J1212" t="str">
            <v>Ramphodon</v>
          </cell>
          <cell r="K1212" t="str">
            <v>Gênero</v>
          </cell>
          <cell r="N1212" t="str">
            <v>Ramphodon Lesson, 1830</v>
          </cell>
          <cell r="P1212"/>
          <cell r="Q1212"/>
          <cell r="R1212"/>
          <cell r="S1212"/>
          <cell r="T1212"/>
          <cell r="U1212"/>
          <cell r="Y1212"/>
          <cell r="Z1212"/>
        </row>
        <row r="1213">
          <cell r="A1213" t="str">
            <v>Ramphodon naevius</v>
          </cell>
          <cell r="B1213" t="str">
            <v>Ramphodon naevius</v>
          </cell>
          <cell r="C1213" t="str">
            <v>beija-flor-rajado</v>
          </cell>
          <cell r="D1213">
            <v>1211</v>
          </cell>
          <cell r="E1213" t="str">
            <v>R, E</v>
          </cell>
          <cell r="F1213">
            <v>1</v>
          </cell>
          <cell r="G1213" t="str">
            <v>Apodiformes</v>
          </cell>
          <cell r="H1213" t="str">
            <v>Trochilidae</v>
          </cell>
          <cell r="I1213" t="str">
            <v>Phaethornithinae</v>
          </cell>
          <cell r="J1213" t="str">
            <v>Ramphodon</v>
          </cell>
          <cell r="K1213" t="str">
            <v>espécie 1ária</v>
          </cell>
          <cell r="N1213" t="str">
            <v>Ramphodon naevius (Dumont, 1818)</v>
          </cell>
          <cell r="O1213" t="str">
            <v>Saw-billed Hermit</v>
          </cell>
          <cell r="P1213"/>
          <cell r="Q1213"/>
          <cell r="R1213"/>
          <cell r="S1213"/>
          <cell r="T1213"/>
          <cell r="U1213"/>
          <cell r="Y1213" t="e">
            <v>#N/A</v>
          </cell>
          <cell r="Z1213" t="str">
            <v>M</v>
          </cell>
          <cell r="AA1213" t="str">
            <v>F1</v>
          </cell>
          <cell r="AB1213" t="str">
            <v>U</v>
          </cell>
          <cell r="AC1213">
            <v>2</v>
          </cell>
          <cell r="AD1213">
            <v>1</v>
          </cell>
          <cell r="AE1213">
            <v>7.9</v>
          </cell>
          <cell r="AF1213" t="str">
            <v>FruiNect</v>
          </cell>
          <cell r="AG1213" t="str">
            <v>F</v>
          </cell>
          <cell r="AH1213">
            <v>1</v>
          </cell>
          <cell r="AJ1213" t="str">
            <v>EP</v>
          </cell>
        </row>
        <row r="1214">
          <cell r="A1214" t="str">
            <v>Glaucis</v>
          </cell>
          <cell r="B1214" t="e">
            <v>#N/A</v>
          </cell>
          <cell r="D1214">
            <v>1212</v>
          </cell>
          <cell r="E1214"/>
          <cell r="F1214"/>
          <cell r="G1214" t="str">
            <v>Apodiformes</v>
          </cell>
          <cell r="H1214" t="str">
            <v>Trochilidae</v>
          </cell>
          <cell r="I1214" t="str">
            <v>Phaethornithinae</v>
          </cell>
          <cell r="J1214" t="str">
            <v>Glaucis</v>
          </cell>
          <cell r="K1214" t="str">
            <v>Gênero</v>
          </cell>
          <cell r="N1214" t="str">
            <v>Glaucis Boie, 1831</v>
          </cell>
          <cell r="P1214"/>
          <cell r="Q1214"/>
          <cell r="R1214"/>
          <cell r="S1214"/>
          <cell r="T1214"/>
          <cell r="U1214"/>
          <cell r="Y1214"/>
          <cell r="Z1214"/>
        </row>
        <row r="1215">
          <cell r="A1215" t="str">
            <v>Glaucis dohrnii</v>
          </cell>
          <cell r="B1215" t="str">
            <v>Glaucis dohrnii</v>
          </cell>
          <cell r="C1215" t="str">
            <v>balança-rabo-canela</v>
          </cell>
          <cell r="D1215">
            <v>1213</v>
          </cell>
          <cell r="E1215" t="str">
            <v>R, E</v>
          </cell>
          <cell r="F1215">
            <v>1</v>
          </cell>
          <cell r="G1215" t="str">
            <v>Apodiformes</v>
          </cell>
          <cell r="H1215" t="str">
            <v>Trochilidae</v>
          </cell>
          <cell r="I1215" t="str">
            <v>Phaethornithinae</v>
          </cell>
          <cell r="J1215" t="str">
            <v>Glaucis</v>
          </cell>
          <cell r="K1215" t="str">
            <v>espécie 1ária</v>
          </cell>
          <cell r="N1215" t="str">
            <v>Glaucis dohrnii (Bourcier &amp; Mulsant, 1852)</v>
          </cell>
          <cell r="O1215" t="str">
            <v>Hook-billed Hermit</v>
          </cell>
          <cell r="P1215"/>
          <cell r="Q1215"/>
          <cell r="R1215"/>
          <cell r="S1215"/>
          <cell r="T1215"/>
          <cell r="U1215"/>
          <cell r="W1215" t="str">
            <v>#ERROR!</v>
          </cell>
          <cell r="X1215" t="str">
            <v>EN</v>
          </cell>
          <cell r="Y1215" t="e">
            <v>#N/A</v>
          </cell>
          <cell r="Z1215" t="str">
            <v>H</v>
          </cell>
          <cell r="AA1215" t="str">
            <v>F1</v>
          </cell>
          <cell r="AB1215" t="str">
            <v>U</v>
          </cell>
          <cell r="AC1215">
            <v>1</v>
          </cell>
          <cell r="AD1215">
            <v>1</v>
          </cell>
          <cell r="AE1215">
            <v>5.8</v>
          </cell>
          <cell r="AF1215" t="str">
            <v>FruiNect</v>
          </cell>
          <cell r="AG1215" t="str">
            <v>F</v>
          </cell>
          <cell r="AH1215" t="str">
            <v>MA</v>
          </cell>
          <cell r="AJ1215" t="str">
            <v>#ERROR!</v>
          </cell>
          <cell r="AK1215" t="str">
            <v>CP</v>
          </cell>
        </row>
        <row r="1216">
          <cell r="A1216" t="str">
            <v>Glaucis hirsutus</v>
          </cell>
          <cell r="B1216" t="str">
            <v>Glaucis hirsutus</v>
          </cell>
          <cell r="C1216" t="str">
            <v>balança-rabo-de-bico-torto</v>
          </cell>
          <cell r="D1216">
            <v>1214</v>
          </cell>
          <cell r="E1216" t="str">
            <v>R</v>
          </cell>
          <cell r="F1216">
            <v>1</v>
          </cell>
          <cell r="G1216" t="str">
            <v>Apodiformes</v>
          </cell>
          <cell r="H1216" t="str">
            <v>Trochilidae</v>
          </cell>
          <cell r="I1216" t="str">
            <v>Phaethornithinae</v>
          </cell>
          <cell r="J1216" t="str">
            <v>Glaucis</v>
          </cell>
          <cell r="K1216" t="str">
            <v>espécie 1ária</v>
          </cell>
          <cell r="N1216" t="str">
            <v>Glaucis hirsutus (Gmelin, 1788)</v>
          </cell>
          <cell r="O1216" t="str">
            <v>Rufous-breasted Hermit</v>
          </cell>
          <cell r="P1216"/>
          <cell r="Q1216"/>
          <cell r="R1216"/>
          <cell r="S1216"/>
          <cell r="T1216"/>
          <cell r="U1216"/>
          <cell r="Y1216" t="str">
            <v>Nec</v>
          </cell>
          <cell r="Z1216" t="str">
            <v>L</v>
          </cell>
          <cell r="AA1216" t="str">
            <v>F1</v>
          </cell>
          <cell r="AB1216" t="str">
            <v>U</v>
          </cell>
          <cell r="AC1216">
            <v>3</v>
          </cell>
          <cell r="AD1216">
            <v>6</v>
          </cell>
          <cell r="AE1216">
            <v>6.76</v>
          </cell>
          <cell r="AF1216" t="str">
            <v>FruiNect</v>
          </cell>
          <cell r="AG1216" t="str">
            <v>F</v>
          </cell>
        </row>
        <row r="1217">
          <cell r="A1217" t="str">
            <v>Glaucis hirsutus hirsutus</v>
          </cell>
          <cell r="B1217" t="e">
            <v>#N/A</v>
          </cell>
          <cell r="D1217">
            <v>1215</v>
          </cell>
          <cell r="E1217"/>
          <cell r="F1217"/>
          <cell r="G1217" t="str">
            <v>Apodiformes</v>
          </cell>
          <cell r="H1217" t="str">
            <v>Trochilidae</v>
          </cell>
          <cell r="I1217" t="str">
            <v>Phaethornithinae</v>
          </cell>
          <cell r="J1217" t="str">
            <v>Glaucis</v>
          </cell>
          <cell r="K1217" t="str">
            <v>subespécie</v>
          </cell>
          <cell r="N1217" t="str">
            <v>Glaucis hirsutus hirsutus (Gmelin, 1788)</v>
          </cell>
          <cell r="P1217" t="str">
            <v>x</v>
          </cell>
          <cell r="Q1217" t="str">
            <v>x</v>
          </cell>
          <cell r="R1217" t="str">
            <v>x</v>
          </cell>
          <cell r="S1217" t="str">
            <v>x</v>
          </cell>
          <cell r="T1217" t="str">
            <v>x</v>
          </cell>
          <cell r="U1217"/>
          <cell r="Y1217"/>
          <cell r="Z1217"/>
        </row>
        <row r="1218">
          <cell r="A1218" t="str">
            <v>Threnetes</v>
          </cell>
          <cell r="B1218" t="e">
            <v>#N/A</v>
          </cell>
          <cell r="D1218">
            <v>1216</v>
          </cell>
          <cell r="E1218"/>
          <cell r="F1218"/>
          <cell r="G1218" t="str">
            <v>Apodiformes</v>
          </cell>
          <cell r="H1218" t="str">
            <v>Trochilidae</v>
          </cell>
          <cell r="I1218" t="str">
            <v>Phaethornithinae</v>
          </cell>
          <cell r="J1218" t="str">
            <v>Threnetes</v>
          </cell>
          <cell r="K1218" t="str">
            <v>Gênero</v>
          </cell>
          <cell r="N1218" t="str">
            <v>Threnetes Gould, 1852</v>
          </cell>
          <cell r="P1218"/>
          <cell r="Q1218"/>
          <cell r="R1218"/>
          <cell r="S1218"/>
          <cell r="T1218"/>
          <cell r="U1218"/>
          <cell r="Y1218"/>
          <cell r="Z1218"/>
        </row>
        <row r="1219">
          <cell r="A1219" t="str">
            <v>Threnetes leucurus</v>
          </cell>
          <cell r="B1219" t="str">
            <v>Threnetes leucurus</v>
          </cell>
          <cell r="C1219" t="str">
            <v>balança-rabo-de-garganta-preta</v>
          </cell>
          <cell r="D1219">
            <v>1217</v>
          </cell>
          <cell r="E1219" t="str">
            <v>R</v>
          </cell>
          <cell r="F1219">
            <v>1</v>
          </cell>
          <cell r="G1219" t="str">
            <v>Apodiformes</v>
          </cell>
          <cell r="H1219" t="str">
            <v>Trochilidae</v>
          </cell>
          <cell r="I1219" t="str">
            <v>Phaethornithinae</v>
          </cell>
          <cell r="J1219" t="str">
            <v>Threnetes</v>
          </cell>
          <cell r="K1219" t="str">
            <v>espécie 1ária</v>
          </cell>
          <cell r="L1219" t="str">
            <v>Birds treated as T. l. rufigastra by Guilherme (2012) and illustrated in Guilherme (2009) are apparently the southern population of T. l. leucurus (Piacentini, pers. obs.; see also Hellmayr 1929a).</v>
          </cell>
          <cell r="M1219" t="str">
            <v>As aves tratadas como T. l. rufigastra por Guilherme (2012) e ilustradas em Guilherme (2009) aparentemente referem-se à população meridional de T. l. leucurus (Piacentini, obs. pess.; ver também Hellmayr 1929a).</v>
          </cell>
          <cell r="N1219" t="str">
            <v>Threnetes leucurus (Linnaeus, 1766)</v>
          </cell>
          <cell r="O1219" t="str">
            <v>Pale-tailed Barbthroat</v>
          </cell>
          <cell r="P1219"/>
          <cell r="Q1219"/>
          <cell r="R1219"/>
          <cell r="S1219"/>
          <cell r="T1219"/>
          <cell r="U1219"/>
          <cell r="Y1219" t="e">
            <v>#N/A</v>
          </cell>
          <cell r="Z1219" t="str">
            <v>M</v>
          </cell>
          <cell r="AA1219" t="str">
            <v>F1</v>
          </cell>
          <cell r="AB1219" t="str">
            <v>U</v>
          </cell>
          <cell r="AC1219">
            <v>3</v>
          </cell>
          <cell r="AD1219">
            <v>2</v>
          </cell>
          <cell r="AE1219">
            <v>5.6</v>
          </cell>
          <cell r="AF1219" t="str">
            <v>FruiNect</v>
          </cell>
          <cell r="AG1219" t="str">
            <v>F</v>
          </cell>
        </row>
        <row r="1220">
          <cell r="A1220" t="str">
            <v>Threnetes leucurus cervinicauda</v>
          </cell>
          <cell r="B1220" t="e">
            <v>#N/A</v>
          </cell>
          <cell r="D1220">
            <v>1218</v>
          </cell>
          <cell r="E1220"/>
          <cell r="F1220"/>
          <cell r="G1220" t="str">
            <v>Apodiformes</v>
          </cell>
          <cell r="H1220" t="str">
            <v>Trochilidae</v>
          </cell>
          <cell r="I1220" t="str">
            <v>Phaethornithinae</v>
          </cell>
          <cell r="J1220" t="str">
            <v>Threnetes</v>
          </cell>
          <cell r="K1220" t="str">
            <v>subespécie</v>
          </cell>
          <cell r="N1220" t="str">
            <v>Threnetes leucurus cervinicauda Gould, 1855</v>
          </cell>
          <cell r="P1220" t="str">
            <v>x</v>
          </cell>
          <cell r="Q1220" t="str">
            <v>x</v>
          </cell>
          <cell r="R1220" t="str">
            <v>x</v>
          </cell>
          <cell r="S1220" t="str">
            <v>x</v>
          </cell>
          <cell r="T1220" t="str">
            <v>x</v>
          </cell>
          <cell r="U1220"/>
          <cell r="Y1220"/>
          <cell r="Z1220"/>
        </row>
        <row r="1221">
          <cell r="A1221" t="str">
            <v>Threnetes leucurus leucurus</v>
          </cell>
          <cell r="B1221" t="e">
            <v>#N/A</v>
          </cell>
          <cell r="D1221">
            <v>1219</v>
          </cell>
          <cell r="E1221"/>
          <cell r="F1221"/>
          <cell r="G1221" t="str">
            <v>Apodiformes</v>
          </cell>
          <cell r="H1221" t="str">
            <v>Trochilidae</v>
          </cell>
          <cell r="I1221" t="str">
            <v>Phaethornithinae</v>
          </cell>
          <cell r="J1221" t="str">
            <v>Threnetes</v>
          </cell>
          <cell r="K1221" t="str">
            <v>subespécie</v>
          </cell>
          <cell r="N1221" t="str">
            <v>Threnetes leucurus leucurus (Linnaeus, 1766)</v>
          </cell>
          <cell r="P1221" t="str">
            <v>x</v>
          </cell>
          <cell r="Q1221" t="str">
            <v>x</v>
          </cell>
          <cell r="R1221" t="str">
            <v>x</v>
          </cell>
          <cell r="S1221" t="str">
            <v>x</v>
          </cell>
          <cell r="T1221" t="str">
            <v>x</v>
          </cell>
          <cell r="U1221"/>
          <cell r="Y1221"/>
          <cell r="Z1221"/>
        </row>
        <row r="1222">
          <cell r="A1222" t="str">
            <v>Threnetes leucurus medianus</v>
          </cell>
          <cell r="B1222" t="e">
            <v>#N/A</v>
          </cell>
          <cell r="D1222">
            <v>1220</v>
          </cell>
          <cell r="E1222"/>
          <cell r="F1222"/>
          <cell r="G1222" t="str">
            <v>Apodiformes</v>
          </cell>
          <cell r="H1222" t="str">
            <v>Trochilidae</v>
          </cell>
          <cell r="I1222" t="str">
            <v>Phaethornithinae</v>
          </cell>
          <cell r="J1222" t="str">
            <v>Threnetes</v>
          </cell>
          <cell r="K1222" t="str">
            <v>subespécie</v>
          </cell>
          <cell r="N1222" t="str">
            <v>Threnetes leucurus medianus Hellmayr, 1929</v>
          </cell>
          <cell r="P1222" t="str">
            <v>x</v>
          </cell>
          <cell r="Q1222" t="str">
            <v>x</v>
          </cell>
          <cell r="R1222" t="str">
            <v>x</v>
          </cell>
          <cell r="S1222" t="str">
            <v>x</v>
          </cell>
          <cell r="T1222" t="str">
            <v>x</v>
          </cell>
          <cell r="U1222"/>
          <cell r="Y1222"/>
          <cell r="Z1222"/>
        </row>
        <row r="1223">
          <cell r="A1223" t="str">
            <v>Threnetes niger</v>
          </cell>
          <cell r="B1223" t="str">
            <v>Threnetes niger</v>
          </cell>
          <cell r="C1223" t="str">
            <v>balança-rabo-escuro</v>
          </cell>
          <cell r="D1223">
            <v>1221</v>
          </cell>
          <cell r="E1223" t="str">
            <v>R</v>
          </cell>
          <cell r="F1223">
            <v>1</v>
          </cell>
          <cell r="G1223" t="str">
            <v>Apodiformes</v>
          </cell>
          <cell r="H1223" t="str">
            <v>Trochilidae</v>
          </cell>
          <cell r="I1223" t="str">
            <v>Phaethornithinae</v>
          </cell>
          <cell r="J1223" t="str">
            <v>Threnetes</v>
          </cell>
          <cell r="K1223" t="str">
            <v>espécie 1ária</v>
          </cell>
          <cell r="N1223" t="str">
            <v>Threnetes niger (Linnaeus, 1758)</v>
          </cell>
          <cell r="O1223" t="str">
            <v>Sooty Barbthroat</v>
          </cell>
          <cell r="P1223"/>
          <cell r="Q1223"/>
          <cell r="R1223"/>
          <cell r="S1223"/>
          <cell r="T1223"/>
          <cell r="U1223"/>
          <cell r="Y1223" t="str">
            <v>Nec</v>
          </cell>
          <cell r="Z1223" t="str">
            <v>?</v>
          </cell>
          <cell r="AA1223" t="str">
            <v>F1?</v>
          </cell>
          <cell r="AB1223" t="str">
            <v>U?</v>
          </cell>
          <cell r="AC1223">
            <v>1</v>
          </cell>
          <cell r="AD1223">
            <v>1</v>
          </cell>
          <cell r="AE1223">
            <v>5.6</v>
          </cell>
          <cell r="AF1223" t="str">
            <v>FruiNect</v>
          </cell>
          <cell r="AG1223" t="str">
            <v>F</v>
          </cell>
          <cell r="AH1223">
            <v>1</v>
          </cell>
        </row>
        <row r="1224">
          <cell r="A1224" t="str">
            <v>Threnetes niger loehkeni</v>
          </cell>
          <cell r="B1224" t="e">
            <v>#N/A</v>
          </cell>
          <cell r="D1224">
            <v>1222</v>
          </cell>
          <cell r="E1224"/>
          <cell r="F1224"/>
          <cell r="G1224" t="str">
            <v>Apodiformes</v>
          </cell>
          <cell r="H1224" t="str">
            <v>Trochilidae</v>
          </cell>
          <cell r="I1224" t="str">
            <v>Phaethornithinae</v>
          </cell>
          <cell r="J1224" t="str">
            <v>Threnetes</v>
          </cell>
          <cell r="K1224" t="str">
            <v>subespécie</v>
          </cell>
          <cell r="L1224" t="str">
            <v>May be best treated as a full species. Treated as a subspecies of T. leucurus by HBW, but see Vielliard (1994).</v>
          </cell>
          <cell r="M1224" t="str">
            <v>Pode tratar-se de espécie à parte. Tratada como subespécie de T. leucurus por HBW, mas ver Vielliard (1994).</v>
          </cell>
          <cell r="N1224" t="str">
            <v>Threnetes niger loehkeni Grantsau, 1969</v>
          </cell>
          <cell r="P1224" t="str">
            <v>x</v>
          </cell>
          <cell r="Q1224" t="str">
            <v>x</v>
          </cell>
          <cell r="R1224" t="str">
            <v>x</v>
          </cell>
          <cell r="S1224" t="str">
            <v>x</v>
          </cell>
          <cell r="T1224" t="str">
            <v>x</v>
          </cell>
          <cell r="U1224"/>
          <cell r="Y1224"/>
          <cell r="Z1224"/>
        </row>
        <row r="1225">
          <cell r="A1225" t="str">
            <v>Anopetia</v>
          </cell>
          <cell r="B1225" t="e">
            <v>#N/A</v>
          </cell>
          <cell r="D1225">
            <v>1223</v>
          </cell>
          <cell r="E1225"/>
          <cell r="F1225"/>
          <cell r="G1225" t="str">
            <v>Apodiformes</v>
          </cell>
          <cell r="H1225" t="str">
            <v>Trochilidae</v>
          </cell>
          <cell r="I1225" t="str">
            <v>Phaethornithinae</v>
          </cell>
          <cell r="J1225" t="str">
            <v>Anopetia</v>
          </cell>
          <cell r="K1225" t="str">
            <v>Gênero</v>
          </cell>
          <cell r="N1225" t="str">
            <v>Anopetia Simon, 1918</v>
          </cell>
          <cell r="P1225"/>
          <cell r="Q1225"/>
          <cell r="R1225"/>
          <cell r="S1225"/>
          <cell r="T1225"/>
          <cell r="U1225"/>
          <cell r="Y1225"/>
          <cell r="Z1225"/>
        </row>
        <row r="1226">
          <cell r="A1226" t="str">
            <v>Anopetia gounellei</v>
          </cell>
          <cell r="B1226" t="str">
            <v>Anopetia gounellei</v>
          </cell>
          <cell r="C1226" t="str">
            <v>rabo-branco-de-cauda-larga</v>
          </cell>
          <cell r="D1226">
            <v>1224</v>
          </cell>
          <cell r="E1226" t="str">
            <v>R, E</v>
          </cell>
          <cell r="F1226">
            <v>1</v>
          </cell>
          <cell r="G1226" t="str">
            <v>Apodiformes</v>
          </cell>
          <cell r="H1226" t="str">
            <v>Trochilidae</v>
          </cell>
          <cell r="I1226" t="str">
            <v>Phaethornithinae</v>
          </cell>
          <cell r="J1226" t="str">
            <v>Anopetia</v>
          </cell>
          <cell r="K1226" t="str">
            <v>espécie 1ária</v>
          </cell>
          <cell r="L1226" t="str">
            <v>The assignment of gounellei to a genus other than Phaethornis needs revision.</v>
          </cell>
          <cell r="M1226" t="str">
            <v>A separação de gounellei em gênero distinto de Phaethornis necessita de revisão.</v>
          </cell>
          <cell r="N1226" t="str">
            <v>Anopetia gounellei (Boucard, 1891)</v>
          </cell>
          <cell r="O1226" t="str">
            <v>Broad-tipped Hermit</v>
          </cell>
          <cell r="P1226"/>
          <cell r="Q1226"/>
          <cell r="R1226"/>
          <cell r="S1226"/>
          <cell r="T1226"/>
          <cell r="U1226"/>
          <cell r="Y1226" t="e">
            <v>#N/A</v>
          </cell>
          <cell r="Z1226" t="e">
            <v>#N/A</v>
          </cell>
          <cell r="AA1226" t="e">
            <v>#N/A</v>
          </cell>
          <cell r="AB1226" t="e">
            <v>#N/A</v>
          </cell>
          <cell r="AC1226" t="e">
            <v>#N/A</v>
          </cell>
          <cell r="AD1226" t="e">
            <v>#N/A</v>
          </cell>
          <cell r="AE1226">
            <v>3</v>
          </cell>
          <cell r="AF1226" t="str">
            <v>FruiNect</v>
          </cell>
          <cell r="AG1226"/>
        </row>
        <row r="1227">
          <cell r="A1227" t="str">
            <v>Phaethornis</v>
          </cell>
          <cell r="B1227" t="e">
            <v>#N/A</v>
          </cell>
          <cell r="D1227">
            <v>1225</v>
          </cell>
          <cell r="E1227"/>
          <cell r="F1227"/>
          <cell r="G1227" t="str">
            <v>Apodiformes</v>
          </cell>
          <cell r="H1227" t="str">
            <v>Trochilidae</v>
          </cell>
          <cell r="I1227" t="str">
            <v>Phaethornithinae</v>
          </cell>
          <cell r="J1227" t="str">
            <v>Phaethornis</v>
          </cell>
          <cell r="K1227" t="str">
            <v>Gênero</v>
          </cell>
          <cell r="N1227" t="str">
            <v>Phaethornis Swainson, 1827</v>
          </cell>
          <cell r="P1227"/>
          <cell r="Q1227"/>
          <cell r="R1227"/>
          <cell r="S1227"/>
          <cell r="T1227"/>
          <cell r="U1227"/>
          <cell r="Y1227"/>
          <cell r="Z1227"/>
        </row>
        <row r="1228">
          <cell r="A1228" t="str">
            <v>Phaethornis squalidus</v>
          </cell>
          <cell r="B1228" t="str">
            <v>Phaethornis squalidus</v>
          </cell>
          <cell r="C1228" t="str">
            <v>rabo-branco-pequeno</v>
          </cell>
          <cell r="D1228">
            <v>1226</v>
          </cell>
          <cell r="E1228" t="str">
            <v>R, E</v>
          </cell>
          <cell r="F1228">
            <v>1</v>
          </cell>
          <cell r="G1228" t="str">
            <v>Apodiformes</v>
          </cell>
          <cell r="H1228" t="str">
            <v>Trochilidae</v>
          </cell>
          <cell r="I1228" t="str">
            <v>Phaethornithinae</v>
          </cell>
          <cell r="J1228" t="str">
            <v>Phaethornis</v>
          </cell>
          <cell r="K1228" t="str">
            <v>espécie 1ária</v>
          </cell>
          <cell r="N1228" t="str">
            <v>Phaethornis squalidus (Temminck, 1822)</v>
          </cell>
          <cell r="O1228" t="str">
            <v>Dusky-throated Hermit</v>
          </cell>
          <cell r="P1228"/>
          <cell r="Q1228"/>
          <cell r="R1228"/>
          <cell r="S1228"/>
          <cell r="T1228"/>
          <cell r="U1228"/>
          <cell r="Y1228" t="e">
            <v>#N/A</v>
          </cell>
          <cell r="Z1228" t="str">
            <v>M</v>
          </cell>
          <cell r="AA1228" t="str">
            <v>F1</v>
          </cell>
          <cell r="AB1228" t="str">
            <v>U</v>
          </cell>
          <cell r="AC1228">
            <v>4</v>
          </cell>
          <cell r="AD1228">
            <v>4</v>
          </cell>
          <cell r="AE1228">
            <v>3.4</v>
          </cell>
          <cell r="AF1228" t="str">
            <v>FruiNect</v>
          </cell>
          <cell r="AG1228" t="str">
            <v>F</v>
          </cell>
        </row>
        <row r="1229">
          <cell r="A1229" t="str">
            <v>Phaethornis maranhaoensis</v>
          </cell>
          <cell r="B1229" t="str">
            <v>Phaethornis maranhaoensis</v>
          </cell>
          <cell r="C1229" t="str">
            <v>rabo-branco-do-maranhão</v>
          </cell>
          <cell r="D1229">
            <v>1227</v>
          </cell>
          <cell r="E1229" t="str">
            <v>R, E</v>
          </cell>
          <cell r="F1229">
            <v>1</v>
          </cell>
          <cell r="G1229" t="str">
            <v>Apodiformes</v>
          </cell>
          <cell r="H1229" t="str">
            <v>Trochilidae</v>
          </cell>
          <cell r="I1229" t="str">
            <v>Phaethornithinae</v>
          </cell>
          <cell r="J1229" t="str">
            <v>Phaethornis</v>
          </cell>
          <cell r="K1229" t="str">
            <v>espécie 1ária</v>
          </cell>
          <cell r="L1229" t="str">
            <v>Validity not recognized by reference works, which include it in P. nattereri.</v>
          </cell>
          <cell r="M1229" t="str">
            <v>Validade não reconhecida pelas obras referenciais, que a incluem em P. nattereri.</v>
          </cell>
          <cell r="N1229" t="str">
            <v>Phaethornis maranhaoensis Grantsau, 1968</v>
          </cell>
          <cell r="O1229" t="str">
            <v>Maranhao Hermit</v>
          </cell>
          <cell r="P1229"/>
          <cell r="Q1229"/>
          <cell r="R1229"/>
          <cell r="S1229"/>
          <cell r="T1229"/>
          <cell r="U1229"/>
          <cell r="Y1229" t="e">
            <v>#N/A</v>
          </cell>
          <cell r="Z1229" t="e">
            <v>#N/A</v>
          </cell>
          <cell r="AA1229" t="e">
            <v>#N/A</v>
          </cell>
          <cell r="AB1229" t="e">
            <v>#N/A</v>
          </cell>
          <cell r="AC1229" t="e">
            <v>#N/A</v>
          </cell>
          <cell r="AD1229" t="e">
            <v>#N/A</v>
          </cell>
          <cell r="AE1229" t="e">
            <v>#N/A</v>
          </cell>
          <cell r="AF1229" t="e">
            <v>#N/A</v>
          </cell>
          <cell r="AG1229"/>
        </row>
        <row r="1230">
          <cell r="A1230" t="str">
            <v>Phaethornis rupurumii</v>
          </cell>
          <cell r="B1230" t="str">
            <v>Phaethornis rupurumii</v>
          </cell>
          <cell r="C1230" t="str">
            <v>rabo-branco-do-rupununi</v>
          </cell>
          <cell r="D1230">
            <v>1228</v>
          </cell>
          <cell r="E1230" t="str">
            <v>R</v>
          </cell>
          <cell r="F1230">
            <v>1</v>
          </cell>
          <cell r="G1230" t="str">
            <v>Apodiformes</v>
          </cell>
          <cell r="H1230" t="str">
            <v>Trochilidae</v>
          </cell>
          <cell r="I1230" t="str">
            <v>Phaethornithinae</v>
          </cell>
          <cell r="J1230" t="str">
            <v>Phaethornis</v>
          </cell>
          <cell r="K1230" t="str">
            <v>espécie 1ária</v>
          </cell>
          <cell r="N1230" t="str">
            <v>Phaethornis rupurumii Boucard, 1892</v>
          </cell>
          <cell r="O1230" t="str">
            <v>Streak-throated Hermit</v>
          </cell>
          <cell r="P1230"/>
          <cell r="Q1230"/>
          <cell r="R1230"/>
          <cell r="S1230"/>
          <cell r="T1230"/>
          <cell r="U1230"/>
          <cell r="Y1230" t="e">
            <v>#N/A</v>
          </cell>
          <cell r="Z1230" t="e">
            <v>#N/A</v>
          </cell>
          <cell r="AA1230" t="e">
            <v>#N/A</v>
          </cell>
          <cell r="AB1230" t="e">
            <v>#N/A</v>
          </cell>
          <cell r="AC1230" t="e">
            <v>#N/A</v>
          </cell>
          <cell r="AD1230" t="e">
            <v>#N/A</v>
          </cell>
          <cell r="AE1230">
            <v>3.7</v>
          </cell>
          <cell r="AF1230" t="str">
            <v>FruiNect</v>
          </cell>
          <cell r="AG1230"/>
        </row>
        <row r="1231">
          <cell r="A1231" t="str">
            <v>Phaethornis rupurumii rupurumii</v>
          </cell>
          <cell r="B1231" t="e">
            <v>#N/A</v>
          </cell>
          <cell r="D1231">
            <v>1229</v>
          </cell>
          <cell r="E1231"/>
          <cell r="F1231"/>
          <cell r="G1231" t="str">
            <v>Apodiformes</v>
          </cell>
          <cell r="H1231" t="str">
            <v>Trochilidae</v>
          </cell>
          <cell r="I1231" t="str">
            <v>Phaethornithinae</v>
          </cell>
          <cell r="J1231" t="str">
            <v>Phaethornis</v>
          </cell>
          <cell r="K1231" t="str">
            <v>subespécie</v>
          </cell>
          <cell r="N1231" t="str">
            <v>Phaethornis rupurumii rupurumii Boucard, 1892</v>
          </cell>
          <cell r="P1231" t="str">
            <v>x</v>
          </cell>
          <cell r="Q1231" t="str">
            <v>x</v>
          </cell>
          <cell r="R1231" t="str">
            <v>x</v>
          </cell>
          <cell r="S1231" t="str">
            <v>x</v>
          </cell>
          <cell r="T1231" t="str">
            <v>x</v>
          </cell>
          <cell r="U1231"/>
          <cell r="Y1231"/>
          <cell r="Z1231"/>
        </row>
        <row r="1232">
          <cell r="A1232" t="str">
            <v>Phaethornis rupurumii amazonicus</v>
          </cell>
          <cell r="B1232" t="e">
            <v>#N/A</v>
          </cell>
          <cell r="D1232">
            <v>1230</v>
          </cell>
          <cell r="E1232"/>
          <cell r="F1232"/>
          <cell r="G1232" t="str">
            <v>Apodiformes</v>
          </cell>
          <cell r="H1232" t="str">
            <v>Trochilidae</v>
          </cell>
          <cell r="I1232" t="str">
            <v>Phaethornithinae</v>
          </cell>
          <cell r="J1232" t="str">
            <v>Phaethornis</v>
          </cell>
          <cell r="K1232" t="str">
            <v>subespécie</v>
          </cell>
          <cell r="N1232" t="str">
            <v>Phaethornis rupurumii amazonicus Hellmayr, 1906</v>
          </cell>
          <cell r="P1232" t="str">
            <v>x</v>
          </cell>
          <cell r="Q1232" t="str">
            <v>x</v>
          </cell>
          <cell r="R1232" t="str">
            <v>x</v>
          </cell>
          <cell r="S1232" t="str">
            <v>x</v>
          </cell>
          <cell r="T1232" t="str">
            <v>x</v>
          </cell>
          <cell r="U1232"/>
          <cell r="Y1232"/>
          <cell r="Z1232"/>
        </row>
        <row r="1233">
          <cell r="A1233" t="str">
            <v>Phaethornis aethopygus</v>
          </cell>
          <cell r="B1233" t="str">
            <v>Phaethornis aethopygus</v>
          </cell>
          <cell r="C1233" t="str">
            <v>rabo-branco-do-tapajós</v>
          </cell>
          <cell r="D1233">
            <v>1231</v>
          </cell>
          <cell r="E1233" t="str">
            <v>R, E</v>
          </cell>
          <cell r="F1233">
            <v>1</v>
          </cell>
          <cell r="G1233" t="str">
            <v>Apodiformes</v>
          </cell>
          <cell r="H1233" t="str">
            <v>Trochilidae</v>
          </cell>
          <cell r="I1233" t="str">
            <v>Phaethornithinae</v>
          </cell>
          <cell r="J1233" t="str">
            <v>Phaethornis</v>
          </cell>
          <cell r="K1233" t="str">
            <v>espécie 1ária</v>
          </cell>
          <cell r="L1233" t="str">
            <v>Historically treated as a subspecies of P. longuemareus (e.g. Sick 1997) or as a hybrid, but see Piacentini et al. (2009).</v>
          </cell>
          <cell r="M1233" t="str">
            <v>Historicamente tratado como subespécie de P. longuemareus (e.g. Sick 1997) ou como híbrido, mas ver Piacentini et al. (2009).</v>
          </cell>
          <cell r="N1233" t="str">
            <v>Phaethornis aethopygus Zimmer, 1950</v>
          </cell>
          <cell r="O1233" t="str">
            <v>Tapajos Hermit</v>
          </cell>
          <cell r="P1233"/>
          <cell r="Q1233"/>
          <cell r="R1233"/>
          <cell r="S1233"/>
          <cell r="T1233"/>
          <cell r="U1233"/>
          <cell r="W1233" t="str">
            <v>#ERROR!</v>
          </cell>
          <cell r="X1233" t="str">
            <v>VU</v>
          </cell>
          <cell r="Y1233" t="e">
            <v>#N/A</v>
          </cell>
          <cell r="Z1233" t="e">
            <v>#N/A</v>
          </cell>
          <cell r="AA1233" t="e">
            <v>#N/A</v>
          </cell>
          <cell r="AB1233" t="e">
            <v>#N/A</v>
          </cell>
          <cell r="AC1233" t="e">
            <v>#N/A</v>
          </cell>
          <cell r="AD1233" t="e">
            <v>#N/A</v>
          </cell>
          <cell r="AE1233" t="e">
            <v>#N/A</v>
          </cell>
          <cell r="AF1233" t="e">
            <v>#N/A</v>
          </cell>
          <cell r="AG1233"/>
        </row>
        <row r="1234">
          <cell r="A1234" t="str">
            <v>Phaethornis idaliae</v>
          </cell>
          <cell r="B1234" t="str">
            <v>Phaethornis idaliae</v>
          </cell>
          <cell r="C1234" t="str">
            <v>rabo-branco-mirim</v>
          </cell>
          <cell r="D1234">
            <v>1232</v>
          </cell>
          <cell r="E1234" t="str">
            <v>R, E</v>
          </cell>
          <cell r="F1234">
            <v>1</v>
          </cell>
          <cell r="G1234" t="str">
            <v>Apodiformes</v>
          </cell>
          <cell r="H1234" t="str">
            <v>Trochilidae</v>
          </cell>
          <cell r="I1234" t="str">
            <v>Phaethornithinae</v>
          </cell>
          <cell r="J1234" t="str">
            <v>Phaethornis</v>
          </cell>
          <cell r="K1234" t="str">
            <v>espécie 1ária</v>
          </cell>
          <cell r="N1234" t="str">
            <v>Phaethornis idaliae (Bourcier &amp; Mulsant, 1856)</v>
          </cell>
          <cell r="O1234" t="str">
            <v>Minute Hermit</v>
          </cell>
          <cell r="P1234"/>
          <cell r="Q1234"/>
          <cell r="R1234"/>
          <cell r="S1234"/>
          <cell r="T1234"/>
          <cell r="U1234"/>
          <cell r="Y1234" t="e">
            <v>#N/A</v>
          </cell>
          <cell r="Z1234" t="str">
            <v>M</v>
          </cell>
          <cell r="AA1234" t="str">
            <v>F1</v>
          </cell>
          <cell r="AB1234" t="str">
            <v>U</v>
          </cell>
          <cell r="AC1234">
            <v>1</v>
          </cell>
          <cell r="AD1234">
            <v>1</v>
          </cell>
          <cell r="AE1234">
            <v>2.6</v>
          </cell>
          <cell r="AF1234" t="str">
            <v>FruiNect</v>
          </cell>
          <cell r="AG1234" t="str">
            <v>F</v>
          </cell>
          <cell r="AH1234">
            <v>1</v>
          </cell>
        </row>
        <row r="1235">
          <cell r="A1235" t="str">
            <v>Phaethornis nattereri</v>
          </cell>
          <cell r="B1235" t="str">
            <v>Phaethornis nattereri</v>
          </cell>
          <cell r="C1235" t="str">
            <v>besourão-de-sobre-amarelo</v>
          </cell>
          <cell r="D1235">
            <v>1233</v>
          </cell>
          <cell r="E1235" t="str">
            <v>R</v>
          </cell>
          <cell r="F1235">
            <v>1</v>
          </cell>
          <cell r="G1235" t="str">
            <v>Apodiformes</v>
          </cell>
          <cell r="H1235" t="str">
            <v>Trochilidae</v>
          </cell>
          <cell r="I1235" t="str">
            <v>Phaethornithinae</v>
          </cell>
          <cell r="J1235" t="str">
            <v>Phaethornis</v>
          </cell>
          <cell r="K1235" t="str">
            <v>espécie 1ária</v>
          </cell>
          <cell r="N1235" t="str">
            <v>Phaethornis nattereri Berlepsch, 1887</v>
          </cell>
          <cell r="O1235" t="str">
            <v>Cinnamon-throated Hermit</v>
          </cell>
          <cell r="P1235"/>
          <cell r="Q1235"/>
          <cell r="R1235"/>
          <cell r="S1235"/>
          <cell r="T1235"/>
          <cell r="U1235"/>
          <cell r="Y1235" t="e">
            <v>#N/A</v>
          </cell>
          <cell r="Z1235" t="str">
            <v>M</v>
          </cell>
          <cell r="AA1235" t="str">
            <v>F7</v>
          </cell>
          <cell r="AB1235" t="str">
            <v>U</v>
          </cell>
          <cell r="AC1235">
            <v>1</v>
          </cell>
          <cell r="AD1235">
            <v>1</v>
          </cell>
          <cell r="AE1235">
            <v>3.1</v>
          </cell>
          <cell r="AF1235" t="str">
            <v>FruiNect</v>
          </cell>
          <cell r="AG1235" t="str">
            <v>F</v>
          </cell>
          <cell r="AH1235">
            <v>1</v>
          </cell>
        </row>
        <row r="1236">
          <cell r="A1236" t="str">
            <v>Phaethornis griseogularis</v>
          </cell>
          <cell r="B1236" t="str">
            <v>Phaethornis griseogularis</v>
          </cell>
          <cell r="C1236" t="str">
            <v>rabo-branco-de-garganta-cinza</v>
          </cell>
          <cell r="D1236">
            <v>1234</v>
          </cell>
          <cell r="E1236" t="str">
            <v>R#</v>
          </cell>
          <cell r="F1236">
            <v>1</v>
          </cell>
          <cell r="G1236" t="str">
            <v>Apodiformes</v>
          </cell>
          <cell r="H1236" t="str">
            <v>Trochilidae</v>
          </cell>
          <cell r="I1236" t="str">
            <v>Phaethornithinae</v>
          </cell>
          <cell r="J1236" t="str">
            <v>Phaethornis</v>
          </cell>
          <cell r="K1236" t="str">
            <v>espécie 1ária</v>
          </cell>
          <cell r="N1236" t="str">
            <v>Phaethornis griseogularis Gould, 1851</v>
          </cell>
          <cell r="O1236" t="str">
            <v>Gray-chinned Hermit</v>
          </cell>
          <cell r="P1236"/>
          <cell r="Q1236"/>
          <cell r="R1236"/>
          <cell r="S1236"/>
          <cell r="T1236"/>
          <cell r="U1236"/>
          <cell r="Y1236" t="e">
            <v>#N/A</v>
          </cell>
          <cell r="Z1236" t="e">
            <v>#N/A</v>
          </cell>
          <cell r="AA1236" t="e">
            <v>#N/A</v>
          </cell>
          <cell r="AB1236" t="e">
            <v>#N/A</v>
          </cell>
          <cell r="AC1236" t="e">
            <v>#N/A</v>
          </cell>
          <cell r="AD1236" t="e">
            <v>#N/A</v>
          </cell>
          <cell r="AE1236">
            <v>2.2999999999999998</v>
          </cell>
          <cell r="AF1236" t="str">
            <v>FruiNect</v>
          </cell>
          <cell r="AG1236"/>
        </row>
        <row r="1237">
          <cell r="A1237" t="str">
            <v>Phaethornis griseogularis griseogularis</v>
          </cell>
          <cell r="B1237" t="e">
            <v>#N/A</v>
          </cell>
          <cell r="D1237">
            <v>1235</v>
          </cell>
          <cell r="E1237"/>
          <cell r="F1237"/>
          <cell r="G1237" t="str">
            <v>Apodiformes</v>
          </cell>
          <cell r="H1237" t="str">
            <v>Trochilidae</v>
          </cell>
          <cell r="I1237" t="str">
            <v>Phaethornithinae</v>
          </cell>
          <cell r="J1237" t="str">
            <v>Phaethornis</v>
          </cell>
          <cell r="K1237" t="str">
            <v>subespécie</v>
          </cell>
          <cell r="N1237" t="str">
            <v>Phaethornis griseogularis griseogularis Gould, 1851</v>
          </cell>
          <cell r="P1237" t="str">
            <v>x</v>
          </cell>
          <cell r="Q1237" t="str">
            <v>x</v>
          </cell>
          <cell r="R1237" t="str">
            <v>x</v>
          </cell>
          <cell r="S1237" t="str">
            <v>x</v>
          </cell>
          <cell r="T1237" t="str">
            <v>x</v>
          </cell>
          <cell r="U1237"/>
          <cell r="Y1237"/>
          <cell r="Z1237"/>
        </row>
        <row r="1238">
          <cell r="A1238" t="str">
            <v>Phaethornis ruber</v>
          </cell>
          <cell r="B1238" t="str">
            <v>Phaethornis ruber</v>
          </cell>
          <cell r="C1238" t="str">
            <v>rabo-branco-rubro</v>
          </cell>
          <cell r="D1238">
            <v>1236</v>
          </cell>
          <cell r="E1238" t="str">
            <v>R</v>
          </cell>
          <cell r="F1238">
            <v>1</v>
          </cell>
          <cell r="G1238" t="str">
            <v>Apodiformes</v>
          </cell>
          <cell r="H1238" t="str">
            <v>Trochilidae</v>
          </cell>
          <cell r="I1238" t="str">
            <v>Phaethornithinae</v>
          </cell>
          <cell r="J1238" t="str">
            <v>Phaethornis</v>
          </cell>
          <cell r="K1238" t="str">
            <v>espécie 1ária</v>
          </cell>
          <cell r="L1238" t="str">
            <v>Multiple species involved. The application of the name ruber needs correction (Piacentini &amp; Silveira, in prep.).</v>
          </cell>
          <cell r="M1238" t="str">
            <v>Múltiplas espécies envolvidas. A aplicação do nome ruber requer ainda correção (Piacentini &amp; Silveira, in prep.).</v>
          </cell>
          <cell r="N1238" t="str">
            <v>Phaethornis ruber (Linnaeus, 1758)</v>
          </cell>
          <cell r="O1238" t="str">
            <v>Reddish Hermit</v>
          </cell>
          <cell r="P1238"/>
          <cell r="Q1238"/>
          <cell r="R1238"/>
          <cell r="S1238"/>
          <cell r="T1238"/>
          <cell r="U1238"/>
          <cell r="Y1238" t="str">
            <v>Nec</v>
          </cell>
          <cell r="Z1238" t="str">
            <v>M</v>
          </cell>
          <cell r="AA1238" t="str">
            <v>F1</v>
          </cell>
          <cell r="AB1238" t="str">
            <v>U</v>
          </cell>
          <cell r="AC1238">
            <v>3</v>
          </cell>
          <cell r="AD1238">
            <v>3</v>
          </cell>
          <cell r="AE1238">
            <v>2.4</v>
          </cell>
          <cell r="AF1238" t="str">
            <v>FruiNect</v>
          </cell>
          <cell r="AG1238" t="str">
            <v>F</v>
          </cell>
        </row>
        <row r="1239">
          <cell r="A1239" t="str">
            <v>Phaethornis ruber episcopus</v>
          </cell>
          <cell r="B1239" t="e">
            <v>#N/A</v>
          </cell>
          <cell r="D1239">
            <v>1237</v>
          </cell>
          <cell r="E1239"/>
          <cell r="F1239"/>
          <cell r="G1239" t="str">
            <v>Apodiformes</v>
          </cell>
          <cell r="H1239" t="str">
            <v>Trochilidae</v>
          </cell>
          <cell r="I1239" t="str">
            <v>Phaethornithinae</v>
          </cell>
          <cell r="J1239" t="str">
            <v>Phaethornis</v>
          </cell>
          <cell r="K1239" t="str">
            <v>subespécie</v>
          </cell>
          <cell r="N1239" t="str">
            <v>Phaethornis ruber episcopus Gould, 1857</v>
          </cell>
          <cell r="P1239" t="str">
            <v>x</v>
          </cell>
          <cell r="Q1239" t="str">
            <v>x</v>
          </cell>
          <cell r="R1239" t="str">
            <v>x</v>
          </cell>
          <cell r="S1239" t="str">
            <v>x</v>
          </cell>
          <cell r="T1239" t="str">
            <v>x</v>
          </cell>
          <cell r="U1239"/>
          <cell r="Y1239"/>
          <cell r="Z1239"/>
        </row>
        <row r="1240">
          <cell r="A1240" t="str">
            <v>Phaethornis ruber ruber</v>
          </cell>
          <cell r="B1240" t="e">
            <v>#N/A</v>
          </cell>
          <cell r="D1240">
            <v>1238</v>
          </cell>
          <cell r="E1240"/>
          <cell r="F1240"/>
          <cell r="G1240" t="str">
            <v>Apodiformes</v>
          </cell>
          <cell r="H1240" t="str">
            <v>Trochilidae</v>
          </cell>
          <cell r="I1240" t="str">
            <v>Phaethornithinae</v>
          </cell>
          <cell r="J1240" t="str">
            <v>Phaethornis</v>
          </cell>
          <cell r="K1240" t="str">
            <v>subespécie</v>
          </cell>
          <cell r="N1240" t="str">
            <v>Phaethornis ruber ruber (Linnaeus, 1758)</v>
          </cell>
          <cell r="P1240" t="str">
            <v>x</v>
          </cell>
          <cell r="Q1240" t="str">
            <v>x</v>
          </cell>
          <cell r="R1240" t="str">
            <v>x</v>
          </cell>
          <cell r="S1240" t="str">
            <v>x</v>
          </cell>
          <cell r="T1240" t="str">
            <v>x</v>
          </cell>
          <cell r="U1240"/>
          <cell r="Y1240"/>
          <cell r="Z1240"/>
        </row>
        <row r="1241">
          <cell r="A1241" t="str">
            <v>Phaethornis ruber nigricinctus</v>
          </cell>
          <cell r="B1241" t="e">
            <v>#N/A</v>
          </cell>
          <cell r="D1241">
            <v>1239</v>
          </cell>
          <cell r="E1241"/>
          <cell r="F1241"/>
          <cell r="G1241" t="str">
            <v>Apodiformes</v>
          </cell>
          <cell r="H1241" t="str">
            <v>Trochilidae</v>
          </cell>
          <cell r="I1241" t="str">
            <v>Phaethornithinae</v>
          </cell>
          <cell r="J1241" t="str">
            <v>Phaethornis</v>
          </cell>
          <cell r="K1241" t="str">
            <v>subespécie</v>
          </cell>
          <cell r="N1241" t="str">
            <v>Phaethornis ruber nigricinctus Lawrence, 1858</v>
          </cell>
          <cell r="P1241" t="str">
            <v>x</v>
          </cell>
          <cell r="Q1241" t="str">
            <v>x</v>
          </cell>
          <cell r="R1241" t="str">
            <v>x</v>
          </cell>
          <cell r="S1241" t="str">
            <v>x</v>
          </cell>
          <cell r="T1241" t="str">
            <v>x</v>
          </cell>
          <cell r="U1241"/>
          <cell r="Y1241"/>
          <cell r="Z1241"/>
        </row>
        <row r="1242">
          <cell r="A1242" t="str">
            <v>Phaethornis ruber pygmaeus</v>
          </cell>
          <cell r="B1242" t="e">
            <v>#N/A</v>
          </cell>
          <cell r="D1242">
            <v>1240</v>
          </cell>
          <cell r="E1242"/>
          <cell r="F1242"/>
          <cell r="G1242" t="str">
            <v>Apodiformes</v>
          </cell>
          <cell r="H1242" t="str">
            <v>Trochilidae</v>
          </cell>
          <cell r="I1242" t="str">
            <v>Phaethornithinae</v>
          </cell>
          <cell r="J1242" t="str">
            <v>Phaethornis</v>
          </cell>
          <cell r="K1242" t="str">
            <v>subespécie</v>
          </cell>
          <cell r="L1242" t="str">
            <v>The split of the Atlantic populations as a separate taxon is not endorsed by other reference works.</v>
          </cell>
          <cell r="M1242" t="str">
            <v>A separação das populações atlânticas em táxon à parte não é aceita pelas demais obras referenciais.</v>
          </cell>
          <cell r="N1242" t="str">
            <v>Phaethornis ruber pygmaeus (Spix, 1825)</v>
          </cell>
          <cell r="P1242"/>
          <cell r="Q1242" t="str">
            <v>x</v>
          </cell>
          <cell r="R1242"/>
          <cell r="S1242"/>
          <cell r="T1242"/>
          <cell r="U1242"/>
          <cell r="Y1242"/>
          <cell r="Z1242"/>
        </row>
        <row r="1243">
          <cell r="A1243" t="str">
            <v>Phaethornis subochraceus</v>
          </cell>
          <cell r="B1243" t="str">
            <v>Phaethornis subochraceus</v>
          </cell>
          <cell r="C1243" t="str">
            <v>rabo-branco-de-barriga-fulva</v>
          </cell>
          <cell r="D1243">
            <v>1241</v>
          </cell>
          <cell r="E1243" t="str">
            <v>R</v>
          </cell>
          <cell r="F1243">
            <v>1</v>
          </cell>
          <cell r="G1243" t="str">
            <v>Apodiformes</v>
          </cell>
          <cell r="H1243" t="str">
            <v>Trochilidae</v>
          </cell>
          <cell r="I1243" t="str">
            <v>Phaethornithinae</v>
          </cell>
          <cell r="J1243" t="str">
            <v>Phaethornis</v>
          </cell>
          <cell r="K1243" t="str">
            <v>espécie 1ária</v>
          </cell>
          <cell r="N1243" t="str">
            <v>Phaethornis subochraceus Todd, 1915</v>
          </cell>
          <cell r="O1243" t="str">
            <v>Buff-bellied Hermit</v>
          </cell>
          <cell r="P1243"/>
          <cell r="Q1243"/>
          <cell r="R1243"/>
          <cell r="S1243"/>
          <cell r="T1243"/>
          <cell r="U1243"/>
          <cell r="Y1243" t="e">
            <v>#N/A</v>
          </cell>
          <cell r="Z1243" t="str">
            <v>M</v>
          </cell>
          <cell r="AA1243" t="str">
            <v>F7</v>
          </cell>
          <cell r="AB1243" t="str">
            <v>U</v>
          </cell>
          <cell r="AC1243">
            <v>1</v>
          </cell>
          <cell r="AD1243">
            <v>1</v>
          </cell>
          <cell r="AE1243">
            <v>3.8</v>
          </cell>
          <cell r="AF1243" t="str">
            <v>FruiNect</v>
          </cell>
          <cell r="AG1243" t="str">
            <v>F</v>
          </cell>
          <cell r="AH1243">
            <v>1</v>
          </cell>
        </row>
        <row r="1244">
          <cell r="A1244" t="str">
            <v>Phaethornis augusti</v>
          </cell>
          <cell r="B1244" t="str">
            <v>Phaethornis augusti</v>
          </cell>
          <cell r="C1244" t="str">
            <v>rabo-branco-cinza-claro</v>
          </cell>
          <cell r="D1244">
            <v>1242</v>
          </cell>
          <cell r="E1244" t="str">
            <v>R</v>
          </cell>
          <cell r="F1244">
            <v>1</v>
          </cell>
          <cell r="G1244" t="str">
            <v>Apodiformes</v>
          </cell>
          <cell r="H1244" t="str">
            <v>Trochilidae</v>
          </cell>
          <cell r="I1244" t="str">
            <v>Phaethornithinae</v>
          </cell>
          <cell r="J1244" t="str">
            <v>Phaethornis</v>
          </cell>
          <cell r="K1244" t="str">
            <v>espécie 1ária</v>
          </cell>
          <cell r="N1244" t="str">
            <v>Phaethornis augusti (Bourcier, 1847)</v>
          </cell>
          <cell r="O1244" t="str">
            <v>Sooty-capped Hermit</v>
          </cell>
          <cell r="P1244"/>
          <cell r="Q1244"/>
          <cell r="R1244"/>
          <cell r="S1244"/>
          <cell r="T1244"/>
          <cell r="U1244"/>
          <cell r="Y1244" t="e">
            <v>#N/A</v>
          </cell>
          <cell r="Z1244" t="str">
            <v>M</v>
          </cell>
          <cell r="AA1244" t="str">
            <v>F4</v>
          </cell>
          <cell r="AB1244" t="str">
            <v>U</v>
          </cell>
          <cell r="AC1244">
            <v>4</v>
          </cell>
          <cell r="AD1244">
            <v>3</v>
          </cell>
          <cell r="AE1244">
            <v>6</v>
          </cell>
          <cell r="AF1244" t="str">
            <v>FruiNect</v>
          </cell>
          <cell r="AG1244" t="str">
            <v>F</v>
          </cell>
        </row>
        <row r="1245">
          <cell r="A1245" t="str">
            <v>Phaethornis augusti incanescens</v>
          </cell>
          <cell r="B1245" t="e">
            <v>#N/A</v>
          </cell>
          <cell r="D1245">
            <v>1243</v>
          </cell>
          <cell r="E1245"/>
          <cell r="F1245"/>
          <cell r="G1245" t="str">
            <v>Apodiformes</v>
          </cell>
          <cell r="H1245" t="str">
            <v>Trochilidae</v>
          </cell>
          <cell r="I1245" t="str">
            <v>Phaethornithinae</v>
          </cell>
          <cell r="J1245" t="str">
            <v>Phaethornis</v>
          </cell>
          <cell r="K1245" t="str">
            <v>subespécie</v>
          </cell>
          <cell r="L1245" t="str">
            <v>May be a full species.</v>
          </cell>
          <cell r="M1245" t="str">
            <v>Pode tratar-se de espécie à parte.</v>
          </cell>
          <cell r="N1245" t="str">
            <v>Phaethornis augusti incanescens (Simon, 1921)</v>
          </cell>
          <cell r="P1245" t="str">
            <v>x</v>
          </cell>
          <cell r="Q1245" t="str">
            <v>x</v>
          </cell>
          <cell r="R1245" t="str">
            <v>x</v>
          </cell>
          <cell r="S1245" t="str">
            <v>x</v>
          </cell>
          <cell r="T1245" t="str">
            <v>x</v>
          </cell>
          <cell r="U1245"/>
          <cell r="Y1245"/>
          <cell r="Z1245"/>
        </row>
        <row r="1246">
          <cell r="A1246" t="str">
            <v>Phaethornis pretrei</v>
          </cell>
          <cell r="B1246" t="str">
            <v>Phaethornis pretrei</v>
          </cell>
          <cell r="C1246" t="str">
            <v>rabo-branco-acanelado</v>
          </cell>
          <cell r="D1246">
            <v>1244</v>
          </cell>
          <cell r="E1246" t="str">
            <v>R</v>
          </cell>
          <cell r="F1246">
            <v>1</v>
          </cell>
          <cell r="G1246" t="str">
            <v>Apodiformes</v>
          </cell>
          <cell r="H1246" t="str">
            <v>Trochilidae</v>
          </cell>
          <cell r="I1246" t="str">
            <v>Phaethornithinae</v>
          </cell>
          <cell r="J1246" t="str">
            <v>Phaethornis</v>
          </cell>
          <cell r="K1246" t="str">
            <v>espécie 1ária</v>
          </cell>
          <cell r="L1246" t="str">
            <v>Includes P. p. minor Grantsau, whose validity is not endorsed by large series (Piacentini, pers. obs.).</v>
          </cell>
          <cell r="M1246" t="str">
            <v>Inclui P. p. minor Grantsau, cuja validade não encontra suporte em séries grandes (Piacentini, obs. pess.).</v>
          </cell>
          <cell r="N1246" t="str">
            <v>Phaethornis pretrei (Lesson &amp; Delattre, 1839)</v>
          </cell>
          <cell r="O1246" t="str">
            <v>Planalto Hermit</v>
          </cell>
          <cell r="P1246"/>
          <cell r="Q1246"/>
          <cell r="R1246"/>
          <cell r="S1246"/>
          <cell r="T1246"/>
          <cell r="U1246"/>
          <cell r="Y1246" t="e">
            <v>#N/A</v>
          </cell>
          <cell r="Z1246" t="str">
            <v>L</v>
          </cell>
          <cell r="AA1246" t="str">
            <v>F7</v>
          </cell>
          <cell r="AB1246" t="str">
            <v>U</v>
          </cell>
          <cell r="AC1246">
            <v>3</v>
          </cell>
          <cell r="AD1246">
            <v>3</v>
          </cell>
          <cell r="AE1246">
            <v>5.6</v>
          </cell>
          <cell r="AF1246" t="str">
            <v>FruiNect</v>
          </cell>
          <cell r="AG1246" t="str">
            <v>F</v>
          </cell>
        </row>
        <row r="1247">
          <cell r="A1247" t="str">
            <v>Phaethornis eurynome</v>
          </cell>
          <cell r="B1247" t="str">
            <v>Phaethornis eurynome</v>
          </cell>
          <cell r="C1247" t="str">
            <v>rabo-branco-de-garganta-rajada</v>
          </cell>
          <cell r="D1247">
            <v>1245</v>
          </cell>
          <cell r="E1247" t="str">
            <v>R</v>
          </cell>
          <cell r="F1247">
            <v>1</v>
          </cell>
          <cell r="G1247" t="str">
            <v>Apodiformes</v>
          </cell>
          <cell r="H1247" t="str">
            <v>Trochilidae</v>
          </cell>
          <cell r="I1247" t="str">
            <v>Phaethornithinae</v>
          </cell>
          <cell r="J1247" t="str">
            <v>Phaethornis</v>
          </cell>
          <cell r="K1247" t="str">
            <v>espécie 1ária</v>
          </cell>
          <cell r="N1247" t="str">
            <v>Phaethornis eurynome (Lesson, 1832)</v>
          </cell>
          <cell r="O1247" t="str">
            <v>Scale-throated Hermit</v>
          </cell>
          <cell r="P1247"/>
          <cell r="Q1247"/>
          <cell r="R1247"/>
          <cell r="S1247"/>
          <cell r="T1247"/>
          <cell r="U1247"/>
          <cell r="Y1247" t="e">
            <v>#N/A</v>
          </cell>
          <cell r="Z1247" t="str">
            <v>M</v>
          </cell>
          <cell r="AA1247" t="str">
            <v>F4</v>
          </cell>
          <cell r="AB1247" t="str">
            <v>U</v>
          </cell>
          <cell r="AC1247">
            <v>2</v>
          </cell>
          <cell r="AD1247">
            <v>1</v>
          </cell>
          <cell r="AE1247">
            <v>5.3</v>
          </cell>
          <cell r="AF1247" t="str">
            <v>FruiNect</v>
          </cell>
          <cell r="AG1247" t="str">
            <v>F</v>
          </cell>
          <cell r="AH1247" t="str">
            <v>MA</v>
          </cell>
        </row>
        <row r="1248">
          <cell r="A1248" t="str">
            <v>Phaethornis eurynome eurynome</v>
          </cell>
          <cell r="B1248" t="e">
            <v>#N/A</v>
          </cell>
          <cell r="D1248">
            <v>1246</v>
          </cell>
          <cell r="E1248"/>
          <cell r="F1248"/>
          <cell r="G1248" t="str">
            <v>Apodiformes</v>
          </cell>
          <cell r="H1248" t="str">
            <v>Trochilidae</v>
          </cell>
          <cell r="I1248" t="str">
            <v>Phaethornithinae</v>
          </cell>
          <cell r="J1248" t="str">
            <v>Phaethornis</v>
          </cell>
          <cell r="K1248" t="str">
            <v>subespécie</v>
          </cell>
          <cell r="N1248" t="str">
            <v>Phaethornis eurynome eurynome (Lesson, 1832)</v>
          </cell>
          <cell r="P1248" t="str">
            <v>x</v>
          </cell>
          <cell r="Q1248" t="str">
            <v>x</v>
          </cell>
          <cell r="R1248" t="str">
            <v>x</v>
          </cell>
          <cell r="S1248" t="str">
            <v>x</v>
          </cell>
          <cell r="T1248" t="str">
            <v>x</v>
          </cell>
          <cell r="U1248"/>
          <cell r="Y1248"/>
          <cell r="Z1248"/>
        </row>
        <row r="1249">
          <cell r="A1249" t="str">
            <v>Phaethornis eurynome paraguayensis</v>
          </cell>
          <cell r="B1249" t="e">
            <v>#N/A</v>
          </cell>
          <cell r="D1249">
            <v>1247</v>
          </cell>
          <cell r="E1249"/>
          <cell r="F1249"/>
          <cell r="G1249" t="str">
            <v>Apodiformes</v>
          </cell>
          <cell r="H1249" t="str">
            <v>Trochilidae</v>
          </cell>
          <cell r="I1249" t="str">
            <v>Phaethornithinae</v>
          </cell>
          <cell r="J1249" t="str">
            <v>Phaethornis</v>
          </cell>
          <cell r="K1249" t="str">
            <v>subespécie</v>
          </cell>
          <cell r="L1249" t="str">
            <v>Distinction of P. e. paraguayensis, based on size, is highly questionable.</v>
          </cell>
          <cell r="M1249" t="str">
            <v>Separação de P. e. paraguayensis, baseada em tamanho, é bastante questionável.</v>
          </cell>
          <cell r="N1249" t="str">
            <v>Phaethornis eurynome paraguayensis Bertoni &amp; Bertoni, 1901</v>
          </cell>
          <cell r="P1249" t="str">
            <v>x</v>
          </cell>
          <cell r="Q1249" t="str">
            <v>x</v>
          </cell>
          <cell r="R1249" t="str">
            <v>x</v>
          </cell>
          <cell r="S1249" t="str">
            <v>x</v>
          </cell>
          <cell r="T1249" t="str">
            <v>x</v>
          </cell>
          <cell r="U1249"/>
          <cell r="Y1249"/>
          <cell r="Z1249"/>
        </row>
        <row r="1250">
          <cell r="A1250" t="str">
            <v>Phaethornis hispidus</v>
          </cell>
          <cell r="B1250" t="str">
            <v>Phaethornis hispidus</v>
          </cell>
          <cell r="C1250" t="str">
            <v>rabo-branco-cinza</v>
          </cell>
          <cell r="D1250">
            <v>1248</v>
          </cell>
          <cell r="E1250" t="str">
            <v>R</v>
          </cell>
          <cell r="F1250">
            <v>1</v>
          </cell>
          <cell r="G1250" t="str">
            <v>Apodiformes</v>
          </cell>
          <cell r="H1250" t="str">
            <v>Trochilidae</v>
          </cell>
          <cell r="I1250" t="str">
            <v>Phaethornithinae</v>
          </cell>
          <cell r="J1250" t="str">
            <v>Phaethornis</v>
          </cell>
          <cell r="K1250" t="str">
            <v>espécie 1ária</v>
          </cell>
          <cell r="N1250" t="str">
            <v>Phaethornis hispidus (Gould, 1846)</v>
          </cell>
          <cell r="O1250" t="str">
            <v>White-bearded Hermit</v>
          </cell>
          <cell r="P1250"/>
          <cell r="Q1250"/>
          <cell r="R1250"/>
          <cell r="S1250"/>
          <cell r="T1250"/>
          <cell r="U1250"/>
          <cell r="Y1250" t="e">
            <v>#N/A</v>
          </cell>
          <cell r="Z1250" t="str">
            <v>M</v>
          </cell>
          <cell r="AA1250" t="str">
            <v>F2</v>
          </cell>
          <cell r="AB1250" t="str">
            <v>U</v>
          </cell>
          <cell r="AC1250">
            <v>3</v>
          </cell>
          <cell r="AD1250">
            <v>2</v>
          </cell>
          <cell r="AE1250">
            <v>5</v>
          </cell>
          <cell r="AF1250" t="str">
            <v>FruiNect</v>
          </cell>
          <cell r="AG1250" t="str">
            <v>F</v>
          </cell>
        </row>
        <row r="1251">
          <cell r="A1251" t="str">
            <v>Phaethornis philippii</v>
          </cell>
          <cell r="B1251" t="str">
            <v>Phaethornis philippii</v>
          </cell>
          <cell r="C1251" t="str">
            <v>rabo-branco-amarelo</v>
          </cell>
          <cell r="D1251">
            <v>1249</v>
          </cell>
          <cell r="E1251" t="str">
            <v>R</v>
          </cell>
          <cell r="F1251">
            <v>1</v>
          </cell>
          <cell r="G1251" t="str">
            <v>Apodiformes</v>
          </cell>
          <cell r="H1251" t="str">
            <v>Trochilidae</v>
          </cell>
          <cell r="I1251" t="str">
            <v>Phaethornithinae</v>
          </cell>
          <cell r="J1251" t="str">
            <v>Phaethornis</v>
          </cell>
          <cell r="K1251" t="str">
            <v>espécie 1ária</v>
          </cell>
          <cell r="N1251" t="str">
            <v>Phaethornis philippii (Bourcier, 1847)</v>
          </cell>
          <cell r="O1251" t="str">
            <v>Needle-billed Hermit</v>
          </cell>
          <cell r="P1251"/>
          <cell r="Q1251"/>
          <cell r="R1251"/>
          <cell r="S1251"/>
          <cell r="T1251"/>
          <cell r="U1251"/>
          <cell r="Y1251" t="e">
            <v>#N/A</v>
          </cell>
          <cell r="Z1251" t="str">
            <v>H</v>
          </cell>
          <cell r="AA1251" t="str">
            <v>F1</v>
          </cell>
          <cell r="AB1251" t="str">
            <v>U</v>
          </cell>
          <cell r="AC1251">
            <v>1</v>
          </cell>
          <cell r="AD1251">
            <v>1</v>
          </cell>
          <cell r="AE1251">
            <v>5</v>
          </cell>
          <cell r="AF1251" t="str">
            <v>FruiNect</v>
          </cell>
          <cell r="AG1251" t="str">
            <v>F</v>
          </cell>
          <cell r="AH1251">
            <v>1</v>
          </cell>
        </row>
        <row r="1252">
          <cell r="A1252" t="str">
            <v>Phaethornis bourcieri</v>
          </cell>
          <cell r="B1252" t="str">
            <v>Phaethornis bourcieri</v>
          </cell>
          <cell r="C1252" t="str">
            <v>rabo-branco-de-bico-reto</v>
          </cell>
          <cell r="D1252">
            <v>1250</v>
          </cell>
          <cell r="E1252" t="str">
            <v>R</v>
          </cell>
          <cell r="F1252">
            <v>1</v>
          </cell>
          <cell r="G1252" t="str">
            <v>Apodiformes</v>
          </cell>
          <cell r="H1252" t="str">
            <v>Trochilidae</v>
          </cell>
          <cell r="I1252" t="str">
            <v>Phaethornithinae</v>
          </cell>
          <cell r="J1252" t="str">
            <v>Phaethornis</v>
          </cell>
          <cell r="K1252" t="str">
            <v>espécie 1ária</v>
          </cell>
          <cell r="L1252" t="str">
            <v>More than one species may be involved.</v>
          </cell>
          <cell r="M1252" t="str">
            <v>Mais de uma espécie pode estar envolvida no complexo.</v>
          </cell>
          <cell r="N1252" t="str">
            <v>Phaethornis bourcieri (Lesson, 1832)</v>
          </cell>
          <cell r="O1252" t="str">
            <v>Straight-billed Hermit</v>
          </cell>
          <cell r="P1252"/>
          <cell r="Q1252"/>
          <cell r="R1252"/>
          <cell r="S1252"/>
          <cell r="T1252"/>
          <cell r="U1252"/>
          <cell r="W1252" t="str">
            <v>#ERROR!</v>
          </cell>
          <cell r="Y1252" t="str">
            <v>Nec</v>
          </cell>
          <cell r="Z1252" t="str">
            <v>H</v>
          </cell>
          <cell r="AA1252" t="str">
            <v>F1</v>
          </cell>
          <cell r="AB1252" t="str">
            <v>U/M</v>
          </cell>
          <cell r="AC1252">
            <v>2</v>
          </cell>
          <cell r="AD1252">
            <v>3</v>
          </cell>
          <cell r="AE1252">
            <v>4.3</v>
          </cell>
          <cell r="AF1252" t="str">
            <v>FruiNect</v>
          </cell>
          <cell r="AG1252" t="str">
            <v>F</v>
          </cell>
        </row>
        <row r="1253">
          <cell r="A1253" t="str">
            <v>Phaethornis bourcieri bourcieri</v>
          </cell>
          <cell r="B1253" t="e">
            <v>#N/A</v>
          </cell>
          <cell r="D1253">
            <v>1251</v>
          </cell>
          <cell r="E1253"/>
          <cell r="F1253"/>
          <cell r="G1253" t="str">
            <v>Apodiformes</v>
          </cell>
          <cell r="H1253" t="str">
            <v>Trochilidae</v>
          </cell>
          <cell r="I1253" t="str">
            <v>Phaethornithinae</v>
          </cell>
          <cell r="J1253" t="str">
            <v>Phaethornis</v>
          </cell>
          <cell r="K1253" t="str">
            <v>subespécie</v>
          </cell>
          <cell r="N1253" t="str">
            <v>Phaethornis bourcieri bourcieri (Lesson, 1832)</v>
          </cell>
          <cell r="P1253" t="str">
            <v>x</v>
          </cell>
          <cell r="Q1253"/>
          <cell r="R1253" t="str">
            <v>x</v>
          </cell>
          <cell r="S1253" t="str">
            <v>x</v>
          </cell>
          <cell r="T1253" t="str">
            <v>x</v>
          </cell>
          <cell r="U1253"/>
          <cell r="Y1253"/>
          <cell r="Z1253"/>
        </row>
        <row r="1254">
          <cell r="A1254" t="str">
            <v>Phaethornis bourcieri major</v>
          </cell>
          <cell r="B1254" t="e">
            <v>#N/A</v>
          </cell>
          <cell r="D1254">
            <v>1252</v>
          </cell>
          <cell r="E1254"/>
          <cell r="F1254"/>
          <cell r="G1254" t="str">
            <v>Apodiformes</v>
          </cell>
          <cell r="H1254" t="str">
            <v>Trochilidae</v>
          </cell>
          <cell r="I1254" t="str">
            <v>Phaethornithinae</v>
          </cell>
          <cell r="J1254" t="str">
            <v>Phaethornis</v>
          </cell>
          <cell r="K1254" t="str">
            <v>subespécie</v>
          </cell>
          <cell r="N1254" t="str">
            <v>Phaethornis bourcieri major Hinkelmann, 1989</v>
          </cell>
          <cell r="P1254" t="str">
            <v>x</v>
          </cell>
          <cell r="Q1254"/>
          <cell r="R1254" t="str">
            <v>x</v>
          </cell>
          <cell r="S1254" t="str">
            <v>x</v>
          </cell>
          <cell r="T1254" t="str">
            <v>x</v>
          </cell>
          <cell r="U1254"/>
          <cell r="Y1254"/>
          <cell r="Z1254"/>
        </row>
        <row r="1255">
          <cell r="A1255" t="str">
            <v>Phaethornis superciliosus</v>
          </cell>
          <cell r="B1255" t="str">
            <v>Phaethornis superciliosus</v>
          </cell>
          <cell r="C1255" t="str">
            <v>rabo-branco-de-bigodes</v>
          </cell>
          <cell r="D1255">
            <v>1253</v>
          </cell>
          <cell r="E1255" t="str">
            <v>R</v>
          </cell>
          <cell r="F1255">
            <v>1</v>
          </cell>
          <cell r="G1255" t="str">
            <v>Apodiformes</v>
          </cell>
          <cell r="H1255" t="str">
            <v>Trochilidae</v>
          </cell>
          <cell r="I1255" t="str">
            <v>Phaethornithinae</v>
          </cell>
          <cell r="J1255" t="str">
            <v>Phaethornis</v>
          </cell>
          <cell r="K1255" t="str">
            <v>espécie 1ária</v>
          </cell>
          <cell r="L1255" t="str">
            <v>Biogeographic pattern and apparent ocurrence of hybrids in the upper Negro and Teles Pires rivers suggest that the Amazonian forms are better assigned to the superciliosus complex, P. malaris remaining monotypic (Piacentini, 2011). Several species are involved in this group (Piacentini &amp; Silveira, in prep.).</v>
          </cell>
          <cell r="M1255" t="str">
            <v>Padrão biogeográfico e ocorrência de aparentes híbridos no alto rio Negro e no Teles Pires sugerem que as formas amazônicas são mais bem alocadas no complexo superciliosus, ficando P. malaris monotípico (Piacentini 2011). Várias espécies estão envolvidas no grupo (Piacentini &amp; Silveira, in prep.).</v>
          </cell>
          <cell r="N1255" t="str">
            <v>Phaethornis superciliosus (Linnaeus, 1766)</v>
          </cell>
          <cell r="O1255" t="str">
            <v>Long-tailed Hermit</v>
          </cell>
          <cell r="P1255"/>
          <cell r="Q1255"/>
          <cell r="R1255"/>
          <cell r="S1255"/>
          <cell r="T1255"/>
          <cell r="U1255"/>
          <cell r="Y1255" t="str">
            <v>Nec</v>
          </cell>
          <cell r="Z1255" t="str">
            <v>H</v>
          </cell>
          <cell r="AA1255" t="str">
            <v>F1</v>
          </cell>
          <cell r="AB1255" t="str">
            <v>U</v>
          </cell>
          <cell r="AC1255">
            <v>3</v>
          </cell>
          <cell r="AD1255">
            <v>7</v>
          </cell>
          <cell r="AE1255">
            <v>6.3</v>
          </cell>
          <cell r="AF1255" t="str">
            <v>FruiNect</v>
          </cell>
          <cell r="AG1255" t="str">
            <v>F</v>
          </cell>
        </row>
        <row r="1256">
          <cell r="A1256" t="str">
            <v>Phaethornis superciliosus moorei</v>
          </cell>
          <cell r="B1256" t="e">
            <v>#N/A</v>
          </cell>
          <cell r="D1256">
            <v>1254</v>
          </cell>
          <cell r="E1256"/>
          <cell r="F1256"/>
          <cell r="G1256" t="str">
            <v>Apodiformes</v>
          </cell>
          <cell r="H1256" t="str">
            <v>Trochilidae</v>
          </cell>
          <cell r="I1256" t="str">
            <v>Phaethornithinae</v>
          </cell>
          <cell r="J1256" t="str">
            <v>Phaethornis</v>
          </cell>
          <cell r="K1256" t="str">
            <v>subespécie</v>
          </cell>
          <cell r="N1256" t="str">
            <v>Phaethornis superciliosus moorei Lawrence, 1858</v>
          </cell>
          <cell r="P1256" t="str">
            <v>x</v>
          </cell>
          <cell r="Q1256" t="str">
            <v>x</v>
          </cell>
          <cell r="R1256" t="str">
            <v>x</v>
          </cell>
          <cell r="S1256" t="str">
            <v>x</v>
          </cell>
          <cell r="T1256" t="str">
            <v>x</v>
          </cell>
          <cell r="U1256"/>
          <cell r="Y1256"/>
          <cell r="Z1256"/>
        </row>
        <row r="1257">
          <cell r="A1257" t="str">
            <v>Phaethornis superciliosus superciliosus</v>
          </cell>
          <cell r="B1257" t="e">
            <v>#N/A</v>
          </cell>
          <cell r="D1257">
            <v>1255</v>
          </cell>
          <cell r="E1257"/>
          <cell r="F1257"/>
          <cell r="G1257" t="str">
            <v>Apodiformes</v>
          </cell>
          <cell r="H1257" t="str">
            <v>Trochilidae</v>
          </cell>
          <cell r="I1257" t="str">
            <v>Phaethornithinae</v>
          </cell>
          <cell r="J1257" t="str">
            <v>Phaethornis</v>
          </cell>
          <cell r="K1257" t="str">
            <v>subespécie</v>
          </cell>
          <cell r="N1257" t="str">
            <v>Phaethornis superciliosus superciliosus (Linnaeus, 1766)</v>
          </cell>
          <cell r="P1257" t="str">
            <v>x</v>
          </cell>
          <cell r="Q1257" t="str">
            <v>x</v>
          </cell>
          <cell r="R1257" t="str">
            <v>x</v>
          </cell>
          <cell r="S1257" t="str">
            <v>x</v>
          </cell>
          <cell r="T1257" t="str">
            <v>x</v>
          </cell>
          <cell r="U1257"/>
          <cell r="Y1257"/>
          <cell r="Z1257"/>
        </row>
        <row r="1258">
          <cell r="A1258" t="str">
            <v>Phaethornis superciliosus ochraceiventris</v>
          </cell>
          <cell r="B1258" t="e">
            <v>#N/A</v>
          </cell>
          <cell r="D1258">
            <v>1256</v>
          </cell>
          <cell r="E1258"/>
          <cell r="F1258"/>
          <cell r="G1258" t="str">
            <v>Apodiformes</v>
          </cell>
          <cell r="H1258" t="str">
            <v>Trochilidae</v>
          </cell>
          <cell r="I1258" t="str">
            <v>Phaethornithinae</v>
          </cell>
          <cell r="J1258" t="str">
            <v>Phaethornis</v>
          </cell>
          <cell r="K1258" t="str">
            <v>subespécie</v>
          </cell>
          <cell r="N1258" t="str">
            <v>Phaethornis superciliosus ochraceiventris Hellmayr, 1907</v>
          </cell>
          <cell r="P1258" t="str">
            <v>x</v>
          </cell>
          <cell r="Q1258" t="str">
            <v>x</v>
          </cell>
          <cell r="R1258" t="str">
            <v>x</v>
          </cell>
          <cell r="S1258" t="str">
            <v>x</v>
          </cell>
          <cell r="T1258" t="str">
            <v>x</v>
          </cell>
          <cell r="U1258"/>
          <cell r="Y1258"/>
          <cell r="Z1258"/>
        </row>
        <row r="1259">
          <cell r="A1259" t="str">
            <v>Phaethornis superciliosus insignis</v>
          </cell>
          <cell r="B1259" t="e">
            <v>#N/A</v>
          </cell>
          <cell r="D1259">
            <v>1257</v>
          </cell>
          <cell r="E1259"/>
          <cell r="F1259"/>
          <cell r="G1259" t="str">
            <v>Apodiformes</v>
          </cell>
          <cell r="H1259" t="str">
            <v>Trochilidae</v>
          </cell>
          <cell r="I1259" t="str">
            <v>Phaethornithinae</v>
          </cell>
          <cell r="J1259" t="str">
            <v>Phaethornis</v>
          </cell>
          <cell r="K1259" t="str">
            <v>subespécie</v>
          </cell>
          <cell r="N1259" t="str">
            <v>Phaethornis superciliosus insignis Todd, 1937</v>
          </cell>
          <cell r="P1259"/>
          <cell r="Q1259" t="str">
            <v>x</v>
          </cell>
          <cell r="R1259"/>
          <cell r="S1259"/>
          <cell r="T1259"/>
          <cell r="U1259"/>
          <cell r="Y1259"/>
          <cell r="Z1259"/>
        </row>
        <row r="1260">
          <cell r="A1260" t="str">
            <v>Phaethornis superciliosus muelleri</v>
          </cell>
          <cell r="B1260" t="e">
            <v>#N/A</v>
          </cell>
          <cell r="D1260">
            <v>1258</v>
          </cell>
          <cell r="E1260"/>
          <cell r="F1260"/>
          <cell r="G1260" t="str">
            <v>Apodiformes</v>
          </cell>
          <cell r="H1260" t="str">
            <v>Trochilidae</v>
          </cell>
          <cell r="I1260" t="str">
            <v>Phaethornithinae</v>
          </cell>
          <cell r="J1260" t="str">
            <v>Phaethornis</v>
          </cell>
          <cell r="K1260" t="str">
            <v>subespécie</v>
          </cell>
          <cell r="N1260" t="str">
            <v>Phaethornis superciliosus muelleri Hellmayr, 1911</v>
          </cell>
          <cell r="P1260" t="str">
            <v>x</v>
          </cell>
          <cell r="Q1260" t="str">
            <v>x</v>
          </cell>
          <cell r="R1260" t="str">
            <v>x</v>
          </cell>
          <cell r="S1260" t="str">
            <v>x</v>
          </cell>
          <cell r="T1260" t="str">
            <v>x</v>
          </cell>
          <cell r="U1260"/>
          <cell r="Y1260"/>
          <cell r="Z1260"/>
        </row>
        <row r="1261">
          <cell r="A1261" t="str">
            <v>Phaethornis malaris</v>
          </cell>
          <cell r="B1261" t="str">
            <v>Phaethornis malaris</v>
          </cell>
          <cell r="C1261" t="str">
            <v>besourão-de-bico-grande</v>
          </cell>
          <cell r="D1261">
            <v>1259</v>
          </cell>
          <cell r="E1261" t="str">
            <v>R</v>
          </cell>
          <cell r="F1261">
            <v>1</v>
          </cell>
          <cell r="G1261" t="str">
            <v>Apodiformes</v>
          </cell>
          <cell r="H1261" t="str">
            <v>Trochilidae</v>
          </cell>
          <cell r="I1261" t="str">
            <v>Phaethornithinae</v>
          </cell>
          <cell r="J1261" t="str">
            <v>Phaethornis</v>
          </cell>
          <cell r="K1261" t="str">
            <v>espécie 1ária</v>
          </cell>
          <cell r="N1261" t="str">
            <v>Phaethornis malaris (Nordmann, 1835)</v>
          </cell>
          <cell r="O1261" t="str">
            <v>Great-billed Hermit</v>
          </cell>
          <cell r="P1261"/>
          <cell r="Q1261"/>
          <cell r="R1261"/>
          <cell r="S1261"/>
          <cell r="T1261"/>
          <cell r="U1261"/>
          <cell r="Y1261" t="e">
            <v>#N/A</v>
          </cell>
          <cell r="Z1261" t="str">
            <v>H</v>
          </cell>
          <cell r="AA1261" t="str">
            <v>F1</v>
          </cell>
          <cell r="AB1261" t="str">
            <v>U</v>
          </cell>
          <cell r="AC1261">
            <v>1</v>
          </cell>
          <cell r="AD1261">
            <v>1</v>
          </cell>
          <cell r="AE1261">
            <v>5.9</v>
          </cell>
          <cell r="AF1261" t="str">
            <v>FruiNect</v>
          </cell>
          <cell r="AG1261" t="str">
            <v>F</v>
          </cell>
          <cell r="AH1261">
            <v>1</v>
          </cell>
        </row>
        <row r="1262">
          <cell r="A1262" t="str">
            <v>Phaethornis margarettae</v>
          </cell>
          <cell r="B1262" t="str">
            <v>Phaethornis margarettae</v>
          </cell>
          <cell r="C1262" t="str">
            <v>rabo-branco-de-margarette</v>
          </cell>
          <cell r="D1262">
            <v>1260</v>
          </cell>
          <cell r="E1262" t="str">
            <v>R, E</v>
          </cell>
          <cell r="F1262">
            <v>1</v>
          </cell>
          <cell r="G1262" t="str">
            <v>Apodiformes</v>
          </cell>
          <cell r="H1262" t="str">
            <v>Trochilidae</v>
          </cell>
          <cell r="I1262" t="str">
            <v>Phaethornithinae</v>
          </cell>
          <cell r="J1262" t="str">
            <v>Phaethornis</v>
          </cell>
          <cell r="K1262" t="str">
            <v>espécie 1ária</v>
          </cell>
          <cell r="N1262" t="str">
            <v>Phaethornis margarettae Ruschi, 1972</v>
          </cell>
          <cell r="O1262" t="str">
            <v>Margaretta's Hermit</v>
          </cell>
          <cell r="P1262"/>
          <cell r="Q1262"/>
          <cell r="R1262"/>
          <cell r="S1262"/>
          <cell r="T1262"/>
          <cell r="U1262"/>
          <cell r="W1262" t="str">
            <v>#ERROR!</v>
          </cell>
          <cell r="Y1262" t="e">
            <v>#N/A</v>
          </cell>
          <cell r="Z1262" t="e">
            <v>#N/A</v>
          </cell>
          <cell r="AA1262" t="e">
            <v>#N/A</v>
          </cell>
          <cell r="AB1262" t="e">
            <v>#N/A</v>
          </cell>
          <cell r="AC1262" t="e">
            <v>#N/A</v>
          </cell>
          <cell r="AD1262" t="e">
            <v>#N/A</v>
          </cell>
          <cell r="AE1262" t="e">
            <v>#N/A</v>
          </cell>
          <cell r="AF1262" t="e">
            <v>#N/A</v>
          </cell>
          <cell r="AG1262"/>
          <cell r="AJ1262" t="str">
            <v>#ERROR!</v>
          </cell>
        </row>
        <row r="1263">
          <cell r="A1263" t="str">
            <v>Phaethornis margarettae camargoi</v>
          </cell>
          <cell r="B1263" t="e">
            <v>#N/A</v>
          </cell>
          <cell r="D1263">
            <v>1261</v>
          </cell>
          <cell r="E1263"/>
          <cell r="F1263"/>
          <cell r="G1263" t="str">
            <v>Apodiformes</v>
          </cell>
          <cell r="H1263" t="str">
            <v>Trochilidae</v>
          </cell>
          <cell r="I1263" t="str">
            <v>Phaethornithinae</v>
          </cell>
          <cell r="J1263" t="str">
            <v>Phaethornis</v>
          </cell>
          <cell r="K1263" t="str">
            <v>subespécie</v>
          </cell>
          <cell r="L1263" t="str">
            <v>Probably a separate species. Synonimization by Hilkelmann &amp; Schuchman (1997), after examining only two specimens of P. m. camargoi and none of P. m. margarettae, cannot be accepted.</v>
          </cell>
          <cell r="M1263" t="str">
            <v>Provavelmente espécie à parte. A sinonimização por Hilkelmann &amp; Schuchman (1997), após exame de apenas dois espécimes de P. m. camargoi e nenhum P. m. margarettae, não pode ser aceita.</v>
          </cell>
          <cell r="N1263" t="str">
            <v>Phaethornis margarettae camargoi Grantsau, 1988</v>
          </cell>
          <cell r="P1263"/>
          <cell r="Q1263" t="str">
            <v>x</v>
          </cell>
          <cell r="R1263"/>
          <cell r="S1263"/>
          <cell r="T1263"/>
          <cell r="U1263"/>
          <cell r="Y1263"/>
          <cell r="Z1263"/>
        </row>
        <row r="1264">
          <cell r="A1264" t="str">
            <v>Phaethornis margarettae margarettae</v>
          </cell>
          <cell r="B1264" t="e">
            <v>#N/A</v>
          </cell>
          <cell r="D1264">
            <v>1262</v>
          </cell>
          <cell r="E1264"/>
          <cell r="F1264"/>
          <cell r="G1264" t="str">
            <v>Apodiformes</v>
          </cell>
          <cell r="H1264" t="str">
            <v>Trochilidae</v>
          </cell>
          <cell r="I1264" t="str">
            <v>Phaethornithinae</v>
          </cell>
          <cell r="J1264" t="str">
            <v>Phaethornis</v>
          </cell>
          <cell r="K1264" t="str">
            <v>subespécie</v>
          </cell>
          <cell r="N1264" t="str">
            <v>Phaethornis margarettae margarettae Ruschi, 1972</v>
          </cell>
          <cell r="P1264" t="str">
            <v>x</v>
          </cell>
          <cell r="Q1264" t="str">
            <v>x</v>
          </cell>
          <cell r="R1264" t="str">
            <v>x</v>
          </cell>
          <cell r="S1264" t="str">
            <v>x</v>
          </cell>
          <cell r="T1264" t="str">
            <v>x</v>
          </cell>
          <cell r="U1264"/>
          <cell r="Y1264"/>
          <cell r="Z1264"/>
        </row>
        <row r="1265">
          <cell r="A1265" t="str">
            <v>Phaethornis sp.</v>
          </cell>
          <cell r="B1265" t="e">
            <v>#N/A</v>
          </cell>
          <cell r="D1265">
            <v>1263</v>
          </cell>
          <cell r="E1265"/>
          <cell r="F1265"/>
          <cell r="G1265" t="str">
            <v>Apodiformes</v>
          </cell>
          <cell r="H1265" t="str">
            <v>Trochilidae</v>
          </cell>
          <cell r="I1265" t="str">
            <v>Phaethornithinae</v>
          </cell>
          <cell r="J1265" t="str">
            <v>Phaethornis</v>
          </cell>
          <cell r="P1265"/>
          <cell r="Q1265"/>
          <cell r="R1265"/>
          <cell r="S1265"/>
          <cell r="T1265"/>
          <cell r="U1265"/>
          <cell r="Y1265"/>
          <cell r="Z1265"/>
        </row>
        <row r="1266">
          <cell r="A1266" t="str">
            <v>Trochilinae</v>
          </cell>
          <cell r="B1266" t="e">
            <v>#N/A</v>
          </cell>
          <cell r="D1266">
            <v>1264</v>
          </cell>
          <cell r="E1266"/>
          <cell r="F1266"/>
          <cell r="G1266" t="str">
            <v>Apodiformes</v>
          </cell>
          <cell r="H1266" t="str">
            <v>Trochilidae</v>
          </cell>
          <cell r="I1266" t="str">
            <v>Trochilinae</v>
          </cell>
          <cell r="K1266" t="str">
            <v>Subfamília</v>
          </cell>
          <cell r="N1266" t="str">
            <v>Trochilinae Vigors, 1825</v>
          </cell>
          <cell r="P1266"/>
          <cell r="Q1266"/>
          <cell r="R1266"/>
          <cell r="S1266"/>
          <cell r="T1266"/>
          <cell r="U1266"/>
          <cell r="Y1266"/>
          <cell r="Z1266"/>
        </row>
        <row r="1267">
          <cell r="A1267" t="str">
            <v>Doryfera</v>
          </cell>
          <cell r="B1267" t="e">
            <v>#N/A</v>
          </cell>
          <cell r="D1267">
            <v>1265</v>
          </cell>
          <cell r="E1267"/>
          <cell r="F1267"/>
          <cell r="G1267" t="str">
            <v>Apodiformes</v>
          </cell>
          <cell r="H1267" t="str">
            <v>Trochilidae</v>
          </cell>
          <cell r="I1267" t="str">
            <v>Trochilinae</v>
          </cell>
          <cell r="J1267" t="str">
            <v>Doryfera</v>
          </cell>
          <cell r="K1267" t="str">
            <v>Gênero</v>
          </cell>
          <cell r="N1267" t="str">
            <v>Doryfera Gould, 1847</v>
          </cell>
          <cell r="P1267"/>
          <cell r="Q1267"/>
          <cell r="R1267"/>
          <cell r="S1267"/>
          <cell r="T1267"/>
          <cell r="U1267"/>
          <cell r="Y1267"/>
          <cell r="Z1267"/>
        </row>
        <row r="1268">
          <cell r="A1268" t="str">
            <v>Doryfera johannae</v>
          </cell>
          <cell r="B1268" t="str">
            <v>Doryfera johannae</v>
          </cell>
          <cell r="C1268" t="str">
            <v>bico-de-lança</v>
          </cell>
          <cell r="D1268">
            <v>1266</v>
          </cell>
          <cell r="E1268" t="str">
            <v>R#</v>
          </cell>
          <cell r="F1268">
            <v>1</v>
          </cell>
          <cell r="G1268" t="str">
            <v>Apodiformes</v>
          </cell>
          <cell r="H1268" t="str">
            <v>Trochilidae</v>
          </cell>
          <cell r="I1268" t="str">
            <v>Trochilinae</v>
          </cell>
          <cell r="J1268" t="str">
            <v>Doryfera</v>
          </cell>
          <cell r="K1268" t="str">
            <v>espécie 1ária</v>
          </cell>
          <cell r="N1268" t="str">
            <v>Doryfera johannae (Bourcier, 1847)</v>
          </cell>
          <cell r="O1268" t="str">
            <v>Blue-fronted Lancebill</v>
          </cell>
          <cell r="P1268"/>
          <cell r="Q1268"/>
          <cell r="R1268"/>
          <cell r="S1268"/>
          <cell r="T1268"/>
          <cell r="U1268"/>
          <cell r="Y1268" t="e">
            <v>#N/A</v>
          </cell>
          <cell r="Z1268" t="str">
            <v>M</v>
          </cell>
          <cell r="AA1268" t="str">
            <v>F4</v>
          </cell>
          <cell r="AB1268" t="str">
            <v>U/M</v>
          </cell>
          <cell r="AC1268">
            <v>2</v>
          </cell>
          <cell r="AD1268">
            <v>3</v>
          </cell>
          <cell r="AE1268">
            <v>4.8099999999999996</v>
          </cell>
          <cell r="AF1268" t="str">
            <v>FruiNect</v>
          </cell>
          <cell r="AG1268" t="str">
            <v>F</v>
          </cell>
        </row>
        <row r="1269">
          <cell r="A1269" t="str">
            <v>Doryfera johannae guianensis</v>
          </cell>
          <cell r="B1269" t="e">
            <v>#N/A</v>
          </cell>
          <cell r="D1269">
            <v>1267</v>
          </cell>
          <cell r="E1269"/>
          <cell r="F1269"/>
          <cell r="G1269" t="str">
            <v>Apodiformes</v>
          </cell>
          <cell r="H1269" t="str">
            <v>Trochilidae</v>
          </cell>
          <cell r="I1269" t="str">
            <v>Trochilinae</v>
          </cell>
          <cell r="J1269" t="str">
            <v>Doryfera</v>
          </cell>
          <cell r="K1269" t="str">
            <v>subespécie</v>
          </cell>
          <cell r="N1269" t="str">
            <v>Doryfera johannae guianensis (Boucard, 1893)</v>
          </cell>
          <cell r="P1269" t="str">
            <v>x</v>
          </cell>
          <cell r="Q1269" t="str">
            <v>x</v>
          </cell>
          <cell r="R1269" t="str">
            <v>x</v>
          </cell>
          <cell r="S1269" t="str">
            <v>x</v>
          </cell>
          <cell r="T1269" t="str">
            <v>x</v>
          </cell>
          <cell r="U1269"/>
          <cell r="Y1269"/>
          <cell r="Z1269"/>
        </row>
        <row r="1270">
          <cell r="A1270" t="str">
            <v>Campylopterus</v>
          </cell>
          <cell r="B1270" t="e">
            <v>#N/A</v>
          </cell>
          <cell r="D1270">
            <v>1268</v>
          </cell>
          <cell r="E1270"/>
          <cell r="F1270"/>
          <cell r="G1270" t="str">
            <v>Apodiformes</v>
          </cell>
          <cell r="H1270" t="str">
            <v>Trochilidae</v>
          </cell>
          <cell r="I1270" t="str">
            <v>Trochilinae</v>
          </cell>
          <cell r="J1270" t="str">
            <v>Campylopterus</v>
          </cell>
          <cell r="K1270" t="str">
            <v>Gênero</v>
          </cell>
          <cell r="N1270" t="str">
            <v>Campylopterus Swainson, 1827</v>
          </cell>
          <cell r="P1270"/>
          <cell r="Q1270"/>
          <cell r="R1270"/>
          <cell r="S1270"/>
          <cell r="T1270"/>
          <cell r="U1270"/>
          <cell r="Y1270"/>
          <cell r="Z1270"/>
        </row>
        <row r="1271">
          <cell r="A1271" t="str">
            <v>Campylopterus largipennis</v>
          </cell>
          <cell r="B1271" t="str">
            <v>Campylopterus largipennis</v>
          </cell>
          <cell r="C1271" t="str">
            <v>asa-de-sabre-cinza</v>
          </cell>
          <cell r="D1271">
            <v>1269</v>
          </cell>
          <cell r="E1271" t="str">
            <v>R</v>
          </cell>
          <cell r="F1271">
            <v>1</v>
          </cell>
          <cell r="G1271" t="str">
            <v>Apodiformes</v>
          </cell>
          <cell r="H1271" t="str">
            <v>Trochilidae</v>
          </cell>
          <cell r="I1271" t="str">
            <v>Trochilinae</v>
          </cell>
          <cell r="J1271" t="str">
            <v>Campylopterus</v>
          </cell>
          <cell r="K1271" t="str">
            <v>espécie 1ária</v>
          </cell>
          <cell r="L1271" t="str">
            <v>More than one species may be involved.</v>
          </cell>
          <cell r="M1271" t="str">
            <v>Mais de uma espécie deve estar envolvida no complexo.</v>
          </cell>
          <cell r="N1271" t="str">
            <v>Campylopterus largipennis (Boddaert, 1783)</v>
          </cell>
          <cell r="O1271" t="str">
            <v>Gray-breasted Sabrewing</v>
          </cell>
          <cell r="P1271"/>
          <cell r="Q1271"/>
          <cell r="R1271"/>
          <cell r="S1271"/>
          <cell r="T1271"/>
          <cell r="U1271"/>
          <cell r="Y1271" t="str">
            <v>Nec</v>
          </cell>
          <cell r="Z1271" t="str">
            <v>M</v>
          </cell>
          <cell r="AA1271" t="str">
            <v>F3</v>
          </cell>
          <cell r="AB1271" t="str">
            <v>U/M</v>
          </cell>
          <cell r="AC1271">
            <v>3</v>
          </cell>
          <cell r="AD1271">
            <v>3</v>
          </cell>
          <cell r="AE1271">
            <v>8.3000000000000007</v>
          </cell>
          <cell r="AF1271" t="str">
            <v>FruiNect</v>
          </cell>
          <cell r="AG1271" t="str">
            <v>F</v>
          </cell>
        </row>
        <row r="1272">
          <cell r="A1272" t="str">
            <v>Campylopterus largipennis largipennis</v>
          </cell>
          <cell r="B1272" t="e">
            <v>#N/A</v>
          </cell>
          <cell r="D1272">
            <v>1270</v>
          </cell>
          <cell r="E1272"/>
          <cell r="F1272"/>
          <cell r="G1272" t="str">
            <v>Apodiformes</v>
          </cell>
          <cell r="H1272" t="str">
            <v>Trochilidae</v>
          </cell>
          <cell r="I1272" t="str">
            <v>Trochilinae</v>
          </cell>
          <cell r="J1272" t="str">
            <v>Campylopterus</v>
          </cell>
          <cell r="K1272" t="str">
            <v>subespécie</v>
          </cell>
          <cell r="N1272" t="str">
            <v>Campylopterus largipennis largipennis (Boddaert, 1783)</v>
          </cell>
          <cell r="P1272" t="str">
            <v>x</v>
          </cell>
          <cell r="Q1272" t="str">
            <v>x</v>
          </cell>
          <cell r="R1272" t="str">
            <v>x</v>
          </cell>
          <cell r="S1272" t="str">
            <v>x</v>
          </cell>
          <cell r="T1272" t="str">
            <v>x</v>
          </cell>
          <cell r="U1272"/>
          <cell r="Y1272"/>
          <cell r="Z1272"/>
        </row>
        <row r="1273">
          <cell r="A1273" t="str">
            <v>Campylopterus largipennis obscurus</v>
          </cell>
          <cell r="B1273" t="str">
            <v>Campylopterus obscurus</v>
          </cell>
          <cell r="C1273" t="str">
            <v>asa-de-sabre-de-cauda-escura</v>
          </cell>
          <cell r="D1273">
            <v>1271</v>
          </cell>
          <cell r="E1273"/>
          <cell r="F1273"/>
          <cell r="G1273" t="str">
            <v>Apodiformes</v>
          </cell>
          <cell r="H1273" t="str">
            <v>Trochilidae</v>
          </cell>
          <cell r="I1273" t="str">
            <v>Trochilinae</v>
          </cell>
          <cell r="J1273" t="str">
            <v>Campylopterus</v>
          </cell>
          <cell r="K1273" t="str">
            <v>subespécie</v>
          </cell>
          <cell r="N1273" t="str">
            <v>Campylopterus largipennis obscurus Gould, 1848</v>
          </cell>
          <cell r="P1273" t="str">
            <v>x</v>
          </cell>
          <cell r="Q1273" t="str">
            <v>x</v>
          </cell>
          <cell r="R1273" t="str">
            <v>x</v>
          </cell>
          <cell r="S1273" t="str">
            <v>x</v>
          </cell>
          <cell r="T1273" t="str">
            <v>x</v>
          </cell>
          <cell r="U1273"/>
          <cell r="Y1273"/>
          <cell r="Z1273"/>
        </row>
        <row r="1274">
          <cell r="A1274" t="str">
            <v>Campylopterus largipennis aequatorialis</v>
          </cell>
          <cell r="B1274" t="e">
            <v>#N/A</v>
          </cell>
          <cell r="D1274">
            <v>1272</v>
          </cell>
          <cell r="E1274"/>
          <cell r="F1274"/>
          <cell r="G1274" t="str">
            <v>Apodiformes</v>
          </cell>
          <cell r="H1274" t="str">
            <v>Trochilidae</v>
          </cell>
          <cell r="I1274" t="str">
            <v>Trochilinae</v>
          </cell>
          <cell r="J1274" t="str">
            <v>Campylopterus</v>
          </cell>
          <cell r="K1274" t="str">
            <v>subespécie</v>
          </cell>
          <cell r="N1274" t="str">
            <v>Campylopterus largipennis aequatorialis Gould, 1861</v>
          </cell>
          <cell r="P1274" t="str">
            <v>x</v>
          </cell>
          <cell r="Q1274" t="str">
            <v>x</v>
          </cell>
          <cell r="R1274" t="str">
            <v>x</v>
          </cell>
          <cell r="S1274" t="str">
            <v>x</v>
          </cell>
          <cell r="T1274" t="str">
            <v>x</v>
          </cell>
          <cell r="U1274"/>
          <cell r="Y1274"/>
          <cell r="Z1274"/>
        </row>
        <row r="1275">
          <cell r="A1275" t="str">
            <v>Campylopterus largipennis diamantinensis</v>
          </cell>
          <cell r="B1275" t="e">
            <v>#N/A</v>
          </cell>
          <cell r="D1275">
            <v>1273</v>
          </cell>
          <cell r="E1275"/>
          <cell r="F1275"/>
          <cell r="G1275" t="str">
            <v>Apodiformes</v>
          </cell>
          <cell r="H1275" t="str">
            <v>Trochilidae</v>
          </cell>
          <cell r="I1275" t="str">
            <v>Trochilinae</v>
          </cell>
          <cell r="J1275" t="str">
            <v>Campylopterus</v>
          </cell>
          <cell r="K1275" t="str">
            <v>subespécie</v>
          </cell>
          <cell r="N1275" t="str">
            <v>Campylopterus largipennis diamantinensis Ruschi, 1963</v>
          </cell>
          <cell r="P1275" t="str">
            <v>x</v>
          </cell>
          <cell r="Q1275" t="str">
            <v>x</v>
          </cell>
          <cell r="R1275" t="str">
            <v>x</v>
          </cell>
          <cell r="S1275" t="str">
            <v>x</v>
          </cell>
          <cell r="T1275" t="str">
            <v>x</v>
          </cell>
          <cell r="U1275"/>
          <cell r="Y1275"/>
          <cell r="Z1275"/>
        </row>
        <row r="1276">
          <cell r="A1276" t="str">
            <v>Campylopterus hyperythrus</v>
          </cell>
          <cell r="B1276" t="str">
            <v>Campylopterus hyperythrus</v>
          </cell>
          <cell r="C1276" t="str">
            <v>asa-de-sabre-canela</v>
          </cell>
          <cell r="D1276">
            <v>1274</v>
          </cell>
          <cell r="E1276" t="str">
            <v>R#</v>
          </cell>
          <cell r="F1276">
            <v>1</v>
          </cell>
          <cell r="G1276" t="str">
            <v>Apodiformes</v>
          </cell>
          <cell r="H1276" t="str">
            <v>Trochilidae</v>
          </cell>
          <cell r="I1276" t="str">
            <v>Trochilinae</v>
          </cell>
          <cell r="J1276" t="str">
            <v>Campylopterus</v>
          </cell>
          <cell r="K1276" t="str">
            <v>espécie 1ária</v>
          </cell>
          <cell r="N1276" t="str">
            <v>Campylopterus hyperythrus Cabanis, 1848</v>
          </cell>
          <cell r="O1276" t="str">
            <v>Rufous-breasted Sabrewing</v>
          </cell>
          <cell r="P1276"/>
          <cell r="Q1276"/>
          <cell r="R1276"/>
          <cell r="S1276"/>
          <cell r="T1276"/>
          <cell r="U1276"/>
          <cell r="Y1276" t="e">
            <v>#N/A</v>
          </cell>
          <cell r="Z1276" t="str">
            <v>L</v>
          </cell>
          <cell r="AA1276" t="str">
            <v>F4</v>
          </cell>
          <cell r="AB1276" t="str">
            <v>U/M</v>
          </cell>
          <cell r="AC1276">
            <v>1</v>
          </cell>
          <cell r="AD1276">
            <v>1</v>
          </cell>
          <cell r="AE1276">
            <v>6.4</v>
          </cell>
          <cell r="AF1276" t="str">
            <v>FruiNect</v>
          </cell>
          <cell r="AG1276" t="str">
            <v>F</v>
          </cell>
          <cell r="AH1276">
            <v>1</v>
          </cell>
        </row>
        <row r="1277">
          <cell r="A1277" t="str">
            <v>Campylopterus duidae</v>
          </cell>
          <cell r="B1277" t="str">
            <v>Campylopterus duidae</v>
          </cell>
          <cell r="C1277" t="str">
            <v>asa-de-sabre-de-peito-camurça</v>
          </cell>
          <cell r="D1277">
            <v>1275</v>
          </cell>
          <cell r="E1277" t="str">
            <v>R#</v>
          </cell>
          <cell r="F1277">
            <v>1</v>
          </cell>
          <cell r="G1277" t="str">
            <v>Apodiformes</v>
          </cell>
          <cell r="H1277" t="str">
            <v>Trochilidae</v>
          </cell>
          <cell r="I1277" t="str">
            <v>Trochilinae</v>
          </cell>
          <cell r="J1277" t="str">
            <v>Campylopterus</v>
          </cell>
          <cell r="K1277" t="str">
            <v>espécie 1ária</v>
          </cell>
          <cell r="N1277" t="str">
            <v>Campylopterus duidae Chapman, 1929</v>
          </cell>
          <cell r="O1277" t="str">
            <v>Buff-breasted Sabrewing</v>
          </cell>
          <cell r="P1277"/>
          <cell r="Q1277"/>
          <cell r="R1277"/>
          <cell r="S1277"/>
          <cell r="T1277"/>
          <cell r="U1277"/>
          <cell r="Y1277" t="e">
            <v>#N/A</v>
          </cell>
          <cell r="Z1277" t="str">
            <v>L</v>
          </cell>
          <cell r="AA1277" t="str">
            <v>F4</v>
          </cell>
          <cell r="AB1277" t="str">
            <v>U/M</v>
          </cell>
          <cell r="AC1277">
            <v>3</v>
          </cell>
          <cell r="AD1277">
            <v>1</v>
          </cell>
          <cell r="AE1277">
            <v>6.05</v>
          </cell>
          <cell r="AF1277" t="str">
            <v>FruiNect</v>
          </cell>
          <cell r="AG1277" t="str">
            <v>F</v>
          </cell>
          <cell r="AH1277">
            <v>1</v>
          </cell>
        </row>
        <row r="1278">
          <cell r="A1278" t="str">
            <v>Campylopterus duidae duidae</v>
          </cell>
          <cell r="B1278" t="e">
            <v>#N/A</v>
          </cell>
          <cell r="D1278">
            <v>1276</v>
          </cell>
          <cell r="E1278"/>
          <cell r="F1278"/>
          <cell r="G1278" t="str">
            <v>Apodiformes</v>
          </cell>
          <cell r="H1278" t="str">
            <v>Trochilidae</v>
          </cell>
          <cell r="I1278" t="str">
            <v>Trochilinae</v>
          </cell>
          <cell r="J1278" t="str">
            <v>Campylopterus</v>
          </cell>
          <cell r="K1278" t="str">
            <v>subespécie</v>
          </cell>
          <cell r="N1278" t="str">
            <v>Campylopterus duidae duidae Chapman, 1929</v>
          </cell>
          <cell r="P1278" t="str">
            <v>x</v>
          </cell>
          <cell r="Q1278" t="str">
            <v>x</v>
          </cell>
          <cell r="R1278" t="str">
            <v>x</v>
          </cell>
          <cell r="S1278" t="str">
            <v>x</v>
          </cell>
          <cell r="T1278" t="str">
            <v>x</v>
          </cell>
          <cell r="U1278"/>
          <cell r="Y1278"/>
          <cell r="Z1278"/>
        </row>
        <row r="1279">
          <cell r="A1279" t="str">
            <v>Eupetomena</v>
          </cell>
          <cell r="B1279" t="e">
            <v>#N/A</v>
          </cell>
          <cell r="D1279">
            <v>1277</v>
          </cell>
          <cell r="E1279"/>
          <cell r="F1279"/>
          <cell r="G1279" t="str">
            <v>Apodiformes</v>
          </cell>
          <cell r="H1279" t="str">
            <v>Trochilidae</v>
          </cell>
          <cell r="I1279" t="str">
            <v>Trochilinae</v>
          </cell>
          <cell r="J1279" t="str">
            <v>Eupetomena</v>
          </cell>
          <cell r="K1279" t="str">
            <v>Gênero</v>
          </cell>
          <cell r="N1279" t="str">
            <v>Eupetomena Gould, 1853</v>
          </cell>
          <cell r="P1279"/>
          <cell r="Q1279"/>
          <cell r="R1279"/>
          <cell r="S1279"/>
          <cell r="T1279"/>
          <cell r="U1279"/>
          <cell r="Y1279"/>
          <cell r="Z1279"/>
        </row>
        <row r="1280">
          <cell r="A1280" t="str">
            <v>Eupetomena macroura</v>
          </cell>
          <cell r="B1280" t="str">
            <v>Eupetomena macroura</v>
          </cell>
          <cell r="C1280" t="str">
            <v>beija-flor-tesoura</v>
          </cell>
          <cell r="D1280">
            <v>1278</v>
          </cell>
          <cell r="E1280" t="str">
            <v>R</v>
          </cell>
          <cell r="F1280">
            <v>1</v>
          </cell>
          <cell r="G1280" t="str">
            <v>Apodiformes</v>
          </cell>
          <cell r="H1280" t="str">
            <v>Trochilidae</v>
          </cell>
          <cell r="I1280" t="str">
            <v>Trochilinae</v>
          </cell>
          <cell r="J1280" t="str">
            <v>Eupetomena</v>
          </cell>
          <cell r="K1280" t="str">
            <v>espécie 1ária</v>
          </cell>
          <cell r="N1280" t="str">
            <v>Eupetomena macroura (Gmelin, 1788)</v>
          </cell>
          <cell r="O1280" t="str">
            <v>Swallow-tailed Hummingbird</v>
          </cell>
          <cell r="P1280"/>
          <cell r="Q1280"/>
          <cell r="R1280"/>
          <cell r="S1280"/>
          <cell r="T1280"/>
          <cell r="U1280"/>
          <cell r="Y1280" t="e">
            <v>#N/A</v>
          </cell>
          <cell r="Z1280" t="str">
            <v>L</v>
          </cell>
          <cell r="AA1280" t="str">
            <v>N4</v>
          </cell>
          <cell r="AB1280" t="str">
            <v>U/C</v>
          </cell>
          <cell r="AC1280">
            <v>3</v>
          </cell>
          <cell r="AD1280">
            <v>4</v>
          </cell>
          <cell r="AE1280">
            <v>9</v>
          </cell>
          <cell r="AF1280" t="str">
            <v>FruiNect</v>
          </cell>
          <cell r="AG1280" t="str">
            <v>N</v>
          </cell>
        </row>
        <row r="1281">
          <cell r="A1281" t="str">
            <v>Eupetomena macroura macroura</v>
          </cell>
          <cell r="B1281" t="e">
            <v>#N/A</v>
          </cell>
          <cell r="D1281">
            <v>1279</v>
          </cell>
          <cell r="E1281"/>
          <cell r="F1281"/>
          <cell r="G1281" t="str">
            <v>Apodiformes</v>
          </cell>
          <cell r="H1281" t="str">
            <v>Trochilidae</v>
          </cell>
          <cell r="I1281" t="str">
            <v>Trochilinae</v>
          </cell>
          <cell r="J1281" t="str">
            <v>Eupetomena</v>
          </cell>
          <cell r="K1281" t="str">
            <v>subespécie</v>
          </cell>
          <cell r="N1281" t="str">
            <v>Eupetomena macroura macroura (Gmelin, 1788)</v>
          </cell>
          <cell r="P1281" t="str">
            <v>x</v>
          </cell>
          <cell r="Q1281" t="str">
            <v>x</v>
          </cell>
          <cell r="R1281" t="str">
            <v>x</v>
          </cell>
          <cell r="S1281" t="str">
            <v>x</v>
          </cell>
          <cell r="T1281" t="str">
            <v>x</v>
          </cell>
          <cell r="U1281"/>
          <cell r="Y1281"/>
          <cell r="Z1281"/>
        </row>
        <row r="1282">
          <cell r="A1282" t="str">
            <v>Eupetomena macroura simoni</v>
          </cell>
          <cell r="B1282" t="e">
            <v>#N/A</v>
          </cell>
          <cell r="D1282">
            <v>1280</v>
          </cell>
          <cell r="E1282"/>
          <cell r="F1282"/>
          <cell r="G1282" t="str">
            <v>Apodiformes</v>
          </cell>
          <cell r="H1282" t="str">
            <v>Trochilidae</v>
          </cell>
          <cell r="I1282" t="str">
            <v>Trochilinae</v>
          </cell>
          <cell r="J1282" t="str">
            <v>Eupetomena</v>
          </cell>
          <cell r="K1282" t="str">
            <v>subespécie</v>
          </cell>
          <cell r="N1282" t="str">
            <v>Eupetomena macroura simoni Hellmayr, 1929</v>
          </cell>
          <cell r="P1282" t="str">
            <v>x</v>
          </cell>
          <cell r="Q1282" t="str">
            <v>x</v>
          </cell>
          <cell r="R1282" t="str">
            <v>x</v>
          </cell>
          <cell r="S1282" t="str">
            <v>x</v>
          </cell>
          <cell r="T1282" t="str">
            <v>x</v>
          </cell>
          <cell r="U1282"/>
          <cell r="Y1282"/>
          <cell r="Z1282"/>
        </row>
        <row r="1283">
          <cell r="A1283" t="str">
            <v>Eupetomena macroura cyanoviridis</v>
          </cell>
          <cell r="B1283" t="e">
            <v>#N/A</v>
          </cell>
          <cell r="D1283">
            <v>1281</v>
          </cell>
          <cell r="E1283"/>
          <cell r="F1283"/>
          <cell r="G1283" t="str">
            <v>Apodiformes</v>
          </cell>
          <cell r="H1283" t="str">
            <v>Trochilidae</v>
          </cell>
          <cell r="I1283" t="str">
            <v>Trochilinae</v>
          </cell>
          <cell r="J1283" t="str">
            <v>Eupetomena</v>
          </cell>
          <cell r="K1283" t="str">
            <v>subespécie</v>
          </cell>
          <cell r="L1283" t="str">
            <v>Taxon without a pattern of geographic distribution and, therefore, questionable.</v>
          </cell>
          <cell r="M1283" t="str">
            <v>Táxon sem padrão de ocorrência geográfica e, portanto, questionável.</v>
          </cell>
          <cell r="N1283" t="str">
            <v>Eupetomena macroura cyanoviridis Grantsau, 1988</v>
          </cell>
          <cell r="P1283" t="str">
            <v>x</v>
          </cell>
          <cell r="Q1283" t="str">
            <v>x</v>
          </cell>
          <cell r="R1283" t="str">
            <v>x</v>
          </cell>
          <cell r="S1283" t="str">
            <v>x</v>
          </cell>
          <cell r="T1283" t="str">
            <v>x</v>
          </cell>
          <cell r="U1283"/>
          <cell r="Y1283"/>
          <cell r="Z1283"/>
        </row>
        <row r="1284">
          <cell r="A1284" t="str">
            <v>Aphantochroa</v>
          </cell>
          <cell r="B1284" t="e">
            <v>#N/A</v>
          </cell>
          <cell r="D1284">
            <v>1282</v>
          </cell>
          <cell r="E1284"/>
          <cell r="F1284"/>
          <cell r="G1284" t="str">
            <v>Apodiformes</v>
          </cell>
          <cell r="H1284" t="str">
            <v>Trochilidae</v>
          </cell>
          <cell r="I1284" t="str">
            <v>Trochilinae</v>
          </cell>
          <cell r="J1284" t="str">
            <v>Aphantochroa</v>
          </cell>
          <cell r="K1284" t="str">
            <v>Gênero</v>
          </cell>
          <cell r="N1284" t="str">
            <v>Aphantochroa Gould, 1853</v>
          </cell>
          <cell r="P1284"/>
          <cell r="Q1284"/>
          <cell r="R1284"/>
          <cell r="S1284"/>
          <cell r="T1284"/>
          <cell r="U1284"/>
          <cell r="Y1284"/>
          <cell r="Z1284"/>
        </row>
        <row r="1285">
          <cell r="A1285" t="str">
            <v>Aphantochroa cirrochloris</v>
          </cell>
          <cell r="B1285" t="str">
            <v>Aphantochroa cirrochloris</v>
          </cell>
          <cell r="C1285" t="str">
            <v>beija-flor-cinza</v>
          </cell>
          <cell r="D1285">
            <v>1283</v>
          </cell>
          <cell r="E1285" t="str">
            <v>R</v>
          </cell>
          <cell r="F1285">
            <v>1</v>
          </cell>
          <cell r="G1285" t="str">
            <v>Apodiformes</v>
          </cell>
          <cell r="H1285" t="str">
            <v>Trochilidae</v>
          </cell>
          <cell r="I1285" t="str">
            <v>Trochilinae</v>
          </cell>
          <cell r="J1285" t="str">
            <v>Aphantochroa</v>
          </cell>
          <cell r="K1285" t="str">
            <v>espécie 1ária</v>
          </cell>
          <cell r="N1285" t="str">
            <v>Aphantochroa cirrochloris (Vieillot, 1818)</v>
          </cell>
          <cell r="O1285" t="str">
            <v>Sombre Hummingbird</v>
          </cell>
          <cell r="P1285"/>
          <cell r="Q1285"/>
          <cell r="R1285"/>
          <cell r="S1285"/>
          <cell r="T1285"/>
          <cell r="U1285"/>
          <cell r="Y1285" t="e">
            <v>#N/A</v>
          </cell>
          <cell r="Z1285" t="str">
            <v>M</v>
          </cell>
          <cell r="AA1285" t="str">
            <v>F15</v>
          </cell>
          <cell r="AB1285" t="str">
            <v>U/M</v>
          </cell>
          <cell r="AC1285">
            <v>3</v>
          </cell>
          <cell r="AD1285">
            <v>1</v>
          </cell>
          <cell r="AE1285">
            <v>7.7</v>
          </cell>
          <cell r="AF1285" t="str">
            <v>FruiNect</v>
          </cell>
          <cell r="AG1285" t="str">
            <v>F</v>
          </cell>
          <cell r="AH1285" t="str">
            <v>MA</v>
          </cell>
        </row>
        <row r="1286">
          <cell r="A1286" t="str">
            <v>Florisuga</v>
          </cell>
          <cell r="B1286" t="e">
            <v>#N/A</v>
          </cell>
          <cell r="D1286">
            <v>1284</v>
          </cell>
          <cell r="E1286"/>
          <cell r="F1286"/>
          <cell r="G1286" t="str">
            <v>Apodiformes</v>
          </cell>
          <cell r="H1286" t="str">
            <v>Trochilidae</v>
          </cell>
          <cell r="I1286" t="str">
            <v>Trochilinae</v>
          </cell>
          <cell r="J1286" t="str">
            <v>Florisuga</v>
          </cell>
          <cell r="K1286" t="str">
            <v>Gênero</v>
          </cell>
          <cell r="N1286" t="str">
            <v>Florisuga Bonaparte, 1850</v>
          </cell>
          <cell r="P1286"/>
          <cell r="Q1286"/>
          <cell r="R1286"/>
          <cell r="S1286"/>
          <cell r="T1286"/>
          <cell r="U1286"/>
          <cell r="Y1286"/>
          <cell r="Z1286"/>
        </row>
        <row r="1287">
          <cell r="A1287" t="str">
            <v>Florisuga mellivora</v>
          </cell>
          <cell r="B1287" t="str">
            <v>Florisuga mellivora</v>
          </cell>
          <cell r="C1287" t="str">
            <v>beija-flor-azul-de-rabo-branco</v>
          </cell>
          <cell r="D1287">
            <v>1285</v>
          </cell>
          <cell r="E1287" t="str">
            <v>R</v>
          </cell>
          <cell r="F1287">
            <v>1</v>
          </cell>
          <cell r="G1287" t="str">
            <v>Apodiformes</v>
          </cell>
          <cell r="H1287" t="str">
            <v>Trochilidae</v>
          </cell>
          <cell r="I1287" t="str">
            <v>Trochilinae</v>
          </cell>
          <cell r="J1287" t="str">
            <v>Florisuga</v>
          </cell>
          <cell r="K1287" t="str">
            <v>espécie 1ária</v>
          </cell>
          <cell r="N1287" t="str">
            <v>Florisuga mellivora (Linnaeus, 1758)</v>
          </cell>
          <cell r="O1287" t="str">
            <v>White-necked Jacobin</v>
          </cell>
          <cell r="P1287"/>
          <cell r="Q1287"/>
          <cell r="R1287"/>
          <cell r="S1287"/>
          <cell r="T1287"/>
          <cell r="U1287"/>
          <cell r="Y1287" t="e">
            <v>#N/A</v>
          </cell>
          <cell r="Z1287" t="str">
            <v>L</v>
          </cell>
          <cell r="AA1287" t="str">
            <v>F1</v>
          </cell>
          <cell r="AB1287" t="str">
            <v>M/C</v>
          </cell>
          <cell r="AC1287">
            <v>2</v>
          </cell>
          <cell r="AD1287">
            <v>5</v>
          </cell>
          <cell r="AE1287">
            <v>7.4</v>
          </cell>
          <cell r="AF1287" t="str">
            <v>FruiNect</v>
          </cell>
          <cell r="AG1287" t="str">
            <v>F</v>
          </cell>
        </row>
        <row r="1288">
          <cell r="A1288" t="str">
            <v>Florisuga mellivora mellivora</v>
          </cell>
          <cell r="B1288" t="e">
            <v>#N/A</v>
          </cell>
          <cell r="D1288">
            <v>1286</v>
          </cell>
          <cell r="E1288"/>
          <cell r="F1288"/>
          <cell r="G1288" t="str">
            <v>Apodiformes</v>
          </cell>
          <cell r="H1288" t="str">
            <v>Trochilidae</v>
          </cell>
          <cell r="I1288" t="str">
            <v>Trochilinae</v>
          </cell>
          <cell r="J1288" t="str">
            <v>Florisuga</v>
          </cell>
          <cell r="K1288" t="str">
            <v>subespécie</v>
          </cell>
          <cell r="N1288" t="str">
            <v>Florisuga mellivora mellivora (Linnaeus, 1758)</v>
          </cell>
          <cell r="P1288" t="str">
            <v>x</v>
          </cell>
          <cell r="Q1288" t="str">
            <v>x</v>
          </cell>
          <cell r="R1288" t="str">
            <v>x</v>
          </cell>
          <cell r="S1288" t="str">
            <v>x</v>
          </cell>
          <cell r="T1288" t="str">
            <v>x</v>
          </cell>
          <cell r="U1288"/>
          <cell r="Y1288"/>
          <cell r="Z1288"/>
        </row>
        <row r="1289">
          <cell r="A1289" t="str">
            <v>Florisuga fusca</v>
          </cell>
          <cell r="B1289" t="str">
            <v>Florisuga fusca</v>
          </cell>
          <cell r="C1289" t="str">
            <v>beija-flor-preto</v>
          </cell>
          <cell r="D1289">
            <v>1287</v>
          </cell>
          <cell r="E1289" t="str">
            <v>R</v>
          </cell>
          <cell r="F1289">
            <v>1</v>
          </cell>
          <cell r="G1289" t="str">
            <v>Apodiformes</v>
          </cell>
          <cell r="H1289" t="str">
            <v>Trochilidae</v>
          </cell>
          <cell r="I1289" t="str">
            <v>Trochilinae</v>
          </cell>
          <cell r="J1289" t="str">
            <v>Florisuga</v>
          </cell>
          <cell r="K1289" t="str">
            <v>espécie 1ária</v>
          </cell>
          <cell r="L1289" t="str">
            <v>Historically assigned to its own genus, Melanotrochilus.</v>
          </cell>
          <cell r="M1289" t="str">
            <v>Historicamente tratado em gênero próprio, Melanotrochilus.</v>
          </cell>
          <cell r="N1289" t="str">
            <v>Florisuga fusca (Vieillot, 1817)</v>
          </cell>
          <cell r="O1289" t="str">
            <v>Black Jacobin</v>
          </cell>
          <cell r="P1289"/>
          <cell r="Q1289"/>
          <cell r="R1289"/>
          <cell r="S1289"/>
          <cell r="T1289"/>
          <cell r="U1289"/>
          <cell r="Y1289" t="e">
            <v>#N/A</v>
          </cell>
          <cell r="Z1289" t="str">
            <v>M</v>
          </cell>
          <cell r="AA1289" t="str">
            <v>F1</v>
          </cell>
          <cell r="AB1289" t="str">
            <v>M/C</v>
          </cell>
          <cell r="AC1289">
            <v>3</v>
          </cell>
          <cell r="AD1289">
            <v>1</v>
          </cell>
          <cell r="AE1289">
            <v>8.1</v>
          </cell>
          <cell r="AF1289" t="str">
            <v>FruiNect</v>
          </cell>
          <cell r="AG1289" t="str">
            <v>F</v>
          </cell>
          <cell r="AH1289"/>
        </row>
        <row r="1290">
          <cell r="A1290" t="str">
            <v>Colibri</v>
          </cell>
          <cell r="B1290" t="e">
            <v>#N/A</v>
          </cell>
          <cell r="D1290">
            <v>1288</v>
          </cell>
          <cell r="E1290"/>
          <cell r="F1290"/>
          <cell r="G1290" t="str">
            <v>Apodiformes</v>
          </cell>
          <cell r="H1290" t="str">
            <v>Trochilidae</v>
          </cell>
          <cell r="I1290" t="str">
            <v>Trochilinae</v>
          </cell>
          <cell r="J1290" t="str">
            <v>Colibri</v>
          </cell>
          <cell r="K1290" t="str">
            <v>Gênero</v>
          </cell>
          <cell r="N1290" t="str">
            <v>Colibri Spix, 1824</v>
          </cell>
          <cell r="P1290"/>
          <cell r="Q1290"/>
          <cell r="R1290"/>
          <cell r="S1290"/>
          <cell r="T1290"/>
          <cell r="U1290"/>
          <cell r="Y1290"/>
          <cell r="Z1290"/>
        </row>
        <row r="1291">
          <cell r="A1291" t="str">
            <v>Colibri delphinae</v>
          </cell>
          <cell r="B1291" t="str">
            <v>Colibri delphinae</v>
          </cell>
          <cell r="C1291" t="str">
            <v>beija-flor-marrom</v>
          </cell>
          <cell r="D1291">
            <v>1289</v>
          </cell>
          <cell r="E1291" t="str">
            <v>R</v>
          </cell>
          <cell r="F1291">
            <v>1</v>
          </cell>
          <cell r="G1291" t="str">
            <v>Apodiformes</v>
          </cell>
          <cell r="H1291" t="str">
            <v>Trochilidae</v>
          </cell>
          <cell r="I1291" t="str">
            <v>Trochilinae</v>
          </cell>
          <cell r="J1291" t="str">
            <v>Colibri</v>
          </cell>
          <cell r="K1291" t="str">
            <v>espécie 1ária</v>
          </cell>
          <cell r="L1291" t="str">
            <v>Reference works treat C. delphinae as monotypic, contra Vielliard (1994).</v>
          </cell>
          <cell r="M1291" t="str">
            <v>Obras referenciais tratam C. delphinae como monotípica, contrariando Vielliard (1994).</v>
          </cell>
          <cell r="N1291" t="str">
            <v>Colibri delphinae (Lesson, 1839)</v>
          </cell>
          <cell r="O1291" t="str">
            <v>Brown Violetear</v>
          </cell>
          <cell r="P1291"/>
          <cell r="Q1291"/>
          <cell r="R1291"/>
          <cell r="S1291"/>
          <cell r="T1291"/>
          <cell r="U1291"/>
          <cell r="Y1291" t="e">
            <v>#N/A</v>
          </cell>
          <cell r="Z1291" t="str">
            <v>M</v>
          </cell>
          <cell r="AA1291" t="str">
            <v>F4</v>
          </cell>
          <cell r="AB1291" t="str">
            <v>M/C</v>
          </cell>
          <cell r="AC1291">
            <v>2</v>
          </cell>
          <cell r="AD1291">
            <v>6</v>
          </cell>
          <cell r="AE1291">
            <v>6.4</v>
          </cell>
          <cell r="AF1291" t="str">
            <v>FruiNect</v>
          </cell>
          <cell r="AG1291" t="str">
            <v>F</v>
          </cell>
        </row>
        <row r="1292">
          <cell r="A1292" t="str">
            <v>Colibri delphinae delphinae</v>
          </cell>
          <cell r="B1292" t="e">
            <v>#N/A</v>
          </cell>
          <cell r="D1292">
            <v>1290</v>
          </cell>
          <cell r="E1292"/>
          <cell r="F1292"/>
          <cell r="G1292" t="str">
            <v>Apodiformes</v>
          </cell>
          <cell r="H1292" t="str">
            <v>Trochilidae</v>
          </cell>
          <cell r="I1292" t="str">
            <v>Trochilinae</v>
          </cell>
          <cell r="J1292" t="str">
            <v>Colibri</v>
          </cell>
          <cell r="K1292" t="str">
            <v>subespécie</v>
          </cell>
          <cell r="N1292" t="str">
            <v>Colibri delphinae delphinae (Lesson, 1839)</v>
          </cell>
          <cell r="P1292"/>
          <cell r="Q1292" t="str">
            <v>x</v>
          </cell>
          <cell r="R1292" t="str">
            <v>x</v>
          </cell>
          <cell r="S1292" t="str">
            <v>x</v>
          </cell>
          <cell r="T1292" t="str">
            <v>x</v>
          </cell>
          <cell r="U1292"/>
          <cell r="Y1292"/>
          <cell r="Z1292"/>
        </row>
        <row r="1293">
          <cell r="A1293" t="str">
            <v>Colibri delphinae greenewalti</v>
          </cell>
          <cell r="B1293" t="e">
            <v>#N/A</v>
          </cell>
          <cell r="D1293">
            <v>1291</v>
          </cell>
          <cell r="E1293"/>
          <cell r="F1293"/>
          <cell r="G1293" t="str">
            <v>Apodiformes</v>
          </cell>
          <cell r="H1293" t="str">
            <v>Trochilidae</v>
          </cell>
          <cell r="I1293" t="str">
            <v>Trochilinae</v>
          </cell>
          <cell r="J1293" t="str">
            <v>Colibri</v>
          </cell>
          <cell r="K1293" t="str">
            <v>subespécie</v>
          </cell>
          <cell r="N1293" t="str">
            <v>Colibri delphinae greenewalti (Ruschi, 1962)</v>
          </cell>
          <cell r="P1293"/>
          <cell r="Q1293" t="str">
            <v>x</v>
          </cell>
          <cell r="R1293"/>
          <cell r="S1293"/>
          <cell r="T1293"/>
          <cell r="U1293"/>
          <cell r="Y1293"/>
          <cell r="Z1293"/>
        </row>
        <row r="1294">
          <cell r="A1294" t="str">
            <v>Colibri coruscans</v>
          </cell>
          <cell r="B1294" t="str">
            <v>Colibri coruscans</v>
          </cell>
          <cell r="C1294" t="str">
            <v>beija-flor-violeta</v>
          </cell>
          <cell r="D1294">
            <v>1292</v>
          </cell>
          <cell r="E1294" t="str">
            <v>R#</v>
          </cell>
          <cell r="F1294">
            <v>1</v>
          </cell>
          <cell r="G1294" t="str">
            <v>Apodiformes</v>
          </cell>
          <cell r="H1294" t="str">
            <v>Trochilidae</v>
          </cell>
          <cell r="I1294" t="str">
            <v>Trochilinae</v>
          </cell>
          <cell r="J1294" t="str">
            <v>Colibri</v>
          </cell>
          <cell r="K1294" t="str">
            <v>espécie 1ária</v>
          </cell>
          <cell r="N1294" t="str">
            <v>Colibri coruscans (Gould, 1846)</v>
          </cell>
          <cell r="O1294" t="str">
            <v>Sparkling Violetear</v>
          </cell>
          <cell r="P1294"/>
          <cell r="Q1294"/>
          <cell r="R1294"/>
          <cell r="S1294"/>
          <cell r="T1294"/>
          <cell r="U1294"/>
          <cell r="Y1294" t="e">
            <v>#N/A</v>
          </cell>
          <cell r="Z1294" t="str">
            <v>L</v>
          </cell>
          <cell r="AA1294" t="str">
            <v>F15</v>
          </cell>
          <cell r="AB1294" t="str">
            <v>U/C</v>
          </cell>
          <cell r="AC1294">
            <v>4</v>
          </cell>
          <cell r="AD1294">
            <v>3</v>
          </cell>
          <cell r="AE1294">
            <v>6.7</v>
          </cell>
          <cell r="AF1294" t="str">
            <v>FruiNect</v>
          </cell>
          <cell r="AG1294" t="str">
            <v>F</v>
          </cell>
        </row>
        <row r="1295">
          <cell r="A1295" t="str">
            <v>Colibri coruscans germanus</v>
          </cell>
          <cell r="B1295" t="e">
            <v>#N/A</v>
          </cell>
          <cell r="D1295">
            <v>1293</v>
          </cell>
          <cell r="E1295"/>
          <cell r="F1295"/>
          <cell r="G1295" t="str">
            <v>Apodiformes</v>
          </cell>
          <cell r="H1295" t="str">
            <v>Trochilidae</v>
          </cell>
          <cell r="I1295" t="str">
            <v>Trochilinae</v>
          </cell>
          <cell r="J1295" t="str">
            <v>Colibri</v>
          </cell>
          <cell r="K1295" t="str">
            <v>subespécie</v>
          </cell>
          <cell r="N1295" t="str">
            <v>Colibri coruscans germanus (Salvin &amp; Godman, 1884)</v>
          </cell>
          <cell r="P1295" t="str">
            <v>x</v>
          </cell>
          <cell r="Q1295" t="str">
            <v>x</v>
          </cell>
          <cell r="R1295" t="str">
            <v>x</v>
          </cell>
          <cell r="S1295" t="str">
            <v>x</v>
          </cell>
          <cell r="T1295" t="str">
            <v>x</v>
          </cell>
          <cell r="U1295"/>
          <cell r="Y1295"/>
          <cell r="Z1295"/>
        </row>
        <row r="1296">
          <cell r="A1296" t="str">
            <v>Colibri serrirostris</v>
          </cell>
          <cell r="B1296" t="str">
            <v>Colibri serrirostris</v>
          </cell>
          <cell r="C1296" t="str">
            <v>beija-flor-de-orelha-violeta</v>
          </cell>
          <cell r="D1296">
            <v>1294</v>
          </cell>
          <cell r="E1296" t="str">
            <v>R</v>
          </cell>
          <cell r="F1296">
            <v>1</v>
          </cell>
          <cell r="G1296" t="str">
            <v>Apodiformes</v>
          </cell>
          <cell r="H1296" t="str">
            <v>Trochilidae</v>
          </cell>
          <cell r="I1296" t="str">
            <v>Trochilinae</v>
          </cell>
          <cell r="J1296" t="str">
            <v>Colibri</v>
          </cell>
          <cell r="K1296" t="str">
            <v>espécie 1ária</v>
          </cell>
          <cell r="N1296" t="str">
            <v>Colibri serrirostris (Vieillot, 1816)</v>
          </cell>
          <cell r="O1296" t="str">
            <v>White-vented Violetear</v>
          </cell>
          <cell r="P1296"/>
          <cell r="Q1296"/>
          <cell r="R1296"/>
          <cell r="S1296"/>
          <cell r="T1296"/>
          <cell r="U1296"/>
          <cell r="Y1296" t="e">
            <v>#N/A</v>
          </cell>
          <cell r="Z1296" t="str">
            <v>L</v>
          </cell>
          <cell r="AA1296" t="str">
            <v>N4</v>
          </cell>
          <cell r="AB1296" t="str">
            <v>U/M</v>
          </cell>
          <cell r="AC1296">
            <v>3</v>
          </cell>
          <cell r="AD1296">
            <v>3</v>
          </cell>
          <cell r="AE1296">
            <v>6.7</v>
          </cell>
          <cell r="AF1296" t="str">
            <v>FruiNect</v>
          </cell>
          <cell r="AG1296" t="str">
            <v>N</v>
          </cell>
        </row>
        <row r="1297">
          <cell r="A1297" t="str">
            <v>Anthracothorax</v>
          </cell>
          <cell r="B1297" t="e">
            <v>#N/A</v>
          </cell>
          <cell r="D1297">
            <v>1295</v>
          </cell>
          <cell r="E1297"/>
          <cell r="F1297"/>
          <cell r="G1297" t="str">
            <v>Apodiformes</v>
          </cell>
          <cell r="H1297" t="str">
            <v>Trochilidae</v>
          </cell>
          <cell r="I1297" t="str">
            <v>Trochilinae</v>
          </cell>
          <cell r="J1297" t="str">
            <v>Anthracothorax</v>
          </cell>
          <cell r="K1297" t="str">
            <v>Gênero</v>
          </cell>
          <cell r="N1297" t="str">
            <v>Anthracothorax Boie, 1831</v>
          </cell>
          <cell r="P1297"/>
          <cell r="Q1297"/>
          <cell r="R1297"/>
          <cell r="S1297"/>
          <cell r="T1297"/>
          <cell r="U1297"/>
          <cell r="Y1297"/>
          <cell r="Z1297"/>
        </row>
        <row r="1298">
          <cell r="A1298" t="str">
            <v>Anthracothorax viridigula</v>
          </cell>
          <cell r="B1298" t="str">
            <v>Anthracothorax viridigula</v>
          </cell>
          <cell r="C1298" t="str">
            <v>beija-flor-de-veste-verde</v>
          </cell>
          <cell r="D1298">
            <v>1296</v>
          </cell>
          <cell r="E1298" t="str">
            <v>R</v>
          </cell>
          <cell r="F1298">
            <v>1</v>
          </cell>
          <cell r="G1298" t="str">
            <v>Apodiformes</v>
          </cell>
          <cell r="H1298" t="str">
            <v>Trochilidae</v>
          </cell>
          <cell r="I1298" t="str">
            <v>Trochilinae</v>
          </cell>
          <cell r="J1298" t="str">
            <v>Anthracothorax</v>
          </cell>
          <cell r="K1298" t="str">
            <v>espécie 1ária</v>
          </cell>
          <cell r="N1298" t="str">
            <v>Anthracothorax viridigula (Boddaert, 1783)</v>
          </cell>
          <cell r="O1298" t="str">
            <v>Green-throated Mango</v>
          </cell>
          <cell r="P1298"/>
          <cell r="Q1298"/>
          <cell r="R1298"/>
          <cell r="S1298"/>
          <cell r="T1298"/>
          <cell r="U1298"/>
          <cell r="Y1298" t="e">
            <v>#N/A</v>
          </cell>
          <cell r="Z1298" t="str">
            <v>L</v>
          </cell>
          <cell r="AA1298" t="str">
            <v>F15</v>
          </cell>
          <cell r="AB1298" t="str">
            <v>M/C</v>
          </cell>
          <cell r="AC1298">
            <v>3</v>
          </cell>
          <cell r="AD1298">
            <v>2</v>
          </cell>
          <cell r="AE1298">
            <v>7.5</v>
          </cell>
          <cell r="AF1298" t="str">
            <v>FruiNect</v>
          </cell>
          <cell r="AG1298" t="str">
            <v>F</v>
          </cell>
        </row>
        <row r="1299">
          <cell r="A1299" t="str">
            <v>Anthracothorax nigricollis</v>
          </cell>
          <cell r="B1299" t="str">
            <v>Anthracothorax nigricollis</v>
          </cell>
          <cell r="C1299" t="str">
            <v>beija-flor-de-veste-preta</v>
          </cell>
          <cell r="D1299">
            <v>1297</v>
          </cell>
          <cell r="E1299" t="str">
            <v>R</v>
          </cell>
          <cell r="F1299">
            <v>1</v>
          </cell>
          <cell r="G1299" t="str">
            <v>Apodiformes</v>
          </cell>
          <cell r="H1299" t="str">
            <v>Trochilidae</v>
          </cell>
          <cell r="I1299" t="str">
            <v>Trochilinae</v>
          </cell>
          <cell r="J1299" t="str">
            <v>Anthracothorax</v>
          </cell>
          <cell r="K1299" t="str">
            <v>espécie 1ária</v>
          </cell>
          <cell r="N1299" t="str">
            <v>Anthracothorax nigricollis (Vieillot, 1817)</v>
          </cell>
          <cell r="O1299" t="str">
            <v>Black-throated Mango</v>
          </cell>
          <cell r="P1299"/>
          <cell r="Q1299"/>
          <cell r="R1299"/>
          <cell r="S1299"/>
          <cell r="T1299"/>
          <cell r="U1299"/>
          <cell r="Y1299" t="str">
            <v>Nec</v>
          </cell>
          <cell r="Z1299" t="str">
            <v>L</v>
          </cell>
          <cell r="AA1299" t="str">
            <v>F15</v>
          </cell>
          <cell r="AB1299" t="str">
            <v>M/C</v>
          </cell>
          <cell r="AC1299">
            <v>4</v>
          </cell>
          <cell r="AD1299">
            <v>6</v>
          </cell>
          <cell r="AE1299">
            <v>7</v>
          </cell>
          <cell r="AF1299" t="str">
            <v>FruiNect</v>
          </cell>
          <cell r="AG1299" t="str">
            <v>F</v>
          </cell>
        </row>
        <row r="1300">
          <cell r="A1300" t="str">
            <v>Avocettula</v>
          </cell>
          <cell r="B1300" t="e">
            <v>#N/A</v>
          </cell>
          <cell r="D1300">
            <v>1298</v>
          </cell>
          <cell r="E1300"/>
          <cell r="F1300"/>
          <cell r="G1300" t="str">
            <v>Apodiformes</v>
          </cell>
          <cell r="H1300" t="str">
            <v>Trochilidae</v>
          </cell>
          <cell r="I1300" t="str">
            <v>Trochilinae</v>
          </cell>
          <cell r="J1300" t="str">
            <v>Avocettula</v>
          </cell>
          <cell r="K1300" t="str">
            <v>Gênero</v>
          </cell>
          <cell r="N1300" t="str">
            <v>Avocettula Reichenbach, 1849</v>
          </cell>
          <cell r="P1300"/>
          <cell r="Q1300"/>
          <cell r="R1300"/>
          <cell r="S1300"/>
          <cell r="T1300"/>
          <cell r="U1300"/>
          <cell r="Y1300"/>
          <cell r="Z1300"/>
        </row>
        <row r="1301">
          <cell r="A1301" t="str">
            <v>Avocettula recurvirostris</v>
          </cell>
          <cell r="B1301" t="str">
            <v>Avocettula recurvirostris</v>
          </cell>
          <cell r="C1301" t="str">
            <v>beija-flor-de-bico-virado</v>
          </cell>
          <cell r="D1301">
            <v>1299</v>
          </cell>
          <cell r="E1301" t="str">
            <v>R</v>
          </cell>
          <cell r="F1301">
            <v>1</v>
          </cell>
          <cell r="G1301" t="str">
            <v>Apodiformes</v>
          </cell>
          <cell r="H1301" t="str">
            <v>Trochilidae</v>
          </cell>
          <cell r="I1301" t="str">
            <v>Trochilinae</v>
          </cell>
          <cell r="J1301" t="str">
            <v>Avocettula</v>
          </cell>
          <cell r="K1301" t="str">
            <v>espécie 1ária</v>
          </cell>
          <cell r="N1301" t="str">
            <v>Avocettula recurvirostris (Swainson, 1822)</v>
          </cell>
          <cell r="O1301" t="str">
            <v>Fiery-tailed Awlbill</v>
          </cell>
          <cell r="P1301"/>
          <cell r="Q1301"/>
          <cell r="R1301"/>
          <cell r="S1301"/>
          <cell r="T1301"/>
          <cell r="U1301"/>
          <cell r="Y1301" t="str">
            <v>Nec</v>
          </cell>
          <cell r="Z1301" t="str">
            <v>H</v>
          </cell>
          <cell r="AA1301" t="str">
            <v>F1</v>
          </cell>
          <cell r="AB1301" t="str">
            <v>?</v>
          </cell>
          <cell r="AC1301">
            <v>1</v>
          </cell>
          <cell r="AD1301">
            <v>2</v>
          </cell>
          <cell r="AE1301">
            <v>4.2</v>
          </cell>
          <cell r="AF1301" t="str">
            <v>FruiNect</v>
          </cell>
          <cell r="AG1301" t="str">
            <v>F</v>
          </cell>
        </row>
        <row r="1302">
          <cell r="A1302" t="str">
            <v>Topaza</v>
          </cell>
          <cell r="B1302" t="e">
            <v>#N/A</v>
          </cell>
          <cell r="D1302">
            <v>1300</v>
          </cell>
          <cell r="E1302"/>
          <cell r="F1302"/>
          <cell r="G1302" t="str">
            <v>Apodiformes</v>
          </cell>
          <cell r="H1302" t="str">
            <v>Trochilidae</v>
          </cell>
          <cell r="I1302" t="str">
            <v>Trochilinae</v>
          </cell>
          <cell r="J1302" t="str">
            <v>Topaza</v>
          </cell>
          <cell r="K1302" t="str">
            <v>Gênero</v>
          </cell>
          <cell r="N1302" t="str">
            <v>Topaza Gray, 1840</v>
          </cell>
          <cell r="P1302"/>
          <cell r="Q1302"/>
          <cell r="R1302"/>
          <cell r="S1302"/>
          <cell r="T1302"/>
          <cell r="U1302"/>
          <cell r="Y1302"/>
          <cell r="Z1302"/>
        </row>
        <row r="1303">
          <cell r="A1303" t="str">
            <v>Topaza pella</v>
          </cell>
          <cell r="B1303" t="str">
            <v>Topaza pella</v>
          </cell>
          <cell r="C1303" t="str">
            <v>beija-flor-brilho-de-fogo</v>
          </cell>
          <cell r="D1303">
            <v>1301</v>
          </cell>
          <cell r="E1303" t="str">
            <v>R</v>
          </cell>
          <cell r="F1303">
            <v>1</v>
          </cell>
          <cell r="G1303" t="str">
            <v>Apodiformes</v>
          </cell>
          <cell r="H1303" t="str">
            <v>Trochilidae</v>
          </cell>
          <cell r="I1303" t="str">
            <v>Trochilinae</v>
          </cell>
          <cell r="J1303" t="str">
            <v>Topaza</v>
          </cell>
          <cell r="K1303" t="str">
            <v>espécie 1ária</v>
          </cell>
          <cell r="L1303" t="str">
            <v>The limits and diagnosis of the taxa need revision. More than one taxon may be present in southern Amazonia (Grantsau, pers com).</v>
          </cell>
          <cell r="M1303" t="str">
            <v>Os limites e diagnoses dos táxons carecem de revisão. Mais de um táxon pode estar presente no sul da Amazônia (Grantsau, com. pess.).</v>
          </cell>
          <cell r="N1303" t="str">
            <v>Topaza pella (Linnaeus, 1758)</v>
          </cell>
          <cell r="O1303" t="str">
            <v>Crimson Topaz</v>
          </cell>
          <cell r="P1303"/>
          <cell r="Q1303"/>
          <cell r="R1303"/>
          <cell r="S1303"/>
          <cell r="T1303"/>
          <cell r="U1303"/>
          <cell r="Y1303" t="str">
            <v>Nec</v>
          </cell>
          <cell r="Z1303" t="str">
            <v>M</v>
          </cell>
          <cell r="AA1303" t="str">
            <v>F1</v>
          </cell>
          <cell r="AB1303" t="str">
            <v>U/M</v>
          </cell>
          <cell r="AC1303">
            <v>2</v>
          </cell>
          <cell r="AD1303">
            <v>2</v>
          </cell>
          <cell r="AE1303">
            <v>12.11</v>
          </cell>
          <cell r="AF1303" t="str">
            <v>FruiNect</v>
          </cell>
          <cell r="AG1303" t="str">
            <v>F</v>
          </cell>
        </row>
        <row r="1304">
          <cell r="A1304" t="str">
            <v>Topaza pella pella</v>
          </cell>
          <cell r="B1304" t="e">
            <v>#N/A</v>
          </cell>
          <cell r="D1304">
            <v>1302</v>
          </cell>
          <cell r="E1304"/>
          <cell r="F1304"/>
          <cell r="G1304" t="str">
            <v>Apodiformes</v>
          </cell>
          <cell r="H1304" t="str">
            <v>Trochilidae</v>
          </cell>
          <cell r="I1304" t="str">
            <v>Trochilinae</v>
          </cell>
          <cell r="J1304" t="str">
            <v>Topaza</v>
          </cell>
          <cell r="K1304" t="str">
            <v>subespécie</v>
          </cell>
          <cell r="N1304" t="str">
            <v>Topaza pella pella (Linnaeus, 1758)</v>
          </cell>
          <cell r="P1304" t="str">
            <v>x</v>
          </cell>
          <cell r="Q1304" t="str">
            <v>x</v>
          </cell>
          <cell r="R1304" t="str">
            <v>x</v>
          </cell>
          <cell r="S1304" t="str">
            <v>x</v>
          </cell>
          <cell r="T1304" t="str">
            <v>x</v>
          </cell>
          <cell r="U1304"/>
          <cell r="Y1304"/>
          <cell r="Z1304"/>
        </row>
        <row r="1305">
          <cell r="A1305" t="str">
            <v>Topaza pella microrhyncha</v>
          </cell>
          <cell r="B1305" t="e">
            <v>#N/A</v>
          </cell>
          <cell r="D1305">
            <v>1303</v>
          </cell>
          <cell r="E1305"/>
          <cell r="F1305"/>
          <cell r="G1305" t="str">
            <v>Apodiformes</v>
          </cell>
          <cell r="H1305" t="str">
            <v>Trochilidae</v>
          </cell>
          <cell r="I1305" t="str">
            <v>Trochilinae</v>
          </cell>
          <cell r="J1305" t="str">
            <v>Topaza</v>
          </cell>
          <cell r="K1305" t="str">
            <v>subespécie</v>
          </cell>
          <cell r="N1305" t="str">
            <v>Topaza pella microrhyncha Butler, 1926</v>
          </cell>
          <cell r="P1305" t="str">
            <v>x</v>
          </cell>
          <cell r="Q1305" t="str">
            <v>x</v>
          </cell>
          <cell r="R1305" t="str">
            <v>x</v>
          </cell>
          <cell r="S1305" t="str">
            <v>x</v>
          </cell>
          <cell r="T1305" t="str">
            <v>x</v>
          </cell>
          <cell r="U1305"/>
          <cell r="Y1305"/>
          <cell r="Z1305"/>
        </row>
        <row r="1306">
          <cell r="A1306" t="str">
            <v>Topaza pella smaragdulus</v>
          </cell>
          <cell r="B1306" t="e">
            <v>#N/A</v>
          </cell>
          <cell r="D1306">
            <v>1304</v>
          </cell>
          <cell r="E1306"/>
          <cell r="F1306"/>
          <cell r="G1306" t="str">
            <v>Apodiformes</v>
          </cell>
          <cell r="H1306" t="str">
            <v>Trochilidae</v>
          </cell>
          <cell r="I1306" t="str">
            <v>Trochilinae</v>
          </cell>
          <cell r="J1306" t="str">
            <v>Topaza</v>
          </cell>
          <cell r="K1306" t="str">
            <v>subespécie</v>
          </cell>
          <cell r="N1306" t="str">
            <v>Topaza pella smaragdulus (Bosc, 1792)</v>
          </cell>
          <cell r="P1306"/>
          <cell r="Q1306"/>
          <cell r="R1306" t="str">
            <v>x</v>
          </cell>
          <cell r="S1306" t="str">
            <v>x</v>
          </cell>
          <cell r="T1306" t="str">
            <v>x</v>
          </cell>
          <cell r="U1306"/>
          <cell r="Y1306"/>
          <cell r="Z1306"/>
        </row>
        <row r="1307">
          <cell r="A1307" t="str">
            <v>Topaza pyra</v>
          </cell>
          <cell r="B1307" t="str">
            <v>Topaza pyra</v>
          </cell>
          <cell r="C1307" t="str">
            <v>topázio-de-fogo</v>
          </cell>
          <cell r="D1307">
            <v>1305</v>
          </cell>
          <cell r="E1307" t="str">
            <v>R</v>
          </cell>
          <cell r="F1307">
            <v>1</v>
          </cell>
          <cell r="G1307" t="str">
            <v>Apodiformes</v>
          </cell>
          <cell r="H1307" t="str">
            <v>Trochilidae</v>
          </cell>
          <cell r="I1307" t="str">
            <v>Trochilinae</v>
          </cell>
          <cell r="J1307" t="str">
            <v>Topaza</v>
          </cell>
          <cell r="K1307" t="str">
            <v>espécie 1ária</v>
          </cell>
          <cell r="N1307" t="str">
            <v>Topaza pyra (Gould, 1846)</v>
          </cell>
          <cell r="O1307" t="str">
            <v>Fiery Topaz</v>
          </cell>
          <cell r="P1307"/>
          <cell r="Q1307"/>
          <cell r="R1307"/>
          <cell r="S1307"/>
          <cell r="T1307"/>
          <cell r="U1307"/>
          <cell r="Y1307" t="e">
            <v>#N/A</v>
          </cell>
          <cell r="Z1307" t="str">
            <v>M</v>
          </cell>
          <cell r="AA1307" t="str">
            <v>F1</v>
          </cell>
          <cell r="AB1307" t="str">
            <v>U/M</v>
          </cell>
          <cell r="AC1307">
            <v>1</v>
          </cell>
          <cell r="AD1307">
            <v>1</v>
          </cell>
          <cell r="AE1307">
            <v>12.11</v>
          </cell>
          <cell r="AF1307" t="str">
            <v>FruiNect</v>
          </cell>
          <cell r="AG1307" t="str">
            <v>F</v>
          </cell>
          <cell r="AH1307">
            <v>1</v>
          </cell>
        </row>
        <row r="1308">
          <cell r="A1308" t="str">
            <v>Topaza pyra pyra</v>
          </cell>
          <cell r="B1308" t="e">
            <v>#N/A</v>
          </cell>
          <cell r="D1308">
            <v>1306</v>
          </cell>
          <cell r="E1308"/>
          <cell r="F1308"/>
          <cell r="G1308" t="str">
            <v>Apodiformes</v>
          </cell>
          <cell r="H1308" t="str">
            <v>Trochilidae</v>
          </cell>
          <cell r="I1308" t="str">
            <v>Trochilinae</v>
          </cell>
          <cell r="J1308" t="str">
            <v>Topaza</v>
          </cell>
          <cell r="K1308" t="str">
            <v>subespécie</v>
          </cell>
          <cell r="N1308" t="str">
            <v>Topaza pyra pyra (Gould, 1846)</v>
          </cell>
          <cell r="P1308" t="str">
            <v>x</v>
          </cell>
          <cell r="Q1308" t="str">
            <v>x</v>
          </cell>
          <cell r="R1308" t="str">
            <v>x</v>
          </cell>
          <cell r="S1308" t="str">
            <v>x</v>
          </cell>
          <cell r="T1308" t="str">
            <v>x</v>
          </cell>
          <cell r="U1308"/>
          <cell r="Y1308"/>
          <cell r="Z1308"/>
        </row>
        <row r="1309">
          <cell r="A1309" t="str">
            <v>Chrysolampis</v>
          </cell>
          <cell r="B1309" t="e">
            <v>#N/A</v>
          </cell>
          <cell r="D1309">
            <v>1307</v>
          </cell>
          <cell r="E1309"/>
          <cell r="F1309"/>
          <cell r="G1309" t="str">
            <v>Apodiformes</v>
          </cell>
          <cell r="H1309" t="str">
            <v>Trochilidae</v>
          </cell>
          <cell r="I1309" t="str">
            <v>Trochilinae</v>
          </cell>
          <cell r="J1309" t="str">
            <v>Chrysolampis</v>
          </cell>
          <cell r="K1309" t="str">
            <v>Gênero</v>
          </cell>
          <cell r="N1309" t="str">
            <v>Chrysolampis Boie, 1831</v>
          </cell>
          <cell r="P1309"/>
          <cell r="Q1309"/>
          <cell r="R1309"/>
          <cell r="S1309"/>
          <cell r="T1309"/>
          <cell r="U1309"/>
          <cell r="Y1309"/>
          <cell r="Z1309"/>
        </row>
        <row r="1310">
          <cell r="A1310" t="str">
            <v>Chrysolampis mosquitus</v>
          </cell>
          <cell r="B1310" t="str">
            <v>Chrysolampis mosquitus</v>
          </cell>
          <cell r="C1310" t="str">
            <v>beija-flor-vermelho</v>
          </cell>
          <cell r="D1310">
            <v>1308</v>
          </cell>
          <cell r="E1310" t="str">
            <v>R</v>
          </cell>
          <cell r="F1310">
            <v>1</v>
          </cell>
          <cell r="G1310" t="str">
            <v>Apodiformes</v>
          </cell>
          <cell r="H1310" t="str">
            <v>Trochilidae</v>
          </cell>
          <cell r="I1310" t="str">
            <v>Trochilinae</v>
          </cell>
          <cell r="J1310" t="str">
            <v>Chrysolampis</v>
          </cell>
          <cell r="K1310" t="str">
            <v>espécie 1ária</v>
          </cell>
          <cell r="N1310" t="str">
            <v>Chrysolampis mosquitus (Linnaeus, 1758)</v>
          </cell>
          <cell r="O1310" t="str">
            <v>Ruby-topaz Hummingbird</v>
          </cell>
          <cell r="P1310"/>
          <cell r="Q1310"/>
          <cell r="R1310"/>
          <cell r="S1310"/>
          <cell r="T1310"/>
          <cell r="U1310"/>
          <cell r="Y1310" t="str">
            <v>Nec</v>
          </cell>
          <cell r="Z1310" t="str">
            <v>L</v>
          </cell>
          <cell r="AA1310" t="str">
            <v>F8</v>
          </cell>
          <cell r="AB1310" t="str">
            <v>C</v>
          </cell>
          <cell r="AC1310">
            <v>3</v>
          </cell>
          <cell r="AD1310">
            <v>3</v>
          </cell>
          <cell r="AE1310">
            <v>3.9</v>
          </cell>
          <cell r="AF1310" t="str">
            <v>FruiNect</v>
          </cell>
          <cell r="AG1310" t="str">
            <v>F</v>
          </cell>
        </row>
        <row r="1311">
          <cell r="A1311" t="str">
            <v>Stephanoxis</v>
          </cell>
          <cell r="B1311" t="e">
            <v>#N/A</v>
          </cell>
          <cell r="D1311">
            <v>1309</v>
          </cell>
          <cell r="E1311"/>
          <cell r="F1311"/>
          <cell r="G1311" t="str">
            <v>Apodiformes</v>
          </cell>
          <cell r="H1311" t="str">
            <v>Trochilidae</v>
          </cell>
          <cell r="I1311" t="str">
            <v>Trochilinae</v>
          </cell>
          <cell r="J1311" t="str">
            <v>Stephanoxis</v>
          </cell>
          <cell r="K1311" t="str">
            <v>Gênero</v>
          </cell>
          <cell r="L1311" t="str">
            <v>The two species of Stephanoxis were treated as subspecies for most of the 20th century, but see Cavarzere et al. (2014).</v>
          </cell>
          <cell r="M1311" t="str">
            <v>As duas espécies de Stephanoxis foram tradadas por boa parte do século XX como subespécies, mas ver Cavarzere et al. (2014).</v>
          </cell>
          <cell r="N1311" t="str">
            <v>Stephanoxis Simon, 1897</v>
          </cell>
          <cell r="P1311"/>
          <cell r="Q1311"/>
          <cell r="R1311"/>
          <cell r="S1311"/>
          <cell r="T1311"/>
          <cell r="U1311"/>
          <cell r="Y1311"/>
          <cell r="Z1311"/>
        </row>
        <row r="1312">
          <cell r="A1312" t="str">
            <v>Stephanoxis lalandi</v>
          </cell>
          <cell r="B1312" t="str">
            <v>Stephanoxis lalandi</v>
          </cell>
          <cell r="C1312" t="str">
            <v>beija-flor-de-topete-verde</v>
          </cell>
          <cell r="D1312">
            <v>1310</v>
          </cell>
          <cell r="E1312" t="str">
            <v>R, E</v>
          </cell>
          <cell r="F1312">
            <v>1</v>
          </cell>
          <cell r="G1312" t="str">
            <v>Apodiformes</v>
          </cell>
          <cell r="H1312" t="str">
            <v>Trochilidae</v>
          </cell>
          <cell r="I1312" t="str">
            <v>Trochilinae</v>
          </cell>
          <cell r="J1312" t="str">
            <v>Stephanoxis</v>
          </cell>
          <cell r="K1312" t="str">
            <v>espécie 1ária</v>
          </cell>
          <cell r="N1312" t="str">
            <v>Stephanoxis lalandi (Vieillot, 1818)</v>
          </cell>
          <cell r="O1312" t="str">
            <v>Green-crowned Plovercrest</v>
          </cell>
          <cell r="P1312"/>
          <cell r="Q1312"/>
          <cell r="R1312"/>
          <cell r="S1312"/>
          <cell r="T1312"/>
          <cell r="U1312"/>
          <cell r="Y1312" t="e">
            <v>#N/A</v>
          </cell>
          <cell r="Z1312" t="str">
            <v>M</v>
          </cell>
          <cell r="AA1312" t="str">
            <v>N14</v>
          </cell>
          <cell r="AB1312" t="str">
            <v>M/C</v>
          </cell>
          <cell r="AC1312">
            <v>3</v>
          </cell>
          <cell r="AD1312">
            <v>1</v>
          </cell>
          <cell r="AE1312">
            <v>4</v>
          </cell>
          <cell r="AF1312" t="str">
            <v>FruiNect</v>
          </cell>
          <cell r="AG1312" t="str">
            <v>N</v>
          </cell>
          <cell r="AH1312">
            <v>1</v>
          </cell>
        </row>
        <row r="1313">
          <cell r="A1313" t="str">
            <v>Stephanoxis loddigesii</v>
          </cell>
          <cell r="B1313" t="e">
            <v>#N/A</v>
          </cell>
          <cell r="C1313" t="str">
            <v>beija-flor-de-topete-azul</v>
          </cell>
          <cell r="D1313">
            <v>1311</v>
          </cell>
          <cell r="E1313" t="str">
            <v>R</v>
          </cell>
          <cell r="F1313">
            <v>1</v>
          </cell>
          <cell r="G1313" t="str">
            <v>Apodiformes</v>
          </cell>
          <cell r="H1313" t="str">
            <v>Trochilidae</v>
          </cell>
          <cell r="I1313" t="str">
            <v>Trochilinae</v>
          </cell>
          <cell r="J1313" t="str">
            <v>Stephanoxis</v>
          </cell>
          <cell r="K1313" t="str">
            <v>espécie 1ária</v>
          </cell>
          <cell r="N1313" t="str">
            <v>Stephanoxis loddigesii (Gould, 1831)</v>
          </cell>
          <cell r="O1313" t="str">
            <v>Violet-crowned Plovercrest</v>
          </cell>
          <cell r="P1313"/>
          <cell r="Q1313"/>
          <cell r="R1313"/>
          <cell r="S1313"/>
          <cell r="T1313"/>
          <cell r="U1313"/>
          <cell r="Y1313" t="e">
            <v>#N/A</v>
          </cell>
          <cell r="Z1313" t="e">
            <v>#N/A</v>
          </cell>
          <cell r="AA1313" t="e">
            <v>#N/A</v>
          </cell>
          <cell r="AB1313" t="e">
            <v>#N/A</v>
          </cell>
          <cell r="AC1313" t="e">
            <v>#N/A</v>
          </cell>
          <cell r="AD1313" t="e">
            <v>#N/A</v>
          </cell>
          <cell r="AE1313" t="e">
            <v>#N/A</v>
          </cell>
          <cell r="AF1313" t="e">
            <v>#N/A</v>
          </cell>
          <cell r="AG1313"/>
        </row>
        <row r="1314">
          <cell r="A1314" t="str">
            <v>Lophornis</v>
          </cell>
          <cell r="B1314" t="e">
            <v>#N/A</v>
          </cell>
          <cell r="D1314">
            <v>1312</v>
          </cell>
          <cell r="E1314"/>
          <cell r="F1314"/>
          <cell r="G1314" t="str">
            <v>Apodiformes</v>
          </cell>
          <cell r="H1314" t="str">
            <v>Trochilidae</v>
          </cell>
          <cell r="I1314" t="str">
            <v>Trochilinae</v>
          </cell>
          <cell r="J1314" t="str">
            <v>Lophornis</v>
          </cell>
          <cell r="K1314" t="str">
            <v>Gênero</v>
          </cell>
          <cell r="L1314" t="str">
            <v>Lophornis is masculine, thus the correct speling of the specific names are ornatus, magnificus, chalybeus and pavoninus (David &amp; Gosselin 2002b).</v>
          </cell>
          <cell r="M1314" t="str">
            <v>Lophornis é masculino, portanto a correta grafia dos nomes específicos é ornatus, magnificus, chalybeus e pavoninus (David &amp; Gosselin 2002b).</v>
          </cell>
          <cell r="N1314" t="str">
            <v>Lophornis Lesson, 1829</v>
          </cell>
          <cell r="P1314"/>
          <cell r="Q1314"/>
          <cell r="R1314"/>
          <cell r="S1314"/>
          <cell r="T1314"/>
          <cell r="U1314"/>
          <cell r="Y1314"/>
          <cell r="Z1314"/>
        </row>
        <row r="1315">
          <cell r="A1315" t="str">
            <v>Lophornis ornatus</v>
          </cell>
          <cell r="B1315" t="str">
            <v>Lophornis ornatus</v>
          </cell>
          <cell r="C1315" t="str">
            <v>beija-flor-de-leque-canela</v>
          </cell>
          <cell r="D1315">
            <v>1313</v>
          </cell>
          <cell r="E1315" t="str">
            <v>R</v>
          </cell>
          <cell r="F1315">
            <v>1</v>
          </cell>
          <cell r="G1315" t="str">
            <v>Apodiformes</v>
          </cell>
          <cell r="H1315" t="str">
            <v>Trochilidae</v>
          </cell>
          <cell r="I1315" t="str">
            <v>Trochilinae</v>
          </cell>
          <cell r="J1315" t="str">
            <v>Lophornis</v>
          </cell>
          <cell r="K1315" t="str">
            <v>espécie 1ária</v>
          </cell>
          <cell r="N1315" t="str">
            <v>Lophornis ornatus (Boddaert, 1783)</v>
          </cell>
          <cell r="O1315" t="str">
            <v>Tufted Coquette</v>
          </cell>
          <cell r="P1315"/>
          <cell r="Q1315"/>
          <cell r="R1315"/>
          <cell r="S1315"/>
          <cell r="T1315"/>
          <cell r="U1315"/>
          <cell r="Y1315" t="e">
            <v>#N/A</v>
          </cell>
          <cell r="Z1315" t="e">
            <v>#N/A</v>
          </cell>
          <cell r="AA1315" t="e">
            <v>#N/A</v>
          </cell>
          <cell r="AB1315" t="e">
            <v>#N/A</v>
          </cell>
          <cell r="AC1315" t="e">
            <v>#N/A</v>
          </cell>
          <cell r="AD1315" t="e">
            <v>#N/A</v>
          </cell>
          <cell r="AE1315">
            <v>2.2999999999999998</v>
          </cell>
          <cell r="AF1315" t="str">
            <v>Omnivore</v>
          </cell>
          <cell r="AG1315"/>
        </row>
        <row r="1316">
          <cell r="A1316" t="str">
            <v>Lophornis gouldii</v>
          </cell>
          <cell r="B1316" t="str">
            <v>Lophornis gouldii</v>
          </cell>
          <cell r="C1316" t="str">
            <v>topetinho-do-brasil-central</v>
          </cell>
          <cell r="D1316">
            <v>1314</v>
          </cell>
          <cell r="E1316" t="str">
            <v>R</v>
          </cell>
          <cell r="F1316">
            <v>1</v>
          </cell>
          <cell r="G1316" t="str">
            <v>Apodiformes</v>
          </cell>
          <cell r="H1316" t="str">
            <v>Trochilidae</v>
          </cell>
          <cell r="I1316" t="str">
            <v>Trochilinae</v>
          </cell>
          <cell r="J1316" t="str">
            <v>Lophornis</v>
          </cell>
          <cell r="K1316" t="str">
            <v>espécie 1ária</v>
          </cell>
          <cell r="N1316" t="str">
            <v>Lophornis gouldii (Lesson, 1832)</v>
          </cell>
          <cell r="O1316" t="str">
            <v>Dot-eared Coquette</v>
          </cell>
          <cell r="P1316"/>
          <cell r="Q1316"/>
          <cell r="R1316"/>
          <cell r="S1316"/>
          <cell r="T1316"/>
          <cell r="U1316"/>
          <cell r="W1316" t="str">
            <v>#ERROR!</v>
          </cell>
          <cell r="X1316" t="str">
            <v>VU</v>
          </cell>
          <cell r="Y1316" t="e">
            <v>#N/A</v>
          </cell>
          <cell r="Z1316" t="str">
            <v>L</v>
          </cell>
          <cell r="AA1316" t="str">
            <v>F15</v>
          </cell>
          <cell r="AB1316" t="str">
            <v>C</v>
          </cell>
          <cell r="AC1316">
            <v>2</v>
          </cell>
          <cell r="AD1316">
            <v>2</v>
          </cell>
          <cell r="AE1316">
            <v>2.4</v>
          </cell>
          <cell r="AF1316" t="str">
            <v>FruiNect</v>
          </cell>
          <cell r="AG1316" t="str">
            <v>F</v>
          </cell>
        </row>
        <row r="1317">
          <cell r="A1317" t="str">
            <v>Lophornis magnificus</v>
          </cell>
          <cell r="B1317" t="str">
            <v>Lophornis magnificus</v>
          </cell>
          <cell r="C1317" t="str">
            <v>topetinho-vermelho</v>
          </cell>
          <cell r="D1317">
            <v>1315</v>
          </cell>
          <cell r="E1317" t="str">
            <v>R, E</v>
          </cell>
          <cell r="F1317">
            <v>1</v>
          </cell>
          <cell r="G1317" t="str">
            <v>Apodiformes</v>
          </cell>
          <cell r="H1317" t="str">
            <v>Trochilidae</v>
          </cell>
          <cell r="I1317" t="str">
            <v>Trochilinae</v>
          </cell>
          <cell r="J1317" t="str">
            <v>Lophornis</v>
          </cell>
          <cell r="K1317" t="str">
            <v>espécie 1ária</v>
          </cell>
          <cell r="N1317" t="str">
            <v>Lophornis magnificus (Vieillot, 1817)</v>
          </cell>
          <cell r="O1317" t="str">
            <v>Frilled Coquette</v>
          </cell>
          <cell r="P1317"/>
          <cell r="Q1317"/>
          <cell r="R1317"/>
          <cell r="S1317"/>
          <cell r="T1317"/>
          <cell r="U1317"/>
          <cell r="Y1317" t="e">
            <v>#N/A</v>
          </cell>
          <cell r="Z1317" t="str">
            <v>L</v>
          </cell>
          <cell r="AA1317" t="str">
            <v>F15</v>
          </cell>
          <cell r="AB1317" t="str">
            <v>C</v>
          </cell>
          <cell r="AC1317">
            <v>2</v>
          </cell>
          <cell r="AD1317">
            <v>2</v>
          </cell>
          <cell r="AE1317">
            <v>2.7</v>
          </cell>
          <cell r="AF1317" t="str">
            <v>Omnivore</v>
          </cell>
          <cell r="AG1317" t="str">
            <v>F</v>
          </cell>
          <cell r="AI1317" t="str">
            <v>EN</v>
          </cell>
        </row>
        <row r="1318">
          <cell r="A1318" t="str">
            <v>Lophornis chalybeus</v>
          </cell>
          <cell r="B1318" t="str">
            <v>Lophornis chalybeus</v>
          </cell>
          <cell r="C1318" t="str">
            <v>topetinho-verde</v>
          </cell>
          <cell r="D1318">
            <v>1316</v>
          </cell>
          <cell r="E1318" t="str">
            <v>R</v>
          </cell>
          <cell r="F1318">
            <v>1</v>
          </cell>
          <cell r="G1318" t="str">
            <v>Apodiformes</v>
          </cell>
          <cell r="H1318" t="str">
            <v>Trochilidae</v>
          </cell>
          <cell r="I1318" t="str">
            <v>Trochilinae</v>
          </cell>
          <cell r="J1318" t="str">
            <v>Lophornis</v>
          </cell>
          <cell r="K1318" t="str">
            <v>espécie 1ária</v>
          </cell>
          <cell r="L1318" t="str">
            <v>Authorship and date corrected from the 11th edition (CBRO 2014).</v>
          </cell>
          <cell r="M1318" t="str">
            <v>Autoria e data corrigidos em relação à 11a. edição (CBRO 2014)</v>
          </cell>
          <cell r="N1318" t="str">
            <v>Lophornis chalybeus (Temminck, 1821)</v>
          </cell>
          <cell r="O1318" t="str">
            <v>Festive Coquette</v>
          </cell>
          <cell r="P1318"/>
          <cell r="Q1318"/>
          <cell r="R1318"/>
          <cell r="S1318"/>
          <cell r="T1318"/>
          <cell r="U1318"/>
          <cell r="Y1318" t="str">
            <v>Nec</v>
          </cell>
          <cell r="Z1318" t="str">
            <v>L</v>
          </cell>
          <cell r="AA1318" t="str">
            <v>F3</v>
          </cell>
          <cell r="AB1318" t="str">
            <v>C</v>
          </cell>
          <cell r="AC1318">
            <v>3</v>
          </cell>
          <cell r="AD1318">
            <v>3</v>
          </cell>
          <cell r="AE1318">
            <v>3</v>
          </cell>
          <cell r="AF1318" t="str">
            <v>FruiNect</v>
          </cell>
          <cell r="AG1318" t="str">
            <v>F</v>
          </cell>
        </row>
        <row r="1319">
          <cell r="A1319" t="str">
            <v>Lophornis chalybeus verreauxii</v>
          </cell>
          <cell r="B1319" t="e">
            <v>#N/A</v>
          </cell>
          <cell r="D1319">
            <v>1317</v>
          </cell>
          <cell r="E1319"/>
          <cell r="F1319"/>
          <cell r="G1319" t="str">
            <v>Apodiformes</v>
          </cell>
          <cell r="H1319" t="str">
            <v>Trochilidae</v>
          </cell>
          <cell r="I1319" t="str">
            <v>Trochilinae</v>
          </cell>
          <cell r="J1319" t="str">
            <v>Lophornis</v>
          </cell>
          <cell r="K1319" t="str">
            <v>subespécie</v>
          </cell>
          <cell r="L1319" t="str">
            <v>Treated as full species by HBW.</v>
          </cell>
          <cell r="M1319" t="str">
            <v>Tratada como espécie plena por HBW.</v>
          </cell>
          <cell r="N1319" t="str">
            <v>Lophornis chalybeus verreauxii Bourcier, 1853</v>
          </cell>
          <cell r="P1319" t="str">
            <v>x</v>
          </cell>
          <cell r="Q1319" t="str">
            <v>x</v>
          </cell>
          <cell r="R1319" t="str">
            <v>x</v>
          </cell>
          <cell r="S1319" t="str">
            <v>x</v>
          </cell>
          <cell r="T1319" t="str">
            <v>x</v>
          </cell>
          <cell r="U1319"/>
          <cell r="Y1319"/>
          <cell r="Z1319"/>
        </row>
        <row r="1320">
          <cell r="A1320" t="str">
            <v>Lophornis chalybeus chalybeus</v>
          </cell>
          <cell r="B1320" t="e">
            <v>#N/A</v>
          </cell>
          <cell r="D1320">
            <v>1318</v>
          </cell>
          <cell r="E1320"/>
          <cell r="F1320"/>
          <cell r="G1320" t="str">
            <v>Apodiformes</v>
          </cell>
          <cell r="H1320" t="str">
            <v>Trochilidae</v>
          </cell>
          <cell r="I1320" t="str">
            <v>Trochilinae</v>
          </cell>
          <cell r="J1320" t="str">
            <v>Lophornis</v>
          </cell>
          <cell r="K1320" t="str">
            <v>subespécie</v>
          </cell>
          <cell r="N1320" t="str">
            <v>Lophornis chalybeus chalybeus (Temminck, 1821)</v>
          </cell>
          <cell r="P1320" t="str">
            <v>x</v>
          </cell>
          <cell r="Q1320" t="str">
            <v>x</v>
          </cell>
          <cell r="R1320" t="str">
            <v>x</v>
          </cell>
          <cell r="S1320" t="str">
            <v>x</v>
          </cell>
          <cell r="T1320" t="str">
            <v>x</v>
          </cell>
          <cell r="U1320"/>
          <cell r="Y1320"/>
          <cell r="Z1320"/>
        </row>
        <row r="1321">
          <cell r="A1321" t="str">
            <v>Lophornis pavoninus</v>
          </cell>
          <cell r="B1321" t="str">
            <v>Lophornis pavoninus</v>
          </cell>
          <cell r="C1321" t="str">
            <v>topetinho-pavão</v>
          </cell>
          <cell r="D1321">
            <v>1319</v>
          </cell>
          <cell r="E1321" t="str">
            <v>R#</v>
          </cell>
          <cell r="F1321">
            <v>1</v>
          </cell>
          <cell r="G1321" t="str">
            <v>Apodiformes</v>
          </cell>
          <cell r="H1321" t="str">
            <v>Trochilidae</v>
          </cell>
          <cell r="I1321" t="str">
            <v>Trochilinae</v>
          </cell>
          <cell r="J1321" t="str">
            <v>Lophornis</v>
          </cell>
          <cell r="K1321" t="str">
            <v>espécie 1ária</v>
          </cell>
          <cell r="N1321" t="str">
            <v>Lophornis pavoninus Salvin &amp; Godman, 1882</v>
          </cell>
          <cell r="O1321" t="str">
            <v>Peacock Coquette</v>
          </cell>
          <cell r="P1321"/>
          <cell r="Q1321"/>
          <cell r="R1321"/>
          <cell r="S1321"/>
          <cell r="T1321"/>
          <cell r="U1321"/>
          <cell r="Y1321" t="e">
            <v>#N/A</v>
          </cell>
          <cell r="Z1321" t="e">
            <v>#N/A</v>
          </cell>
          <cell r="AA1321" t="e">
            <v>#N/A</v>
          </cell>
          <cell r="AB1321" t="e">
            <v>#N/A</v>
          </cell>
          <cell r="AC1321" t="e">
            <v>#N/A</v>
          </cell>
          <cell r="AD1321" t="e">
            <v>#N/A</v>
          </cell>
          <cell r="AE1321">
            <v>3</v>
          </cell>
          <cell r="AF1321" t="str">
            <v>FruiNect</v>
          </cell>
          <cell r="AG1321"/>
        </row>
        <row r="1322">
          <cell r="A1322" t="str">
            <v>Lophornis pavoninus pavoninus</v>
          </cell>
          <cell r="B1322" t="e">
            <v>#N/A</v>
          </cell>
          <cell r="D1322">
            <v>1320</v>
          </cell>
          <cell r="E1322"/>
          <cell r="F1322"/>
          <cell r="G1322" t="str">
            <v>Apodiformes</v>
          </cell>
          <cell r="H1322" t="str">
            <v>Trochilidae</v>
          </cell>
          <cell r="I1322" t="str">
            <v>Trochilinae</v>
          </cell>
          <cell r="J1322" t="str">
            <v>Lophornis</v>
          </cell>
          <cell r="K1322" t="str">
            <v>subespécie</v>
          </cell>
          <cell r="L1322" t="str">
            <v>L. p. duidae potentially occurs in the Pico da Neblina National Park region.</v>
          </cell>
          <cell r="M1322" t="str">
            <v>Há potencial de ocorrência de L. p. duidae na região do Pico da Neblina.</v>
          </cell>
          <cell r="N1322" t="str">
            <v>Lophornis pavoninus pavoninus Salvin &amp; Godman, 1882</v>
          </cell>
          <cell r="P1322" t="str">
            <v>x</v>
          </cell>
          <cell r="Q1322" t="str">
            <v>x</v>
          </cell>
          <cell r="R1322" t="str">
            <v>x</v>
          </cell>
          <cell r="S1322" t="str">
            <v>x</v>
          </cell>
          <cell r="T1322" t="str">
            <v>x</v>
          </cell>
          <cell r="U1322"/>
          <cell r="Y1322"/>
          <cell r="Z1322"/>
        </row>
        <row r="1323">
          <cell r="A1323" t="str">
            <v>Discosura</v>
          </cell>
          <cell r="B1323" t="e">
            <v>#N/A</v>
          </cell>
          <cell r="D1323">
            <v>1321</v>
          </cell>
          <cell r="E1323"/>
          <cell r="F1323"/>
          <cell r="G1323" t="str">
            <v>Apodiformes</v>
          </cell>
          <cell r="H1323" t="str">
            <v>Trochilidae</v>
          </cell>
          <cell r="I1323" t="str">
            <v>Trochilinae</v>
          </cell>
          <cell r="J1323" t="str">
            <v>Discosura</v>
          </cell>
          <cell r="K1323" t="str">
            <v>Gênero</v>
          </cell>
          <cell r="N1323" t="str">
            <v>Discosura Bonaparte, 1850</v>
          </cell>
          <cell r="P1323"/>
          <cell r="Q1323"/>
          <cell r="R1323"/>
          <cell r="S1323"/>
          <cell r="T1323"/>
          <cell r="U1323"/>
          <cell r="Y1323"/>
          <cell r="Z1323"/>
        </row>
        <row r="1324">
          <cell r="A1324" t="str">
            <v>Discosura langsdorffi</v>
          </cell>
          <cell r="B1324" t="str">
            <v>Discosura langsdorffi</v>
          </cell>
          <cell r="C1324" t="str">
            <v>rabo-de-espinho</v>
          </cell>
          <cell r="D1324">
            <v>1322</v>
          </cell>
          <cell r="E1324" t="str">
            <v>R</v>
          </cell>
          <cell r="F1324">
            <v>1</v>
          </cell>
          <cell r="G1324" t="str">
            <v>Apodiformes</v>
          </cell>
          <cell r="H1324" t="str">
            <v>Trochilidae</v>
          </cell>
          <cell r="I1324" t="str">
            <v>Trochilinae</v>
          </cell>
          <cell r="J1324" t="str">
            <v>Discosura</v>
          </cell>
          <cell r="K1324" t="str">
            <v>espécie 1ária</v>
          </cell>
          <cell r="N1324" t="str">
            <v>Discosura langsdorffi (Temminck, 1821)</v>
          </cell>
          <cell r="O1324" t="str">
            <v>Black-bellied Thorntail</v>
          </cell>
          <cell r="P1324"/>
          <cell r="Q1324"/>
          <cell r="R1324"/>
          <cell r="S1324"/>
          <cell r="T1324"/>
          <cell r="U1324"/>
          <cell r="W1324" t="str">
            <v>#ERROR!</v>
          </cell>
          <cell r="Y1324" t="e">
            <v>#N/A</v>
          </cell>
          <cell r="Z1324" t="e">
            <v>#N/A</v>
          </cell>
          <cell r="AA1324" t="e">
            <v>#N/A</v>
          </cell>
          <cell r="AB1324" t="e">
            <v>#N/A</v>
          </cell>
          <cell r="AC1324" t="e">
            <v>#N/A</v>
          </cell>
          <cell r="AD1324" t="e">
            <v>#N/A</v>
          </cell>
          <cell r="AE1324">
            <v>2.8</v>
          </cell>
          <cell r="AF1324" t="str">
            <v>FruiNect</v>
          </cell>
          <cell r="AG1324"/>
          <cell r="AJ1324" t="str">
            <v>CP</v>
          </cell>
          <cell r="AK1324" t="str">
            <v>CP</v>
          </cell>
        </row>
        <row r="1325">
          <cell r="A1325" t="str">
            <v>Discosura langsdorffi melanosternon</v>
          </cell>
          <cell r="B1325" t="e">
            <v>#N/A</v>
          </cell>
          <cell r="D1325">
            <v>1323</v>
          </cell>
          <cell r="E1325"/>
          <cell r="F1325"/>
          <cell r="G1325" t="str">
            <v>Apodiformes</v>
          </cell>
          <cell r="H1325" t="str">
            <v>Trochilidae</v>
          </cell>
          <cell r="I1325" t="str">
            <v>Trochilinae</v>
          </cell>
          <cell r="J1325" t="str">
            <v>Discosura</v>
          </cell>
          <cell r="K1325" t="str">
            <v>subespécie</v>
          </cell>
          <cell r="N1325" t="str">
            <v>Discosura langsdorffi melanosternon (Gould, 1868)</v>
          </cell>
          <cell r="P1325" t="str">
            <v>x</v>
          </cell>
          <cell r="Q1325" t="str">
            <v>x</v>
          </cell>
          <cell r="R1325" t="str">
            <v>x</v>
          </cell>
          <cell r="S1325" t="str">
            <v>x</v>
          </cell>
          <cell r="T1325" t="str">
            <v>x</v>
          </cell>
          <cell r="U1325"/>
          <cell r="Y1325"/>
          <cell r="Z1325"/>
        </row>
        <row r="1326">
          <cell r="A1326" t="str">
            <v>Discosura langsdorffi langsdorffi</v>
          </cell>
          <cell r="B1326" t="e">
            <v>#N/A</v>
          </cell>
          <cell r="D1326">
            <v>1324</v>
          </cell>
          <cell r="E1326"/>
          <cell r="F1326"/>
          <cell r="G1326" t="str">
            <v>Apodiformes</v>
          </cell>
          <cell r="H1326" t="str">
            <v>Trochilidae</v>
          </cell>
          <cell r="I1326" t="str">
            <v>Trochilinae</v>
          </cell>
          <cell r="J1326" t="str">
            <v>Discosura</v>
          </cell>
          <cell r="K1326" t="str">
            <v>subespécie</v>
          </cell>
          <cell r="N1326" t="str">
            <v>Discosura langsdorffi langsdorffi (Temminck, 1821)</v>
          </cell>
          <cell r="P1326" t="str">
            <v>x</v>
          </cell>
          <cell r="Q1326" t="str">
            <v>x</v>
          </cell>
          <cell r="R1326" t="str">
            <v>x</v>
          </cell>
          <cell r="S1326" t="str">
            <v>x</v>
          </cell>
          <cell r="T1326" t="str">
            <v>x</v>
          </cell>
          <cell r="U1326"/>
          <cell r="Y1326"/>
          <cell r="Z1326"/>
        </row>
        <row r="1327">
          <cell r="A1327" t="str">
            <v>Discosura longicaudus</v>
          </cell>
          <cell r="B1327" t="str">
            <v>Discosura longicaudus</v>
          </cell>
          <cell r="C1327" t="str">
            <v>bandeirinha</v>
          </cell>
          <cell r="D1327">
            <v>1325</v>
          </cell>
          <cell r="E1327" t="str">
            <v>R</v>
          </cell>
          <cell r="F1327">
            <v>1</v>
          </cell>
          <cell r="G1327" t="str">
            <v>Apodiformes</v>
          </cell>
          <cell r="H1327" t="str">
            <v>Trochilidae</v>
          </cell>
          <cell r="I1327" t="str">
            <v>Trochilinae</v>
          </cell>
          <cell r="J1327" t="str">
            <v>Discosura</v>
          </cell>
          <cell r="K1327" t="str">
            <v>espécie 1ária</v>
          </cell>
          <cell r="N1327" t="str">
            <v>Discosura longicaudus (Gmelin, 1788)</v>
          </cell>
          <cell r="O1327" t="str">
            <v>Racket-tailed Coquette</v>
          </cell>
          <cell r="P1327"/>
          <cell r="Q1327"/>
          <cell r="R1327"/>
          <cell r="S1327"/>
          <cell r="T1327"/>
          <cell r="U1327"/>
          <cell r="Y1327" t="e">
            <v>#N/A</v>
          </cell>
          <cell r="Z1327" t="str">
            <v>H</v>
          </cell>
          <cell r="AA1327" t="e">
            <v>#N/A</v>
          </cell>
          <cell r="AB1327" t="e">
            <v>#N/A</v>
          </cell>
          <cell r="AC1327" t="e">
            <v>#N/A</v>
          </cell>
          <cell r="AD1327" t="e">
            <v>#N/A</v>
          </cell>
          <cell r="AE1327">
            <v>3.4</v>
          </cell>
          <cell r="AF1327" t="str">
            <v>FruiNect</v>
          </cell>
          <cell r="AG1327" t="str">
            <v>F</v>
          </cell>
        </row>
        <row r="1328">
          <cell r="A1328" t="str">
            <v>Chlorestes</v>
          </cell>
          <cell r="B1328" t="e">
            <v>#N/A</v>
          </cell>
          <cell r="D1328">
            <v>1326</v>
          </cell>
          <cell r="E1328"/>
          <cell r="F1328"/>
          <cell r="G1328" t="str">
            <v>Apodiformes</v>
          </cell>
          <cell r="H1328" t="str">
            <v>Trochilidae</v>
          </cell>
          <cell r="I1328" t="str">
            <v>Trochilinae</v>
          </cell>
          <cell r="J1328" t="str">
            <v>Chlorestes</v>
          </cell>
          <cell r="K1328" t="str">
            <v>Gênero</v>
          </cell>
          <cell r="N1328" t="str">
            <v>Chlorestes Reichenbach, 1854</v>
          </cell>
          <cell r="P1328"/>
          <cell r="Q1328"/>
          <cell r="R1328"/>
          <cell r="S1328"/>
          <cell r="T1328"/>
          <cell r="U1328"/>
          <cell r="Y1328"/>
          <cell r="Z1328"/>
        </row>
        <row r="1329">
          <cell r="A1329" t="str">
            <v>Chlorestes notata</v>
          </cell>
          <cell r="B1329" t="str">
            <v>Chlorestes notata</v>
          </cell>
          <cell r="C1329" t="str">
            <v>beija-flor-de-garganta-azul</v>
          </cell>
          <cell r="D1329">
            <v>1327</v>
          </cell>
          <cell r="E1329" t="str">
            <v>R</v>
          </cell>
          <cell r="F1329">
            <v>1</v>
          </cell>
          <cell r="G1329" t="str">
            <v>Apodiformes</v>
          </cell>
          <cell r="H1329" t="str">
            <v>Trochilidae</v>
          </cell>
          <cell r="I1329" t="str">
            <v>Trochilinae</v>
          </cell>
          <cell r="J1329" t="str">
            <v>Chlorestes</v>
          </cell>
          <cell r="K1329" t="str">
            <v>espécie 1ária</v>
          </cell>
          <cell r="L1329" t="str">
            <v xml:space="preserve">The record of C. notata obsoleta for Brazil (Ruschi 1961), accepted by Pinto (1978), is based on a skin of Amazilia tobaci cf. caurensis from Venezuela, obtained by Ruschi in an exchange (Vielliard 1994). </v>
          </cell>
          <cell r="M1329" t="str">
            <v xml:space="preserve">O registro de C. notata obsoleta para o Brasil (Ruschi 1961), admitido por Pinto (1978), é baseado em pele de Amazilia tobaci cf. caurensis da Venezuela, obtido por Ruschi em permuta (Vielliard 1994). </v>
          </cell>
          <cell r="N1329" t="str">
            <v>Chlorestes notata (Reich, 1793)</v>
          </cell>
          <cell r="O1329" t="str">
            <v>Blue-chinned Sapphire</v>
          </cell>
          <cell r="P1329"/>
          <cell r="Q1329"/>
          <cell r="R1329"/>
          <cell r="S1329"/>
          <cell r="T1329"/>
          <cell r="U1329"/>
          <cell r="Y1329" t="str">
            <v>Nec</v>
          </cell>
          <cell r="Z1329" t="str">
            <v>L</v>
          </cell>
          <cell r="AA1329" t="str">
            <v>F3</v>
          </cell>
          <cell r="AB1329" t="str">
            <v>U/C</v>
          </cell>
          <cell r="AC1329">
            <v>4</v>
          </cell>
          <cell r="AD1329">
            <v>5</v>
          </cell>
          <cell r="AE1329">
            <v>4.2</v>
          </cell>
          <cell r="AF1329" t="str">
            <v>FruiNect</v>
          </cell>
          <cell r="AG1329" t="str">
            <v>F</v>
          </cell>
        </row>
        <row r="1330">
          <cell r="A1330" t="str">
            <v>Chlorestes notata notata</v>
          </cell>
          <cell r="B1330" t="e">
            <v>#N/A</v>
          </cell>
          <cell r="D1330">
            <v>1328</v>
          </cell>
          <cell r="E1330"/>
          <cell r="F1330"/>
          <cell r="G1330" t="str">
            <v>Apodiformes</v>
          </cell>
          <cell r="H1330" t="str">
            <v>Trochilidae</v>
          </cell>
          <cell r="I1330" t="str">
            <v>Trochilinae</v>
          </cell>
          <cell r="J1330" t="str">
            <v>Chlorestes</v>
          </cell>
          <cell r="K1330" t="str">
            <v>subespécie</v>
          </cell>
          <cell r="N1330" t="str">
            <v>Chlorestes notata notata (Reich, 1793)</v>
          </cell>
          <cell r="P1330" t="str">
            <v>x</v>
          </cell>
          <cell r="Q1330" t="str">
            <v>x</v>
          </cell>
          <cell r="R1330" t="str">
            <v>x</v>
          </cell>
          <cell r="S1330" t="str">
            <v>x</v>
          </cell>
          <cell r="T1330" t="str">
            <v>x</v>
          </cell>
          <cell r="U1330"/>
          <cell r="Y1330"/>
          <cell r="Z1330"/>
        </row>
        <row r="1331">
          <cell r="A1331" t="str">
            <v>Chlorestes notata puruensis</v>
          </cell>
          <cell r="B1331" t="e">
            <v>#N/A</v>
          </cell>
          <cell r="D1331">
            <v>1329</v>
          </cell>
          <cell r="E1331"/>
          <cell r="F1331"/>
          <cell r="G1331" t="str">
            <v>Apodiformes</v>
          </cell>
          <cell r="H1331" t="str">
            <v>Trochilidae</v>
          </cell>
          <cell r="I1331" t="str">
            <v>Trochilinae</v>
          </cell>
          <cell r="J1331" t="str">
            <v>Chlorestes</v>
          </cell>
          <cell r="K1331" t="str">
            <v>subespécie</v>
          </cell>
          <cell r="N1331" t="str">
            <v>Chlorestes notata puruensis (Riley, 1913)</v>
          </cell>
          <cell r="P1331" t="str">
            <v>x</v>
          </cell>
          <cell r="Q1331" t="str">
            <v>x</v>
          </cell>
          <cell r="R1331" t="str">
            <v>x</v>
          </cell>
          <cell r="S1331" t="str">
            <v>x</v>
          </cell>
          <cell r="T1331" t="str">
            <v>x</v>
          </cell>
          <cell r="U1331"/>
          <cell r="Y1331"/>
          <cell r="Z1331"/>
        </row>
        <row r="1332">
          <cell r="A1332" t="str">
            <v>Chlorostilbon</v>
          </cell>
          <cell r="B1332" t="e">
            <v>#N/A</v>
          </cell>
          <cell r="D1332">
            <v>1330</v>
          </cell>
          <cell r="E1332"/>
          <cell r="F1332"/>
          <cell r="G1332" t="str">
            <v>Apodiformes</v>
          </cell>
          <cell r="H1332" t="str">
            <v>Trochilidae</v>
          </cell>
          <cell r="I1332" t="str">
            <v>Trochilinae</v>
          </cell>
          <cell r="J1332" t="str">
            <v>Chlorostilbon</v>
          </cell>
          <cell r="K1332" t="str">
            <v>Gênero</v>
          </cell>
          <cell r="N1332" t="str">
            <v>Chlorostilbon Gould, 1853</v>
          </cell>
          <cell r="P1332"/>
          <cell r="Q1332"/>
          <cell r="R1332"/>
          <cell r="S1332"/>
          <cell r="T1332"/>
          <cell r="U1332"/>
          <cell r="Y1332"/>
          <cell r="Z1332"/>
        </row>
        <row r="1333">
          <cell r="A1333" t="str">
            <v>Chlorostilbon mellisugus</v>
          </cell>
          <cell r="B1333" t="str">
            <v>Chlorostilbon mellisugus</v>
          </cell>
          <cell r="C1333" t="str">
            <v>esmeralda-de-cauda-azul</v>
          </cell>
          <cell r="D1333">
            <v>1331</v>
          </cell>
          <cell r="E1333" t="str">
            <v>R</v>
          </cell>
          <cell r="F1333">
            <v>1</v>
          </cell>
          <cell r="G1333" t="str">
            <v>Apodiformes</v>
          </cell>
          <cell r="H1333" t="str">
            <v>Trochilidae</v>
          </cell>
          <cell r="I1333" t="str">
            <v>Trochilinae</v>
          </cell>
          <cell r="J1333" t="str">
            <v>Chlorostilbon</v>
          </cell>
          <cell r="K1333" t="str">
            <v>espécie 1ária</v>
          </cell>
          <cell r="N1333" t="str">
            <v>Chlorostilbon mellisugus (Linnaeus, 1758)</v>
          </cell>
          <cell r="O1333" t="str">
            <v>Blue-tailed Emerald</v>
          </cell>
          <cell r="P1333"/>
          <cell r="Q1333"/>
          <cell r="R1333"/>
          <cell r="S1333"/>
          <cell r="T1333"/>
          <cell r="U1333"/>
          <cell r="Y1333" t="e">
            <v>#N/A</v>
          </cell>
          <cell r="Z1333" t="str">
            <v>L</v>
          </cell>
          <cell r="AA1333" t="str">
            <v>F4E</v>
          </cell>
          <cell r="AB1333" t="str">
            <v>U/M</v>
          </cell>
          <cell r="AC1333">
            <v>5</v>
          </cell>
          <cell r="AD1333">
            <v>4</v>
          </cell>
          <cell r="AE1333">
            <v>2.61</v>
          </cell>
          <cell r="AF1333" t="str">
            <v>FruiNect</v>
          </cell>
          <cell r="AG1333" t="str">
            <v>F</v>
          </cell>
        </row>
        <row r="1334">
          <cell r="A1334" t="str">
            <v>Chlorostilbon mellisugus subfurcatus</v>
          </cell>
          <cell r="B1334" t="e">
            <v>#N/A</v>
          </cell>
          <cell r="D1334">
            <v>1332</v>
          </cell>
          <cell r="E1334"/>
          <cell r="F1334"/>
          <cell r="G1334" t="str">
            <v>Apodiformes</v>
          </cell>
          <cell r="H1334" t="str">
            <v>Trochilidae</v>
          </cell>
          <cell r="I1334" t="str">
            <v>Trochilinae</v>
          </cell>
          <cell r="J1334" t="str">
            <v>Chlorostilbon</v>
          </cell>
          <cell r="K1334" t="str">
            <v>subespécie</v>
          </cell>
          <cell r="N1334" t="str">
            <v>Chlorostilbon mellisugus subfurcatus Berlepsch, 1887</v>
          </cell>
          <cell r="P1334" t="str">
            <v>x</v>
          </cell>
          <cell r="Q1334" t="str">
            <v>x</v>
          </cell>
          <cell r="R1334" t="str">
            <v>x</v>
          </cell>
          <cell r="S1334" t="str">
            <v>x</v>
          </cell>
          <cell r="T1334" t="str">
            <v>x</v>
          </cell>
          <cell r="U1334"/>
          <cell r="Y1334"/>
          <cell r="Z1334"/>
        </row>
        <row r="1335">
          <cell r="A1335" t="str">
            <v>Chlorostilbon mellisugus mellisugus</v>
          </cell>
          <cell r="B1335" t="e">
            <v>#N/A</v>
          </cell>
          <cell r="D1335">
            <v>1333</v>
          </cell>
          <cell r="E1335"/>
          <cell r="F1335"/>
          <cell r="G1335" t="str">
            <v>Apodiformes</v>
          </cell>
          <cell r="H1335" t="str">
            <v>Trochilidae</v>
          </cell>
          <cell r="I1335" t="str">
            <v>Trochilinae</v>
          </cell>
          <cell r="J1335" t="str">
            <v>Chlorostilbon</v>
          </cell>
          <cell r="K1335" t="str">
            <v>subespécie</v>
          </cell>
          <cell r="N1335" t="str">
            <v>Chlorostilbon mellisugus mellisugus (Linnaeus, 1758)</v>
          </cell>
          <cell r="P1335" t="str">
            <v>x</v>
          </cell>
          <cell r="Q1335" t="str">
            <v>x</v>
          </cell>
          <cell r="R1335" t="str">
            <v>x</v>
          </cell>
          <cell r="S1335" t="str">
            <v>x</v>
          </cell>
          <cell r="T1335" t="str">
            <v>x</v>
          </cell>
          <cell r="U1335"/>
          <cell r="Y1335"/>
          <cell r="Z1335"/>
        </row>
        <row r="1336">
          <cell r="A1336" t="str">
            <v>Chlorostilbon mellisugus phoeopygus</v>
          </cell>
          <cell r="B1336" t="e">
            <v>#N/A</v>
          </cell>
          <cell r="D1336">
            <v>1334</v>
          </cell>
          <cell r="E1336"/>
          <cell r="F1336"/>
          <cell r="G1336" t="str">
            <v>Apodiformes</v>
          </cell>
          <cell r="H1336" t="str">
            <v>Trochilidae</v>
          </cell>
          <cell r="I1336" t="str">
            <v>Trochilinae</v>
          </cell>
          <cell r="J1336" t="str">
            <v>Chlorostilbon</v>
          </cell>
          <cell r="K1336" t="str">
            <v>subespécie</v>
          </cell>
          <cell r="N1336" t="str">
            <v>Chlorostilbon mellisugus phoeopygus (Tschudi, 1844)</v>
          </cell>
          <cell r="P1336" t="str">
            <v>x</v>
          </cell>
          <cell r="Q1336" t="str">
            <v>x</v>
          </cell>
          <cell r="R1336" t="str">
            <v>x</v>
          </cell>
          <cell r="S1336" t="str">
            <v>x</v>
          </cell>
          <cell r="T1336" t="str">
            <v>x</v>
          </cell>
          <cell r="U1336"/>
          <cell r="Y1336"/>
          <cell r="Z1336"/>
        </row>
        <row r="1337">
          <cell r="A1337" t="str">
            <v>Chlorostilbon lucidus</v>
          </cell>
          <cell r="B1337" t="str">
            <v>Chlorostilbon lucidus</v>
          </cell>
          <cell r="C1337" t="str">
            <v>besourinho-de-bico-vermelho</v>
          </cell>
          <cell r="D1337">
            <v>1335</v>
          </cell>
          <cell r="E1337" t="str">
            <v>R</v>
          </cell>
          <cell r="F1337">
            <v>1</v>
          </cell>
          <cell r="G1337" t="str">
            <v>Apodiformes</v>
          </cell>
          <cell r="H1337" t="str">
            <v>Trochilidae</v>
          </cell>
          <cell r="I1337" t="str">
            <v>Trochilinae</v>
          </cell>
          <cell r="J1337" t="str">
            <v>Chlorostilbon</v>
          </cell>
          <cell r="K1337" t="str">
            <v>espécie 1ária</v>
          </cell>
          <cell r="L1337" t="str">
            <v>Historically treated as C. aureoventris, but see Pacheco &amp; Whitney (2006) and Piacentini &amp; Pacheco (2014).</v>
          </cell>
          <cell r="M1337" t="str">
            <v>Historicamente tratado como C. aureoventris, mas ver Pacheco &amp; Whitney (2006) e Piacentini &amp; Pacheco (2014).</v>
          </cell>
          <cell r="N1337" t="str">
            <v>Chlorostilbon lucidus (Shaw, 1812)</v>
          </cell>
          <cell r="O1337" t="str">
            <v>Glittering-bellied Emerald</v>
          </cell>
          <cell r="P1337"/>
          <cell r="Q1337"/>
          <cell r="R1337"/>
          <cell r="S1337"/>
          <cell r="T1337"/>
          <cell r="U1337"/>
          <cell r="Y1337" t="e">
            <v>#N/A</v>
          </cell>
          <cell r="Z1337" t="str">
            <v>L</v>
          </cell>
          <cell r="AA1337" t="str">
            <v>N14</v>
          </cell>
          <cell r="AB1337" t="str">
            <v>U/C</v>
          </cell>
          <cell r="AC1337">
            <v>5</v>
          </cell>
          <cell r="AD1337">
            <v>3</v>
          </cell>
          <cell r="AE1337">
            <v>3.5</v>
          </cell>
          <cell r="AF1337" t="str">
            <v>FruiNect</v>
          </cell>
          <cell r="AG1337" t="str">
            <v>N</v>
          </cell>
        </row>
        <row r="1338">
          <cell r="A1338" t="str">
            <v>Chlorostilbon lucidus pucherani</v>
          </cell>
          <cell r="B1338" t="e">
            <v>#N/A</v>
          </cell>
          <cell r="D1338">
            <v>1336</v>
          </cell>
          <cell r="E1338"/>
          <cell r="F1338"/>
          <cell r="G1338" t="str">
            <v>Apodiformes</v>
          </cell>
          <cell r="H1338" t="str">
            <v>Trochilidae</v>
          </cell>
          <cell r="I1338" t="str">
            <v>Trochilinae</v>
          </cell>
          <cell r="J1338" t="str">
            <v>Chlorostilbon</v>
          </cell>
          <cell r="K1338" t="str">
            <v>subespécie</v>
          </cell>
          <cell r="N1338" t="str">
            <v>Chlorostilbon lucidus pucherani (Bourcier &amp; Mulsant, 1848)</v>
          </cell>
          <cell r="P1338" t="str">
            <v>x</v>
          </cell>
          <cell r="Q1338" t="str">
            <v>x</v>
          </cell>
          <cell r="R1338" t="str">
            <v>x</v>
          </cell>
          <cell r="S1338" t="str">
            <v>x</v>
          </cell>
          <cell r="T1338" t="str">
            <v>x</v>
          </cell>
          <cell r="U1338"/>
          <cell r="Y1338"/>
          <cell r="Z1338"/>
        </row>
        <row r="1339">
          <cell r="A1339" t="str">
            <v>Chlorostilbon lucidus lucidus</v>
          </cell>
          <cell r="B1339" t="e">
            <v>#N/A</v>
          </cell>
          <cell r="D1339">
            <v>1337</v>
          </cell>
          <cell r="E1339"/>
          <cell r="F1339"/>
          <cell r="G1339" t="str">
            <v>Apodiformes</v>
          </cell>
          <cell r="H1339" t="str">
            <v>Trochilidae</v>
          </cell>
          <cell r="I1339" t="str">
            <v>Trochilinae</v>
          </cell>
          <cell r="J1339" t="str">
            <v>Chlorostilbon</v>
          </cell>
          <cell r="K1339" t="str">
            <v>subespécie</v>
          </cell>
          <cell r="N1339" t="str">
            <v>Chlorostilbon lucidus lucidus (Shaw, 1812)</v>
          </cell>
          <cell r="P1339" t="str">
            <v>x</v>
          </cell>
          <cell r="Q1339"/>
          <cell r="R1339" t="str">
            <v>x</v>
          </cell>
          <cell r="S1339" t="str">
            <v>x</v>
          </cell>
          <cell r="T1339" t="str">
            <v>x</v>
          </cell>
          <cell r="U1339"/>
          <cell r="Y1339"/>
          <cell r="Z1339"/>
        </row>
        <row r="1340">
          <cell r="A1340" t="str">
            <v>Chlorostilbon lucidus berlepschi</v>
          </cell>
          <cell r="B1340" t="e">
            <v>#N/A</v>
          </cell>
          <cell r="D1340">
            <v>1338</v>
          </cell>
          <cell r="E1340"/>
          <cell r="F1340"/>
          <cell r="G1340" t="str">
            <v>Apodiformes</v>
          </cell>
          <cell r="H1340" t="str">
            <v>Trochilidae</v>
          </cell>
          <cell r="I1340" t="str">
            <v>Trochilinae</v>
          </cell>
          <cell r="J1340" t="str">
            <v>Chlorostilbon</v>
          </cell>
          <cell r="K1340" t="str">
            <v>subespécie</v>
          </cell>
          <cell r="N1340" t="str">
            <v>Chlorostilbon lucidus berlepschi Pinto, 1938</v>
          </cell>
          <cell r="P1340" t="str">
            <v>x</v>
          </cell>
          <cell r="Q1340" t="str">
            <v>x</v>
          </cell>
          <cell r="R1340" t="str">
            <v>x</v>
          </cell>
          <cell r="S1340" t="str">
            <v>x</v>
          </cell>
          <cell r="T1340" t="str">
            <v>x</v>
          </cell>
          <cell r="U1340"/>
          <cell r="Y1340"/>
          <cell r="Z1340"/>
        </row>
        <row r="1341">
          <cell r="A1341" t="str">
            <v>Thalurania</v>
          </cell>
          <cell r="B1341" t="e">
            <v>#N/A</v>
          </cell>
          <cell r="D1341">
            <v>1339</v>
          </cell>
          <cell r="E1341"/>
          <cell r="F1341"/>
          <cell r="G1341" t="str">
            <v>Apodiformes</v>
          </cell>
          <cell r="H1341" t="str">
            <v>Trochilidae</v>
          </cell>
          <cell r="I1341" t="str">
            <v>Trochilinae</v>
          </cell>
          <cell r="J1341" t="str">
            <v>Thalurania</v>
          </cell>
          <cell r="K1341" t="str">
            <v>Gênero</v>
          </cell>
          <cell r="N1341" t="str">
            <v>Thalurania Gould, 1848</v>
          </cell>
          <cell r="P1341"/>
          <cell r="Q1341"/>
          <cell r="R1341"/>
          <cell r="S1341"/>
          <cell r="T1341"/>
          <cell r="U1341"/>
          <cell r="Y1341"/>
          <cell r="Z1341"/>
        </row>
        <row r="1342">
          <cell r="A1342" t="str">
            <v>Thalurania furcata</v>
          </cell>
          <cell r="B1342" t="str">
            <v>Thalurania furcata</v>
          </cell>
          <cell r="C1342" t="str">
            <v>beija-flor-tesoura-verde</v>
          </cell>
          <cell r="D1342">
            <v>1340</v>
          </cell>
          <cell r="E1342" t="str">
            <v>R</v>
          </cell>
          <cell r="F1342">
            <v>1</v>
          </cell>
          <cell r="G1342" t="str">
            <v>Apodiformes</v>
          </cell>
          <cell r="H1342" t="str">
            <v>Trochilidae</v>
          </cell>
          <cell r="I1342" t="str">
            <v>Trochilinae</v>
          </cell>
          <cell r="J1342" t="str">
            <v>Thalurania</v>
          </cell>
          <cell r="K1342" t="str">
            <v>espécie 1ária</v>
          </cell>
          <cell r="L1342" t="str">
            <v>More than one species may be involved, apparently polyphyletic (see McGuire et al. 2014).</v>
          </cell>
          <cell r="M1342" t="str">
            <v>Mais de uma espécie deve estar envolvida, aparentemente polifiléticas (ver McGuire et al. 2014).</v>
          </cell>
          <cell r="N1342" t="str">
            <v>Thalurania furcata (Gmelin, 1788)</v>
          </cell>
          <cell r="O1342" t="str">
            <v>Fork-tailed Woodnymph</v>
          </cell>
          <cell r="P1342"/>
          <cell r="Q1342"/>
          <cell r="R1342"/>
          <cell r="S1342"/>
          <cell r="T1342"/>
          <cell r="U1342"/>
          <cell r="Y1342" t="str">
            <v>Nec</v>
          </cell>
          <cell r="Z1342" t="str">
            <v>M</v>
          </cell>
          <cell r="AA1342" t="str">
            <v>F1</v>
          </cell>
          <cell r="AB1342" t="str">
            <v>U/M</v>
          </cell>
          <cell r="AC1342">
            <v>3</v>
          </cell>
          <cell r="AD1342">
            <v>6</v>
          </cell>
          <cell r="AE1342">
            <v>4.1900000000000004</v>
          </cell>
          <cell r="AF1342" t="str">
            <v>FruiNect</v>
          </cell>
          <cell r="AG1342" t="str">
            <v>F</v>
          </cell>
          <cell r="AI1342" t="str">
            <v>EN</v>
          </cell>
        </row>
        <row r="1343">
          <cell r="A1343" t="str">
            <v>Thalurania furcata orenocensis</v>
          </cell>
          <cell r="B1343" t="e">
            <v>#N/A</v>
          </cell>
          <cell r="D1343">
            <v>1341</v>
          </cell>
          <cell r="E1343"/>
          <cell r="F1343"/>
          <cell r="G1343" t="str">
            <v>Apodiformes</v>
          </cell>
          <cell r="H1343" t="str">
            <v>Trochilidae</v>
          </cell>
          <cell r="I1343" t="str">
            <v>Trochilinae</v>
          </cell>
          <cell r="J1343" t="str">
            <v>Thalurania</v>
          </cell>
          <cell r="K1343" t="str">
            <v>subespécie</v>
          </cell>
          <cell r="L1343" t="str">
            <v>Recently recorded in Brazil (Piacentini et al. in prep.).</v>
          </cell>
          <cell r="M1343" t="str">
            <v>Registrada recentemente no país (Piacentini et al. em prep.).</v>
          </cell>
          <cell r="N1343" t="str">
            <v>Thalurania furcata orenocensis Hellmayr, 1921</v>
          </cell>
          <cell r="P1343"/>
          <cell r="Q1343"/>
          <cell r="R1343" t="str">
            <v>x</v>
          </cell>
          <cell r="S1343" t="str">
            <v>x</v>
          </cell>
          <cell r="T1343" t="str">
            <v>x</v>
          </cell>
          <cell r="U1343"/>
          <cell r="Y1343"/>
          <cell r="Z1343"/>
        </row>
        <row r="1344">
          <cell r="A1344" t="str">
            <v>Thalurania furcata fissilis</v>
          </cell>
          <cell r="B1344" t="e">
            <v>#N/A</v>
          </cell>
          <cell r="D1344">
            <v>1342</v>
          </cell>
          <cell r="E1344"/>
          <cell r="F1344"/>
          <cell r="G1344" t="str">
            <v>Apodiformes</v>
          </cell>
          <cell r="H1344" t="str">
            <v>Trochilidae</v>
          </cell>
          <cell r="I1344" t="str">
            <v>Trochilinae</v>
          </cell>
          <cell r="J1344" t="str">
            <v>Thalurania</v>
          </cell>
          <cell r="K1344" t="str">
            <v>subespécie</v>
          </cell>
          <cell r="N1344" t="str">
            <v>Thalurania furcata fissilis Berlepsch &amp; Hartert, 1902</v>
          </cell>
          <cell r="P1344" t="str">
            <v>x</v>
          </cell>
          <cell r="Q1344" t="str">
            <v>x</v>
          </cell>
          <cell r="R1344" t="str">
            <v>x</v>
          </cell>
          <cell r="S1344" t="str">
            <v>x</v>
          </cell>
          <cell r="T1344" t="str">
            <v>x</v>
          </cell>
          <cell r="U1344"/>
          <cell r="Y1344"/>
          <cell r="Z1344"/>
        </row>
        <row r="1345">
          <cell r="A1345" t="str">
            <v>Thalurania furcata nigrofasciata</v>
          </cell>
          <cell r="B1345" t="e">
            <v>#N/A</v>
          </cell>
          <cell r="D1345">
            <v>1343</v>
          </cell>
          <cell r="E1345"/>
          <cell r="F1345"/>
          <cell r="G1345" t="str">
            <v>Apodiformes</v>
          </cell>
          <cell r="H1345" t="str">
            <v>Trochilidae</v>
          </cell>
          <cell r="I1345" t="str">
            <v>Trochilinae</v>
          </cell>
          <cell r="J1345" t="str">
            <v>Thalurania</v>
          </cell>
          <cell r="K1345" t="str">
            <v>subespécie</v>
          </cell>
          <cell r="N1345" t="str">
            <v>Thalurania furcata nigrofasciata (Gould, 1846)</v>
          </cell>
          <cell r="P1345" t="str">
            <v>x</v>
          </cell>
          <cell r="Q1345" t="str">
            <v>x</v>
          </cell>
          <cell r="R1345" t="str">
            <v>x</v>
          </cell>
          <cell r="S1345" t="str">
            <v>x</v>
          </cell>
          <cell r="T1345" t="str">
            <v>x</v>
          </cell>
          <cell r="U1345"/>
          <cell r="Y1345"/>
          <cell r="Z1345"/>
        </row>
        <row r="1346">
          <cell r="A1346" t="str">
            <v>Thalurania furcata jelskii</v>
          </cell>
          <cell r="B1346" t="e">
            <v>#N/A</v>
          </cell>
          <cell r="D1346">
            <v>1344</v>
          </cell>
          <cell r="E1346"/>
          <cell r="F1346"/>
          <cell r="G1346" t="str">
            <v>Apodiformes</v>
          </cell>
          <cell r="H1346" t="str">
            <v>Trochilidae</v>
          </cell>
          <cell r="I1346" t="str">
            <v>Trochilinae</v>
          </cell>
          <cell r="J1346" t="str">
            <v>Thalurania</v>
          </cell>
          <cell r="K1346" t="str">
            <v>subespécie</v>
          </cell>
          <cell r="N1346" t="str">
            <v>Thalurania furcata jelskii Taczanowski, 1874</v>
          </cell>
          <cell r="P1346" t="str">
            <v>x</v>
          </cell>
          <cell r="Q1346" t="str">
            <v>x</v>
          </cell>
          <cell r="R1346" t="str">
            <v>x</v>
          </cell>
          <cell r="S1346" t="str">
            <v>x</v>
          </cell>
          <cell r="T1346" t="str">
            <v>x</v>
          </cell>
          <cell r="U1346"/>
          <cell r="Y1346"/>
          <cell r="Z1346"/>
        </row>
        <row r="1347">
          <cell r="A1347" t="str">
            <v>Thalurania furcata simoni</v>
          </cell>
          <cell r="B1347" t="e">
            <v>#N/A</v>
          </cell>
          <cell r="D1347">
            <v>1345</v>
          </cell>
          <cell r="E1347"/>
          <cell r="F1347"/>
          <cell r="G1347" t="str">
            <v>Apodiformes</v>
          </cell>
          <cell r="H1347" t="str">
            <v>Trochilidae</v>
          </cell>
          <cell r="I1347" t="str">
            <v>Trochilinae</v>
          </cell>
          <cell r="J1347" t="str">
            <v>Thalurania</v>
          </cell>
          <cell r="K1347" t="str">
            <v>subespécie</v>
          </cell>
          <cell r="N1347" t="str">
            <v>Thalurania furcata simoni Hellmayr, 1906</v>
          </cell>
          <cell r="P1347" t="str">
            <v>x</v>
          </cell>
          <cell r="Q1347" t="str">
            <v>x</v>
          </cell>
          <cell r="R1347" t="str">
            <v>x</v>
          </cell>
          <cell r="S1347" t="str">
            <v>x</v>
          </cell>
          <cell r="T1347" t="str">
            <v>x</v>
          </cell>
          <cell r="U1347"/>
          <cell r="Y1347"/>
          <cell r="Z1347"/>
        </row>
        <row r="1348">
          <cell r="A1348" t="str">
            <v>Thalurania furcata boliviana</v>
          </cell>
          <cell r="B1348" t="e">
            <v>#N/A</v>
          </cell>
          <cell r="D1348">
            <v>1346</v>
          </cell>
          <cell r="E1348"/>
          <cell r="F1348"/>
          <cell r="G1348" t="str">
            <v>Apodiformes</v>
          </cell>
          <cell r="H1348" t="str">
            <v>Trochilidae</v>
          </cell>
          <cell r="I1348" t="str">
            <v>Trochilinae</v>
          </cell>
          <cell r="J1348" t="str">
            <v>Thalurania</v>
          </cell>
          <cell r="K1348" t="str">
            <v>subespécie</v>
          </cell>
          <cell r="L1348" t="str">
            <v>Recently reported to occur in Brazil in the state of Acre (Guilherme 2012).</v>
          </cell>
          <cell r="M1348" t="str">
            <v>Ocorrência no Brasil reportada recentemente para o Acre (Guilherme 2012).</v>
          </cell>
          <cell r="N1348" t="str">
            <v>Thalurania furcata boliviana Boucard, 1894</v>
          </cell>
          <cell r="P1348" t="str">
            <v>x</v>
          </cell>
          <cell r="Q1348"/>
          <cell r="R1348" t="str">
            <v>x</v>
          </cell>
          <cell r="S1348" t="str">
            <v>x</v>
          </cell>
          <cell r="T1348" t="str">
            <v>x</v>
          </cell>
          <cell r="U1348"/>
          <cell r="Y1348"/>
          <cell r="Z1348"/>
        </row>
        <row r="1349">
          <cell r="A1349" t="str">
            <v>Thalurania furcata balzani</v>
          </cell>
          <cell r="B1349" t="e">
            <v>#N/A</v>
          </cell>
          <cell r="D1349">
            <v>1347</v>
          </cell>
          <cell r="E1349"/>
          <cell r="F1349"/>
          <cell r="G1349" t="str">
            <v>Apodiformes</v>
          </cell>
          <cell r="H1349" t="str">
            <v>Trochilidae</v>
          </cell>
          <cell r="I1349" t="str">
            <v>Trochilinae</v>
          </cell>
          <cell r="J1349" t="str">
            <v>Thalurania</v>
          </cell>
          <cell r="K1349" t="str">
            <v>subespécie</v>
          </cell>
          <cell r="N1349" t="str">
            <v>Thalurania furcata balzani Simon, 1896</v>
          </cell>
          <cell r="P1349" t="str">
            <v>x</v>
          </cell>
          <cell r="Q1349" t="str">
            <v>x</v>
          </cell>
          <cell r="R1349" t="str">
            <v>x</v>
          </cell>
          <cell r="S1349" t="str">
            <v>x</v>
          </cell>
          <cell r="T1349" t="str">
            <v>x</v>
          </cell>
          <cell r="U1349"/>
          <cell r="Y1349"/>
          <cell r="Z1349"/>
        </row>
        <row r="1350">
          <cell r="A1350" t="str">
            <v>Thalurania furcata furcata</v>
          </cell>
          <cell r="B1350" t="e">
            <v>#N/A</v>
          </cell>
          <cell r="D1350">
            <v>1348</v>
          </cell>
          <cell r="E1350"/>
          <cell r="F1350"/>
          <cell r="G1350" t="str">
            <v>Apodiformes</v>
          </cell>
          <cell r="H1350" t="str">
            <v>Trochilidae</v>
          </cell>
          <cell r="I1350" t="str">
            <v>Trochilinae</v>
          </cell>
          <cell r="J1350" t="str">
            <v>Thalurania</v>
          </cell>
          <cell r="K1350" t="str">
            <v>subespécie</v>
          </cell>
          <cell r="N1350" t="str">
            <v>Thalurania furcata furcata (Gmelin, 1788)</v>
          </cell>
          <cell r="P1350" t="str">
            <v>x</v>
          </cell>
          <cell r="Q1350" t="str">
            <v>x</v>
          </cell>
          <cell r="R1350" t="str">
            <v>x</v>
          </cell>
          <cell r="S1350" t="str">
            <v>x</v>
          </cell>
          <cell r="T1350" t="str">
            <v>x</v>
          </cell>
          <cell r="U1350"/>
          <cell r="Y1350"/>
          <cell r="Z1350"/>
        </row>
        <row r="1351">
          <cell r="A1351" t="str">
            <v>Thalurania furcata furcatoides</v>
          </cell>
          <cell r="B1351" t="e">
            <v>#N/A</v>
          </cell>
          <cell r="D1351">
            <v>1349</v>
          </cell>
          <cell r="E1351"/>
          <cell r="F1351"/>
          <cell r="G1351" t="str">
            <v>Apodiformes</v>
          </cell>
          <cell r="H1351" t="str">
            <v>Trochilidae</v>
          </cell>
          <cell r="I1351" t="str">
            <v>Trochilinae</v>
          </cell>
          <cell r="J1351" t="str">
            <v>Thalurania</v>
          </cell>
          <cell r="K1351" t="str">
            <v>subespécie</v>
          </cell>
          <cell r="N1351" t="str">
            <v>Thalurania furcata furcatoides Gould, 1861</v>
          </cell>
          <cell r="P1351" t="str">
            <v>x</v>
          </cell>
          <cell r="Q1351" t="str">
            <v>x</v>
          </cell>
          <cell r="R1351" t="str">
            <v>x</v>
          </cell>
          <cell r="S1351" t="str">
            <v>x</v>
          </cell>
          <cell r="T1351" t="str">
            <v>x</v>
          </cell>
          <cell r="U1351"/>
          <cell r="Y1351"/>
          <cell r="Z1351"/>
        </row>
        <row r="1352">
          <cell r="A1352" t="str">
            <v>Thalurania furcata baeri</v>
          </cell>
          <cell r="B1352" t="e">
            <v>#N/A</v>
          </cell>
          <cell r="D1352">
            <v>1350</v>
          </cell>
          <cell r="E1352"/>
          <cell r="F1352"/>
          <cell r="G1352" t="str">
            <v>Apodiformes</v>
          </cell>
          <cell r="H1352" t="str">
            <v>Trochilidae</v>
          </cell>
          <cell r="I1352" t="str">
            <v>Trochilinae</v>
          </cell>
          <cell r="J1352" t="str">
            <v>Thalurania</v>
          </cell>
          <cell r="K1352" t="str">
            <v>subespécie</v>
          </cell>
          <cell r="N1352" t="str">
            <v>Thalurania furcata baeri Hellmayr, 1907</v>
          </cell>
          <cell r="P1352" t="str">
            <v>x</v>
          </cell>
          <cell r="Q1352" t="str">
            <v>x</v>
          </cell>
          <cell r="R1352" t="str">
            <v>x</v>
          </cell>
          <cell r="S1352" t="str">
            <v>x</v>
          </cell>
          <cell r="T1352" t="str">
            <v>x</v>
          </cell>
          <cell r="U1352"/>
          <cell r="Y1352"/>
          <cell r="Z1352"/>
        </row>
        <row r="1353">
          <cell r="A1353" t="str">
            <v>Thalurania furcata eriphile</v>
          </cell>
          <cell r="B1353" t="e">
            <v>#N/A</v>
          </cell>
          <cell r="D1353">
            <v>1351</v>
          </cell>
          <cell r="E1353"/>
          <cell r="F1353"/>
          <cell r="G1353" t="str">
            <v>Apodiformes</v>
          </cell>
          <cell r="H1353" t="str">
            <v>Trochilidae</v>
          </cell>
          <cell r="I1353" t="str">
            <v>Trochilinae</v>
          </cell>
          <cell r="J1353" t="str">
            <v>Thalurania</v>
          </cell>
          <cell r="K1353" t="str">
            <v>subespécie</v>
          </cell>
          <cell r="N1353" t="str">
            <v>Thalurania furcata eriphile (Lesson, 1832)</v>
          </cell>
          <cell r="P1353" t="str">
            <v>x</v>
          </cell>
          <cell r="Q1353" t="str">
            <v>x</v>
          </cell>
          <cell r="R1353" t="str">
            <v>x</v>
          </cell>
          <cell r="S1353" t="str">
            <v>x</v>
          </cell>
          <cell r="T1353" t="str">
            <v>x</v>
          </cell>
          <cell r="U1353"/>
          <cell r="Y1353"/>
          <cell r="Z1353"/>
        </row>
        <row r="1354">
          <cell r="A1354" t="str">
            <v>Thalurania furcata rupicola</v>
          </cell>
          <cell r="B1354" t="e">
            <v>#N/A</v>
          </cell>
          <cell r="D1354">
            <v>1352</v>
          </cell>
          <cell r="E1354"/>
          <cell r="F1354"/>
          <cell r="G1354" t="str">
            <v>Apodiformes</v>
          </cell>
          <cell r="H1354" t="str">
            <v>Trochilidae</v>
          </cell>
          <cell r="I1354" t="str">
            <v>Trochilinae</v>
          </cell>
          <cell r="J1354" t="str">
            <v>Thalurania</v>
          </cell>
          <cell r="K1354" t="str">
            <v>subespécie</v>
          </cell>
          <cell r="L1354" t="str">
            <v>Recently described based on different colour of the undertail coverts in relation to T. f. eriphile.</v>
          </cell>
          <cell r="M1354" t="str">
            <v>Descrita recentemente com base em diferenças de coloração das infracaudais em relação a T. f. eriphile.</v>
          </cell>
          <cell r="N1354" t="str">
            <v>Thalurania furcata rupicola Grantsau, 2010</v>
          </cell>
          <cell r="P1354"/>
          <cell r="Q1354" t="str">
            <v>x</v>
          </cell>
          <cell r="R1354"/>
          <cell r="S1354"/>
          <cell r="T1354"/>
          <cell r="U1354"/>
          <cell r="Y1354"/>
          <cell r="Z1354"/>
        </row>
        <row r="1355">
          <cell r="A1355" t="str">
            <v>Thalurania watertonii</v>
          </cell>
          <cell r="B1355" t="str">
            <v>Thalurania watertonii</v>
          </cell>
          <cell r="C1355" t="str">
            <v>beija-flor-de-costas-violetas</v>
          </cell>
          <cell r="D1355">
            <v>1353</v>
          </cell>
          <cell r="E1355" t="str">
            <v>R, E</v>
          </cell>
          <cell r="F1355">
            <v>1</v>
          </cell>
          <cell r="G1355" t="str">
            <v>Apodiformes</v>
          </cell>
          <cell r="H1355" t="str">
            <v>Trochilidae</v>
          </cell>
          <cell r="I1355" t="str">
            <v>Trochilinae</v>
          </cell>
          <cell r="J1355" t="str">
            <v>Thalurania</v>
          </cell>
          <cell r="K1355" t="str">
            <v>espécie 1ária</v>
          </cell>
          <cell r="N1355" t="str">
            <v>Thalurania watertonii (Bourcier, 1847)</v>
          </cell>
          <cell r="O1355" t="str">
            <v>Long-tailed Woodnymph</v>
          </cell>
          <cell r="P1355"/>
          <cell r="Q1355"/>
          <cell r="R1355"/>
          <cell r="S1355"/>
          <cell r="T1355"/>
          <cell r="U1355"/>
          <cell r="W1355" t="str">
            <v>#ERROR!</v>
          </cell>
          <cell r="X1355" t="str">
            <v>EN</v>
          </cell>
          <cell r="Y1355" t="e">
            <v>#N/A</v>
          </cell>
          <cell r="Z1355" t="str">
            <v>M</v>
          </cell>
          <cell r="AA1355" t="str">
            <v>F1</v>
          </cell>
          <cell r="AB1355" t="str">
            <v>U</v>
          </cell>
          <cell r="AC1355">
            <v>2</v>
          </cell>
          <cell r="AD1355">
            <v>2</v>
          </cell>
          <cell r="AE1355">
            <v>4.5999999999999996</v>
          </cell>
          <cell r="AF1355" t="str">
            <v>FruiNect</v>
          </cell>
          <cell r="AG1355" t="str">
            <v>F</v>
          </cell>
        </row>
        <row r="1356">
          <cell r="A1356" t="str">
            <v>Thalurania glaucopis</v>
          </cell>
          <cell r="B1356" t="str">
            <v>Thalurania glaucopis</v>
          </cell>
          <cell r="C1356" t="str">
            <v>beija-flor-de-fronte-violeta</v>
          </cell>
          <cell r="D1356">
            <v>1354</v>
          </cell>
          <cell r="E1356" t="str">
            <v>R</v>
          </cell>
          <cell r="F1356">
            <v>1</v>
          </cell>
          <cell r="G1356" t="str">
            <v>Apodiformes</v>
          </cell>
          <cell r="H1356" t="str">
            <v>Trochilidae</v>
          </cell>
          <cell r="I1356" t="str">
            <v>Trochilinae</v>
          </cell>
          <cell r="J1356" t="str">
            <v>Thalurania</v>
          </cell>
          <cell r="K1356" t="str">
            <v>espécie 1ária</v>
          </cell>
          <cell r="N1356" t="str">
            <v>Thalurania glaucopis (Gmelin, 1788)</v>
          </cell>
          <cell r="O1356" t="str">
            <v>Violet-capped Woodnymph</v>
          </cell>
          <cell r="P1356"/>
          <cell r="Q1356"/>
          <cell r="R1356"/>
          <cell r="S1356"/>
          <cell r="T1356"/>
          <cell r="U1356"/>
          <cell r="Y1356" t="e">
            <v>#N/A</v>
          </cell>
          <cell r="Z1356" t="str">
            <v>M</v>
          </cell>
          <cell r="AA1356" t="str">
            <v>F1</v>
          </cell>
          <cell r="AB1356" t="str">
            <v>U/M</v>
          </cell>
          <cell r="AC1356">
            <v>3</v>
          </cell>
          <cell r="AD1356">
            <v>1</v>
          </cell>
          <cell r="AE1356">
            <v>4.8</v>
          </cell>
          <cell r="AF1356" t="str">
            <v>FruiNect</v>
          </cell>
          <cell r="AG1356" t="str">
            <v>F</v>
          </cell>
          <cell r="AH1356" t="str">
            <v>MA</v>
          </cell>
        </row>
        <row r="1357">
          <cell r="A1357" t="str">
            <v>Hylocharis</v>
          </cell>
          <cell r="B1357" t="e">
            <v>#N/A</v>
          </cell>
          <cell r="D1357">
            <v>1355</v>
          </cell>
          <cell r="E1357"/>
          <cell r="F1357"/>
          <cell r="G1357" t="str">
            <v>Apodiformes</v>
          </cell>
          <cell r="H1357" t="str">
            <v>Trochilidae</v>
          </cell>
          <cell r="I1357" t="str">
            <v>Trochilinae</v>
          </cell>
          <cell r="J1357" t="str">
            <v>Hylocharis</v>
          </cell>
          <cell r="K1357" t="str">
            <v>Gênero</v>
          </cell>
          <cell r="N1357" t="str">
            <v>Hylocharis Boie, 1831</v>
          </cell>
          <cell r="P1357"/>
          <cell r="Q1357"/>
          <cell r="R1357"/>
          <cell r="S1357"/>
          <cell r="T1357"/>
          <cell r="U1357"/>
          <cell r="Y1357"/>
          <cell r="Z1357"/>
        </row>
        <row r="1358">
          <cell r="A1358" t="str">
            <v>Hylocharis sapphirina</v>
          </cell>
          <cell r="B1358" t="str">
            <v>Hylocharis sapphirina</v>
          </cell>
          <cell r="C1358" t="str">
            <v>beija-flor-safira</v>
          </cell>
          <cell r="D1358">
            <v>1356</v>
          </cell>
          <cell r="E1358" t="str">
            <v>R</v>
          </cell>
          <cell r="F1358">
            <v>1</v>
          </cell>
          <cell r="G1358" t="str">
            <v>Apodiformes</v>
          </cell>
          <cell r="H1358" t="str">
            <v>Trochilidae</v>
          </cell>
          <cell r="I1358" t="str">
            <v>Trochilinae</v>
          </cell>
          <cell r="J1358" t="str">
            <v>Hylocharis</v>
          </cell>
          <cell r="K1358" t="str">
            <v>espécie 1ária</v>
          </cell>
          <cell r="N1358" t="str">
            <v>Hylocharis sapphirina (Gmelin, 1788)</v>
          </cell>
          <cell r="O1358" t="str">
            <v>Rufous-throated Sapphire</v>
          </cell>
          <cell r="P1358"/>
          <cell r="Q1358"/>
          <cell r="R1358"/>
          <cell r="S1358"/>
          <cell r="T1358"/>
          <cell r="U1358"/>
          <cell r="Y1358" t="str">
            <v>Nec</v>
          </cell>
          <cell r="Z1358" t="str">
            <v>M</v>
          </cell>
          <cell r="AA1358" t="str">
            <v>F1E</v>
          </cell>
          <cell r="AB1358" t="str">
            <v>U/C</v>
          </cell>
          <cell r="AC1358">
            <v>2</v>
          </cell>
          <cell r="AD1358">
            <v>5</v>
          </cell>
          <cell r="AE1358">
            <v>4.4000000000000004</v>
          </cell>
          <cell r="AF1358" t="str">
            <v>FruiNect</v>
          </cell>
          <cell r="AG1358" t="str">
            <v>F</v>
          </cell>
          <cell r="AI1358" t="str">
            <v>EN</v>
          </cell>
        </row>
        <row r="1359">
          <cell r="A1359" t="str">
            <v>Hylocharis cyanus</v>
          </cell>
          <cell r="B1359" t="str">
            <v>Chlorestes cyanus</v>
          </cell>
          <cell r="C1359" t="str">
            <v>beija-flor-roxo</v>
          </cell>
          <cell r="D1359">
            <v>1357</v>
          </cell>
          <cell r="E1359" t="str">
            <v>R</v>
          </cell>
          <cell r="F1359">
            <v>1</v>
          </cell>
          <cell r="G1359" t="str">
            <v>Apodiformes</v>
          </cell>
          <cell r="H1359" t="str">
            <v>Trochilidae</v>
          </cell>
          <cell r="I1359" t="str">
            <v>Trochilinae</v>
          </cell>
          <cell r="J1359" t="str">
            <v>Hylocharis</v>
          </cell>
          <cell r="K1359" t="str">
            <v>espécie 1ária</v>
          </cell>
          <cell r="N1359" t="str">
            <v>Hylocharis cyanus (Vieillot, 1818)</v>
          </cell>
          <cell r="O1359" t="str">
            <v>White-chinned Sapphire</v>
          </cell>
          <cell r="P1359"/>
          <cell r="Q1359"/>
          <cell r="R1359"/>
          <cell r="S1359"/>
          <cell r="T1359"/>
          <cell r="U1359"/>
          <cell r="Y1359" t="str">
            <v>Nec</v>
          </cell>
          <cell r="Z1359" t="str">
            <v>L</v>
          </cell>
          <cell r="AA1359" t="str">
            <v>F1E</v>
          </cell>
          <cell r="AB1359" t="str">
            <v>U/C</v>
          </cell>
          <cell r="AC1359">
            <v>5</v>
          </cell>
          <cell r="AD1359">
            <v>5</v>
          </cell>
          <cell r="AE1359">
            <v>3.3</v>
          </cell>
          <cell r="AF1359" t="str">
            <v>FruiNect</v>
          </cell>
          <cell r="AG1359" t="str">
            <v>F</v>
          </cell>
        </row>
        <row r="1360">
          <cell r="A1360" t="str">
            <v>Hylocharis cyanus viridiventris</v>
          </cell>
          <cell r="B1360" t="e">
            <v>#N/A</v>
          </cell>
          <cell r="D1360">
            <v>1358</v>
          </cell>
          <cell r="E1360"/>
          <cell r="F1360"/>
          <cell r="G1360" t="str">
            <v>Apodiformes</v>
          </cell>
          <cell r="H1360" t="str">
            <v>Trochilidae</v>
          </cell>
          <cell r="I1360" t="str">
            <v>Trochilinae</v>
          </cell>
          <cell r="J1360" t="str">
            <v>Hylocharis</v>
          </cell>
          <cell r="K1360" t="str">
            <v>subespécie</v>
          </cell>
          <cell r="N1360" t="str">
            <v>Hylocharis cyanus viridiventris Berlepsch, 1880</v>
          </cell>
          <cell r="P1360" t="str">
            <v>x</v>
          </cell>
          <cell r="Q1360" t="str">
            <v>x</v>
          </cell>
          <cell r="R1360" t="str">
            <v>x</v>
          </cell>
          <cell r="S1360" t="str">
            <v>x</v>
          </cell>
          <cell r="T1360" t="str">
            <v>x</v>
          </cell>
          <cell r="U1360"/>
          <cell r="Y1360"/>
          <cell r="Z1360"/>
        </row>
        <row r="1361">
          <cell r="A1361" t="str">
            <v>Hylocharis cyanus rostrata</v>
          </cell>
          <cell r="B1361" t="e">
            <v>#N/A</v>
          </cell>
          <cell r="D1361">
            <v>1359</v>
          </cell>
          <cell r="E1361"/>
          <cell r="F1361"/>
          <cell r="G1361" t="str">
            <v>Apodiformes</v>
          </cell>
          <cell r="H1361" t="str">
            <v>Trochilidae</v>
          </cell>
          <cell r="I1361" t="str">
            <v>Trochilinae</v>
          </cell>
          <cell r="J1361" t="str">
            <v>Hylocharis</v>
          </cell>
          <cell r="K1361" t="str">
            <v>subespécie</v>
          </cell>
          <cell r="N1361" t="str">
            <v>Hylocharis cyanus rostrata Boucard, 1895</v>
          </cell>
          <cell r="P1361" t="str">
            <v>x</v>
          </cell>
          <cell r="Q1361" t="str">
            <v>x</v>
          </cell>
          <cell r="R1361" t="str">
            <v>x</v>
          </cell>
          <cell r="S1361" t="str">
            <v>x</v>
          </cell>
          <cell r="T1361" t="str">
            <v>x</v>
          </cell>
          <cell r="U1361"/>
          <cell r="Y1361"/>
          <cell r="Z1361"/>
        </row>
        <row r="1362">
          <cell r="A1362" t="str">
            <v>Hylocharis cyanus conversa</v>
          </cell>
          <cell r="B1362" t="e">
            <v>#N/A</v>
          </cell>
          <cell r="D1362">
            <v>1360</v>
          </cell>
          <cell r="E1362"/>
          <cell r="F1362"/>
          <cell r="G1362" t="str">
            <v>Apodiformes</v>
          </cell>
          <cell r="H1362" t="str">
            <v>Trochilidae</v>
          </cell>
          <cell r="I1362" t="str">
            <v>Trochilinae</v>
          </cell>
          <cell r="J1362" t="str">
            <v>Hylocharis</v>
          </cell>
          <cell r="K1362" t="str">
            <v>subespécie</v>
          </cell>
          <cell r="N1362" t="str">
            <v>Hylocharis cyanus conversa Zimmer, 1950</v>
          </cell>
          <cell r="P1362" t="str">
            <v>x</v>
          </cell>
          <cell r="Q1362" t="str">
            <v>x</v>
          </cell>
          <cell r="R1362" t="str">
            <v>x</v>
          </cell>
          <cell r="S1362" t="str">
            <v>x</v>
          </cell>
          <cell r="T1362" t="str">
            <v>x</v>
          </cell>
          <cell r="U1362"/>
          <cell r="Y1362"/>
          <cell r="Z1362"/>
        </row>
        <row r="1363">
          <cell r="A1363" t="str">
            <v>Hylocharis cyanus cyanus</v>
          </cell>
          <cell r="B1363" t="e">
            <v>#N/A</v>
          </cell>
          <cell r="D1363">
            <v>1361</v>
          </cell>
          <cell r="E1363"/>
          <cell r="F1363"/>
          <cell r="G1363" t="str">
            <v>Apodiformes</v>
          </cell>
          <cell r="H1363" t="str">
            <v>Trochilidae</v>
          </cell>
          <cell r="I1363" t="str">
            <v>Trochilinae</v>
          </cell>
          <cell r="J1363" t="str">
            <v>Hylocharis</v>
          </cell>
          <cell r="K1363" t="str">
            <v>subespécie</v>
          </cell>
          <cell r="N1363" t="str">
            <v>Hylocharis cyanus cyanus (Vieillot, 1818)</v>
          </cell>
          <cell r="P1363" t="str">
            <v>x</v>
          </cell>
          <cell r="Q1363" t="str">
            <v>x</v>
          </cell>
          <cell r="R1363" t="str">
            <v>x</v>
          </cell>
          <cell r="S1363" t="str">
            <v>x</v>
          </cell>
          <cell r="T1363" t="str">
            <v>x</v>
          </cell>
          <cell r="U1363"/>
          <cell r="Y1363"/>
          <cell r="Z1363"/>
        </row>
        <row r="1364">
          <cell r="A1364" t="str">
            <v>Hylocharis cyanus griseiventris</v>
          </cell>
          <cell r="B1364" t="e">
            <v>#N/A</v>
          </cell>
          <cell r="D1364">
            <v>1362</v>
          </cell>
          <cell r="E1364"/>
          <cell r="F1364"/>
          <cell r="G1364" t="str">
            <v>Apodiformes</v>
          </cell>
          <cell r="H1364" t="str">
            <v>Trochilidae</v>
          </cell>
          <cell r="I1364" t="str">
            <v>Trochilinae</v>
          </cell>
          <cell r="J1364" t="str">
            <v>Hylocharis</v>
          </cell>
          <cell r="K1364" t="str">
            <v>subespécie</v>
          </cell>
          <cell r="N1364" t="str">
            <v>Hylocharis cyanus griseiventris Grantsau, 1988</v>
          </cell>
          <cell r="P1364" t="str">
            <v>x</v>
          </cell>
          <cell r="Q1364" t="str">
            <v>x</v>
          </cell>
          <cell r="R1364" t="str">
            <v>x</v>
          </cell>
          <cell r="S1364" t="str">
            <v>x</v>
          </cell>
          <cell r="T1364" t="str">
            <v>x</v>
          </cell>
          <cell r="U1364"/>
          <cell r="Y1364"/>
          <cell r="Z1364"/>
        </row>
        <row r="1365">
          <cell r="A1365" t="str">
            <v>Hylocharis chrysura</v>
          </cell>
          <cell r="B1365" t="str">
            <v>Hylocharis chrysura</v>
          </cell>
          <cell r="C1365" t="str">
            <v>beija-flor-dourado</v>
          </cell>
          <cell r="D1365">
            <v>1363</v>
          </cell>
          <cell r="E1365" t="str">
            <v>R</v>
          </cell>
          <cell r="F1365">
            <v>1</v>
          </cell>
          <cell r="G1365" t="str">
            <v>Apodiformes</v>
          </cell>
          <cell r="H1365" t="str">
            <v>Trochilidae</v>
          </cell>
          <cell r="I1365" t="str">
            <v>Trochilinae</v>
          </cell>
          <cell r="J1365" t="str">
            <v>Hylocharis</v>
          </cell>
          <cell r="K1365" t="str">
            <v>espécie 1ária</v>
          </cell>
          <cell r="N1365" t="str">
            <v>Hylocharis chrysura (Shaw, 1812)</v>
          </cell>
          <cell r="O1365" t="str">
            <v>Gilded Hummingbird</v>
          </cell>
          <cell r="P1365"/>
          <cell r="Q1365"/>
          <cell r="R1365"/>
          <cell r="S1365"/>
          <cell r="T1365"/>
          <cell r="U1365"/>
          <cell r="Y1365" t="str">
            <v>Nec</v>
          </cell>
          <cell r="Z1365" t="str">
            <v>M</v>
          </cell>
          <cell r="AA1365" t="str">
            <v>F8E</v>
          </cell>
          <cell r="AB1365" t="str">
            <v>U/M</v>
          </cell>
          <cell r="AC1365">
            <v>2</v>
          </cell>
          <cell r="AD1365">
            <v>2</v>
          </cell>
          <cell r="AE1365">
            <v>4.5</v>
          </cell>
          <cell r="AF1365" t="str">
            <v>FruiNect</v>
          </cell>
          <cell r="AG1365" t="str">
            <v>F</v>
          </cell>
        </row>
        <row r="1366">
          <cell r="A1366" t="str">
            <v>Chrysuronia</v>
          </cell>
          <cell r="B1366" t="e">
            <v>#N/A</v>
          </cell>
          <cell r="D1366">
            <v>1364</v>
          </cell>
          <cell r="E1366"/>
          <cell r="F1366"/>
          <cell r="G1366" t="str">
            <v>Apodiformes</v>
          </cell>
          <cell r="H1366" t="str">
            <v>Trochilidae</v>
          </cell>
          <cell r="I1366" t="str">
            <v>Trochilinae</v>
          </cell>
          <cell r="J1366" t="str">
            <v>Chrysuronia</v>
          </cell>
          <cell r="K1366" t="str">
            <v>Gênero</v>
          </cell>
          <cell r="N1366" t="str">
            <v>Chrysuronia Bonaparte, 1850</v>
          </cell>
          <cell r="P1366"/>
          <cell r="Q1366"/>
          <cell r="R1366"/>
          <cell r="S1366"/>
          <cell r="T1366"/>
          <cell r="U1366"/>
          <cell r="Y1366"/>
          <cell r="Z1366"/>
        </row>
        <row r="1367">
          <cell r="A1367" t="str">
            <v>Chrysuronia oenone</v>
          </cell>
          <cell r="B1367" t="str">
            <v>Chrysuronia oenone</v>
          </cell>
          <cell r="C1367" t="str">
            <v>beija-flor-de-cauda-dourada</v>
          </cell>
          <cell r="D1367">
            <v>1365</v>
          </cell>
          <cell r="E1367" t="str">
            <v>R#</v>
          </cell>
          <cell r="F1367">
            <v>1</v>
          </cell>
          <cell r="G1367" t="str">
            <v>Apodiformes</v>
          </cell>
          <cell r="H1367" t="str">
            <v>Trochilidae</v>
          </cell>
          <cell r="I1367" t="str">
            <v>Trochilinae</v>
          </cell>
          <cell r="J1367" t="str">
            <v>Chrysuronia</v>
          </cell>
          <cell r="K1367" t="str">
            <v>espécie 1ária</v>
          </cell>
          <cell r="N1367" t="str">
            <v>Chrysuronia oenone (Lesson, 1832)</v>
          </cell>
          <cell r="O1367" t="str">
            <v>Golden-tailed Sapphire</v>
          </cell>
          <cell r="P1367"/>
          <cell r="Q1367"/>
          <cell r="R1367"/>
          <cell r="S1367"/>
          <cell r="T1367"/>
          <cell r="U1367"/>
          <cell r="Y1367" t="e">
            <v>#N/A</v>
          </cell>
          <cell r="Z1367" t="str">
            <v>L</v>
          </cell>
          <cell r="AA1367" t="str">
            <v>F1E</v>
          </cell>
          <cell r="AB1367" t="str">
            <v>U/C</v>
          </cell>
          <cell r="AC1367">
            <v>5</v>
          </cell>
          <cell r="AD1367">
            <v>5</v>
          </cell>
          <cell r="AE1367">
            <v>5.04</v>
          </cell>
          <cell r="AF1367" t="str">
            <v>FruiNect</v>
          </cell>
          <cell r="AG1367" t="str">
            <v>F</v>
          </cell>
        </row>
        <row r="1368">
          <cell r="A1368" t="str">
            <v>Chrysuronia oenone oenone</v>
          </cell>
          <cell r="B1368" t="e">
            <v>#N/A</v>
          </cell>
          <cell r="D1368">
            <v>1366</v>
          </cell>
          <cell r="E1368"/>
          <cell r="F1368"/>
          <cell r="G1368" t="str">
            <v>Apodiformes</v>
          </cell>
          <cell r="H1368" t="str">
            <v>Trochilidae</v>
          </cell>
          <cell r="I1368" t="str">
            <v>Trochilinae</v>
          </cell>
          <cell r="J1368" t="str">
            <v>Chrysuronia</v>
          </cell>
          <cell r="K1368" t="str">
            <v>subespécie</v>
          </cell>
          <cell r="N1368" t="str">
            <v>Chrysuronia oenone oenone (Lesson, 1832)</v>
          </cell>
          <cell r="P1368" t="str">
            <v>x</v>
          </cell>
          <cell r="Q1368" t="str">
            <v>x</v>
          </cell>
          <cell r="R1368" t="str">
            <v>x</v>
          </cell>
          <cell r="S1368" t="str">
            <v>x</v>
          </cell>
          <cell r="T1368" t="str">
            <v>x</v>
          </cell>
          <cell r="U1368"/>
          <cell r="Y1368"/>
          <cell r="Z1368"/>
        </row>
        <row r="1369">
          <cell r="A1369" t="str">
            <v>Chrysuronia oenone josephinae</v>
          </cell>
          <cell r="B1369" t="e">
            <v>#N/A</v>
          </cell>
          <cell r="D1369">
            <v>1367</v>
          </cell>
          <cell r="E1369"/>
          <cell r="F1369"/>
          <cell r="G1369" t="str">
            <v>Apodiformes</v>
          </cell>
          <cell r="H1369" t="str">
            <v>Trochilidae</v>
          </cell>
          <cell r="I1369" t="str">
            <v>Trochilinae</v>
          </cell>
          <cell r="J1369" t="str">
            <v>Chrysuronia</v>
          </cell>
          <cell r="K1369" t="str">
            <v>subespécie</v>
          </cell>
          <cell r="N1369" t="str">
            <v>Chrysuronia oenone josephinae (Bourcier &amp; Mulsant, 1848)</v>
          </cell>
          <cell r="P1369" t="str">
            <v>x</v>
          </cell>
          <cell r="Q1369" t="str">
            <v>x</v>
          </cell>
          <cell r="R1369" t="str">
            <v>x</v>
          </cell>
          <cell r="S1369" t="str">
            <v>x</v>
          </cell>
          <cell r="T1369" t="str">
            <v>x</v>
          </cell>
          <cell r="U1369"/>
          <cell r="Y1369"/>
          <cell r="Z1369"/>
        </row>
        <row r="1370">
          <cell r="A1370" t="str">
            <v>Leucochloris</v>
          </cell>
          <cell r="B1370" t="e">
            <v>#N/A</v>
          </cell>
          <cell r="D1370">
            <v>1368</v>
          </cell>
          <cell r="E1370"/>
          <cell r="F1370"/>
          <cell r="G1370" t="str">
            <v>Apodiformes</v>
          </cell>
          <cell r="H1370" t="str">
            <v>Trochilidae</v>
          </cell>
          <cell r="I1370" t="str">
            <v>Trochilinae</v>
          </cell>
          <cell r="J1370" t="str">
            <v>Leucochloris</v>
          </cell>
          <cell r="K1370" t="str">
            <v>Gênero</v>
          </cell>
          <cell r="N1370" t="str">
            <v>Leucochloris Reichenbach, 1854</v>
          </cell>
          <cell r="P1370"/>
          <cell r="Q1370"/>
          <cell r="R1370"/>
          <cell r="S1370"/>
          <cell r="T1370"/>
          <cell r="U1370"/>
          <cell r="Y1370"/>
          <cell r="Z1370"/>
        </row>
        <row r="1371">
          <cell r="A1371" t="str">
            <v>Leucochloris albicollis</v>
          </cell>
          <cell r="B1371" t="str">
            <v>Leucochloris albicollis</v>
          </cell>
          <cell r="C1371" t="str">
            <v>beija-flor-de-papo-branco</v>
          </cell>
          <cell r="D1371">
            <v>1369</v>
          </cell>
          <cell r="E1371" t="str">
            <v>R</v>
          </cell>
          <cell r="F1371">
            <v>1</v>
          </cell>
          <cell r="G1371" t="str">
            <v>Apodiformes</v>
          </cell>
          <cell r="H1371" t="str">
            <v>Trochilidae</v>
          </cell>
          <cell r="I1371" t="str">
            <v>Trochilinae</v>
          </cell>
          <cell r="J1371" t="str">
            <v>Leucochloris</v>
          </cell>
          <cell r="K1371" t="str">
            <v>espécie 1ária</v>
          </cell>
          <cell r="N1371" t="str">
            <v>Leucochloris albicollis (Vieillot, 1818)</v>
          </cell>
          <cell r="O1371" t="str">
            <v>White-throated Hummingbird</v>
          </cell>
          <cell r="P1371"/>
          <cell r="Q1371"/>
          <cell r="R1371"/>
          <cell r="S1371"/>
          <cell r="T1371"/>
          <cell r="U1371"/>
          <cell r="Y1371" t="e">
            <v>#N/A</v>
          </cell>
          <cell r="Z1371" t="str">
            <v>L</v>
          </cell>
          <cell r="AA1371" t="str">
            <v>F4E</v>
          </cell>
          <cell r="AB1371" t="str">
            <v>U/C</v>
          </cell>
          <cell r="AC1371">
            <v>4</v>
          </cell>
          <cell r="AD1371">
            <v>1</v>
          </cell>
          <cell r="AE1371">
            <v>6.3</v>
          </cell>
          <cell r="AF1371" t="str">
            <v>FruiNect</v>
          </cell>
          <cell r="AG1371" t="str">
            <v>F</v>
          </cell>
          <cell r="AH1371" t="str">
            <v>MA</v>
          </cell>
        </row>
        <row r="1372">
          <cell r="A1372" t="str">
            <v>Polytmus</v>
          </cell>
          <cell r="B1372" t="e">
            <v>#N/A</v>
          </cell>
          <cell r="D1372">
            <v>1370</v>
          </cell>
          <cell r="E1372"/>
          <cell r="F1372"/>
          <cell r="G1372" t="str">
            <v>Apodiformes</v>
          </cell>
          <cell r="H1372" t="str">
            <v>Trochilidae</v>
          </cell>
          <cell r="I1372" t="str">
            <v>Trochilinae</v>
          </cell>
          <cell r="J1372" t="str">
            <v>Polytmus</v>
          </cell>
          <cell r="K1372" t="str">
            <v>Gênero</v>
          </cell>
          <cell r="N1372" t="str">
            <v>Polytmus Brisson, 1760</v>
          </cell>
          <cell r="P1372"/>
          <cell r="Q1372"/>
          <cell r="R1372"/>
          <cell r="S1372"/>
          <cell r="T1372"/>
          <cell r="U1372"/>
          <cell r="Y1372"/>
          <cell r="Z1372"/>
        </row>
        <row r="1373">
          <cell r="A1373" t="str">
            <v>Polytmus guainumbi</v>
          </cell>
          <cell r="B1373" t="str">
            <v>Polytmus guainumbi</v>
          </cell>
          <cell r="C1373" t="str">
            <v>beija-flor-de-bico-curvo</v>
          </cell>
          <cell r="D1373">
            <v>1371</v>
          </cell>
          <cell r="E1373" t="str">
            <v>R</v>
          </cell>
          <cell r="F1373">
            <v>1</v>
          </cell>
          <cell r="G1373" t="str">
            <v>Apodiformes</v>
          </cell>
          <cell r="H1373" t="str">
            <v>Trochilidae</v>
          </cell>
          <cell r="I1373" t="str">
            <v>Trochilinae</v>
          </cell>
          <cell r="J1373" t="str">
            <v>Polytmus</v>
          </cell>
          <cell r="K1373" t="str">
            <v>espécie 1ária</v>
          </cell>
          <cell r="N1373" t="str">
            <v>Polytmus guainumbi (Pallas, 1764)</v>
          </cell>
          <cell r="O1373" t="str">
            <v>White-tailed Goldenthroat</v>
          </cell>
          <cell r="P1373"/>
          <cell r="Q1373"/>
          <cell r="R1373"/>
          <cell r="S1373"/>
          <cell r="T1373"/>
          <cell r="U1373"/>
          <cell r="Y1373" t="e">
            <v>#N/A</v>
          </cell>
          <cell r="Z1373" t="str">
            <v>M</v>
          </cell>
          <cell r="AA1373" t="str">
            <v>N6</v>
          </cell>
          <cell r="AB1373" t="str">
            <v>U</v>
          </cell>
          <cell r="AC1373">
            <v>2</v>
          </cell>
          <cell r="AD1373">
            <v>5</v>
          </cell>
          <cell r="AE1373">
            <v>5.2</v>
          </cell>
          <cell r="AF1373" t="str">
            <v>FruiNect</v>
          </cell>
          <cell r="AG1373" t="str">
            <v>N</v>
          </cell>
          <cell r="AI1373" t="str">
            <v>NT</v>
          </cell>
        </row>
        <row r="1374">
          <cell r="A1374" t="str">
            <v>Polytmus guainumbi guainumbi</v>
          </cell>
          <cell r="B1374" t="e">
            <v>#N/A</v>
          </cell>
          <cell r="D1374">
            <v>1372</v>
          </cell>
          <cell r="E1374"/>
          <cell r="F1374"/>
          <cell r="G1374" t="str">
            <v>Apodiformes</v>
          </cell>
          <cell r="H1374" t="str">
            <v>Trochilidae</v>
          </cell>
          <cell r="I1374" t="str">
            <v>Trochilinae</v>
          </cell>
          <cell r="J1374" t="str">
            <v>Polytmus</v>
          </cell>
          <cell r="K1374" t="str">
            <v>subespécie</v>
          </cell>
          <cell r="N1374" t="str">
            <v>Polytmus guainumbi guainumbi (Pallas, 1764)</v>
          </cell>
          <cell r="P1374" t="str">
            <v>x</v>
          </cell>
          <cell r="Q1374" t="str">
            <v>x</v>
          </cell>
          <cell r="R1374" t="str">
            <v>x</v>
          </cell>
          <cell r="S1374" t="str">
            <v>x</v>
          </cell>
          <cell r="T1374" t="str">
            <v>x</v>
          </cell>
          <cell r="U1374"/>
          <cell r="Y1374"/>
          <cell r="Z1374"/>
        </row>
        <row r="1375">
          <cell r="A1375" t="str">
            <v>Polytmus guainumbi thaumantias</v>
          </cell>
          <cell r="B1375" t="e">
            <v>#N/A</v>
          </cell>
          <cell r="D1375">
            <v>1373</v>
          </cell>
          <cell r="E1375"/>
          <cell r="F1375"/>
          <cell r="G1375" t="str">
            <v>Apodiformes</v>
          </cell>
          <cell r="H1375" t="str">
            <v>Trochilidae</v>
          </cell>
          <cell r="I1375" t="str">
            <v>Trochilinae</v>
          </cell>
          <cell r="J1375" t="str">
            <v>Polytmus</v>
          </cell>
          <cell r="K1375" t="str">
            <v>subespécie</v>
          </cell>
          <cell r="N1375" t="str">
            <v>Polytmus guainumbi thaumantias (Linnaeus, 1766)</v>
          </cell>
          <cell r="P1375" t="str">
            <v>x</v>
          </cell>
          <cell r="Q1375" t="str">
            <v>x</v>
          </cell>
          <cell r="R1375" t="str">
            <v>x</v>
          </cell>
          <cell r="S1375" t="str">
            <v>x</v>
          </cell>
          <cell r="T1375" t="str">
            <v>x</v>
          </cell>
          <cell r="U1375"/>
          <cell r="Y1375"/>
          <cell r="Z1375"/>
        </row>
        <row r="1376">
          <cell r="A1376" t="str">
            <v>Polytmus theresiae</v>
          </cell>
          <cell r="B1376" t="str">
            <v>Polytmus theresiae</v>
          </cell>
          <cell r="C1376" t="str">
            <v>beija-flor-verde</v>
          </cell>
          <cell r="D1376">
            <v>1374</v>
          </cell>
          <cell r="E1376" t="str">
            <v>R</v>
          </cell>
          <cell r="F1376">
            <v>1</v>
          </cell>
          <cell r="G1376" t="str">
            <v>Apodiformes</v>
          </cell>
          <cell r="H1376" t="str">
            <v>Trochilidae</v>
          </cell>
          <cell r="I1376" t="str">
            <v>Trochilinae</v>
          </cell>
          <cell r="J1376" t="str">
            <v>Polytmus</v>
          </cell>
          <cell r="K1376" t="str">
            <v>espécie 1ária</v>
          </cell>
          <cell r="L1376" t="str">
            <v>Variability of the species raises questions about the validity of P. t. leucorrhous (see Zimmer, 1950).</v>
          </cell>
          <cell r="M1376" t="str">
            <v>A variação da espécie leva a questionamentos sobre a validade de P. t. leucorrhous (ver Zimmer, 1950).</v>
          </cell>
          <cell r="N1376" t="str">
            <v>Polytmus theresiae (Da Silva Maia, 1843)</v>
          </cell>
          <cell r="O1376" t="str">
            <v>Green-tailed Goldenthroat</v>
          </cell>
          <cell r="P1376"/>
          <cell r="Q1376"/>
          <cell r="R1376"/>
          <cell r="S1376"/>
          <cell r="T1376"/>
          <cell r="U1376"/>
          <cell r="Y1376" t="str">
            <v>Nec</v>
          </cell>
          <cell r="Z1376" t="str">
            <v>M</v>
          </cell>
          <cell r="AA1376" t="str">
            <v>N6</v>
          </cell>
          <cell r="AB1376" t="str">
            <v>U</v>
          </cell>
          <cell r="AC1376">
            <v>3</v>
          </cell>
          <cell r="AD1376">
            <v>3</v>
          </cell>
          <cell r="AE1376">
            <v>3.8</v>
          </cell>
          <cell r="AF1376" t="str">
            <v>FruiNect</v>
          </cell>
          <cell r="AG1376" t="str">
            <v>N</v>
          </cell>
        </row>
        <row r="1377">
          <cell r="A1377" t="str">
            <v>Polytmus theresiae theresiae</v>
          </cell>
          <cell r="B1377" t="e">
            <v>#N/A</v>
          </cell>
          <cell r="D1377">
            <v>1375</v>
          </cell>
          <cell r="E1377"/>
          <cell r="F1377"/>
          <cell r="G1377" t="str">
            <v>Apodiformes</v>
          </cell>
          <cell r="H1377" t="str">
            <v>Trochilidae</v>
          </cell>
          <cell r="I1377" t="str">
            <v>Trochilinae</v>
          </cell>
          <cell r="J1377" t="str">
            <v>Polytmus</v>
          </cell>
          <cell r="K1377" t="str">
            <v>subespécie</v>
          </cell>
          <cell r="N1377" t="str">
            <v>Polytmus theresiae theresiae (Da Silva Maia, 1843)</v>
          </cell>
          <cell r="P1377" t="str">
            <v>x</v>
          </cell>
          <cell r="Q1377" t="str">
            <v>x</v>
          </cell>
          <cell r="R1377" t="str">
            <v>x</v>
          </cell>
          <cell r="S1377" t="str">
            <v>x</v>
          </cell>
          <cell r="T1377" t="str">
            <v>x</v>
          </cell>
          <cell r="U1377"/>
          <cell r="Y1377"/>
          <cell r="Z1377"/>
        </row>
        <row r="1378">
          <cell r="A1378" t="str">
            <v>Polytmus theresiae leucorrhous</v>
          </cell>
          <cell r="B1378" t="e">
            <v>#N/A</v>
          </cell>
          <cell r="D1378">
            <v>1376</v>
          </cell>
          <cell r="E1378"/>
          <cell r="F1378"/>
          <cell r="G1378" t="str">
            <v>Apodiformes</v>
          </cell>
          <cell r="H1378" t="str">
            <v>Trochilidae</v>
          </cell>
          <cell r="I1378" t="str">
            <v>Trochilinae</v>
          </cell>
          <cell r="J1378" t="str">
            <v>Polytmus</v>
          </cell>
          <cell r="K1378" t="str">
            <v>subespécie</v>
          </cell>
          <cell r="N1378" t="str">
            <v>Polytmus theresiae leucorrhous Sclater &amp; Salvin, 1867</v>
          </cell>
          <cell r="P1378" t="str">
            <v>x</v>
          </cell>
          <cell r="Q1378" t="str">
            <v>x</v>
          </cell>
          <cell r="R1378" t="str">
            <v>x</v>
          </cell>
          <cell r="S1378" t="str">
            <v>x</v>
          </cell>
          <cell r="T1378" t="str">
            <v>x</v>
          </cell>
          <cell r="U1378"/>
          <cell r="Y1378"/>
          <cell r="Z1378"/>
        </row>
        <row r="1379">
          <cell r="A1379" t="str">
            <v>Leucippus</v>
          </cell>
          <cell r="B1379" t="e">
            <v>#N/A</v>
          </cell>
          <cell r="D1379">
            <v>1377</v>
          </cell>
          <cell r="E1379"/>
          <cell r="F1379"/>
          <cell r="G1379" t="str">
            <v>Apodiformes</v>
          </cell>
          <cell r="H1379" t="str">
            <v>Trochilidae</v>
          </cell>
          <cell r="I1379" t="str">
            <v>Trochilinae</v>
          </cell>
          <cell r="J1379" t="str">
            <v>Leucippus</v>
          </cell>
          <cell r="K1379" t="str">
            <v>Gênero</v>
          </cell>
          <cell r="N1379" t="str">
            <v>Leucippus Bonaparte, 1850</v>
          </cell>
          <cell r="P1379"/>
          <cell r="Q1379"/>
          <cell r="R1379"/>
          <cell r="S1379"/>
          <cell r="T1379"/>
          <cell r="U1379"/>
          <cell r="Y1379"/>
          <cell r="Z1379"/>
        </row>
        <row r="1380">
          <cell r="A1380" t="str">
            <v>Leucippus chlorocercus</v>
          </cell>
          <cell r="B1380" t="str">
            <v>Thalaphorus chlorocercus</v>
          </cell>
          <cell r="C1380" t="str">
            <v>beija-flor-pintado</v>
          </cell>
          <cell r="D1380">
            <v>1378</v>
          </cell>
          <cell r="E1380" t="str">
            <v>R</v>
          </cell>
          <cell r="F1380">
            <v>1</v>
          </cell>
          <cell r="G1380" t="str">
            <v>Apodiformes</v>
          </cell>
          <cell r="H1380" t="str">
            <v>Trochilidae</v>
          </cell>
          <cell r="I1380" t="str">
            <v>Trochilinae</v>
          </cell>
          <cell r="J1380" t="str">
            <v>Leucippus</v>
          </cell>
          <cell r="K1380" t="str">
            <v>espécie 1ária</v>
          </cell>
          <cell r="N1380" t="str">
            <v>Leucippus chlorocercus Gould, 1866</v>
          </cell>
          <cell r="O1380" t="str">
            <v>Olive-spotted Hummingbird</v>
          </cell>
          <cell r="P1380"/>
          <cell r="Q1380"/>
          <cell r="R1380"/>
          <cell r="S1380"/>
          <cell r="T1380"/>
          <cell r="U1380"/>
          <cell r="Y1380" t="e">
            <v>#N/A</v>
          </cell>
          <cell r="Z1380" t="str">
            <v>M</v>
          </cell>
          <cell r="AA1380" t="str">
            <v>N12</v>
          </cell>
          <cell r="AB1380" t="str">
            <v>U/C</v>
          </cell>
          <cell r="AC1380">
            <v>1</v>
          </cell>
          <cell r="AD1380">
            <v>1</v>
          </cell>
          <cell r="AE1380">
            <v>4.5999999999999996</v>
          </cell>
          <cell r="AF1380" t="str">
            <v>FruiNect</v>
          </cell>
          <cell r="AG1380" t="str">
            <v>N</v>
          </cell>
          <cell r="AH1380">
            <v>1</v>
          </cell>
        </row>
        <row r="1381">
          <cell r="A1381" t="str">
            <v>Amazilia</v>
          </cell>
          <cell r="B1381" t="e">
            <v>#N/A</v>
          </cell>
          <cell r="D1381">
            <v>1379</v>
          </cell>
          <cell r="E1381"/>
          <cell r="F1381"/>
          <cell r="G1381" t="str">
            <v>Apodiformes</v>
          </cell>
          <cell r="H1381" t="str">
            <v>Trochilidae</v>
          </cell>
          <cell r="I1381" t="str">
            <v>Trochilinae</v>
          </cell>
          <cell r="J1381" t="str">
            <v>Amazilia</v>
          </cell>
          <cell r="K1381" t="str">
            <v>Gênero</v>
          </cell>
          <cell r="L1381" t="str">
            <v>Limits of species and genera of the group requires urgent revaluation (McGuire et al., 2014).</v>
          </cell>
          <cell r="M1381" t="str">
            <v>Limites de espécie e dos gêneros do grupo requer urgente reavaliação (McGuire et al., 2014).</v>
          </cell>
          <cell r="N1381" t="str">
            <v>Amazilia Lesson, 1843</v>
          </cell>
          <cell r="P1381"/>
          <cell r="Q1381"/>
          <cell r="R1381"/>
          <cell r="S1381"/>
          <cell r="T1381"/>
          <cell r="U1381"/>
          <cell r="Y1381"/>
          <cell r="Z1381"/>
        </row>
        <row r="1382">
          <cell r="A1382" t="str">
            <v>Amazilia chionogaster</v>
          </cell>
          <cell r="B1382" t="str">
            <v>Elliotomyia chionogaster</v>
          </cell>
          <cell r="C1382" t="str">
            <v>beija-flor-verde-e-branco</v>
          </cell>
          <cell r="D1382">
            <v>1380</v>
          </cell>
          <cell r="E1382" t="str">
            <v>R#</v>
          </cell>
          <cell r="F1382">
            <v>1</v>
          </cell>
          <cell r="G1382" t="str">
            <v>Apodiformes</v>
          </cell>
          <cell r="H1382" t="str">
            <v>Trochilidae</v>
          </cell>
          <cell r="I1382" t="str">
            <v>Trochilinae</v>
          </cell>
          <cell r="J1382" t="str">
            <v>Amazilia</v>
          </cell>
          <cell r="K1382" t="str">
            <v>espécie 1ária</v>
          </cell>
          <cell r="N1382" t="str">
            <v>Amazilia chionogaster (Tschudi, 1845)</v>
          </cell>
          <cell r="O1382" t="str">
            <v>White-bellied Hummingbird</v>
          </cell>
          <cell r="P1382"/>
          <cell r="Q1382"/>
          <cell r="R1382"/>
          <cell r="S1382"/>
          <cell r="T1382"/>
          <cell r="U1382"/>
          <cell r="Y1382" t="e">
            <v>#N/A</v>
          </cell>
          <cell r="Z1382" t="str">
            <v>L</v>
          </cell>
          <cell r="AA1382" t="str">
            <v>N3</v>
          </cell>
          <cell r="AB1382" t="str">
            <v>U/C</v>
          </cell>
          <cell r="AC1382">
            <v>4</v>
          </cell>
          <cell r="AD1382">
            <v>3</v>
          </cell>
          <cell r="AE1382">
            <v>5.04</v>
          </cell>
          <cell r="AF1382" t="str">
            <v>FruiNect</v>
          </cell>
          <cell r="AG1382" t="str">
            <v>N</v>
          </cell>
        </row>
        <row r="1383">
          <cell r="A1383" t="str">
            <v>Amazilia chionogaster hypoleuca</v>
          </cell>
          <cell r="B1383" t="e">
            <v>#N/A</v>
          </cell>
          <cell r="D1383">
            <v>1381</v>
          </cell>
          <cell r="E1383"/>
          <cell r="F1383"/>
          <cell r="G1383" t="str">
            <v>Apodiformes</v>
          </cell>
          <cell r="H1383" t="str">
            <v>Trochilidae</v>
          </cell>
          <cell r="I1383" t="str">
            <v>Trochilinae</v>
          </cell>
          <cell r="J1383" t="str">
            <v>Amazilia</v>
          </cell>
          <cell r="K1383" t="str">
            <v>subespécie</v>
          </cell>
          <cell r="N1383" t="str">
            <v>Amazilia chionogaster hypoleuca (Gould, 1846)</v>
          </cell>
          <cell r="P1383" t="str">
            <v>x</v>
          </cell>
          <cell r="Q1383" t="str">
            <v>x</v>
          </cell>
          <cell r="R1383" t="str">
            <v>x</v>
          </cell>
          <cell r="S1383" t="str">
            <v>x</v>
          </cell>
          <cell r="T1383" t="str">
            <v>x</v>
          </cell>
          <cell r="U1383"/>
          <cell r="Y1383"/>
          <cell r="Z1383"/>
        </row>
        <row r="1384">
          <cell r="A1384" t="str">
            <v>Amazilia leucogaster</v>
          </cell>
          <cell r="B1384" t="str">
            <v>Chrysuronia leucogaster</v>
          </cell>
          <cell r="C1384" t="str">
            <v>beija-flor-de-barriga-branca</v>
          </cell>
          <cell r="D1384">
            <v>1382</v>
          </cell>
          <cell r="E1384" t="str">
            <v>R</v>
          </cell>
          <cell r="F1384">
            <v>1</v>
          </cell>
          <cell r="G1384" t="str">
            <v>Apodiformes</v>
          </cell>
          <cell r="H1384" t="str">
            <v>Trochilidae</v>
          </cell>
          <cell r="I1384" t="str">
            <v>Trochilinae</v>
          </cell>
          <cell r="J1384" t="str">
            <v>Amazilia</v>
          </cell>
          <cell r="K1384" t="str">
            <v>espécie 1ária</v>
          </cell>
          <cell r="N1384" t="str">
            <v>Amazilia leucogaster (Gmelin, 1788)</v>
          </cell>
          <cell r="O1384" t="str">
            <v>Plain-bellied Emerald</v>
          </cell>
          <cell r="P1384"/>
          <cell r="Q1384"/>
          <cell r="R1384"/>
          <cell r="S1384"/>
          <cell r="T1384"/>
          <cell r="U1384"/>
          <cell r="Y1384" t="e">
            <v>#N/A</v>
          </cell>
          <cell r="Z1384" t="str">
            <v>L</v>
          </cell>
          <cell r="AA1384" t="str">
            <v>F7</v>
          </cell>
          <cell r="AB1384" t="str">
            <v>U/C</v>
          </cell>
          <cell r="AC1384">
            <v>3</v>
          </cell>
          <cell r="AD1384">
            <v>4</v>
          </cell>
          <cell r="AE1384">
            <v>4.7</v>
          </cell>
          <cell r="AF1384" t="str">
            <v>FruiNect</v>
          </cell>
          <cell r="AG1384" t="str">
            <v>F</v>
          </cell>
        </row>
        <row r="1385">
          <cell r="A1385" t="str">
            <v>Amazilia leucogaster leucogaster</v>
          </cell>
          <cell r="B1385" t="e">
            <v>#N/A</v>
          </cell>
          <cell r="D1385">
            <v>1383</v>
          </cell>
          <cell r="E1385"/>
          <cell r="F1385"/>
          <cell r="G1385" t="str">
            <v>Apodiformes</v>
          </cell>
          <cell r="H1385" t="str">
            <v>Trochilidae</v>
          </cell>
          <cell r="I1385" t="str">
            <v>Trochilinae</v>
          </cell>
          <cell r="J1385" t="str">
            <v>Amazilia</v>
          </cell>
          <cell r="K1385" t="str">
            <v>subespécie</v>
          </cell>
          <cell r="N1385" t="str">
            <v>Amazilia leucogaster leucogaster (Gmelin, 1788)</v>
          </cell>
          <cell r="P1385" t="str">
            <v>x</v>
          </cell>
          <cell r="Q1385" t="str">
            <v>x</v>
          </cell>
          <cell r="R1385" t="str">
            <v>x</v>
          </cell>
          <cell r="S1385" t="str">
            <v>x</v>
          </cell>
          <cell r="T1385" t="str">
            <v>x</v>
          </cell>
          <cell r="U1385"/>
          <cell r="Y1385"/>
          <cell r="Z1385"/>
        </row>
        <row r="1386">
          <cell r="A1386" t="str">
            <v>Amazilia leucogaster bahiae</v>
          </cell>
          <cell r="B1386" t="e">
            <v>#N/A</v>
          </cell>
          <cell r="D1386">
            <v>1384</v>
          </cell>
          <cell r="E1386"/>
          <cell r="F1386"/>
          <cell r="G1386" t="str">
            <v>Apodiformes</v>
          </cell>
          <cell r="H1386" t="str">
            <v>Trochilidae</v>
          </cell>
          <cell r="I1386" t="str">
            <v>Trochilinae</v>
          </cell>
          <cell r="J1386" t="str">
            <v>Amazilia</v>
          </cell>
          <cell r="K1386" t="str">
            <v>subespécie</v>
          </cell>
          <cell r="N1386" t="str">
            <v>Amazilia leucogaster bahiae (Hartert, 1899)</v>
          </cell>
          <cell r="P1386" t="str">
            <v>x</v>
          </cell>
          <cell r="Q1386" t="str">
            <v>x</v>
          </cell>
          <cell r="R1386" t="str">
            <v>x</v>
          </cell>
          <cell r="S1386" t="str">
            <v>x</v>
          </cell>
          <cell r="T1386" t="str">
            <v>x</v>
          </cell>
          <cell r="U1386"/>
          <cell r="Y1386"/>
          <cell r="Z1386"/>
        </row>
        <row r="1387">
          <cell r="A1387" t="str">
            <v>Amazilia versicolor</v>
          </cell>
          <cell r="B1387" t="str">
            <v>Chrysuronia versicolor</v>
          </cell>
          <cell r="C1387" t="str">
            <v>beija-flor-de-banda-branca</v>
          </cell>
          <cell r="D1387">
            <v>1385</v>
          </cell>
          <cell r="E1387" t="str">
            <v>R</v>
          </cell>
          <cell r="F1387">
            <v>1</v>
          </cell>
          <cell r="G1387" t="str">
            <v>Apodiformes</v>
          </cell>
          <cell r="H1387" t="str">
            <v>Trochilidae</v>
          </cell>
          <cell r="I1387" t="str">
            <v>Trochilinae</v>
          </cell>
          <cell r="J1387" t="str">
            <v>Amazilia</v>
          </cell>
          <cell r="K1387" t="str">
            <v>espécie 1ária</v>
          </cell>
          <cell r="L1387" t="str">
            <v>More than one species may be involved.</v>
          </cell>
          <cell r="M1387" t="str">
            <v>Mais de uma espécie pode estar envolvida.</v>
          </cell>
          <cell r="N1387" t="str">
            <v>Amazilia versicolor (Vieillot, 1818)</v>
          </cell>
          <cell r="O1387" t="str">
            <v>Versicolored Emerald</v>
          </cell>
          <cell r="P1387"/>
          <cell r="Q1387"/>
          <cell r="R1387"/>
          <cell r="S1387"/>
          <cell r="T1387"/>
          <cell r="U1387"/>
          <cell r="Y1387" t="str">
            <v>Nec</v>
          </cell>
          <cell r="Z1387" t="str">
            <v>L</v>
          </cell>
          <cell r="AA1387" t="str">
            <v>F1E</v>
          </cell>
          <cell r="AB1387" t="str">
            <v>U/C</v>
          </cell>
          <cell r="AC1387">
            <v>5</v>
          </cell>
          <cell r="AD1387">
            <v>5</v>
          </cell>
          <cell r="AE1387">
            <v>4.0999999999999996</v>
          </cell>
          <cell r="AF1387" t="str">
            <v>FruiNect</v>
          </cell>
          <cell r="AG1387" t="str">
            <v>F</v>
          </cell>
        </row>
        <row r="1388">
          <cell r="A1388" t="str">
            <v>Amazilia versicolor millerii</v>
          </cell>
          <cell r="B1388" t="e">
            <v>#N/A</v>
          </cell>
          <cell r="D1388">
            <v>1386</v>
          </cell>
          <cell r="E1388"/>
          <cell r="F1388"/>
          <cell r="G1388" t="str">
            <v>Apodiformes</v>
          </cell>
          <cell r="H1388" t="str">
            <v>Trochilidae</v>
          </cell>
          <cell r="I1388" t="str">
            <v>Trochilinae</v>
          </cell>
          <cell r="J1388" t="str">
            <v>Amazilia</v>
          </cell>
          <cell r="K1388" t="str">
            <v>subespécie</v>
          </cell>
          <cell r="N1388" t="str">
            <v>Amazilia versicolor millerii (Bourcier, 1847)</v>
          </cell>
          <cell r="P1388" t="str">
            <v>x</v>
          </cell>
          <cell r="Q1388" t="str">
            <v>x</v>
          </cell>
          <cell r="R1388" t="str">
            <v>x</v>
          </cell>
          <cell r="S1388" t="str">
            <v>x</v>
          </cell>
          <cell r="T1388" t="str">
            <v>x</v>
          </cell>
          <cell r="U1388"/>
          <cell r="Y1388"/>
          <cell r="Z1388"/>
        </row>
        <row r="1389">
          <cell r="A1389" t="str">
            <v>Amazilia versicolor nitidifrons</v>
          </cell>
          <cell r="B1389" t="e">
            <v>#N/A</v>
          </cell>
          <cell r="D1389">
            <v>1387</v>
          </cell>
          <cell r="E1389"/>
          <cell r="F1389"/>
          <cell r="G1389" t="str">
            <v>Apodiformes</v>
          </cell>
          <cell r="H1389" t="str">
            <v>Trochilidae</v>
          </cell>
          <cell r="I1389" t="str">
            <v>Trochilinae</v>
          </cell>
          <cell r="J1389" t="str">
            <v>Amazilia</v>
          </cell>
          <cell r="K1389" t="str">
            <v>subespécie</v>
          </cell>
          <cell r="N1389" t="str">
            <v>Amazilia versicolor nitidifrons (Gould, 1860)</v>
          </cell>
          <cell r="P1389" t="str">
            <v>x</v>
          </cell>
          <cell r="Q1389" t="str">
            <v>x</v>
          </cell>
          <cell r="R1389" t="str">
            <v>x</v>
          </cell>
          <cell r="S1389" t="str">
            <v>x</v>
          </cell>
          <cell r="T1389" t="str">
            <v>x</v>
          </cell>
          <cell r="U1389"/>
          <cell r="Y1389"/>
          <cell r="Z1389"/>
        </row>
        <row r="1390">
          <cell r="A1390" t="str">
            <v>Amazilia versicolor versicolor</v>
          </cell>
          <cell r="B1390" t="e">
            <v>#N/A</v>
          </cell>
          <cell r="D1390">
            <v>1388</v>
          </cell>
          <cell r="E1390"/>
          <cell r="F1390"/>
          <cell r="G1390" t="str">
            <v>Apodiformes</v>
          </cell>
          <cell r="H1390" t="str">
            <v>Trochilidae</v>
          </cell>
          <cell r="I1390" t="str">
            <v>Trochilinae</v>
          </cell>
          <cell r="J1390" t="str">
            <v>Amazilia</v>
          </cell>
          <cell r="K1390" t="str">
            <v>subespécie</v>
          </cell>
          <cell r="N1390" t="str">
            <v>Amazilia versicolor versicolor (Vieillot, 1818)</v>
          </cell>
          <cell r="P1390" t="str">
            <v>x</v>
          </cell>
          <cell r="Q1390" t="str">
            <v>x</v>
          </cell>
          <cell r="R1390" t="str">
            <v>x</v>
          </cell>
          <cell r="S1390" t="str">
            <v>x</v>
          </cell>
          <cell r="T1390" t="str">
            <v>x</v>
          </cell>
          <cell r="U1390"/>
          <cell r="Y1390"/>
          <cell r="Z1390"/>
        </row>
        <row r="1391">
          <cell r="A1391" t="str">
            <v>Amazilia versicolor kubtchecki</v>
          </cell>
          <cell r="B1391" t="e">
            <v>#N/A</v>
          </cell>
          <cell r="D1391">
            <v>1389</v>
          </cell>
          <cell r="E1391"/>
          <cell r="F1391"/>
          <cell r="G1391" t="str">
            <v>Apodiformes</v>
          </cell>
          <cell r="H1391" t="str">
            <v>Trochilidae</v>
          </cell>
          <cell r="I1391" t="str">
            <v>Trochilinae</v>
          </cell>
          <cell r="J1391" t="str">
            <v>Amazilia</v>
          </cell>
          <cell r="K1391" t="str">
            <v>subespécie</v>
          </cell>
          <cell r="N1391" t="str">
            <v>Amazilia versicolor kubtchecki Ruschi, 1959</v>
          </cell>
          <cell r="P1391" t="str">
            <v>x</v>
          </cell>
          <cell r="Q1391"/>
          <cell r="R1391" t="str">
            <v>x</v>
          </cell>
          <cell r="S1391" t="str">
            <v>x</v>
          </cell>
          <cell r="T1391" t="str">
            <v>x</v>
          </cell>
          <cell r="U1391"/>
          <cell r="Y1391"/>
          <cell r="Z1391"/>
        </row>
        <row r="1392">
          <cell r="A1392" t="str">
            <v>Amazilia rondoniae</v>
          </cell>
          <cell r="B1392" t="str">
            <v>Chrysuronia rondoniae</v>
          </cell>
          <cell r="C1392" t="str">
            <v>beija-flor-de-cabeça-azul</v>
          </cell>
          <cell r="D1392">
            <v>1390</v>
          </cell>
          <cell r="E1392" t="str">
            <v>R, E</v>
          </cell>
          <cell r="F1392">
            <v>1</v>
          </cell>
          <cell r="G1392" t="str">
            <v>Apodiformes</v>
          </cell>
          <cell r="H1392" t="str">
            <v>Trochilidae</v>
          </cell>
          <cell r="I1392" t="str">
            <v>Trochilinae</v>
          </cell>
          <cell r="J1392" t="str">
            <v>Amazilia</v>
          </cell>
          <cell r="K1392" t="str">
            <v>espécie 1ária</v>
          </cell>
          <cell r="L1392" t="str">
            <v>Treated as a subspecies by the reference works.</v>
          </cell>
          <cell r="M1392" t="str">
            <v>Tratada como subespécie pelas obras referenciais.</v>
          </cell>
          <cell r="N1392" t="str">
            <v>Amazilia rondoniae Ruschi, 1982</v>
          </cell>
          <cell r="O1392" t="str">
            <v>Blue-green Emerald</v>
          </cell>
          <cell r="P1392"/>
          <cell r="Q1392"/>
          <cell r="R1392"/>
          <cell r="S1392"/>
          <cell r="T1392"/>
          <cell r="U1392"/>
          <cell r="Y1392" t="e">
            <v>#N/A</v>
          </cell>
          <cell r="Z1392" t="e">
            <v>#N/A</v>
          </cell>
          <cell r="AA1392" t="e">
            <v>#N/A</v>
          </cell>
          <cell r="AB1392" t="e">
            <v>#N/A</v>
          </cell>
          <cell r="AC1392" t="e">
            <v>#N/A</v>
          </cell>
          <cell r="AD1392" t="e">
            <v>#N/A</v>
          </cell>
          <cell r="AE1392" t="e">
            <v>#N/A</v>
          </cell>
          <cell r="AF1392" t="e">
            <v>#N/A</v>
          </cell>
          <cell r="AG1392"/>
        </row>
        <row r="1393">
          <cell r="A1393" t="str">
            <v>Amazilia brevirostris</v>
          </cell>
          <cell r="B1393" t="str">
            <v>Chrysuronia brevirostris</v>
          </cell>
          <cell r="C1393" t="str">
            <v>beija-flor-de-bico-preto</v>
          </cell>
          <cell r="D1393">
            <v>1391</v>
          </cell>
          <cell r="E1393" t="str">
            <v>R</v>
          </cell>
          <cell r="F1393">
            <v>1</v>
          </cell>
          <cell r="G1393" t="str">
            <v>Apodiformes</v>
          </cell>
          <cell r="H1393" t="str">
            <v>Trochilidae</v>
          </cell>
          <cell r="I1393" t="str">
            <v>Trochilinae</v>
          </cell>
          <cell r="J1393" t="str">
            <v>Amazilia</v>
          </cell>
          <cell r="K1393" t="str">
            <v>espécie 1ária</v>
          </cell>
          <cell r="L1393" t="str">
            <v>The use of the name brevirostris for the black billed birds of the Guiana Shield is highly questionable.</v>
          </cell>
          <cell r="M1393" t="str">
            <v>A aplicação do nome brevirostris para as aves de bico negro do Centro Guiana é bastante questionável.</v>
          </cell>
          <cell r="N1393" t="str">
            <v>Amazilia brevirostris (Lesson, 1829)</v>
          </cell>
          <cell r="O1393" t="str">
            <v>White-chested Emerald</v>
          </cell>
          <cell r="P1393"/>
          <cell r="Q1393"/>
          <cell r="R1393"/>
          <cell r="S1393"/>
          <cell r="T1393"/>
          <cell r="U1393"/>
          <cell r="Y1393" t="str">
            <v>Nec</v>
          </cell>
          <cell r="Z1393" t="e">
            <v>#N/A</v>
          </cell>
          <cell r="AA1393" t="e">
            <v>#N/A</v>
          </cell>
          <cell r="AB1393" t="e">
            <v>#N/A</v>
          </cell>
          <cell r="AC1393" t="e">
            <v>#N/A</v>
          </cell>
          <cell r="AD1393" t="e">
            <v>#N/A</v>
          </cell>
          <cell r="AE1393">
            <v>4.3</v>
          </cell>
          <cell r="AF1393" t="str">
            <v>FruiNect</v>
          </cell>
          <cell r="AG1393"/>
        </row>
        <row r="1394">
          <cell r="A1394" t="str">
            <v>Amazilia brevirostris brevirostris</v>
          </cell>
          <cell r="B1394" t="e">
            <v>#N/A</v>
          </cell>
          <cell r="D1394">
            <v>1392</v>
          </cell>
          <cell r="E1394"/>
          <cell r="F1394"/>
          <cell r="G1394" t="str">
            <v>Apodiformes</v>
          </cell>
          <cell r="H1394" t="str">
            <v>Trochilidae</v>
          </cell>
          <cell r="I1394" t="str">
            <v>Trochilinae</v>
          </cell>
          <cell r="J1394" t="str">
            <v>Amazilia</v>
          </cell>
          <cell r="K1394" t="str">
            <v>subespécie</v>
          </cell>
          <cell r="N1394" t="str">
            <v>Amazilia brevirostris brevirostris (Lesson, 1829)</v>
          </cell>
          <cell r="P1394" t="str">
            <v>x</v>
          </cell>
          <cell r="Q1394" t="str">
            <v>x</v>
          </cell>
          <cell r="R1394" t="str">
            <v>x</v>
          </cell>
          <cell r="S1394" t="str">
            <v>x</v>
          </cell>
          <cell r="T1394" t="str">
            <v>x</v>
          </cell>
          <cell r="U1394"/>
          <cell r="Y1394"/>
          <cell r="Z1394"/>
        </row>
        <row r="1395">
          <cell r="A1395" t="str">
            <v>Amazilia fimbriata</v>
          </cell>
          <cell r="B1395" t="str">
            <v>Chionomesa fimbriata</v>
          </cell>
          <cell r="C1395" t="str">
            <v>beija-flor-de-garganta-verde</v>
          </cell>
          <cell r="D1395">
            <v>1393</v>
          </cell>
          <cell r="E1395" t="str">
            <v>R</v>
          </cell>
          <cell r="F1395">
            <v>1</v>
          </cell>
          <cell r="G1395" t="str">
            <v>Apodiformes</v>
          </cell>
          <cell r="H1395" t="str">
            <v>Trochilidae</v>
          </cell>
          <cell r="I1395" t="str">
            <v>Trochilinae</v>
          </cell>
          <cell r="J1395" t="str">
            <v>Amazilia</v>
          </cell>
          <cell r="K1395" t="str">
            <v>espécie 1ária</v>
          </cell>
          <cell r="N1395" t="str">
            <v>Amazilia fimbriata (Gmelin, 1788)</v>
          </cell>
          <cell r="O1395" t="str">
            <v>Glittering-throated Emerald</v>
          </cell>
          <cell r="P1395"/>
          <cell r="Q1395"/>
          <cell r="R1395"/>
          <cell r="S1395"/>
          <cell r="T1395"/>
          <cell r="U1395"/>
          <cell r="Y1395" t="str">
            <v>Nec</v>
          </cell>
          <cell r="Z1395" t="str">
            <v>L</v>
          </cell>
          <cell r="AA1395" t="str">
            <v>F3</v>
          </cell>
          <cell r="AB1395" t="str">
            <v>U/C</v>
          </cell>
          <cell r="AC1395">
            <v>4</v>
          </cell>
          <cell r="AD1395">
            <v>5</v>
          </cell>
          <cell r="AE1395">
            <v>4.9000000000000004</v>
          </cell>
          <cell r="AF1395" t="str">
            <v>FruiNect</v>
          </cell>
          <cell r="AG1395" t="str">
            <v>F</v>
          </cell>
        </row>
        <row r="1396">
          <cell r="A1396" t="str">
            <v>Amazilia fimbriata alia</v>
          </cell>
          <cell r="B1396" t="e">
            <v>#N/A</v>
          </cell>
          <cell r="D1396">
            <v>1394</v>
          </cell>
          <cell r="E1396"/>
          <cell r="F1396"/>
          <cell r="G1396" t="str">
            <v>Apodiformes</v>
          </cell>
          <cell r="H1396" t="str">
            <v>Trochilidae</v>
          </cell>
          <cell r="I1396" t="str">
            <v>Trochilinae</v>
          </cell>
          <cell r="J1396" t="str">
            <v>Amazilia</v>
          </cell>
          <cell r="K1396" t="str">
            <v>subespécie</v>
          </cell>
          <cell r="N1396" t="str">
            <v>Amazilia fimbriata alia Zimmer, 1950</v>
          </cell>
          <cell r="P1396"/>
          <cell r="Q1396" t="str">
            <v>x</v>
          </cell>
          <cell r="R1396"/>
          <cell r="S1396"/>
          <cell r="T1396"/>
          <cell r="U1396"/>
          <cell r="Y1396"/>
          <cell r="Z1396"/>
        </row>
        <row r="1397">
          <cell r="A1397" t="str">
            <v>Amazilia fimbriata fimbriata</v>
          </cell>
          <cell r="B1397" t="e">
            <v>#N/A</v>
          </cell>
          <cell r="D1397">
            <v>1395</v>
          </cell>
          <cell r="E1397"/>
          <cell r="F1397"/>
          <cell r="G1397" t="str">
            <v>Apodiformes</v>
          </cell>
          <cell r="H1397" t="str">
            <v>Trochilidae</v>
          </cell>
          <cell r="I1397" t="str">
            <v>Trochilinae</v>
          </cell>
          <cell r="J1397" t="str">
            <v>Amazilia</v>
          </cell>
          <cell r="K1397" t="str">
            <v>subespécie</v>
          </cell>
          <cell r="N1397" t="str">
            <v>Amazilia fimbriata fimbriata (Gmelin, 1788)</v>
          </cell>
          <cell r="P1397" t="str">
            <v>x</v>
          </cell>
          <cell r="Q1397" t="str">
            <v>x</v>
          </cell>
          <cell r="R1397" t="str">
            <v>x</v>
          </cell>
          <cell r="S1397" t="str">
            <v>x</v>
          </cell>
          <cell r="T1397" t="str">
            <v>x</v>
          </cell>
          <cell r="U1397"/>
          <cell r="Y1397"/>
          <cell r="Z1397"/>
        </row>
        <row r="1398">
          <cell r="A1398" t="str">
            <v>Amazilia fimbriata laeta</v>
          </cell>
          <cell r="B1398" t="e">
            <v>#N/A</v>
          </cell>
          <cell r="D1398">
            <v>1396</v>
          </cell>
          <cell r="E1398"/>
          <cell r="F1398"/>
          <cell r="G1398" t="str">
            <v>Apodiformes</v>
          </cell>
          <cell r="H1398" t="str">
            <v>Trochilidae</v>
          </cell>
          <cell r="I1398" t="str">
            <v>Trochilinae</v>
          </cell>
          <cell r="J1398" t="str">
            <v>Amazilia</v>
          </cell>
          <cell r="K1398" t="str">
            <v>subespécie</v>
          </cell>
          <cell r="N1398" t="str">
            <v>Amazilia fimbriata laeta (Hartert, 1900)</v>
          </cell>
          <cell r="P1398" t="str">
            <v>x</v>
          </cell>
          <cell r="Q1398" t="str">
            <v>x</v>
          </cell>
          <cell r="R1398" t="str">
            <v>x</v>
          </cell>
          <cell r="S1398" t="str">
            <v>x</v>
          </cell>
          <cell r="T1398" t="str">
            <v>x</v>
          </cell>
          <cell r="U1398"/>
          <cell r="Y1398"/>
          <cell r="Z1398"/>
        </row>
        <row r="1399">
          <cell r="A1399" t="str">
            <v>Amazilia fimbriata nigricauda</v>
          </cell>
          <cell r="B1399" t="e">
            <v>#N/A</v>
          </cell>
          <cell r="D1399">
            <v>1397</v>
          </cell>
          <cell r="E1399"/>
          <cell r="F1399"/>
          <cell r="G1399" t="str">
            <v>Apodiformes</v>
          </cell>
          <cell r="H1399" t="str">
            <v>Trochilidae</v>
          </cell>
          <cell r="I1399" t="str">
            <v>Trochilinae</v>
          </cell>
          <cell r="J1399" t="str">
            <v>Amazilia</v>
          </cell>
          <cell r="K1399" t="str">
            <v>subespécie</v>
          </cell>
          <cell r="L1399" t="str">
            <v>Treated as a full species by Grantsau (2010).</v>
          </cell>
          <cell r="M1399" t="str">
            <v>Tratada como espécie plena por Grantsau (2010).</v>
          </cell>
          <cell r="N1399" t="str">
            <v>Amazilia fimbriata nigricauda (Elliot, 1878)</v>
          </cell>
          <cell r="P1399" t="str">
            <v>x</v>
          </cell>
          <cell r="Q1399" t="str">
            <v>x</v>
          </cell>
          <cell r="R1399" t="str">
            <v>x</v>
          </cell>
          <cell r="S1399" t="str">
            <v>x</v>
          </cell>
          <cell r="T1399" t="str">
            <v>x</v>
          </cell>
          <cell r="U1399"/>
          <cell r="Y1399"/>
          <cell r="Z1399"/>
        </row>
        <row r="1400">
          <cell r="A1400" t="str">
            <v>Amazilia fimbriata tephrocephala</v>
          </cell>
          <cell r="B1400" t="e">
            <v>#N/A</v>
          </cell>
          <cell r="D1400">
            <v>1398</v>
          </cell>
          <cell r="E1400"/>
          <cell r="F1400"/>
          <cell r="G1400" t="str">
            <v>Apodiformes</v>
          </cell>
          <cell r="H1400" t="str">
            <v>Trochilidae</v>
          </cell>
          <cell r="I1400" t="str">
            <v>Trochilinae</v>
          </cell>
          <cell r="J1400" t="str">
            <v>Amazilia</v>
          </cell>
          <cell r="K1400" t="str">
            <v>subespécie</v>
          </cell>
          <cell r="L1400" t="str">
            <v>Treated as a full species by Grantsau (2010).</v>
          </cell>
          <cell r="M1400" t="str">
            <v>Tratada como espécie plena por Grantsau (2010).</v>
          </cell>
          <cell r="N1400" t="str">
            <v>Amazilia fimbriata tephrocephala (Vieillot, 1818)</v>
          </cell>
          <cell r="P1400" t="str">
            <v>x</v>
          </cell>
          <cell r="Q1400" t="str">
            <v>x</v>
          </cell>
          <cell r="R1400" t="str">
            <v>x</v>
          </cell>
          <cell r="S1400" t="str">
            <v>x</v>
          </cell>
          <cell r="T1400" t="str">
            <v>x</v>
          </cell>
          <cell r="U1400"/>
          <cell r="Y1400"/>
          <cell r="Z1400"/>
        </row>
        <row r="1401">
          <cell r="A1401" t="str">
            <v>Amazilia lactea</v>
          </cell>
          <cell r="B1401" t="str">
            <v>Chionomesa lactea</v>
          </cell>
          <cell r="C1401" t="str">
            <v>beija-flor-de-peito-azul</v>
          </cell>
          <cell r="D1401">
            <v>1399</v>
          </cell>
          <cell r="E1401" t="str">
            <v>R</v>
          </cell>
          <cell r="F1401">
            <v>1</v>
          </cell>
          <cell r="G1401" t="str">
            <v>Apodiformes</v>
          </cell>
          <cell r="H1401" t="str">
            <v>Trochilidae</v>
          </cell>
          <cell r="I1401" t="str">
            <v>Trochilinae</v>
          </cell>
          <cell r="J1401" t="str">
            <v>Amazilia</v>
          </cell>
          <cell r="K1401" t="str">
            <v>espécie 1ária</v>
          </cell>
          <cell r="N1401" t="str">
            <v>Amazilia lactea (Lesson, 1832)</v>
          </cell>
          <cell r="O1401" t="str">
            <v>Sapphire-spangled Emerald</v>
          </cell>
          <cell r="P1401"/>
          <cell r="Q1401"/>
          <cell r="R1401"/>
          <cell r="S1401"/>
          <cell r="T1401"/>
          <cell r="U1401"/>
          <cell r="Y1401" t="e">
            <v>#N/A</v>
          </cell>
          <cell r="Z1401" t="str">
            <v>L</v>
          </cell>
          <cell r="AA1401" t="str">
            <v>F1E</v>
          </cell>
          <cell r="AB1401" t="str">
            <v>M/C</v>
          </cell>
          <cell r="AC1401">
            <v>3</v>
          </cell>
          <cell r="AD1401">
            <v>3</v>
          </cell>
          <cell r="AE1401">
            <v>4.5999999999999996</v>
          </cell>
          <cell r="AF1401" t="str">
            <v>FruiNect</v>
          </cell>
          <cell r="AG1401" t="str">
            <v>F</v>
          </cell>
        </row>
        <row r="1402">
          <cell r="A1402" t="str">
            <v>Amazilia lactea lactea</v>
          </cell>
          <cell r="B1402" t="e">
            <v>#N/A</v>
          </cell>
          <cell r="D1402">
            <v>1400</v>
          </cell>
          <cell r="E1402"/>
          <cell r="F1402"/>
          <cell r="G1402" t="str">
            <v>Apodiformes</v>
          </cell>
          <cell r="H1402" t="str">
            <v>Trochilidae</v>
          </cell>
          <cell r="I1402" t="str">
            <v>Trochilinae</v>
          </cell>
          <cell r="J1402" t="str">
            <v>Amazilia</v>
          </cell>
          <cell r="K1402" t="str">
            <v>subespécie</v>
          </cell>
          <cell r="N1402" t="str">
            <v>Amazilia lactea lactea (Lesson, 1832)</v>
          </cell>
          <cell r="P1402" t="str">
            <v>x</v>
          </cell>
          <cell r="Q1402" t="str">
            <v>x</v>
          </cell>
          <cell r="R1402" t="str">
            <v>x</v>
          </cell>
          <cell r="S1402" t="str">
            <v>x</v>
          </cell>
          <cell r="T1402" t="str">
            <v>x</v>
          </cell>
          <cell r="U1402"/>
          <cell r="Y1402"/>
          <cell r="Z1402"/>
        </row>
        <row r="1403">
          <cell r="A1403" t="str">
            <v>Amazilia lactea bartletti</v>
          </cell>
          <cell r="B1403" t="e">
            <v>#N/A</v>
          </cell>
          <cell r="D1403">
            <v>1401</v>
          </cell>
          <cell r="E1403"/>
          <cell r="F1403"/>
          <cell r="G1403" t="str">
            <v>Apodiformes</v>
          </cell>
          <cell r="H1403" t="str">
            <v>Trochilidae</v>
          </cell>
          <cell r="I1403" t="str">
            <v>Trochilinae</v>
          </cell>
          <cell r="J1403" t="str">
            <v>Amazilia</v>
          </cell>
          <cell r="K1403" t="str">
            <v>subespécie</v>
          </cell>
          <cell r="L1403" t="str">
            <v>Treated as a full species by HBW.</v>
          </cell>
          <cell r="M1403" t="str">
            <v>Tratada como espécie plena por HBW.</v>
          </cell>
          <cell r="N1403" t="str">
            <v>Amazilia lactea bartletti (Gould, 1866)</v>
          </cell>
          <cell r="P1403" t="str">
            <v>x</v>
          </cell>
          <cell r="Q1403" t="str">
            <v>x</v>
          </cell>
          <cell r="R1403" t="str">
            <v>x</v>
          </cell>
          <cell r="S1403" t="str">
            <v>x</v>
          </cell>
          <cell r="T1403" t="str">
            <v>x</v>
          </cell>
          <cell r="U1403"/>
          <cell r="Y1403"/>
          <cell r="Z1403"/>
        </row>
        <row r="1404">
          <cell r="A1404" t="str">
            <v>Amazilia viridigaster</v>
          </cell>
          <cell r="B1404" t="str">
            <v>Saucerottia viridigaster</v>
          </cell>
          <cell r="C1404" t="str">
            <v>beija-flor-de-barriga-verde</v>
          </cell>
          <cell r="D1404">
            <v>1402</v>
          </cell>
          <cell r="E1404" t="str">
            <v>R#</v>
          </cell>
          <cell r="F1404">
            <v>1</v>
          </cell>
          <cell r="G1404" t="str">
            <v>Apodiformes</v>
          </cell>
          <cell r="H1404" t="str">
            <v>Trochilidae</v>
          </cell>
          <cell r="I1404" t="str">
            <v>Trochilinae</v>
          </cell>
          <cell r="J1404" t="str">
            <v>Amazilia</v>
          </cell>
          <cell r="K1404" t="str">
            <v>espécie 1ária</v>
          </cell>
          <cell r="N1404" t="str">
            <v>Amazilia viridigaster (Bourcier, 1843)</v>
          </cell>
          <cell r="O1404" t="str">
            <v>Green-bellied Hummingbird</v>
          </cell>
          <cell r="P1404"/>
          <cell r="Q1404"/>
          <cell r="R1404"/>
          <cell r="S1404"/>
          <cell r="T1404"/>
          <cell r="U1404"/>
          <cell r="Y1404" t="e">
            <v>#N/A</v>
          </cell>
          <cell r="Z1404" t="str">
            <v>L</v>
          </cell>
          <cell r="AA1404" t="str">
            <v>F4E</v>
          </cell>
          <cell r="AB1404" t="str">
            <v>U/M</v>
          </cell>
          <cell r="AC1404">
            <v>4</v>
          </cell>
          <cell r="AD1404">
            <v>3</v>
          </cell>
          <cell r="AE1404">
            <v>3.74</v>
          </cell>
          <cell r="AF1404" t="str">
            <v>FruiNect</v>
          </cell>
          <cell r="AG1404" t="str">
            <v>F</v>
          </cell>
        </row>
        <row r="1405">
          <cell r="A1405" t="str">
            <v>Amazilia viridigaster cupreicauda</v>
          </cell>
          <cell r="B1405" t="e">
            <v>#N/A</v>
          </cell>
          <cell r="D1405">
            <v>1403</v>
          </cell>
          <cell r="E1405"/>
          <cell r="F1405"/>
          <cell r="G1405" t="str">
            <v>Apodiformes</v>
          </cell>
          <cell r="H1405" t="str">
            <v>Trochilidae</v>
          </cell>
          <cell r="I1405" t="str">
            <v>Trochilinae</v>
          </cell>
          <cell r="J1405" t="str">
            <v>Amazilia</v>
          </cell>
          <cell r="K1405" t="str">
            <v>subespécie</v>
          </cell>
          <cell r="L1405" t="str">
            <v>Treated as a full species by HBW.</v>
          </cell>
          <cell r="M1405" t="str">
            <v>Tratada como espécie plena por HBW.</v>
          </cell>
          <cell r="N1405" t="str">
            <v>Amazilia viridigaster cupreicauda Salvin &amp; Godman, 1884</v>
          </cell>
          <cell r="P1405" t="str">
            <v>x</v>
          </cell>
          <cell r="Q1405" t="str">
            <v>x</v>
          </cell>
          <cell r="R1405" t="str">
            <v>x</v>
          </cell>
          <cell r="S1405" t="str">
            <v>x</v>
          </cell>
          <cell r="T1405" t="str">
            <v>x</v>
          </cell>
          <cell r="U1405"/>
          <cell r="Y1405"/>
          <cell r="Z1405"/>
        </row>
        <row r="1406">
          <cell r="A1406" t="str">
            <v>Heliodoxa</v>
          </cell>
          <cell r="B1406" t="e">
            <v>#N/A</v>
          </cell>
          <cell r="D1406">
            <v>1404</v>
          </cell>
          <cell r="E1406"/>
          <cell r="F1406"/>
          <cell r="G1406" t="str">
            <v>Apodiformes</v>
          </cell>
          <cell r="H1406" t="str">
            <v>Trochilidae</v>
          </cell>
          <cell r="I1406" t="str">
            <v>Trochilinae</v>
          </cell>
          <cell r="J1406" t="str">
            <v>Heliodoxa</v>
          </cell>
          <cell r="K1406" t="str">
            <v>Gênero</v>
          </cell>
          <cell r="N1406" t="str">
            <v>Heliodoxa Gould, 1850</v>
          </cell>
          <cell r="P1406"/>
          <cell r="Q1406"/>
          <cell r="R1406"/>
          <cell r="S1406"/>
          <cell r="T1406"/>
          <cell r="U1406"/>
          <cell r="Y1406"/>
          <cell r="Z1406"/>
        </row>
        <row r="1407">
          <cell r="A1407" t="str">
            <v>Heliodoxa rubricauda</v>
          </cell>
          <cell r="B1407" t="str">
            <v>Heliodoxa rubricauda</v>
          </cell>
          <cell r="C1407" t="str">
            <v>beija-flor-rubi</v>
          </cell>
          <cell r="D1407">
            <v>1405</v>
          </cell>
          <cell r="E1407" t="str">
            <v>R, E</v>
          </cell>
          <cell r="F1407">
            <v>1</v>
          </cell>
          <cell r="G1407" t="str">
            <v>Apodiformes</v>
          </cell>
          <cell r="H1407" t="str">
            <v>Trochilidae</v>
          </cell>
          <cell r="I1407" t="str">
            <v>Trochilinae</v>
          </cell>
          <cell r="J1407" t="str">
            <v>Heliodoxa</v>
          </cell>
          <cell r="K1407" t="str">
            <v>espécie 1ária</v>
          </cell>
          <cell r="L1407" t="str">
            <v>Formerly placed in its own genus, Clytolaema, but see McGuire et al. (2014).</v>
          </cell>
          <cell r="M1407" t="str">
            <v>Antigamente tratado em gênero próprio, Clytolaema, mas ver McGuire et al. (2014).</v>
          </cell>
          <cell r="N1407" t="str">
            <v>Heliodoxa rubricauda (Boddaert, 1783)</v>
          </cell>
          <cell r="O1407" t="str">
            <v>Brazilian Ruby</v>
          </cell>
          <cell r="P1407"/>
          <cell r="Q1407"/>
          <cell r="R1407"/>
          <cell r="S1407"/>
          <cell r="T1407"/>
          <cell r="U1407"/>
          <cell r="Y1407" t="e">
            <v>#N/A</v>
          </cell>
          <cell r="Z1407" t="str">
            <v>M</v>
          </cell>
          <cell r="AA1407" t="str">
            <v>F4</v>
          </cell>
          <cell r="AB1407" t="str">
            <v>U/M</v>
          </cell>
          <cell r="AC1407">
            <v>3</v>
          </cell>
          <cell r="AD1407">
            <v>1</v>
          </cell>
          <cell r="AE1407" t="e">
            <v>#N/A</v>
          </cell>
          <cell r="AF1407" t="e">
            <v>#N/A</v>
          </cell>
          <cell r="AG1407" t="str">
            <v>F</v>
          </cell>
          <cell r="AH1407">
            <v>1</v>
          </cell>
        </row>
        <row r="1408">
          <cell r="A1408" t="str">
            <v>Heliodoxa xanthogonys</v>
          </cell>
          <cell r="B1408" t="str">
            <v>Heliodoxa xanthogonys</v>
          </cell>
          <cell r="C1408" t="str">
            <v>brilhante-veludo</v>
          </cell>
          <cell r="D1408">
            <v>1406</v>
          </cell>
          <cell r="E1408" t="str">
            <v>R#</v>
          </cell>
          <cell r="F1408">
            <v>1</v>
          </cell>
          <cell r="G1408" t="str">
            <v>Apodiformes</v>
          </cell>
          <cell r="H1408" t="str">
            <v>Trochilidae</v>
          </cell>
          <cell r="I1408" t="str">
            <v>Trochilinae</v>
          </cell>
          <cell r="J1408" t="str">
            <v>Heliodoxa</v>
          </cell>
          <cell r="K1408" t="str">
            <v>espécie 1ária</v>
          </cell>
          <cell r="N1408" t="str">
            <v>Heliodoxa xanthogonys Salvin &amp; Godman, 1882</v>
          </cell>
          <cell r="O1408" t="str">
            <v>Velvet-browed Brilliant</v>
          </cell>
          <cell r="P1408"/>
          <cell r="Q1408"/>
          <cell r="R1408"/>
          <cell r="S1408"/>
          <cell r="T1408"/>
          <cell r="U1408"/>
          <cell r="Y1408" t="e">
            <v>#N/A</v>
          </cell>
          <cell r="Z1408" t="str">
            <v>H</v>
          </cell>
          <cell r="AA1408" t="str">
            <v>F4</v>
          </cell>
          <cell r="AB1408" t="str">
            <v>U/C</v>
          </cell>
          <cell r="AC1408">
            <v>2</v>
          </cell>
          <cell r="AD1408">
            <v>1</v>
          </cell>
          <cell r="AE1408">
            <v>6.99</v>
          </cell>
          <cell r="AF1408" t="str">
            <v>FruiNect</v>
          </cell>
          <cell r="AG1408" t="str">
            <v>F</v>
          </cell>
          <cell r="AH1408">
            <v>1</v>
          </cell>
        </row>
        <row r="1409">
          <cell r="A1409" t="str">
            <v>[Heliodoxa xanthogonys willardi</v>
          </cell>
          <cell r="B1409" t="e">
            <v>#N/A</v>
          </cell>
          <cell r="D1409">
            <v>1407</v>
          </cell>
          <cell r="E1409"/>
          <cell r="F1409"/>
          <cell r="G1409" t="str">
            <v>Apodiformes</v>
          </cell>
          <cell r="H1409" t="str">
            <v>Trochilidae</v>
          </cell>
          <cell r="I1409" t="str">
            <v>Trochilinae</v>
          </cell>
          <cell r="J1409" t="str">
            <v>Heliodoxa</v>
          </cell>
          <cell r="K1409" t="str">
            <v>subespécie</v>
          </cell>
          <cell r="L1409" t="str">
            <v>Its ocurrence on the Brazilian side of the Pico da Neblina National Park requires confirmation.</v>
          </cell>
          <cell r="M1409" t="str">
            <v>Ocorrência no lado brasileiro do Pico da Neblina requer confirmação.</v>
          </cell>
          <cell r="N1409" t="str">
            <v>[Heliodoxa xanthogonys willardi Weller &amp; Renner, 2001]</v>
          </cell>
          <cell r="P1409" t="str">
            <v>x</v>
          </cell>
          <cell r="Q1409" t="str">
            <v>x</v>
          </cell>
          <cell r="R1409" t="str">
            <v>x</v>
          </cell>
          <cell r="S1409" t="str">
            <v>x</v>
          </cell>
          <cell r="T1409" t="str">
            <v>x</v>
          </cell>
          <cell r="U1409"/>
          <cell r="Y1409"/>
          <cell r="Z1409"/>
        </row>
        <row r="1410">
          <cell r="A1410" t="str">
            <v>Heliodoxa xanthogonys xanthogonys</v>
          </cell>
          <cell r="B1410" t="e">
            <v>#N/A</v>
          </cell>
          <cell r="D1410">
            <v>1408</v>
          </cell>
          <cell r="E1410"/>
          <cell r="F1410"/>
          <cell r="G1410" t="str">
            <v>Apodiformes</v>
          </cell>
          <cell r="H1410" t="str">
            <v>Trochilidae</v>
          </cell>
          <cell r="I1410" t="str">
            <v>Trochilinae</v>
          </cell>
          <cell r="J1410" t="str">
            <v>Heliodoxa</v>
          </cell>
          <cell r="K1410" t="str">
            <v>subespécie</v>
          </cell>
          <cell r="N1410" t="str">
            <v>Heliodoxa xanthogonys xanthogonys Salvin &amp; Godman, 1882</v>
          </cell>
          <cell r="P1410" t="str">
            <v>x</v>
          </cell>
          <cell r="Q1410" t="str">
            <v>x</v>
          </cell>
          <cell r="R1410" t="str">
            <v>x</v>
          </cell>
          <cell r="S1410" t="str">
            <v>x</v>
          </cell>
          <cell r="T1410" t="str">
            <v>x</v>
          </cell>
          <cell r="U1410"/>
          <cell r="Y1410"/>
          <cell r="Z1410"/>
        </row>
        <row r="1411">
          <cell r="A1411" t="str">
            <v>Heliodoxa schreibersii</v>
          </cell>
          <cell r="B1411" t="str">
            <v>Heliodoxa schreibersii</v>
          </cell>
          <cell r="C1411" t="str">
            <v>brilhante-de-garganta-preta</v>
          </cell>
          <cell r="D1411">
            <v>1409</v>
          </cell>
          <cell r="E1411" t="str">
            <v>R#</v>
          </cell>
          <cell r="F1411">
            <v>1</v>
          </cell>
          <cell r="G1411" t="str">
            <v>Apodiformes</v>
          </cell>
          <cell r="H1411" t="str">
            <v>Trochilidae</v>
          </cell>
          <cell r="I1411" t="str">
            <v>Trochilinae</v>
          </cell>
          <cell r="J1411" t="str">
            <v>Heliodoxa</v>
          </cell>
          <cell r="K1411" t="str">
            <v>espécie 1ária</v>
          </cell>
          <cell r="N1411" t="str">
            <v>Heliodoxa schreibersii (Bourcier, 1847)</v>
          </cell>
          <cell r="O1411" t="str">
            <v>Black-throated Brilliant</v>
          </cell>
          <cell r="P1411"/>
          <cell r="Q1411"/>
          <cell r="R1411"/>
          <cell r="S1411"/>
          <cell r="T1411"/>
          <cell r="U1411"/>
          <cell r="Y1411" t="e">
            <v>#N/A</v>
          </cell>
          <cell r="Z1411" t="str">
            <v>H</v>
          </cell>
          <cell r="AA1411" t="str">
            <v>F1</v>
          </cell>
          <cell r="AB1411" t="str">
            <v>U</v>
          </cell>
          <cell r="AC1411">
            <v>2</v>
          </cell>
          <cell r="AD1411">
            <v>3</v>
          </cell>
          <cell r="AE1411">
            <v>9.17</v>
          </cell>
          <cell r="AF1411" t="str">
            <v>FruiNect</v>
          </cell>
          <cell r="AG1411" t="str">
            <v>F</v>
          </cell>
        </row>
        <row r="1412">
          <cell r="A1412" t="str">
            <v>Heliodoxa schreibersii schreibersii</v>
          </cell>
          <cell r="B1412" t="e">
            <v>#N/A</v>
          </cell>
          <cell r="D1412">
            <v>1410</v>
          </cell>
          <cell r="E1412"/>
          <cell r="F1412"/>
          <cell r="G1412" t="str">
            <v>Apodiformes</v>
          </cell>
          <cell r="H1412" t="str">
            <v>Trochilidae</v>
          </cell>
          <cell r="I1412" t="str">
            <v>Trochilinae</v>
          </cell>
          <cell r="J1412" t="str">
            <v>Heliodoxa</v>
          </cell>
          <cell r="K1412" t="str">
            <v>subespécie</v>
          </cell>
          <cell r="N1412" t="str">
            <v>Heliodoxa schreibersii schreibersii (Bourcier, 1847)</v>
          </cell>
          <cell r="P1412" t="str">
            <v>x</v>
          </cell>
          <cell r="Q1412" t="str">
            <v>x</v>
          </cell>
          <cell r="R1412" t="str">
            <v>x</v>
          </cell>
          <cell r="S1412" t="str">
            <v>x</v>
          </cell>
          <cell r="T1412" t="str">
            <v>x</v>
          </cell>
          <cell r="U1412"/>
          <cell r="Y1412"/>
          <cell r="Z1412"/>
        </row>
        <row r="1413">
          <cell r="A1413" t="str">
            <v>Heliodoxa aurescens</v>
          </cell>
          <cell r="B1413" t="str">
            <v>Heliodoxa aurescens</v>
          </cell>
          <cell r="C1413" t="str">
            <v>beija-flor-estrela</v>
          </cell>
          <cell r="D1413">
            <v>1411</v>
          </cell>
          <cell r="E1413" t="str">
            <v>R</v>
          </cell>
          <cell r="F1413">
            <v>1</v>
          </cell>
          <cell r="G1413" t="str">
            <v>Apodiformes</v>
          </cell>
          <cell r="H1413" t="str">
            <v>Trochilidae</v>
          </cell>
          <cell r="I1413" t="str">
            <v>Trochilinae</v>
          </cell>
          <cell r="J1413" t="str">
            <v>Heliodoxa</v>
          </cell>
          <cell r="K1413" t="str">
            <v>espécie 1ária</v>
          </cell>
          <cell r="L1413" t="str">
            <v>Historically placed in its own genus, Polyplancta, but see McGuire et al. (2014).</v>
          </cell>
          <cell r="M1413" t="str">
            <v>Também tratado historicamente em gênero próprio, Polyplancta, mas ver McGuire et al. (2014).</v>
          </cell>
          <cell r="N1413" t="str">
            <v>Heliodoxa aurescens (Gould, 1846)</v>
          </cell>
          <cell r="O1413" t="str">
            <v>Gould's Jewelfront</v>
          </cell>
          <cell r="P1413"/>
          <cell r="Q1413"/>
          <cell r="R1413"/>
          <cell r="S1413"/>
          <cell r="T1413"/>
          <cell r="U1413"/>
          <cell r="Y1413" t="e">
            <v>#N/A</v>
          </cell>
          <cell r="Z1413" t="e">
            <v>#N/A</v>
          </cell>
          <cell r="AA1413" t="e">
            <v>#N/A</v>
          </cell>
          <cell r="AB1413" t="e">
            <v>#N/A</v>
          </cell>
          <cell r="AC1413" t="e">
            <v>#N/A</v>
          </cell>
          <cell r="AD1413" t="e">
            <v>#N/A</v>
          </cell>
          <cell r="AE1413">
            <v>6.4</v>
          </cell>
          <cell r="AF1413" t="str">
            <v>FruiNect</v>
          </cell>
          <cell r="AG1413"/>
        </row>
        <row r="1414">
          <cell r="A1414" t="str">
            <v>Augastes</v>
          </cell>
          <cell r="B1414" t="e">
            <v>#N/A</v>
          </cell>
          <cell r="D1414">
            <v>1412</v>
          </cell>
          <cell r="E1414"/>
          <cell r="F1414"/>
          <cell r="G1414" t="str">
            <v>Apodiformes</v>
          </cell>
          <cell r="H1414" t="str">
            <v>Trochilidae</v>
          </cell>
          <cell r="I1414" t="str">
            <v>Trochilinae</v>
          </cell>
          <cell r="J1414" t="str">
            <v>Augastes</v>
          </cell>
          <cell r="K1414" t="str">
            <v>Gênero</v>
          </cell>
          <cell r="N1414" t="str">
            <v>Augastes Gould, 1849</v>
          </cell>
          <cell r="P1414"/>
          <cell r="Q1414"/>
          <cell r="R1414"/>
          <cell r="S1414"/>
          <cell r="T1414"/>
          <cell r="U1414"/>
          <cell r="Y1414"/>
          <cell r="Z1414"/>
        </row>
        <row r="1415">
          <cell r="A1415" t="str">
            <v>Augastes scutatus</v>
          </cell>
          <cell r="B1415" t="str">
            <v>Augastes scutatus</v>
          </cell>
          <cell r="C1415" t="str">
            <v>beija-flor-de-gravata-verde</v>
          </cell>
          <cell r="D1415">
            <v>1413</v>
          </cell>
          <cell r="E1415" t="str">
            <v>R, E</v>
          </cell>
          <cell r="F1415">
            <v>1</v>
          </cell>
          <cell r="G1415" t="str">
            <v>Apodiformes</v>
          </cell>
          <cell r="H1415" t="str">
            <v>Trochilidae</v>
          </cell>
          <cell r="I1415" t="str">
            <v>Trochilinae</v>
          </cell>
          <cell r="J1415" t="str">
            <v>Augastes</v>
          </cell>
          <cell r="K1415" t="str">
            <v>espécie 1ária</v>
          </cell>
          <cell r="L1415" t="str">
            <v>Subspecies validity is highly questionable.</v>
          </cell>
          <cell r="M1415" t="str">
            <v>Validade das subespécies é bastante questionável.</v>
          </cell>
          <cell r="N1415" t="str">
            <v>Augastes scutatus (Temminck, 1824)</v>
          </cell>
          <cell r="O1415" t="str">
            <v>Hyacinth Visorbearer</v>
          </cell>
          <cell r="P1415"/>
          <cell r="Q1415"/>
          <cell r="R1415"/>
          <cell r="S1415"/>
          <cell r="T1415"/>
          <cell r="U1415"/>
          <cell r="Y1415" t="e">
            <v>#N/A</v>
          </cell>
          <cell r="Z1415" t="str">
            <v>M</v>
          </cell>
          <cell r="AA1415" t="str">
            <v>N2</v>
          </cell>
          <cell r="AB1415" t="str">
            <v>U/C</v>
          </cell>
          <cell r="AC1415">
            <v>1</v>
          </cell>
          <cell r="AD1415">
            <v>1</v>
          </cell>
          <cell r="AE1415">
            <v>3</v>
          </cell>
          <cell r="AF1415" t="str">
            <v>FruiNect</v>
          </cell>
          <cell r="AG1415" t="str">
            <v>N</v>
          </cell>
          <cell r="AH1415">
            <v>1</v>
          </cell>
        </row>
        <row r="1416">
          <cell r="A1416" t="str">
            <v>Augastes scutatus scutatus</v>
          </cell>
          <cell r="B1416" t="e">
            <v>#N/A</v>
          </cell>
          <cell r="D1416">
            <v>1414</v>
          </cell>
          <cell r="E1416"/>
          <cell r="F1416"/>
          <cell r="G1416" t="str">
            <v>Apodiformes</v>
          </cell>
          <cell r="H1416" t="str">
            <v>Trochilidae</v>
          </cell>
          <cell r="I1416" t="str">
            <v>Trochilinae</v>
          </cell>
          <cell r="J1416" t="str">
            <v>Augastes</v>
          </cell>
          <cell r="K1416" t="str">
            <v>subespécie</v>
          </cell>
          <cell r="N1416" t="str">
            <v>Augastes scutatus scutatus (Temminck, 1824)</v>
          </cell>
          <cell r="P1416" t="str">
            <v>x</v>
          </cell>
          <cell r="Q1416" t="str">
            <v>x</v>
          </cell>
          <cell r="R1416" t="str">
            <v>x</v>
          </cell>
          <cell r="S1416" t="str">
            <v>x</v>
          </cell>
          <cell r="T1416" t="str">
            <v>x</v>
          </cell>
          <cell r="U1416"/>
          <cell r="Y1416"/>
          <cell r="Z1416"/>
        </row>
        <row r="1417">
          <cell r="A1417" t="str">
            <v>Augastes scutatus ilseae</v>
          </cell>
          <cell r="B1417" t="e">
            <v>#N/A</v>
          </cell>
          <cell r="D1417">
            <v>1415</v>
          </cell>
          <cell r="E1417"/>
          <cell r="F1417"/>
          <cell r="G1417" t="str">
            <v>Apodiformes</v>
          </cell>
          <cell r="H1417" t="str">
            <v>Trochilidae</v>
          </cell>
          <cell r="I1417" t="str">
            <v>Trochilinae</v>
          </cell>
          <cell r="J1417" t="str">
            <v>Augastes</v>
          </cell>
          <cell r="K1417" t="str">
            <v>subespécie</v>
          </cell>
          <cell r="N1417" t="str">
            <v>Augastes scutatus ilseae Grantsau, 1967</v>
          </cell>
          <cell r="P1417" t="str">
            <v>x</v>
          </cell>
          <cell r="Q1417" t="str">
            <v>x</v>
          </cell>
          <cell r="R1417" t="str">
            <v>x</v>
          </cell>
          <cell r="S1417" t="str">
            <v>x</v>
          </cell>
          <cell r="T1417" t="str">
            <v>x</v>
          </cell>
          <cell r="U1417"/>
          <cell r="Y1417"/>
          <cell r="Z1417"/>
        </row>
        <row r="1418">
          <cell r="A1418" t="str">
            <v>Augastes scutatus soaresi</v>
          </cell>
          <cell r="B1418" t="e">
            <v>#N/A</v>
          </cell>
          <cell r="D1418">
            <v>1416</v>
          </cell>
          <cell r="E1418"/>
          <cell r="F1418"/>
          <cell r="G1418" t="str">
            <v>Apodiformes</v>
          </cell>
          <cell r="H1418" t="str">
            <v>Trochilidae</v>
          </cell>
          <cell r="I1418" t="str">
            <v>Trochilinae</v>
          </cell>
          <cell r="J1418" t="str">
            <v>Augastes</v>
          </cell>
          <cell r="K1418" t="str">
            <v>subespécie</v>
          </cell>
          <cell r="N1418" t="str">
            <v>Augastes scutatus soaresi Ruschi, 1963</v>
          </cell>
          <cell r="P1418" t="str">
            <v>x</v>
          </cell>
          <cell r="Q1418"/>
          <cell r="R1418" t="str">
            <v>x</v>
          </cell>
          <cell r="S1418" t="str">
            <v>x</v>
          </cell>
          <cell r="T1418" t="str">
            <v>x</v>
          </cell>
          <cell r="U1418"/>
          <cell r="Y1418"/>
          <cell r="Z1418"/>
        </row>
        <row r="1419">
          <cell r="A1419" t="str">
            <v>Augastes lumachella</v>
          </cell>
          <cell r="B1419" t="str">
            <v>Augastes lumachella</v>
          </cell>
          <cell r="C1419" t="str">
            <v>beija-flor-de-gravata-vermelha</v>
          </cell>
          <cell r="D1419">
            <v>1417</v>
          </cell>
          <cell r="E1419" t="str">
            <v>R, E</v>
          </cell>
          <cell r="F1419">
            <v>1</v>
          </cell>
          <cell r="G1419" t="str">
            <v>Apodiformes</v>
          </cell>
          <cell r="H1419" t="str">
            <v>Trochilidae</v>
          </cell>
          <cell r="I1419" t="str">
            <v>Trochilinae</v>
          </cell>
          <cell r="J1419" t="str">
            <v>Augastes</v>
          </cell>
          <cell r="K1419" t="str">
            <v>espécie 1ária</v>
          </cell>
          <cell r="N1419" t="str">
            <v>Augastes lumachella (Lesson, 1838)</v>
          </cell>
          <cell r="O1419" t="str">
            <v>Hooded Visorbearer</v>
          </cell>
          <cell r="P1419"/>
          <cell r="Q1419"/>
          <cell r="R1419"/>
          <cell r="S1419"/>
          <cell r="T1419"/>
          <cell r="U1419"/>
          <cell r="W1419" t="str">
            <v>#ERROR!</v>
          </cell>
          <cell r="Y1419" t="e">
            <v>#N/A</v>
          </cell>
          <cell r="Z1419" t="e">
            <v>#N/A</v>
          </cell>
          <cell r="AA1419" t="e">
            <v>#N/A</v>
          </cell>
          <cell r="AB1419" t="e">
            <v>#N/A</v>
          </cell>
          <cell r="AC1419" t="e">
            <v>#N/A</v>
          </cell>
          <cell r="AD1419" t="e">
            <v>#N/A</v>
          </cell>
          <cell r="AE1419">
            <v>4</v>
          </cell>
          <cell r="AF1419" t="str">
            <v>FruiNect</v>
          </cell>
          <cell r="AG1419"/>
        </row>
        <row r="1420">
          <cell r="A1420" t="str">
            <v>Heliothryx</v>
          </cell>
          <cell r="B1420" t="e">
            <v>#N/A</v>
          </cell>
          <cell r="D1420">
            <v>1418</v>
          </cell>
          <cell r="E1420"/>
          <cell r="F1420"/>
          <cell r="G1420" t="str">
            <v>Apodiformes</v>
          </cell>
          <cell r="H1420" t="str">
            <v>Trochilidae</v>
          </cell>
          <cell r="I1420" t="str">
            <v>Trochilinae</v>
          </cell>
          <cell r="J1420" t="str">
            <v>Heliothryx</v>
          </cell>
          <cell r="K1420" t="str">
            <v>Gênero</v>
          </cell>
          <cell r="N1420" t="str">
            <v>Heliothryx Boie, 1831</v>
          </cell>
          <cell r="P1420"/>
          <cell r="Q1420"/>
          <cell r="R1420"/>
          <cell r="S1420"/>
          <cell r="T1420"/>
          <cell r="U1420"/>
          <cell r="Y1420"/>
          <cell r="Z1420"/>
        </row>
        <row r="1421">
          <cell r="A1421" t="str">
            <v>Heliothryx auritus</v>
          </cell>
          <cell r="B1421" t="str">
            <v>Heliothryx auritus</v>
          </cell>
          <cell r="C1421" t="str">
            <v>beija-flor-de-bochecha-azul</v>
          </cell>
          <cell r="D1421">
            <v>1419</v>
          </cell>
          <cell r="E1421" t="str">
            <v>R</v>
          </cell>
          <cell r="F1421">
            <v>1</v>
          </cell>
          <cell r="G1421" t="str">
            <v>Apodiformes</v>
          </cell>
          <cell r="H1421" t="str">
            <v>Trochilidae</v>
          </cell>
          <cell r="I1421" t="str">
            <v>Trochilinae</v>
          </cell>
          <cell r="J1421" t="str">
            <v>Heliothryx</v>
          </cell>
          <cell r="K1421" t="str">
            <v>espécie 1ária</v>
          </cell>
          <cell r="L1421" t="str">
            <v>The identity of the subspecies of the populations of the Pernambuco Center require revision. They may constitute a distinct taxon (Piacentini, pers. obs.).</v>
          </cell>
          <cell r="M1421" t="str">
            <v>Identidade subespecífica das populações do Centro Pernambuco requerem revisão, podendo tratar-se de táxon distinto (Piacentini, obs. pess.).</v>
          </cell>
          <cell r="N1421" t="str">
            <v>Heliothryx auritus (Gmelin, 1788)</v>
          </cell>
          <cell r="O1421" t="str">
            <v>Black-eared Fairy</v>
          </cell>
          <cell r="P1421"/>
          <cell r="Q1421"/>
          <cell r="R1421"/>
          <cell r="S1421"/>
          <cell r="T1421"/>
          <cell r="U1421"/>
          <cell r="Y1421" t="e">
            <v>#N/A</v>
          </cell>
          <cell r="Z1421" t="str">
            <v>M</v>
          </cell>
          <cell r="AA1421" t="e">
            <v>#N/A</v>
          </cell>
          <cell r="AB1421" t="e">
            <v>#N/A</v>
          </cell>
          <cell r="AC1421" t="e">
            <v>#N/A</v>
          </cell>
          <cell r="AD1421" t="e">
            <v>#N/A</v>
          </cell>
          <cell r="AE1421">
            <v>5.4</v>
          </cell>
          <cell r="AF1421" t="str">
            <v>FruiNect</v>
          </cell>
          <cell r="AG1421" t="str">
            <v>F</v>
          </cell>
        </row>
        <row r="1422">
          <cell r="A1422" t="str">
            <v>Heliothryx auritus auritus</v>
          </cell>
          <cell r="B1422" t="e">
            <v>#N/A</v>
          </cell>
          <cell r="D1422">
            <v>1420</v>
          </cell>
          <cell r="E1422"/>
          <cell r="F1422"/>
          <cell r="G1422" t="str">
            <v>Apodiformes</v>
          </cell>
          <cell r="H1422" t="str">
            <v>Trochilidae</v>
          </cell>
          <cell r="I1422" t="str">
            <v>Trochilinae</v>
          </cell>
          <cell r="J1422" t="str">
            <v>Heliothryx</v>
          </cell>
          <cell r="K1422" t="str">
            <v>subespécie</v>
          </cell>
          <cell r="N1422" t="str">
            <v>Heliothryx auritus auritus (Gmelin, 1788)</v>
          </cell>
          <cell r="P1422" t="str">
            <v>x</v>
          </cell>
          <cell r="Q1422" t="str">
            <v>x</v>
          </cell>
          <cell r="R1422" t="str">
            <v>x</v>
          </cell>
          <cell r="S1422" t="str">
            <v>x</v>
          </cell>
          <cell r="T1422" t="str">
            <v>x</v>
          </cell>
          <cell r="U1422"/>
          <cell r="Y1422"/>
          <cell r="Z1422"/>
        </row>
        <row r="1423">
          <cell r="A1423" t="str">
            <v>Heliothryx auritus phainolaemus</v>
          </cell>
          <cell r="B1423" t="e">
            <v>#N/A</v>
          </cell>
          <cell r="D1423">
            <v>1421</v>
          </cell>
          <cell r="E1423"/>
          <cell r="F1423"/>
          <cell r="G1423" t="str">
            <v>Apodiformes</v>
          </cell>
          <cell r="H1423" t="str">
            <v>Trochilidae</v>
          </cell>
          <cell r="I1423" t="str">
            <v>Trochilinae</v>
          </cell>
          <cell r="J1423" t="str">
            <v>Heliothryx</v>
          </cell>
          <cell r="K1423" t="str">
            <v>subespécie</v>
          </cell>
          <cell r="N1423" t="str">
            <v>Heliothryx auritus phainolaemus Gould, 1855</v>
          </cell>
          <cell r="P1423" t="str">
            <v>x</v>
          </cell>
          <cell r="Q1423" t="str">
            <v>x</v>
          </cell>
          <cell r="R1423" t="str">
            <v>x</v>
          </cell>
          <cell r="S1423" t="str">
            <v>x</v>
          </cell>
          <cell r="T1423" t="str">
            <v>x</v>
          </cell>
          <cell r="U1423"/>
          <cell r="Y1423"/>
          <cell r="Z1423"/>
        </row>
        <row r="1424">
          <cell r="A1424" t="str">
            <v>Heliothryx auritus auriculatus</v>
          </cell>
          <cell r="B1424" t="e">
            <v>#N/A</v>
          </cell>
          <cell r="D1424">
            <v>1422</v>
          </cell>
          <cell r="E1424"/>
          <cell r="F1424"/>
          <cell r="G1424" t="str">
            <v>Apodiformes</v>
          </cell>
          <cell r="H1424" t="str">
            <v>Trochilidae</v>
          </cell>
          <cell r="I1424" t="str">
            <v>Trochilinae</v>
          </cell>
          <cell r="J1424" t="str">
            <v>Heliothryx</v>
          </cell>
          <cell r="K1424" t="str">
            <v>subespécie</v>
          </cell>
          <cell r="N1424" t="str">
            <v>Heliothryx auritus auriculatus (Nordmann, 1835)</v>
          </cell>
          <cell r="P1424" t="str">
            <v>x</v>
          </cell>
          <cell r="Q1424" t="str">
            <v>x</v>
          </cell>
          <cell r="R1424" t="str">
            <v>x</v>
          </cell>
          <cell r="S1424" t="str">
            <v>x</v>
          </cell>
          <cell r="T1424" t="str">
            <v>x</v>
          </cell>
          <cell r="U1424"/>
          <cell r="Y1424"/>
          <cell r="Z1424"/>
        </row>
        <row r="1425">
          <cell r="A1425" t="str">
            <v>Heliactin</v>
          </cell>
          <cell r="B1425" t="e">
            <v>#N/A</v>
          </cell>
          <cell r="D1425">
            <v>1423</v>
          </cell>
          <cell r="E1425"/>
          <cell r="F1425"/>
          <cell r="G1425" t="str">
            <v>Apodiformes</v>
          </cell>
          <cell r="H1425" t="str">
            <v>Trochilidae</v>
          </cell>
          <cell r="I1425" t="str">
            <v>Trochilinae</v>
          </cell>
          <cell r="J1425" t="str">
            <v>Heliactin</v>
          </cell>
          <cell r="K1425" t="str">
            <v>Gênero</v>
          </cell>
          <cell r="N1425" t="str">
            <v>Heliactin Boie, 1831</v>
          </cell>
          <cell r="P1425"/>
          <cell r="Q1425"/>
          <cell r="R1425"/>
          <cell r="S1425"/>
          <cell r="T1425"/>
          <cell r="U1425"/>
          <cell r="Y1425"/>
          <cell r="Z1425"/>
        </row>
        <row r="1426">
          <cell r="A1426" t="str">
            <v>Heliactin bilophus</v>
          </cell>
          <cell r="B1426" t="str">
            <v>Heliactin bilophus</v>
          </cell>
          <cell r="C1426" t="str">
            <v>chifre-de-ouro</v>
          </cell>
          <cell r="D1426">
            <v>1424</v>
          </cell>
          <cell r="E1426" t="str">
            <v>R</v>
          </cell>
          <cell r="F1426">
            <v>1</v>
          </cell>
          <cell r="G1426" t="str">
            <v>Apodiformes</v>
          </cell>
          <cell r="H1426" t="str">
            <v>Trochilidae</v>
          </cell>
          <cell r="I1426" t="str">
            <v>Trochilinae</v>
          </cell>
          <cell r="J1426" t="str">
            <v>Heliactin</v>
          </cell>
          <cell r="K1426" t="str">
            <v>espécie 1ária</v>
          </cell>
          <cell r="L1426" t="str">
            <v>Formerly named H. cornuta.</v>
          </cell>
          <cell r="M1426" t="str">
            <v>Antigamente tratado pelo nome H. cornuta.</v>
          </cell>
          <cell r="N1426" t="str">
            <v>Heliactin bilophus (Temminck, 1820)</v>
          </cell>
          <cell r="O1426" t="str">
            <v>Horned Sungem</v>
          </cell>
          <cell r="P1426"/>
          <cell r="Q1426"/>
          <cell r="R1426"/>
          <cell r="S1426"/>
          <cell r="T1426"/>
          <cell r="U1426"/>
          <cell r="Y1426" t="e">
            <v>#N/A</v>
          </cell>
          <cell r="Z1426" t="e">
            <v>#N/A</v>
          </cell>
          <cell r="AA1426" t="e">
            <v>#N/A</v>
          </cell>
          <cell r="AB1426" t="e">
            <v>#N/A</v>
          </cell>
          <cell r="AC1426" t="e">
            <v>#N/A</v>
          </cell>
          <cell r="AD1426" t="e">
            <v>#N/A</v>
          </cell>
          <cell r="AE1426">
            <v>4.4000000000000004</v>
          </cell>
          <cell r="AF1426" t="str">
            <v>FruiNect</v>
          </cell>
          <cell r="AG1426"/>
          <cell r="AI1426" t="str">
            <v>CR</v>
          </cell>
        </row>
        <row r="1427">
          <cell r="A1427" t="str">
            <v>Heliomaster</v>
          </cell>
          <cell r="B1427" t="e">
            <v>#N/A</v>
          </cell>
          <cell r="D1427">
            <v>1425</v>
          </cell>
          <cell r="E1427"/>
          <cell r="F1427"/>
          <cell r="G1427" t="str">
            <v>Apodiformes</v>
          </cell>
          <cell r="H1427" t="str">
            <v>Trochilidae</v>
          </cell>
          <cell r="I1427" t="str">
            <v>Trochilinae</v>
          </cell>
          <cell r="J1427" t="str">
            <v>Heliomaster</v>
          </cell>
          <cell r="K1427" t="str">
            <v>Gênero</v>
          </cell>
          <cell r="N1427" t="str">
            <v>Heliomaster Bonaparte, 1850</v>
          </cell>
          <cell r="P1427"/>
          <cell r="Q1427"/>
          <cell r="R1427"/>
          <cell r="S1427"/>
          <cell r="T1427"/>
          <cell r="U1427"/>
          <cell r="Y1427"/>
          <cell r="Z1427"/>
        </row>
        <row r="1428">
          <cell r="A1428" t="str">
            <v>Heliomaster longirostris</v>
          </cell>
          <cell r="B1428" t="str">
            <v>Heliomaster longirostris</v>
          </cell>
          <cell r="C1428" t="str">
            <v>bico-reto-cinzento</v>
          </cell>
          <cell r="D1428">
            <v>1426</v>
          </cell>
          <cell r="E1428" t="str">
            <v>R</v>
          </cell>
          <cell r="F1428">
            <v>1</v>
          </cell>
          <cell r="G1428" t="str">
            <v>Apodiformes</v>
          </cell>
          <cell r="H1428" t="str">
            <v>Trochilidae</v>
          </cell>
          <cell r="I1428" t="str">
            <v>Trochilinae</v>
          </cell>
          <cell r="J1428" t="str">
            <v>Heliomaster</v>
          </cell>
          <cell r="K1428" t="str">
            <v>espécie 1ária</v>
          </cell>
          <cell r="N1428" t="str">
            <v>Heliomaster longirostris (Audebert &amp; Vieillot, 1801)</v>
          </cell>
          <cell r="O1428" t="str">
            <v>Long-billed Starthroat</v>
          </cell>
          <cell r="P1428"/>
          <cell r="Q1428"/>
          <cell r="R1428"/>
          <cell r="S1428"/>
          <cell r="T1428"/>
          <cell r="U1428"/>
          <cell r="Y1428" t="e">
            <v>#N/A</v>
          </cell>
          <cell r="Z1428" t="str">
            <v>M</v>
          </cell>
          <cell r="AA1428" t="str">
            <v>F1E</v>
          </cell>
          <cell r="AB1428" t="str">
            <v>C</v>
          </cell>
          <cell r="AC1428">
            <v>4</v>
          </cell>
          <cell r="AD1428">
            <v>7</v>
          </cell>
          <cell r="AE1428">
            <v>6.6</v>
          </cell>
          <cell r="AF1428" t="str">
            <v>FruiNect</v>
          </cell>
          <cell r="AG1428" t="str">
            <v>F</v>
          </cell>
        </row>
        <row r="1429">
          <cell r="A1429" t="str">
            <v>Heliomaster longirostris longirostris</v>
          </cell>
          <cell r="B1429" t="e">
            <v>#N/A</v>
          </cell>
          <cell r="D1429">
            <v>1427</v>
          </cell>
          <cell r="E1429"/>
          <cell r="F1429"/>
          <cell r="G1429" t="str">
            <v>Apodiformes</v>
          </cell>
          <cell r="H1429" t="str">
            <v>Trochilidae</v>
          </cell>
          <cell r="I1429" t="str">
            <v>Trochilinae</v>
          </cell>
          <cell r="J1429" t="str">
            <v>Heliomaster</v>
          </cell>
          <cell r="K1429" t="str">
            <v>subespécie</v>
          </cell>
          <cell r="N1429" t="str">
            <v>Heliomaster longirostris longirostris (Audebert &amp; Vieillot, 1801)</v>
          </cell>
          <cell r="P1429" t="str">
            <v>x</v>
          </cell>
          <cell r="Q1429" t="str">
            <v>x</v>
          </cell>
          <cell r="R1429" t="str">
            <v>x</v>
          </cell>
          <cell r="S1429" t="str">
            <v>x</v>
          </cell>
          <cell r="T1429" t="str">
            <v>x</v>
          </cell>
          <cell r="U1429"/>
          <cell r="Y1429"/>
          <cell r="Z1429"/>
        </row>
        <row r="1430">
          <cell r="A1430" t="str">
            <v>Heliomaster squamosus</v>
          </cell>
          <cell r="B1430" t="str">
            <v>Heliomaster squamosus</v>
          </cell>
          <cell r="C1430" t="str">
            <v>bico-reto-de-banda-branca</v>
          </cell>
          <cell r="D1430">
            <v>1428</v>
          </cell>
          <cell r="E1430" t="str">
            <v>R, E</v>
          </cell>
          <cell r="F1430">
            <v>1</v>
          </cell>
          <cell r="G1430" t="str">
            <v>Apodiformes</v>
          </cell>
          <cell r="H1430" t="str">
            <v>Trochilidae</v>
          </cell>
          <cell r="I1430" t="str">
            <v>Trochilinae</v>
          </cell>
          <cell r="J1430" t="str">
            <v>Heliomaster</v>
          </cell>
          <cell r="K1430" t="str">
            <v>espécie 1ária</v>
          </cell>
          <cell r="N1430" t="str">
            <v>Heliomaster squamosus (Temminck, 1823)</v>
          </cell>
          <cell r="O1430" t="str">
            <v>Stripe-breasted Starthroat</v>
          </cell>
          <cell r="P1430"/>
          <cell r="Q1430"/>
          <cell r="R1430"/>
          <cell r="S1430"/>
          <cell r="T1430"/>
          <cell r="U1430"/>
          <cell r="Y1430" t="e">
            <v>#N/A</v>
          </cell>
          <cell r="Z1430" t="str">
            <v>M</v>
          </cell>
          <cell r="AA1430" t="str">
            <v>F8</v>
          </cell>
          <cell r="AB1430" t="str">
            <v>C</v>
          </cell>
          <cell r="AC1430">
            <v>4</v>
          </cell>
          <cell r="AD1430">
            <v>2</v>
          </cell>
          <cell r="AE1430">
            <v>5.9</v>
          </cell>
          <cell r="AF1430" t="str">
            <v>FruiNect</v>
          </cell>
          <cell r="AG1430" t="str">
            <v>F</v>
          </cell>
        </row>
        <row r="1431">
          <cell r="A1431" t="str">
            <v>Heliomaster furcifer</v>
          </cell>
          <cell r="B1431" t="str">
            <v>Heliomaster furcifer</v>
          </cell>
          <cell r="C1431" t="str">
            <v>bico-reto-azul</v>
          </cell>
          <cell r="D1431">
            <v>1429</v>
          </cell>
          <cell r="E1431" t="str">
            <v>R</v>
          </cell>
          <cell r="F1431">
            <v>1</v>
          </cell>
          <cell r="G1431" t="str">
            <v>Apodiformes</v>
          </cell>
          <cell r="H1431" t="str">
            <v>Trochilidae</v>
          </cell>
          <cell r="I1431" t="str">
            <v>Trochilinae</v>
          </cell>
          <cell r="J1431" t="str">
            <v>Heliomaster</v>
          </cell>
          <cell r="K1431" t="str">
            <v>espécie 1ária</v>
          </cell>
          <cell r="N1431" t="str">
            <v>Heliomaster furcifer (Shaw, 1812)</v>
          </cell>
          <cell r="O1431" t="str">
            <v>Blue-tufted Starthroat</v>
          </cell>
          <cell r="P1431"/>
          <cell r="Q1431"/>
          <cell r="R1431"/>
          <cell r="S1431"/>
          <cell r="T1431"/>
          <cell r="U1431"/>
          <cell r="Y1431" t="e">
            <v>#N/A</v>
          </cell>
          <cell r="Z1431" t="str">
            <v>M</v>
          </cell>
          <cell r="AA1431" t="str">
            <v>F8</v>
          </cell>
          <cell r="AB1431" t="str">
            <v>C</v>
          </cell>
          <cell r="AC1431">
            <v>4</v>
          </cell>
          <cell r="AD1431">
            <v>1</v>
          </cell>
          <cell r="AE1431">
            <v>5.4</v>
          </cell>
          <cell r="AF1431" t="str">
            <v>FruiNect</v>
          </cell>
          <cell r="AG1431" t="str">
            <v>F</v>
          </cell>
          <cell r="AH1431"/>
        </row>
        <row r="1432">
          <cell r="A1432" t="str">
            <v>Calliphlox</v>
          </cell>
          <cell r="B1432" t="e">
            <v>#N/A</v>
          </cell>
          <cell r="D1432">
            <v>1430</v>
          </cell>
          <cell r="E1432"/>
          <cell r="F1432"/>
          <cell r="G1432" t="str">
            <v>Apodiformes</v>
          </cell>
          <cell r="H1432" t="str">
            <v>Trochilidae</v>
          </cell>
          <cell r="I1432" t="str">
            <v>Trochilinae</v>
          </cell>
          <cell r="J1432" t="str">
            <v>Calliphlox</v>
          </cell>
          <cell r="K1432" t="str">
            <v>Gênero</v>
          </cell>
          <cell r="N1432" t="str">
            <v>Calliphlox Boie, 1831</v>
          </cell>
          <cell r="P1432"/>
          <cell r="Q1432"/>
          <cell r="R1432"/>
          <cell r="S1432"/>
          <cell r="T1432"/>
          <cell r="U1432"/>
          <cell r="Y1432"/>
          <cell r="Z1432"/>
        </row>
        <row r="1433">
          <cell r="A1433" t="str">
            <v>Calliphlox amethystina</v>
          </cell>
          <cell r="B1433" t="str">
            <v>Calliphlox amethystina</v>
          </cell>
          <cell r="C1433" t="str">
            <v>estrelinha-ametista</v>
          </cell>
          <cell r="D1433">
            <v>1431</v>
          </cell>
          <cell r="E1433" t="str">
            <v>R</v>
          </cell>
          <cell r="F1433">
            <v>1</v>
          </cell>
          <cell r="G1433" t="str">
            <v>Apodiformes</v>
          </cell>
          <cell r="H1433" t="str">
            <v>Trochilidae</v>
          </cell>
          <cell r="I1433" t="str">
            <v>Trochilinae</v>
          </cell>
          <cell r="J1433" t="str">
            <v>Calliphlox</v>
          </cell>
          <cell r="K1433" t="str">
            <v>espécie 1ária</v>
          </cell>
          <cell r="N1433" t="str">
            <v>Calliphlox amethystina (Boddaert, 1783)</v>
          </cell>
          <cell r="O1433" t="str">
            <v>Amethyst Woodstar</v>
          </cell>
          <cell r="P1433"/>
          <cell r="Q1433"/>
          <cell r="R1433"/>
          <cell r="S1433"/>
          <cell r="T1433"/>
          <cell r="U1433"/>
          <cell r="Y1433" t="e">
            <v>#N/A</v>
          </cell>
          <cell r="Z1433" t="str">
            <v>L</v>
          </cell>
          <cell r="AA1433" t="str">
            <v>F1E</v>
          </cell>
          <cell r="AB1433" t="str">
            <v>U/C</v>
          </cell>
          <cell r="AC1433">
            <v>2</v>
          </cell>
          <cell r="AD1433">
            <v>5</v>
          </cell>
          <cell r="AE1433">
            <v>2.8</v>
          </cell>
          <cell r="AF1433" t="str">
            <v>FruiNect</v>
          </cell>
          <cell r="AG1433" t="str">
            <v>F</v>
          </cell>
        </row>
        <row r="1434">
          <cell r="A1434" t="str">
            <v>Trogoniformes</v>
          </cell>
          <cell r="B1434" t="e">
            <v>#N/A</v>
          </cell>
          <cell r="D1434">
            <v>1432</v>
          </cell>
          <cell r="E1434"/>
          <cell r="F1434"/>
          <cell r="G1434" t="str">
            <v>Trogoniformes</v>
          </cell>
          <cell r="K1434" t="str">
            <v>Ordem</v>
          </cell>
          <cell r="N1434" t="str">
            <v>Trogoniformes A. O. U., 1886</v>
          </cell>
          <cell r="P1434"/>
          <cell r="Q1434"/>
          <cell r="R1434"/>
          <cell r="S1434"/>
          <cell r="T1434"/>
          <cell r="U1434"/>
          <cell r="Y1434"/>
          <cell r="Z1434"/>
        </row>
        <row r="1435">
          <cell r="A1435" t="str">
            <v>Trogonidae</v>
          </cell>
          <cell r="B1435" t="e">
            <v>#N/A</v>
          </cell>
          <cell r="D1435">
            <v>1433</v>
          </cell>
          <cell r="E1435"/>
          <cell r="F1435"/>
          <cell r="G1435" t="str">
            <v>Trogoniformes</v>
          </cell>
          <cell r="H1435" t="str">
            <v>Trogonidae</v>
          </cell>
          <cell r="K1435" t="str">
            <v>Família</v>
          </cell>
          <cell r="N1435" t="str">
            <v>Trogonidae Lesson, 1828</v>
          </cell>
          <cell r="P1435"/>
          <cell r="Q1435"/>
          <cell r="R1435"/>
          <cell r="S1435"/>
          <cell r="T1435"/>
          <cell r="U1435"/>
          <cell r="Y1435"/>
          <cell r="Z1435"/>
        </row>
        <row r="1436">
          <cell r="A1436" t="str">
            <v>Trogon</v>
          </cell>
          <cell r="B1436" t="e">
            <v>#N/A</v>
          </cell>
          <cell r="D1436">
            <v>1434</v>
          </cell>
          <cell r="E1436"/>
          <cell r="F1436"/>
          <cell r="G1436" t="str">
            <v>Trogoniformes</v>
          </cell>
          <cell r="H1436" t="str">
            <v>Trogonidae</v>
          </cell>
          <cell r="J1436" t="str">
            <v>Trogon</v>
          </cell>
          <cell r="K1436" t="str">
            <v>Gênero</v>
          </cell>
          <cell r="N1436" t="str">
            <v>Trogon Brisson, 1760</v>
          </cell>
          <cell r="P1436"/>
          <cell r="Q1436"/>
          <cell r="R1436"/>
          <cell r="S1436"/>
          <cell r="T1436"/>
          <cell r="U1436"/>
          <cell r="Y1436"/>
          <cell r="Z1436"/>
        </row>
        <row r="1437">
          <cell r="A1437" t="str">
            <v>Trogon melanurus</v>
          </cell>
          <cell r="B1437" t="str">
            <v>Trogon melanurus</v>
          </cell>
          <cell r="C1437" t="str">
            <v>surucuá-de-cauda-preta</v>
          </cell>
          <cell r="D1437">
            <v>1435</v>
          </cell>
          <cell r="E1437" t="str">
            <v>R</v>
          </cell>
          <cell r="F1437">
            <v>1</v>
          </cell>
          <cell r="G1437" t="str">
            <v>Trogoniformes</v>
          </cell>
          <cell r="H1437" t="str">
            <v>Trogonidae</v>
          </cell>
          <cell r="J1437" t="str">
            <v>Trogon</v>
          </cell>
          <cell r="K1437" t="str">
            <v>espécie 1ária</v>
          </cell>
          <cell r="N1437" t="str">
            <v>Trogon melanurus Swainson, 1838</v>
          </cell>
          <cell r="O1437" t="str">
            <v>Black-tailed Trogon</v>
          </cell>
          <cell r="P1437"/>
          <cell r="Q1437"/>
          <cell r="R1437"/>
          <cell r="S1437"/>
          <cell r="T1437"/>
          <cell r="U1437"/>
          <cell r="Y1437" t="str">
            <v>OA</v>
          </cell>
          <cell r="Z1437" t="str">
            <v>M</v>
          </cell>
          <cell r="AA1437" t="str">
            <v>F1</v>
          </cell>
          <cell r="AB1437" t="str">
            <v>C</v>
          </cell>
          <cell r="AC1437">
            <v>3</v>
          </cell>
          <cell r="AD1437">
            <v>4</v>
          </cell>
          <cell r="AE1437">
            <v>114</v>
          </cell>
          <cell r="AF1437" t="str">
            <v>FruiNect</v>
          </cell>
          <cell r="AG1437" t="str">
            <v>F</v>
          </cell>
        </row>
        <row r="1438">
          <cell r="A1438" t="str">
            <v>Trogon melanurus eumorphus</v>
          </cell>
          <cell r="B1438" t="e">
            <v>#N/A</v>
          </cell>
          <cell r="D1438">
            <v>1436</v>
          </cell>
          <cell r="E1438"/>
          <cell r="F1438"/>
          <cell r="G1438" t="str">
            <v>Trogoniformes</v>
          </cell>
          <cell r="H1438" t="str">
            <v>Trogonidae</v>
          </cell>
          <cell r="J1438" t="str">
            <v>Trogon</v>
          </cell>
          <cell r="K1438" t="str">
            <v>subespécie</v>
          </cell>
          <cell r="N1438" t="str">
            <v>Trogon melanurus eumorphus Zimmer, 1948</v>
          </cell>
          <cell r="P1438" t="str">
            <v>x</v>
          </cell>
          <cell r="Q1438" t="str">
            <v>x</v>
          </cell>
          <cell r="R1438" t="str">
            <v>x</v>
          </cell>
          <cell r="S1438" t="str">
            <v>x</v>
          </cell>
          <cell r="T1438" t="str">
            <v>x</v>
          </cell>
          <cell r="U1438"/>
          <cell r="Y1438"/>
          <cell r="Z1438"/>
        </row>
        <row r="1439">
          <cell r="A1439" t="str">
            <v>Trogon melanurus melanurus</v>
          </cell>
          <cell r="B1439" t="e">
            <v>#N/A</v>
          </cell>
          <cell r="D1439">
            <v>1437</v>
          </cell>
          <cell r="E1439"/>
          <cell r="F1439"/>
          <cell r="G1439" t="str">
            <v>Trogoniformes</v>
          </cell>
          <cell r="H1439" t="str">
            <v>Trogonidae</v>
          </cell>
          <cell r="J1439" t="str">
            <v>Trogon</v>
          </cell>
          <cell r="K1439" t="str">
            <v>subespécie</v>
          </cell>
          <cell r="N1439" t="str">
            <v>Trogon melanurus melanurus Swainson, 1838</v>
          </cell>
          <cell r="P1439" t="str">
            <v>x</v>
          </cell>
          <cell r="Q1439" t="str">
            <v>x</v>
          </cell>
          <cell r="R1439" t="str">
            <v>x</v>
          </cell>
          <cell r="S1439" t="str">
            <v>x</v>
          </cell>
          <cell r="T1439" t="str">
            <v>x</v>
          </cell>
          <cell r="U1439"/>
          <cell r="Y1439"/>
          <cell r="Z1439"/>
        </row>
        <row r="1440">
          <cell r="A1440" t="str">
            <v>Trogon viridis</v>
          </cell>
          <cell r="B1440" t="str">
            <v>Trogon viridis</v>
          </cell>
          <cell r="C1440" t="str">
            <v>surucuá-de-barriga-amarela</v>
          </cell>
          <cell r="D1440">
            <v>1438</v>
          </cell>
          <cell r="E1440" t="str">
            <v>R</v>
          </cell>
          <cell r="F1440">
            <v>1</v>
          </cell>
          <cell r="G1440" t="str">
            <v>Trogoniformes</v>
          </cell>
          <cell r="H1440" t="str">
            <v>Trogonidae</v>
          </cell>
          <cell r="J1440" t="str">
            <v>Trogon</v>
          </cell>
          <cell r="K1440" t="str">
            <v>espécie 1ária</v>
          </cell>
          <cell r="N1440" t="str">
            <v>Trogon viridis Linnaeus, 1766</v>
          </cell>
          <cell r="O1440" t="str">
            <v>Green-backed Trogon</v>
          </cell>
          <cell r="P1440"/>
          <cell r="Q1440"/>
          <cell r="R1440"/>
          <cell r="S1440"/>
          <cell r="T1440"/>
          <cell r="U1440"/>
          <cell r="Y1440" t="str">
            <v>OA</v>
          </cell>
          <cell r="Z1440" t="str">
            <v>M</v>
          </cell>
          <cell r="AA1440" t="str">
            <v>F1</v>
          </cell>
          <cell r="AB1440" t="str">
            <v>C</v>
          </cell>
          <cell r="AC1440">
            <v>1</v>
          </cell>
          <cell r="AD1440">
            <v>5</v>
          </cell>
          <cell r="AE1440">
            <v>89.69</v>
          </cell>
          <cell r="AF1440" t="str">
            <v>FruiNect</v>
          </cell>
          <cell r="AG1440" t="str">
            <v>F</v>
          </cell>
        </row>
        <row r="1441">
          <cell r="A1441" t="str">
            <v>Trogon viridis viridis</v>
          </cell>
          <cell r="B1441" t="e">
            <v>#N/A</v>
          </cell>
          <cell r="D1441">
            <v>1439</v>
          </cell>
          <cell r="E1441"/>
          <cell r="F1441"/>
          <cell r="G1441" t="str">
            <v>Trogoniformes</v>
          </cell>
          <cell r="H1441" t="str">
            <v>Trogonidae</v>
          </cell>
          <cell r="J1441" t="str">
            <v>Trogon</v>
          </cell>
          <cell r="K1441" t="str">
            <v>subespécie</v>
          </cell>
          <cell r="N1441" t="str">
            <v>Trogon viridis viridis Linnaeus, 1766</v>
          </cell>
          <cell r="P1441" t="str">
            <v>x</v>
          </cell>
          <cell r="Q1441"/>
          <cell r="R1441"/>
          <cell r="S1441"/>
          <cell r="T1441"/>
          <cell r="U1441"/>
          <cell r="Y1441"/>
          <cell r="Z1441"/>
        </row>
        <row r="1442">
          <cell r="A1442" t="str">
            <v>Trogon viridis melanopterus</v>
          </cell>
          <cell r="B1442" t="e">
            <v>#N/A</v>
          </cell>
          <cell r="D1442">
            <v>1440</v>
          </cell>
          <cell r="E1442"/>
          <cell r="F1442"/>
          <cell r="G1442" t="str">
            <v>Trogoniformes</v>
          </cell>
          <cell r="H1442" t="str">
            <v>Trogonidae</v>
          </cell>
          <cell r="J1442" t="str">
            <v>Trogon</v>
          </cell>
          <cell r="K1442" t="str">
            <v>subespécie</v>
          </cell>
          <cell r="L1442" t="str">
            <v>Trogon viridis melanopterus from eastern Brazil is not regarded as a valid taxon by multiple sources (IOC, Grantsau 2010, HBW, H&amp;M, but see Clements), allegedly due to a lack of morphometric diagnosability (HBW). However, apparently no phylogenetic study has sampled this taxon (Dacosta &amp; Klicka 2008).</v>
          </cell>
          <cell r="M1442" t="str">
            <v>Trogon viridis melanopterus do leste do Brasil não é considerado um táxon válido por muitas fontes (IOC, Grantsau 2010, HBW, H&amp;M, mas ver Clements), supostamente devido à falta de diagnosticabilidade morfométrica (HBW). Entretanto, aparentemente nenhum estudo filogenético amostrou este táxon (Dacosta &amp; Klicka 2008).</v>
          </cell>
          <cell r="N1442" t="str">
            <v>Trogon viridis melanopterus Swainson, 1838</v>
          </cell>
          <cell r="P1442" t="str">
            <v>x</v>
          </cell>
          <cell r="Q1442"/>
          <cell r="R1442"/>
          <cell r="S1442"/>
          <cell r="T1442"/>
          <cell r="U1442"/>
          <cell r="Y1442"/>
          <cell r="Z1442"/>
        </row>
        <row r="1443">
          <cell r="A1443" t="str">
            <v>Trogon ramonianus</v>
          </cell>
          <cell r="B1443" t="str">
            <v>Trogon ramonianus</v>
          </cell>
          <cell r="C1443" t="str">
            <v>surucuá-pequeno</v>
          </cell>
          <cell r="D1443">
            <v>1441</v>
          </cell>
          <cell r="E1443" t="str">
            <v>R</v>
          </cell>
          <cell r="F1443">
            <v>1</v>
          </cell>
          <cell r="G1443" t="str">
            <v>Trogoniformes</v>
          </cell>
          <cell r="H1443" t="str">
            <v>Trogonidae</v>
          </cell>
          <cell r="J1443" t="str">
            <v>Trogon</v>
          </cell>
          <cell r="K1443" t="str">
            <v>espécie 1ária</v>
          </cell>
          <cell r="L1443" t="str">
            <v>Trogon ramonianus was treated as a subspecies of Trogon violaceus until very recently, but is now accepted as a valid species based on the results of Dacosta &amp; Klicka (2008).</v>
          </cell>
          <cell r="M1443" t="str">
            <v>Trogon ramonianus foi tratado como uma subespécie de Trogon violaceus até recentemente, mas atualmente é aceita como espécie válida baseado nos resultados de Dacosta &amp; Klicka (2008).</v>
          </cell>
          <cell r="N1443" t="str">
            <v>Trogon ramonianus Deville &amp; DesMurs, 1849</v>
          </cell>
          <cell r="O1443" t="str">
            <v>Amazonian Trogon</v>
          </cell>
          <cell r="P1443"/>
          <cell r="Q1443"/>
          <cell r="R1443"/>
          <cell r="S1443"/>
          <cell r="T1443"/>
          <cell r="U1443"/>
          <cell r="Y1443" t="e">
            <v>#N/A</v>
          </cell>
          <cell r="Z1443" t="str">
            <v>M</v>
          </cell>
          <cell r="AA1443" t="e">
            <v>#N/A</v>
          </cell>
          <cell r="AB1443" t="e">
            <v>#N/A</v>
          </cell>
          <cell r="AC1443" t="e">
            <v>#N/A</v>
          </cell>
          <cell r="AD1443" t="e">
            <v>#N/A</v>
          </cell>
          <cell r="AE1443" t="e">
            <v>#N/A</v>
          </cell>
          <cell r="AF1443" t="e">
            <v>#N/A</v>
          </cell>
          <cell r="AG1443" t="str">
            <v>F</v>
          </cell>
        </row>
        <row r="1444">
          <cell r="A1444" t="str">
            <v>Trogon ramonianus ramonianus</v>
          </cell>
          <cell r="B1444" t="e">
            <v>#N/A</v>
          </cell>
          <cell r="D1444">
            <v>1442</v>
          </cell>
          <cell r="E1444"/>
          <cell r="F1444"/>
          <cell r="G1444" t="str">
            <v>Trogoniformes</v>
          </cell>
          <cell r="H1444" t="str">
            <v>Trogonidae</v>
          </cell>
          <cell r="J1444" t="str">
            <v>Trogon</v>
          </cell>
          <cell r="K1444" t="str">
            <v>subespécie</v>
          </cell>
          <cell r="N1444" t="str">
            <v>Trogon ramonianus ramonianus Deville &amp; Des Murs, 1849</v>
          </cell>
          <cell r="P1444" t="str">
            <v>x</v>
          </cell>
          <cell r="Q1444" t="str">
            <v>x</v>
          </cell>
          <cell r="R1444" t="str">
            <v>x</v>
          </cell>
          <cell r="S1444" t="str">
            <v>x</v>
          </cell>
          <cell r="T1444" t="str">
            <v>x</v>
          </cell>
          <cell r="U1444"/>
          <cell r="Y1444"/>
          <cell r="Z1444"/>
        </row>
        <row r="1445">
          <cell r="A1445" t="str">
            <v>Trogon ramonianus crissalis</v>
          </cell>
          <cell r="B1445" t="e">
            <v>#N/A</v>
          </cell>
          <cell r="D1445">
            <v>1443</v>
          </cell>
          <cell r="E1445"/>
          <cell r="F1445"/>
          <cell r="G1445" t="str">
            <v>Trogoniformes</v>
          </cell>
          <cell r="H1445" t="str">
            <v>Trogonidae</v>
          </cell>
          <cell r="J1445" t="str">
            <v>Trogon</v>
          </cell>
          <cell r="K1445" t="str">
            <v>subespécie</v>
          </cell>
          <cell r="N1445" t="str">
            <v>Trogon ramonianus crissalis (Cabanis &amp; Heine, 1863)</v>
          </cell>
          <cell r="P1445" t="str">
            <v>x</v>
          </cell>
          <cell r="Q1445" t="str">
            <v>x</v>
          </cell>
          <cell r="R1445" t="str">
            <v>x</v>
          </cell>
          <cell r="S1445" t="str">
            <v>x</v>
          </cell>
          <cell r="T1445" t="str">
            <v>x</v>
          </cell>
          <cell r="U1445"/>
          <cell r="Y1445"/>
          <cell r="Z1445"/>
        </row>
        <row r="1446">
          <cell r="A1446" t="str">
            <v>Trogon surrucura</v>
          </cell>
          <cell r="B1446" t="str">
            <v>Trogon surrucura</v>
          </cell>
          <cell r="C1446" t="str">
            <v>surucuá-variado</v>
          </cell>
          <cell r="D1446">
            <v>1444</v>
          </cell>
          <cell r="E1446" t="str">
            <v>R</v>
          </cell>
          <cell r="F1446">
            <v>1</v>
          </cell>
          <cell r="G1446" t="str">
            <v>Trogoniformes</v>
          </cell>
          <cell r="H1446" t="str">
            <v>Trogonidae</v>
          </cell>
          <cell r="J1446" t="str">
            <v>Trogon</v>
          </cell>
          <cell r="K1446" t="str">
            <v>espécie 1ária</v>
          </cell>
          <cell r="N1446" t="str">
            <v>Trogon surrucura Vieillot, 1817</v>
          </cell>
          <cell r="O1446" t="str">
            <v>Surucua Trogon</v>
          </cell>
          <cell r="P1446"/>
          <cell r="Q1446"/>
          <cell r="R1446"/>
          <cell r="S1446"/>
          <cell r="T1446"/>
          <cell r="U1446"/>
          <cell r="Y1446" t="e">
            <v>#N/A</v>
          </cell>
          <cell r="Z1446" t="str">
            <v>M</v>
          </cell>
          <cell r="AA1446" t="str">
            <v>F1</v>
          </cell>
          <cell r="AB1446" t="str">
            <v>C</v>
          </cell>
          <cell r="AC1446">
            <v>2</v>
          </cell>
          <cell r="AD1446">
            <v>1</v>
          </cell>
          <cell r="AE1446">
            <v>73.290000000000006</v>
          </cell>
          <cell r="AF1446" t="str">
            <v>Invertebrate</v>
          </cell>
          <cell r="AG1446" t="str">
            <v>F</v>
          </cell>
          <cell r="AH1446" t="str">
            <v>MA</v>
          </cell>
        </row>
        <row r="1447">
          <cell r="A1447" t="str">
            <v>Trogon surrucura aurantius</v>
          </cell>
          <cell r="B1447" t="e">
            <v>#N/A</v>
          </cell>
          <cell r="D1447">
            <v>1445</v>
          </cell>
          <cell r="E1447"/>
          <cell r="F1447"/>
          <cell r="G1447" t="str">
            <v>Trogoniformes</v>
          </cell>
          <cell r="H1447" t="str">
            <v>Trogonidae</v>
          </cell>
          <cell r="J1447" t="str">
            <v>Trogon</v>
          </cell>
          <cell r="K1447" t="str">
            <v>subespécie</v>
          </cell>
          <cell r="L1447" t="str">
            <v>Treated as full species by HBW.</v>
          </cell>
          <cell r="M1447" t="str">
            <v>Tratada como espécie plena por HBW.</v>
          </cell>
          <cell r="N1447" t="str">
            <v>Trogon surrucura aurantius Spix, 1824</v>
          </cell>
          <cell r="P1447" t="str">
            <v>x</v>
          </cell>
          <cell r="Q1447" t="str">
            <v>x</v>
          </cell>
          <cell r="R1447" t="str">
            <v>x</v>
          </cell>
          <cell r="S1447" t="str">
            <v>x</v>
          </cell>
          <cell r="T1447" t="str">
            <v>x</v>
          </cell>
          <cell r="U1447"/>
          <cell r="Y1447"/>
          <cell r="Z1447"/>
        </row>
        <row r="1448">
          <cell r="A1448" t="str">
            <v>Trogon surrucura surrucura</v>
          </cell>
          <cell r="B1448" t="e">
            <v>#N/A</v>
          </cell>
          <cell r="D1448">
            <v>1446</v>
          </cell>
          <cell r="E1448"/>
          <cell r="F1448"/>
          <cell r="G1448" t="str">
            <v>Trogoniformes</v>
          </cell>
          <cell r="H1448" t="str">
            <v>Trogonidae</v>
          </cell>
          <cell r="J1448" t="str">
            <v>Trogon</v>
          </cell>
          <cell r="K1448" t="str">
            <v>subespécie</v>
          </cell>
          <cell r="N1448" t="str">
            <v>Trogon surrucura surrucura Vieillot, 1817</v>
          </cell>
          <cell r="P1448" t="str">
            <v>x</v>
          </cell>
          <cell r="Q1448" t="str">
            <v>x</v>
          </cell>
          <cell r="R1448" t="str">
            <v>x</v>
          </cell>
          <cell r="S1448" t="str">
            <v>x</v>
          </cell>
          <cell r="T1448" t="str">
            <v>x</v>
          </cell>
          <cell r="U1448"/>
          <cell r="Y1448"/>
          <cell r="Z1448"/>
        </row>
        <row r="1449">
          <cell r="A1449" t="str">
            <v>Trogon violaceus</v>
          </cell>
          <cell r="B1449" t="str">
            <v>Trogon violaceus</v>
          </cell>
          <cell r="C1449" t="str">
            <v>surucuá-violáceo</v>
          </cell>
          <cell r="D1449">
            <v>1447</v>
          </cell>
          <cell r="E1449" t="str">
            <v>R</v>
          </cell>
          <cell r="F1449">
            <v>1</v>
          </cell>
          <cell r="G1449" t="str">
            <v>Trogoniformes</v>
          </cell>
          <cell r="H1449" t="str">
            <v>Trogonidae</v>
          </cell>
          <cell r="J1449" t="str">
            <v>Trogon</v>
          </cell>
          <cell r="K1449" t="str">
            <v>espécie 1ária</v>
          </cell>
          <cell r="N1449" t="str">
            <v>Trogon violaceus Gmelin, 1788</v>
          </cell>
          <cell r="O1449" t="str">
            <v>Guianan Trogon</v>
          </cell>
          <cell r="P1449"/>
          <cell r="Q1449"/>
          <cell r="R1449"/>
          <cell r="S1449"/>
          <cell r="T1449"/>
          <cell r="U1449"/>
          <cell r="Y1449" t="str">
            <v>OA</v>
          </cell>
          <cell r="Z1449" t="str">
            <v>M</v>
          </cell>
          <cell r="AA1449" t="str">
            <v>F1</v>
          </cell>
          <cell r="AB1449" t="str">
            <v>C</v>
          </cell>
          <cell r="AC1449">
            <v>2</v>
          </cell>
          <cell r="AD1449">
            <v>7</v>
          </cell>
          <cell r="AE1449">
            <v>46.5</v>
          </cell>
          <cell r="AF1449" t="str">
            <v>FruiNect</v>
          </cell>
          <cell r="AG1449" t="str">
            <v>F</v>
          </cell>
        </row>
        <row r="1450">
          <cell r="A1450" t="str">
            <v>Trogon curucui</v>
          </cell>
          <cell r="B1450" t="str">
            <v>Trogon curucui</v>
          </cell>
          <cell r="C1450" t="str">
            <v>surucuá-de-barriga-vermelha</v>
          </cell>
          <cell r="D1450">
            <v>1448</v>
          </cell>
          <cell r="E1450" t="str">
            <v>R</v>
          </cell>
          <cell r="F1450">
            <v>1</v>
          </cell>
          <cell r="G1450" t="str">
            <v>Trogoniformes</v>
          </cell>
          <cell r="H1450" t="str">
            <v>Trogonidae</v>
          </cell>
          <cell r="J1450" t="str">
            <v>Trogon</v>
          </cell>
          <cell r="K1450" t="str">
            <v>espécie 1ária</v>
          </cell>
          <cell r="N1450" t="str">
            <v>Trogon curucui Linnaeus, 1766</v>
          </cell>
          <cell r="O1450" t="str">
            <v>Blue-crowned Trogon</v>
          </cell>
          <cell r="P1450"/>
          <cell r="Q1450"/>
          <cell r="R1450"/>
          <cell r="S1450"/>
          <cell r="T1450"/>
          <cell r="U1450"/>
          <cell r="Y1450" t="e">
            <v>#N/A</v>
          </cell>
          <cell r="Z1450" t="str">
            <v>M</v>
          </cell>
          <cell r="AA1450" t="str">
            <v>F3</v>
          </cell>
          <cell r="AB1450" t="str">
            <v>C</v>
          </cell>
          <cell r="AC1450">
            <v>3</v>
          </cell>
          <cell r="AD1450">
            <v>4</v>
          </cell>
          <cell r="AE1450">
            <v>54</v>
          </cell>
          <cell r="AF1450" t="str">
            <v>Invertebrate</v>
          </cell>
          <cell r="AG1450" t="str">
            <v>F</v>
          </cell>
        </row>
        <row r="1451">
          <cell r="A1451" t="str">
            <v>Trogon curucui peruvianus</v>
          </cell>
          <cell r="B1451" t="e">
            <v>#N/A</v>
          </cell>
          <cell r="D1451">
            <v>1449</v>
          </cell>
          <cell r="E1451"/>
          <cell r="F1451"/>
          <cell r="G1451" t="str">
            <v>Trogoniformes</v>
          </cell>
          <cell r="H1451" t="str">
            <v>Trogonidae</v>
          </cell>
          <cell r="J1451" t="str">
            <v>Trogon</v>
          </cell>
          <cell r="K1451" t="str">
            <v>subespécie</v>
          </cell>
          <cell r="N1451" t="str">
            <v>Trogon curucui peruvianus Swainson, 1838</v>
          </cell>
          <cell r="P1451" t="str">
            <v>x</v>
          </cell>
          <cell r="Q1451" t="str">
            <v>x</v>
          </cell>
          <cell r="R1451" t="str">
            <v>x</v>
          </cell>
          <cell r="S1451" t="str">
            <v>x</v>
          </cell>
          <cell r="T1451" t="str">
            <v>x</v>
          </cell>
          <cell r="U1451"/>
          <cell r="Y1451"/>
          <cell r="Z1451"/>
        </row>
        <row r="1452">
          <cell r="A1452" t="str">
            <v>Trogon curucui curucui</v>
          </cell>
          <cell r="B1452" t="e">
            <v>#N/A</v>
          </cell>
          <cell r="D1452">
            <v>1450</v>
          </cell>
          <cell r="E1452"/>
          <cell r="F1452"/>
          <cell r="G1452" t="str">
            <v>Trogoniformes</v>
          </cell>
          <cell r="H1452" t="str">
            <v>Trogonidae</v>
          </cell>
          <cell r="J1452" t="str">
            <v>Trogon</v>
          </cell>
          <cell r="K1452" t="str">
            <v>subespécie</v>
          </cell>
          <cell r="N1452" t="str">
            <v>Trogon curucui curucui Linnaeus, 1766</v>
          </cell>
          <cell r="P1452" t="str">
            <v>x</v>
          </cell>
          <cell r="Q1452" t="str">
            <v>x</v>
          </cell>
          <cell r="R1452" t="str">
            <v>x</v>
          </cell>
          <cell r="S1452" t="str">
            <v>x</v>
          </cell>
          <cell r="T1452" t="str">
            <v>x</v>
          </cell>
          <cell r="U1452"/>
          <cell r="Y1452"/>
          <cell r="Z1452"/>
        </row>
        <row r="1453">
          <cell r="A1453" t="str">
            <v>Trogon curucui behni</v>
          </cell>
          <cell r="B1453" t="e">
            <v>#N/A</v>
          </cell>
          <cell r="D1453">
            <v>1451</v>
          </cell>
          <cell r="E1453"/>
          <cell r="F1453"/>
          <cell r="G1453" t="str">
            <v>Trogoniformes</v>
          </cell>
          <cell r="H1453" t="str">
            <v>Trogonidae</v>
          </cell>
          <cell r="J1453" t="str">
            <v>Trogon</v>
          </cell>
          <cell r="K1453" t="str">
            <v>subespécie</v>
          </cell>
          <cell r="N1453" t="str">
            <v>Trogon curucui behni Gould, 1875</v>
          </cell>
          <cell r="P1453" t="str">
            <v>x</v>
          </cell>
          <cell r="Q1453" t="str">
            <v>x</v>
          </cell>
          <cell r="R1453" t="str">
            <v>x</v>
          </cell>
          <cell r="S1453" t="str">
            <v>x</v>
          </cell>
          <cell r="T1453" t="str">
            <v>x</v>
          </cell>
          <cell r="U1453"/>
          <cell r="Y1453"/>
          <cell r="Z1453"/>
        </row>
        <row r="1454">
          <cell r="A1454" t="str">
            <v>Trogon rufus</v>
          </cell>
          <cell r="B1454" t="str">
            <v>Trogon chrysochloros</v>
          </cell>
          <cell r="C1454" t="str">
            <v>surucuá-dourado</v>
          </cell>
          <cell r="D1454">
            <v>1452</v>
          </cell>
          <cell r="E1454" t="str">
            <v>R</v>
          </cell>
          <cell r="F1454">
            <v>1</v>
          </cell>
          <cell r="G1454" t="str">
            <v>Trogoniformes</v>
          </cell>
          <cell r="H1454" t="str">
            <v>Trogonidae</v>
          </cell>
          <cell r="J1454" t="str">
            <v>Trogon</v>
          </cell>
          <cell r="K1454" t="str">
            <v>espécie 1ária</v>
          </cell>
          <cell r="N1454" t="str">
            <v>Trogon rufus Gmelin, 1788</v>
          </cell>
          <cell r="O1454" t="str">
            <v>Black-throated Trogon</v>
          </cell>
          <cell r="P1454"/>
          <cell r="Q1454"/>
          <cell r="R1454"/>
          <cell r="S1454"/>
          <cell r="T1454"/>
          <cell r="U1454"/>
          <cell r="Y1454" t="str">
            <v>OA</v>
          </cell>
          <cell r="Z1454" t="str">
            <v>M</v>
          </cell>
          <cell r="AA1454" t="str">
            <v>F1</v>
          </cell>
          <cell r="AB1454" t="str">
            <v>U/M</v>
          </cell>
          <cell r="AC1454">
            <v>2</v>
          </cell>
          <cell r="AD1454">
            <v>5</v>
          </cell>
          <cell r="AE1454">
            <v>53.8</v>
          </cell>
          <cell r="AF1454" t="str">
            <v>Invertebrate</v>
          </cell>
          <cell r="AG1454" t="str">
            <v>F</v>
          </cell>
        </row>
        <row r="1455">
          <cell r="A1455" t="str">
            <v>Trogon rufus rufus</v>
          </cell>
          <cell r="B1455" t="str">
            <v>Trogon rufus</v>
          </cell>
          <cell r="C1455" t="str">
            <v>surucuá-dourado-da-amazônia</v>
          </cell>
          <cell r="D1455">
            <v>1453</v>
          </cell>
          <cell r="E1455"/>
          <cell r="F1455"/>
          <cell r="G1455" t="str">
            <v>Trogoniformes</v>
          </cell>
          <cell r="H1455" t="str">
            <v>Trogonidae</v>
          </cell>
          <cell r="J1455" t="str">
            <v>Trogon</v>
          </cell>
          <cell r="K1455" t="str">
            <v>subespécie</v>
          </cell>
          <cell r="N1455" t="str">
            <v>Trogon rufus rufus Gmelin, 1788</v>
          </cell>
          <cell r="P1455" t="str">
            <v>x</v>
          </cell>
          <cell r="Q1455" t="str">
            <v>x</v>
          </cell>
          <cell r="R1455" t="str">
            <v>x</v>
          </cell>
          <cell r="S1455" t="str">
            <v>x</v>
          </cell>
          <cell r="T1455" t="str">
            <v>x</v>
          </cell>
          <cell r="U1455"/>
          <cell r="Y1455"/>
          <cell r="Z1455" t="str">
            <v>M</v>
          </cell>
          <cell r="AG1455" t="str">
            <v>F</v>
          </cell>
        </row>
        <row r="1456">
          <cell r="A1456" t="str">
            <v>Trogon rufus sulphureus</v>
          </cell>
          <cell r="B1456" t="e">
            <v>#N/A</v>
          </cell>
          <cell r="D1456">
            <v>1454</v>
          </cell>
          <cell r="E1456"/>
          <cell r="F1456"/>
          <cell r="G1456" t="str">
            <v>Trogoniformes</v>
          </cell>
          <cell r="H1456" t="str">
            <v>Trogonidae</v>
          </cell>
          <cell r="J1456" t="str">
            <v>Trogon</v>
          </cell>
          <cell r="K1456" t="str">
            <v>subespécie</v>
          </cell>
          <cell r="N1456" t="str">
            <v>Trogon rufus sulphureus Spix, 1824</v>
          </cell>
          <cell r="P1456" t="str">
            <v>x</v>
          </cell>
          <cell r="Q1456" t="str">
            <v>x</v>
          </cell>
          <cell r="R1456" t="str">
            <v>x</v>
          </cell>
          <cell r="S1456" t="str">
            <v>x</v>
          </cell>
          <cell r="T1456" t="str">
            <v>x</v>
          </cell>
          <cell r="U1456"/>
          <cell r="Y1456"/>
          <cell r="Z1456"/>
        </row>
        <row r="1457">
          <cell r="A1457" t="str">
            <v>Trogon rufus amazonicus</v>
          </cell>
          <cell r="B1457" t="e">
            <v>#N/A</v>
          </cell>
          <cell r="D1457">
            <v>1455</v>
          </cell>
          <cell r="E1457"/>
          <cell r="F1457"/>
          <cell r="G1457" t="str">
            <v>Trogoniformes</v>
          </cell>
          <cell r="H1457" t="str">
            <v>Trogonidae</v>
          </cell>
          <cell r="J1457" t="str">
            <v>Trogon</v>
          </cell>
          <cell r="K1457" t="str">
            <v>subespécie</v>
          </cell>
          <cell r="N1457" t="str">
            <v>Trogon rufus amazonicus Todd, 1943</v>
          </cell>
          <cell r="P1457" t="str">
            <v>x</v>
          </cell>
          <cell r="Q1457" t="str">
            <v>x</v>
          </cell>
          <cell r="R1457" t="str">
            <v>x</v>
          </cell>
          <cell r="S1457" t="str">
            <v>x</v>
          </cell>
          <cell r="T1457" t="str">
            <v>x</v>
          </cell>
          <cell r="U1457"/>
          <cell r="Y1457"/>
          <cell r="Z1457"/>
        </row>
        <row r="1458">
          <cell r="A1458" t="str">
            <v>Trogon rufus chrysochloros</v>
          </cell>
          <cell r="B1458" t="e">
            <v>#N/A</v>
          </cell>
          <cell r="D1458">
            <v>1456</v>
          </cell>
          <cell r="E1458"/>
          <cell r="F1458"/>
          <cell r="G1458" t="str">
            <v>Trogoniformes</v>
          </cell>
          <cell r="H1458" t="str">
            <v>Trogonidae</v>
          </cell>
          <cell r="J1458" t="str">
            <v>Trogon</v>
          </cell>
          <cell r="K1458" t="str">
            <v>subespécie</v>
          </cell>
          <cell r="N1458" t="str">
            <v>Trogon rufus chrysochloros Pelzeln, 1856</v>
          </cell>
          <cell r="P1458" t="str">
            <v>x</v>
          </cell>
          <cell r="Q1458" t="str">
            <v>x</v>
          </cell>
          <cell r="R1458" t="str">
            <v>x</v>
          </cell>
          <cell r="S1458" t="str">
            <v>x</v>
          </cell>
          <cell r="T1458" t="str">
            <v>x</v>
          </cell>
          <cell r="U1458"/>
          <cell r="Y1458"/>
          <cell r="Z1458"/>
        </row>
        <row r="1459">
          <cell r="A1459" t="str">
            <v>Trogon collaris</v>
          </cell>
          <cell r="B1459" t="str">
            <v>Trogon collaris</v>
          </cell>
          <cell r="C1459" t="str">
            <v>surucuá-de-coleira</v>
          </cell>
          <cell r="D1459">
            <v>1457</v>
          </cell>
          <cell r="E1459" t="str">
            <v>R</v>
          </cell>
          <cell r="F1459">
            <v>1</v>
          </cell>
          <cell r="G1459" t="str">
            <v>Trogoniformes</v>
          </cell>
          <cell r="H1459" t="str">
            <v>Trogonidae</v>
          </cell>
          <cell r="J1459" t="str">
            <v>Trogon</v>
          </cell>
          <cell r="K1459" t="str">
            <v>espécie 1ária</v>
          </cell>
          <cell r="N1459" t="str">
            <v>Trogon collaris Vieillot, 1817</v>
          </cell>
          <cell r="O1459" t="str">
            <v>Collared Trogon</v>
          </cell>
          <cell r="P1459"/>
          <cell r="Q1459"/>
          <cell r="R1459"/>
          <cell r="S1459"/>
          <cell r="T1459"/>
          <cell r="U1459"/>
          <cell r="W1459" t="str">
            <v>#ERROR!</v>
          </cell>
          <cell r="Y1459" t="str">
            <v>OA</v>
          </cell>
          <cell r="Z1459" t="str">
            <v>M</v>
          </cell>
          <cell r="AA1459" t="str">
            <v>F1</v>
          </cell>
          <cell r="AB1459" t="str">
            <v>M/C</v>
          </cell>
          <cell r="AC1459">
            <v>4</v>
          </cell>
          <cell r="AD1459">
            <v>11</v>
          </cell>
          <cell r="AE1459">
            <v>65.430000000000007</v>
          </cell>
          <cell r="AF1459" t="str">
            <v>Invertebrate</v>
          </cell>
          <cell r="AG1459" t="str">
            <v>F</v>
          </cell>
          <cell r="AJ1459" t="str">
            <v>#ERROR!</v>
          </cell>
          <cell r="AK1459" t="str">
            <v>CR</v>
          </cell>
        </row>
        <row r="1460">
          <cell r="A1460" t="str">
            <v>Trogon collaris collaris</v>
          </cell>
          <cell r="B1460" t="e">
            <v>#N/A</v>
          </cell>
          <cell r="D1460">
            <v>1458</v>
          </cell>
          <cell r="E1460"/>
          <cell r="F1460"/>
          <cell r="G1460" t="str">
            <v>Trogoniformes</v>
          </cell>
          <cell r="H1460" t="str">
            <v>Trogonidae</v>
          </cell>
          <cell r="J1460" t="str">
            <v>Trogon</v>
          </cell>
          <cell r="K1460" t="str">
            <v>subespécie</v>
          </cell>
          <cell r="N1460" t="str">
            <v>Trogon collaris collaris Vieillot, 1817</v>
          </cell>
          <cell r="P1460" t="str">
            <v>x</v>
          </cell>
          <cell r="Q1460" t="str">
            <v>x</v>
          </cell>
          <cell r="R1460" t="str">
            <v>x</v>
          </cell>
          <cell r="S1460" t="str">
            <v>x</v>
          </cell>
          <cell r="T1460" t="str">
            <v>x</v>
          </cell>
          <cell r="U1460"/>
          <cell r="Y1460"/>
          <cell r="Z1460"/>
        </row>
        <row r="1461">
          <cell r="A1461" t="str">
            <v>Trogon collaris castaneus</v>
          </cell>
          <cell r="B1461" t="e">
            <v>#N/A</v>
          </cell>
          <cell r="D1461">
            <v>1459</v>
          </cell>
          <cell r="E1461"/>
          <cell r="F1461"/>
          <cell r="G1461" t="str">
            <v>Trogoniformes</v>
          </cell>
          <cell r="H1461" t="str">
            <v>Trogonidae</v>
          </cell>
          <cell r="J1461" t="str">
            <v>Trogon</v>
          </cell>
          <cell r="K1461" t="str">
            <v>subespécie</v>
          </cell>
          <cell r="N1461" t="str">
            <v>Trogon collaris castaneus Spix, 1824</v>
          </cell>
          <cell r="P1461" t="str">
            <v>x</v>
          </cell>
          <cell r="Q1461" t="str">
            <v>x</v>
          </cell>
          <cell r="R1461" t="str">
            <v>x</v>
          </cell>
          <cell r="S1461" t="str">
            <v>x</v>
          </cell>
          <cell r="T1461" t="str">
            <v>x</v>
          </cell>
          <cell r="U1461"/>
          <cell r="Y1461"/>
          <cell r="Z1461"/>
        </row>
        <row r="1462">
          <cell r="A1462" t="str">
            <v>Trogon collaris eytoni</v>
          </cell>
          <cell r="B1462" t="e">
            <v>#N/A</v>
          </cell>
          <cell r="D1462">
            <v>1460</v>
          </cell>
          <cell r="E1462"/>
          <cell r="F1462"/>
          <cell r="G1462" t="str">
            <v>Trogoniformes</v>
          </cell>
          <cell r="H1462" t="str">
            <v>Trogonidae</v>
          </cell>
          <cell r="J1462" t="str">
            <v>Trogon</v>
          </cell>
          <cell r="K1462" t="str">
            <v>subespécie</v>
          </cell>
          <cell r="L1462" t="str">
            <v>Trogon collaris eytoni from eastern Brazil is not regarded as a valid taxon by multiple sources (IOC, Grantsau 2010, HBW, H&amp;M, but see Clements). However, apparently no phylogenetic study has sampled this taxon (Dacosta &amp; Klicka 2008).</v>
          </cell>
          <cell r="M1462" t="str">
            <v>Trogon collaris eytoni do leste do Brasil não é considerado um táxon válido por várias fontes (IOC, Grantsau 2010, HBW, H&amp;M, mas ver Clements). Entretanto, aparentemente nenhum estudo filogenético amostrou este táxon (Dacosta &amp; Klicka 2008).</v>
          </cell>
          <cell r="N1462" t="str">
            <v>Trogon collaris eytoni (Frazer, 1857)</v>
          </cell>
          <cell r="P1462" t="str">
            <v>x</v>
          </cell>
          <cell r="Q1462"/>
          <cell r="R1462"/>
          <cell r="S1462"/>
          <cell r="T1462"/>
          <cell r="U1462"/>
          <cell r="Y1462"/>
          <cell r="Z1462"/>
        </row>
        <row r="1463">
          <cell r="A1463" t="str">
            <v>Trogon personatus</v>
          </cell>
          <cell r="B1463" t="str">
            <v>Trogon personatus</v>
          </cell>
          <cell r="C1463" t="str">
            <v>surucuá-mascarado</v>
          </cell>
          <cell r="D1463">
            <v>1461</v>
          </cell>
          <cell r="E1463" t="str">
            <v>R#</v>
          </cell>
          <cell r="F1463">
            <v>1</v>
          </cell>
          <cell r="G1463" t="str">
            <v>Trogoniformes</v>
          </cell>
          <cell r="H1463" t="str">
            <v>Trogonidae</v>
          </cell>
          <cell r="J1463" t="str">
            <v>Trogon</v>
          </cell>
          <cell r="K1463" t="str">
            <v>espécie 1ária</v>
          </cell>
          <cell r="N1463" t="str">
            <v>Trogon personatus Gould, 1842</v>
          </cell>
          <cell r="O1463" t="str">
            <v>Masked Trogon</v>
          </cell>
          <cell r="P1463"/>
          <cell r="Q1463"/>
          <cell r="R1463"/>
          <cell r="S1463"/>
          <cell r="T1463"/>
          <cell r="U1463"/>
          <cell r="Y1463" t="e">
            <v>#N/A</v>
          </cell>
          <cell r="Z1463" t="str">
            <v>M</v>
          </cell>
          <cell r="AA1463" t="str">
            <v>F4</v>
          </cell>
          <cell r="AB1463" t="str">
            <v>M</v>
          </cell>
          <cell r="AC1463">
            <v>2</v>
          </cell>
          <cell r="AD1463">
            <v>3</v>
          </cell>
          <cell r="AE1463">
            <v>63.39</v>
          </cell>
          <cell r="AF1463" t="str">
            <v>Omnivore</v>
          </cell>
          <cell r="AG1463" t="str">
            <v>F</v>
          </cell>
        </row>
        <row r="1464">
          <cell r="A1464" t="str">
            <v>[Trogon personatus duidae</v>
          </cell>
          <cell r="B1464" t="e">
            <v>#N/A</v>
          </cell>
          <cell r="D1464">
            <v>1462</v>
          </cell>
          <cell r="E1464"/>
          <cell r="F1464"/>
          <cell r="G1464" t="str">
            <v>Trogoniformes</v>
          </cell>
          <cell r="H1464" t="str">
            <v>Trogonidae</v>
          </cell>
          <cell r="J1464" t="str">
            <v>Trogon</v>
          </cell>
          <cell r="K1464" t="str">
            <v>subespécie</v>
          </cell>
          <cell r="N1464" t="str">
            <v>[Trogon personatus duidae Chapman, 1929]</v>
          </cell>
          <cell r="P1464" t="str">
            <v>x</v>
          </cell>
          <cell r="Q1464" t="str">
            <v>x</v>
          </cell>
          <cell r="R1464" t="str">
            <v>x</v>
          </cell>
          <cell r="S1464" t="str">
            <v>x</v>
          </cell>
          <cell r="T1464" t="str">
            <v>x</v>
          </cell>
          <cell r="U1464"/>
          <cell r="Y1464"/>
          <cell r="Z1464"/>
        </row>
        <row r="1465">
          <cell r="A1465" t="str">
            <v>Trogon personatus roraimae</v>
          </cell>
          <cell r="B1465" t="e">
            <v>#N/A</v>
          </cell>
          <cell r="D1465">
            <v>1463</v>
          </cell>
          <cell r="E1465"/>
          <cell r="F1465"/>
          <cell r="G1465" t="str">
            <v>Trogoniformes</v>
          </cell>
          <cell r="H1465" t="str">
            <v>Trogonidae</v>
          </cell>
          <cell r="J1465" t="str">
            <v>Trogon</v>
          </cell>
          <cell r="K1465" t="str">
            <v>subespécie</v>
          </cell>
          <cell r="N1465" t="str">
            <v>Trogon personatus roraimae (Chapman, 1929)</v>
          </cell>
          <cell r="P1465" t="str">
            <v>x</v>
          </cell>
          <cell r="Q1465" t="str">
            <v>x</v>
          </cell>
          <cell r="R1465" t="str">
            <v>x</v>
          </cell>
          <cell r="S1465" t="str">
            <v>x</v>
          </cell>
          <cell r="T1465" t="str">
            <v>x</v>
          </cell>
          <cell r="U1465"/>
          <cell r="Y1465"/>
          <cell r="Z1465"/>
        </row>
        <row r="1466">
          <cell r="A1466" t="str">
            <v>Pharomachrus</v>
          </cell>
          <cell r="B1466" t="e">
            <v>#N/A</v>
          </cell>
          <cell r="D1466">
            <v>1464</v>
          </cell>
          <cell r="E1466"/>
          <cell r="F1466"/>
          <cell r="G1466" t="str">
            <v>Trogoniformes</v>
          </cell>
          <cell r="H1466" t="str">
            <v>Trogonidae</v>
          </cell>
          <cell r="J1466" t="str">
            <v>Pharomachrus</v>
          </cell>
          <cell r="K1466" t="str">
            <v>Gênero</v>
          </cell>
          <cell r="N1466" t="str">
            <v>Pharomachrus de la Llave, 1832</v>
          </cell>
          <cell r="P1466"/>
          <cell r="Q1466"/>
          <cell r="R1466"/>
          <cell r="S1466"/>
          <cell r="T1466"/>
          <cell r="U1466"/>
          <cell r="Y1466"/>
          <cell r="Z1466"/>
        </row>
        <row r="1467">
          <cell r="A1467" t="str">
            <v>Pharomachrus pavoninus</v>
          </cell>
          <cell r="B1467" t="str">
            <v>Pharomachrus pavoninus</v>
          </cell>
          <cell r="C1467" t="str">
            <v>quetzal-pavão</v>
          </cell>
          <cell r="D1467">
            <v>1465</v>
          </cell>
          <cell r="E1467" t="str">
            <v>R</v>
          </cell>
          <cell r="F1467">
            <v>1</v>
          </cell>
          <cell r="G1467" t="str">
            <v>Trogoniformes</v>
          </cell>
          <cell r="H1467" t="str">
            <v>Trogonidae</v>
          </cell>
          <cell r="J1467" t="str">
            <v>Pharomachrus</v>
          </cell>
          <cell r="K1467" t="str">
            <v>espécie 1ária</v>
          </cell>
          <cell r="N1467" t="str">
            <v>Pharomachrus pavoninus (Spix, 1824)</v>
          </cell>
          <cell r="O1467" t="str">
            <v>Pavonine Quetzal</v>
          </cell>
          <cell r="P1467"/>
          <cell r="Q1467"/>
          <cell r="R1467"/>
          <cell r="S1467"/>
          <cell r="T1467"/>
          <cell r="U1467"/>
          <cell r="Y1467" t="e">
            <v>#N/A</v>
          </cell>
          <cell r="Z1467" t="str">
            <v>H</v>
          </cell>
          <cell r="AA1467" t="str">
            <v>F1</v>
          </cell>
          <cell r="AB1467" t="str">
            <v>M/C</v>
          </cell>
          <cell r="AC1467">
            <v>1</v>
          </cell>
          <cell r="AD1467">
            <v>2</v>
          </cell>
          <cell r="AE1467">
            <v>163</v>
          </cell>
          <cell r="AF1467" t="str">
            <v>FruiNect</v>
          </cell>
          <cell r="AG1467" t="str">
            <v>F</v>
          </cell>
        </row>
        <row r="1468">
          <cell r="A1468" t="str">
            <v>Coraciiformes</v>
          </cell>
          <cell r="B1468" t="e">
            <v>#N/A</v>
          </cell>
          <cell r="D1468">
            <v>1466</v>
          </cell>
          <cell r="E1468"/>
          <cell r="F1468"/>
          <cell r="G1468" t="str">
            <v>Coraciiformes</v>
          </cell>
          <cell r="K1468" t="str">
            <v>Ordem</v>
          </cell>
          <cell r="N1468" t="str">
            <v>Coraciiformes Forbes, 1844</v>
          </cell>
          <cell r="P1468"/>
          <cell r="Q1468"/>
          <cell r="R1468"/>
          <cell r="S1468"/>
          <cell r="T1468"/>
          <cell r="U1468"/>
          <cell r="Y1468"/>
          <cell r="Z1468"/>
        </row>
        <row r="1469">
          <cell r="A1469" t="str">
            <v>Alcedinidae</v>
          </cell>
          <cell r="B1469" t="e">
            <v>#N/A</v>
          </cell>
          <cell r="D1469">
            <v>1467</v>
          </cell>
          <cell r="E1469"/>
          <cell r="F1469"/>
          <cell r="G1469" t="str">
            <v>Coraciiformes</v>
          </cell>
          <cell r="H1469" t="str">
            <v>Alcedinidae</v>
          </cell>
          <cell r="K1469" t="str">
            <v>Família</v>
          </cell>
          <cell r="N1469" t="str">
            <v>Alcedinidae Rafinesque, 1815</v>
          </cell>
          <cell r="P1469"/>
          <cell r="Q1469"/>
          <cell r="R1469"/>
          <cell r="S1469"/>
          <cell r="T1469"/>
          <cell r="U1469"/>
          <cell r="Y1469"/>
          <cell r="Z1469"/>
        </row>
        <row r="1470">
          <cell r="A1470" t="str">
            <v>Megaceryle</v>
          </cell>
          <cell r="B1470" t="e">
            <v>#N/A</v>
          </cell>
          <cell r="D1470">
            <v>1468</v>
          </cell>
          <cell r="E1470"/>
          <cell r="F1470"/>
          <cell r="G1470" t="str">
            <v>Coraciiformes</v>
          </cell>
          <cell r="H1470" t="str">
            <v>Alcedinidae</v>
          </cell>
          <cell r="J1470" t="str">
            <v>Megaceryle</v>
          </cell>
          <cell r="K1470" t="str">
            <v>Gênero</v>
          </cell>
          <cell r="N1470" t="str">
            <v>Megaceryle Kaup, 1848</v>
          </cell>
          <cell r="P1470"/>
          <cell r="Q1470"/>
          <cell r="R1470"/>
          <cell r="S1470"/>
          <cell r="T1470"/>
          <cell r="U1470"/>
          <cell r="Y1470"/>
          <cell r="Z1470"/>
        </row>
        <row r="1471">
          <cell r="A1471" t="str">
            <v>Megaceryle torquata</v>
          </cell>
          <cell r="B1471" t="str">
            <v>Megaceryle torquata</v>
          </cell>
          <cell r="C1471" t="str">
            <v>martim-pescador-grande</v>
          </cell>
          <cell r="D1471">
            <v>1469</v>
          </cell>
          <cell r="E1471" t="str">
            <v>R</v>
          </cell>
          <cell r="F1471">
            <v>1</v>
          </cell>
          <cell r="G1471" t="str">
            <v>Coraciiformes</v>
          </cell>
          <cell r="H1471" t="str">
            <v>Alcedinidae</v>
          </cell>
          <cell r="J1471" t="str">
            <v>Megaceryle</v>
          </cell>
          <cell r="K1471" t="str">
            <v>espécie 1ária</v>
          </cell>
          <cell r="N1471" t="str">
            <v>Megaceryle torquata (Linnaeus, 1766)</v>
          </cell>
          <cell r="O1471" t="str">
            <v>Ringed Kingfisher</v>
          </cell>
          <cell r="P1471"/>
          <cell r="Q1471"/>
          <cell r="R1471"/>
          <cell r="S1471"/>
          <cell r="T1471"/>
          <cell r="U1471"/>
          <cell r="Y1471" t="str">
            <v>Aqu</v>
          </cell>
          <cell r="Z1471" t="str">
            <v>L</v>
          </cell>
          <cell r="AA1471" t="str">
            <v>A8</v>
          </cell>
          <cell r="AB1471" t="str">
            <v>U/C</v>
          </cell>
          <cell r="AC1471">
            <v>4</v>
          </cell>
          <cell r="AD1471">
            <v>13</v>
          </cell>
          <cell r="AE1471">
            <v>317</v>
          </cell>
          <cell r="AF1471" t="str">
            <v>VertFishScav</v>
          </cell>
          <cell r="AG1471" t="str">
            <v>A</v>
          </cell>
          <cell r="AH1471"/>
        </row>
        <row r="1472">
          <cell r="A1472" t="str">
            <v>Megaceryle torquata torquata</v>
          </cell>
          <cell r="B1472" t="e">
            <v>#N/A</v>
          </cell>
          <cell r="D1472">
            <v>1470</v>
          </cell>
          <cell r="E1472"/>
          <cell r="F1472"/>
          <cell r="G1472" t="str">
            <v>Coraciiformes</v>
          </cell>
          <cell r="H1472" t="str">
            <v>Alcedinidae</v>
          </cell>
          <cell r="J1472" t="str">
            <v>Megaceryle</v>
          </cell>
          <cell r="K1472" t="str">
            <v>subespécie</v>
          </cell>
          <cell r="N1472" t="str">
            <v>Megaceryle torquata torquata (Linnaeus, 1766)</v>
          </cell>
          <cell r="P1472" t="str">
            <v>x</v>
          </cell>
          <cell r="Q1472" t="str">
            <v>x</v>
          </cell>
          <cell r="R1472" t="str">
            <v>x</v>
          </cell>
          <cell r="S1472" t="str">
            <v>x</v>
          </cell>
          <cell r="T1472" t="str">
            <v>x</v>
          </cell>
          <cell r="U1472"/>
          <cell r="Y1472"/>
          <cell r="Z1472"/>
        </row>
        <row r="1473">
          <cell r="A1473" t="str">
            <v>Chloroceryle</v>
          </cell>
          <cell r="B1473" t="e">
            <v>#N/A</v>
          </cell>
          <cell r="D1473">
            <v>1471</v>
          </cell>
          <cell r="E1473"/>
          <cell r="F1473"/>
          <cell r="G1473" t="str">
            <v>Coraciiformes</v>
          </cell>
          <cell r="H1473" t="str">
            <v>Alcedinidae</v>
          </cell>
          <cell r="J1473" t="str">
            <v>Chloroceryle</v>
          </cell>
          <cell r="K1473" t="str">
            <v>Gênero</v>
          </cell>
          <cell r="N1473" t="str">
            <v>Chloroceryle Kaup, 1848</v>
          </cell>
          <cell r="P1473"/>
          <cell r="Q1473"/>
          <cell r="R1473"/>
          <cell r="S1473"/>
          <cell r="T1473"/>
          <cell r="U1473"/>
          <cell r="Y1473"/>
          <cell r="Z1473"/>
        </row>
        <row r="1474">
          <cell r="A1474" t="str">
            <v>Chloroceryle amazona</v>
          </cell>
          <cell r="B1474" t="str">
            <v>Chloroceryle amazona</v>
          </cell>
          <cell r="C1474" t="str">
            <v>martim-pescador-verde</v>
          </cell>
          <cell r="D1474">
            <v>1472</v>
          </cell>
          <cell r="E1474" t="str">
            <v>R</v>
          </cell>
          <cell r="F1474">
            <v>1</v>
          </cell>
          <cell r="G1474" t="str">
            <v>Coraciiformes</v>
          </cell>
          <cell r="H1474" t="str">
            <v>Alcedinidae</v>
          </cell>
          <cell r="J1474" t="str">
            <v>Chloroceryle</v>
          </cell>
          <cell r="K1474" t="str">
            <v>espécie 1ária</v>
          </cell>
          <cell r="N1474" t="str">
            <v>Chloroceryle amazona (Latham, 1790)</v>
          </cell>
          <cell r="O1474" t="str">
            <v>Amazon Kingfisher</v>
          </cell>
          <cell r="P1474"/>
          <cell r="Q1474"/>
          <cell r="R1474"/>
          <cell r="S1474"/>
          <cell r="T1474"/>
          <cell r="U1474"/>
          <cell r="Y1474" t="str">
            <v>Aqu</v>
          </cell>
          <cell r="Z1474" t="str">
            <v>L</v>
          </cell>
          <cell r="AA1474" t="str">
            <v>A8</v>
          </cell>
          <cell r="AB1474" t="str">
            <v>U/M</v>
          </cell>
          <cell r="AC1474">
            <v>3</v>
          </cell>
          <cell r="AD1474">
            <v>9</v>
          </cell>
          <cell r="AE1474">
            <v>126.38</v>
          </cell>
          <cell r="AF1474" t="str">
            <v>Omnivore</v>
          </cell>
          <cell r="AG1474" t="str">
            <v>A</v>
          </cell>
          <cell r="AH1474"/>
        </row>
        <row r="1475">
          <cell r="A1475" t="str">
            <v>Chloroceryle aenea</v>
          </cell>
          <cell r="B1475" t="str">
            <v>Chloroceryle aenea</v>
          </cell>
          <cell r="C1475" t="str">
            <v>martim-pescador-miúdo</v>
          </cell>
          <cell r="D1475">
            <v>1473</v>
          </cell>
          <cell r="E1475" t="str">
            <v>R</v>
          </cell>
          <cell r="F1475">
            <v>1</v>
          </cell>
          <cell r="G1475" t="str">
            <v>Coraciiformes</v>
          </cell>
          <cell r="H1475" t="str">
            <v>Alcedinidae</v>
          </cell>
          <cell r="J1475" t="str">
            <v>Chloroceryle</v>
          </cell>
          <cell r="K1475" t="str">
            <v>espécie 1ária</v>
          </cell>
          <cell r="N1475" t="str">
            <v>Chloroceryle aenea (Pallas, 1764)</v>
          </cell>
          <cell r="O1475" t="str">
            <v>American Pygmy Kingfisher</v>
          </cell>
          <cell r="P1475"/>
          <cell r="Q1475"/>
          <cell r="R1475"/>
          <cell r="S1475"/>
          <cell r="T1475"/>
          <cell r="U1475"/>
          <cell r="Y1475" t="str">
            <v>Aqu</v>
          </cell>
          <cell r="Z1475" t="str">
            <v>M</v>
          </cell>
          <cell r="AA1475" t="str">
            <v>A9</v>
          </cell>
          <cell r="AB1475" t="str">
            <v>U</v>
          </cell>
          <cell r="AC1475">
            <v>3</v>
          </cell>
          <cell r="AD1475">
            <v>7</v>
          </cell>
          <cell r="AE1475">
            <v>13.75</v>
          </cell>
          <cell r="AF1475" t="str">
            <v>VertFishScav</v>
          </cell>
          <cell r="AG1475" t="str">
            <v>A</v>
          </cell>
          <cell r="AH1475"/>
          <cell r="AI1475" t="str">
            <v>NT</v>
          </cell>
        </row>
        <row r="1476">
          <cell r="A1476" t="str">
            <v>Chloroceryle aenea aenea</v>
          </cell>
          <cell r="B1476" t="e">
            <v>#N/A</v>
          </cell>
          <cell r="D1476">
            <v>1474</v>
          </cell>
          <cell r="E1476"/>
          <cell r="F1476"/>
          <cell r="G1476" t="str">
            <v>Coraciiformes</v>
          </cell>
          <cell r="H1476" t="str">
            <v>Alcedinidae</v>
          </cell>
          <cell r="J1476" t="str">
            <v>Chloroceryle</v>
          </cell>
          <cell r="K1476" t="str">
            <v>subespécie</v>
          </cell>
          <cell r="N1476" t="str">
            <v>Chloroceryle aenea aenea (Pallas, 1764)</v>
          </cell>
          <cell r="P1476" t="str">
            <v>x</v>
          </cell>
          <cell r="Q1476" t="str">
            <v>x</v>
          </cell>
          <cell r="R1476" t="str">
            <v>x</v>
          </cell>
          <cell r="S1476" t="str">
            <v>x</v>
          </cell>
          <cell r="T1476" t="str">
            <v>x</v>
          </cell>
          <cell r="U1476"/>
          <cell r="Y1476"/>
          <cell r="Z1476"/>
        </row>
        <row r="1477">
          <cell r="A1477" t="str">
            <v>Chloroceryle americana</v>
          </cell>
          <cell r="B1477" t="str">
            <v>Chloroceryle americana</v>
          </cell>
          <cell r="C1477" t="str">
            <v>martim-pescador-pequeno</v>
          </cell>
          <cell r="D1477">
            <v>1475</v>
          </cell>
          <cell r="E1477" t="str">
            <v>R</v>
          </cell>
          <cell r="F1477">
            <v>1</v>
          </cell>
          <cell r="G1477" t="str">
            <v>Coraciiformes</v>
          </cell>
          <cell r="H1477" t="str">
            <v>Alcedinidae</v>
          </cell>
          <cell r="J1477" t="str">
            <v>Chloroceryle</v>
          </cell>
          <cell r="K1477" t="str">
            <v>espécie 1ária</v>
          </cell>
          <cell r="N1477" t="str">
            <v>Chloroceryle americana (Gmelin, 1788)</v>
          </cell>
          <cell r="O1477" t="str">
            <v>Green Kingfisher</v>
          </cell>
          <cell r="P1477"/>
          <cell r="Q1477"/>
          <cell r="R1477"/>
          <cell r="S1477"/>
          <cell r="T1477"/>
          <cell r="U1477"/>
          <cell r="Y1477" t="e">
            <v>#N/A</v>
          </cell>
          <cell r="Z1477" t="str">
            <v>L</v>
          </cell>
          <cell r="AA1477" t="str">
            <v>A9</v>
          </cell>
          <cell r="AB1477" t="str">
            <v>U</v>
          </cell>
          <cell r="AC1477">
            <v>4</v>
          </cell>
          <cell r="AD1477">
            <v>13</v>
          </cell>
          <cell r="AE1477">
            <v>33.729999999999997</v>
          </cell>
          <cell r="AF1477" t="str">
            <v>VertFishScav</v>
          </cell>
          <cell r="AG1477" t="str">
            <v>A</v>
          </cell>
          <cell r="AH1477"/>
        </row>
        <row r="1478">
          <cell r="A1478" t="str">
            <v>Chloroceryle americana americana</v>
          </cell>
          <cell r="B1478" t="e">
            <v>#N/A</v>
          </cell>
          <cell r="D1478">
            <v>1476</v>
          </cell>
          <cell r="E1478"/>
          <cell r="F1478"/>
          <cell r="G1478" t="str">
            <v>Coraciiformes</v>
          </cell>
          <cell r="H1478" t="str">
            <v>Alcedinidae</v>
          </cell>
          <cell r="J1478" t="str">
            <v>Chloroceryle</v>
          </cell>
          <cell r="K1478" t="str">
            <v>subespécie</v>
          </cell>
          <cell r="N1478" t="str">
            <v>Chloroceryle americana americana (Gmelin, 1788)</v>
          </cell>
          <cell r="P1478" t="str">
            <v>x</v>
          </cell>
          <cell r="Q1478" t="str">
            <v>x</v>
          </cell>
          <cell r="R1478" t="str">
            <v>x</v>
          </cell>
          <cell r="S1478" t="str">
            <v>x</v>
          </cell>
          <cell r="T1478" t="str">
            <v>x</v>
          </cell>
          <cell r="U1478"/>
          <cell r="Y1478"/>
          <cell r="Z1478"/>
        </row>
        <row r="1479">
          <cell r="A1479" t="str">
            <v>Chloroceryle americana mathewsii</v>
          </cell>
          <cell r="B1479" t="e">
            <v>#N/A</v>
          </cell>
          <cell r="D1479">
            <v>1477</v>
          </cell>
          <cell r="E1479"/>
          <cell r="F1479"/>
          <cell r="G1479" t="str">
            <v>Coraciiformes</v>
          </cell>
          <cell r="H1479" t="str">
            <v>Alcedinidae</v>
          </cell>
          <cell r="J1479" t="str">
            <v>Chloroceryle</v>
          </cell>
          <cell r="K1479" t="str">
            <v>subespécie</v>
          </cell>
          <cell r="N1479" t="str">
            <v>Chloroceryle americana mathewsii Laubmann, 1927</v>
          </cell>
          <cell r="P1479" t="str">
            <v>x</v>
          </cell>
          <cell r="Q1479" t="str">
            <v>x</v>
          </cell>
          <cell r="R1479" t="str">
            <v>x</v>
          </cell>
          <cell r="S1479" t="str">
            <v>x</v>
          </cell>
          <cell r="T1479" t="str">
            <v>x</v>
          </cell>
          <cell r="U1479"/>
          <cell r="Y1479"/>
          <cell r="Z1479"/>
        </row>
        <row r="1480">
          <cell r="A1480" t="str">
            <v>Chloroceryle inda</v>
          </cell>
          <cell r="B1480" t="str">
            <v>Chloroceryle inda</v>
          </cell>
          <cell r="C1480" t="str">
            <v>martim-pescador-da-mata</v>
          </cell>
          <cell r="D1480">
            <v>1478</v>
          </cell>
          <cell r="E1480" t="str">
            <v>R</v>
          </cell>
          <cell r="F1480">
            <v>1</v>
          </cell>
          <cell r="G1480" t="str">
            <v>Coraciiformes</v>
          </cell>
          <cell r="H1480" t="str">
            <v>Alcedinidae</v>
          </cell>
          <cell r="J1480" t="str">
            <v>Chloroceryle</v>
          </cell>
          <cell r="K1480" t="str">
            <v>espécie 1ária</v>
          </cell>
          <cell r="N1480" t="str">
            <v>Chloroceryle inda (Linnaeus, 1766)</v>
          </cell>
          <cell r="O1480" t="str">
            <v>Green-and-rufous Kingfisher</v>
          </cell>
          <cell r="P1480"/>
          <cell r="Q1480"/>
          <cell r="R1480"/>
          <cell r="S1480"/>
          <cell r="T1480"/>
          <cell r="U1480"/>
          <cell r="Y1480" t="str">
            <v>Aqu</v>
          </cell>
          <cell r="Z1480" t="str">
            <v>M</v>
          </cell>
          <cell r="AA1480" t="str">
            <v>A9</v>
          </cell>
          <cell r="AB1480" t="str">
            <v>U</v>
          </cell>
          <cell r="AC1480">
            <v>3</v>
          </cell>
          <cell r="AD1480">
            <v>7</v>
          </cell>
          <cell r="AE1480">
            <v>52.1</v>
          </cell>
          <cell r="AF1480" t="str">
            <v>VertFishScav</v>
          </cell>
          <cell r="AG1480" t="str">
            <v>A</v>
          </cell>
          <cell r="AH1480"/>
          <cell r="AI1480" t="str">
            <v>NT</v>
          </cell>
        </row>
        <row r="1481">
          <cell r="A1481" t="str">
            <v>Chloroceryle inda inda</v>
          </cell>
          <cell r="B1481" t="e">
            <v>#N/A</v>
          </cell>
          <cell r="D1481">
            <v>1479</v>
          </cell>
          <cell r="E1481"/>
          <cell r="F1481"/>
          <cell r="G1481" t="str">
            <v>Coraciiformes</v>
          </cell>
          <cell r="H1481" t="str">
            <v>Alcedinidae</v>
          </cell>
          <cell r="J1481" t="str">
            <v>Chloroceryle</v>
          </cell>
          <cell r="K1481" t="str">
            <v>subespécie</v>
          </cell>
          <cell r="N1481" t="str">
            <v>Chloroceryle inda inda (Linnaeus, 1766)</v>
          </cell>
          <cell r="P1481"/>
          <cell r="Q1481"/>
          <cell r="R1481" t="str">
            <v>x</v>
          </cell>
          <cell r="S1481" t="str">
            <v>x</v>
          </cell>
          <cell r="T1481" t="str">
            <v>x</v>
          </cell>
          <cell r="U1481"/>
          <cell r="Y1481"/>
          <cell r="Z1481"/>
        </row>
        <row r="1482">
          <cell r="A1482" t="str">
            <v>Momotidae</v>
          </cell>
          <cell r="B1482" t="e">
            <v>#N/A</v>
          </cell>
          <cell r="D1482">
            <v>1480</v>
          </cell>
          <cell r="E1482"/>
          <cell r="F1482"/>
          <cell r="G1482" t="str">
            <v>Coraciiformes</v>
          </cell>
          <cell r="H1482" t="str">
            <v>Momotidae</v>
          </cell>
          <cell r="K1482" t="str">
            <v>Família</v>
          </cell>
          <cell r="N1482" t="str">
            <v>Momotidae Gray, 1840</v>
          </cell>
          <cell r="P1482"/>
          <cell r="Q1482"/>
          <cell r="R1482"/>
          <cell r="S1482"/>
          <cell r="T1482"/>
          <cell r="U1482"/>
          <cell r="Y1482"/>
          <cell r="Z1482"/>
        </row>
        <row r="1483">
          <cell r="A1483" t="str">
            <v>Electron</v>
          </cell>
          <cell r="B1483" t="e">
            <v>#N/A</v>
          </cell>
          <cell r="D1483">
            <v>1481</v>
          </cell>
          <cell r="E1483"/>
          <cell r="F1483"/>
          <cell r="G1483" t="str">
            <v>Coraciiformes</v>
          </cell>
          <cell r="H1483" t="str">
            <v>Momotidae</v>
          </cell>
          <cell r="J1483" t="str">
            <v>Electron</v>
          </cell>
          <cell r="K1483" t="str">
            <v>Gênero</v>
          </cell>
          <cell r="N1483" t="str">
            <v>Electron Gistel, 1848</v>
          </cell>
          <cell r="P1483"/>
          <cell r="Q1483"/>
          <cell r="R1483"/>
          <cell r="S1483"/>
          <cell r="T1483"/>
          <cell r="U1483"/>
          <cell r="Y1483"/>
          <cell r="Z1483"/>
        </row>
        <row r="1484">
          <cell r="A1484" t="str">
            <v>Electron platyrhynchum</v>
          </cell>
          <cell r="B1484" t="str">
            <v>Electron platyrhynchum</v>
          </cell>
          <cell r="C1484" t="str">
            <v>udu-de-bico-largo</v>
          </cell>
          <cell r="D1484">
            <v>1482</v>
          </cell>
          <cell r="E1484" t="str">
            <v>R</v>
          </cell>
          <cell r="F1484">
            <v>1</v>
          </cell>
          <cell r="G1484" t="str">
            <v>Coraciiformes</v>
          </cell>
          <cell r="H1484" t="str">
            <v>Momotidae</v>
          </cell>
          <cell r="J1484" t="str">
            <v>Electron</v>
          </cell>
          <cell r="K1484" t="str">
            <v>espécie 1ária</v>
          </cell>
          <cell r="N1484" t="str">
            <v>Electron platyrhynchum (Leadbeater, 1829)</v>
          </cell>
          <cell r="O1484" t="str">
            <v>Broad-billed Motmot</v>
          </cell>
          <cell r="P1484"/>
          <cell r="Q1484"/>
          <cell r="R1484"/>
          <cell r="S1484"/>
          <cell r="T1484"/>
          <cell r="U1484"/>
          <cell r="Y1484" t="e">
            <v>#N/A</v>
          </cell>
          <cell r="Z1484" t="str">
            <v>M</v>
          </cell>
          <cell r="AA1484" t="str">
            <v>F1</v>
          </cell>
          <cell r="AB1484" t="str">
            <v>M</v>
          </cell>
          <cell r="AC1484">
            <v>2</v>
          </cell>
          <cell r="AD1484">
            <v>4</v>
          </cell>
          <cell r="AE1484">
            <v>73</v>
          </cell>
          <cell r="AF1484" t="str">
            <v>Invertebrate</v>
          </cell>
          <cell r="AG1484" t="str">
            <v>F</v>
          </cell>
        </row>
        <row r="1485">
          <cell r="A1485" t="str">
            <v>Electron platyrhynchum orienticola</v>
          </cell>
          <cell r="B1485" t="e">
            <v>#N/A</v>
          </cell>
          <cell r="D1485">
            <v>1483</v>
          </cell>
          <cell r="E1485"/>
          <cell r="F1485"/>
          <cell r="G1485" t="str">
            <v>Coraciiformes</v>
          </cell>
          <cell r="H1485" t="str">
            <v>Momotidae</v>
          </cell>
          <cell r="J1485" t="str">
            <v>Electron</v>
          </cell>
          <cell r="K1485" t="str">
            <v>subespécie</v>
          </cell>
          <cell r="N1485" t="str">
            <v>Electron platyrhynchum orienticola Oberholser, 1921</v>
          </cell>
          <cell r="P1485" t="str">
            <v>x</v>
          </cell>
          <cell r="Q1485" t="str">
            <v>x</v>
          </cell>
          <cell r="R1485" t="str">
            <v>x</v>
          </cell>
          <cell r="S1485" t="str">
            <v>x</v>
          </cell>
          <cell r="T1485" t="str">
            <v>x</v>
          </cell>
          <cell r="U1485"/>
          <cell r="Y1485"/>
          <cell r="Z1485"/>
        </row>
        <row r="1486">
          <cell r="A1486" t="str">
            <v>Electron platyrhynchum chlorophrys</v>
          </cell>
          <cell r="B1486" t="e">
            <v>#N/A</v>
          </cell>
          <cell r="D1486">
            <v>1484</v>
          </cell>
          <cell r="E1486"/>
          <cell r="F1486"/>
          <cell r="G1486" t="str">
            <v>Coraciiformes</v>
          </cell>
          <cell r="H1486" t="str">
            <v>Momotidae</v>
          </cell>
          <cell r="J1486" t="str">
            <v>Electron</v>
          </cell>
          <cell r="K1486" t="str">
            <v>subespécie</v>
          </cell>
          <cell r="N1486" t="str">
            <v>Electron platyrhynchum chlorophrys Miranda-Ribeiro, 1931</v>
          </cell>
          <cell r="P1486" t="str">
            <v>x</v>
          </cell>
          <cell r="Q1486" t="str">
            <v>x</v>
          </cell>
          <cell r="R1486" t="str">
            <v>x</v>
          </cell>
          <cell r="S1486" t="str">
            <v>x</v>
          </cell>
          <cell r="T1486" t="str">
            <v>x</v>
          </cell>
          <cell r="U1486"/>
          <cell r="Y1486"/>
          <cell r="Z1486"/>
        </row>
        <row r="1487">
          <cell r="A1487" t="str">
            <v>Baryphthengus</v>
          </cell>
          <cell r="B1487" t="e">
            <v>#N/A</v>
          </cell>
          <cell r="D1487">
            <v>1485</v>
          </cell>
          <cell r="E1487"/>
          <cell r="F1487"/>
          <cell r="G1487" t="str">
            <v>Coraciiformes</v>
          </cell>
          <cell r="H1487" t="str">
            <v>Momotidae</v>
          </cell>
          <cell r="J1487" t="str">
            <v>Baryphthengus</v>
          </cell>
          <cell r="K1487" t="str">
            <v>Gênero</v>
          </cell>
          <cell r="N1487" t="str">
            <v>Baryphthengus Cabanis &amp; Heine, 1860</v>
          </cell>
          <cell r="P1487"/>
          <cell r="Q1487"/>
          <cell r="R1487"/>
          <cell r="S1487"/>
          <cell r="T1487"/>
          <cell r="U1487"/>
          <cell r="Y1487"/>
          <cell r="Z1487"/>
        </row>
        <row r="1488">
          <cell r="A1488" t="str">
            <v>Baryphthengus martii</v>
          </cell>
          <cell r="B1488" t="str">
            <v>Baryphthengus martii</v>
          </cell>
          <cell r="C1488" t="str">
            <v>juruva-ruiva</v>
          </cell>
          <cell r="D1488">
            <v>1486</v>
          </cell>
          <cell r="E1488" t="str">
            <v>R</v>
          </cell>
          <cell r="F1488">
            <v>1</v>
          </cell>
          <cell r="G1488" t="str">
            <v>Coraciiformes</v>
          </cell>
          <cell r="H1488" t="str">
            <v>Momotidae</v>
          </cell>
          <cell r="J1488" t="str">
            <v>Baryphthengus</v>
          </cell>
          <cell r="K1488" t="str">
            <v>espécie 1ária</v>
          </cell>
          <cell r="N1488" t="str">
            <v>Baryphthengus martii (Spix, 1824)</v>
          </cell>
          <cell r="O1488" t="str">
            <v>Rufous Motmot</v>
          </cell>
          <cell r="P1488"/>
          <cell r="Q1488"/>
          <cell r="R1488"/>
          <cell r="S1488"/>
          <cell r="T1488"/>
          <cell r="U1488"/>
          <cell r="Y1488" t="e">
            <v>#N/A</v>
          </cell>
          <cell r="Z1488" t="str">
            <v>M</v>
          </cell>
          <cell r="AA1488" t="str">
            <v>F1</v>
          </cell>
          <cell r="AB1488" t="str">
            <v>U/M</v>
          </cell>
          <cell r="AC1488">
            <v>1</v>
          </cell>
          <cell r="AD1488">
            <v>4</v>
          </cell>
          <cell r="AE1488">
            <v>165.02</v>
          </cell>
          <cell r="AF1488" t="str">
            <v>Omnivore</v>
          </cell>
          <cell r="AG1488" t="str">
            <v>F</v>
          </cell>
        </row>
        <row r="1489">
          <cell r="A1489" t="str">
            <v>Baryphthengus martii martii</v>
          </cell>
          <cell r="B1489" t="e">
            <v>#N/A</v>
          </cell>
          <cell r="D1489">
            <v>1487</v>
          </cell>
          <cell r="E1489"/>
          <cell r="F1489"/>
          <cell r="G1489" t="str">
            <v>Coraciiformes</v>
          </cell>
          <cell r="H1489" t="str">
            <v>Momotidae</v>
          </cell>
          <cell r="J1489" t="str">
            <v>Baryphthengus</v>
          </cell>
          <cell r="K1489" t="str">
            <v>subespécie</v>
          </cell>
          <cell r="N1489" t="str">
            <v>Baryphthengus martii martii (Spix, 1824)</v>
          </cell>
          <cell r="P1489" t="str">
            <v>x</v>
          </cell>
          <cell r="Q1489" t="str">
            <v>x</v>
          </cell>
          <cell r="R1489" t="str">
            <v>x</v>
          </cell>
          <cell r="S1489" t="str">
            <v>x</v>
          </cell>
          <cell r="T1489" t="str">
            <v>x</v>
          </cell>
          <cell r="U1489"/>
          <cell r="Y1489"/>
          <cell r="Z1489"/>
        </row>
        <row r="1490">
          <cell r="A1490" t="str">
            <v>Baryphthengus ruficapillus</v>
          </cell>
          <cell r="B1490" t="str">
            <v>Baryphthengus ruficapillus</v>
          </cell>
          <cell r="C1490" t="str">
            <v>juruva</v>
          </cell>
          <cell r="D1490">
            <v>1488</v>
          </cell>
          <cell r="E1490" t="str">
            <v>R</v>
          </cell>
          <cell r="F1490">
            <v>1</v>
          </cell>
          <cell r="G1490" t="str">
            <v>Coraciiformes</v>
          </cell>
          <cell r="H1490" t="str">
            <v>Momotidae</v>
          </cell>
          <cell r="J1490" t="str">
            <v>Baryphthengus</v>
          </cell>
          <cell r="K1490" t="str">
            <v>espécie 1ária</v>
          </cell>
          <cell r="N1490" t="str">
            <v>Baryphthengus ruficapillus (Vieillot, 1818)</v>
          </cell>
          <cell r="O1490" t="str">
            <v>Rufous-capped Motmot</v>
          </cell>
          <cell r="P1490"/>
          <cell r="Q1490"/>
          <cell r="R1490"/>
          <cell r="S1490"/>
          <cell r="T1490"/>
          <cell r="U1490"/>
          <cell r="Y1490" t="e">
            <v>#N/A</v>
          </cell>
          <cell r="Z1490" t="str">
            <v>M</v>
          </cell>
          <cell r="AA1490" t="str">
            <v>F1</v>
          </cell>
          <cell r="AB1490" t="str">
            <v>U/M</v>
          </cell>
          <cell r="AC1490">
            <v>3</v>
          </cell>
          <cell r="AD1490">
            <v>1</v>
          </cell>
          <cell r="AE1490">
            <v>141.65</v>
          </cell>
          <cell r="AF1490" t="str">
            <v>Invertebrate</v>
          </cell>
          <cell r="AG1490" t="str">
            <v>F</v>
          </cell>
          <cell r="AH1490" t="str">
            <v>MA</v>
          </cell>
        </row>
        <row r="1491">
          <cell r="A1491" t="str">
            <v>Momotus</v>
          </cell>
          <cell r="B1491" t="e">
            <v>#N/A</v>
          </cell>
          <cell r="D1491">
            <v>1489</v>
          </cell>
          <cell r="E1491"/>
          <cell r="F1491"/>
          <cell r="G1491" t="str">
            <v>Coraciiformes</v>
          </cell>
          <cell r="H1491" t="str">
            <v>Momotidae</v>
          </cell>
          <cell r="J1491" t="str">
            <v>Momotus</v>
          </cell>
          <cell r="K1491" t="str">
            <v>Gênero</v>
          </cell>
          <cell r="N1491" t="str">
            <v>Momotus Brisson, 1760</v>
          </cell>
          <cell r="P1491"/>
          <cell r="Q1491"/>
          <cell r="R1491"/>
          <cell r="S1491"/>
          <cell r="T1491"/>
          <cell r="U1491"/>
          <cell r="Y1491"/>
          <cell r="Z1491"/>
        </row>
        <row r="1492">
          <cell r="A1492" t="str">
            <v>Momotus momota</v>
          </cell>
          <cell r="B1492" t="str">
            <v>Momotus momota</v>
          </cell>
          <cell r="C1492" t="str">
            <v>udu</v>
          </cell>
          <cell r="D1492">
            <v>1490</v>
          </cell>
          <cell r="E1492" t="str">
            <v>R</v>
          </cell>
          <cell r="F1492">
            <v>1</v>
          </cell>
          <cell r="G1492" t="str">
            <v>Coraciiformes</v>
          </cell>
          <cell r="H1492" t="str">
            <v>Momotidae</v>
          </cell>
          <cell r="J1492" t="str">
            <v>Momotus</v>
          </cell>
          <cell r="K1492" t="str">
            <v>espécie 1ária</v>
          </cell>
          <cell r="N1492" t="str">
            <v>Momotus momota (Linnaeus, 1766)</v>
          </cell>
          <cell r="O1492" t="str">
            <v>Amazonian Motmot</v>
          </cell>
          <cell r="P1492"/>
          <cell r="Q1492"/>
          <cell r="R1492"/>
          <cell r="S1492"/>
          <cell r="T1492"/>
          <cell r="U1492"/>
          <cell r="W1492" t="str">
            <v>#ERROR!</v>
          </cell>
          <cell r="Y1492" t="str">
            <v>IAS</v>
          </cell>
          <cell r="Z1492" t="str">
            <v>M</v>
          </cell>
          <cell r="AA1492" t="str">
            <v>F1</v>
          </cell>
          <cell r="AB1492" t="str">
            <v>U/M</v>
          </cell>
          <cell r="AC1492">
            <v>6</v>
          </cell>
          <cell r="AD1492">
            <v>6</v>
          </cell>
          <cell r="AE1492">
            <v>114.96</v>
          </cell>
          <cell r="AF1492" t="str">
            <v>Omnivore</v>
          </cell>
          <cell r="AG1492" t="str">
            <v>F</v>
          </cell>
          <cell r="AI1492" t="str">
            <v>NT</v>
          </cell>
        </row>
        <row r="1493">
          <cell r="A1493" t="str">
            <v>Momotus momota microstephanus</v>
          </cell>
          <cell r="B1493" t="e">
            <v>#N/A</v>
          </cell>
          <cell r="D1493">
            <v>1491</v>
          </cell>
          <cell r="E1493"/>
          <cell r="F1493"/>
          <cell r="G1493" t="str">
            <v>Coraciiformes</v>
          </cell>
          <cell r="H1493" t="str">
            <v>Momotidae</v>
          </cell>
          <cell r="J1493" t="str">
            <v>Momotus</v>
          </cell>
          <cell r="K1493" t="str">
            <v>subespécie</v>
          </cell>
          <cell r="N1493" t="str">
            <v>Momotus momota microstephanus Sclater, 1858</v>
          </cell>
          <cell r="P1493" t="str">
            <v>x</v>
          </cell>
          <cell r="Q1493" t="str">
            <v>x</v>
          </cell>
          <cell r="R1493" t="str">
            <v>x</v>
          </cell>
          <cell r="S1493" t="str">
            <v>x</v>
          </cell>
          <cell r="T1493" t="str">
            <v>x</v>
          </cell>
          <cell r="U1493"/>
          <cell r="Y1493"/>
          <cell r="Z1493"/>
        </row>
        <row r="1494">
          <cell r="A1494" t="str">
            <v>Momotus momota momota</v>
          </cell>
          <cell r="B1494" t="e">
            <v>#N/A</v>
          </cell>
          <cell r="D1494">
            <v>1492</v>
          </cell>
          <cell r="E1494"/>
          <cell r="F1494"/>
          <cell r="G1494" t="str">
            <v>Coraciiformes</v>
          </cell>
          <cell r="H1494" t="str">
            <v>Momotidae</v>
          </cell>
          <cell r="J1494" t="str">
            <v>Momotus</v>
          </cell>
          <cell r="K1494" t="str">
            <v>subespécie</v>
          </cell>
          <cell r="N1494" t="str">
            <v>Momotus momota momota (Linnaeus, 1766)</v>
          </cell>
          <cell r="P1494" t="str">
            <v>x</v>
          </cell>
          <cell r="Q1494" t="str">
            <v>x</v>
          </cell>
          <cell r="R1494" t="str">
            <v>x</v>
          </cell>
          <cell r="S1494" t="str">
            <v>x</v>
          </cell>
          <cell r="T1494" t="str">
            <v>x</v>
          </cell>
          <cell r="U1494"/>
          <cell r="Y1494"/>
          <cell r="Z1494"/>
        </row>
        <row r="1495">
          <cell r="A1495" t="str">
            <v>Momotus momota ignobilis</v>
          </cell>
          <cell r="B1495" t="e">
            <v>#N/A</v>
          </cell>
          <cell r="D1495">
            <v>1493</v>
          </cell>
          <cell r="E1495"/>
          <cell r="F1495"/>
          <cell r="G1495" t="str">
            <v>Coraciiformes</v>
          </cell>
          <cell r="H1495" t="str">
            <v>Momotidae</v>
          </cell>
          <cell r="J1495" t="str">
            <v>Momotus</v>
          </cell>
          <cell r="K1495" t="str">
            <v>subespécie</v>
          </cell>
          <cell r="N1495" t="str">
            <v>Momotus momota ignobilis Berlepsch, 1889</v>
          </cell>
          <cell r="P1495" t="str">
            <v>x</v>
          </cell>
          <cell r="Q1495" t="str">
            <v>x</v>
          </cell>
          <cell r="R1495" t="str">
            <v>x</v>
          </cell>
          <cell r="S1495" t="str">
            <v>x</v>
          </cell>
          <cell r="T1495" t="str">
            <v>x</v>
          </cell>
          <cell r="U1495"/>
          <cell r="Y1495"/>
          <cell r="Z1495"/>
        </row>
        <row r="1496">
          <cell r="A1496" t="str">
            <v>Momotus momota simplex</v>
          </cell>
          <cell r="B1496" t="e">
            <v>#N/A</v>
          </cell>
          <cell r="D1496">
            <v>1494</v>
          </cell>
          <cell r="E1496"/>
          <cell r="F1496"/>
          <cell r="G1496" t="str">
            <v>Coraciiformes</v>
          </cell>
          <cell r="H1496" t="str">
            <v>Momotidae</v>
          </cell>
          <cell r="J1496" t="str">
            <v>Momotus</v>
          </cell>
          <cell r="K1496" t="str">
            <v>subespécie</v>
          </cell>
          <cell r="N1496" t="str">
            <v>Momotus momota simplex Chapman, 1923</v>
          </cell>
          <cell r="P1496" t="str">
            <v>x</v>
          </cell>
          <cell r="Q1496" t="str">
            <v>x</v>
          </cell>
          <cell r="R1496" t="str">
            <v>x</v>
          </cell>
          <cell r="S1496" t="str">
            <v>x</v>
          </cell>
          <cell r="T1496" t="str">
            <v>x</v>
          </cell>
          <cell r="U1496"/>
          <cell r="Y1496"/>
          <cell r="Z1496"/>
        </row>
        <row r="1497">
          <cell r="A1497" t="str">
            <v>Momotus momota cametensis</v>
          </cell>
          <cell r="B1497" t="e">
            <v>#N/A</v>
          </cell>
          <cell r="D1497">
            <v>1495</v>
          </cell>
          <cell r="E1497"/>
          <cell r="F1497"/>
          <cell r="G1497" t="str">
            <v>Coraciiformes</v>
          </cell>
          <cell r="H1497" t="str">
            <v>Momotidae</v>
          </cell>
          <cell r="J1497" t="str">
            <v>Momotus</v>
          </cell>
          <cell r="K1497" t="str">
            <v>subespécie</v>
          </cell>
          <cell r="N1497" t="str">
            <v>Momotus momota cametensis Snethlage, 1912</v>
          </cell>
          <cell r="P1497" t="str">
            <v>x</v>
          </cell>
          <cell r="Q1497" t="str">
            <v>x</v>
          </cell>
          <cell r="R1497" t="str">
            <v>x</v>
          </cell>
          <cell r="S1497" t="str">
            <v>x</v>
          </cell>
          <cell r="T1497" t="str">
            <v>x</v>
          </cell>
          <cell r="U1497"/>
          <cell r="Y1497"/>
          <cell r="Z1497"/>
        </row>
        <row r="1498">
          <cell r="A1498" t="str">
            <v>Momotus momota parensis</v>
          </cell>
          <cell r="B1498" t="e">
            <v>#N/A</v>
          </cell>
          <cell r="D1498">
            <v>1496</v>
          </cell>
          <cell r="E1498"/>
          <cell r="F1498"/>
          <cell r="G1498" t="str">
            <v>Coraciiformes</v>
          </cell>
          <cell r="H1498" t="str">
            <v>Momotidae</v>
          </cell>
          <cell r="J1498" t="str">
            <v>Momotus</v>
          </cell>
          <cell r="K1498" t="str">
            <v>subespécie</v>
          </cell>
          <cell r="N1498" t="str">
            <v>Momotus momota parensis Sharpe, 1892</v>
          </cell>
          <cell r="P1498" t="str">
            <v>x</v>
          </cell>
          <cell r="Q1498" t="str">
            <v>x</v>
          </cell>
          <cell r="R1498" t="str">
            <v>x</v>
          </cell>
          <cell r="S1498" t="str">
            <v>x</v>
          </cell>
          <cell r="T1498" t="str">
            <v>x</v>
          </cell>
          <cell r="U1498"/>
          <cell r="Y1498"/>
          <cell r="Z1498"/>
        </row>
        <row r="1499">
          <cell r="A1499" t="str">
            <v>Momotus momota marcgravianus</v>
          </cell>
          <cell r="B1499" t="e">
            <v>#N/A</v>
          </cell>
          <cell r="D1499">
            <v>1497</v>
          </cell>
          <cell r="E1499"/>
          <cell r="F1499"/>
          <cell r="G1499" t="str">
            <v>Coraciiformes</v>
          </cell>
          <cell r="H1499" t="str">
            <v>Momotidae</v>
          </cell>
          <cell r="J1499" t="str">
            <v>Momotus</v>
          </cell>
          <cell r="K1499" t="str">
            <v>subespécie</v>
          </cell>
          <cell r="N1499" t="str">
            <v>Momotus momota marcgravianus Pinto &amp; Camargo, 1961</v>
          </cell>
          <cell r="P1499"/>
          <cell r="Q1499" t="str">
            <v>x</v>
          </cell>
          <cell r="R1499" t="str">
            <v>x</v>
          </cell>
          <cell r="S1499" t="str">
            <v>x</v>
          </cell>
          <cell r="T1499" t="str">
            <v>x</v>
          </cell>
          <cell r="U1499"/>
          <cell r="Y1499"/>
          <cell r="Z1499"/>
        </row>
        <row r="1500">
          <cell r="A1500" t="str">
            <v>Momotus momota pilcomajensis</v>
          </cell>
          <cell r="B1500" t="e">
            <v>#N/A</v>
          </cell>
          <cell r="D1500">
            <v>1498</v>
          </cell>
          <cell r="E1500"/>
          <cell r="F1500"/>
          <cell r="G1500" t="str">
            <v>Coraciiformes</v>
          </cell>
          <cell r="H1500" t="str">
            <v>Momotidae</v>
          </cell>
          <cell r="J1500" t="str">
            <v>Momotus</v>
          </cell>
          <cell r="K1500" t="str">
            <v>subespécie</v>
          </cell>
          <cell r="N1500" t="str">
            <v>Momotus momota pilcomajensis Reichenow, 1919</v>
          </cell>
          <cell r="P1500" t="str">
            <v>x</v>
          </cell>
          <cell r="Q1500" t="str">
            <v>x</v>
          </cell>
          <cell r="R1500" t="str">
            <v>x</v>
          </cell>
          <cell r="S1500" t="str">
            <v>x</v>
          </cell>
          <cell r="T1500" t="str">
            <v>x</v>
          </cell>
          <cell r="U1500"/>
          <cell r="Y1500"/>
          <cell r="Z1500"/>
        </row>
        <row r="1501">
          <cell r="A1501" t="str">
            <v>Galbuliformes</v>
          </cell>
          <cell r="B1501" t="e">
            <v>#N/A</v>
          </cell>
          <cell r="D1501">
            <v>1499</v>
          </cell>
          <cell r="E1501"/>
          <cell r="F1501"/>
          <cell r="G1501" t="str">
            <v>Galbuliformes</v>
          </cell>
          <cell r="K1501" t="str">
            <v>Ordem</v>
          </cell>
          <cell r="N1501" t="str">
            <v>Galbuliformes Fürbringer, 1888</v>
          </cell>
          <cell r="P1501"/>
          <cell r="Q1501"/>
          <cell r="R1501"/>
          <cell r="S1501"/>
          <cell r="T1501"/>
          <cell r="U1501"/>
          <cell r="Y1501"/>
          <cell r="Z1501"/>
        </row>
        <row r="1502">
          <cell r="A1502" t="str">
            <v>Galbulidae</v>
          </cell>
          <cell r="B1502" t="e">
            <v>#N/A</v>
          </cell>
          <cell r="D1502">
            <v>1500</v>
          </cell>
          <cell r="E1502"/>
          <cell r="F1502"/>
          <cell r="G1502" t="str">
            <v>Galbuliformes</v>
          </cell>
          <cell r="H1502" t="str">
            <v>Galbulidae</v>
          </cell>
          <cell r="K1502" t="str">
            <v>Família</v>
          </cell>
          <cell r="N1502" t="str">
            <v>Galbulidae Vigors, 1825</v>
          </cell>
          <cell r="P1502"/>
          <cell r="Q1502"/>
          <cell r="R1502"/>
          <cell r="S1502"/>
          <cell r="T1502"/>
          <cell r="U1502"/>
          <cell r="Y1502"/>
          <cell r="Z1502"/>
        </row>
        <row r="1503">
          <cell r="A1503" t="str">
            <v>Galbalcyrhynchus</v>
          </cell>
          <cell r="B1503" t="e">
            <v>#N/A</v>
          </cell>
          <cell r="D1503">
            <v>1501</v>
          </cell>
          <cell r="E1503"/>
          <cell r="F1503"/>
          <cell r="G1503" t="str">
            <v>Galbuliformes</v>
          </cell>
          <cell r="H1503" t="str">
            <v>Galbulidae</v>
          </cell>
          <cell r="J1503" t="str">
            <v>Galbalcyrhynchus</v>
          </cell>
          <cell r="K1503" t="str">
            <v>Gênero</v>
          </cell>
          <cell r="N1503" t="str">
            <v>Galbalcyrhynchus Des Murs, 1845</v>
          </cell>
          <cell r="P1503"/>
          <cell r="Q1503"/>
          <cell r="R1503"/>
          <cell r="S1503"/>
          <cell r="T1503"/>
          <cell r="U1503"/>
          <cell r="Y1503"/>
          <cell r="Z1503"/>
        </row>
        <row r="1504">
          <cell r="A1504" t="str">
            <v>Galbalcyrhynchus leucotis</v>
          </cell>
          <cell r="B1504" t="str">
            <v>Galbalcyrhynchus leucotis</v>
          </cell>
          <cell r="C1504" t="str">
            <v>ariramba-vermelha</v>
          </cell>
          <cell r="D1504">
            <v>1502</v>
          </cell>
          <cell r="E1504" t="str">
            <v>R</v>
          </cell>
          <cell r="F1504">
            <v>1</v>
          </cell>
          <cell r="G1504" t="str">
            <v>Galbuliformes</v>
          </cell>
          <cell r="H1504" t="str">
            <v>Galbulidae</v>
          </cell>
          <cell r="J1504" t="str">
            <v>Galbalcyrhynchus</v>
          </cell>
          <cell r="K1504" t="str">
            <v>espécie 1ária</v>
          </cell>
          <cell r="N1504" t="str">
            <v>Galbalcyrhynchus leucotis Des Murs, 1845</v>
          </cell>
          <cell r="O1504" t="str">
            <v>White-eared Jacamar</v>
          </cell>
          <cell r="P1504"/>
          <cell r="Q1504"/>
          <cell r="R1504"/>
          <cell r="S1504"/>
          <cell r="T1504"/>
          <cell r="U1504"/>
          <cell r="Y1504" t="e">
            <v>#N/A</v>
          </cell>
          <cell r="Z1504" t="str">
            <v>M</v>
          </cell>
          <cell r="AA1504" t="str">
            <v>F2E</v>
          </cell>
          <cell r="AB1504" t="str">
            <v>M/C</v>
          </cell>
          <cell r="AC1504">
            <v>2</v>
          </cell>
          <cell r="AD1504">
            <v>1</v>
          </cell>
          <cell r="AE1504">
            <v>46.9</v>
          </cell>
          <cell r="AF1504" t="str">
            <v>Invertebrate</v>
          </cell>
          <cell r="AG1504" t="str">
            <v>F</v>
          </cell>
          <cell r="AH1504">
            <v>1</v>
          </cell>
        </row>
        <row r="1505">
          <cell r="A1505" t="str">
            <v>Galbalcyrhynchus purusianus</v>
          </cell>
          <cell r="B1505" t="str">
            <v>Galbalcyrhynchus purusianus</v>
          </cell>
          <cell r="C1505" t="str">
            <v>ariramba-castanha</v>
          </cell>
          <cell r="D1505">
            <v>1503</v>
          </cell>
          <cell r="E1505" t="str">
            <v>R</v>
          </cell>
          <cell r="F1505">
            <v>1</v>
          </cell>
          <cell r="G1505" t="str">
            <v>Galbuliformes</v>
          </cell>
          <cell r="H1505" t="str">
            <v>Galbulidae</v>
          </cell>
          <cell r="J1505" t="str">
            <v>Galbalcyrhynchus</v>
          </cell>
          <cell r="K1505" t="str">
            <v>espécie 1ária</v>
          </cell>
          <cell r="N1505" t="str">
            <v>Galbalcyrhynchus purusianus Goeldi, 1904</v>
          </cell>
          <cell r="O1505" t="str">
            <v>Purus Jacamar</v>
          </cell>
          <cell r="P1505"/>
          <cell r="Q1505"/>
          <cell r="R1505"/>
          <cell r="S1505"/>
          <cell r="T1505"/>
          <cell r="U1505"/>
          <cell r="Y1505" t="e">
            <v>#N/A</v>
          </cell>
          <cell r="Z1505" t="str">
            <v>M</v>
          </cell>
          <cell r="AA1505" t="str">
            <v>F2E</v>
          </cell>
          <cell r="AB1505" t="str">
            <v>M/C</v>
          </cell>
          <cell r="AC1505">
            <v>2</v>
          </cell>
          <cell r="AD1505">
            <v>1</v>
          </cell>
          <cell r="AE1505">
            <v>50</v>
          </cell>
          <cell r="AF1505" t="str">
            <v>Invertebrate</v>
          </cell>
          <cell r="AG1505" t="str">
            <v>F</v>
          </cell>
          <cell r="AH1505">
            <v>1</v>
          </cell>
        </row>
        <row r="1506">
          <cell r="A1506" t="str">
            <v>Brachygalba</v>
          </cell>
          <cell r="B1506" t="e">
            <v>#N/A</v>
          </cell>
          <cell r="D1506">
            <v>1504</v>
          </cell>
          <cell r="E1506"/>
          <cell r="F1506"/>
          <cell r="G1506" t="str">
            <v>Galbuliformes</v>
          </cell>
          <cell r="H1506" t="str">
            <v>Galbulidae</v>
          </cell>
          <cell r="J1506" t="str">
            <v>Brachygalba</v>
          </cell>
          <cell r="K1506" t="str">
            <v>Gênero</v>
          </cell>
          <cell r="N1506" t="str">
            <v>Brachygalba Bonaparte, 1854</v>
          </cell>
          <cell r="P1506"/>
          <cell r="Q1506"/>
          <cell r="R1506"/>
          <cell r="S1506"/>
          <cell r="T1506"/>
          <cell r="U1506"/>
          <cell r="Y1506"/>
          <cell r="Z1506"/>
        </row>
        <row r="1507">
          <cell r="A1507" t="str">
            <v>Brachygalba albogularis</v>
          </cell>
          <cell r="B1507" t="str">
            <v>Brachygalba albogularis</v>
          </cell>
          <cell r="C1507" t="str">
            <v>agulha-de-garganta-branca</v>
          </cell>
          <cell r="D1507">
            <v>1505</v>
          </cell>
          <cell r="E1507" t="str">
            <v>R</v>
          </cell>
          <cell r="F1507">
            <v>1</v>
          </cell>
          <cell r="G1507" t="str">
            <v>Galbuliformes</v>
          </cell>
          <cell r="H1507" t="str">
            <v>Galbulidae</v>
          </cell>
          <cell r="J1507" t="str">
            <v>Brachygalba</v>
          </cell>
          <cell r="K1507" t="str">
            <v>espécie 1ária</v>
          </cell>
          <cell r="N1507" t="str">
            <v>Brachygalba albogularis (Spix, 1824)</v>
          </cell>
          <cell r="O1507" t="str">
            <v>White-throated Jacamar</v>
          </cell>
          <cell r="P1507"/>
          <cell r="Q1507"/>
          <cell r="R1507"/>
          <cell r="S1507"/>
          <cell r="T1507"/>
          <cell r="U1507"/>
          <cell r="Y1507" t="e">
            <v>#N/A</v>
          </cell>
          <cell r="Z1507" t="str">
            <v>M</v>
          </cell>
          <cell r="AA1507" t="str">
            <v>F3E</v>
          </cell>
          <cell r="AB1507" t="str">
            <v>C</v>
          </cell>
          <cell r="AC1507">
            <v>1</v>
          </cell>
          <cell r="AD1507">
            <v>1</v>
          </cell>
          <cell r="AE1507">
            <v>17.43</v>
          </cell>
          <cell r="AF1507" t="str">
            <v>Invertebrate</v>
          </cell>
          <cell r="AG1507" t="str">
            <v>F</v>
          </cell>
          <cell r="AH1507">
            <v>1</v>
          </cell>
        </row>
        <row r="1508">
          <cell r="A1508" t="str">
            <v>Brachygalba lugubris</v>
          </cell>
          <cell r="B1508" t="str">
            <v>Brachygalba lugubris</v>
          </cell>
          <cell r="C1508" t="str">
            <v>ariramba-preta</v>
          </cell>
          <cell r="D1508">
            <v>1506</v>
          </cell>
          <cell r="E1508" t="str">
            <v>R</v>
          </cell>
          <cell r="F1508">
            <v>1</v>
          </cell>
          <cell r="G1508" t="str">
            <v>Galbuliformes</v>
          </cell>
          <cell r="H1508" t="str">
            <v>Galbulidae</v>
          </cell>
          <cell r="J1508" t="str">
            <v>Brachygalba</v>
          </cell>
          <cell r="K1508" t="str">
            <v>espécie 1ária</v>
          </cell>
          <cell r="L1508" t="str">
            <v>Unpublished data indicate that, as currently defined, B. lugubris is paraphyletic with respect to B. albogularis (Witt 2004). Therefore, more than a single species may be involved.</v>
          </cell>
          <cell r="M1508" t="str">
            <v>Dados não publicados indicam que, como atualmente definida, B. lugubris é parafilética em relação a B. albogularis (Witt 2004). Assim, mais de uma espécie pode estar envolvida.</v>
          </cell>
          <cell r="N1508" t="str">
            <v>Brachygalba lugubris (Swainson, 1838)</v>
          </cell>
          <cell r="O1508" t="str">
            <v>Brown Jacamar</v>
          </cell>
          <cell r="P1508"/>
          <cell r="Q1508"/>
          <cell r="R1508"/>
          <cell r="S1508"/>
          <cell r="T1508"/>
          <cell r="U1508"/>
          <cell r="Y1508" t="str">
            <v>IAS</v>
          </cell>
          <cell r="Z1508" t="str">
            <v>L</v>
          </cell>
          <cell r="AA1508" t="str">
            <v>F1E</v>
          </cell>
          <cell r="AB1508" t="str">
            <v>C</v>
          </cell>
          <cell r="AC1508">
            <v>4</v>
          </cell>
          <cell r="AD1508">
            <v>3</v>
          </cell>
          <cell r="AE1508">
            <v>15.9</v>
          </cell>
          <cell r="AF1508" t="str">
            <v>Invertebrate</v>
          </cell>
          <cell r="AG1508" t="str">
            <v>F</v>
          </cell>
          <cell r="AI1508" t="str">
            <v>CR</v>
          </cell>
          <cell r="AK1508" t="str">
            <v>CR</v>
          </cell>
        </row>
        <row r="1509">
          <cell r="A1509" t="str">
            <v>Brachygalba lugubris lugubris</v>
          </cell>
          <cell r="B1509" t="e">
            <v>#N/A</v>
          </cell>
          <cell r="D1509">
            <v>1507</v>
          </cell>
          <cell r="E1509"/>
          <cell r="F1509"/>
          <cell r="G1509" t="str">
            <v>Galbuliformes</v>
          </cell>
          <cell r="H1509" t="str">
            <v>Galbulidae</v>
          </cell>
          <cell r="J1509" t="str">
            <v>Brachygalba</v>
          </cell>
          <cell r="K1509" t="str">
            <v>subespécie</v>
          </cell>
          <cell r="N1509" t="str">
            <v>Brachygalba lugubris lugubris (Swainson, 1838)</v>
          </cell>
          <cell r="P1509" t="str">
            <v>x</v>
          </cell>
          <cell r="Q1509" t="str">
            <v>x</v>
          </cell>
          <cell r="R1509" t="str">
            <v>x</v>
          </cell>
          <cell r="S1509" t="str">
            <v>x</v>
          </cell>
          <cell r="T1509" t="str">
            <v>x</v>
          </cell>
          <cell r="U1509"/>
          <cell r="Y1509"/>
          <cell r="Z1509"/>
        </row>
        <row r="1510">
          <cell r="A1510" t="str">
            <v>Brachygalba lugubris obscuriceps</v>
          </cell>
          <cell r="B1510" t="e">
            <v>#N/A</v>
          </cell>
          <cell r="D1510">
            <v>1508</v>
          </cell>
          <cell r="E1510"/>
          <cell r="F1510"/>
          <cell r="G1510" t="str">
            <v>Galbuliformes</v>
          </cell>
          <cell r="H1510" t="str">
            <v>Galbulidae</v>
          </cell>
          <cell r="J1510" t="str">
            <v>Brachygalba</v>
          </cell>
          <cell r="K1510" t="str">
            <v>subespécie</v>
          </cell>
          <cell r="N1510" t="str">
            <v>Brachygalba lugubris obscuriceps Zimmer &amp; Phelps, 1947</v>
          </cell>
          <cell r="P1510" t="str">
            <v>x</v>
          </cell>
          <cell r="Q1510" t="str">
            <v>x</v>
          </cell>
          <cell r="R1510" t="str">
            <v>x</v>
          </cell>
          <cell r="S1510" t="str">
            <v>x</v>
          </cell>
          <cell r="T1510" t="str">
            <v>x</v>
          </cell>
          <cell r="U1510"/>
          <cell r="Y1510"/>
          <cell r="Z1510"/>
        </row>
        <row r="1511">
          <cell r="A1511" t="str">
            <v>Brachygalba lugubris naumburgae</v>
          </cell>
          <cell r="B1511" t="e">
            <v>#N/A</v>
          </cell>
          <cell r="D1511">
            <v>1509</v>
          </cell>
          <cell r="E1511"/>
          <cell r="F1511"/>
          <cell r="G1511" t="str">
            <v>Galbuliformes</v>
          </cell>
          <cell r="H1511" t="str">
            <v>Galbulidae</v>
          </cell>
          <cell r="J1511" t="str">
            <v>Brachygalba</v>
          </cell>
          <cell r="K1511" t="str">
            <v>subespécie</v>
          </cell>
          <cell r="L1511" t="str">
            <v>Along with subspecies melanosterna formely treated as a separate species from B. lugubris (Tobias et al. 2002). Further research is necessary to clarify inter-specific limits in the polytypic B. lugubris.</v>
          </cell>
          <cell r="M1511" t="str">
            <v>Previamente tratada junto com a subespécie melanosterna em espécie distinda de B. lugubris (Tobias et al. 2002). Pesquisas adicionais são necessárias para clarificar os limites interespecíficos na politípica B. lugubris.</v>
          </cell>
          <cell r="N1511" t="str">
            <v>Brachygalba lugubris naumburgae Chapman, 1931</v>
          </cell>
          <cell r="P1511" t="str">
            <v>x</v>
          </cell>
          <cell r="Q1511" t="str">
            <v>x</v>
          </cell>
          <cell r="R1511" t="str">
            <v>x</v>
          </cell>
          <cell r="S1511" t="str">
            <v>x</v>
          </cell>
          <cell r="T1511" t="str">
            <v>x</v>
          </cell>
          <cell r="U1511"/>
          <cell r="Y1511"/>
          <cell r="Z1511"/>
        </row>
        <row r="1512">
          <cell r="A1512" t="str">
            <v>Brachygalba lugubris phaeonota</v>
          </cell>
          <cell r="B1512" t="e">
            <v>#N/A</v>
          </cell>
          <cell r="D1512">
            <v>1510</v>
          </cell>
          <cell r="E1512"/>
          <cell r="F1512"/>
          <cell r="G1512" t="str">
            <v>Galbuliformes</v>
          </cell>
          <cell r="H1512" t="str">
            <v>Galbulidae</v>
          </cell>
          <cell r="J1512" t="str">
            <v>Brachygalba</v>
          </cell>
          <cell r="K1512" t="str">
            <v>subespécie</v>
          </cell>
          <cell r="L1512" t="str">
            <v>Originally described as a separate species and known only from the type locality, but taxonomic status not completely understood yet (Tobias et al. 2002).</v>
          </cell>
          <cell r="M1512" t="str">
            <v>Originalmente descrita como espécie distinta e conhecida somente da localidade-tipo, mas seu status taxonômico não é ainda completamente conhecido (Tobias et al. 2002).</v>
          </cell>
          <cell r="N1512" t="str">
            <v>Brachygalba lugubris phaeonota Todd, 1943</v>
          </cell>
          <cell r="P1512" t="str">
            <v>x</v>
          </cell>
          <cell r="Q1512" t="str">
            <v>x</v>
          </cell>
          <cell r="R1512" t="str">
            <v>x</v>
          </cell>
          <cell r="S1512" t="str">
            <v>x</v>
          </cell>
          <cell r="T1512" t="str">
            <v>x</v>
          </cell>
          <cell r="U1512"/>
          <cell r="Y1512"/>
          <cell r="Z1512"/>
        </row>
        <row r="1513">
          <cell r="A1513" t="str">
            <v>Brachygalba lugubris melanosterna</v>
          </cell>
          <cell r="B1513" t="e">
            <v>#N/A</v>
          </cell>
          <cell r="D1513">
            <v>1511</v>
          </cell>
          <cell r="E1513"/>
          <cell r="F1513"/>
          <cell r="G1513" t="str">
            <v>Galbuliformes</v>
          </cell>
          <cell r="H1513" t="str">
            <v>Galbulidae</v>
          </cell>
          <cell r="J1513" t="str">
            <v>Brachygalba</v>
          </cell>
          <cell r="K1513" t="str">
            <v>subespécie</v>
          </cell>
          <cell r="N1513" t="str">
            <v>Brachygalba lugubris melanosterna Sclater, 1855</v>
          </cell>
          <cell r="P1513" t="str">
            <v>x</v>
          </cell>
          <cell r="Q1513" t="str">
            <v>x</v>
          </cell>
          <cell r="R1513" t="str">
            <v>x</v>
          </cell>
          <cell r="S1513" t="str">
            <v>x</v>
          </cell>
          <cell r="T1513" t="str">
            <v>x</v>
          </cell>
          <cell r="U1513"/>
          <cell r="Y1513"/>
          <cell r="Z1513"/>
        </row>
        <row r="1514">
          <cell r="A1514" t="str">
            <v>Jacamaralcyon</v>
          </cell>
          <cell r="B1514" t="e">
            <v>#N/A</v>
          </cell>
          <cell r="D1514">
            <v>1512</v>
          </cell>
          <cell r="E1514"/>
          <cell r="F1514"/>
          <cell r="G1514" t="str">
            <v>Galbuliformes</v>
          </cell>
          <cell r="H1514" t="str">
            <v>Galbulidae</v>
          </cell>
          <cell r="J1514" t="str">
            <v>Jacamaralcyon</v>
          </cell>
          <cell r="K1514" t="str">
            <v>Gênero</v>
          </cell>
          <cell r="N1514" t="str">
            <v>Jacamaralcyon Lesson, 1830</v>
          </cell>
          <cell r="P1514"/>
          <cell r="Q1514"/>
          <cell r="R1514"/>
          <cell r="S1514"/>
          <cell r="T1514"/>
          <cell r="U1514"/>
          <cell r="Y1514"/>
          <cell r="Z1514"/>
        </row>
        <row r="1515">
          <cell r="A1515" t="str">
            <v>Jacamaralcyon tridactyla</v>
          </cell>
          <cell r="B1515" t="str">
            <v>Jacamaralcyon tridactyla</v>
          </cell>
          <cell r="C1515" t="str">
            <v>cuitelão</v>
          </cell>
          <cell r="D1515">
            <v>1513</v>
          </cell>
          <cell r="E1515" t="str">
            <v>R, E</v>
          </cell>
          <cell r="F1515">
            <v>1</v>
          </cell>
          <cell r="G1515" t="str">
            <v>Galbuliformes</v>
          </cell>
          <cell r="H1515" t="str">
            <v>Galbulidae</v>
          </cell>
          <cell r="J1515" t="str">
            <v>Jacamaralcyon</v>
          </cell>
          <cell r="K1515" t="str">
            <v>espécie 1ária</v>
          </cell>
          <cell r="L1515" t="str">
            <v>Unpublished data indicate a sister relationship to the genus Brachygalba (Witt 2004).</v>
          </cell>
          <cell r="M1515" t="str">
            <v>Dados não publicados indicam uma relação irmã ao gênero Brachygalba (Witt 2004).</v>
          </cell>
          <cell r="N1515" t="str">
            <v>Jacamaralcyon tridactyla (Vieillot, 1817)</v>
          </cell>
          <cell r="O1515" t="str">
            <v>Three-toed Jacamar</v>
          </cell>
          <cell r="P1515"/>
          <cell r="Q1515"/>
          <cell r="R1515"/>
          <cell r="S1515"/>
          <cell r="T1515"/>
          <cell r="U1515"/>
          <cell r="X1515" t="str">
            <v>VU</v>
          </cell>
          <cell r="Y1515" t="e">
            <v>#N/A</v>
          </cell>
          <cell r="Z1515" t="str">
            <v>M</v>
          </cell>
          <cell r="AA1515" t="str">
            <v>F1E</v>
          </cell>
          <cell r="AB1515" t="str">
            <v>C?</v>
          </cell>
          <cell r="AC1515">
            <v>3</v>
          </cell>
          <cell r="AD1515">
            <v>1</v>
          </cell>
          <cell r="AE1515">
            <v>18.3</v>
          </cell>
          <cell r="AF1515" t="str">
            <v>Invertebrate</v>
          </cell>
          <cell r="AG1515" t="str">
            <v>F</v>
          </cell>
          <cell r="AH1515">
            <v>1</v>
          </cell>
          <cell r="AI1515" t="str">
            <v>RE</v>
          </cell>
        </row>
        <row r="1516">
          <cell r="A1516" t="str">
            <v>Galbula</v>
          </cell>
          <cell r="B1516" t="e">
            <v>#N/A</v>
          </cell>
          <cell r="D1516">
            <v>1514</v>
          </cell>
          <cell r="E1516"/>
          <cell r="F1516"/>
          <cell r="G1516" t="str">
            <v>Galbuliformes</v>
          </cell>
          <cell r="H1516" t="str">
            <v>Galbulidae</v>
          </cell>
          <cell r="J1516" t="str">
            <v>Galbula</v>
          </cell>
          <cell r="K1516" t="str">
            <v>Gênero</v>
          </cell>
          <cell r="N1516" t="str">
            <v>Galbula Brisson, 1760</v>
          </cell>
          <cell r="P1516"/>
          <cell r="Q1516"/>
          <cell r="R1516"/>
          <cell r="S1516"/>
          <cell r="T1516"/>
          <cell r="U1516"/>
          <cell r="Y1516"/>
          <cell r="Z1516"/>
        </row>
        <row r="1517">
          <cell r="A1517" t="str">
            <v>Galbula albirostris</v>
          </cell>
          <cell r="B1517" t="str">
            <v>Galbula albirostris</v>
          </cell>
          <cell r="C1517" t="str">
            <v>ariramba-de-bico-amarelo</v>
          </cell>
          <cell r="D1517">
            <v>1515</v>
          </cell>
          <cell r="E1517" t="str">
            <v>R</v>
          </cell>
          <cell r="F1517">
            <v>1</v>
          </cell>
          <cell r="G1517" t="str">
            <v>Galbuliformes</v>
          </cell>
          <cell r="H1517" t="str">
            <v>Galbulidae</v>
          </cell>
          <cell r="J1517" t="str">
            <v>Galbula</v>
          </cell>
          <cell r="K1517" t="str">
            <v>espécie 1ária</v>
          </cell>
          <cell r="L1517" t="str">
            <v>Previously treated as conspecific with G. cyanicollis, but Haffer (1974) provided evidence for treating them as separate species, which is highly supported by molecular data of two yet unpublished studies (Witt 2004, Sardelli &amp; Aleixo, in prep.).</v>
          </cell>
          <cell r="M1517" t="str">
            <v>Anteriormente tratada como coespecífica a G. cyanicollis, mas Haffer (1974) apresentou evidências para tratá-las como espécies distintas, o que é fortemente apoiado por dados moleculares de dois estudos ainda não publicados (Witt 2004, Sardelli &amp; Aleixo, em prep.).</v>
          </cell>
          <cell r="N1517" t="str">
            <v>Galbula albirostris Latham, 1790</v>
          </cell>
          <cell r="O1517" t="str">
            <v>Yellow-billed Jacamar</v>
          </cell>
          <cell r="P1517"/>
          <cell r="Q1517"/>
          <cell r="R1517"/>
          <cell r="S1517"/>
          <cell r="T1517"/>
          <cell r="U1517"/>
          <cell r="Y1517" t="str">
            <v>IAS</v>
          </cell>
          <cell r="Z1517" t="str">
            <v>H</v>
          </cell>
          <cell r="AA1517" t="str">
            <v>F1</v>
          </cell>
          <cell r="AB1517" t="str">
            <v>M</v>
          </cell>
          <cell r="AC1517">
            <v>1</v>
          </cell>
          <cell r="AD1517">
            <v>1</v>
          </cell>
          <cell r="AE1517">
            <v>22.1</v>
          </cell>
          <cell r="AF1517" t="str">
            <v>Invertebrate</v>
          </cell>
          <cell r="AG1517" t="str">
            <v>F</v>
          </cell>
          <cell r="AH1517">
            <v>1</v>
          </cell>
        </row>
        <row r="1518">
          <cell r="A1518" t="str">
            <v>Galbula albirostris chalcocephala</v>
          </cell>
          <cell r="B1518" t="e">
            <v>#N/A</v>
          </cell>
          <cell r="D1518">
            <v>1516</v>
          </cell>
          <cell r="E1518"/>
          <cell r="F1518"/>
          <cell r="G1518" t="str">
            <v>Galbuliformes</v>
          </cell>
          <cell r="H1518" t="str">
            <v>Galbulidae</v>
          </cell>
          <cell r="J1518" t="str">
            <v>Galbula</v>
          </cell>
          <cell r="K1518" t="str">
            <v>subespécie</v>
          </cell>
          <cell r="L1518" t="str">
            <v xml:space="preserve">Treated as a separate species by del Hoyo et al. (2014) and this is supported by molecular data from two yet unpublished studies, which show G. a. chalcocephala to be more closely related to G. cyanicollis than to G. a. albirostris (Witt 2004, Sardelli &amp; Aleixo, in prep.). </v>
          </cell>
          <cell r="M1518" t="str">
            <v>Tratada como espécie separada por del Hoyo et al. (2014), o que é apoiado por dados moleculares de dois estudos ainda não publicados e que mostram G. a. chalcocephala mais proximamente relacionada a G. cyanicollis do que a G. a. albirostris (Witt 2004, Sardelli &amp; Aleixo, em prep.).</v>
          </cell>
          <cell r="N1518" t="str">
            <v>Galbula albirostris chalcocephala Deville, 1849</v>
          </cell>
          <cell r="P1518" t="str">
            <v>x</v>
          </cell>
          <cell r="Q1518" t="str">
            <v>x</v>
          </cell>
          <cell r="R1518" t="str">
            <v>x</v>
          </cell>
          <cell r="S1518" t="str">
            <v>x</v>
          </cell>
          <cell r="T1518" t="str">
            <v>x</v>
          </cell>
          <cell r="U1518"/>
          <cell r="Y1518"/>
          <cell r="Z1518"/>
        </row>
        <row r="1519">
          <cell r="A1519" t="str">
            <v>Galbula albirostris albirostris</v>
          </cell>
          <cell r="B1519" t="e">
            <v>#N/A</v>
          </cell>
          <cell r="D1519">
            <v>1517</v>
          </cell>
          <cell r="E1519"/>
          <cell r="F1519"/>
          <cell r="G1519" t="str">
            <v>Galbuliformes</v>
          </cell>
          <cell r="H1519" t="str">
            <v>Galbulidae</v>
          </cell>
          <cell r="J1519" t="str">
            <v>Galbula</v>
          </cell>
          <cell r="K1519" t="str">
            <v>subespécie</v>
          </cell>
          <cell r="N1519" t="str">
            <v>Galbula albirostris albirostris Latham, 1790</v>
          </cell>
          <cell r="P1519" t="str">
            <v>x</v>
          </cell>
          <cell r="Q1519" t="str">
            <v>x</v>
          </cell>
          <cell r="R1519" t="str">
            <v>x</v>
          </cell>
          <cell r="S1519" t="str">
            <v>x</v>
          </cell>
          <cell r="T1519" t="str">
            <v>x</v>
          </cell>
          <cell r="U1519"/>
          <cell r="Y1519"/>
          <cell r="Z1519"/>
        </row>
        <row r="1520">
          <cell r="A1520" t="str">
            <v>Galbula cyanicollis</v>
          </cell>
          <cell r="B1520" t="str">
            <v>Galbula cyanicollis</v>
          </cell>
          <cell r="C1520" t="str">
            <v>ariramba-da-mata</v>
          </cell>
          <cell r="D1520">
            <v>1518</v>
          </cell>
          <cell r="E1520" t="str">
            <v>R</v>
          </cell>
          <cell r="F1520">
            <v>1</v>
          </cell>
          <cell r="G1520" t="str">
            <v>Galbuliformes</v>
          </cell>
          <cell r="H1520" t="str">
            <v>Galbulidae</v>
          </cell>
          <cell r="J1520" t="str">
            <v>Galbula</v>
          </cell>
          <cell r="K1520" t="str">
            <v>espécie 1ária</v>
          </cell>
          <cell r="L1520" t="str">
            <v>Previously treated as conspecific with G. albirostris, but Haffer (1974) provided evidence for treating them as separate species, which is highly supported by molecular data of two yet unpublished studies (Witt, 2004, Sardelli &amp; Aleixo, in prep.). Probably more than a single species is involved (Tobias et al. 2002, Sardelli &amp; Aleixo, in prep.)</v>
          </cell>
          <cell r="M1520" t="str">
            <v>Anteriormente tratada como coespecífica a G. albirostris, mas Haffer (1974) apresentou evidências para tratá-las como espécies distintas, o que é fortemente apoiado por dados moleculares de dois estudos ainda não publicados (Witt 2004, Sardelli &amp; Aleixo, em prep.). Provavelmente mais de uma espécie está envolvida (Tobias et al. 2002, Sardelli &amp; Aleixo, em prep.).</v>
          </cell>
          <cell r="N1520" t="str">
            <v>Galbula cyanicollis Cassin, 1851</v>
          </cell>
          <cell r="O1520" t="str">
            <v>Blue-cheeked Jacamar</v>
          </cell>
          <cell r="P1520"/>
          <cell r="Q1520"/>
          <cell r="R1520"/>
          <cell r="S1520"/>
          <cell r="T1520"/>
          <cell r="U1520"/>
          <cell r="Y1520" t="e">
            <v>#N/A</v>
          </cell>
          <cell r="Z1520" t="str">
            <v>H</v>
          </cell>
          <cell r="AA1520" t="str">
            <v>F1</v>
          </cell>
          <cell r="AB1520" t="str">
            <v>M</v>
          </cell>
          <cell r="AC1520">
            <v>1</v>
          </cell>
          <cell r="AD1520">
            <v>1</v>
          </cell>
          <cell r="AE1520">
            <v>23.23</v>
          </cell>
          <cell r="AF1520" t="str">
            <v>Invertebrate</v>
          </cell>
          <cell r="AG1520" t="str">
            <v>F</v>
          </cell>
          <cell r="AH1520">
            <v>1</v>
          </cell>
        </row>
        <row r="1521">
          <cell r="A1521" t="str">
            <v>Galbula ruficauda</v>
          </cell>
          <cell r="B1521" t="str">
            <v>Galbula ruficauda</v>
          </cell>
          <cell r="C1521" t="str">
            <v>ariramba</v>
          </cell>
          <cell r="D1521">
            <v>1519</v>
          </cell>
          <cell r="E1521" t="str">
            <v>R</v>
          </cell>
          <cell r="F1521">
            <v>1</v>
          </cell>
          <cell r="G1521" t="str">
            <v>Galbuliformes</v>
          </cell>
          <cell r="H1521" t="str">
            <v>Galbulidae</v>
          </cell>
          <cell r="J1521" t="str">
            <v>Galbula</v>
          </cell>
          <cell r="K1521" t="str">
            <v>espécie 1ária</v>
          </cell>
          <cell r="L1521" t="str">
            <v>Unpublished data indicate that, as currently defined, G. ruficauda is polyphyletic (Witt 2004). Therefore, more than a single species is involved.</v>
          </cell>
          <cell r="M1521" t="str">
            <v>Dados não publicados indicam que, como atualmente definida, G. ruficauda é polifilética (Witt 2004). Assim, mais de uma espécie deve estar envolvida.</v>
          </cell>
          <cell r="N1521" t="str">
            <v>Galbula ruficauda Cuvier, 1816</v>
          </cell>
          <cell r="O1521" t="str">
            <v>Rufous-tailed Jacamar</v>
          </cell>
          <cell r="P1521"/>
          <cell r="Q1521"/>
          <cell r="R1521"/>
          <cell r="S1521"/>
          <cell r="T1521"/>
          <cell r="U1521"/>
          <cell r="Y1521" t="str">
            <v>IAS</v>
          </cell>
          <cell r="Z1521" t="str">
            <v>L</v>
          </cell>
          <cell r="AA1521" t="str">
            <v>F1E</v>
          </cell>
          <cell r="AB1521" t="str">
            <v>M</v>
          </cell>
          <cell r="AC1521">
            <v>4</v>
          </cell>
          <cell r="AD1521">
            <v>8</v>
          </cell>
          <cell r="AE1521">
            <v>26.5</v>
          </cell>
          <cell r="AF1521" t="str">
            <v>Invertebrate</v>
          </cell>
          <cell r="AG1521" t="str">
            <v>F</v>
          </cell>
        </row>
        <row r="1522">
          <cell r="A1522" t="str">
            <v>Galbula ruficauda ruficauda</v>
          </cell>
          <cell r="B1522" t="e">
            <v>#N/A</v>
          </cell>
          <cell r="D1522">
            <v>1520</v>
          </cell>
          <cell r="E1522"/>
          <cell r="F1522"/>
          <cell r="G1522" t="str">
            <v>Galbuliformes</v>
          </cell>
          <cell r="H1522" t="str">
            <v>Galbulidae</v>
          </cell>
          <cell r="J1522" t="str">
            <v>Galbula</v>
          </cell>
          <cell r="K1522" t="str">
            <v>subespécie</v>
          </cell>
          <cell r="N1522" t="str">
            <v>Galbula ruficauda ruficauda Cuvier, 1816</v>
          </cell>
          <cell r="P1522" t="str">
            <v>x</v>
          </cell>
          <cell r="Q1522" t="str">
            <v>x</v>
          </cell>
          <cell r="R1522" t="str">
            <v>x</v>
          </cell>
          <cell r="S1522" t="str">
            <v>x</v>
          </cell>
          <cell r="T1522" t="str">
            <v>x</v>
          </cell>
          <cell r="U1522"/>
          <cell r="Y1522"/>
          <cell r="Z1522"/>
        </row>
        <row r="1523">
          <cell r="A1523" t="str">
            <v>Galbula ruficauda rufoviridis</v>
          </cell>
          <cell r="B1523" t="e">
            <v>#N/A</v>
          </cell>
          <cell r="D1523">
            <v>1521</v>
          </cell>
          <cell r="E1523"/>
          <cell r="F1523"/>
          <cell r="G1523" t="str">
            <v>Galbuliformes</v>
          </cell>
          <cell r="H1523" t="str">
            <v>Galbulidae</v>
          </cell>
          <cell r="J1523" t="str">
            <v>Galbula</v>
          </cell>
          <cell r="K1523" t="str">
            <v>subespécie</v>
          </cell>
          <cell r="L1523" t="str">
            <v>Sometimes treated as a separate species from G. ruficauda along with G. r. heterogyna (Tobias et al. 2002). Unpublished data (Witt 2004) support this and recovered rufoviridis and heterogyna as phylogenetically closer to G. tombacea and G. cyanescens than to the nominate G. ruficauda. Further studies are necessary to better delimit inter-specific limits in the polytypic G. ruficauda.</v>
          </cell>
          <cell r="M1523" t="str">
            <v>Às vezes tratada junto com G. r. heterogyna em espécie à parte de G. ruficauda(Tobias et al. 2002). Dados não publicados (Witt 2004) suportam isso ao recuperar rufoviridis e heterogyna como filogeneticamente mais próximas a G. tombacea e G. cyanescens do que a G. ruficauda nominal. Estudos adicionais são necessários para mais bem definir os limites interespecíficos na politípica G. ruficauda.</v>
          </cell>
          <cell r="N1523" t="str">
            <v>Galbula ruficauda rufoviridis Cabanis, 1851</v>
          </cell>
          <cell r="P1523" t="str">
            <v>x</v>
          </cell>
          <cell r="Q1523" t="str">
            <v>x</v>
          </cell>
          <cell r="R1523" t="str">
            <v>x</v>
          </cell>
          <cell r="S1523" t="str">
            <v>x</v>
          </cell>
          <cell r="T1523" t="str">
            <v>x</v>
          </cell>
          <cell r="U1523"/>
          <cell r="Y1523"/>
          <cell r="Z1523"/>
        </row>
        <row r="1524">
          <cell r="A1524" t="str">
            <v>Galbula ruficauda heterogyna</v>
          </cell>
          <cell r="B1524" t="e">
            <v>#N/A</v>
          </cell>
          <cell r="D1524">
            <v>1522</v>
          </cell>
          <cell r="E1524"/>
          <cell r="F1524"/>
          <cell r="G1524" t="str">
            <v>Galbuliformes</v>
          </cell>
          <cell r="H1524" t="str">
            <v>Galbulidae</v>
          </cell>
          <cell r="J1524" t="str">
            <v>Galbula</v>
          </cell>
          <cell r="K1524" t="str">
            <v>subespécie</v>
          </cell>
          <cell r="N1524" t="str">
            <v>Galbula ruficauda heterogyna Todd, 1932</v>
          </cell>
          <cell r="P1524" t="str">
            <v>x</v>
          </cell>
          <cell r="Q1524" t="str">
            <v>x</v>
          </cell>
          <cell r="R1524" t="str">
            <v>x</v>
          </cell>
          <cell r="S1524" t="str">
            <v>x</v>
          </cell>
          <cell r="T1524" t="str">
            <v>x</v>
          </cell>
          <cell r="U1524"/>
          <cell r="Y1524"/>
          <cell r="Z1524"/>
        </row>
        <row r="1525">
          <cell r="A1525" t="str">
            <v>Galbula galbula</v>
          </cell>
          <cell r="B1525" t="str">
            <v>Galbula galbula</v>
          </cell>
          <cell r="C1525" t="str">
            <v>ariramba-de-cauda-verde</v>
          </cell>
          <cell r="D1525">
            <v>1523</v>
          </cell>
          <cell r="E1525" t="str">
            <v>R</v>
          </cell>
          <cell r="F1525">
            <v>1</v>
          </cell>
          <cell r="G1525" t="str">
            <v>Galbuliformes</v>
          </cell>
          <cell r="H1525" t="str">
            <v>Galbulidae</v>
          </cell>
          <cell r="J1525" t="str">
            <v>Galbula</v>
          </cell>
          <cell r="K1525" t="str">
            <v>espécie 1ária</v>
          </cell>
          <cell r="L1525" t="str">
            <v>Along with G. ruficauda, G. cyanescens, G. tombacea, and G. pastazae thought to form a species complex (Tobias et al. 2002), which is supported by yet unpublished molecular data (Witt 2004).</v>
          </cell>
          <cell r="M1525" t="str">
            <v>Tida por formar um complexo de espécies junto com G. ruficauda, G. cyanescens, G. tombacea e G. pastazae (Tobias et al. 2002), o que é suportado por dados moleculares ainda não publicados (Witt 2004).</v>
          </cell>
          <cell r="N1525" t="str">
            <v>Galbula galbula (Linnaeus, 1766)</v>
          </cell>
          <cell r="O1525" t="str">
            <v>Green-tailed Jacamar</v>
          </cell>
          <cell r="P1525"/>
          <cell r="Q1525"/>
          <cell r="R1525"/>
          <cell r="S1525"/>
          <cell r="T1525"/>
          <cell r="U1525"/>
          <cell r="Y1525" t="str">
            <v>IAS</v>
          </cell>
          <cell r="Z1525" t="str">
            <v>L</v>
          </cell>
          <cell r="AA1525" t="str">
            <v>F1E</v>
          </cell>
          <cell r="AB1525" t="str">
            <v>M</v>
          </cell>
          <cell r="AC1525">
            <v>3</v>
          </cell>
          <cell r="AD1525">
            <v>2</v>
          </cell>
          <cell r="AE1525">
            <v>23</v>
          </cell>
          <cell r="AF1525" t="str">
            <v>Invertebrate</v>
          </cell>
          <cell r="AG1525" t="str">
            <v>F</v>
          </cell>
        </row>
        <row r="1526">
          <cell r="A1526" t="str">
            <v>Galbula tombacea</v>
          </cell>
          <cell r="B1526" t="str">
            <v>Galbula tombacea</v>
          </cell>
          <cell r="C1526" t="str">
            <v>ariramba-de-barba-branca</v>
          </cell>
          <cell r="D1526">
            <v>1524</v>
          </cell>
          <cell r="E1526" t="str">
            <v>R</v>
          </cell>
          <cell r="F1526">
            <v>1</v>
          </cell>
          <cell r="G1526" t="str">
            <v>Galbuliformes</v>
          </cell>
          <cell r="H1526" t="str">
            <v>Galbulidae</v>
          </cell>
          <cell r="J1526" t="str">
            <v>Galbula</v>
          </cell>
          <cell r="K1526" t="str">
            <v>espécie 1ária</v>
          </cell>
          <cell r="N1526" t="str">
            <v>Galbula tombacea Spix, 1824</v>
          </cell>
          <cell r="O1526" t="str">
            <v>White-chinned Jacamar</v>
          </cell>
          <cell r="P1526"/>
          <cell r="Q1526"/>
          <cell r="R1526"/>
          <cell r="S1526"/>
          <cell r="T1526"/>
          <cell r="U1526"/>
          <cell r="Y1526" t="e">
            <v>#N/A</v>
          </cell>
          <cell r="Z1526" t="str">
            <v>L</v>
          </cell>
          <cell r="AA1526" t="str">
            <v>F1E</v>
          </cell>
          <cell r="AB1526" t="str">
            <v>M</v>
          </cell>
          <cell r="AC1526">
            <v>3</v>
          </cell>
          <cell r="AD1526">
            <v>2</v>
          </cell>
          <cell r="AE1526">
            <v>23.18</v>
          </cell>
          <cell r="AF1526" t="str">
            <v>Invertebrate</v>
          </cell>
          <cell r="AG1526" t="str">
            <v>F</v>
          </cell>
        </row>
        <row r="1527">
          <cell r="A1527" t="str">
            <v>Galbula tombacea tombacea</v>
          </cell>
          <cell r="B1527" t="e">
            <v>#N/A</v>
          </cell>
          <cell r="D1527">
            <v>1525</v>
          </cell>
          <cell r="E1527"/>
          <cell r="F1527"/>
          <cell r="G1527" t="str">
            <v>Galbuliformes</v>
          </cell>
          <cell r="H1527" t="str">
            <v>Galbulidae</v>
          </cell>
          <cell r="J1527" t="str">
            <v>Galbula</v>
          </cell>
          <cell r="K1527" t="str">
            <v>subespécie</v>
          </cell>
          <cell r="N1527" t="str">
            <v>Galbula tombacea tombacea Spix, 1824</v>
          </cell>
          <cell r="P1527" t="str">
            <v>x</v>
          </cell>
          <cell r="Q1527" t="str">
            <v>x</v>
          </cell>
          <cell r="R1527" t="str">
            <v>x</v>
          </cell>
          <cell r="S1527" t="str">
            <v>x</v>
          </cell>
          <cell r="T1527" t="str">
            <v>x</v>
          </cell>
          <cell r="U1527"/>
          <cell r="Y1527"/>
          <cell r="Z1527"/>
        </row>
        <row r="1528">
          <cell r="A1528" t="str">
            <v>Galbula tombacea mentalis</v>
          </cell>
          <cell r="B1528" t="e">
            <v>#N/A</v>
          </cell>
          <cell r="D1528">
            <v>1526</v>
          </cell>
          <cell r="E1528"/>
          <cell r="F1528"/>
          <cell r="G1528" t="str">
            <v>Galbuliformes</v>
          </cell>
          <cell r="H1528" t="str">
            <v>Galbulidae</v>
          </cell>
          <cell r="J1528" t="str">
            <v>Galbula</v>
          </cell>
          <cell r="K1528" t="str">
            <v>subespécie</v>
          </cell>
          <cell r="N1528" t="str">
            <v>Galbula tombacea mentalis Todd, 1943</v>
          </cell>
          <cell r="P1528" t="str">
            <v>x</v>
          </cell>
          <cell r="Q1528" t="str">
            <v>x</v>
          </cell>
          <cell r="R1528" t="str">
            <v>x</v>
          </cell>
          <cell r="S1528" t="str">
            <v>x</v>
          </cell>
          <cell r="T1528" t="str">
            <v>x</v>
          </cell>
          <cell r="U1528"/>
          <cell r="Y1528"/>
          <cell r="Z1528"/>
        </row>
        <row r="1529">
          <cell r="A1529" t="str">
            <v>Galbula cyanescens</v>
          </cell>
          <cell r="B1529" t="str">
            <v>Galbula cyanescens</v>
          </cell>
          <cell r="C1529" t="str">
            <v>ariramba-da-capoeira</v>
          </cell>
          <cell r="D1529">
            <v>1527</v>
          </cell>
          <cell r="E1529" t="str">
            <v>R</v>
          </cell>
          <cell r="F1529">
            <v>1</v>
          </cell>
          <cell r="G1529" t="str">
            <v>Galbuliformes</v>
          </cell>
          <cell r="H1529" t="str">
            <v>Galbulidae</v>
          </cell>
          <cell r="J1529" t="str">
            <v>Galbula</v>
          </cell>
          <cell r="K1529" t="str">
            <v>espécie 1ária</v>
          </cell>
          <cell r="N1529" t="str">
            <v>Galbula cyanescens Deville, 1849</v>
          </cell>
          <cell r="O1529" t="str">
            <v>Bluish-fronted Jacamar</v>
          </cell>
          <cell r="P1529"/>
          <cell r="Q1529"/>
          <cell r="R1529"/>
          <cell r="S1529"/>
          <cell r="T1529"/>
          <cell r="U1529"/>
          <cell r="Y1529" t="e">
            <v>#N/A</v>
          </cell>
          <cell r="Z1529" t="str">
            <v>L</v>
          </cell>
          <cell r="AA1529" t="str">
            <v>F1E</v>
          </cell>
          <cell r="AB1529" t="str">
            <v>M</v>
          </cell>
          <cell r="AC1529">
            <v>1</v>
          </cell>
          <cell r="AD1529">
            <v>1</v>
          </cell>
          <cell r="AE1529">
            <v>25.3</v>
          </cell>
          <cell r="AF1529" t="str">
            <v>Invertebrate</v>
          </cell>
          <cell r="AG1529" t="str">
            <v>F</v>
          </cell>
          <cell r="AH1529">
            <v>1</v>
          </cell>
        </row>
        <row r="1530">
          <cell r="A1530" t="str">
            <v>Galbula chalcothorax</v>
          </cell>
          <cell r="B1530" t="str">
            <v>Galbula chalcothorax</v>
          </cell>
          <cell r="C1530" t="str">
            <v>ariramba-violácea</v>
          </cell>
          <cell r="D1530">
            <v>1528</v>
          </cell>
          <cell r="E1530" t="str">
            <v>R</v>
          </cell>
          <cell r="F1530">
            <v>1</v>
          </cell>
          <cell r="G1530" t="str">
            <v>Galbuliformes</v>
          </cell>
          <cell r="H1530" t="str">
            <v>Galbulidae</v>
          </cell>
          <cell r="J1530" t="str">
            <v>Galbula</v>
          </cell>
          <cell r="K1530" t="str">
            <v>espécie 1ária</v>
          </cell>
          <cell r="L1530" t="str">
            <v>Formerly regarded as a subspecies of G. leucogastra (Tobias et al. 2002). Unpublished data support its treatment as a separate species (Witt 2004; Fernandes et al. unpubl. data).</v>
          </cell>
          <cell r="M1530" t="str">
            <v>Anteriormente considerada uma subespécie de G. leucogastra(Tobias et al. 2002). Dados não publicados suportam seu tratamento como espécie à parte (Witt 2004, Fernandes et al. dados não publicados).</v>
          </cell>
          <cell r="N1530" t="str">
            <v>Galbula chalcothorax Sclater, 1855</v>
          </cell>
          <cell r="O1530" t="str">
            <v>Purplish Jacamar</v>
          </cell>
          <cell r="P1530"/>
          <cell r="Q1530"/>
          <cell r="R1530"/>
          <cell r="S1530"/>
          <cell r="T1530"/>
          <cell r="U1530"/>
          <cell r="Y1530" t="e">
            <v>#N/A</v>
          </cell>
          <cell r="Z1530" t="e">
            <v>#N/A</v>
          </cell>
          <cell r="AA1530" t="e">
            <v>#N/A</v>
          </cell>
          <cell r="AB1530" t="e">
            <v>#N/A</v>
          </cell>
          <cell r="AC1530" t="e">
            <v>#N/A</v>
          </cell>
          <cell r="AD1530" t="e">
            <v>#N/A</v>
          </cell>
          <cell r="AE1530">
            <v>23.91</v>
          </cell>
          <cell r="AF1530" t="str">
            <v>Invertebrate</v>
          </cell>
          <cell r="AG1530"/>
        </row>
        <row r="1531">
          <cell r="A1531" t="str">
            <v>Galbula leucogastra</v>
          </cell>
          <cell r="B1531" t="str">
            <v>Galbula leucogastra</v>
          </cell>
          <cell r="C1531" t="str">
            <v>ariramba-bronzeada</v>
          </cell>
          <cell r="D1531">
            <v>1529</v>
          </cell>
          <cell r="E1531" t="str">
            <v>R</v>
          </cell>
          <cell r="F1531">
            <v>1</v>
          </cell>
          <cell r="G1531" t="str">
            <v>Galbuliformes</v>
          </cell>
          <cell r="H1531" t="str">
            <v>Galbulidae</v>
          </cell>
          <cell r="J1531" t="str">
            <v>Galbula</v>
          </cell>
          <cell r="K1531" t="str">
            <v>espécie 1ária</v>
          </cell>
          <cell r="L1531" t="str">
            <v>May include more than a single species (Fernandes et al. unpubl. data).</v>
          </cell>
          <cell r="M1531" t="str">
            <v>Pode incluir mais de uma espécie (Fernandes et al. dados não publicados).</v>
          </cell>
          <cell r="N1531" t="str">
            <v>Galbula leucogastra Vieillot, 1817</v>
          </cell>
          <cell r="O1531" t="str">
            <v>Bronzy Jacamar</v>
          </cell>
          <cell r="P1531"/>
          <cell r="Q1531"/>
          <cell r="R1531"/>
          <cell r="S1531"/>
          <cell r="T1531"/>
          <cell r="U1531"/>
          <cell r="Y1531" t="str">
            <v>IAS</v>
          </cell>
          <cell r="Z1531" t="str">
            <v>H</v>
          </cell>
          <cell r="AA1531" t="str">
            <v>F12</v>
          </cell>
          <cell r="AB1531" t="str">
            <v>C</v>
          </cell>
          <cell r="AC1531">
            <v>2</v>
          </cell>
          <cell r="AD1531">
            <v>2</v>
          </cell>
          <cell r="AE1531">
            <v>15.9</v>
          </cell>
          <cell r="AF1531" t="str">
            <v>Invertebrate</v>
          </cell>
          <cell r="AG1531" t="str">
            <v>F</v>
          </cell>
        </row>
        <row r="1532">
          <cell r="A1532" t="str">
            <v>Galbula dea</v>
          </cell>
          <cell r="B1532" t="str">
            <v>Galbula dea</v>
          </cell>
          <cell r="C1532" t="str">
            <v>ariramba-do-paraíso</v>
          </cell>
          <cell r="D1532">
            <v>1530</v>
          </cell>
          <cell r="E1532" t="str">
            <v>R</v>
          </cell>
          <cell r="F1532">
            <v>1</v>
          </cell>
          <cell r="G1532" t="str">
            <v>Galbuliformes</v>
          </cell>
          <cell r="H1532" t="str">
            <v>Galbulidae</v>
          </cell>
          <cell r="J1532" t="str">
            <v>Galbula</v>
          </cell>
          <cell r="K1532" t="str">
            <v>espécie 1ária</v>
          </cell>
          <cell r="L1532" t="str">
            <v>Deep genetic divergences were found between Guianan and other south-bank Amazonian populations (Witt 2004), suggesting that more than a single species may be involved.</v>
          </cell>
          <cell r="M1532" t="str">
            <v>Diferenças genéticas profundas foram encontradas entre as populações do escudo das Guianas e outras da margem sul do Amazonas (Witt 2004), sugerindo que mais de uma espécie deve estar envolvida.</v>
          </cell>
          <cell r="N1532" t="str">
            <v>Galbula dea (Linnaeus, 1758)</v>
          </cell>
          <cell r="O1532" t="str">
            <v>Paradise Jacamar</v>
          </cell>
          <cell r="P1532"/>
          <cell r="Q1532"/>
          <cell r="R1532"/>
          <cell r="S1532"/>
          <cell r="T1532"/>
          <cell r="U1532"/>
          <cell r="Y1532" t="str">
            <v>IAS</v>
          </cell>
          <cell r="Z1532" t="str">
            <v>M</v>
          </cell>
          <cell r="AA1532" t="str">
            <v>F1</v>
          </cell>
          <cell r="AB1532" t="str">
            <v>C</v>
          </cell>
          <cell r="AC1532">
            <v>2</v>
          </cell>
          <cell r="AD1532">
            <v>2</v>
          </cell>
          <cell r="AE1532">
            <v>27.4</v>
          </cell>
          <cell r="AF1532" t="str">
            <v>Invertebrate</v>
          </cell>
          <cell r="AG1532" t="str">
            <v>F</v>
          </cell>
        </row>
        <row r="1533">
          <cell r="A1533" t="str">
            <v>Galbula dea dea</v>
          </cell>
          <cell r="B1533" t="e">
            <v>#N/A</v>
          </cell>
          <cell r="D1533">
            <v>1531</v>
          </cell>
          <cell r="E1533"/>
          <cell r="F1533"/>
          <cell r="G1533" t="str">
            <v>Galbuliformes</v>
          </cell>
          <cell r="H1533" t="str">
            <v>Galbulidae</v>
          </cell>
          <cell r="J1533" t="str">
            <v>Galbula</v>
          </cell>
          <cell r="K1533" t="str">
            <v>subespécie</v>
          </cell>
          <cell r="N1533" t="str">
            <v>Galbula dea dea (Linnaeus, 1758)</v>
          </cell>
          <cell r="P1533" t="str">
            <v>x</v>
          </cell>
          <cell r="Q1533" t="str">
            <v>x</v>
          </cell>
          <cell r="R1533" t="str">
            <v>x</v>
          </cell>
          <cell r="S1533" t="str">
            <v>x</v>
          </cell>
          <cell r="T1533" t="str">
            <v>x</v>
          </cell>
          <cell r="U1533"/>
          <cell r="Y1533"/>
          <cell r="Z1533"/>
        </row>
        <row r="1534">
          <cell r="A1534" t="str">
            <v>Galbula dea amazonum</v>
          </cell>
          <cell r="B1534" t="e">
            <v>#N/A</v>
          </cell>
          <cell r="D1534">
            <v>1532</v>
          </cell>
          <cell r="E1534"/>
          <cell r="F1534"/>
          <cell r="G1534" t="str">
            <v>Galbuliformes</v>
          </cell>
          <cell r="H1534" t="str">
            <v>Galbulidae</v>
          </cell>
          <cell r="J1534" t="str">
            <v>Galbula</v>
          </cell>
          <cell r="K1534" t="str">
            <v>subespécie</v>
          </cell>
          <cell r="N1534" t="str">
            <v>Galbula dea amazonum (Sclater, 1855)</v>
          </cell>
          <cell r="P1534" t="str">
            <v>x</v>
          </cell>
          <cell r="Q1534" t="str">
            <v>x</v>
          </cell>
          <cell r="R1534" t="str">
            <v>x</v>
          </cell>
          <cell r="S1534" t="str">
            <v>x</v>
          </cell>
          <cell r="T1534" t="str">
            <v>x</v>
          </cell>
          <cell r="U1534"/>
          <cell r="Y1534"/>
          <cell r="Z1534"/>
        </row>
        <row r="1535">
          <cell r="A1535" t="str">
            <v>Galbula dea brunneiceps</v>
          </cell>
          <cell r="B1535" t="e">
            <v>#N/A</v>
          </cell>
          <cell r="D1535">
            <v>1533</v>
          </cell>
          <cell r="E1535"/>
          <cell r="F1535"/>
          <cell r="G1535" t="str">
            <v>Galbuliformes</v>
          </cell>
          <cell r="H1535" t="str">
            <v>Galbulidae</v>
          </cell>
          <cell r="J1535" t="str">
            <v>Galbula</v>
          </cell>
          <cell r="K1535" t="str">
            <v>subespécie</v>
          </cell>
          <cell r="N1535" t="str">
            <v>Galbula dea brunneiceps (Todd, 1943)</v>
          </cell>
          <cell r="P1535" t="str">
            <v>x</v>
          </cell>
          <cell r="Q1535" t="str">
            <v>x</v>
          </cell>
          <cell r="R1535" t="str">
            <v>x</v>
          </cell>
          <cell r="S1535" t="str">
            <v>x</v>
          </cell>
          <cell r="T1535" t="str">
            <v>x</v>
          </cell>
          <cell r="U1535"/>
          <cell r="Y1535"/>
          <cell r="Z1535"/>
        </row>
        <row r="1536">
          <cell r="A1536" t="str">
            <v>Galbula dea phainopepla</v>
          </cell>
          <cell r="B1536" t="e">
            <v>#N/A</v>
          </cell>
          <cell r="D1536">
            <v>1534</v>
          </cell>
          <cell r="E1536"/>
          <cell r="F1536"/>
          <cell r="G1536" t="str">
            <v>Galbuliformes</v>
          </cell>
          <cell r="H1536" t="str">
            <v>Galbulidae</v>
          </cell>
          <cell r="J1536" t="str">
            <v>Galbula</v>
          </cell>
          <cell r="K1536" t="str">
            <v>subespécie</v>
          </cell>
          <cell r="N1536" t="str">
            <v>Galbula dea phainopepla (Todd, 1943)</v>
          </cell>
          <cell r="P1536" t="str">
            <v>x</v>
          </cell>
          <cell r="Q1536" t="str">
            <v>x</v>
          </cell>
          <cell r="R1536" t="str">
            <v>x</v>
          </cell>
          <cell r="S1536" t="str">
            <v>x</v>
          </cell>
          <cell r="T1536" t="str">
            <v>x</v>
          </cell>
          <cell r="U1536"/>
          <cell r="Y1536"/>
          <cell r="Z1536"/>
        </row>
        <row r="1537">
          <cell r="A1537" t="str">
            <v>Jacamerops</v>
          </cell>
          <cell r="B1537" t="e">
            <v>#N/A</v>
          </cell>
          <cell r="D1537">
            <v>1535</v>
          </cell>
          <cell r="E1537"/>
          <cell r="F1537"/>
          <cell r="G1537" t="str">
            <v>Galbuliformes</v>
          </cell>
          <cell r="H1537" t="str">
            <v>Galbulidae</v>
          </cell>
          <cell r="J1537" t="str">
            <v>Jacamerops</v>
          </cell>
          <cell r="K1537" t="str">
            <v>Gênero</v>
          </cell>
          <cell r="N1537" t="str">
            <v>Jacamerops Lesson, 1830</v>
          </cell>
          <cell r="P1537"/>
          <cell r="Q1537"/>
          <cell r="R1537"/>
          <cell r="S1537"/>
          <cell r="T1537"/>
          <cell r="U1537"/>
          <cell r="Y1537"/>
          <cell r="Z1537"/>
        </row>
        <row r="1538">
          <cell r="A1538" t="str">
            <v>Jacamerops aureus</v>
          </cell>
          <cell r="B1538" t="str">
            <v>Jacamerops aureus</v>
          </cell>
          <cell r="C1538" t="str">
            <v>jacamaraçu</v>
          </cell>
          <cell r="D1538">
            <v>1536</v>
          </cell>
          <cell r="E1538" t="str">
            <v>R</v>
          </cell>
          <cell r="F1538">
            <v>1</v>
          </cell>
          <cell r="G1538" t="str">
            <v>Galbuliformes</v>
          </cell>
          <cell r="H1538" t="str">
            <v>Galbulidae</v>
          </cell>
          <cell r="J1538" t="str">
            <v>Jacamerops</v>
          </cell>
          <cell r="K1538" t="str">
            <v>espécie 1ária</v>
          </cell>
          <cell r="L1538" t="str">
            <v>Deep genetic divergences were found between aureus, ridgwayi, and isidori (Witt 2004, Tavares et al. 2011 ), suggesting that more than a single species may be involved.</v>
          </cell>
          <cell r="M1538" t="str">
            <v>Diferenças genéticas profundas foram encontradas entre aureus, ridgwayi e isidori(Witt 2004), sugerindo que mais de uma espécie deve estar envolvida.</v>
          </cell>
          <cell r="N1538" t="str">
            <v>Jacamerops aureus (Statius Muller, 1776)</v>
          </cell>
          <cell r="O1538" t="str">
            <v>Great Jacamar</v>
          </cell>
          <cell r="P1538"/>
          <cell r="Q1538"/>
          <cell r="R1538"/>
          <cell r="S1538"/>
          <cell r="T1538"/>
          <cell r="U1538"/>
          <cell r="Y1538" t="str">
            <v>IAS</v>
          </cell>
          <cell r="Z1538" t="str">
            <v>H</v>
          </cell>
          <cell r="AA1538" t="str">
            <v>F1</v>
          </cell>
          <cell r="AB1538" t="str">
            <v>M/C</v>
          </cell>
          <cell r="AC1538">
            <v>1</v>
          </cell>
          <cell r="AD1538">
            <v>4</v>
          </cell>
          <cell r="AE1538">
            <v>62.9</v>
          </cell>
          <cell r="AF1538" t="str">
            <v>Invertebrate</v>
          </cell>
          <cell r="AG1538" t="str">
            <v>F</v>
          </cell>
        </row>
        <row r="1539">
          <cell r="A1539" t="str">
            <v>Jacamerops aureus aureus</v>
          </cell>
          <cell r="B1539" t="e">
            <v>#N/A</v>
          </cell>
          <cell r="D1539">
            <v>1537</v>
          </cell>
          <cell r="E1539"/>
          <cell r="F1539"/>
          <cell r="G1539" t="str">
            <v>Galbuliformes</v>
          </cell>
          <cell r="H1539" t="str">
            <v>Galbulidae</v>
          </cell>
          <cell r="J1539" t="str">
            <v>Jacamerops</v>
          </cell>
          <cell r="K1539" t="str">
            <v>subespécie</v>
          </cell>
          <cell r="N1539" t="str">
            <v>Jacamerops aureus aureus (Statius Muller, 1776)</v>
          </cell>
          <cell r="P1539" t="str">
            <v>x</v>
          </cell>
          <cell r="Q1539" t="str">
            <v>x</v>
          </cell>
          <cell r="R1539" t="str">
            <v>x</v>
          </cell>
          <cell r="S1539" t="str">
            <v>x</v>
          </cell>
          <cell r="T1539" t="str">
            <v>x</v>
          </cell>
          <cell r="U1539"/>
          <cell r="Y1539"/>
          <cell r="Z1539"/>
        </row>
        <row r="1540">
          <cell r="A1540" t="str">
            <v>Jacamerops aureus ridgwayi</v>
          </cell>
          <cell r="B1540" t="e">
            <v>#N/A</v>
          </cell>
          <cell r="D1540">
            <v>1538</v>
          </cell>
          <cell r="E1540"/>
          <cell r="F1540"/>
          <cell r="G1540" t="str">
            <v>Galbuliformes</v>
          </cell>
          <cell r="H1540" t="str">
            <v>Galbulidae</v>
          </cell>
          <cell r="J1540" t="str">
            <v>Jacamerops</v>
          </cell>
          <cell r="K1540" t="str">
            <v>subespécie</v>
          </cell>
          <cell r="N1540" t="str">
            <v>Jacamerops aureus ridgwayi Todd, 1943</v>
          </cell>
          <cell r="P1540" t="str">
            <v>x</v>
          </cell>
          <cell r="Q1540" t="str">
            <v>x</v>
          </cell>
          <cell r="R1540" t="str">
            <v>x</v>
          </cell>
          <cell r="S1540" t="str">
            <v>x</v>
          </cell>
          <cell r="T1540" t="str">
            <v>x</v>
          </cell>
          <cell r="U1540"/>
          <cell r="Y1540"/>
          <cell r="Z1540"/>
        </row>
        <row r="1541">
          <cell r="A1541" t="str">
            <v>Jacamerops aureus isidori</v>
          </cell>
          <cell r="B1541" t="e">
            <v>#N/A</v>
          </cell>
          <cell r="D1541">
            <v>1539</v>
          </cell>
          <cell r="E1541"/>
          <cell r="F1541"/>
          <cell r="G1541" t="str">
            <v>Galbuliformes</v>
          </cell>
          <cell r="H1541" t="str">
            <v>Galbulidae</v>
          </cell>
          <cell r="J1541" t="str">
            <v>Jacamerops</v>
          </cell>
          <cell r="K1541" t="str">
            <v>subespécie</v>
          </cell>
          <cell r="N1541" t="str">
            <v>Jacamerops aureus isidori Deville, 1849</v>
          </cell>
          <cell r="P1541" t="str">
            <v>x</v>
          </cell>
          <cell r="Q1541" t="str">
            <v>x</v>
          </cell>
          <cell r="R1541" t="str">
            <v>x</v>
          </cell>
          <cell r="S1541" t="str">
            <v>x</v>
          </cell>
          <cell r="T1541" t="str">
            <v>x</v>
          </cell>
          <cell r="U1541"/>
          <cell r="Y1541"/>
          <cell r="Z1541"/>
        </row>
        <row r="1542">
          <cell r="A1542" t="str">
            <v>Bucconidae</v>
          </cell>
          <cell r="B1542" t="e">
            <v>#N/A</v>
          </cell>
          <cell r="D1542">
            <v>1540</v>
          </cell>
          <cell r="E1542"/>
          <cell r="F1542"/>
          <cell r="G1542" t="str">
            <v>Galbuliformes</v>
          </cell>
          <cell r="H1542" t="str">
            <v>Bucconidae</v>
          </cell>
          <cell r="K1542" t="str">
            <v>Família</v>
          </cell>
          <cell r="N1542" t="str">
            <v>Bucconidae Horsfield, 1821</v>
          </cell>
          <cell r="P1542"/>
          <cell r="Q1542"/>
          <cell r="R1542"/>
          <cell r="S1542"/>
          <cell r="T1542"/>
          <cell r="U1542"/>
          <cell r="Y1542"/>
          <cell r="Z1542"/>
        </row>
        <row r="1543">
          <cell r="A1543" t="str">
            <v>Notharchus</v>
          </cell>
          <cell r="B1543" t="e">
            <v>#N/A</v>
          </cell>
          <cell r="D1543">
            <v>1541</v>
          </cell>
          <cell r="E1543"/>
          <cell r="F1543"/>
          <cell r="G1543" t="str">
            <v>Galbuliformes</v>
          </cell>
          <cell r="H1543" t="str">
            <v>Bucconidae</v>
          </cell>
          <cell r="J1543" t="str">
            <v>Notharchus</v>
          </cell>
          <cell r="K1543" t="str">
            <v>Gênero</v>
          </cell>
          <cell r="N1543" t="str">
            <v>Notharchus Cabanis &amp; Heine, 1863</v>
          </cell>
          <cell r="P1543"/>
          <cell r="Q1543"/>
          <cell r="R1543"/>
          <cell r="S1543"/>
          <cell r="T1543"/>
          <cell r="U1543"/>
          <cell r="Y1543"/>
          <cell r="Z1543"/>
        </row>
        <row r="1544">
          <cell r="A1544" t="str">
            <v>Notharchus hyperrhynchus</v>
          </cell>
          <cell r="B1544" t="str">
            <v>Notharchus hyperrhynchus</v>
          </cell>
          <cell r="C1544" t="str">
            <v>macuru-de-testa-branca</v>
          </cell>
          <cell r="D1544">
            <v>1542</v>
          </cell>
          <cell r="E1544" t="str">
            <v>R</v>
          </cell>
          <cell r="F1544">
            <v>1</v>
          </cell>
          <cell r="G1544" t="str">
            <v>Galbuliformes</v>
          </cell>
          <cell r="H1544" t="str">
            <v>Bucconidae</v>
          </cell>
          <cell r="J1544" t="str">
            <v>Notharchus</v>
          </cell>
          <cell r="K1544" t="str">
            <v>espécie 1ária</v>
          </cell>
          <cell r="L1544" t="str">
            <v>Formerly treated as a subspecies of N. macrorhynchos, but morphological differences significant (Rasmussen &amp; Collar 2002). In contrast, genetic differences comparatively smaller than in other puffbird species complexes (Witt 2004).</v>
          </cell>
          <cell r="M1544" t="str">
            <v>Anteriormente tratada como subespécie de N. macrorhynchos, mas há diferenças morfológicas significativas (Rasmussen &amp; Collar 2002). Por outro lado, as diferenças genéticas são comparativamente mais baixas que em outros complexos de espécies de buconídeos (Witt 2004).</v>
          </cell>
          <cell r="N1544" t="str">
            <v>Notharchus hyperrhynchus (Sclater, 1856)</v>
          </cell>
          <cell r="O1544" t="str">
            <v>White-necked Puffbird</v>
          </cell>
          <cell r="P1544"/>
          <cell r="Q1544"/>
          <cell r="R1544"/>
          <cell r="S1544"/>
          <cell r="T1544"/>
          <cell r="U1544"/>
          <cell r="Y1544" t="e">
            <v>#N/A</v>
          </cell>
          <cell r="Z1544" t="str">
            <v>M</v>
          </cell>
          <cell r="AA1544" t="e">
            <v>#N/A</v>
          </cell>
          <cell r="AB1544" t="e">
            <v>#N/A</v>
          </cell>
          <cell r="AC1544" t="e">
            <v>#N/A</v>
          </cell>
          <cell r="AD1544" t="e">
            <v>#N/A</v>
          </cell>
          <cell r="AE1544">
            <v>95.89</v>
          </cell>
          <cell r="AF1544" t="str">
            <v>Invertebrate</v>
          </cell>
          <cell r="AG1544" t="str">
            <v>F</v>
          </cell>
        </row>
        <row r="1545">
          <cell r="A1545" t="str">
            <v>Notharchus hyperrhynchus hyperrhynchus</v>
          </cell>
          <cell r="B1545" t="e">
            <v>#N/A</v>
          </cell>
          <cell r="D1545">
            <v>1543</v>
          </cell>
          <cell r="E1545"/>
          <cell r="F1545"/>
          <cell r="G1545" t="str">
            <v>Galbuliformes</v>
          </cell>
          <cell r="H1545" t="str">
            <v>Bucconidae</v>
          </cell>
          <cell r="J1545" t="str">
            <v>Notharchus</v>
          </cell>
          <cell r="K1545" t="str">
            <v>subespécie</v>
          </cell>
          <cell r="N1545" t="str">
            <v>Notharchus hyperrhynchus hyperrhynchus (Sclater, 1856)</v>
          </cell>
          <cell r="P1545" t="str">
            <v>x</v>
          </cell>
          <cell r="Q1545" t="str">
            <v>x</v>
          </cell>
          <cell r="R1545" t="str">
            <v>x</v>
          </cell>
          <cell r="S1545" t="str">
            <v>x</v>
          </cell>
          <cell r="T1545" t="str">
            <v>x</v>
          </cell>
          <cell r="U1545"/>
          <cell r="Y1545"/>
          <cell r="Z1545"/>
        </row>
        <row r="1546">
          <cell r="A1546" t="str">
            <v>Notharchus hyperrhynchus paraensis</v>
          </cell>
          <cell r="B1546" t="e">
            <v>#N/A</v>
          </cell>
          <cell r="D1546">
            <v>1544</v>
          </cell>
          <cell r="E1546"/>
          <cell r="F1546"/>
          <cell r="G1546" t="str">
            <v>Galbuliformes</v>
          </cell>
          <cell r="H1546" t="str">
            <v>Bucconidae</v>
          </cell>
          <cell r="J1546" t="str">
            <v>Notharchus</v>
          </cell>
          <cell r="K1546" t="str">
            <v>subespécie</v>
          </cell>
          <cell r="N1546" t="str">
            <v>Notharchus hyperrhynchus paraensis Sassi, 1932</v>
          </cell>
          <cell r="P1546" t="str">
            <v>x</v>
          </cell>
          <cell r="Q1546" t="str">
            <v>x</v>
          </cell>
          <cell r="R1546" t="str">
            <v>x</v>
          </cell>
          <cell r="S1546" t="str">
            <v>x</v>
          </cell>
          <cell r="T1546" t="str">
            <v>x</v>
          </cell>
          <cell r="U1546"/>
          <cell r="Y1546"/>
          <cell r="Z1546"/>
        </row>
        <row r="1547">
          <cell r="A1547" t="str">
            <v>Notharchus macrorhynchos</v>
          </cell>
          <cell r="B1547" t="str">
            <v>Notharchus macrorhynchos</v>
          </cell>
          <cell r="C1547" t="str">
            <v>macuru-de-pescoço-branco</v>
          </cell>
          <cell r="D1547">
            <v>1545</v>
          </cell>
          <cell r="E1547" t="str">
            <v>R</v>
          </cell>
          <cell r="F1547">
            <v>1</v>
          </cell>
          <cell r="G1547" t="str">
            <v>Galbuliformes</v>
          </cell>
          <cell r="H1547" t="str">
            <v>Bucconidae</v>
          </cell>
          <cell r="J1547" t="str">
            <v>Notharchus</v>
          </cell>
          <cell r="K1547" t="str">
            <v>espécie 1ária</v>
          </cell>
          <cell r="N1547" t="str">
            <v>Notharchus macrorhynchos (Gmelin, 1788)</v>
          </cell>
          <cell r="O1547" t="str">
            <v>Guianan Puffbird</v>
          </cell>
          <cell r="P1547"/>
          <cell r="Q1547"/>
          <cell r="R1547"/>
          <cell r="S1547"/>
          <cell r="T1547"/>
          <cell r="U1547"/>
          <cell r="Y1547" t="str">
            <v>IAS</v>
          </cell>
          <cell r="Z1547" t="str">
            <v>M</v>
          </cell>
          <cell r="AA1547" t="str">
            <v>F1</v>
          </cell>
          <cell r="AB1547" t="str">
            <v>C</v>
          </cell>
          <cell r="AC1547">
            <v>2</v>
          </cell>
          <cell r="AD1547">
            <v>7</v>
          </cell>
          <cell r="AE1547">
            <v>95.89</v>
          </cell>
          <cell r="AF1547" t="str">
            <v>Invertebrate</v>
          </cell>
          <cell r="AG1547" t="str">
            <v>F</v>
          </cell>
        </row>
        <row r="1548">
          <cell r="A1548" t="str">
            <v>Notharchus swainsoni</v>
          </cell>
          <cell r="B1548" t="str">
            <v>Notharchus swainsoni</v>
          </cell>
          <cell r="C1548" t="str">
            <v>macuru-de-barriga-castanha</v>
          </cell>
          <cell r="D1548">
            <v>1546</v>
          </cell>
          <cell r="E1548" t="str">
            <v>R</v>
          </cell>
          <cell r="F1548">
            <v>1</v>
          </cell>
          <cell r="G1548" t="str">
            <v>Galbuliformes</v>
          </cell>
          <cell r="H1548" t="str">
            <v>Bucconidae</v>
          </cell>
          <cell r="J1548" t="str">
            <v>Notharchus</v>
          </cell>
          <cell r="K1548" t="str">
            <v>espécie 1ária</v>
          </cell>
          <cell r="L1548" t="str">
            <v>Formerly treated as a subspecies of N. macrorhynchos, but morphological differences significant (Rasmussen &amp; Collar 2002). In contrast, genetic differences comparatively smaller than in other puffbird species complexes (Witt 2004).</v>
          </cell>
          <cell r="M1548" t="str">
            <v>Anteriormente tratada como subespécie de N. macrorhynchos, mas há diferenças morfológicas significativas (Rasmussen &amp; Collar 2002). Por outro lado, as diferenças genéticas são comparativamente mais baixas que em outros complexos de espécies de buconídeos (Witt 2004).</v>
          </cell>
          <cell r="N1548" t="str">
            <v>Notharchus swainsoni (Gray, 1846)</v>
          </cell>
          <cell r="O1548" t="str">
            <v>Buff-bellied Puffbird</v>
          </cell>
          <cell r="P1548"/>
          <cell r="Q1548"/>
          <cell r="R1548"/>
          <cell r="S1548"/>
          <cell r="T1548"/>
          <cell r="U1548"/>
          <cell r="Y1548" t="e">
            <v>#N/A</v>
          </cell>
          <cell r="Z1548" t="e">
            <v>#N/A</v>
          </cell>
          <cell r="AA1548" t="e">
            <v>#N/A</v>
          </cell>
          <cell r="AB1548" t="e">
            <v>#N/A</v>
          </cell>
          <cell r="AC1548" t="e">
            <v>#N/A</v>
          </cell>
          <cell r="AD1548" t="e">
            <v>#N/A</v>
          </cell>
          <cell r="AE1548">
            <v>60.72</v>
          </cell>
          <cell r="AF1548" t="str">
            <v>Invertebrate</v>
          </cell>
          <cell r="AG1548"/>
          <cell r="AI1548" t="str">
            <v>NT</v>
          </cell>
          <cell r="AJ1548" t="str">
            <v>#ERROR!</v>
          </cell>
          <cell r="AK1548" t="str">
            <v>CR</v>
          </cell>
        </row>
        <row r="1549">
          <cell r="A1549" t="str">
            <v>Notharchus ordii</v>
          </cell>
          <cell r="B1549" t="str">
            <v>Notharchus ordii</v>
          </cell>
          <cell r="C1549" t="str">
            <v>macuru-de-peito-marrom</v>
          </cell>
          <cell r="D1549">
            <v>1547</v>
          </cell>
          <cell r="E1549" t="str">
            <v>R</v>
          </cell>
          <cell r="F1549">
            <v>1</v>
          </cell>
          <cell r="G1549" t="str">
            <v>Galbuliformes</v>
          </cell>
          <cell r="H1549" t="str">
            <v>Bucconidae</v>
          </cell>
          <cell r="J1549" t="str">
            <v>Notharchus</v>
          </cell>
          <cell r="K1549" t="str">
            <v>espécie 1ária</v>
          </cell>
          <cell r="N1549" t="str">
            <v>Notharchus ordii (Cassin, 1851)</v>
          </cell>
          <cell r="O1549" t="str">
            <v>Brown-banded Puffbird</v>
          </cell>
          <cell r="P1549"/>
          <cell r="Q1549"/>
          <cell r="R1549"/>
          <cell r="S1549"/>
          <cell r="T1549"/>
          <cell r="U1549"/>
          <cell r="Y1549" t="e">
            <v>#N/A</v>
          </cell>
          <cell r="Z1549" t="str">
            <v>H</v>
          </cell>
          <cell r="AA1549" t="str">
            <v>F1</v>
          </cell>
          <cell r="AB1549" t="str">
            <v>C</v>
          </cell>
          <cell r="AC1549">
            <v>1</v>
          </cell>
          <cell r="AD1549">
            <v>2</v>
          </cell>
          <cell r="AE1549">
            <v>52.8</v>
          </cell>
          <cell r="AF1549" t="str">
            <v>Invertebrate</v>
          </cell>
          <cell r="AG1549" t="str">
            <v>F</v>
          </cell>
        </row>
        <row r="1550">
          <cell r="A1550" t="str">
            <v>Notharchus tectus</v>
          </cell>
          <cell r="B1550" t="str">
            <v>Notharchus tectus</v>
          </cell>
          <cell r="C1550" t="str">
            <v>macuru-pintado</v>
          </cell>
          <cell r="D1550">
            <v>1548</v>
          </cell>
          <cell r="E1550" t="str">
            <v>R</v>
          </cell>
          <cell r="F1550">
            <v>1</v>
          </cell>
          <cell r="G1550" t="str">
            <v>Galbuliformes</v>
          </cell>
          <cell r="H1550" t="str">
            <v>Bucconidae</v>
          </cell>
          <cell r="J1550" t="str">
            <v>Notharchus</v>
          </cell>
          <cell r="K1550" t="str">
            <v>espécie 1ária</v>
          </cell>
          <cell r="N1550" t="str">
            <v>Notharchus tectus (Boddaert, 1783)</v>
          </cell>
          <cell r="O1550" t="str">
            <v>Pied Puffbird</v>
          </cell>
          <cell r="P1550"/>
          <cell r="Q1550"/>
          <cell r="R1550"/>
          <cell r="S1550"/>
          <cell r="T1550"/>
          <cell r="U1550"/>
          <cell r="Y1550" t="str">
            <v>IAS</v>
          </cell>
          <cell r="Z1550" t="str">
            <v>M</v>
          </cell>
          <cell r="AA1550" t="str">
            <v>F1E</v>
          </cell>
          <cell r="AB1550" t="str">
            <v>C</v>
          </cell>
          <cell r="AC1550">
            <v>2</v>
          </cell>
          <cell r="AD1550">
            <v>4</v>
          </cell>
          <cell r="AE1550">
            <v>26.8</v>
          </cell>
          <cell r="AF1550" t="str">
            <v>Invertebrate</v>
          </cell>
          <cell r="AG1550" t="str">
            <v>F</v>
          </cell>
        </row>
        <row r="1551">
          <cell r="A1551" t="str">
            <v>Notharchus tectus picatus</v>
          </cell>
          <cell r="B1551" t="e">
            <v>#N/A</v>
          </cell>
          <cell r="D1551">
            <v>1549</v>
          </cell>
          <cell r="E1551"/>
          <cell r="F1551"/>
          <cell r="G1551" t="str">
            <v>Galbuliformes</v>
          </cell>
          <cell r="H1551" t="str">
            <v>Bucconidae</v>
          </cell>
          <cell r="J1551" t="str">
            <v>Notharchus</v>
          </cell>
          <cell r="K1551" t="str">
            <v>subespécie</v>
          </cell>
          <cell r="N1551" t="str">
            <v>Notharchus tectus picatus (Sclater, 1856)</v>
          </cell>
          <cell r="P1551" t="str">
            <v>x</v>
          </cell>
          <cell r="Q1551" t="str">
            <v>x</v>
          </cell>
          <cell r="R1551" t="str">
            <v>x</v>
          </cell>
          <cell r="S1551" t="str">
            <v>x</v>
          </cell>
          <cell r="T1551" t="str">
            <v>x</v>
          </cell>
          <cell r="U1551"/>
          <cell r="Y1551"/>
          <cell r="Z1551"/>
        </row>
        <row r="1552">
          <cell r="A1552" t="str">
            <v>Notharchus tectus tectus</v>
          </cell>
          <cell r="B1552" t="e">
            <v>#N/A</v>
          </cell>
          <cell r="D1552">
            <v>1550</v>
          </cell>
          <cell r="E1552"/>
          <cell r="F1552"/>
          <cell r="G1552" t="str">
            <v>Galbuliformes</v>
          </cell>
          <cell r="H1552" t="str">
            <v>Bucconidae</v>
          </cell>
          <cell r="J1552" t="str">
            <v>Notharchus</v>
          </cell>
          <cell r="K1552" t="str">
            <v>subespécie</v>
          </cell>
          <cell r="N1552" t="str">
            <v>Notharchus tectus tectus (Boddaert, 1783)</v>
          </cell>
          <cell r="P1552" t="str">
            <v>x</v>
          </cell>
          <cell r="Q1552" t="str">
            <v>x</v>
          </cell>
          <cell r="R1552" t="str">
            <v>x</v>
          </cell>
          <cell r="S1552" t="str">
            <v>x</v>
          </cell>
          <cell r="T1552" t="str">
            <v>x</v>
          </cell>
          <cell r="U1552"/>
          <cell r="Y1552"/>
          <cell r="Z1552"/>
        </row>
        <row r="1553">
          <cell r="A1553" t="str">
            <v>Bucco</v>
          </cell>
          <cell r="B1553" t="e">
            <v>#N/A</v>
          </cell>
          <cell r="D1553">
            <v>1551</v>
          </cell>
          <cell r="E1553"/>
          <cell r="F1553"/>
          <cell r="G1553" t="str">
            <v>Galbuliformes</v>
          </cell>
          <cell r="H1553" t="str">
            <v>Bucconidae</v>
          </cell>
          <cell r="J1553" t="str">
            <v>Bucco</v>
          </cell>
          <cell r="K1553" t="str">
            <v>Gênero</v>
          </cell>
          <cell r="N1553" t="str">
            <v>Bucco Brisson, 1760</v>
          </cell>
          <cell r="P1553"/>
          <cell r="Q1553"/>
          <cell r="R1553"/>
          <cell r="S1553"/>
          <cell r="T1553"/>
          <cell r="U1553"/>
          <cell r="Y1553"/>
          <cell r="Z1553"/>
        </row>
        <row r="1554">
          <cell r="A1554" t="str">
            <v>Bucco macrodactylus</v>
          </cell>
          <cell r="B1554" t="str">
            <v>Cyphos macrodactylus</v>
          </cell>
          <cell r="C1554" t="str">
            <v>rapazinho-de-boné-vermelho</v>
          </cell>
          <cell r="D1554">
            <v>1552</v>
          </cell>
          <cell r="E1554" t="str">
            <v>R</v>
          </cell>
          <cell r="F1554">
            <v>1</v>
          </cell>
          <cell r="G1554" t="str">
            <v>Galbuliformes</v>
          </cell>
          <cell r="H1554" t="str">
            <v>Bucconidae</v>
          </cell>
          <cell r="J1554" t="str">
            <v>Bucco</v>
          </cell>
          <cell r="K1554" t="str">
            <v>espécie 1ária</v>
          </cell>
          <cell r="L1554" t="str">
            <v>Also treated in the genus Cyphos or else in Argicus (del Hoyo et al. 2014, Penhallurick 2008, Rasmussen &amp; Collar 2002). Indeed, the genus Bucco was recovered as polyphyletic by an as yet unpublished molecular study (Witt 2004), supporting the treatment of macrodactylus in a separate genus.</v>
          </cell>
          <cell r="M1554" t="str">
            <v>Também tratada no gênero Cyphos ou então em Argicus (del Hoyo et al. 2014, Penhallurick 2008, Rasmussen &amp; Collar 2002). De fato, o gênero Bucco foi recuperado como polifilético em um estudo molecular ainda não publicado (Witt 2004), suportanto o tratamento de macrodactylus em gênero separado.</v>
          </cell>
          <cell r="N1554" t="str">
            <v>Bucco macrodactylus (Spix, 1824)</v>
          </cell>
          <cell r="O1554" t="str">
            <v>Chestnut-capped Puffbird</v>
          </cell>
          <cell r="P1554"/>
          <cell r="Q1554"/>
          <cell r="R1554"/>
          <cell r="S1554"/>
          <cell r="T1554"/>
          <cell r="U1554"/>
          <cell r="Y1554" t="e">
            <v>#N/A</v>
          </cell>
          <cell r="Z1554" t="str">
            <v>M</v>
          </cell>
          <cell r="AA1554" t="str">
            <v>F3</v>
          </cell>
          <cell r="AB1554" t="str">
            <v>M</v>
          </cell>
          <cell r="AC1554">
            <v>4</v>
          </cell>
          <cell r="AD1554">
            <v>2</v>
          </cell>
          <cell r="AE1554">
            <v>25</v>
          </cell>
          <cell r="AF1554" t="str">
            <v>Invertebrate</v>
          </cell>
          <cell r="AG1554" t="str">
            <v>F</v>
          </cell>
        </row>
        <row r="1555">
          <cell r="A1555" t="str">
            <v>Bucco macrodactylus macrodactylus</v>
          </cell>
          <cell r="B1555" t="e">
            <v>#N/A</v>
          </cell>
          <cell r="D1555">
            <v>1553</v>
          </cell>
          <cell r="E1555"/>
          <cell r="F1555"/>
          <cell r="G1555" t="str">
            <v>Galbuliformes</v>
          </cell>
          <cell r="H1555" t="str">
            <v>Bucconidae</v>
          </cell>
          <cell r="J1555" t="str">
            <v>Bucco</v>
          </cell>
          <cell r="K1555" t="str">
            <v>subespécie</v>
          </cell>
          <cell r="N1555" t="str">
            <v>Bucco macrodactylus macrodactylus (Spix, 1824)</v>
          </cell>
          <cell r="P1555"/>
          <cell r="Q1555"/>
          <cell r="R1555" t="str">
            <v>x</v>
          </cell>
          <cell r="S1555"/>
          <cell r="T1555"/>
          <cell r="U1555"/>
          <cell r="Y1555"/>
          <cell r="Z1555"/>
        </row>
        <row r="1556">
          <cell r="A1556" t="str">
            <v>Bucco tamatia</v>
          </cell>
          <cell r="B1556" t="str">
            <v>Tamatia tamatia</v>
          </cell>
          <cell r="C1556" t="str">
            <v>rapazinho-carijó</v>
          </cell>
          <cell r="D1556">
            <v>1554</v>
          </cell>
          <cell r="E1556" t="str">
            <v>R</v>
          </cell>
          <cell r="F1556">
            <v>1</v>
          </cell>
          <cell r="G1556" t="str">
            <v>Galbuliformes</v>
          </cell>
          <cell r="H1556" t="str">
            <v>Bucconidae</v>
          </cell>
          <cell r="J1556" t="str">
            <v>Bucco</v>
          </cell>
          <cell r="K1556" t="str">
            <v>espécie 1ária</v>
          </cell>
          <cell r="L1556" t="str">
            <v>Also treated in the genus Nystactes (Rasmussen &amp; Collar 2002). Indeed, the genus Bucco was recovered as polyphyletic by an as yet unpublished molecular study (Witt 2004), supporting the treatment of tamatia in a separate genus. An as yet different unpublished molecular study showed that B. tamatia may constitute more than a single species (Almeida et al. in prep.).</v>
          </cell>
          <cell r="M1556" t="str">
            <v>Também tratada no gênero Nystacte (Rasmussen &amp; Collar 2002). De fato, o gênero Bucco foi recuperado como polifilético em um estudo molecular ainda não publicado (Witt 2004), suportanto o tratamento de tamatia em gênero separado. Um estudo molecular ainda não publicado mostra que B. tamatia pode representar mais de uma espécie (Almeida et al., em prep.).</v>
          </cell>
          <cell r="N1556" t="str">
            <v>Bucco tamatia Gmelin, 1788</v>
          </cell>
          <cell r="O1556" t="str">
            <v>Spotted Puffbird</v>
          </cell>
          <cell r="P1556"/>
          <cell r="Q1556"/>
          <cell r="R1556"/>
          <cell r="S1556"/>
          <cell r="T1556"/>
          <cell r="U1556"/>
          <cell r="Y1556" t="str">
            <v>IAS</v>
          </cell>
          <cell r="Z1556" t="str">
            <v>M</v>
          </cell>
          <cell r="AA1556" t="str">
            <v>F2</v>
          </cell>
          <cell r="AB1556" t="str">
            <v>C</v>
          </cell>
          <cell r="AC1556">
            <v>2</v>
          </cell>
          <cell r="AD1556">
            <v>2</v>
          </cell>
          <cell r="AE1556">
            <v>35.5</v>
          </cell>
          <cell r="AF1556" t="str">
            <v>Invertebrate</v>
          </cell>
          <cell r="AG1556" t="str">
            <v>F</v>
          </cell>
        </row>
        <row r="1557">
          <cell r="A1557" t="str">
            <v>Bucco tamatia pulmentum</v>
          </cell>
          <cell r="B1557" t="e">
            <v>#N/A</v>
          </cell>
          <cell r="D1557">
            <v>1555</v>
          </cell>
          <cell r="E1557"/>
          <cell r="F1557"/>
          <cell r="G1557" t="str">
            <v>Galbuliformes</v>
          </cell>
          <cell r="H1557" t="str">
            <v>Bucconidae</v>
          </cell>
          <cell r="J1557" t="str">
            <v>Bucco</v>
          </cell>
          <cell r="K1557" t="str">
            <v>subespécie</v>
          </cell>
          <cell r="N1557" t="str">
            <v>Bucco tamatia pulmentum Sclater, 1856</v>
          </cell>
          <cell r="P1557" t="str">
            <v>x</v>
          </cell>
          <cell r="Q1557" t="str">
            <v>x</v>
          </cell>
          <cell r="R1557" t="str">
            <v>x</v>
          </cell>
          <cell r="S1557" t="str">
            <v>x</v>
          </cell>
          <cell r="T1557" t="str">
            <v>x</v>
          </cell>
          <cell r="U1557"/>
          <cell r="Y1557"/>
          <cell r="Z1557"/>
        </row>
        <row r="1558">
          <cell r="A1558" t="str">
            <v>Bucco tamatia tamatia</v>
          </cell>
          <cell r="B1558" t="e">
            <v>#N/A</v>
          </cell>
          <cell r="D1558">
            <v>1556</v>
          </cell>
          <cell r="E1558"/>
          <cell r="F1558"/>
          <cell r="G1558" t="str">
            <v>Galbuliformes</v>
          </cell>
          <cell r="H1558" t="str">
            <v>Bucconidae</v>
          </cell>
          <cell r="J1558" t="str">
            <v>Bucco</v>
          </cell>
          <cell r="K1558" t="str">
            <v>subespécie</v>
          </cell>
          <cell r="N1558" t="str">
            <v>Bucco tamatia tamatia Gmelin, 1788</v>
          </cell>
          <cell r="P1558" t="str">
            <v>x</v>
          </cell>
          <cell r="Q1558" t="str">
            <v>x</v>
          </cell>
          <cell r="R1558" t="str">
            <v>x</v>
          </cell>
          <cell r="S1558" t="str">
            <v>x</v>
          </cell>
          <cell r="T1558" t="str">
            <v>x</v>
          </cell>
          <cell r="U1558"/>
          <cell r="Y1558"/>
          <cell r="Z1558"/>
        </row>
        <row r="1559">
          <cell r="A1559" t="str">
            <v>Bucco tamatia hypnaleus</v>
          </cell>
          <cell r="B1559" t="e">
            <v>#N/A</v>
          </cell>
          <cell r="D1559">
            <v>1557</v>
          </cell>
          <cell r="E1559"/>
          <cell r="F1559"/>
          <cell r="G1559" t="str">
            <v>Galbuliformes</v>
          </cell>
          <cell r="H1559" t="str">
            <v>Bucconidae</v>
          </cell>
          <cell r="J1559" t="str">
            <v>Bucco</v>
          </cell>
          <cell r="K1559" t="str">
            <v>subespécie</v>
          </cell>
          <cell r="N1559" t="str">
            <v>Bucco tamatia hypnaleus (Cabanis &amp; Heine, 1863)</v>
          </cell>
          <cell r="P1559" t="str">
            <v>x</v>
          </cell>
          <cell r="Q1559" t="str">
            <v>x</v>
          </cell>
          <cell r="R1559" t="str">
            <v>x</v>
          </cell>
          <cell r="S1559" t="str">
            <v>x</v>
          </cell>
          <cell r="T1559" t="str">
            <v>x</v>
          </cell>
          <cell r="U1559"/>
          <cell r="Y1559"/>
          <cell r="Z1559"/>
        </row>
        <row r="1560">
          <cell r="A1560" t="str">
            <v>Bucco capensis</v>
          </cell>
          <cell r="B1560" t="str">
            <v>Bucco capensis</v>
          </cell>
          <cell r="C1560" t="str">
            <v>rapazinho-de-colar</v>
          </cell>
          <cell r="D1560">
            <v>1558</v>
          </cell>
          <cell r="E1560" t="str">
            <v>R</v>
          </cell>
          <cell r="F1560">
            <v>1</v>
          </cell>
          <cell r="G1560" t="str">
            <v>Galbuliformes</v>
          </cell>
          <cell r="H1560" t="str">
            <v>Bucconidae</v>
          </cell>
          <cell r="J1560" t="str">
            <v>Bucco</v>
          </cell>
          <cell r="K1560" t="str">
            <v>espécie 1ária</v>
          </cell>
          <cell r="N1560" t="str">
            <v>Bucco capensis Linnaeus, 1766</v>
          </cell>
          <cell r="O1560" t="str">
            <v>Collared Puffbird</v>
          </cell>
          <cell r="P1560"/>
          <cell r="Q1560"/>
          <cell r="R1560"/>
          <cell r="S1560"/>
          <cell r="T1560"/>
          <cell r="U1560"/>
          <cell r="Y1560" t="str">
            <v>IAS</v>
          </cell>
          <cell r="Z1560" t="str">
            <v>H</v>
          </cell>
          <cell r="AA1560" t="str">
            <v>F1</v>
          </cell>
          <cell r="AB1560" t="str">
            <v>C</v>
          </cell>
          <cell r="AC1560">
            <v>1</v>
          </cell>
          <cell r="AD1560">
            <v>2</v>
          </cell>
          <cell r="AE1560">
            <v>54</v>
          </cell>
          <cell r="AF1560" t="str">
            <v>VertFishScav</v>
          </cell>
          <cell r="AG1560" t="str">
            <v>F</v>
          </cell>
        </row>
        <row r="1561">
          <cell r="A1561" t="str">
            <v>Nystalus</v>
          </cell>
          <cell r="B1561" t="e">
            <v>#N/A</v>
          </cell>
          <cell r="D1561">
            <v>1559</v>
          </cell>
          <cell r="E1561"/>
          <cell r="F1561"/>
          <cell r="G1561" t="str">
            <v>Galbuliformes</v>
          </cell>
          <cell r="H1561" t="str">
            <v>Bucconidae</v>
          </cell>
          <cell r="J1561" t="str">
            <v>Nystalus</v>
          </cell>
          <cell r="K1561" t="str">
            <v>Gênero</v>
          </cell>
          <cell r="N1561" t="str">
            <v>Nystalus Cabanis &amp; Heine, 1863</v>
          </cell>
          <cell r="P1561"/>
          <cell r="Q1561"/>
          <cell r="R1561"/>
          <cell r="S1561"/>
          <cell r="T1561"/>
          <cell r="U1561"/>
          <cell r="Y1561"/>
          <cell r="Z1561"/>
        </row>
        <row r="1562">
          <cell r="A1562" t="str">
            <v>Nystalus obamai</v>
          </cell>
          <cell r="B1562" t="str">
            <v>Nystalus obamai</v>
          </cell>
          <cell r="C1562" t="str">
            <v>rapazinho-estriado-do-oeste</v>
          </cell>
          <cell r="D1562">
            <v>1560</v>
          </cell>
          <cell r="E1562" t="str">
            <v>R</v>
          </cell>
          <cell r="F1562">
            <v>1</v>
          </cell>
          <cell r="G1562" t="str">
            <v>Galbuliformes</v>
          </cell>
          <cell r="H1562" t="str">
            <v>Bucconidae</v>
          </cell>
          <cell r="J1562" t="str">
            <v>Nystalus</v>
          </cell>
          <cell r="K1562" t="str">
            <v>espécie 1ária</v>
          </cell>
          <cell r="L1562" t="str">
            <v>Recently described species and formerly regarded as a western Amazonian population of N. striolatus, from which it differ vocally and genetically (Whitney et al. 2013a). Treated as a subspecies by some works (SACC 2015, HBW).</v>
          </cell>
          <cell r="M1562" t="str">
            <v>Espécie recentemente descrita, previamente tratada como uma população ocidental de N. striolatus, de quem difere vocalmente e geneticamente (Whitney et al. 2013a). Tratada como subespécie por alguns autores (SACC 2015, HBW).</v>
          </cell>
          <cell r="N1562" t="str">
            <v>Nystalus obamai Whitney, Piacentini, Schunck, Aleixo, Sousa, Silveira &amp; Rêgo, 2013</v>
          </cell>
          <cell r="O1562" t="str">
            <v>Western Striolated-Puffbird</v>
          </cell>
          <cell r="P1562"/>
          <cell r="Q1562"/>
          <cell r="R1562"/>
          <cell r="S1562"/>
          <cell r="T1562"/>
          <cell r="U1562"/>
          <cell r="Y1562" t="e">
            <v>#N/A</v>
          </cell>
          <cell r="Z1562" t="e">
            <v>#N/A</v>
          </cell>
          <cell r="AA1562" t="e">
            <v>#N/A</v>
          </cell>
          <cell r="AB1562" t="e">
            <v>#N/A</v>
          </cell>
          <cell r="AC1562" t="e">
            <v>#N/A</v>
          </cell>
          <cell r="AD1562" t="e">
            <v>#N/A</v>
          </cell>
          <cell r="AE1562" t="e">
            <v>#N/A</v>
          </cell>
          <cell r="AF1562" t="e">
            <v>#N/A</v>
          </cell>
          <cell r="AG1562"/>
        </row>
        <row r="1563">
          <cell r="A1563" t="str">
            <v>Nystalus striolatus</v>
          </cell>
          <cell r="B1563" t="str">
            <v>Nystalus striolatus</v>
          </cell>
          <cell r="C1563" t="str">
            <v>rapazinho-estriado-de-rondônia</v>
          </cell>
          <cell r="D1563">
            <v>1561</v>
          </cell>
          <cell r="E1563" t="str">
            <v>R</v>
          </cell>
          <cell r="F1563">
            <v>1</v>
          </cell>
          <cell r="G1563" t="str">
            <v>Galbuliformes</v>
          </cell>
          <cell r="H1563" t="str">
            <v>Bucconidae</v>
          </cell>
          <cell r="J1563" t="str">
            <v>Nystalus</v>
          </cell>
          <cell r="K1563" t="str">
            <v>espécie 1ária</v>
          </cell>
          <cell r="N1563" t="str">
            <v>Nystalus striolatus (Pelzeln, 1856)</v>
          </cell>
          <cell r="O1563" t="str">
            <v>Natterer's Striolated Puffbird</v>
          </cell>
          <cell r="P1563"/>
          <cell r="Q1563"/>
          <cell r="R1563"/>
          <cell r="S1563"/>
          <cell r="T1563"/>
          <cell r="U1563"/>
          <cell r="Y1563" t="e">
            <v>#N/A</v>
          </cell>
          <cell r="Z1563" t="str">
            <v>M</v>
          </cell>
          <cell r="AA1563" t="str">
            <v>F1</v>
          </cell>
          <cell r="AB1563" t="str">
            <v>C</v>
          </cell>
          <cell r="AC1563">
            <v>2</v>
          </cell>
          <cell r="AD1563">
            <v>2</v>
          </cell>
          <cell r="AE1563">
            <v>47</v>
          </cell>
          <cell r="AF1563" t="str">
            <v>Invertebrate</v>
          </cell>
          <cell r="AG1563" t="str">
            <v>F</v>
          </cell>
        </row>
        <row r="1564">
          <cell r="A1564" t="str">
            <v>Nystalus torridus</v>
          </cell>
          <cell r="B1564" t="str">
            <v>Nystalus torridus</v>
          </cell>
          <cell r="C1564" t="str">
            <v>rapazinho-estriado-do-leste</v>
          </cell>
          <cell r="D1564">
            <v>1562</v>
          </cell>
          <cell r="E1564" t="str">
            <v>R, E</v>
          </cell>
          <cell r="F1564">
            <v>1</v>
          </cell>
          <cell r="G1564" t="str">
            <v>Galbuliformes</v>
          </cell>
          <cell r="H1564" t="str">
            <v>Bucconidae</v>
          </cell>
          <cell r="J1564" t="str">
            <v>Nystalus</v>
          </cell>
          <cell r="K1564" t="str">
            <v>espécie 1ária</v>
          </cell>
          <cell r="L1564" t="str">
            <v>Still regarded by some authors as an eastern Amazonian subspecies of N. striolatus (SACC 2015, HBW), but shown to differ vocally and genetically (Whitney et al. 2013a).</v>
          </cell>
          <cell r="M1564" t="str">
            <v>Tratada ainda por alguns autores como uma subespécie oriental de N. striolatus (SACC 2015, HBW), mas difere desta última em voz e genética (Whitney et al. 2013a).</v>
          </cell>
          <cell r="N1564" t="str">
            <v>Nystalus torridus Bond &amp; Meyer de Schauensee, 1940</v>
          </cell>
          <cell r="O1564" t="str">
            <v>Eastern Striolated-Puffbird</v>
          </cell>
          <cell r="P1564"/>
          <cell r="Q1564"/>
          <cell r="R1564"/>
          <cell r="S1564"/>
          <cell r="T1564"/>
          <cell r="U1564"/>
          <cell r="Y1564" t="e">
            <v>#N/A</v>
          </cell>
          <cell r="Z1564" t="str">
            <v>M</v>
          </cell>
          <cell r="AA1564" t="e">
            <v>#N/A</v>
          </cell>
          <cell r="AB1564" t="e">
            <v>#N/A</v>
          </cell>
          <cell r="AC1564" t="e">
            <v>#N/A</v>
          </cell>
          <cell r="AD1564" t="e">
            <v>#N/A</v>
          </cell>
          <cell r="AE1564" t="e">
            <v>#N/A</v>
          </cell>
          <cell r="AF1564" t="e">
            <v>#N/A</v>
          </cell>
          <cell r="AG1564" t="str">
            <v>F</v>
          </cell>
        </row>
        <row r="1565">
          <cell r="A1565" t="str">
            <v>Nystalus chacuru</v>
          </cell>
          <cell r="B1565" t="str">
            <v>Nystalus chacuru</v>
          </cell>
          <cell r="C1565" t="str">
            <v>joão-bobo</v>
          </cell>
          <cell r="D1565">
            <v>1563</v>
          </cell>
          <cell r="E1565" t="str">
            <v>R</v>
          </cell>
          <cell r="F1565">
            <v>1</v>
          </cell>
          <cell r="G1565" t="str">
            <v>Galbuliformes</v>
          </cell>
          <cell r="H1565" t="str">
            <v>Bucconidae</v>
          </cell>
          <cell r="J1565" t="str">
            <v>Nystalus</v>
          </cell>
          <cell r="K1565" t="str">
            <v>espécie 1ária</v>
          </cell>
          <cell r="N1565" t="str">
            <v>Nystalus chacuru (Vieillot, 1816)</v>
          </cell>
          <cell r="O1565" t="str">
            <v>White-eared Puffbird</v>
          </cell>
          <cell r="P1565"/>
          <cell r="Q1565"/>
          <cell r="R1565"/>
          <cell r="S1565"/>
          <cell r="T1565"/>
          <cell r="U1565"/>
          <cell r="Y1565" t="e">
            <v>#N/A</v>
          </cell>
          <cell r="Z1565" t="str">
            <v>M</v>
          </cell>
          <cell r="AA1565" t="str">
            <v>F7</v>
          </cell>
          <cell r="AB1565" t="str">
            <v>C</v>
          </cell>
          <cell r="AC1565">
            <v>4</v>
          </cell>
          <cell r="AD1565">
            <v>3</v>
          </cell>
          <cell r="AE1565">
            <v>52.3</v>
          </cell>
          <cell r="AF1565" t="str">
            <v>Invertebrate</v>
          </cell>
          <cell r="AG1565" t="str">
            <v>F</v>
          </cell>
        </row>
        <row r="1566">
          <cell r="A1566" t="str">
            <v>Nystalus chacuru uncirostris</v>
          </cell>
          <cell r="B1566" t="e">
            <v>#N/A</v>
          </cell>
          <cell r="D1566">
            <v>1564</v>
          </cell>
          <cell r="E1566"/>
          <cell r="F1566"/>
          <cell r="G1566" t="str">
            <v>Galbuliformes</v>
          </cell>
          <cell r="H1566" t="str">
            <v>Bucconidae</v>
          </cell>
          <cell r="J1566" t="str">
            <v>Nystalus</v>
          </cell>
          <cell r="K1566" t="str">
            <v>subespécie</v>
          </cell>
          <cell r="N1566" t="str">
            <v>Nystalus chacuru uncirostris (Stolzmann, 1926)</v>
          </cell>
          <cell r="P1566" t="str">
            <v>x</v>
          </cell>
          <cell r="Q1566" t="str">
            <v>x</v>
          </cell>
          <cell r="R1566" t="str">
            <v>x</v>
          </cell>
          <cell r="S1566" t="str">
            <v>x</v>
          </cell>
          <cell r="T1566" t="str">
            <v>x</v>
          </cell>
          <cell r="U1566"/>
          <cell r="Y1566"/>
          <cell r="Z1566"/>
        </row>
        <row r="1567">
          <cell r="A1567" t="str">
            <v>Nystalus chacuru chacuru</v>
          </cell>
          <cell r="B1567" t="e">
            <v>#N/A</v>
          </cell>
          <cell r="D1567">
            <v>1565</v>
          </cell>
          <cell r="E1567"/>
          <cell r="F1567"/>
          <cell r="G1567" t="str">
            <v>Galbuliformes</v>
          </cell>
          <cell r="H1567" t="str">
            <v>Bucconidae</v>
          </cell>
          <cell r="J1567" t="str">
            <v>Nystalus</v>
          </cell>
          <cell r="K1567" t="str">
            <v>subespécie</v>
          </cell>
          <cell r="N1567" t="str">
            <v>Nystalus chacuru chacuru (Vieillot, 1816)</v>
          </cell>
          <cell r="P1567" t="str">
            <v>x</v>
          </cell>
          <cell r="Q1567" t="str">
            <v>x</v>
          </cell>
          <cell r="R1567" t="str">
            <v>x</v>
          </cell>
          <cell r="S1567" t="str">
            <v>x</v>
          </cell>
          <cell r="T1567" t="str">
            <v>x</v>
          </cell>
          <cell r="U1567"/>
          <cell r="Y1567"/>
          <cell r="Z1567"/>
        </row>
        <row r="1568">
          <cell r="A1568" t="str">
            <v>Nystalus maculatus</v>
          </cell>
          <cell r="B1568" t="str">
            <v>Nystalus maculatus</v>
          </cell>
          <cell r="C1568" t="str">
            <v>rapazinho-dos-velhos</v>
          </cell>
          <cell r="D1568">
            <v>1566</v>
          </cell>
          <cell r="E1568" t="str">
            <v>R, E</v>
          </cell>
          <cell r="F1568">
            <v>1</v>
          </cell>
          <cell r="G1568" t="str">
            <v>Galbuliformes</v>
          </cell>
          <cell r="H1568" t="str">
            <v>Bucconidae</v>
          </cell>
          <cell r="J1568" t="str">
            <v>Nystalus</v>
          </cell>
          <cell r="K1568" t="str">
            <v>espécie 1ária</v>
          </cell>
          <cell r="N1568" t="str">
            <v>Nystalus maculatus (Gmelin, 1788)</v>
          </cell>
          <cell r="O1568" t="str">
            <v>Spot-backed Puffbird</v>
          </cell>
          <cell r="P1568"/>
          <cell r="Q1568"/>
          <cell r="R1568"/>
          <cell r="S1568"/>
          <cell r="T1568"/>
          <cell r="U1568"/>
          <cell r="Y1568" t="e">
            <v>#N/A</v>
          </cell>
          <cell r="Z1568" t="str">
            <v>M</v>
          </cell>
          <cell r="AA1568" t="str">
            <v>F7</v>
          </cell>
          <cell r="AB1568" t="str">
            <v>C</v>
          </cell>
          <cell r="AC1568">
            <v>2</v>
          </cell>
          <cell r="AD1568">
            <v>2</v>
          </cell>
          <cell r="AE1568">
            <v>42</v>
          </cell>
          <cell r="AF1568" t="str">
            <v>Invertebrate</v>
          </cell>
          <cell r="AG1568" t="str">
            <v>F</v>
          </cell>
          <cell r="AI1568" t="str">
            <v>VU</v>
          </cell>
        </row>
        <row r="1569">
          <cell r="A1569" t="str">
            <v>Nystalus striatipectus</v>
          </cell>
          <cell r="B1569" t="str">
            <v>Nystalus striatipectus</v>
          </cell>
          <cell r="C1569" t="str">
            <v>rapazinho-do-chaco</v>
          </cell>
          <cell r="D1569">
            <v>1567</v>
          </cell>
          <cell r="E1569" t="str">
            <v>R</v>
          </cell>
          <cell r="F1569">
            <v>1</v>
          </cell>
          <cell r="G1569" t="str">
            <v>Galbuliformes</v>
          </cell>
          <cell r="H1569" t="str">
            <v>Bucconidae</v>
          </cell>
          <cell r="J1569" t="str">
            <v>Nystalus</v>
          </cell>
          <cell r="K1569" t="str">
            <v>espécie 1ária</v>
          </cell>
          <cell r="L1569" t="str">
            <v xml:space="preserve">Until recently treated as a subspecies of N. maculatus, but see Silva (1991) for splitting these taxa. </v>
          </cell>
          <cell r="M1569" t="str">
            <v xml:space="preserve">Até recentemente tratada como uma subespécie de N. maculatus, mas ver Silva (1991) para a separação desses táxons. </v>
          </cell>
          <cell r="N1569" t="str">
            <v>Nystalus striatipectus (Sclater, 1854)</v>
          </cell>
          <cell r="O1569" t="str">
            <v>Chaco Puffbird</v>
          </cell>
          <cell r="P1569"/>
          <cell r="Q1569"/>
          <cell r="R1569"/>
          <cell r="S1569"/>
          <cell r="T1569"/>
          <cell r="U1569"/>
          <cell r="Y1569" t="e">
            <v>#N/A</v>
          </cell>
          <cell r="Z1569" t="e">
            <v>#N/A</v>
          </cell>
          <cell r="AA1569" t="e">
            <v>#N/A</v>
          </cell>
          <cell r="AB1569" t="e">
            <v>#N/A</v>
          </cell>
          <cell r="AC1569" t="e">
            <v>#N/A</v>
          </cell>
          <cell r="AD1569" t="e">
            <v>#N/A</v>
          </cell>
          <cell r="AE1569" t="e">
            <v>#N/A</v>
          </cell>
          <cell r="AF1569" t="e">
            <v>#N/A</v>
          </cell>
          <cell r="AG1569"/>
        </row>
        <row r="1570">
          <cell r="A1570" t="str">
            <v>Malacoptila</v>
          </cell>
          <cell r="B1570" t="e">
            <v>#N/A</v>
          </cell>
          <cell r="D1570">
            <v>1568</v>
          </cell>
          <cell r="E1570"/>
          <cell r="F1570"/>
          <cell r="G1570" t="str">
            <v>Galbuliformes</v>
          </cell>
          <cell r="H1570" t="str">
            <v>Bucconidae</v>
          </cell>
          <cell r="J1570" t="str">
            <v>Malacoptila</v>
          </cell>
          <cell r="K1570" t="str">
            <v>Gênero</v>
          </cell>
          <cell r="N1570" t="str">
            <v>Malacoptila Gray, 1841</v>
          </cell>
          <cell r="P1570"/>
          <cell r="Q1570"/>
          <cell r="R1570"/>
          <cell r="S1570"/>
          <cell r="T1570"/>
          <cell r="U1570"/>
          <cell r="Y1570"/>
          <cell r="Z1570"/>
        </row>
        <row r="1571">
          <cell r="A1571" t="str">
            <v>Malacoptila fusca</v>
          </cell>
          <cell r="B1571" t="str">
            <v>Malacoptila fusca</v>
          </cell>
          <cell r="C1571" t="str">
            <v>barbudo-pardo</v>
          </cell>
          <cell r="D1571">
            <v>1569</v>
          </cell>
          <cell r="E1571" t="str">
            <v>R</v>
          </cell>
          <cell r="F1571">
            <v>1</v>
          </cell>
          <cell r="G1571" t="str">
            <v>Galbuliformes</v>
          </cell>
          <cell r="H1571" t="str">
            <v>Bucconidae</v>
          </cell>
          <cell r="J1571" t="str">
            <v>Malacoptila</v>
          </cell>
          <cell r="K1571" t="str">
            <v>espécie 1ária</v>
          </cell>
          <cell r="L1571" t="str">
            <v>Signficant genetic divergences were recovered between the western and eastern populations of M. fusca (Ferreira et al. in prep.), suggesting that the taxon venezuelae is valid and not a synonymous of fusca as speculated by Rasmussen &amp; Collar (2002). Restall et al. (2006) recognize two forms in M. fusca.</v>
          </cell>
          <cell r="M1571" t="str">
            <v>Divergências genéticas significativas foram encontradas entre populações orientais e ocidentais de M. fusca (Ferreira et al. em prep.), sugerindo que o taxon venezuelae é válido e não um sinônimo de fusca conforme especulado por Rasmussen &amp; Collar (2002). Restall et al. (2006) reconheceram duas formas em M. fusca.</v>
          </cell>
          <cell r="N1571" t="str">
            <v>Malacoptila fusca (Gmelin, 1788)</v>
          </cell>
          <cell r="O1571" t="str">
            <v>White-chested Puffbird</v>
          </cell>
          <cell r="P1571"/>
          <cell r="Q1571"/>
          <cell r="R1571"/>
          <cell r="S1571"/>
          <cell r="T1571"/>
          <cell r="U1571"/>
          <cell r="Y1571" t="str">
            <v>IAS</v>
          </cell>
          <cell r="Z1571" t="str">
            <v>H</v>
          </cell>
          <cell r="AA1571" t="str">
            <v>F1</v>
          </cell>
          <cell r="AB1571" t="str">
            <v>U</v>
          </cell>
          <cell r="AC1571">
            <v>1</v>
          </cell>
          <cell r="AD1571">
            <v>2</v>
          </cell>
          <cell r="AE1571">
            <v>45.4</v>
          </cell>
          <cell r="AF1571" t="str">
            <v>Invertebrate</v>
          </cell>
          <cell r="AG1571" t="str">
            <v>F</v>
          </cell>
        </row>
        <row r="1572">
          <cell r="A1572" t="str">
            <v>[Malacoptila fusca venezuelae</v>
          </cell>
          <cell r="B1572" t="e">
            <v>#N/A</v>
          </cell>
          <cell r="D1572">
            <v>1570</v>
          </cell>
          <cell r="E1572"/>
          <cell r="F1572"/>
          <cell r="G1572" t="str">
            <v>Galbuliformes</v>
          </cell>
          <cell r="H1572" t="str">
            <v>Bucconidae</v>
          </cell>
          <cell r="J1572" t="str">
            <v>Malacoptila</v>
          </cell>
          <cell r="K1572" t="str">
            <v>subespécie</v>
          </cell>
          <cell r="N1572" t="str">
            <v>[Malacoptila fusca venezuelae Phelps &amp; Phelps, 1947]</v>
          </cell>
          <cell r="P1572"/>
          <cell r="Q1572"/>
          <cell r="R1572"/>
          <cell r="S1572"/>
          <cell r="T1572"/>
          <cell r="U1572"/>
          <cell r="Y1572"/>
          <cell r="Z1572"/>
        </row>
        <row r="1573">
          <cell r="A1573" t="str">
            <v>Malacoptila fusca fusca</v>
          </cell>
          <cell r="B1573" t="e">
            <v>#N/A</v>
          </cell>
          <cell r="D1573">
            <v>1571</v>
          </cell>
          <cell r="E1573"/>
          <cell r="F1573"/>
          <cell r="G1573" t="str">
            <v>Galbuliformes</v>
          </cell>
          <cell r="H1573" t="str">
            <v>Bucconidae</v>
          </cell>
          <cell r="J1573" t="str">
            <v>Malacoptila</v>
          </cell>
          <cell r="K1573" t="str">
            <v>subespécie</v>
          </cell>
          <cell r="N1573" t="str">
            <v>Malacoptila fusca fusca (Gmelin, 1788)</v>
          </cell>
          <cell r="P1573"/>
          <cell r="Q1573"/>
          <cell r="R1573"/>
          <cell r="S1573"/>
          <cell r="T1573"/>
          <cell r="U1573"/>
          <cell r="Y1573"/>
          <cell r="Z1573"/>
        </row>
        <row r="1574">
          <cell r="A1574" t="str">
            <v>Malacoptila semicincta</v>
          </cell>
          <cell r="B1574" t="str">
            <v>Malacoptila semicincta</v>
          </cell>
          <cell r="C1574" t="str">
            <v>barbudo-de-coleira</v>
          </cell>
          <cell r="D1574">
            <v>1572</v>
          </cell>
          <cell r="E1574" t="str">
            <v>R</v>
          </cell>
          <cell r="F1574">
            <v>1</v>
          </cell>
          <cell r="G1574" t="str">
            <v>Galbuliformes</v>
          </cell>
          <cell r="H1574" t="str">
            <v>Bucconidae</v>
          </cell>
          <cell r="J1574" t="str">
            <v>Malacoptila</v>
          </cell>
          <cell r="K1574" t="str">
            <v>espécie 1ária</v>
          </cell>
          <cell r="L1574" t="str">
            <v>Formerly treated as a subspecies of M. fusca, but has been shown to diverge genetically to a significant extent (Ferreira et al. in prep.). A strongly supported sister relatioship between M. fusca and M. semicincta support their treatment as a species complex (Rasmussen &amp; Collar 2002).</v>
          </cell>
          <cell r="M1574" t="str">
            <v>Anteriormente tratada como subespécie de M. fusca, mas há divergência genética até significativa (Ferreira et al. em prep.). A relação irmã fortemente suportada entre M. fusca e M. semicincta concorda com o tratamento de ambas como um complexo de espécies (Rasmussen &amp; Collar 2002).</v>
          </cell>
          <cell r="N1574" t="str">
            <v>Malacoptila semicincta Todd, 1925</v>
          </cell>
          <cell r="O1574" t="str">
            <v>Semicollared Puffbird</v>
          </cell>
          <cell r="P1574"/>
          <cell r="Q1574"/>
          <cell r="R1574"/>
          <cell r="S1574"/>
          <cell r="T1574"/>
          <cell r="U1574"/>
          <cell r="Y1574" t="e">
            <v>#N/A</v>
          </cell>
          <cell r="Z1574" t="str">
            <v>H</v>
          </cell>
          <cell r="AA1574" t="str">
            <v>F1</v>
          </cell>
          <cell r="AB1574" t="str">
            <v>U</v>
          </cell>
          <cell r="AC1574">
            <v>1</v>
          </cell>
          <cell r="AD1574">
            <v>1</v>
          </cell>
          <cell r="AE1574">
            <v>44</v>
          </cell>
          <cell r="AF1574" t="str">
            <v>Invertebrate</v>
          </cell>
          <cell r="AG1574" t="str">
            <v>F</v>
          </cell>
          <cell r="AH1574">
            <v>1</v>
          </cell>
        </row>
        <row r="1575">
          <cell r="A1575" t="str">
            <v>Malacoptila striata</v>
          </cell>
          <cell r="B1575" t="str">
            <v>Malacoptila striata</v>
          </cell>
          <cell r="C1575" t="str">
            <v>barbudo-rajado</v>
          </cell>
          <cell r="D1575">
            <v>1573</v>
          </cell>
          <cell r="E1575" t="str">
            <v>R, E</v>
          </cell>
          <cell r="F1575">
            <v>1</v>
          </cell>
          <cell r="G1575" t="str">
            <v>Galbuliformes</v>
          </cell>
          <cell r="H1575" t="str">
            <v>Bucconidae</v>
          </cell>
          <cell r="J1575" t="str">
            <v>Malacoptila</v>
          </cell>
          <cell r="K1575" t="str">
            <v>espécie 1ária</v>
          </cell>
          <cell r="N1575" t="str">
            <v>Malacoptila striata (Spix, 1824)</v>
          </cell>
          <cell r="O1575" t="str">
            <v>Crescent-chested Puffbird</v>
          </cell>
          <cell r="P1575"/>
          <cell r="Q1575"/>
          <cell r="R1575"/>
          <cell r="S1575"/>
          <cell r="T1575"/>
          <cell r="U1575"/>
          <cell r="Y1575" t="e">
            <v>#N/A</v>
          </cell>
          <cell r="Z1575" t="str">
            <v>M</v>
          </cell>
          <cell r="AA1575" t="str">
            <v>F1</v>
          </cell>
          <cell r="AB1575" t="str">
            <v>U/M</v>
          </cell>
          <cell r="AC1575">
            <v>2</v>
          </cell>
          <cell r="AD1575">
            <v>1</v>
          </cell>
          <cell r="AE1575">
            <v>44.1</v>
          </cell>
          <cell r="AF1575" t="str">
            <v>Invertebrate</v>
          </cell>
          <cell r="AG1575" t="str">
            <v>F</v>
          </cell>
          <cell r="AH1575" t="str">
            <v>MA</v>
          </cell>
        </row>
        <row r="1576">
          <cell r="A1576" t="str">
            <v>Malacoptila striata minor</v>
          </cell>
          <cell r="B1576" t="e">
            <v>#N/A</v>
          </cell>
          <cell r="D1576">
            <v>1574</v>
          </cell>
          <cell r="E1576"/>
          <cell r="F1576"/>
          <cell r="G1576" t="str">
            <v>Galbuliformes</v>
          </cell>
          <cell r="H1576" t="str">
            <v>Bucconidae</v>
          </cell>
          <cell r="J1576" t="str">
            <v>Malacoptila</v>
          </cell>
          <cell r="K1576" t="str">
            <v>subespécie</v>
          </cell>
          <cell r="L1576" t="str">
            <v xml:space="preserve">Split recently from the nominate striata based on plumage characters (del Hoyo et al. 2014). Molecular data fully supported the evolutionary independence of minor as a distinct species level taxon (Ferreira et al. in prep.). </v>
          </cell>
          <cell r="M1576" t="str">
            <v>Recentemente separada da forma nominal baseada em características de plumagem (del Hoyo et al. 2014). Dados moleculares apoiam totalmente a independência de minor como espécie a parte (Ferreira et al. em prep.).</v>
          </cell>
          <cell r="N1576" t="str">
            <v>Malacoptila striata minor Sassi, 1911</v>
          </cell>
          <cell r="P1576" t="str">
            <v>x</v>
          </cell>
          <cell r="Q1576" t="str">
            <v>x</v>
          </cell>
          <cell r="R1576" t="str">
            <v>x</v>
          </cell>
          <cell r="S1576" t="str">
            <v>x</v>
          </cell>
          <cell r="T1576" t="str">
            <v>x</v>
          </cell>
          <cell r="U1576"/>
          <cell r="Y1576"/>
          <cell r="Z1576"/>
        </row>
        <row r="1577">
          <cell r="A1577" t="str">
            <v>Malacoptila striata striata</v>
          </cell>
          <cell r="B1577" t="e">
            <v>#N/A</v>
          </cell>
          <cell r="D1577">
            <v>1575</v>
          </cell>
          <cell r="E1577"/>
          <cell r="F1577"/>
          <cell r="G1577" t="str">
            <v>Galbuliformes</v>
          </cell>
          <cell r="H1577" t="str">
            <v>Bucconidae</v>
          </cell>
          <cell r="J1577" t="str">
            <v>Malacoptila</v>
          </cell>
          <cell r="K1577" t="str">
            <v>subespécie</v>
          </cell>
          <cell r="N1577" t="str">
            <v>Malacoptila striata striata (Spix, 1824)</v>
          </cell>
          <cell r="P1577" t="str">
            <v>x</v>
          </cell>
          <cell r="Q1577" t="str">
            <v>x</v>
          </cell>
          <cell r="R1577" t="str">
            <v>x</v>
          </cell>
          <cell r="S1577" t="str">
            <v>x</v>
          </cell>
          <cell r="T1577" t="str">
            <v>x</v>
          </cell>
          <cell r="U1577"/>
          <cell r="Y1577"/>
          <cell r="Z1577"/>
        </row>
        <row r="1578">
          <cell r="A1578" t="str">
            <v>Malacoptila rufa</v>
          </cell>
          <cell r="B1578" t="str">
            <v>Malacoptila rufa</v>
          </cell>
          <cell r="C1578" t="str">
            <v>barbudo-de-pescoço-ferrugem</v>
          </cell>
          <cell r="D1578">
            <v>1576</v>
          </cell>
          <cell r="E1578" t="str">
            <v>R</v>
          </cell>
          <cell r="F1578">
            <v>1</v>
          </cell>
          <cell r="G1578" t="str">
            <v>Galbuliformes</v>
          </cell>
          <cell r="H1578" t="str">
            <v>Bucconidae</v>
          </cell>
          <cell r="J1578" t="str">
            <v>Malacoptila</v>
          </cell>
          <cell r="K1578" t="str">
            <v>espécie 1ária</v>
          </cell>
          <cell r="L1578" t="str">
            <v>Deep genetic divergences were recovered among populations of M. rufa, indicating that more than a single species is involved (Ferreira et al. in prep.).</v>
          </cell>
          <cell r="M1578" t="str">
            <v>Divergências genéticas profundas foram recuperadas entre populações de M. rufa, indicando que mais de uma espécie está envolvida (Ferreira et al. em prep.).</v>
          </cell>
          <cell r="N1578" t="str">
            <v>Malacoptila rufa (Spix, 1824)</v>
          </cell>
          <cell r="O1578" t="str">
            <v>Rufous-necked Puffbird</v>
          </cell>
          <cell r="P1578"/>
          <cell r="Q1578"/>
          <cell r="R1578"/>
          <cell r="S1578"/>
          <cell r="T1578"/>
          <cell r="U1578"/>
          <cell r="Y1578" t="e">
            <v>#N/A</v>
          </cell>
          <cell r="Z1578" t="str">
            <v>H</v>
          </cell>
          <cell r="AA1578" t="str">
            <v>F1</v>
          </cell>
          <cell r="AB1578" t="str">
            <v>U</v>
          </cell>
          <cell r="AC1578">
            <v>1</v>
          </cell>
          <cell r="AD1578">
            <v>1</v>
          </cell>
          <cell r="AE1578">
            <v>47.52</v>
          </cell>
          <cell r="AF1578" t="str">
            <v>Invertebrate</v>
          </cell>
          <cell r="AG1578" t="str">
            <v>F</v>
          </cell>
          <cell r="AH1578">
            <v>1</v>
          </cell>
        </row>
        <row r="1579">
          <cell r="A1579" t="str">
            <v>Malacoptila rufa rufa</v>
          </cell>
          <cell r="B1579" t="e">
            <v>#N/A</v>
          </cell>
          <cell r="D1579">
            <v>1577</v>
          </cell>
          <cell r="E1579"/>
          <cell r="F1579"/>
          <cell r="G1579" t="str">
            <v>Galbuliformes</v>
          </cell>
          <cell r="H1579" t="str">
            <v>Bucconidae</v>
          </cell>
          <cell r="J1579" t="str">
            <v>Malacoptila</v>
          </cell>
          <cell r="K1579" t="str">
            <v>subespécie</v>
          </cell>
          <cell r="N1579" t="str">
            <v>Malacoptila rufa rufa (Spix, 1824)</v>
          </cell>
          <cell r="P1579" t="str">
            <v>x</v>
          </cell>
          <cell r="Q1579" t="str">
            <v>x</v>
          </cell>
          <cell r="R1579" t="str">
            <v>x</v>
          </cell>
          <cell r="S1579" t="str">
            <v>x</v>
          </cell>
          <cell r="T1579" t="str">
            <v>x</v>
          </cell>
          <cell r="U1579"/>
          <cell r="Y1579"/>
          <cell r="Z1579"/>
        </row>
        <row r="1580">
          <cell r="A1580" t="str">
            <v>Malacoptila rufa brunnescens</v>
          </cell>
          <cell r="B1580" t="e">
            <v>#N/A</v>
          </cell>
          <cell r="D1580">
            <v>1578</v>
          </cell>
          <cell r="E1580"/>
          <cell r="F1580"/>
          <cell r="G1580" t="str">
            <v>Galbuliformes</v>
          </cell>
          <cell r="H1580" t="str">
            <v>Bucconidae</v>
          </cell>
          <cell r="J1580" t="str">
            <v>Malacoptila</v>
          </cell>
          <cell r="K1580" t="str">
            <v>subespécie</v>
          </cell>
          <cell r="L1580" t="str">
            <v>Genetic data support the treatment of brunnescens as a separate species level taxon (Ferreira et al. in prep.).</v>
          </cell>
          <cell r="M1580" t="str">
            <v>Dados genéticos suportam o tratamento de brunnescens como espécie à parte (Ferreira et al. em prep.).</v>
          </cell>
          <cell r="N1580" t="str">
            <v>Malacoptila rufa brunnescens Zimmer, 1931</v>
          </cell>
          <cell r="P1580" t="str">
            <v>x</v>
          </cell>
          <cell r="Q1580" t="str">
            <v>x</v>
          </cell>
          <cell r="R1580" t="str">
            <v>x</v>
          </cell>
          <cell r="S1580" t="str">
            <v>x</v>
          </cell>
          <cell r="T1580" t="str">
            <v>x</v>
          </cell>
          <cell r="U1580"/>
          <cell r="Y1580"/>
          <cell r="Z1580"/>
        </row>
        <row r="1581">
          <cell r="A1581" t="str">
            <v>Micromonacha</v>
          </cell>
          <cell r="B1581" t="e">
            <v>#N/A</v>
          </cell>
          <cell r="D1581">
            <v>1579</v>
          </cell>
          <cell r="E1581"/>
          <cell r="F1581"/>
          <cell r="G1581" t="str">
            <v>Galbuliformes</v>
          </cell>
          <cell r="H1581" t="str">
            <v>Bucconidae</v>
          </cell>
          <cell r="J1581" t="str">
            <v>Micromonacha</v>
          </cell>
          <cell r="K1581" t="str">
            <v>Gênero</v>
          </cell>
          <cell r="N1581" t="str">
            <v>Micromonacha Sclater, 1881</v>
          </cell>
          <cell r="P1581"/>
          <cell r="Q1581"/>
          <cell r="R1581"/>
          <cell r="S1581"/>
          <cell r="T1581"/>
          <cell r="U1581"/>
          <cell r="Y1581"/>
          <cell r="Z1581"/>
        </row>
        <row r="1582">
          <cell r="A1582" t="str">
            <v>Micromonacha lanceolata</v>
          </cell>
          <cell r="B1582" t="str">
            <v>Micromonacha lanceolata</v>
          </cell>
          <cell r="C1582" t="str">
            <v>macuru-papa-mosca</v>
          </cell>
          <cell r="D1582">
            <v>1580</v>
          </cell>
          <cell r="E1582" t="str">
            <v>R</v>
          </cell>
          <cell r="F1582">
            <v>1</v>
          </cell>
          <cell r="G1582" t="str">
            <v>Galbuliformes</v>
          </cell>
          <cell r="H1582" t="str">
            <v>Bucconidae</v>
          </cell>
          <cell r="J1582" t="str">
            <v>Micromonacha</v>
          </cell>
          <cell r="K1582" t="str">
            <v>espécie 1ária</v>
          </cell>
          <cell r="N1582" t="str">
            <v>Micromonacha lanceolata (Deville, 1849)</v>
          </cell>
          <cell r="O1582" t="str">
            <v>Lanceolated Monklet</v>
          </cell>
          <cell r="P1582"/>
          <cell r="Q1582"/>
          <cell r="R1582"/>
          <cell r="S1582"/>
          <cell r="T1582"/>
          <cell r="U1582"/>
          <cell r="Y1582" t="e">
            <v>#N/A</v>
          </cell>
          <cell r="Z1582" t="str">
            <v>H</v>
          </cell>
          <cell r="AA1582" t="str">
            <v>F4</v>
          </cell>
          <cell r="AB1582" t="str">
            <v>C</v>
          </cell>
          <cell r="AC1582">
            <v>2</v>
          </cell>
          <cell r="AD1582">
            <v>4</v>
          </cell>
          <cell r="AE1582">
            <v>19.8</v>
          </cell>
          <cell r="AF1582" t="str">
            <v>Invertebrate</v>
          </cell>
          <cell r="AG1582" t="str">
            <v>F</v>
          </cell>
        </row>
        <row r="1583">
          <cell r="A1583" t="str">
            <v>Nonnula</v>
          </cell>
          <cell r="B1583" t="e">
            <v>#N/A</v>
          </cell>
          <cell r="D1583">
            <v>1581</v>
          </cell>
          <cell r="E1583"/>
          <cell r="F1583"/>
          <cell r="G1583" t="str">
            <v>Galbuliformes</v>
          </cell>
          <cell r="H1583" t="str">
            <v>Bucconidae</v>
          </cell>
          <cell r="J1583" t="str">
            <v>Nonnula</v>
          </cell>
          <cell r="K1583" t="str">
            <v>Gênero</v>
          </cell>
          <cell r="N1583" t="str">
            <v>Nonnula Sclater, 1854</v>
          </cell>
          <cell r="P1583"/>
          <cell r="Q1583"/>
          <cell r="R1583"/>
          <cell r="S1583"/>
          <cell r="T1583"/>
          <cell r="U1583"/>
          <cell r="Y1583"/>
          <cell r="Z1583"/>
        </row>
        <row r="1584">
          <cell r="A1584" t="str">
            <v>Nonnula rubecula</v>
          </cell>
          <cell r="B1584" t="str">
            <v>Nonnula rubecula</v>
          </cell>
          <cell r="C1584" t="str">
            <v>macuru</v>
          </cell>
          <cell r="D1584">
            <v>1582</v>
          </cell>
          <cell r="E1584" t="str">
            <v>R</v>
          </cell>
          <cell r="F1584">
            <v>1</v>
          </cell>
          <cell r="G1584" t="str">
            <v>Galbuliformes</v>
          </cell>
          <cell r="H1584" t="str">
            <v>Bucconidae</v>
          </cell>
          <cell r="J1584" t="str">
            <v>Nonnula</v>
          </cell>
          <cell r="K1584" t="str">
            <v>espécie 1ária</v>
          </cell>
          <cell r="L1584" t="str">
            <v>Probably more than a single species is involved (Rasmussen &amp; Collar 2002).</v>
          </cell>
          <cell r="M1584" t="str">
            <v>Provavelmente mais de uma espécie está envolvida (Rasmussen &amp; Collar 2002).</v>
          </cell>
          <cell r="N1584" t="str">
            <v>Nonnula rubecula (Spix, 1824)</v>
          </cell>
          <cell r="O1584" t="str">
            <v>Rusty-breasted Nunlet</v>
          </cell>
          <cell r="P1584"/>
          <cell r="Q1584"/>
          <cell r="R1584"/>
          <cell r="S1584"/>
          <cell r="T1584"/>
          <cell r="U1584"/>
          <cell r="Y1584" t="str">
            <v>IAS</v>
          </cell>
          <cell r="Z1584" t="str">
            <v>H</v>
          </cell>
          <cell r="AA1584" t="str">
            <v>F1</v>
          </cell>
          <cell r="AB1584" t="str">
            <v>U/M</v>
          </cell>
          <cell r="AC1584">
            <v>2</v>
          </cell>
          <cell r="AD1584">
            <v>4</v>
          </cell>
          <cell r="AE1584">
            <v>18.399999999999999</v>
          </cell>
          <cell r="AF1584" t="str">
            <v>Invertebrate</v>
          </cell>
          <cell r="AG1584" t="str">
            <v>F</v>
          </cell>
          <cell r="AI1584" t="str">
            <v>EN</v>
          </cell>
        </row>
        <row r="1585">
          <cell r="A1585" t="str">
            <v>Nonnula rubecula tapanahoniensis</v>
          </cell>
          <cell r="B1585" t="e">
            <v>#N/A</v>
          </cell>
          <cell r="D1585">
            <v>1583</v>
          </cell>
          <cell r="E1585"/>
          <cell r="F1585"/>
          <cell r="G1585" t="str">
            <v>Galbuliformes</v>
          </cell>
          <cell r="H1585" t="str">
            <v>Bucconidae</v>
          </cell>
          <cell r="J1585" t="str">
            <v>Nonnula</v>
          </cell>
          <cell r="K1585" t="str">
            <v>subespécie</v>
          </cell>
          <cell r="N1585" t="str">
            <v>Nonnula rubecula tapanahoniensis Mees, 1968</v>
          </cell>
          <cell r="P1585" t="str">
            <v>x</v>
          </cell>
          <cell r="Q1585" t="str">
            <v>x</v>
          </cell>
          <cell r="R1585" t="str">
            <v>x</v>
          </cell>
          <cell r="S1585" t="str">
            <v>x</v>
          </cell>
          <cell r="T1585" t="str">
            <v>x</v>
          </cell>
          <cell r="U1585"/>
          <cell r="Y1585"/>
          <cell r="Z1585"/>
        </row>
        <row r="1586">
          <cell r="A1586" t="str">
            <v>Nonnula rubecula interfluvialis</v>
          </cell>
          <cell r="B1586" t="e">
            <v>#N/A</v>
          </cell>
          <cell r="D1586">
            <v>1584</v>
          </cell>
          <cell r="E1586"/>
          <cell r="F1586"/>
          <cell r="G1586" t="str">
            <v>Galbuliformes</v>
          </cell>
          <cell r="H1586" t="str">
            <v>Bucconidae</v>
          </cell>
          <cell r="J1586" t="str">
            <v>Nonnula</v>
          </cell>
          <cell r="K1586" t="str">
            <v>subespécie</v>
          </cell>
          <cell r="N1586" t="str">
            <v>Nonnula rubecula interfluvialis Parkes, 1970</v>
          </cell>
          <cell r="P1586" t="str">
            <v>x</v>
          </cell>
          <cell r="Q1586" t="str">
            <v>x</v>
          </cell>
          <cell r="R1586" t="str">
            <v>x</v>
          </cell>
          <cell r="S1586" t="str">
            <v>x</v>
          </cell>
          <cell r="T1586" t="str">
            <v>x</v>
          </cell>
          <cell r="U1586"/>
          <cell r="Y1586"/>
          <cell r="Z1586"/>
        </row>
        <row r="1587">
          <cell r="A1587" t="str">
            <v>Nonnula rubecula simulatrix</v>
          </cell>
          <cell r="B1587" t="e">
            <v>#N/A</v>
          </cell>
          <cell r="D1587">
            <v>1585</v>
          </cell>
          <cell r="E1587"/>
          <cell r="F1587"/>
          <cell r="G1587" t="str">
            <v>Galbuliformes</v>
          </cell>
          <cell r="H1587" t="str">
            <v>Bucconidae</v>
          </cell>
          <cell r="J1587" t="str">
            <v>Nonnula</v>
          </cell>
          <cell r="K1587" t="str">
            <v>subespécie</v>
          </cell>
          <cell r="N1587" t="str">
            <v>Nonnula rubecula simulatrix Parkes, 1970</v>
          </cell>
          <cell r="P1587" t="str">
            <v>x</v>
          </cell>
          <cell r="Q1587" t="str">
            <v>x</v>
          </cell>
          <cell r="R1587" t="str">
            <v>x</v>
          </cell>
          <cell r="S1587" t="str">
            <v>x</v>
          </cell>
          <cell r="T1587" t="str">
            <v>x</v>
          </cell>
          <cell r="U1587"/>
          <cell r="Y1587"/>
          <cell r="Z1587"/>
        </row>
        <row r="1588">
          <cell r="A1588" t="str">
            <v>Nonnula rubecula cineracea</v>
          </cell>
          <cell r="B1588" t="e">
            <v>#N/A</v>
          </cell>
          <cell r="D1588">
            <v>1586</v>
          </cell>
          <cell r="E1588"/>
          <cell r="F1588"/>
          <cell r="G1588" t="str">
            <v>Galbuliformes</v>
          </cell>
          <cell r="H1588" t="str">
            <v>Bucconidae</v>
          </cell>
          <cell r="J1588" t="str">
            <v>Nonnula</v>
          </cell>
          <cell r="K1588" t="str">
            <v>subespécie</v>
          </cell>
          <cell r="N1588" t="str">
            <v>Nonnula rubecula cineracea Sclater, 1881</v>
          </cell>
          <cell r="P1588" t="str">
            <v>x</v>
          </cell>
          <cell r="Q1588" t="str">
            <v>x</v>
          </cell>
          <cell r="R1588" t="str">
            <v>x</v>
          </cell>
          <cell r="S1588" t="str">
            <v>x</v>
          </cell>
          <cell r="T1588" t="str">
            <v>x</v>
          </cell>
          <cell r="U1588"/>
          <cell r="Y1588"/>
          <cell r="Z1588"/>
        </row>
        <row r="1589">
          <cell r="A1589" t="str">
            <v>Nonnula rubecula simplex</v>
          </cell>
          <cell r="B1589" t="e">
            <v>#N/A</v>
          </cell>
          <cell r="D1589">
            <v>1587</v>
          </cell>
          <cell r="E1589"/>
          <cell r="F1589"/>
          <cell r="G1589" t="str">
            <v>Galbuliformes</v>
          </cell>
          <cell r="H1589" t="str">
            <v>Bucconidae</v>
          </cell>
          <cell r="J1589" t="str">
            <v>Nonnula</v>
          </cell>
          <cell r="K1589" t="str">
            <v>subespécie</v>
          </cell>
          <cell r="N1589" t="str">
            <v>Nonnula rubecula simplex Todd, 1937</v>
          </cell>
          <cell r="P1589" t="str">
            <v>x</v>
          </cell>
          <cell r="Q1589" t="str">
            <v>x</v>
          </cell>
          <cell r="R1589" t="str">
            <v>x</v>
          </cell>
          <cell r="S1589" t="str">
            <v>x</v>
          </cell>
          <cell r="T1589" t="str">
            <v>x</v>
          </cell>
          <cell r="U1589"/>
          <cell r="Y1589"/>
          <cell r="Z1589"/>
        </row>
        <row r="1590">
          <cell r="A1590" t="str">
            <v>Nonnula rubecula rubecula</v>
          </cell>
          <cell r="B1590" t="e">
            <v>#N/A</v>
          </cell>
          <cell r="D1590">
            <v>1588</v>
          </cell>
          <cell r="E1590"/>
          <cell r="F1590"/>
          <cell r="G1590" t="str">
            <v>Galbuliformes</v>
          </cell>
          <cell r="H1590" t="str">
            <v>Bucconidae</v>
          </cell>
          <cell r="J1590" t="str">
            <v>Nonnula</v>
          </cell>
          <cell r="K1590" t="str">
            <v>subespécie</v>
          </cell>
          <cell r="N1590" t="str">
            <v>Nonnula rubecula rubecula (Spix, 1824)</v>
          </cell>
          <cell r="P1590" t="str">
            <v>x</v>
          </cell>
          <cell r="Q1590" t="str">
            <v>x</v>
          </cell>
          <cell r="R1590" t="str">
            <v>x</v>
          </cell>
          <cell r="S1590" t="str">
            <v>x</v>
          </cell>
          <cell r="T1590" t="str">
            <v>x</v>
          </cell>
          <cell r="U1590"/>
          <cell r="Y1590"/>
          <cell r="Z1590"/>
        </row>
        <row r="1591">
          <cell r="A1591" t="str">
            <v>Nonnula sclateri</v>
          </cell>
          <cell r="B1591" t="str">
            <v>Nonnula sclateri</v>
          </cell>
          <cell r="C1591" t="str">
            <v>freirinha-amarelada</v>
          </cell>
          <cell r="D1591">
            <v>1589</v>
          </cell>
          <cell r="E1591" t="str">
            <v>R</v>
          </cell>
          <cell r="F1591">
            <v>1</v>
          </cell>
          <cell r="G1591" t="str">
            <v>Galbuliformes</v>
          </cell>
          <cell r="H1591" t="str">
            <v>Bucconidae</v>
          </cell>
          <cell r="J1591" t="str">
            <v>Nonnula</v>
          </cell>
          <cell r="K1591" t="str">
            <v>espécie 1ária</v>
          </cell>
          <cell r="L1591" t="str">
            <v>Sometimes treated as a subspecies of N. brunnea (Rasmussen &amp; Collar 2002), but evolutionary independence based on yet unpublished molecular data consistent with their treatment as separate species (Witt 2004).</v>
          </cell>
          <cell r="M1591" t="str">
            <v>Às vezes tratada como subespéie de N. brunnea (Rasmussen &amp; Collar 2002), mas sua independência evolutiva basada em dados moleculares ainda não publicados é consistente com o tratamento de ambas como espécies separadas (Witt 2004).</v>
          </cell>
          <cell r="N1591" t="str">
            <v>Nonnula sclateri Hellmayr, 1907</v>
          </cell>
          <cell r="O1591" t="str">
            <v>Fulvous-chinned Nunlet</v>
          </cell>
          <cell r="P1591"/>
          <cell r="Q1591"/>
          <cell r="R1591"/>
          <cell r="S1591"/>
          <cell r="T1591"/>
          <cell r="U1591"/>
          <cell r="Y1591" t="e">
            <v>#N/A</v>
          </cell>
          <cell r="Z1591" t="str">
            <v>H</v>
          </cell>
          <cell r="AA1591" t="str">
            <v>F1</v>
          </cell>
          <cell r="AB1591" t="str">
            <v>U</v>
          </cell>
          <cell r="AC1591">
            <v>1</v>
          </cell>
          <cell r="AD1591">
            <v>1</v>
          </cell>
          <cell r="AE1591">
            <v>15.96</v>
          </cell>
          <cell r="AF1591" t="str">
            <v>Invertebrate</v>
          </cell>
          <cell r="AG1591" t="str">
            <v>F</v>
          </cell>
          <cell r="AH1591">
            <v>1</v>
          </cell>
        </row>
        <row r="1592">
          <cell r="A1592" t="str">
            <v>Nonnula ruficapilla</v>
          </cell>
          <cell r="B1592" t="str">
            <v>Nonnula ruficapilla</v>
          </cell>
          <cell r="C1592" t="str">
            <v>freirinha-de-coroa-castanha</v>
          </cell>
          <cell r="D1592">
            <v>1590</v>
          </cell>
          <cell r="E1592" t="str">
            <v>R</v>
          </cell>
          <cell r="F1592">
            <v>1</v>
          </cell>
          <cell r="G1592" t="str">
            <v>Galbuliformes</v>
          </cell>
          <cell r="H1592" t="str">
            <v>Bucconidae</v>
          </cell>
          <cell r="J1592" t="str">
            <v>Nonnula</v>
          </cell>
          <cell r="K1592" t="str">
            <v>espécie 1ária</v>
          </cell>
          <cell r="N1592" t="str">
            <v>Nonnula ruficapilla (Tschudi, 1844)</v>
          </cell>
          <cell r="O1592" t="str">
            <v>Rufous-capped Nunlet</v>
          </cell>
          <cell r="P1592"/>
          <cell r="Q1592"/>
          <cell r="R1592"/>
          <cell r="S1592"/>
          <cell r="T1592"/>
          <cell r="U1592"/>
          <cell r="Y1592" t="e">
            <v>#N/A</v>
          </cell>
          <cell r="Z1592" t="e">
            <v>#N/A</v>
          </cell>
          <cell r="AA1592" t="e">
            <v>#N/A</v>
          </cell>
          <cell r="AB1592" t="e">
            <v>#N/A</v>
          </cell>
          <cell r="AC1592" t="e">
            <v>#N/A</v>
          </cell>
          <cell r="AD1592" t="e">
            <v>#N/A</v>
          </cell>
          <cell r="AE1592">
            <v>22</v>
          </cell>
          <cell r="AF1592" t="str">
            <v>Invertebrate</v>
          </cell>
          <cell r="AG1592"/>
        </row>
        <row r="1593">
          <cell r="A1593" t="str">
            <v>Nonnula ruficapilla ruficapilla</v>
          </cell>
          <cell r="B1593" t="e">
            <v>#N/A</v>
          </cell>
          <cell r="D1593">
            <v>1591</v>
          </cell>
          <cell r="E1593"/>
          <cell r="F1593"/>
          <cell r="G1593" t="str">
            <v>Galbuliformes</v>
          </cell>
          <cell r="H1593" t="str">
            <v>Bucconidae</v>
          </cell>
          <cell r="J1593" t="str">
            <v>Nonnula</v>
          </cell>
          <cell r="K1593" t="str">
            <v>subespécie</v>
          </cell>
          <cell r="N1593" t="str">
            <v>Nonnula ruficapilla ruficapilla (Tschudi, 1844)</v>
          </cell>
          <cell r="P1593" t="str">
            <v>x</v>
          </cell>
          <cell r="Q1593" t="str">
            <v>x</v>
          </cell>
          <cell r="R1593" t="str">
            <v>x</v>
          </cell>
          <cell r="S1593" t="str">
            <v>x</v>
          </cell>
          <cell r="T1593" t="str">
            <v>x</v>
          </cell>
          <cell r="U1593"/>
          <cell r="Y1593"/>
          <cell r="Z1593"/>
        </row>
        <row r="1594">
          <cell r="A1594" t="str">
            <v>Nonnula ruficapilla inundata</v>
          </cell>
          <cell r="B1594" t="e">
            <v>#N/A</v>
          </cell>
          <cell r="D1594">
            <v>1592</v>
          </cell>
          <cell r="E1594"/>
          <cell r="F1594"/>
          <cell r="G1594" t="str">
            <v>Galbuliformes</v>
          </cell>
          <cell r="H1594" t="str">
            <v>Bucconidae</v>
          </cell>
          <cell r="J1594" t="str">
            <v>Nonnula</v>
          </cell>
          <cell r="K1594" t="str">
            <v>subespécie</v>
          </cell>
          <cell r="N1594" t="str">
            <v>Nonnula ruficapilla inundata Novaes, 1991</v>
          </cell>
          <cell r="P1594" t="str">
            <v>x</v>
          </cell>
          <cell r="Q1594" t="str">
            <v>x</v>
          </cell>
          <cell r="R1594" t="str">
            <v>x</v>
          </cell>
          <cell r="S1594" t="str">
            <v>x</v>
          </cell>
          <cell r="T1594" t="str">
            <v>x</v>
          </cell>
          <cell r="U1594"/>
          <cell r="Y1594"/>
          <cell r="Z1594"/>
        </row>
        <row r="1595">
          <cell r="A1595" t="str">
            <v>Nonnula ruficapilla nattereri</v>
          </cell>
          <cell r="B1595" t="e">
            <v>#N/A</v>
          </cell>
          <cell r="D1595">
            <v>1593</v>
          </cell>
          <cell r="E1595"/>
          <cell r="F1595"/>
          <cell r="G1595" t="str">
            <v>Galbuliformes</v>
          </cell>
          <cell r="H1595" t="str">
            <v>Bucconidae</v>
          </cell>
          <cell r="J1595" t="str">
            <v>Nonnula</v>
          </cell>
          <cell r="K1595" t="str">
            <v>subespécie</v>
          </cell>
          <cell r="N1595" t="str">
            <v>Nonnula ruficapilla nattereri Hellmayr, 1921</v>
          </cell>
          <cell r="P1595" t="str">
            <v>x</v>
          </cell>
          <cell r="Q1595" t="str">
            <v>x</v>
          </cell>
          <cell r="R1595" t="str">
            <v>x</v>
          </cell>
          <cell r="S1595" t="str">
            <v>x</v>
          </cell>
          <cell r="T1595" t="str">
            <v>x</v>
          </cell>
          <cell r="U1595"/>
          <cell r="Y1595"/>
          <cell r="Z1595"/>
        </row>
        <row r="1596">
          <cell r="A1596" t="str">
            <v>Nonnula amaurocephala</v>
          </cell>
          <cell r="B1596" t="str">
            <v>Nonnula amaurocephala</v>
          </cell>
          <cell r="C1596" t="str">
            <v>freirinha-de-cabeça-castanha</v>
          </cell>
          <cell r="D1596">
            <v>1594</v>
          </cell>
          <cell r="E1596" t="str">
            <v>R, E</v>
          </cell>
          <cell r="F1596">
            <v>1</v>
          </cell>
          <cell r="G1596" t="str">
            <v>Galbuliformes</v>
          </cell>
          <cell r="H1596" t="str">
            <v>Bucconidae</v>
          </cell>
          <cell r="J1596" t="str">
            <v>Nonnula</v>
          </cell>
          <cell r="K1596" t="str">
            <v>espécie 1ária</v>
          </cell>
          <cell r="N1596" t="str">
            <v>Nonnula amaurocephala Chapman, 1921</v>
          </cell>
          <cell r="O1596" t="str">
            <v>Chestnut-headed Nunlet</v>
          </cell>
          <cell r="P1596"/>
          <cell r="Q1596"/>
          <cell r="R1596"/>
          <cell r="S1596"/>
          <cell r="T1596"/>
          <cell r="U1596"/>
          <cell r="Y1596" t="e">
            <v>#N/A</v>
          </cell>
          <cell r="Z1596" t="str">
            <v>M</v>
          </cell>
          <cell r="AA1596" t="str">
            <v>F2?</v>
          </cell>
          <cell r="AB1596" t="str">
            <v>U</v>
          </cell>
          <cell r="AC1596">
            <v>1</v>
          </cell>
          <cell r="AD1596">
            <v>1</v>
          </cell>
          <cell r="AE1596">
            <v>15.49</v>
          </cell>
          <cell r="AF1596" t="str">
            <v>Invertebrate</v>
          </cell>
          <cell r="AG1596" t="str">
            <v>F</v>
          </cell>
          <cell r="AH1596">
            <v>1</v>
          </cell>
        </row>
        <row r="1597">
          <cell r="A1597" t="str">
            <v>Monasa</v>
          </cell>
          <cell r="B1597" t="e">
            <v>#N/A</v>
          </cell>
          <cell r="D1597">
            <v>1595</v>
          </cell>
          <cell r="E1597"/>
          <cell r="F1597"/>
          <cell r="G1597" t="str">
            <v>Galbuliformes</v>
          </cell>
          <cell r="H1597" t="str">
            <v>Bucconidae</v>
          </cell>
          <cell r="J1597" t="str">
            <v>Monasa</v>
          </cell>
          <cell r="K1597" t="str">
            <v>Gênero</v>
          </cell>
          <cell r="N1597" t="str">
            <v>Monasa Vieillot, 1816</v>
          </cell>
          <cell r="P1597"/>
          <cell r="Q1597"/>
          <cell r="R1597"/>
          <cell r="S1597"/>
          <cell r="T1597"/>
          <cell r="U1597"/>
          <cell r="Y1597"/>
          <cell r="Z1597"/>
        </row>
        <row r="1598">
          <cell r="A1598" t="str">
            <v>Monasa atra</v>
          </cell>
          <cell r="B1598" t="str">
            <v>Monasa atra</v>
          </cell>
          <cell r="C1598" t="str">
            <v>chora-chuva-de-asa-branca</v>
          </cell>
          <cell r="D1598">
            <v>1596</v>
          </cell>
          <cell r="E1598" t="str">
            <v>R</v>
          </cell>
          <cell r="F1598">
            <v>1</v>
          </cell>
          <cell r="G1598" t="str">
            <v>Galbuliformes</v>
          </cell>
          <cell r="H1598" t="str">
            <v>Bucconidae</v>
          </cell>
          <cell r="J1598" t="str">
            <v>Monasa</v>
          </cell>
          <cell r="K1598" t="str">
            <v>espécie 1ária</v>
          </cell>
          <cell r="N1598" t="str">
            <v>Monasa atra (Boddaert, 1783)</v>
          </cell>
          <cell r="O1598" t="str">
            <v>Black Nunbird</v>
          </cell>
          <cell r="P1598"/>
          <cell r="Q1598"/>
          <cell r="R1598"/>
          <cell r="S1598"/>
          <cell r="T1598"/>
          <cell r="U1598"/>
          <cell r="Y1598" t="str">
            <v>IAS</v>
          </cell>
          <cell r="Z1598" t="str">
            <v>M</v>
          </cell>
          <cell r="AA1598" t="str">
            <v>F1</v>
          </cell>
          <cell r="AB1598" t="str">
            <v>M/C</v>
          </cell>
          <cell r="AC1598">
            <v>2</v>
          </cell>
          <cell r="AD1598">
            <v>1</v>
          </cell>
          <cell r="AE1598">
            <v>90.4</v>
          </cell>
          <cell r="AF1598" t="str">
            <v>Invertebrate</v>
          </cell>
          <cell r="AG1598" t="str">
            <v>F</v>
          </cell>
          <cell r="AH1598">
            <v>1</v>
          </cell>
        </row>
        <row r="1599">
          <cell r="A1599" t="str">
            <v>Monasa nigrifrons</v>
          </cell>
          <cell r="B1599" t="str">
            <v>Monasa nigrifrons</v>
          </cell>
          <cell r="C1599" t="str">
            <v>chora-chuva-preto</v>
          </cell>
          <cell r="D1599">
            <v>1597</v>
          </cell>
          <cell r="E1599" t="str">
            <v>R</v>
          </cell>
          <cell r="F1599">
            <v>1</v>
          </cell>
          <cell r="G1599" t="str">
            <v>Galbuliformes</v>
          </cell>
          <cell r="H1599" t="str">
            <v>Bucconidae</v>
          </cell>
          <cell r="J1599" t="str">
            <v>Monasa</v>
          </cell>
          <cell r="K1599" t="str">
            <v>espécie 1ária</v>
          </cell>
          <cell r="N1599" t="str">
            <v>Monasa nigrifrons (Spix, 1824)</v>
          </cell>
          <cell r="O1599" t="str">
            <v>Black-fronted Nunbird</v>
          </cell>
          <cell r="P1599"/>
          <cell r="Q1599"/>
          <cell r="R1599"/>
          <cell r="S1599"/>
          <cell r="T1599"/>
          <cell r="U1599"/>
          <cell r="Y1599" t="e">
            <v>#N/A</v>
          </cell>
          <cell r="Z1599" t="str">
            <v>M</v>
          </cell>
          <cell r="AA1599" t="str">
            <v>F2</v>
          </cell>
          <cell r="AB1599" t="str">
            <v>M/C</v>
          </cell>
          <cell r="AC1599">
            <v>4</v>
          </cell>
          <cell r="AD1599">
            <v>3</v>
          </cell>
          <cell r="AE1599">
            <v>80.7</v>
          </cell>
          <cell r="AF1599" t="str">
            <v>Invertebrate</v>
          </cell>
          <cell r="AG1599" t="str">
            <v>F</v>
          </cell>
          <cell r="AI1599" t="str">
            <v>VU</v>
          </cell>
        </row>
        <row r="1600">
          <cell r="A1600" t="str">
            <v>Monasa nigrifrons nigrifrons</v>
          </cell>
          <cell r="B1600" t="e">
            <v>#N/A</v>
          </cell>
          <cell r="D1600">
            <v>1598</v>
          </cell>
          <cell r="E1600"/>
          <cell r="F1600"/>
          <cell r="G1600" t="str">
            <v>Galbuliformes</v>
          </cell>
          <cell r="H1600" t="str">
            <v>Bucconidae</v>
          </cell>
          <cell r="J1600" t="str">
            <v>Monasa</v>
          </cell>
          <cell r="K1600" t="str">
            <v>subespécie</v>
          </cell>
          <cell r="N1600" t="str">
            <v>Monasa nigrifrons nigrifrons (Spix, 1824)</v>
          </cell>
          <cell r="P1600" t="str">
            <v>x</v>
          </cell>
          <cell r="Q1600" t="str">
            <v>x</v>
          </cell>
          <cell r="R1600" t="str">
            <v>x</v>
          </cell>
          <cell r="S1600" t="str">
            <v>x</v>
          </cell>
          <cell r="T1600" t="str">
            <v>x</v>
          </cell>
          <cell r="U1600"/>
          <cell r="Y1600"/>
          <cell r="Z1600"/>
        </row>
        <row r="1601">
          <cell r="A1601" t="str">
            <v>Monasa morphoeus</v>
          </cell>
          <cell r="B1601" t="str">
            <v>Monasa morphoeus</v>
          </cell>
          <cell r="C1601" t="str">
            <v>chora-chuva-de-cara-branca</v>
          </cell>
          <cell r="D1601">
            <v>1599</v>
          </cell>
          <cell r="E1601" t="str">
            <v>R</v>
          </cell>
          <cell r="F1601">
            <v>1</v>
          </cell>
          <cell r="G1601" t="str">
            <v>Galbuliformes</v>
          </cell>
          <cell r="H1601" t="str">
            <v>Bucconidae</v>
          </cell>
          <cell r="J1601" t="str">
            <v>Monasa</v>
          </cell>
          <cell r="K1601" t="str">
            <v>espécie 1ária</v>
          </cell>
          <cell r="L1601" t="str">
            <v>More than a single species may be involved (Rasmussen &amp; Collar 2002).</v>
          </cell>
          <cell r="M1601" t="str">
            <v>Mais de uma espécie deve estar envolvida (Rasmussen &amp; Collar 2002)</v>
          </cell>
          <cell r="N1601" t="str">
            <v>Monasa morphoeus (Hahn &amp; Küster, 1823)</v>
          </cell>
          <cell r="O1601" t="str">
            <v>White-fronted Nunbird</v>
          </cell>
          <cell r="P1601"/>
          <cell r="Q1601"/>
          <cell r="R1601"/>
          <cell r="S1601"/>
          <cell r="T1601"/>
          <cell r="U1601"/>
          <cell r="W1601" t="str">
            <v>#ERROR!</v>
          </cell>
          <cell r="Y1601" t="e">
            <v>#N/A</v>
          </cell>
          <cell r="Z1601" t="str">
            <v>H</v>
          </cell>
          <cell r="AA1601" t="str">
            <v>F1</v>
          </cell>
          <cell r="AB1601" t="str">
            <v>M/C</v>
          </cell>
          <cell r="AC1601">
            <v>2</v>
          </cell>
          <cell r="AD1601">
            <v>6</v>
          </cell>
          <cell r="AE1601">
            <v>87.9</v>
          </cell>
          <cell r="AF1601" t="str">
            <v>Invertebrate</v>
          </cell>
          <cell r="AG1601" t="str">
            <v>F</v>
          </cell>
          <cell r="AJ1601" t="str">
            <v>#ERROR!</v>
          </cell>
          <cell r="AK1601" t="str">
            <v>CR</v>
          </cell>
        </row>
        <row r="1602">
          <cell r="A1602" t="str">
            <v>Monasa morphoeus peruana</v>
          </cell>
          <cell r="B1602" t="e">
            <v>#N/A</v>
          </cell>
          <cell r="D1602">
            <v>1600</v>
          </cell>
          <cell r="E1602"/>
          <cell r="F1602"/>
          <cell r="G1602" t="str">
            <v>Galbuliformes</v>
          </cell>
          <cell r="H1602" t="str">
            <v>Bucconidae</v>
          </cell>
          <cell r="J1602" t="str">
            <v>Monasa</v>
          </cell>
          <cell r="K1602" t="str">
            <v>subespécie</v>
          </cell>
          <cell r="N1602" t="str">
            <v>Monasa morphoeus peruana Sclater, 1856</v>
          </cell>
          <cell r="P1602" t="str">
            <v>x</v>
          </cell>
          <cell r="Q1602" t="str">
            <v>x</v>
          </cell>
          <cell r="R1602" t="str">
            <v>x</v>
          </cell>
          <cell r="S1602" t="str">
            <v>x</v>
          </cell>
          <cell r="T1602" t="str">
            <v>x</v>
          </cell>
          <cell r="U1602"/>
          <cell r="Y1602"/>
          <cell r="Z1602"/>
        </row>
        <row r="1603">
          <cell r="A1603" t="str">
            <v>Monasa morphoeus rikeri</v>
          </cell>
          <cell r="B1603" t="e">
            <v>#N/A</v>
          </cell>
          <cell r="D1603">
            <v>1601</v>
          </cell>
          <cell r="E1603"/>
          <cell r="F1603"/>
          <cell r="G1603" t="str">
            <v>Galbuliformes</v>
          </cell>
          <cell r="H1603" t="str">
            <v>Bucconidae</v>
          </cell>
          <cell r="J1603" t="str">
            <v>Monasa</v>
          </cell>
          <cell r="K1603" t="str">
            <v>subespécie</v>
          </cell>
          <cell r="N1603" t="str">
            <v>Monasa morphoeus rikeri Ridgway, 1912</v>
          </cell>
          <cell r="P1603" t="str">
            <v>x</v>
          </cell>
          <cell r="Q1603" t="str">
            <v>x</v>
          </cell>
          <cell r="R1603" t="str">
            <v>x</v>
          </cell>
          <cell r="S1603" t="str">
            <v>x</v>
          </cell>
          <cell r="T1603" t="str">
            <v>x</v>
          </cell>
          <cell r="U1603"/>
          <cell r="Y1603"/>
          <cell r="Z1603"/>
        </row>
        <row r="1604">
          <cell r="A1604" t="str">
            <v>Monasa morphoeus morphoeus</v>
          </cell>
          <cell r="B1604" t="e">
            <v>#N/A</v>
          </cell>
          <cell r="D1604">
            <v>1602</v>
          </cell>
          <cell r="E1604"/>
          <cell r="F1604"/>
          <cell r="G1604" t="str">
            <v>Galbuliformes</v>
          </cell>
          <cell r="H1604" t="str">
            <v>Bucconidae</v>
          </cell>
          <cell r="J1604" t="str">
            <v>Monasa</v>
          </cell>
          <cell r="K1604" t="str">
            <v>subespécie</v>
          </cell>
          <cell r="N1604" t="str">
            <v>Monasa morphoeus morphoeus (Hahn &amp; Küster, 1823)</v>
          </cell>
          <cell r="P1604" t="str">
            <v>x</v>
          </cell>
          <cell r="Q1604" t="str">
            <v>x</v>
          </cell>
          <cell r="R1604" t="str">
            <v>x</v>
          </cell>
          <cell r="S1604" t="str">
            <v>x</v>
          </cell>
          <cell r="T1604" t="str">
            <v>x</v>
          </cell>
          <cell r="U1604"/>
          <cell r="Y1604"/>
          <cell r="Z1604"/>
        </row>
        <row r="1605">
          <cell r="A1605" t="str">
            <v>Monasa flavirostris</v>
          </cell>
          <cell r="B1605" t="str">
            <v>Monasa flavirostris</v>
          </cell>
          <cell r="C1605" t="str">
            <v>chora-chuva-de-bico-amarelo</v>
          </cell>
          <cell r="D1605">
            <v>1603</v>
          </cell>
          <cell r="E1605" t="str">
            <v>R</v>
          </cell>
          <cell r="F1605">
            <v>1</v>
          </cell>
          <cell r="G1605" t="str">
            <v>Galbuliformes</v>
          </cell>
          <cell r="H1605" t="str">
            <v>Bucconidae</v>
          </cell>
          <cell r="J1605" t="str">
            <v>Monasa</v>
          </cell>
          <cell r="K1605" t="str">
            <v>espécie 1ária</v>
          </cell>
          <cell r="N1605" t="str">
            <v>Monasa flavirostris Strickland, 1850</v>
          </cell>
          <cell r="O1605" t="str">
            <v>Yellow-billed Nunbird</v>
          </cell>
          <cell r="P1605"/>
          <cell r="Q1605"/>
          <cell r="R1605"/>
          <cell r="S1605"/>
          <cell r="T1605"/>
          <cell r="U1605"/>
          <cell r="Y1605" t="e">
            <v>#N/A</v>
          </cell>
          <cell r="Z1605" t="str">
            <v>M</v>
          </cell>
          <cell r="AA1605" t="str">
            <v>F1E</v>
          </cell>
          <cell r="AB1605" t="str">
            <v>M/C</v>
          </cell>
          <cell r="AC1605">
            <v>3</v>
          </cell>
          <cell r="AD1605">
            <v>2</v>
          </cell>
          <cell r="AE1605">
            <v>62.8</v>
          </cell>
          <cell r="AF1605" t="str">
            <v>Invertebrate</v>
          </cell>
          <cell r="AG1605" t="str">
            <v>F</v>
          </cell>
        </row>
        <row r="1606">
          <cell r="A1606" t="str">
            <v>Chelidoptera</v>
          </cell>
          <cell r="B1606" t="e">
            <v>#N/A</v>
          </cell>
          <cell r="D1606">
            <v>1604</v>
          </cell>
          <cell r="E1606"/>
          <cell r="F1606"/>
          <cell r="G1606" t="str">
            <v>Galbuliformes</v>
          </cell>
          <cell r="H1606" t="str">
            <v>Bucconidae</v>
          </cell>
          <cell r="J1606" t="str">
            <v>Chelidoptera</v>
          </cell>
          <cell r="K1606" t="str">
            <v>Gênero</v>
          </cell>
          <cell r="N1606" t="str">
            <v>Chelidoptera Gould, 1837</v>
          </cell>
          <cell r="P1606"/>
          <cell r="Q1606"/>
          <cell r="R1606"/>
          <cell r="S1606"/>
          <cell r="T1606"/>
          <cell r="U1606"/>
          <cell r="Y1606"/>
          <cell r="Z1606"/>
        </row>
        <row r="1607">
          <cell r="A1607" t="str">
            <v>Chelidoptera tenebrosa</v>
          </cell>
          <cell r="B1607" t="str">
            <v>Chelidoptera tenebrosa</v>
          </cell>
          <cell r="C1607" t="str">
            <v>urubuzinho</v>
          </cell>
          <cell r="D1607">
            <v>1605</v>
          </cell>
          <cell r="E1607" t="str">
            <v>R</v>
          </cell>
          <cell r="F1607">
            <v>1</v>
          </cell>
          <cell r="G1607" t="str">
            <v>Galbuliformes</v>
          </cell>
          <cell r="H1607" t="str">
            <v>Bucconidae</v>
          </cell>
          <cell r="J1607" t="str">
            <v>Chelidoptera</v>
          </cell>
          <cell r="K1607" t="str">
            <v>espécie 1ária</v>
          </cell>
          <cell r="N1607" t="str">
            <v>Chelidoptera tenebrosa (Pallas, 1782)</v>
          </cell>
          <cell r="O1607" t="str">
            <v>Swallow-winged Puffbird</v>
          </cell>
          <cell r="P1607"/>
          <cell r="Q1607"/>
          <cell r="R1607"/>
          <cell r="S1607"/>
          <cell r="T1607"/>
          <cell r="U1607"/>
          <cell r="Y1607" t="str">
            <v>IAS</v>
          </cell>
          <cell r="Z1607" t="str">
            <v>L</v>
          </cell>
          <cell r="AA1607" t="str">
            <v>F1E</v>
          </cell>
          <cell r="AB1607" t="str">
            <v>C</v>
          </cell>
          <cell r="AC1607">
            <v>5</v>
          </cell>
          <cell r="AD1607">
            <v>5</v>
          </cell>
          <cell r="AE1607">
            <v>35.9</v>
          </cell>
          <cell r="AF1607" t="str">
            <v>Invertebrate</v>
          </cell>
          <cell r="AG1607" t="str">
            <v>F</v>
          </cell>
          <cell r="AI1607" t="str">
            <v>VU</v>
          </cell>
          <cell r="AJ1607" t="str">
            <v>VU</v>
          </cell>
        </row>
        <row r="1608">
          <cell r="A1608" t="str">
            <v>Chelidoptera tenebrosa tenebrosa</v>
          </cell>
          <cell r="B1608" t="e">
            <v>#N/A</v>
          </cell>
          <cell r="D1608">
            <v>1606</v>
          </cell>
          <cell r="E1608"/>
          <cell r="F1608"/>
          <cell r="G1608" t="str">
            <v>Galbuliformes</v>
          </cell>
          <cell r="H1608" t="str">
            <v>Bucconidae</v>
          </cell>
          <cell r="J1608" t="str">
            <v>Chelidoptera</v>
          </cell>
          <cell r="K1608" t="str">
            <v>subespécie</v>
          </cell>
          <cell r="N1608" t="str">
            <v>Chelidoptera tenebrosa tenebrosa (Pallas, 1782)</v>
          </cell>
          <cell r="P1608" t="str">
            <v>x</v>
          </cell>
          <cell r="Q1608" t="str">
            <v>x</v>
          </cell>
          <cell r="R1608" t="str">
            <v>x</v>
          </cell>
          <cell r="S1608" t="str">
            <v>x</v>
          </cell>
          <cell r="T1608" t="str">
            <v>x</v>
          </cell>
          <cell r="U1608"/>
          <cell r="Y1608"/>
          <cell r="Z1608"/>
        </row>
        <row r="1609">
          <cell r="A1609" t="str">
            <v>Chelidoptera tenebrosa brasiliensis</v>
          </cell>
          <cell r="B1609" t="e">
            <v>#N/A</v>
          </cell>
          <cell r="D1609">
            <v>1607</v>
          </cell>
          <cell r="E1609"/>
          <cell r="F1609"/>
          <cell r="G1609" t="str">
            <v>Galbuliformes</v>
          </cell>
          <cell r="H1609" t="str">
            <v>Bucconidae</v>
          </cell>
          <cell r="J1609" t="str">
            <v>Chelidoptera</v>
          </cell>
          <cell r="K1609" t="str">
            <v>subespécie</v>
          </cell>
          <cell r="N1609" t="str">
            <v>Chelidoptera tenebrosa brasiliensis Sclater, 1862</v>
          </cell>
          <cell r="P1609" t="str">
            <v>x</v>
          </cell>
          <cell r="Q1609" t="str">
            <v>x</v>
          </cell>
          <cell r="R1609" t="str">
            <v>x</v>
          </cell>
          <cell r="S1609" t="str">
            <v>x</v>
          </cell>
          <cell r="T1609" t="str">
            <v>x</v>
          </cell>
          <cell r="U1609"/>
          <cell r="Y1609"/>
          <cell r="Z1609"/>
        </row>
        <row r="1610">
          <cell r="A1610" t="str">
            <v>Piciformes</v>
          </cell>
          <cell r="B1610" t="e">
            <v>#N/A</v>
          </cell>
          <cell r="D1610">
            <v>1608</v>
          </cell>
          <cell r="E1610"/>
          <cell r="F1610"/>
          <cell r="G1610" t="str">
            <v>Piciformes</v>
          </cell>
          <cell r="K1610" t="str">
            <v>Ordem</v>
          </cell>
          <cell r="N1610" t="str">
            <v>Piciformes Meyer &amp; Wolf, 1810</v>
          </cell>
          <cell r="P1610"/>
          <cell r="Q1610"/>
          <cell r="R1610"/>
          <cell r="S1610"/>
          <cell r="T1610"/>
          <cell r="U1610"/>
          <cell r="Y1610"/>
          <cell r="Z1610"/>
        </row>
        <row r="1611">
          <cell r="A1611" t="str">
            <v>Capitonidae</v>
          </cell>
          <cell r="B1611" t="e">
            <v>#N/A</v>
          </cell>
          <cell r="D1611">
            <v>1609</v>
          </cell>
          <cell r="E1611"/>
          <cell r="F1611"/>
          <cell r="G1611" t="str">
            <v>Piciformes</v>
          </cell>
          <cell r="H1611" t="str">
            <v>Capitonidae</v>
          </cell>
          <cell r="K1611" t="str">
            <v>Família</v>
          </cell>
          <cell r="N1611" t="str">
            <v>Capitonidae Bonaparte, 1838</v>
          </cell>
          <cell r="P1611"/>
          <cell r="Q1611"/>
          <cell r="R1611"/>
          <cell r="S1611"/>
          <cell r="T1611"/>
          <cell r="U1611"/>
          <cell r="Y1611"/>
          <cell r="Z1611"/>
        </row>
        <row r="1612">
          <cell r="A1612" t="str">
            <v>Capito</v>
          </cell>
          <cell r="B1612" t="e">
            <v>#N/A</v>
          </cell>
          <cell r="D1612">
            <v>1610</v>
          </cell>
          <cell r="E1612"/>
          <cell r="F1612"/>
          <cell r="G1612" t="str">
            <v>Piciformes</v>
          </cell>
          <cell r="H1612" t="str">
            <v>Capitonidae</v>
          </cell>
          <cell r="J1612" t="str">
            <v>Capito</v>
          </cell>
          <cell r="K1612" t="str">
            <v>Gênero</v>
          </cell>
          <cell r="N1612" t="str">
            <v>Capito Vieillot, 1816</v>
          </cell>
          <cell r="P1612"/>
          <cell r="Q1612"/>
          <cell r="R1612"/>
          <cell r="S1612"/>
          <cell r="T1612"/>
          <cell r="U1612"/>
          <cell r="Y1612"/>
          <cell r="Z1612"/>
        </row>
        <row r="1613">
          <cell r="A1613" t="str">
            <v>Capito aurovirens</v>
          </cell>
          <cell r="B1613" t="str">
            <v>Capito aurovirens</v>
          </cell>
          <cell r="C1613" t="str">
            <v>capitão-de-coroa</v>
          </cell>
          <cell r="D1613">
            <v>1611</v>
          </cell>
          <cell r="E1613" t="str">
            <v>R</v>
          </cell>
          <cell r="F1613">
            <v>1</v>
          </cell>
          <cell r="G1613" t="str">
            <v>Piciformes</v>
          </cell>
          <cell r="H1613" t="str">
            <v>Capitonidae</v>
          </cell>
          <cell r="J1613" t="str">
            <v>Capito</v>
          </cell>
          <cell r="K1613" t="str">
            <v>espécie 1ária</v>
          </cell>
          <cell r="N1613" t="str">
            <v>Capito aurovirens (Cuvier, 1829)</v>
          </cell>
          <cell r="O1613" t="str">
            <v>Scarlet-crowned Barbet</v>
          </cell>
          <cell r="P1613"/>
          <cell r="Q1613"/>
          <cell r="R1613"/>
          <cell r="S1613"/>
          <cell r="T1613"/>
          <cell r="U1613"/>
          <cell r="Y1613" t="e">
            <v>#N/A</v>
          </cell>
          <cell r="Z1613" t="str">
            <v>M</v>
          </cell>
          <cell r="AA1613" t="str">
            <v>F2</v>
          </cell>
          <cell r="AB1613" t="str">
            <v>C</v>
          </cell>
          <cell r="AC1613">
            <v>3</v>
          </cell>
          <cell r="AD1613">
            <v>2</v>
          </cell>
          <cell r="AE1613">
            <v>56.2</v>
          </cell>
          <cell r="AF1613" t="str">
            <v>FruiNect</v>
          </cell>
          <cell r="AG1613" t="str">
            <v>F</v>
          </cell>
        </row>
        <row r="1614">
          <cell r="A1614" t="str">
            <v>Capito dayi</v>
          </cell>
          <cell r="B1614" t="str">
            <v>Capito dayi</v>
          </cell>
          <cell r="C1614" t="str">
            <v>capitão-de-cinta</v>
          </cell>
          <cell r="D1614">
            <v>1612</v>
          </cell>
          <cell r="E1614" t="str">
            <v>R</v>
          </cell>
          <cell r="F1614">
            <v>1</v>
          </cell>
          <cell r="G1614" t="str">
            <v>Piciformes</v>
          </cell>
          <cell r="H1614" t="str">
            <v>Capitonidae</v>
          </cell>
          <cell r="J1614" t="str">
            <v>Capito</v>
          </cell>
          <cell r="K1614" t="str">
            <v>espécie 1ária</v>
          </cell>
          <cell r="N1614" t="str">
            <v>Capito dayi Cherrie, 1916</v>
          </cell>
          <cell r="O1614" t="str">
            <v>Black-girdled Barbet</v>
          </cell>
          <cell r="P1614"/>
          <cell r="Q1614"/>
          <cell r="R1614"/>
          <cell r="S1614"/>
          <cell r="T1614"/>
          <cell r="U1614"/>
          <cell r="W1614" t="str">
            <v>#ERROR!</v>
          </cell>
          <cell r="X1614" t="str">
            <v>VU</v>
          </cell>
          <cell r="Y1614" t="e">
            <v>#N/A</v>
          </cell>
          <cell r="Z1614" t="str">
            <v>H</v>
          </cell>
          <cell r="AA1614" t="str">
            <v>F1</v>
          </cell>
          <cell r="AB1614" t="str">
            <v>C</v>
          </cell>
          <cell r="AC1614">
            <v>1</v>
          </cell>
          <cell r="AD1614">
            <v>1</v>
          </cell>
          <cell r="AE1614">
            <v>67.19</v>
          </cell>
          <cell r="AF1614" t="str">
            <v>FruiNect</v>
          </cell>
          <cell r="AG1614" t="str">
            <v>F</v>
          </cell>
          <cell r="AH1614">
            <v>1</v>
          </cell>
        </row>
        <row r="1615">
          <cell r="A1615" t="str">
            <v>Capito brunneipectus</v>
          </cell>
          <cell r="B1615" t="str">
            <v>Capito brunneipectus</v>
          </cell>
          <cell r="C1615" t="str">
            <v>capitão-de-peito-marrom</v>
          </cell>
          <cell r="D1615">
            <v>1613</v>
          </cell>
          <cell r="E1615" t="str">
            <v>R, E</v>
          </cell>
          <cell r="F1615">
            <v>1</v>
          </cell>
          <cell r="G1615" t="str">
            <v>Piciformes</v>
          </cell>
          <cell r="H1615" t="str">
            <v>Capitonidae</v>
          </cell>
          <cell r="J1615" t="str">
            <v>Capito</v>
          </cell>
          <cell r="K1615" t="str">
            <v>espécie 1ária</v>
          </cell>
          <cell r="N1615" t="str">
            <v>Capito brunneipectus Chapman, 1921</v>
          </cell>
          <cell r="O1615" t="str">
            <v>Brown-chested Barbet</v>
          </cell>
          <cell r="P1615"/>
          <cell r="Q1615"/>
          <cell r="R1615"/>
          <cell r="S1615"/>
          <cell r="T1615"/>
          <cell r="U1615"/>
          <cell r="Y1615" t="e">
            <v>#N/A</v>
          </cell>
          <cell r="Z1615" t="e">
            <v>#N/A</v>
          </cell>
          <cell r="AA1615" t="e">
            <v>#N/A</v>
          </cell>
          <cell r="AB1615" t="e">
            <v>#N/A</v>
          </cell>
          <cell r="AC1615" t="e">
            <v>#N/A</v>
          </cell>
          <cell r="AD1615" t="e">
            <v>#N/A</v>
          </cell>
          <cell r="AE1615">
            <v>57.9</v>
          </cell>
          <cell r="AF1615" t="str">
            <v>Invertebrate</v>
          </cell>
          <cell r="AG1615"/>
        </row>
        <row r="1616">
          <cell r="A1616" t="str">
            <v>Capito niger</v>
          </cell>
          <cell r="B1616" t="str">
            <v>Capito niger</v>
          </cell>
          <cell r="C1616" t="str">
            <v>capitão-de-bigode-carijó</v>
          </cell>
          <cell r="D1616">
            <v>1614</v>
          </cell>
          <cell r="E1616" t="str">
            <v>R</v>
          </cell>
          <cell r="F1616">
            <v>1</v>
          </cell>
          <cell r="G1616" t="str">
            <v>Piciformes</v>
          </cell>
          <cell r="H1616" t="str">
            <v>Capitonidae</v>
          </cell>
          <cell r="J1616" t="str">
            <v>Capito</v>
          </cell>
          <cell r="K1616" t="str">
            <v>espécie 1ária</v>
          </cell>
          <cell r="N1616" t="str">
            <v>Capito niger (Statius Muller, 1776)</v>
          </cell>
          <cell r="O1616" t="str">
            <v>Black-spotted Barbet</v>
          </cell>
          <cell r="P1616"/>
          <cell r="Q1616"/>
          <cell r="R1616"/>
          <cell r="S1616"/>
          <cell r="T1616"/>
          <cell r="U1616"/>
          <cell r="Y1616" t="str">
            <v>OA</v>
          </cell>
          <cell r="Z1616" t="str">
            <v>M</v>
          </cell>
          <cell r="AA1616" t="str">
            <v>F1</v>
          </cell>
          <cell r="AB1616" t="str">
            <v>M/C</v>
          </cell>
          <cell r="AC1616">
            <v>3</v>
          </cell>
          <cell r="AD1616">
            <v>2</v>
          </cell>
          <cell r="AE1616">
            <v>57.37</v>
          </cell>
          <cell r="AF1616" t="str">
            <v>FruiNect</v>
          </cell>
          <cell r="AG1616" t="str">
            <v>F</v>
          </cell>
        </row>
        <row r="1617">
          <cell r="A1617" t="str">
            <v>Capito auratus</v>
          </cell>
          <cell r="B1617" t="str">
            <v>Capito auratus</v>
          </cell>
          <cell r="C1617" t="str">
            <v>capitão-de-fronte-dourada</v>
          </cell>
          <cell r="D1617">
            <v>1615</v>
          </cell>
          <cell r="E1617" t="str">
            <v>R</v>
          </cell>
          <cell r="F1617">
            <v>1</v>
          </cell>
          <cell r="G1617" t="str">
            <v>Piciformes</v>
          </cell>
          <cell r="H1617" t="str">
            <v>Capitonidae</v>
          </cell>
          <cell r="J1617" t="str">
            <v>Capito</v>
          </cell>
          <cell r="K1617" t="str">
            <v>espécie 1ária</v>
          </cell>
          <cell r="L1617" t="str">
            <v>Probably more than a single species is involved (see Armenta et al. 2005).</v>
          </cell>
          <cell r="M1617" t="str">
            <v>Provavelmente mais de uma espécie está envolvida (ver Armenta et al. 2005).</v>
          </cell>
          <cell r="N1617" t="str">
            <v>Capito auratus (Dumont, 1816)</v>
          </cell>
          <cell r="O1617" t="str">
            <v>Gilded Barbet</v>
          </cell>
          <cell r="P1617"/>
          <cell r="Q1617"/>
          <cell r="R1617"/>
          <cell r="S1617"/>
          <cell r="T1617"/>
          <cell r="U1617"/>
          <cell r="Y1617" t="e">
            <v>#N/A</v>
          </cell>
          <cell r="Z1617" t="e">
            <v>#N/A</v>
          </cell>
          <cell r="AA1617" t="e">
            <v>#N/A</v>
          </cell>
          <cell r="AB1617" t="e">
            <v>#N/A</v>
          </cell>
          <cell r="AC1617" t="e">
            <v>#N/A</v>
          </cell>
          <cell r="AD1617" t="e">
            <v>#N/A</v>
          </cell>
          <cell r="AE1617">
            <v>57.37</v>
          </cell>
          <cell r="AF1617" t="str">
            <v>FruiNect</v>
          </cell>
          <cell r="AG1617"/>
        </row>
        <row r="1618">
          <cell r="A1618" t="str">
            <v>Capito auratus aurantiicinctus</v>
          </cell>
          <cell r="B1618" t="e">
            <v>#N/A</v>
          </cell>
          <cell r="D1618">
            <v>1616</v>
          </cell>
          <cell r="E1618"/>
          <cell r="F1618"/>
          <cell r="G1618" t="str">
            <v>Piciformes</v>
          </cell>
          <cell r="H1618" t="str">
            <v>Capitonidae</v>
          </cell>
          <cell r="J1618" t="str">
            <v>Capito</v>
          </cell>
          <cell r="K1618" t="str">
            <v>subespécie</v>
          </cell>
          <cell r="N1618" t="str">
            <v>Capito auratus aurantiicinctus Dalmas, 1900</v>
          </cell>
          <cell r="P1618" t="str">
            <v>x</v>
          </cell>
          <cell r="Q1618" t="str">
            <v>x</v>
          </cell>
          <cell r="R1618" t="str">
            <v>x</v>
          </cell>
          <cell r="S1618" t="str">
            <v>x</v>
          </cell>
          <cell r="T1618" t="str">
            <v>x</v>
          </cell>
          <cell r="U1618"/>
          <cell r="Y1618"/>
          <cell r="Z1618"/>
        </row>
        <row r="1619">
          <cell r="A1619" t="str">
            <v>Capito auratus auratus</v>
          </cell>
          <cell r="B1619" t="e">
            <v>#N/A</v>
          </cell>
          <cell r="D1619">
            <v>1617</v>
          </cell>
          <cell r="E1619"/>
          <cell r="F1619"/>
          <cell r="G1619" t="str">
            <v>Piciformes</v>
          </cell>
          <cell r="H1619" t="str">
            <v>Capitonidae</v>
          </cell>
          <cell r="J1619" t="str">
            <v>Capito</v>
          </cell>
          <cell r="K1619" t="str">
            <v>subespécie</v>
          </cell>
          <cell r="N1619" t="str">
            <v>Capito auratus auratus (Dumont, 1805)</v>
          </cell>
          <cell r="P1619" t="str">
            <v>x</v>
          </cell>
          <cell r="Q1619" t="str">
            <v>x</v>
          </cell>
          <cell r="R1619" t="str">
            <v>x</v>
          </cell>
          <cell r="S1619" t="str">
            <v>x</v>
          </cell>
          <cell r="T1619" t="str">
            <v>x</v>
          </cell>
          <cell r="U1619"/>
          <cell r="Y1619"/>
          <cell r="Z1619"/>
        </row>
        <row r="1620">
          <cell r="A1620" t="str">
            <v>Capito auratus orosae</v>
          </cell>
          <cell r="B1620" t="e">
            <v>#N/A</v>
          </cell>
          <cell r="D1620">
            <v>1618</v>
          </cell>
          <cell r="E1620"/>
          <cell r="F1620"/>
          <cell r="G1620" t="str">
            <v>Piciformes</v>
          </cell>
          <cell r="H1620" t="str">
            <v>Capitonidae</v>
          </cell>
          <cell r="J1620" t="str">
            <v>Capito</v>
          </cell>
          <cell r="K1620" t="str">
            <v>subespécie</v>
          </cell>
          <cell r="N1620" t="str">
            <v>Capito auratus orosae Chapman, 1928</v>
          </cell>
          <cell r="P1620" t="str">
            <v>x</v>
          </cell>
          <cell r="Q1620" t="str">
            <v>x</v>
          </cell>
          <cell r="R1620" t="str">
            <v>x</v>
          </cell>
          <cell r="S1620" t="str">
            <v>x</v>
          </cell>
          <cell r="T1620" t="str">
            <v>x</v>
          </cell>
          <cell r="U1620"/>
          <cell r="Y1620"/>
          <cell r="Z1620"/>
        </row>
        <row r="1621">
          <cell r="A1621" t="str">
            <v>Capito auratus amazonicus</v>
          </cell>
          <cell r="B1621" t="e">
            <v>#N/A</v>
          </cell>
          <cell r="D1621">
            <v>1619</v>
          </cell>
          <cell r="E1621"/>
          <cell r="F1621"/>
          <cell r="G1621" t="str">
            <v>Piciformes</v>
          </cell>
          <cell r="H1621" t="str">
            <v>Capitonidae</v>
          </cell>
          <cell r="J1621" t="str">
            <v>Capito</v>
          </cell>
          <cell r="K1621" t="str">
            <v>subespécie</v>
          </cell>
          <cell r="N1621" t="str">
            <v>Capito auratus amazonicus Deville &amp; Des Murs, 1849</v>
          </cell>
          <cell r="P1621" t="str">
            <v>x</v>
          </cell>
          <cell r="Q1621" t="str">
            <v>x</v>
          </cell>
          <cell r="R1621" t="str">
            <v>x</v>
          </cell>
          <cell r="S1621" t="str">
            <v>x</v>
          </cell>
          <cell r="T1621" t="str">
            <v>x</v>
          </cell>
          <cell r="U1621"/>
          <cell r="Y1621"/>
          <cell r="Z1621"/>
        </row>
        <row r="1622">
          <cell r="A1622" t="str">
            <v>Capito auratus nitidior</v>
          </cell>
          <cell r="B1622" t="e">
            <v>#N/A</v>
          </cell>
          <cell r="D1622">
            <v>1620</v>
          </cell>
          <cell r="E1622"/>
          <cell r="F1622"/>
          <cell r="G1622" t="str">
            <v>Piciformes</v>
          </cell>
          <cell r="H1622" t="str">
            <v>Capitonidae</v>
          </cell>
          <cell r="J1622" t="str">
            <v>Capito</v>
          </cell>
          <cell r="K1622" t="str">
            <v>subespécie</v>
          </cell>
          <cell r="N1622" t="str">
            <v>Capito auratus nitidior Chapman, 1928</v>
          </cell>
          <cell r="P1622" t="str">
            <v>x</v>
          </cell>
          <cell r="Q1622" t="str">
            <v>x</v>
          </cell>
          <cell r="R1622" t="str">
            <v>x</v>
          </cell>
          <cell r="S1622" t="str">
            <v>x</v>
          </cell>
          <cell r="T1622" t="str">
            <v>x</v>
          </cell>
          <cell r="U1622"/>
          <cell r="Y1622"/>
          <cell r="Z1622"/>
        </row>
        <row r="1623">
          <cell r="A1623" t="str">
            <v>Capito auratus hypochondriacus</v>
          </cell>
          <cell r="B1623" t="e">
            <v>#N/A</v>
          </cell>
          <cell r="D1623">
            <v>1621</v>
          </cell>
          <cell r="E1623"/>
          <cell r="F1623"/>
          <cell r="G1623" t="str">
            <v>Piciformes</v>
          </cell>
          <cell r="H1623" t="str">
            <v>Capitonidae</v>
          </cell>
          <cell r="J1623" t="str">
            <v>Capito</v>
          </cell>
          <cell r="K1623" t="str">
            <v>subespécie</v>
          </cell>
          <cell r="N1623" t="str">
            <v>Capito auratus hypochondriacus Chapman, 1928</v>
          </cell>
          <cell r="P1623" t="str">
            <v>x</v>
          </cell>
          <cell r="Q1623" t="str">
            <v>x</v>
          </cell>
          <cell r="R1623" t="str">
            <v>x</v>
          </cell>
          <cell r="S1623" t="str">
            <v>x</v>
          </cell>
          <cell r="T1623" t="str">
            <v>x</v>
          </cell>
          <cell r="U1623"/>
          <cell r="Y1623"/>
          <cell r="Z1623"/>
        </row>
        <row r="1624">
          <cell r="A1624" t="str">
            <v>Capito auratus insperatus</v>
          </cell>
          <cell r="B1624" t="e">
            <v>#N/A</v>
          </cell>
          <cell r="D1624">
            <v>1622</v>
          </cell>
          <cell r="E1624"/>
          <cell r="F1624"/>
          <cell r="G1624" t="str">
            <v>Piciformes</v>
          </cell>
          <cell r="H1624" t="str">
            <v>Capitonidae</v>
          </cell>
          <cell r="J1624" t="str">
            <v>Capito</v>
          </cell>
          <cell r="K1624" t="str">
            <v>subespécie</v>
          </cell>
          <cell r="N1624" t="str">
            <v>Capito auratus insperatus Cherrie, 1916</v>
          </cell>
          <cell r="P1624" t="str">
            <v>x</v>
          </cell>
          <cell r="Q1624" t="str">
            <v>x</v>
          </cell>
          <cell r="R1624" t="str">
            <v>x</v>
          </cell>
          <cell r="S1624" t="str">
            <v>x</v>
          </cell>
          <cell r="T1624" t="str">
            <v>x</v>
          </cell>
          <cell r="U1624"/>
          <cell r="Y1624"/>
          <cell r="Z1624"/>
        </row>
        <row r="1625">
          <cell r="A1625" t="str">
            <v>Eubucco</v>
          </cell>
          <cell r="B1625" t="e">
            <v>#N/A</v>
          </cell>
          <cell r="D1625">
            <v>1623</v>
          </cell>
          <cell r="E1625"/>
          <cell r="F1625"/>
          <cell r="G1625" t="str">
            <v>Piciformes</v>
          </cell>
          <cell r="H1625" t="str">
            <v>Capitonidae</v>
          </cell>
          <cell r="J1625" t="str">
            <v>Eubucco</v>
          </cell>
          <cell r="K1625" t="str">
            <v>Gênero</v>
          </cell>
          <cell r="N1625" t="str">
            <v>Eubucco Bonaparte, 1850</v>
          </cell>
          <cell r="P1625"/>
          <cell r="Q1625"/>
          <cell r="R1625"/>
          <cell r="S1625"/>
          <cell r="T1625"/>
          <cell r="U1625"/>
          <cell r="Y1625"/>
          <cell r="Z1625"/>
        </row>
        <row r="1626">
          <cell r="A1626" t="str">
            <v>Eubucco richardsoni</v>
          </cell>
          <cell r="B1626" t="str">
            <v>Eubucco richardsoni</v>
          </cell>
          <cell r="C1626" t="str">
            <v>capitão-de-bigode-limão</v>
          </cell>
          <cell r="D1626">
            <v>1624</v>
          </cell>
          <cell r="E1626" t="str">
            <v>R</v>
          </cell>
          <cell r="F1626">
            <v>1</v>
          </cell>
          <cell r="G1626" t="str">
            <v>Piciformes</v>
          </cell>
          <cell r="H1626" t="str">
            <v>Capitonidae</v>
          </cell>
          <cell r="J1626" t="str">
            <v>Eubucco</v>
          </cell>
          <cell r="K1626" t="str">
            <v>espécie 1ária</v>
          </cell>
          <cell r="N1626" t="str">
            <v>Eubucco richardsoni (Gray, 1846)</v>
          </cell>
          <cell r="O1626" t="str">
            <v>Lemon-throated Barbet</v>
          </cell>
          <cell r="P1626"/>
          <cell r="Q1626"/>
          <cell r="R1626"/>
          <cell r="S1626"/>
          <cell r="T1626"/>
          <cell r="U1626"/>
          <cell r="Y1626" t="e">
            <v>#N/A</v>
          </cell>
          <cell r="Z1626" t="str">
            <v>H</v>
          </cell>
          <cell r="AA1626" t="str">
            <v>F1</v>
          </cell>
          <cell r="AB1626" t="str">
            <v>C</v>
          </cell>
          <cell r="AC1626">
            <v>2</v>
          </cell>
          <cell r="AD1626">
            <v>2</v>
          </cell>
          <cell r="AE1626">
            <v>33.9</v>
          </cell>
          <cell r="AF1626" t="str">
            <v>FruiNect</v>
          </cell>
          <cell r="AG1626" t="str">
            <v>F</v>
          </cell>
        </row>
        <row r="1627">
          <cell r="A1627" t="str">
            <v>Eubucco richardsoni nigriceps</v>
          </cell>
          <cell r="B1627" t="e">
            <v>#N/A</v>
          </cell>
          <cell r="D1627">
            <v>1625</v>
          </cell>
          <cell r="E1627"/>
          <cell r="F1627"/>
          <cell r="G1627" t="str">
            <v>Piciformes</v>
          </cell>
          <cell r="H1627" t="str">
            <v>Capitonidae</v>
          </cell>
          <cell r="J1627" t="str">
            <v>Eubucco</v>
          </cell>
          <cell r="K1627" t="str">
            <v>subespécie</v>
          </cell>
          <cell r="N1627" t="str">
            <v>Eubucco richardsoni nigriceps Chapman, 1928</v>
          </cell>
          <cell r="P1627" t="str">
            <v>x</v>
          </cell>
          <cell r="Q1627" t="str">
            <v>x</v>
          </cell>
          <cell r="R1627" t="str">
            <v>x</v>
          </cell>
          <cell r="S1627" t="str">
            <v>x</v>
          </cell>
          <cell r="T1627" t="str">
            <v>x</v>
          </cell>
          <cell r="U1627"/>
          <cell r="Y1627"/>
          <cell r="Z1627"/>
        </row>
        <row r="1628">
          <cell r="A1628" t="str">
            <v>Eubucco richardsoni aurantiicollis</v>
          </cell>
          <cell r="B1628" t="e">
            <v>#N/A</v>
          </cell>
          <cell r="D1628">
            <v>1626</v>
          </cell>
          <cell r="E1628"/>
          <cell r="F1628"/>
          <cell r="G1628" t="str">
            <v>Piciformes</v>
          </cell>
          <cell r="H1628" t="str">
            <v>Capitonidae</v>
          </cell>
          <cell r="J1628" t="str">
            <v>Eubucco</v>
          </cell>
          <cell r="K1628" t="str">
            <v>subespécie</v>
          </cell>
          <cell r="N1628" t="str">
            <v>Eubucco richardsoni aurantiicollis Sclater, 1858</v>
          </cell>
          <cell r="P1628" t="str">
            <v>x</v>
          </cell>
          <cell r="Q1628" t="str">
            <v>x</v>
          </cell>
          <cell r="R1628" t="str">
            <v>x</v>
          </cell>
          <cell r="S1628" t="str">
            <v>x</v>
          </cell>
          <cell r="T1628" t="str">
            <v>x</v>
          </cell>
          <cell r="U1628"/>
          <cell r="Y1628"/>
          <cell r="Z1628"/>
        </row>
        <row r="1629">
          <cell r="A1629" t="str">
            <v>Eubucco richardsoni purusianus</v>
          </cell>
          <cell r="B1629" t="e">
            <v>#N/A</v>
          </cell>
          <cell r="D1629">
            <v>1627</v>
          </cell>
          <cell r="E1629"/>
          <cell r="F1629"/>
          <cell r="G1629" t="str">
            <v>Piciformes</v>
          </cell>
          <cell r="H1629" t="str">
            <v>Capitonidae</v>
          </cell>
          <cell r="J1629" t="str">
            <v>Eubucco</v>
          </cell>
          <cell r="K1629" t="str">
            <v>subespécie</v>
          </cell>
          <cell r="N1629" t="str">
            <v>Eubucco richardsoni purusianus Gyldenstolpe, 1951</v>
          </cell>
          <cell r="P1629" t="str">
            <v>x</v>
          </cell>
          <cell r="Q1629" t="str">
            <v>x</v>
          </cell>
          <cell r="R1629" t="str">
            <v>x</v>
          </cell>
          <cell r="S1629" t="str">
            <v>x</v>
          </cell>
          <cell r="T1629" t="str">
            <v>x</v>
          </cell>
          <cell r="U1629"/>
          <cell r="Y1629"/>
          <cell r="Z1629"/>
        </row>
        <row r="1630">
          <cell r="A1630" t="str">
            <v>Eubucco tucinkae</v>
          </cell>
          <cell r="B1630" t="str">
            <v>Eubucco tucinkae</v>
          </cell>
          <cell r="C1630" t="str">
            <v>capitão-de-colar-amarelo</v>
          </cell>
          <cell r="D1630">
            <v>1628</v>
          </cell>
          <cell r="E1630" t="str">
            <v>R#</v>
          </cell>
          <cell r="F1630">
            <v>1</v>
          </cell>
          <cell r="G1630" t="str">
            <v>Piciformes</v>
          </cell>
          <cell r="H1630" t="str">
            <v>Capitonidae</v>
          </cell>
          <cell r="J1630" t="str">
            <v>Eubucco</v>
          </cell>
          <cell r="K1630" t="str">
            <v>espécie 1ária</v>
          </cell>
          <cell r="N1630" t="str">
            <v>Eubucco tucinkae (Seilern, 1913)</v>
          </cell>
          <cell r="O1630" t="str">
            <v>Scarlet-hooded Barbet</v>
          </cell>
          <cell r="P1630"/>
          <cell r="Q1630"/>
          <cell r="R1630"/>
          <cell r="S1630"/>
          <cell r="T1630"/>
          <cell r="U1630"/>
          <cell r="Y1630" t="e">
            <v>#N/A</v>
          </cell>
          <cell r="Z1630" t="str">
            <v>M</v>
          </cell>
          <cell r="AA1630" t="str">
            <v>F3</v>
          </cell>
          <cell r="AB1630" t="str">
            <v>C</v>
          </cell>
          <cell r="AC1630">
            <v>2</v>
          </cell>
          <cell r="AD1630">
            <v>1</v>
          </cell>
          <cell r="AE1630">
            <v>41.7</v>
          </cell>
          <cell r="AF1630" t="str">
            <v>FruiNect</v>
          </cell>
          <cell r="AG1630" t="str">
            <v>F</v>
          </cell>
          <cell r="AH1630">
            <v>1</v>
          </cell>
        </row>
        <row r="1631">
          <cell r="A1631" t="str">
            <v>Ramphastidae</v>
          </cell>
          <cell r="B1631" t="e">
            <v>#N/A</v>
          </cell>
          <cell r="D1631">
            <v>1629</v>
          </cell>
          <cell r="E1631"/>
          <cell r="F1631"/>
          <cell r="G1631" t="str">
            <v>Piciformes</v>
          </cell>
          <cell r="H1631" t="str">
            <v>Ramphastidae</v>
          </cell>
          <cell r="K1631" t="str">
            <v>Família</v>
          </cell>
          <cell r="N1631" t="str">
            <v>Ramphastidae Vigors, 1825</v>
          </cell>
          <cell r="P1631"/>
          <cell r="Q1631"/>
          <cell r="R1631"/>
          <cell r="S1631"/>
          <cell r="T1631"/>
          <cell r="U1631"/>
          <cell r="Y1631"/>
          <cell r="Z1631"/>
        </row>
        <row r="1632">
          <cell r="A1632" t="str">
            <v>Ramphastos</v>
          </cell>
          <cell r="B1632" t="e">
            <v>#N/A</v>
          </cell>
          <cell r="D1632">
            <v>1630</v>
          </cell>
          <cell r="E1632"/>
          <cell r="F1632"/>
          <cell r="G1632" t="str">
            <v>Piciformes</v>
          </cell>
          <cell r="H1632" t="str">
            <v>Ramphastidae</v>
          </cell>
          <cell r="J1632" t="str">
            <v>Ramphastos</v>
          </cell>
          <cell r="K1632" t="str">
            <v>Gênero</v>
          </cell>
          <cell r="N1632" t="str">
            <v>Ramphastos Linnaeus, 1758</v>
          </cell>
          <cell r="P1632"/>
          <cell r="Q1632"/>
          <cell r="R1632"/>
          <cell r="S1632"/>
          <cell r="T1632"/>
          <cell r="U1632"/>
          <cell r="Y1632"/>
          <cell r="Z1632"/>
        </row>
        <row r="1633">
          <cell r="A1633" t="str">
            <v>Ramphastos toco</v>
          </cell>
          <cell r="B1633" t="str">
            <v>Ramphastos toco</v>
          </cell>
          <cell r="C1633" t="str">
            <v>tucanuçu</v>
          </cell>
          <cell r="D1633">
            <v>1631</v>
          </cell>
          <cell r="E1633" t="str">
            <v>R</v>
          </cell>
          <cell r="F1633">
            <v>1</v>
          </cell>
          <cell r="G1633" t="str">
            <v>Piciformes</v>
          </cell>
          <cell r="H1633" t="str">
            <v>Ramphastidae</v>
          </cell>
          <cell r="J1633" t="str">
            <v>Ramphastos</v>
          </cell>
          <cell r="K1633" t="str">
            <v>espécie 1ária</v>
          </cell>
          <cell r="N1633" t="str">
            <v>Ramphastos toco Statius Muller, 1776</v>
          </cell>
          <cell r="O1633" t="str">
            <v>Toco Toucan</v>
          </cell>
          <cell r="P1633"/>
          <cell r="Q1633"/>
          <cell r="R1633"/>
          <cell r="S1633"/>
          <cell r="T1633"/>
          <cell r="U1633"/>
          <cell r="Y1633" t="str">
            <v>FA</v>
          </cell>
          <cell r="Z1633" t="str">
            <v>M</v>
          </cell>
          <cell r="AA1633" t="str">
            <v>N6</v>
          </cell>
          <cell r="AB1633" t="str">
            <v>C</v>
          </cell>
          <cell r="AC1633">
            <v>3</v>
          </cell>
          <cell r="AD1633">
            <v>4</v>
          </cell>
          <cell r="AE1633">
            <v>617.99</v>
          </cell>
          <cell r="AF1633" t="str">
            <v>FruiNect</v>
          </cell>
          <cell r="AG1633" t="str">
            <v>N</v>
          </cell>
        </row>
        <row r="1634">
          <cell r="A1634" t="str">
            <v>Ramphastos toco toco</v>
          </cell>
          <cell r="B1634" t="e">
            <v>#N/A</v>
          </cell>
          <cell r="D1634">
            <v>1632</v>
          </cell>
          <cell r="E1634"/>
          <cell r="F1634"/>
          <cell r="G1634" t="str">
            <v>Piciformes</v>
          </cell>
          <cell r="H1634" t="str">
            <v>Ramphastidae</v>
          </cell>
          <cell r="J1634" t="str">
            <v>Ramphastos</v>
          </cell>
          <cell r="K1634" t="str">
            <v>subespécie</v>
          </cell>
          <cell r="N1634" t="str">
            <v>Ramphastos toco toco Statius Muller, 1776</v>
          </cell>
          <cell r="P1634" t="str">
            <v>x</v>
          </cell>
          <cell r="Q1634" t="str">
            <v>x</v>
          </cell>
          <cell r="R1634" t="str">
            <v>x</v>
          </cell>
          <cell r="S1634" t="str">
            <v>x</v>
          </cell>
          <cell r="T1634" t="str">
            <v>x</v>
          </cell>
          <cell r="U1634"/>
          <cell r="Y1634"/>
          <cell r="Z1634"/>
        </row>
        <row r="1635">
          <cell r="A1635" t="str">
            <v>Ramphastos toco albogularis</v>
          </cell>
          <cell r="B1635" t="e">
            <v>#N/A</v>
          </cell>
          <cell r="D1635">
            <v>1633</v>
          </cell>
          <cell r="E1635"/>
          <cell r="F1635"/>
          <cell r="G1635" t="str">
            <v>Piciformes</v>
          </cell>
          <cell r="H1635" t="str">
            <v>Ramphastidae</v>
          </cell>
          <cell r="J1635" t="str">
            <v>Ramphastos</v>
          </cell>
          <cell r="K1635" t="str">
            <v>subespécie</v>
          </cell>
          <cell r="N1635" t="str">
            <v>Ramphastos toco albogularis Cabanis, 1862</v>
          </cell>
          <cell r="P1635" t="str">
            <v>x</v>
          </cell>
          <cell r="Q1635" t="str">
            <v>x</v>
          </cell>
          <cell r="R1635" t="str">
            <v>x</v>
          </cell>
          <cell r="S1635" t="str">
            <v>x</v>
          </cell>
          <cell r="T1635" t="str">
            <v>x</v>
          </cell>
          <cell r="U1635"/>
          <cell r="Y1635"/>
          <cell r="Z1635"/>
        </row>
        <row r="1636">
          <cell r="A1636" t="str">
            <v>Ramphastos tucanus</v>
          </cell>
          <cell r="B1636" t="str">
            <v>Ramphastos tucanus</v>
          </cell>
          <cell r="C1636" t="str">
            <v>tucano-de-papo-branco</v>
          </cell>
          <cell r="D1636">
            <v>1634</v>
          </cell>
          <cell r="E1636" t="str">
            <v>R</v>
          </cell>
          <cell r="F1636">
            <v>1</v>
          </cell>
          <cell r="G1636" t="str">
            <v>Piciformes</v>
          </cell>
          <cell r="H1636" t="str">
            <v>Ramphastidae</v>
          </cell>
          <cell r="J1636" t="str">
            <v>Ramphastos</v>
          </cell>
          <cell r="K1636" t="str">
            <v>espécie 1ária</v>
          </cell>
          <cell r="L1636" t="str">
            <v>Limits among R. tucanus subspecies are not entirely clear and more than a single species may be involved (see Weckstein 2005 and Patané et al. 2009).</v>
          </cell>
          <cell r="M1636" t="str">
            <v>Limites entre as subespécies de R. tucanus não são completamente claros e mais de uma espécie pode estar envolvida (ver Weckstein 2005 e Patané et al. 2009).</v>
          </cell>
          <cell r="N1636" t="str">
            <v>Ramphastos tucanus Linnaeus, 1758</v>
          </cell>
          <cell r="O1636" t="str">
            <v>White-throated Toucan</v>
          </cell>
          <cell r="P1636"/>
          <cell r="Q1636"/>
          <cell r="R1636"/>
          <cell r="S1636"/>
          <cell r="T1636"/>
          <cell r="U1636"/>
          <cell r="X1636" t="str">
            <v>VU</v>
          </cell>
          <cell r="Y1636" t="str">
            <v>FA</v>
          </cell>
          <cell r="Z1636" t="str">
            <v>H</v>
          </cell>
          <cell r="AA1636" t="str">
            <v>F1</v>
          </cell>
          <cell r="AB1636" t="str">
            <v>C</v>
          </cell>
          <cell r="AC1636">
            <v>1</v>
          </cell>
          <cell r="AD1636">
            <v>3</v>
          </cell>
          <cell r="AE1636">
            <v>659.58</v>
          </cell>
          <cell r="AF1636" t="str">
            <v>FruiNect</v>
          </cell>
          <cell r="AG1636" t="str">
            <v>F</v>
          </cell>
        </row>
        <row r="1637">
          <cell r="A1637" t="str">
            <v>Ramphastos tucanus tucanus</v>
          </cell>
          <cell r="B1637" t="e">
            <v>#N/A</v>
          </cell>
          <cell r="D1637">
            <v>1635</v>
          </cell>
          <cell r="E1637"/>
          <cell r="F1637"/>
          <cell r="G1637" t="str">
            <v>Piciformes</v>
          </cell>
          <cell r="H1637" t="str">
            <v>Ramphastidae</v>
          </cell>
          <cell r="J1637" t="str">
            <v>Ramphastos</v>
          </cell>
          <cell r="K1637" t="str">
            <v>subespécie</v>
          </cell>
          <cell r="N1637" t="str">
            <v>Ramphastos tucanus tucanus Linnaeus, 1758</v>
          </cell>
          <cell r="P1637" t="str">
            <v>x</v>
          </cell>
          <cell r="Q1637" t="str">
            <v>x</v>
          </cell>
          <cell r="R1637" t="str">
            <v>x</v>
          </cell>
          <cell r="S1637" t="str">
            <v>x</v>
          </cell>
          <cell r="T1637" t="str">
            <v>x</v>
          </cell>
          <cell r="U1637"/>
          <cell r="Y1637"/>
          <cell r="Z1637"/>
        </row>
        <row r="1638">
          <cell r="A1638" t="str">
            <v>Ramphastos tucanus cuvieri</v>
          </cell>
          <cell r="B1638" t="e">
            <v>#N/A</v>
          </cell>
          <cell r="D1638">
            <v>1636</v>
          </cell>
          <cell r="E1638"/>
          <cell r="F1638"/>
          <cell r="G1638" t="str">
            <v>Piciformes</v>
          </cell>
          <cell r="H1638" t="str">
            <v>Ramphastidae</v>
          </cell>
          <cell r="J1638" t="str">
            <v>Ramphastos</v>
          </cell>
          <cell r="K1638" t="str">
            <v>subespécie</v>
          </cell>
          <cell r="L1638" t="str">
            <v>Treated as a full species by HBW.</v>
          </cell>
          <cell r="M1638" t="str">
            <v>Tratada como espécie plena por HBW.</v>
          </cell>
          <cell r="N1638" t="str">
            <v>Ramphastos tucanus cuvieri Wagler, 1827</v>
          </cell>
          <cell r="P1638" t="str">
            <v>x</v>
          </cell>
          <cell r="Q1638" t="str">
            <v>x</v>
          </cell>
          <cell r="R1638" t="str">
            <v>x</v>
          </cell>
          <cell r="S1638" t="str">
            <v>x</v>
          </cell>
          <cell r="T1638" t="str">
            <v>x</v>
          </cell>
          <cell r="U1638"/>
          <cell r="Y1638"/>
          <cell r="Z1638"/>
        </row>
        <row r="1639">
          <cell r="A1639" t="str">
            <v>Ramphastos vitellinus</v>
          </cell>
          <cell r="B1639" t="str">
            <v>Ramphastos vitellinus</v>
          </cell>
          <cell r="C1639" t="str">
            <v>tucano-de-bico-preto</v>
          </cell>
          <cell r="D1639">
            <v>1637</v>
          </cell>
          <cell r="E1639" t="str">
            <v>R</v>
          </cell>
          <cell r="F1639">
            <v>1</v>
          </cell>
          <cell r="G1639" t="str">
            <v>Piciformes</v>
          </cell>
          <cell r="H1639" t="str">
            <v>Ramphastidae</v>
          </cell>
          <cell r="J1639" t="str">
            <v>Ramphastos</v>
          </cell>
          <cell r="K1639" t="str">
            <v>espécie 1ária</v>
          </cell>
          <cell r="L1639" t="str">
            <v>Limits among R. vitellinus subspecies are not entirely clear and more than a single species may be involved (see Weckstein 2005 and Patané et al. 2009).</v>
          </cell>
          <cell r="M1639" t="str">
            <v>Limites entre as subespécies de R. vitellinus não são completamente claros e mais de uma espécie pode estar envolvida (ver Weckstein 2005 e Patané et al. 2009).</v>
          </cell>
          <cell r="N1639" t="str">
            <v>Ramphastos vitellinus Lichtenstein, 1823</v>
          </cell>
          <cell r="O1639" t="str">
            <v>Channel-billed Toucan</v>
          </cell>
          <cell r="P1639"/>
          <cell r="Q1639"/>
          <cell r="R1639"/>
          <cell r="S1639"/>
          <cell r="T1639"/>
          <cell r="U1639"/>
          <cell r="X1639" t="str">
            <v>VU</v>
          </cell>
          <cell r="Y1639" t="str">
            <v>FA</v>
          </cell>
          <cell r="Z1639" t="str">
            <v>H</v>
          </cell>
          <cell r="AA1639" t="str">
            <v>F1</v>
          </cell>
          <cell r="AB1639" t="str">
            <v>C</v>
          </cell>
          <cell r="AC1639">
            <v>1</v>
          </cell>
          <cell r="AD1639">
            <v>4</v>
          </cell>
          <cell r="AE1639">
            <v>360.36</v>
          </cell>
          <cell r="AF1639" t="str">
            <v>FruiNect</v>
          </cell>
          <cell r="AG1639" t="str">
            <v>F</v>
          </cell>
        </row>
        <row r="1640">
          <cell r="A1640" t="str">
            <v>Ramphastos vitellinus culminatus</v>
          </cell>
          <cell r="B1640" t="e">
            <v>#N/A</v>
          </cell>
          <cell r="D1640">
            <v>1638</v>
          </cell>
          <cell r="E1640"/>
          <cell r="F1640"/>
          <cell r="G1640" t="str">
            <v>Piciformes</v>
          </cell>
          <cell r="H1640" t="str">
            <v>Ramphastidae</v>
          </cell>
          <cell r="J1640" t="str">
            <v>Ramphastos</v>
          </cell>
          <cell r="K1640" t="str">
            <v>subespécie</v>
          </cell>
          <cell r="L1640" t="str">
            <v>Treated as a full species by HBW.</v>
          </cell>
          <cell r="M1640" t="str">
            <v>Tratada como espécie plena por HBW.</v>
          </cell>
          <cell r="N1640" t="str">
            <v>Ramphastos vitellinus culminatus Gould, 1833</v>
          </cell>
          <cell r="P1640" t="str">
            <v>x</v>
          </cell>
          <cell r="Q1640" t="str">
            <v>x</v>
          </cell>
          <cell r="R1640" t="str">
            <v>x</v>
          </cell>
          <cell r="S1640" t="str">
            <v>x</v>
          </cell>
          <cell r="T1640" t="str">
            <v>x</v>
          </cell>
          <cell r="U1640"/>
          <cell r="Y1640"/>
          <cell r="Z1640"/>
        </row>
        <row r="1641">
          <cell r="A1641" t="str">
            <v>Ramphastos vitellinus vitellinus</v>
          </cell>
          <cell r="B1641" t="e">
            <v>#N/A</v>
          </cell>
          <cell r="D1641">
            <v>1639</v>
          </cell>
          <cell r="E1641"/>
          <cell r="F1641"/>
          <cell r="G1641" t="str">
            <v>Piciformes</v>
          </cell>
          <cell r="H1641" t="str">
            <v>Ramphastidae</v>
          </cell>
          <cell r="J1641" t="str">
            <v>Ramphastos</v>
          </cell>
          <cell r="K1641" t="str">
            <v>subespécie</v>
          </cell>
          <cell r="N1641" t="str">
            <v>Ramphastos vitellinus vitellinus Lichtenstein, 1823</v>
          </cell>
          <cell r="P1641" t="str">
            <v>x</v>
          </cell>
          <cell r="Q1641"/>
          <cell r="R1641" t="str">
            <v>x</v>
          </cell>
          <cell r="S1641" t="str">
            <v>x</v>
          </cell>
          <cell r="T1641" t="str">
            <v>x</v>
          </cell>
          <cell r="U1641"/>
          <cell r="Y1641"/>
          <cell r="Z1641"/>
        </row>
        <row r="1642">
          <cell r="A1642" t="str">
            <v>Ramphastos vitellinus ariel</v>
          </cell>
          <cell r="B1642" t="e">
            <v>#N/A</v>
          </cell>
          <cell r="D1642">
            <v>1640</v>
          </cell>
          <cell r="E1642"/>
          <cell r="F1642"/>
          <cell r="G1642" t="str">
            <v>Piciformes</v>
          </cell>
          <cell r="H1642" t="str">
            <v>Ramphastidae</v>
          </cell>
          <cell r="J1642" t="str">
            <v>Ramphastos</v>
          </cell>
          <cell r="K1642" t="str">
            <v>subespécie</v>
          </cell>
          <cell r="L1642" t="str">
            <v>Treated as a full species by HBW.</v>
          </cell>
          <cell r="M1642" t="str">
            <v>Tratada como espécie plena por HBW.</v>
          </cell>
          <cell r="N1642" t="str">
            <v>Ramphastos vitellinus ariel Vigors, 1826</v>
          </cell>
          <cell r="P1642" t="str">
            <v>x</v>
          </cell>
          <cell r="Q1642" t="str">
            <v>x</v>
          </cell>
          <cell r="R1642" t="str">
            <v>x</v>
          </cell>
          <cell r="S1642" t="str">
            <v>x</v>
          </cell>
          <cell r="T1642" t="str">
            <v>x</v>
          </cell>
          <cell r="U1642"/>
          <cell r="Y1642"/>
          <cell r="Z1642"/>
        </row>
        <row r="1643">
          <cell r="A1643" t="str">
            <v>Ramphastos dicolorus</v>
          </cell>
          <cell r="B1643" t="str">
            <v>Ramphastos dicolorus</v>
          </cell>
          <cell r="C1643" t="str">
            <v>tucano-de-bico-verde</v>
          </cell>
          <cell r="D1643">
            <v>1641</v>
          </cell>
          <cell r="E1643" t="str">
            <v>R</v>
          </cell>
          <cell r="F1643">
            <v>1</v>
          </cell>
          <cell r="G1643" t="str">
            <v>Piciformes</v>
          </cell>
          <cell r="H1643" t="str">
            <v>Ramphastidae</v>
          </cell>
          <cell r="J1643" t="str">
            <v>Ramphastos</v>
          </cell>
          <cell r="K1643" t="str">
            <v>espécie 1ária</v>
          </cell>
          <cell r="N1643" t="str">
            <v>Ramphastos dicolorus Linnaeus, 1766</v>
          </cell>
          <cell r="O1643" t="str">
            <v>Red-breasted Toucan</v>
          </cell>
          <cell r="P1643"/>
          <cell r="Q1643"/>
          <cell r="R1643"/>
          <cell r="S1643"/>
          <cell r="T1643"/>
          <cell r="U1643"/>
          <cell r="Y1643" t="e">
            <v>#N/A</v>
          </cell>
          <cell r="Z1643" t="str">
            <v>M</v>
          </cell>
          <cell r="AA1643" t="str">
            <v>F1</v>
          </cell>
          <cell r="AB1643" t="str">
            <v>C</v>
          </cell>
          <cell r="AC1643">
            <v>2</v>
          </cell>
          <cell r="AD1643">
            <v>1</v>
          </cell>
          <cell r="AE1643">
            <v>331</v>
          </cell>
          <cell r="AF1643" t="str">
            <v>FruiNect</v>
          </cell>
          <cell r="AG1643" t="str">
            <v>F</v>
          </cell>
          <cell r="AH1643" t="str">
            <v>MA</v>
          </cell>
        </row>
        <row r="1644">
          <cell r="A1644" t="str">
            <v>Aulacorhynchus</v>
          </cell>
          <cell r="B1644" t="e">
            <v>#N/A</v>
          </cell>
          <cell r="D1644">
            <v>1642</v>
          </cell>
          <cell r="E1644"/>
          <cell r="F1644"/>
          <cell r="G1644" t="str">
            <v>Piciformes</v>
          </cell>
          <cell r="H1644" t="str">
            <v>Ramphastidae</v>
          </cell>
          <cell r="J1644" t="str">
            <v>Aulacorhynchus</v>
          </cell>
          <cell r="K1644" t="str">
            <v>Gênero</v>
          </cell>
          <cell r="N1644" t="str">
            <v>Aulacorhynchus Gould, 1835</v>
          </cell>
          <cell r="P1644"/>
          <cell r="Q1644"/>
          <cell r="R1644"/>
          <cell r="S1644"/>
          <cell r="T1644"/>
          <cell r="U1644"/>
          <cell r="Y1644"/>
          <cell r="Z1644"/>
        </row>
        <row r="1645">
          <cell r="A1645" t="str">
            <v>Aulacorhynchus atrogularis</v>
          </cell>
          <cell r="B1645" t="str">
            <v>Aulacorhynchus atrogularis</v>
          </cell>
          <cell r="C1645" t="str">
            <v>tucaninho-de-nariz-amarelo</v>
          </cell>
          <cell r="D1645">
            <v>1643</v>
          </cell>
          <cell r="E1645" t="str">
            <v>R#</v>
          </cell>
          <cell r="F1645">
            <v>1</v>
          </cell>
          <cell r="G1645" t="str">
            <v>Piciformes</v>
          </cell>
          <cell r="H1645" t="str">
            <v>Ramphastidae</v>
          </cell>
          <cell r="J1645" t="str">
            <v>Aulacorhynchus</v>
          </cell>
          <cell r="K1645" t="str">
            <v>espécie 1ária</v>
          </cell>
          <cell r="L1645" t="str">
            <v>Split recently from A. prasinus based on morphological and molecular data (Navarro-Sigüenza et al. 2001, Puebla-Olivares et al. 2008).</v>
          </cell>
          <cell r="M1645" t="str">
            <v>Separado recentemente de A. prasinus com base em dados morfológicos e moleculares (Navarro-Sigüenza et al. 2001, Puebla-Olivares et al. 2008).</v>
          </cell>
          <cell r="N1645" t="str">
            <v>Aulacorhynchus atrogularis (Sturm &amp; Sturm, 1841)</v>
          </cell>
          <cell r="O1645" t="str">
            <v>Black-throated Toucanet</v>
          </cell>
          <cell r="P1645"/>
          <cell r="Q1645"/>
          <cell r="R1645"/>
          <cell r="S1645"/>
          <cell r="T1645"/>
          <cell r="U1645"/>
          <cell r="Y1645" t="e">
            <v>#N/A</v>
          </cell>
          <cell r="Z1645" t="e">
            <v>#N/A</v>
          </cell>
          <cell r="AA1645" t="e">
            <v>#N/A</v>
          </cell>
          <cell r="AB1645" t="e">
            <v>#N/A</v>
          </cell>
          <cell r="AC1645" t="e">
            <v>#N/A</v>
          </cell>
          <cell r="AD1645" t="e">
            <v>#N/A</v>
          </cell>
          <cell r="AE1645" t="e">
            <v>#N/A</v>
          </cell>
          <cell r="AF1645" t="e">
            <v>#N/A</v>
          </cell>
          <cell r="AG1645"/>
        </row>
        <row r="1646">
          <cell r="A1646" t="str">
            <v>Aulacorhynchus atrogularis dimidiatus</v>
          </cell>
          <cell r="B1646" t="e">
            <v>#N/A</v>
          </cell>
          <cell r="D1646">
            <v>1644</v>
          </cell>
          <cell r="E1646"/>
          <cell r="F1646"/>
          <cell r="G1646" t="str">
            <v>Piciformes</v>
          </cell>
          <cell r="H1646" t="str">
            <v>Ramphastidae</v>
          </cell>
          <cell r="J1646" t="str">
            <v>Aulacorhynchus</v>
          </cell>
          <cell r="K1646" t="str">
            <v>subespécie</v>
          </cell>
          <cell r="N1646" t="str">
            <v>Aulacorhynchus atrogularis dimidiatus Ridgway, 1886</v>
          </cell>
          <cell r="P1646" t="str">
            <v>x</v>
          </cell>
          <cell r="Q1646" t="str">
            <v>x</v>
          </cell>
          <cell r="R1646" t="str">
            <v>x</v>
          </cell>
          <cell r="S1646" t="str">
            <v>x</v>
          </cell>
          <cell r="T1646" t="str">
            <v>x</v>
          </cell>
          <cell r="U1646"/>
          <cell r="Y1646"/>
          <cell r="Z1646"/>
        </row>
        <row r="1647">
          <cell r="A1647" t="str">
            <v>Aulacorhynchus whitelianus</v>
          </cell>
          <cell r="B1647" t="str">
            <v>Aulacorhynchus whitelianus</v>
          </cell>
          <cell r="C1647" t="str">
            <v>tucaninho-verde</v>
          </cell>
          <cell r="D1647">
            <v>1645</v>
          </cell>
          <cell r="E1647" t="str">
            <v>R#</v>
          </cell>
          <cell r="F1647">
            <v>1</v>
          </cell>
          <cell r="G1647" t="str">
            <v>Piciformes</v>
          </cell>
          <cell r="H1647" t="str">
            <v>Ramphastidae</v>
          </cell>
          <cell r="J1647" t="str">
            <v>Aulacorhynchus</v>
          </cell>
          <cell r="K1647" t="str">
            <v>espécie 1ária</v>
          </cell>
          <cell r="L1647" t="str">
            <v>Split recently from A. derbianus based on morphological and molecular data (Bonnacorso et al. 2011).</v>
          </cell>
          <cell r="M1647" t="str">
            <v>Separado recentemente de A. derbianus com base em dados morfológicos e moleculares (Bonnacorso et al. 2011).</v>
          </cell>
          <cell r="N1647" t="str">
            <v>Aulacorhynchus whitelianus (Salvin &amp; Godman, 1882)</v>
          </cell>
          <cell r="O1647" t="str">
            <v>Tepui Toucanet</v>
          </cell>
          <cell r="P1647"/>
          <cell r="Q1647"/>
          <cell r="R1647"/>
          <cell r="S1647"/>
          <cell r="T1647"/>
          <cell r="U1647"/>
          <cell r="Y1647" t="e">
            <v>#N/A</v>
          </cell>
          <cell r="Z1647" t="e">
            <v>#N/A</v>
          </cell>
          <cell r="AA1647" t="e">
            <v>#N/A</v>
          </cell>
          <cell r="AB1647" t="e">
            <v>#N/A</v>
          </cell>
          <cell r="AC1647" t="e">
            <v>#N/A</v>
          </cell>
          <cell r="AD1647" t="e">
            <v>#N/A</v>
          </cell>
          <cell r="AE1647" t="e">
            <v>#N/A</v>
          </cell>
          <cell r="AF1647" t="e">
            <v>#N/A</v>
          </cell>
          <cell r="AG1647"/>
        </row>
        <row r="1648">
          <cell r="A1648" t="str">
            <v>Aulacorhynchus whitelianus duidae</v>
          </cell>
          <cell r="B1648" t="e">
            <v>#N/A</v>
          </cell>
          <cell r="D1648">
            <v>1646</v>
          </cell>
          <cell r="E1648"/>
          <cell r="F1648"/>
          <cell r="G1648" t="str">
            <v>Piciformes</v>
          </cell>
          <cell r="H1648" t="str">
            <v>Ramphastidae</v>
          </cell>
          <cell r="J1648" t="str">
            <v>Aulacorhynchus</v>
          </cell>
          <cell r="K1648" t="str">
            <v>subespécie</v>
          </cell>
          <cell r="N1648" t="str">
            <v>Aulacorhynchus whitelianus duidae Chapman, 1929</v>
          </cell>
          <cell r="P1648" t="str">
            <v>x</v>
          </cell>
          <cell r="Q1648" t="str">
            <v>x</v>
          </cell>
          <cell r="R1648" t="str">
            <v>x</v>
          </cell>
          <cell r="S1648" t="str">
            <v>x</v>
          </cell>
          <cell r="T1648" t="str">
            <v>x</v>
          </cell>
          <cell r="U1648"/>
          <cell r="Y1648"/>
          <cell r="Z1648"/>
        </row>
        <row r="1649">
          <cell r="A1649" t="str">
            <v>Aulacorhynchus whitelianus whitelianus</v>
          </cell>
          <cell r="B1649" t="e">
            <v>#N/A</v>
          </cell>
          <cell r="D1649">
            <v>1647</v>
          </cell>
          <cell r="E1649"/>
          <cell r="F1649"/>
          <cell r="G1649" t="str">
            <v>Piciformes</v>
          </cell>
          <cell r="H1649" t="str">
            <v>Ramphastidae</v>
          </cell>
          <cell r="J1649" t="str">
            <v>Aulacorhynchus</v>
          </cell>
          <cell r="K1649" t="str">
            <v>subespécie</v>
          </cell>
          <cell r="N1649" t="str">
            <v>Aulacorhynchus whitelianus whitelianus Salvin &amp; Godman, 1882</v>
          </cell>
          <cell r="P1649" t="str">
            <v>x</v>
          </cell>
          <cell r="Q1649" t="str">
            <v>x</v>
          </cell>
          <cell r="R1649" t="str">
            <v>x</v>
          </cell>
          <cell r="S1649" t="str">
            <v>x</v>
          </cell>
          <cell r="T1649" t="str">
            <v>x</v>
          </cell>
          <cell r="U1649"/>
          <cell r="Y1649"/>
          <cell r="Z1649"/>
        </row>
        <row r="1650">
          <cell r="A1650" t="str">
            <v>Selenidera</v>
          </cell>
          <cell r="B1650" t="e">
            <v>#N/A</v>
          </cell>
          <cell r="D1650">
            <v>1648</v>
          </cell>
          <cell r="E1650"/>
          <cell r="F1650"/>
          <cell r="G1650" t="str">
            <v>Piciformes</v>
          </cell>
          <cell r="H1650" t="str">
            <v>Ramphastidae</v>
          </cell>
          <cell r="J1650" t="str">
            <v>Selenidera</v>
          </cell>
          <cell r="K1650" t="str">
            <v>Gênero</v>
          </cell>
          <cell r="N1650" t="str">
            <v>Selenidera Gould, 1837</v>
          </cell>
          <cell r="P1650"/>
          <cell r="Q1650"/>
          <cell r="R1650"/>
          <cell r="S1650"/>
          <cell r="T1650"/>
          <cell r="U1650"/>
          <cell r="Y1650"/>
          <cell r="Z1650"/>
        </row>
        <row r="1651">
          <cell r="A1651" t="str">
            <v>Selenidera piperivora</v>
          </cell>
          <cell r="B1651" t="str">
            <v>Selenidera piperivora</v>
          </cell>
          <cell r="C1651" t="str">
            <v>araçari-negro</v>
          </cell>
          <cell r="D1651">
            <v>1649</v>
          </cell>
          <cell r="E1651" t="str">
            <v>R</v>
          </cell>
          <cell r="F1651">
            <v>1</v>
          </cell>
          <cell r="G1651" t="str">
            <v>Piciformes</v>
          </cell>
          <cell r="H1651" t="str">
            <v>Ramphastidae</v>
          </cell>
          <cell r="J1651" t="str">
            <v>Selenidera</v>
          </cell>
          <cell r="K1651" t="str">
            <v>espécie 1ária</v>
          </cell>
          <cell r="L1651" t="str">
            <v>Previously treated as S. culik, but see Pacheco &amp; Whitney (2006) and Piacentini et al. (2010) for a rationale in favor of piperivora.</v>
          </cell>
          <cell r="M1651" t="str">
            <v>Tratada anteriormente como S. culik, mas ver Pacheco &amp; Whitney (2006) e Piacentini et al. (2010) para arrazoados em favor de piperivora.</v>
          </cell>
          <cell r="N1651" t="str">
            <v>Selenidera piperivora (Linnaeus, 1758)</v>
          </cell>
          <cell r="O1651" t="str">
            <v>Guianan Toucanet</v>
          </cell>
          <cell r="P1651"/>
          <cell r="Q1651"/>
          <cell r="R1651"/>
          <cell r="S1651"/>
          <cell r="T1651"/>
          <cell r="U1651"/>
          <cell r="Y1651" t="str">
            <v>FA</v>
          </cell>
          <cell r="Z1651" t="str">
            <v>L</v>
          </cell>
          <cell r="AA1651" t="str">
            <v>F1</v>
          </cell>
          <cell r="AB1651" t="str">
            <v>C</v>
          </cell>
          <cell r="AC1651">
            <v>1</v>
          </cell>
          <cell r="AD1651">
            <v>1</v>
          </cell>
          <cell r="AE1651">
            <v>147</v>
          </cell>
          <cell r="AF1651" t="str">
            <v>FruiNect</v>
          </cell>
          <cell r="AG1651" t="str">
            <v>F</v>
          </cell>
          <cell r="AH1651">
            <v>1</v>
          </cell>
        </row>
        <row r="1652">
          <cell r="A1652" t="str">
            <v>Selenidera reinwardtii</v>
          </cell>
          <cell r="B1652" t="str">
            <v>Selenidera reinwardtii</v>
          </cell>
          <cell r="C1652" t="str">
            <v>saripoca-de-coleira</v>
          </cell>
          <cell r="D1652">
            <v>1650</v>
          </cell>
          <cell r="E1652" t="str">
            <v>R</v>
          </cell>
          <cell r="F1652">
            <v>1</v>
          </cell>
          <cell r="G1652" t="str">
            <v>Piciformes</v>
          </cell>
          <cell r="H1652" t="str">
            <v>Ramphastidae</v>
          </cell>
          <cell r="J1652" t="str">
            <v>Selenidera</v>
          </cell>
          <cell r="K1652" t="str">
            <v>espécie 1ária</v>
          </cell>
          <cell r="N1652" t="str">
            <v>Selenidera reinwardtii (Wagler, 1827)</v>
          </cell>
          <cell r="O1652" t="str">
            <v>Golden-collared Toucanet</v>
          </cell>
          <cell r="P1652"/>
          <cell r="Q1652"/>
          <cell r="R1652"/>
          <cell r="S1652"/>
          <cell r="T1652"/>
          <cell r="U1652"/>
          <cell r="Y1652" t="e">
            <v>#N/A</v>
          </cell>
          <cell r="Z1652" t="str">
            <v>H</v>
          </cell>
          <cell r="AA1652" t="str">
            <v>F1</v>
          </cell>
          <cell r="AB1652" t="str">
            <v>C</v>
          </cell>
          <cell r="AC1652">
            <v>2</v>
          </cell>
          <cell r="AD1652">
            <v>2</v>
          </cell>
          <cell r="AE1652">
            <v>161.77000000000001</v>
          </cell>
          <cell r="AF1652" t="str">
            <v>FruiNect</v>
          </cell>
          <cell r="AG1652" t="str">
            <v>F</v>
          </cell>
        </row>
        <row r="1653">
          <cell r="A1653" t="str">
            <v>Selenidera reinwardtii reinwardtii</v>
          </cell>
          <cell r="B1653" t="e">
            <v>#N/A</v>
          </cell>
          <cell r="D1653">
            <v>1651</v>
          </cell>
          <cell r="E1653"/>
          <cell r="F1653"/>
          <cell r="G1653" t="str">
            <v>Piciformes</v>
          </cell>
          <cell r="H1653" t="str">
            <v>Ramphastidae</v>
          </cell>
          <cell r="J1653" t="str">
            <v>Selenidera</v>
          </cell>
          <cell r="K1653" t="str">
            <v>subespécie</v>
          </cell>
          <cell r="N1653" t="str">
            <v>Selenidera reinwardtii reinwardtii (Wagler, 1827)</v>
          </cell>
          <cell r="P1653" t="str">
            <v>x</v>
          </cell>
          <cell r="Q1653" t="str">
            <v>x</v>
          </cell>
          <cell r="R1653" t="str">
            <v>x</v>
          </cell>
          <cell r="S1653" t="str">
            <v>x</v>
          </cell>
          <cell r="T1653" t="str">
            <v>x</v>
          </cell>
          <cell r="U1653"/>
          <cell r="Y1653"/>
          <cell r="Z1653"/>
        </row>
        <row r="1654">
          <cell r="A1654" t="str">
            <v>Selenidera reinwardtii langsdorffii</v>
          </cell>
          <cell r="B1654" t="e">
            <v>#N/A</v>
          </cell>
          <cell r="D1654">
            <v>1652</v>
          </cell>
          <cell r="E1654"/>
          <cell r="F1654"/>
          <cell r="G1654" t="str">
            <v>Piciformes</v>
          </cell>
          <cell r="H1654" t="str">
            <v>Ramphastidae</v>
          </cell>
          <cell r="J1654" t="str">
            <v>Selenidera</v>
          </cell>
          <cell r="K1654" t="str">
            <v>subespécie</v>
          </cell>
          <cell r="L1654" t="str">
            <v>Treated as a full species by HBW.</v>
          </cell>
          <cell r="M1654" t="str">
            <v>Tratada como espécie plena por HBW.</v>
          </cell>
          <cell r="N1654" t="str">
            <v>Selenidera reinwardtii langsdorffii (Wagler, 1827)</v>
          </cell>
          <cell r="P1654" t="str">
            <v>x</v>
          </cell>
          <cell r="Q1654" t="str">
            <v>x</v>
          </cell>
          <cell r="R1654" t="str">
            <v>x</v>
          </cell>
          <cell r="S1654" t="str">
            <v>x</v>
          </cell>
          <cell r="T1654" t="str">
            <v>x</v>
          </cell>
          <cell r="U1654"/>
          <cell r="Y1654"/>
          <cell r="Z1654"/>
        </row>
        <row r="1655">
          <cell r="A1655" t="str">
            <v>Selenidera nattereri</v>
          </cell>
          <cell r="B1655" t="str">
            <v>Selenidera nattereri</v>
          </cell>
          <cell r="C1655" t="str">
            <v>saripoca-de-bico-castanho</v>
          </cell>
          <cell r="D1655">
            <v>1653</v>
          </cell>
          <cell r="E1655" t="str">
            <v>R</v>
          </cell>
          <cell r="F1655">
            <v>1</v>
          </cell>
          <cell r="G1655" t="str">
            <v>Piciformes</v>
          </cell>
          <cell r="H1655" t="str">
            <v>Ramphastidae</v>
          </cell>
          <cell r="J1655" t="str">
            <v>Selenidera</v>
          </cell>
          <cell r="K1655" t="str">
            <v>espécie 1ária</v>
          </cell>
          <cell r="N1655" t="str">
            <v>Selenidera nattereri (Gould, 1836)</v>
          </cell>
          <cell r="O1655" t="str">
            <v>Tawny-tufted Toucanet</v>
          </cell>
          <cell r="P1655"/>
          <cell r="Q1655"/>
          <cell r="R1655"/>
          <cell r="S1655"/>
          <cell r="T1655"/>
          <cell r="U1655"/>
          <cell r="Y1655" t="e">
            <v>#N/A</v>
          </cell>
          <cell r="Z1655" t="str">
            <v>H</v>
          </cell>
          <cell r="AA1655" t="str">
            <v>F1</v>
          </cell>
          <cell r="AB1655" t="str">
            <v>C</v>
          </cell>
          <cell r="AC1655">
            <v>1</v>
          </cell>
          <cell r="AD1655">
            <v>1</v>
          </cell>
          <cell r="AE1655">
            <v>158.4</v>
          </cell>
          <cell r="AF1655" t="str">
            <v>FruiNect</v>
          </cell>
          <cell r="AG1655" t="str">
            <v>F</v>
          </cell>
          <cell r="AH1655">
            <v>1</v>
          </cell>
        </row>
        <row r="1656">
          <cell r="A1656" t="str">
            <v>Selenidera gouldii</v>
          </cell>
          <cell r="B1656" t="str">
            <v>Selenidera gouldii</v>
          </cell>
          <cell r="C1656" t="str">
            <v>saripoca-de-gould</v>
          </cell>
          <cell r="D1656">
            <v>1654</v>
          </cell>
          <cell r="E1656" t="str">
            <v>R</v>
          </cell>
          <cell r="F1656">
            <v>1</v>
          </cell>
          <cell r="G1656" t="str">
            <v>Piciformes</v>
          </cell>
          <cell r="H1656" t="str">
            <v>Ramphastidae</v>
          </cell>
          <cell r="J1656" t="str">
            <v>Selenidera</v>
          </cell>
          <cell r="K1656" t="str">
            <v>espécie 1ária</v>
          </cell>
          <cell r="L1656" t="str">
            <v xml:space="preserve">The subspecies formerly recognized in S. gouldii (hellmayri and baturitensis) were not considered valid by Novaes &amp; Lima (1991) based on morphological data. </v>
          </cell>
          <cell r="M1656" t="str">
            <v xml:space="preserve">Subespécies reconhecidas anteriormente em S. gouldii (hellmayri e baturitensis) foram consideradas inválidas por Novaes &amp; Lima (1991) com base em dados morfológicos. </v>
          </cell>
          <cell r="N1656" t="str">
            <v>Selenidera gouldii (Natterer, 1837)</v>
          </cell>
          <cell r="O1656" t="str">
            <v>Gould's Toucanet</v>
          </cell>
          <cell r="P1656"/>
          <cell r="Q1656"/>
          <cell r="R1656"/>
          <cell r="S1656"/>
          <cell r="T1656"/>
          <cell r="U1656"/>
          <cell r="W1656" t="str">
            <v>#ERROR!</v>
          </cell>
          <cell r="Y1656" t="e">
            <v>#N/A</v>
          </cell>
          <cell r="Z1656" t="str">
            <v>M</v>
          </cell>
          <cell r="AA1656" t="str">
            <v>F1</v>
          </cell>
          <cell r="AB1656" t="str">
            <v>C</v>
          </cell>
          <cell r="AC1656">
            <v>1</v>
          </cell>
          <cell r="AD1656">
            <v>1</v>
          </cell>
          <cell r="AE1656">
            <v>180.9</v>
          </cell>
          <cell r="AF1656" t="str">
            <v>FruiNect</v>
          </cell>
          <cell r="AG1656" t="str">
            <v>F</v>
          </cell>
        </row>
        <row r="1657">
          <cell r="A1657" t="str">
            <v>Selenidera maculirostris</v>
          </cell>
          <cell r="B1657" t="str">
            <v>Selenidera maculirostris</v>
          </cell>
          <cell r="C1657" t="str">
            <v>araçari-poca</v>
          </cell>
          <cell r="D1657">
            <v>1655</v>
          </cell>
          <cell r="E1657" t="str">
            <v>R</v>
          </cell>
          <cell r="F1657">
            <v>1</v>
          </cell>
          <cell r="G1657" t="str">
            <v>Piciformes</v>
          </cell>
          <cell r="H1657" t="str">
            <v>Ramphastidae</v>
          </cell>
          <cell r="J1657" t="str">
            <v>Selenidera</v>
          </cell>
          <cell r="K1657" t="str">
            <v>espécie 1ária</v>
          </cell>
          <cell r="N1657" t="str">
            <v>Selenidera maculirostris (Lichtenstein, 1823)</v>
          </cell>
          <cell r="O1657" t="str">
            <v>Spot-billed Toucanet</v>
          </cell>
          <cell r="P1657"/>
          <cell r="Q1657"/>
          <cell r="R1657"/>
          <cell r="S1657"/>
          <cell r="T1657"/>
          <cell r="U1657"/>
          <cell r="Y1657" t="e">
            <v>#N/A</v>
          </cell>
          <cell r="Z1657" t="str">
            <v>M</v>
          </cell>
          <cell r="AA1657" t="str">
            <v>F1</v>
          </cell>
          <cell r="AB1657" t="str">
            <v>C</v>
          </cell>
          <cell r="AC1657">
            <v>2</v>
          </cell>
          <cell r="AD1657">
            <v>1</v>
          </cell>
          <cell r="AE1657">
            <v>164</v>
          </cell>
          <cell r="AF1657" t="str">
            <v>FruiNect</v>
          </cell>
          <cell r="AG1657" t="str">
            <v>F</v>
          </cell>
          <cell r="AH1657" t="str">
            <v>MA</v>
          </cell>
          <cell r="AI1657" t="str">
            <v>VU</v>
          </cell>
        </row>
        <row r="1658">
          <cell r="A1658" t="str">
            <v>Pteroglossus</v>
          </cell>
          <cell r="B1658" t="e">
            <v>#N/A</v>
          </cell>
          <cell r="D1658">
            <v>1656</v>
          </cell>
          <cell r="E1658"/>
          <cell r="F1658"/>
          <cell r="G1658" t="str">
            <v>Piciformes</v>
          </cell>
          <cell r="H1658" t="str">
            <v>Ramphastidae</v>
          </cell>
          <cell r="J1658" t="str">
            <v>Pteroglossus</v>
          </cell>
          <cell r="K1658" t="str">
            <v>Gênero</v>
          </cell>
          <cell r="N1658" t="str">
            <v>Pteroglossus Illiger, 1811</v>
          </cell>
          <cell r="P1658"/>
          <cell r="Q1658"/>
          <cell r="R1658"/>
          <cell r="S1658"/>
          <cell r="T1658"/>
          <cell r="U1658"/>
          <cell r="Y1658"/>
          <cell r="Z1658"/>
        </row>
        <row r="1659">
          <cell r="A1659" t="str">
            <v>Pteroglossus bailloni</v>
          </cell>
          <cell r="B1659" t="str">
            <v>Pteroglossus bailloni</v>
          </cell>
          <cell r="C1659" t="str">
            <v>araçari-banana</v>
          </cell>
          <cell r="D1659">
            <v>1657</v>
          </cell>
          <cell r="E1659" t="str">
            <v>R</v>
          </cell>
          <cell r="F1659">
            <v>1</v>
          </cell>
          <cell r="G1659" t="str">
            <v>Piciformes</v>
          </cell>
          <cell r="H1659" t="str">
            <v>Ramphastidae</v>
          </cell>
          <cell r="J1659" t="str">
            <v>Pteroglossus</v>
          </cell>
          <cell r="K1659" t="str">
            <v>espécie 1ária</v>
          </cell>
          <cell r="L1659" t="str">
            <v>Formerly placed in the monotypic genus Baillonius, but molecular studies (e.g., Patel et al. 2011) recovered this taxon within Pteroglossus as sister to P. viridis and P. inscriptus.</v>
          </cell>
          <cell r="M1659" t="str">
            <v>Anteriormente colocada no gênero monotípico Baillonius, mas estudos moleculares (e.g. Patel et al. 2011) recuperaram este táxon dentro de Pteroglossus como espécie-irmã de P. viridis e P. inscriptus.</v>
          </cell>
          <cell r="N1659" t="str">
            <v>Pteroglossus bailloni (Vieillot, 1819)</v>
          </cell>
          <cell r="O1659" t="str">
            <v>Saffron Toucanet</v>
          </cell>
          <cell r="P1659"/>
          <cell r="Q1659"/>
          <cell r="R1659"/>
          <cell r="S1659"/>
          <cell r="T1659"/>
          <cell r="U1659"/>
          <cell r="Y1659" t="e">
            <v>#N/A</v>
          </cell>
          <cell r="Z1659" t="str">
            <v>H</v>
          </cell>
          <cell r="AA1659" t="str">
            <v>F4</v>
          </cell>
          <cell r="AB1659" t="str">
            <v>C</v>
          </cell>
          <cell r="AC1659">
            <v>2</v>
          </cell>
          <cell r="AD1659">
            <v>1</v>
          </cell>
          <cell r="AE1659">
            <v>146</v>
          </cell>
          <cell r="AF1659" t="str">
            <v>FruiNect</v>
          </cell>
          <cell r="AG1659" t="str">
            <v>F</v>
          </cell>
          <cell r="AH1659" t="str">
            <v>MA</v>
          </cell>
          <cell r="AI1659" t="str">
            <v>VU</v>
          </cell>
          <cell r="AK1659" t="str">
            <v>VU</v>
          </cell>
        </row>
        <row r="1660">
          <cell r="A1660" t="str">
            <v>Pteroglossus viridis</v>
          </cell>
          <cell r="B1660" t="str">
            <v>Pteroglossus viridis</v>
          </cell>
          <cell r="C1660" t="str">
            <v>araçari-miudinho</v>
          </cell>
          <cell r="D1660">
            <v>1658</v>
          </cell>
          <cell r="E1660" t="str">
            <v>R</v>
          </cell>
          <cell r="F1660">
            <v>1</v>
          </cell>
          <cell r="G1660" t="str">
            <v>Piciformes</v>
          </cell>
          <cell r="H1660" t="str">
            <v>Ramphastidae</v>
          </cell>
          <cell r="J1660" t="str">
            <v>Pteroglossus</v>
          </cell>
          <cell r="K1660" t="str">
            <v>espécie 1ária</v>
          </cell>
          <cell r="N1660" t="str">
            <v>Pteroglossus viridis (Linnaeus, 1766)</v>
          </cell>
          <cell r="O1660" t="str">
            <v>Green Aracari</v>
          </cell>
          <cell r="P1660"/>
          <cell r="Q1660"/>
          <cell r="R1660"/>
          <cell r="S1660"/>
          <cell r="T1660"/>
          <cell r="U1660"/>
          <cell r="Y1660" t="str">
            <v>FA</v>
          </cell>
          <cell r="Z1660" t="str">
            <v>H</v>
          </cell>
          <cell r="AA1660" t="str">
            <v>F1</v>
          </cell>
          <cell r="AB1660" t="str">
            <v>C</v>
          </cell>
          <cell r="AC1660">
            <v>1</v>
          </cell>
          <cell r="AD1660">
            <v>1</v>
          </cell>
          <cell r="AE1660">
            <v>135</v>
          </cell>
          <cell r="AF1660" t="str">
            <v>FruiNect</v>
          </cell>
          <cell r="AG1660" t="str">
            <v>F</v>
          </cell>
          <cell r="AH1660">
            <v>1</v>
          </cell>
        </row>
        <row r="1661">
          <cell r="A1661" t="str">
            <v>Pteroglossus inscriptus</v>
          </cell>
          <cell r="B1661" t="str">
            <v>Pteroglossus inscriptus</v>
          </cell>
          <cell r="C1661" t="str">
            <v>araçari-de-bico-riscado</v>
          </cell>
          <cell r="D1661">
            <v>1659</v>
          </cell>
          <cell r="E1661" t="str">
            <v>R</v>
          </cell>
          <cell r="F1661">
            <v>1</v>
          </cell>
          <cell r="G1661" t="str">
            <v>Piciformes</v>
          </cell>
          <cell r="H1661" t="str">
            <v>Ramphastidae</v>
          </cell>
          <cell r="J1661" t="str">
            <v>Pteroglossus</v>
          </cell>
          <cell r="K1661" t="str">
            <v>espécie 1ária</v>
          </cell>
          <cell r="N1661" t="str">
            <v>Pteroglossus inscriptus Swainson, 1822</v>
          </cell>
          <cell r="O1661" t="str">
            <v>Lettered Aracari</v>
          </cell>
          <cell r="P1661"/>
          <cell r="Q1661"/>
          <cell r="R1661"/>
          <cell r="S1661"/>
          <cell r="T1661"/>
          <cell r="U1661"/>
          <cell r="Y1661" t="e">
            <v>#N/A</v>
          </cell>
          <cell r="Z1661" t="str">
            <v>M</v>
          </cell>
          <cell r="AA1661" t="str">
            <v>F2</v>
          </cell>
          <cell r="AB1661" t="str">
            <v>C</v>
          </cell>
          <cell r="AC1661">
            <v>3</v>
          </cell>
          <cell r="AD1661">
            <v>2</v>
          </cell>
          <cell r="AE1661">
            <v>125.82</v>
          </cell>
          <cell r="AF1661" t="str">
            <v>FruiNect</v>
          </cell>
          <cell r="AG1661" t="str">
            <v>F</v>
          </cell>
        </row>
        <row r="1662">
          <cell r="A1662" t="str">
            <v>Pteroglossus inscriptus inscriptus</v>
          </cell>
          <cell r="B1662" t="e">
            <v>#N/A</v>
          </cell>
          <cell r="D1662">
            <v>1660</v>
          </cell>
          <cell r="E1662"/>
          <cell r="F1662"/>
          <cell r="G1662" t="str">
            <v>Piciformes</v>
          </cell>
          <cell r="H1662" t="str">
            <v>Ramphastidae</v>
          </cell>
          <cell r="J1662" t="str">
            <v>Pteroglossus</v>
          </cell>
          <cell r="K1662" t="str">
            <v>subespécie</v>
          </cell>
          <cell r="N1662" t="str">
            <v>Pteroglossus inscriptus inscriptus Swainson, 1822</v>
          </cell>
          <cell r="P1662" t="str">
            <v>x</v>
          </cell>
          <cell r="Q1662" t="str">
            <v>x</v>
          </cell>
          <cell r="R1662" t="str">
            <v>x</v>
          </cell>
          <cell r="S1662" t="str">
            <v>x</v>
          </cell>
          <cell r="T1662" t="str">
            <v>x</v>
          </cell>
          <cell r="U1662"/>
          <cell r="Y1662"/>
          <cell r="Z1662"/>
        </row>
        <row r="1663">
          <cell r="A1663" t="str">
            <v>Pteroglossus inscriptus humboldti</v>
          </cell>
          <cell r="B1663" t="e">
            <v>#N/A</v>
          </cell>
          <cell r="D1663">
            <v>1661</v>
          </cell>
          <cell r="E1663"/>
          <cell r="F1663"/>
          <cell r="G1663" t="str">
            <v>Piciformes</v>
          </cell>
          <cell r="H1663" t="str">
            <v>Ramphastidae</v>
          </cell>
          <cell r="J1663" t="str">
            <v>Pteroglossus</v>
          </cell>
          <cell r="K1663" t="str">
            <v>subespécie</v>
          </cell>
          <cell r="L1663" t="str">
            <v>Treated as a full species by HBW.</v>
          </cell>
          <cell r="M1663" t="str">
            <v>Tratada como espécie plena por HBW.</v>
          </cell>
          <cell r="N1663" t="str">
            <v>Pteroglossus inscriptus humboldti Wagler, 1827</v>
          </cell>
          <cell r="P1663" t="str">
            <v>x</v>
          </cell>
          <cell r="Q1663" t="str">
            <v>x</v>
          </cell>
          <cell r="R1663" t="str">
            <v>x</v>
          </cell>
          <cell r="S1663" t="str">
            <v>x</v>
          </cell>
          <cell r="T1663" t="str">
            <v>x</v>
          </cell>
          <cell r="U1663"/>
          <cell r="Y1663"/>
          <cell r="Z1663"/>
        </row>
        <row r="1664">
          <cell r="A1664" t="str">
            <v>Pteroglossus bitorquatus</v>
          </cell>
          <cell r="B1664" t="str">
            <v>Pteroglossus bitorquatus</v>
          </cell>
          <cell r="C1664" t="str">
            <v>araçari-de-pescoço-vermelho</v>
          </cell>
          <cell r="D1664">
            <v>1662</v>
          </cell>
          <cell r="E1664" t="str">
            <v>R</v>
          </cell>
          <cell r="F1664">
            <v>1</v>
          </cell>
          <cell r="G1664" t="str">
            <v>Piciformes</v>
          </cell>
          <cell r="H1664" t="str">
            <v>Ramphastidae</v>
          </cell>
          <cell r="J1664" t="str">
            <v>Pteroglossus</v>
          </cell>
          <cell r="K1664" t="str">
            <v>espécie 1ária</v>
          </cell>
          <cell r="N1664" t="str">
            <v>Pteroglossus bitorquatus Vigors, 1826</v>
          </cell>
          <cell r="O1664" t="str">
            <v>Red-necked Aracari</v>
          </cell>
          <cell r="P1664"/>
          <cell r="Q1664"/>
          <cell r="R1664"/>
          <cell r="S1664"/>
          <cell r="T1664"/>
          <cell r="U1664"/>
          <cell r="V1664" t="str">
            <v>VU</v>
          </cell>
          <cell r="W1664" t="str">
            <v>#ERROR!</v>
          </cell>
          <cell r="X1664" t="str">
            <v>EN</v>
          </cell>
          <cell r="Y1664" t="e">
            <v>#N/A</v>
          </cell>
          <cell r="Z1664" t="str">
            <v>M</v>
          </cell>
          <cell r="AA1664" t="str">
            <v>F1</v>
          </cell>
          <cell r="AB1664" t="str">
            <v>C</v>
          </cell>
          <cell r="AC1664">
            <v>2</v>
          </cell>
          <cell r="AD1664">
            <v>1</v>
          </cell>
          <cell r="AE1664">
            <v>142</v>
          </cell>
          <cell r="AF1664" t="str">
            <v>FruiNect</v>
          </cell>
          <cell r="AG1664" t="str">
            <v>F</v>
          </cell>
          <cell r="AH1664">
            <v>1</v>
          </cell>
        </row>
        <row r="1665">
          <cell r="A1665" t="str">
            <v>Pteroglossus bitorquatus sturmii</v>
          </cell>
          <cell r="B1665" t="e">
            <v>#N/A</v>
          </cell>
          <cell r="D1665">
            <v>1663</v>
          </cell>
          <cell r="E1665"/>
          <cell r="F1665"/>
          <cell r="G1665" t="str">
            <v>Piciformes</v>
          </cell>
          <cell r="H1665" t="str">
            <v>Ramphastidae</v>
          </cell>
          <cell r="J1665" t="str">
            <v>Pteroglossus</v>
          </cell>
          <cell r="K1665" t="str">
            <v>subespécie</v>
          </cell>
          <cell r="L1665" t="str">
            <v>Treated as a full species by HBW.</v>
          </cell>
          <cell r="M1665" t="str">
            <v>Tratada como espécie plena por HBW.</v>
          </cell>
          <cell r="N1665" t="str">
            <v>Pteroglossus bitorquatus sturmii Natterer, 1843</v>
          </cell>
          <cell r="P1665" t="str">
            <v>x</v>
          </cell>
          <cell r="Q1665" t="str">
            <v>x</v>
          </cell>
          <cell r="R1665" t="str">
            <v>x</v>
          </cell>
          <cell r="S1665" t="str">
            <v>x</v>
          </cell>
          <cell r="T1665" t="str">
            <v>x</v>
          </cell>
          <cell r="U1665"/>
          <cell r="Y1665"/>
          <cell r="Z1665"/>
        </row>
        <row r="1666">
          <cell r="A1666" t="str">
            <v>Pteroglossus bitorquatus reichenowi</v>
          </cell>
          <cell r="B1666" t="e">
            <v>#N/A</v>
          </cell>
          <cell r="D1666">
            <v>1664</v>
          </cell>
          <cell r="E1666"/>
          <cell r="F1666"/>
          <cell r="G1666" t="str">
            <v>Piciformes</v>
          </cell>
          <cell r="H1666" t="str">
            <v>Ramphastidae</v>
          </cell>
          <cell r="J1666" t="str">
            <v>Pteroglossus</v>
          </cell>
          <cell r="K1666" t="str">
            <v>subespécie</v>
          </cell>
          <cell r="N1666" t="str">
            <v>Pteroglossus bitorquatus reichenowi Snethlage, 1907</v>
          </cell>
          <cell r="P1666" t="str">
            <v>x</v>
          </cell>
          <cell r="Q1666" t="str">
            <v>x</v>
          </cell>
          <cell r="R1666" t="str">
            <v>x</v>
          </cell>
          <cell r="S1666" t="str">
            <v>x</v>
          </cell>
          <cell r="T1666" t="str">
            <v>x</v>
          </cell>
          <cell r="U1666"/>
          <cell r="Y1666"/>
          <cell r="Z1666"/>
        </row>
        <row r="1667">
          <cell r="A1667" t="str">
            <v>Pteroglossus bitorquatus bitorquatus</v>
          </cell>
          <cell r="B1667" t="e">
            <v>#N/A</v>
          </cell>
          <cell r="D1667">
            <v>1665</v>
          </cell>
          <cell r="E1667"/>
          <cell r="F1667"/>
          <cell r="G1667" t="str">
            <v>Piciformes</v>
          </cell>
          <cell r="H1667" t="str">
            <v>Ramphastidae</v>
          </cell>
          <cell r="J1667" t="str">
            <v>Pteroglossus</v>
          </cell>
          <cell r="K1667" t="str">
            <v>subespécie</v>
          </cell>
          <cell r="N1667" t="str">
            <v>Pteroglossus bitorquatus bitorquatus Vigors, 1826</v>
          </cell>
          <cell r="P1667" t="str">
            <v>x</v>
          </cell>
          <cell r="Q1667" t="str">
            <v>x</v>
          </cell>
          <cell r="R1667" t="str">
            <v>x</v>
          </cell>
          <cell r="S1667" t="str">
            <v>x</v>
          </cell>
          <cell r="T1667" t="str">
            <v>x</v>
          </cell>
          <cell r="U1667"/>
          <cell r="V1667" t="str">
            <v>VU</v>
          </cell>
          <cell r="Y1667"/>
          <cell r="Z1667"/>
          <cell r="AH1667" t="str">
            <v>Bel</v>
          </cell>
        </row>
        <row r="1668">
          <cell r="A1668" t="str">
            <v>Pteroglossus azara</v>
          </cell>
          <cell r="B1668" t="str">
            <v>Pteroglossus azara</v>
          </cell>
          <cell r="C1668" t="str">
            <v>araçari-de-bico-de-marfim</v>
          </cell>
          <cell r="D1668">
            <v>1666</v>
          </cell>
          <cell r="E1668" t="str">
            <v>R, E</v>
          </cell>
          <cell r="F1668">
            <v>1</v>
          </cell>
          <cell r="G1668" t="str">
            <v>Piciformes</v>
          </cell>
          <cell r="H1668" t="str">
            <v>Ramphastidae</v>
          </cell>
          <cell r="J1668" t="str">
            <v>Pteroglossus</v>
          </cell>
          <cell r="K1668" t="str">
            <v>espécie 1ária</v>
          </cell>
          <cell r="N1668" t="str">
            <v>Pteroglossus azara (Vieillot, 1819)</v>
          </cell>
          <cell r="O1668" t="str">
            <v>Ivory-billed Aracari</v>
          </cell>
          <cell r="P1668"/>
          <cell r="Q1668"/>
          <cell r="R1668"/>
          <cell r="S1668"/>
          <cell r="T1668"/>
          <cell r="U1668"/>
          <cell r="Y1668" t="e">
            <v>#N/A</v>
          </cell>
          <cell r="Z1668" t="str">
            <v>H</v>
          </cell>
          <cell r="AA1668" t="str">
            <v>F1</v>
          </cell>
          <cell r="AB1668" t="str">
            <v>C</v>
          </cell>
          <cell r="AC1668">
            <v>1</v>
          </cell>
          <cell r="AD1668">
            <v>2</v>
          </cell>
          <cell r="AE1668">
            <v>144.44999999999999</v>
          </cell>
          <cell r="AF1668" t="str">
            <v>FruiNect</v>
          </cell>
          <cell r="AG1668" t="str">
            <v>F</v>
          </cell>
        </row>
        <row r="1669">
          <cell r="A1669" t="str">
            <v>Pteroglossus flavirostris</v>
          </cell>
          <cell r="B1669" t="str">
            <v>Pteroglossus flavirostris</v>
          </cell>
          <cell r="C1669" t="str">
            <v>araçari-de-bico-amarelo</v>
          </cell>
          <cell r="D1669">
            <v>1667</v>
          </cell>
          <cell r="E1669" t="str">
            <v>R</v>
          </cell>
          <cell r="F1669">
            <v>1</v>
          </cell>
          <cell r="G1669" t="str">
            <v>Piciformes</v>
          </cell>
          <cell r="H1669" t="str">
            <v>Ramphastidae</v>
          </cell>
          <cell r="J1669" t="str">
            <v>Pteroglossus</v>
          </cell>
          <cell r="K1669" t="str">
            <v>espécie 1ária</v>
          </cell>
          <cell r="L1669" t="str">
            <v>Often treated as a subspecies of P. azara, but morphological (Haffer 1974) and molecular data (Patel et al. 2011) support its recognition as a separate evolutionary species.</v>
          </cell>
          <cell r="M1669" t="str">
            <v>Frequentemente tratada como uma subespécie de P. azara, mas dados morfológicos (Haffer 1974) e moleculares (Patel et al. 2011) apoiam seu reconhecimento como uma espécie evolucionária separada.</v>
          </cell>
          <cell r="N1669" t="str">
            <v>Pteroglossus flavirostris Fraser, 1841</v>
          </cell>
          <cell r="O1669" t="str">
            <v>Yellow-billed Aracari</v>
          </cell>
          <cell r="P1669"/>
          <cell r="Q1669"/>
          <cell r="R1669"/>
          <cell r="S1669"/>
          <cell r="T1669"/>
          <cell r="U1669"/>
          <cell r="Y1669" t="e">
            <v>#N/A</v>
          </cell>
          <cell r="Z1669" t="e">
            <v>#N/A</v>
          </cell>
          <cell r="AA1669" t="e">
            <v>#N/A</v>
          </cell>
          <cell r="AB1669" t="e">
            <v>#N/A</v>
          </cell>
          <cell r="AC1669" t="e">
            <v>#N/A</v>
          </cell>
          <cell r="AD1669" t="e">
            <v>#N/A</v>
          </cell>
          <cell r="AE1669" t="e">
            <v>#N/A</v>
          </cell>
          <cell r="AF1669" t="e">
            <v>#N/A</v>
          </cell>
          <cell r="AG1669"/>
        </row>
        <row r="1670">
          <cell r="A1670" t="str">
            <v>Pteroglossus mariae</v>
          </cell>
          <cell r="B1670" t="str">
            <v>Pteroglossus mariae</v>
          </cell>
          <cell r="C1670" t="str">
            <v>araçari-de-bico-marrom</v>
          </cell>
          <cell r="D1670">
            <v>1668</v>
          </cell>
          <cell r="E1670" t="str">
            <v>R</v>
          </cell>
          <cell r="F1670">
            <v>1</v>
          </cell>
          <cell r="G1670" t="str">
            <v>Piciformes</v>
          </cell>
          <cell r="H1670" t="str">
            <v>Ramphastidae</v>
          </cell>
          <cell r="J1670" t="str">
            <v>Pteroglossus</v>
          </cell>
          <cell r="K1670" t="str">
            <v>espécie 1ária</v>
          </cell>
          <cell r="L1670" t="str">
            <v>Often treated as a subspecies of P. azara, but morphological (Haffer 1974) and molecular data (Patel et al. 2011) support its recognition as a separate evolutionary species.</v>
          </cell>
          <cell r="M1670" t="str">
            <v>Frequentemente tratada como uma subespécie de P. azara, mas dados morfológicos (Haffer 1974) e moleculares (Patel et al. 2011) apoiam seu reconhecimento como uma espécie evolucionária separada.</v>
          </cell>
          <cell r="N1670" t="str">
            <v>Pteroglossus mariae Gould, 1854</v>
          </cell>
          <cell r="O1670" t="str">
            <v>Brown-mandibled Aracari</v>
          </cell>
          <cell r="P1670"/>
          <cell r="Q1670"/>
          <cell r="R1670"/>
          <cell r="S1670"/>
          <cell r="T1670"/>
          <cell r="U1670"/>
          <cell r="Y1670" t="e">
            <v>#N/A</v>
          </cell>
          <cell r="Z1670" t="e">
            <v>#N/A</v>
          </cell>
          <cell r="AA1670" t="e">
            <v>#N/A</v>
          </cell>
          <cell r="AB1670" t="e">
            <v>#N/A</v>
          </cell>
          <cell r="AC1670" t="e">
            <v>#N/A</v>
          </cell>
          <cell r="AD1670" t="e">
            <v>#N/A</v>
          </cell>
          <cell r="AE1670" t="e">
            <v>#N/A</v>
          </cell>
          <cell r="AF1670" t="e">
            <v>#N/A</v>
          </cell>
          <cell r="AG1670"/>
        </row>
        <row r="1671">
          <cell r="A1671" t="str">
            <v>Pteroglossus aracari</v>
          </cell>
          <cell r="B1671" t="str">
            <v>Pteroglossus aracari</v>
          </cell>
          <cell r="C1671" t="str">
            <v>araçari-de-bico-branco</v>
          </cell>
          <cell r="D1671">
            <v>1669</v>
          </cell>
          <cell r="E1671" t="str">
            <v>R</v>
          </cell>
          <cell r="F1671">
            <v>1</v>
          </cell>
          <cell r="G1671" t="str">
            <v>Piciformes</v>
          </cell>
          <cell r="H1671" t="str">
            <v>Ramphastidae</v>
          </cell>
          <cell r="J1671" t="str">
            <v>Pteroglossus</v>
          </cell>
          <cell r="K1671" t="str">
            <v>espécie 1ária</v>
          </cell>
          <cell r="N1671" t="str">
            <v>Pteroglossus aracari (Linnaeus, 1758)</v>
          </cell>
          <cell r="O1671" t="str">
            <v>Black-necked Aracari</v>
          </cell>
          <cell r="P1671"/>
          <cell r="Q1671"/>
          <cell r="R1671"/>
          <cell r="S1671"/>
          <cell r="T1671"/>
          <cell r="U1671"/>
          <cell r="Y1671" t="str">
            <v>FA</v>
          </cell>
          <cell r="Z1671" t="str">
            <v>M</v>
          </cell>
          <cell r="AA1671" t="str">
            <v>F1</v>
          </cell>
          <cell r="AB1671" t="str">
            <v>C</v>
          </cell>
          <cell r="AC1671">
            <v>2</v>
          </cell>
          <cell r="AD1671">
            <v>5</v>
          </cell>
          <cell r="AE1671">
            <v>250.16</v>
          </cell>
          <cell r="AF1671" t="str">
            <v>FruiNect</v>
          </cell>
          <cell r="AG1671" t="str">
            <v>F</v>
          </cell>
          <cell r="AI1671" t="str">
            <v>CR</v>
          </cell>
        </row>
        <row r="1672">
          <cell r="A1672" t="str">
            <v>Pteroglossus aracari atricollis</v>
          </cell>
          <cell r="B1672" t="e">
            <v>#N/A</v>
          </cell>
          <cell r="D1672">
            <v>1670</v>
          </cell>
          <cell r="E1672"/>
          <cell r="F1672"/>
          <cell r="G1672" t="str">
            <v>Piciformes</v>
          </cell>
          <cell r="H1672" t="str">
            <v>Ramphastidae</v>
          </cell>
          <cell r="J1672" t="str">
            <v>Pteroglossus</v>
          </cell>
          <cell r="K1672" t="str">
            <v>subespécie</v>
          </cell>
          <cell r="N1672" t="str">
            <v>Pteroglossus aracari atricollis (Statius Muller, 1776)</v>
          </cell>
          <cell r="P1672" t="str">
            <v>x</v>
          </cell>
          <cell r="Q1672" t="str">
            <v>x</v>
          </cell>
          <cell r="R1672" t="str">
            <v>x</v>
          </cell>
          <cell r="S1672" t="str">
            <v>x</v>
          </cell>
          <cell r="T1672" t="str">
            <v>x</v>
          </cell>
          <cell r="U1672"/>
          <cell r="Y1672"/>
          <cell r="Z1672"/>
        </row>
        <row r="1673">
          <cell r="A1673" t="str">
            <v>Pteroglossus aracari aracari</v>
          </cell>
          <cell r="B1673" t="e">
            <v>#N/A</v>
          </cell>
          <cell r="D1673">
            <v>1671</v>
          </cell>
          <cell r="E1673"/>
          <cell r="F1673"/>
          <cell r="G1673" t="str">
            <v>Piciformes</v>
          </cell>
          <cell r="H1673" t="str">
            <v>Ramphastidae</v>
          </cell>
          <cell r="J1673" t="str">
            <v>Pteroglossus</v>
          </cell>
          <cell r="K1673" t="str">
            <v>subespécie</v>
          </cell>
          <cell r="N1673" t="str">
            <v>Pteroglossus aracari aracari (Linnaeus, 1758)</v>
          </cell>
          <cell r="P1673" t="str">
            <v>x</v>
          </cell>
          <cell r="Q1673" t="str">
            <v>x</v>
          </cell>
          <cell r="R1673" t="str">
            <v>x</v>
          </cell>
          <cell r="S1673" t="str">
            <v>x</v>
          </cell>
          <cell r="T1673" t="str">
            <v>x</v>
          </cell>
          <cell r="U1673"/>
          <cell r="Y1673"/>
          <cell r="Z1673"/>
        </row>
        <row r="1674">
          <cell r="A1674" t="str">
            <v>Pteroglossus aracari wiedii</v>
          </cell>
          <cell r="B1674" t="e">
            <v>#N/A</v>
          </cell>
          <cell r="D1674">
            <v>1672</v>
          </cell>
          <cell r="E1674"/>
          <cell r="F1674"/>
          <cell r="G1674" t="str">
            <v>Piciformes</v>
          </cell>
          <cell r="H1674" t="str">
            <v>Ramphastidae</v>
          </cell>
          <cell r="J1674" t="str">
            <v>Pteroglossus</v>
          </cell>
          <cell r="K1674" t="str">
            <v>subespécie</v>
          </cell>
          <cell r="N1674" t="str">
            <v>Pteroglossus aracari wiedii Sturm &amp; Sturm, 1847</v>
          </cell>
          <cell r="P1674" t="str">
            <v>x</v>
          </cell>
          <cell r="Q1674" t="str">
            <v>x</v>
          </cell>
          <cell r="R1674" t="str">
            <v>x</v>
          </cell>
          <cell r="S1674" t="str">
            <v>x</v>
          </cell>
          <cell r="T1674" t="str">
            <v>x</v>
          </cell>
          <cell r="U1674"/>
          <cell r="Y1674"/>
          <cell r="Z1674"/>
        </row>
        <row r="1675">
          <cell r="A1675" t="str">
            <v>Pteroglossus castanotis</v>
          </cell>
          <cell r="B1675" t="str">
            <v>Pteroglossus castanotis</v>
          </cell>
          <cell r="C1675" t="str">
            <v>araçari-castanho</v>
          </cell>
          <cell r="D1675">
            <v>1673</v>
          </cell>
          <cell r="E1675" t="str">
            <v>R</v>
          </cell>
          <cell r="F1675">
            <v>1</v>
          </cell>
          <cell r="G1675" t="str">
            <v>Piciformes</v>
          </cell>
          <cell r="H1675" t="str">
            <v>Ramphastidae</v>
          </cell>
          <cell r="J1675" t="str">
            <v>Pteroglossus</v>
          </cell>
          <cell r="K1675" t="str">
            <v>espécie 1ária</v>
          </cell>
          <cell r="N1675" t="str">
            <v>Pteroglossus castanotis Gould, 1834</v>
          </cell>
          <cell r="O1675" t="str">
            <v>Chestnut-eared Aracari</v>
          </cell>
          <cell r="P1675"/>
          <cell r="Q1675"/>
          <cell r="R1675"/>
          <cell r="S1675"/>
          <cell r="T1675"/>
          <cell r="U1675"/>
          <cell r="Y1675" t="e">
            <v>#N/A</v>
          </cell>
          <cell r="Z1675" t="str">
            <v>H</v>
          </cell>
          <cell r="AA1675" t="str">
            <v>F3</v>
          </cell>
          <cell r="AB1675" t="str">
            <v>C</v>
          </cell>
          <cell r="AC1675">
            <v>4</v>
          </cell>
          <cell r="AD1675">
            <v>3</v>
          </cell>
          <cell r="AE1675">
            <v>258.08999999999997</v>
          </cell>
          <cell r="AF1675" t="str">
            <v>FruiNect</v>
          </cell>
          <cell r="AG1675" t="str">
            <v>F</v>
          </cell>
          <cell r="AI1675" t="str">
            <v>VU</v>
          </cell>
          <cell r="AK1675" t="str">
            <v>EN</v>
          </cell>
        </row>
        <row r="1676">
          <cell r="A1676" t="str">
            <v>Pteroglossus castanotis castanotis</v>
          </cell>
          <cell r="B1676" t="e">
            <v>#N/A</v>
          </cell>
          <cell r="D1676">
            <v>1674</v>
          </cell>
          <cell r="E1676"/>
          <cell r="F1676"/>
          <cell r="G1676" t="str">
            <v>Piciformes</v>
          </cell>
          <cell r="H1676" t="str">
            <v>Ramphastidae</v>
          </cell>
          <cell r="J1676" t="str">
            <v>Pteroglossus</v>
          </cell>
          <cell r="K1676" t="str">
            <v>subespécie</v>
          </cell>
          <cell r="N1676" t="str">
            <v>Pteroglossus castanotis castanotis Gould, 1834</v>
          </cell>
          <cell r="P1676" t="str">
            <v>x</v>
          </cell>
          <cell r="Q1676" t="str">
            <v>x</v>
          </cell>
          <cell r="R1676" t="str">
            <v>x</v>
          </cell>
          <cell r="S1676" t="str">
            <v>x</v>
          </cell>
          <cell r="T1676" t="str">
            <v>x</v>
          </cell>
          <cell r="U1676"/>
          <cell r="Y1676"/>
          <cell r="Z1676"/>
        </row>
        <row r="1677">
          <cell r="A1677" t="str">
            <v>Pteroglossus castanotis australis</v>
          </cell>
          <cell r="B1677" t="e">
            <v>#N/A</v>
          </cell>
          <cell r="D1677">
            <v>1675</v>
          </cell>
          <cell r="E1677"/>
          <cell r="F1677"/>
          <cell r="G1677" t="str">
            <v>Piciformes</v>
          </cell>
          <cell r="H1677" t="str">
            <v>Ramphastidae</v>
          </cell>
          <cell r="J1677" t="str">
            <v>Pteroglossus</v>
          </cell>
          <cell r="K1677" t="str">
            <v>subespécie</v>
          </cell>
          <cell r="N1677" t="str">
            <v>Pteroglossus castanotis australis Cassin, 1867</v>
          </cell>
          <cell r="P1677" t="str">
            <v>x</v>
          </cell>
          <cell r="Q1677" t="str">
            <v>x</v>
          </cell>
          <cell r="R1677" t="str">
            <v>x</v>
          </cell>
          <cell r="S1677" t="str">
            <v>x</v>
          </cell>
          <cell r="T1677" t="str">
            <v>x</v>
          </cell>
          <cell r="U1677"/>
          <cell r="Y1677"/>
          <cell r="Z1677"/>
        </row>
        <row r="1678">
          <cell r="A1678" t="str">
            <v>Pteroglossus pluricinctus</v>
          </cell>
          <cell r="B1678" t="str">
            <v>Pteroglossus pluricinctus</v>
          </cell>
          <cell r="C1678" t="str">
            <v>araçari-de-cinta-dupla</v>
          </cell>
          <cell r="D1678">
            <v>1676</v>
          </cell>
          <cell r="E1678" t="str">
            <v>R</v>
          </cell>
          <cell r="F1678">
            <v>1</v>
          </cell>
          <cell r="G1678" t="str">
            <v>Piciformes</v>
          </cell>
          <cell r="H1678" t="str">
            <v>Ramphastidae</v>
          </cell>
          <cell r="J1678" t="str">
            <v>Pteroglossus</v>
          </cell>
          <cell r="K1678" t="str">
            <v>espécie 1ária</v>
          </cell>
          <cell r="N1678" t="str">
            <v>Pteroglossus pluricinctus Gould, 1835</v>
          </cell>
          <cell r="O1678" t="str">
            <v>Many-banded Aracari</v>
          </cell>
          <cell r="P1678"/>
          <cell r="Q1678"/>
          <cell r="R1678"/>
          <cell r="S1678"/>
          <cell r="T1678"/>
          <cell r="U1678"/>
          <cell r="Y1678" t="e">
            <v>#N/A</v>
          </cell>
          <cell r="Z1678" t="str">
            <v>H</v>
          </cell>
          <cell r="AA1678" t="str">
            <v>F1</v>
          </cell>
          <cell r="AB1678" t="str">
            <v>C</v>
          </cell>
          <cell r="AC1678">
            <v>1</v>
          </cell>
          <cell r="AD1678">
            <v>2</v>
          </cell>
          <cell r="AE1678">
            <v>261.69</v>
          </cell>
          <cell r="AF1678" t="str">
            <v>FruiNect</v>
          </cell>
          <cell r="AG1678" t="str">
            <v>F</v>
          </cell>
        </row>
        <row r="1679">
          <cell r="A1679" t="str">
            <v>Pteroglossus beauharnaisii</v>
          </cell>
          <cell r="B1679" t="str">
            <v>Pteroglossus beauharnaisii</v>
          </cell>
          <cell r="C1679" t="str">
            <v>araçari-mulato</v>
          </cell>
          <cell r="D1679">
            <v>1677</v>
          </cell>
          <cell r="E1679" t="str">
            <v>R</v>
          </cell>
          <cell r="F1679">
            <v>1</v>
          </cell>
          <cell r="G1679" t="str">
            <v>Piciformes</v>
          </cell>
          <cell r="H1679" t="str">
            <v>Ramphastidae</v>
          </cell>
          <cell r="J1679" t="str">
            <v>Pteroglossus</v>
          </cell>
          <cell r="K1679" t="str">
            <v>espécie 1ária</v>
          </cell>
          <cell r="L1679" t="str">
            <v>Wright (2015) showed evidence to correct the original spelling and date of publication of the name.</v>
          </cell>
          <cell r="M1679" t="str">
            <v>Wright (2015) apresentou evidências para a correção da grafia e data de publicação original do nome.</v>
          </cell>
          <cell r="N1679" t="str">
            <v>Pteroglossus beauharnaisii Wagler, 1831</v>
          </cell>
          <cell r="O1679" t="str">
            <v>Curl-crested Aracari</v>
          </cell>
          <cell r="P1679"/>
          <cell r="Q1679"/>
          <cell r="R1679"/>
          <cell r="S1679"/>
          <cell r="T1679"/>
          <cell r="U1679"/>
          <cell r="Y1679" t="e">
            <v>#N/A</v>
          </cell>
          <cell r="Z1679" t="e">
            <v>#N/A</v>
          </cell>
          <cell r="AA1679" t="e">
            <v>#N/A</v>
          </cell>
          <cell r="AB1679" t="e">
            <v>#N/A</v>
          </cell>
          <cell r="AC1679" t="e">
            <v>#N/A</v>
          </cell>
          <cell r="AD1679" t="e">
            <v>#N/A</v>
          </cell>
          <cell r="AE1679" t="e">
            <v>#N/A</v>
          </cell>
          <cell r="AF1679" t="e">
            <v>#N/A</v>
          </cell>
          <cell r="AG1679"/>
        </row>
        <row r="1680">
          <cell r="A1680" t="str">
            <v>Picidae</v>
          </cell>
          <cell r="B1680" t="e">
            <v>#N/A</v>
          </cell>
          <cell r="D1680">
            <v>1678</v>
          </cell>
          <cell r="E1680"/>
          <cell r="F1680"/>
          <cell r="G1680" t="str">
            <v>Piciformes</v>
          </cell>
          <cell r="H1680" t="str">
            <v>Picidae</v>
          </cell>
          <cell r="K1680" t="str">
            <v>Família</v>
          </cell>
          <cell r="N1680" t="str">
            <v>Picidae Leach, 1820</v>
          </cell>
          <cell r="P1680"/>
          <cell r="Q1680"/>
          <cell r="R1680"/>
          <cell r="S1680"/>
          <cell r="T1680"/>
          <cell r="U1680"/>
          <cell r="Y1680"/>
          <cell r="Z1680"/>
        </row>
        <row r="1681">
          <cell r="A1681" t="str">
            <v>Picumnus</v>
          </cell>
          <cell r="B1681" t="e">
            <v>#N/A</v>
          </cell>
          <cell r="D1681">
            <v>1679</v>
          </cell>
          <cell r="E1681"/>
          <cell r="F1681"/>
          <cell r="G1681" t="str">
            <v>Piciformes</v>
          </cell>
          <cell r="H1681" t="str">
            <v>Picidae</v>
          </cell>
          <cell r="J1681" t="str">
            <v>Picumnus</v>
          </cell>
          <cell r="K1681" t="str">
            <v>Gênero</v>
          </cell>
          <cell r="N1681" t="str">
            <v>Picumnus Temminck, 1825</v>
          </cell>
          <cell r="P1681"/>
          <cell r="Q1681"/>
          <cell r="R1681"/>
          <cell r="S1681"/>
          <cell r="T1681"/>
          <cell r="U1681"/>
          <cell r="Y1681"/>
          <cell r="Z1681"/>
        </row>
        <row r="1682">
          <cell r="A1682" t="str">
            <v>Picumnus aurifrons</v>
          </cell>
          <cell r="B1682" t="str">
            <v>Picumnus aurifrons</v>
          </cell>
          <cell r="C1682" t="str">
            <v>picapauzinho-dourado</v>
          </cell>
          <cell r="D1682">
            <v>1680</v>
          </cell>
          <cell r="E1682" t="str">
            <v>R</v>
          </cell>
          <cell r="F1682">
            <v>1</v>
          </cell>
          <cell r="G1682" t="str">
            <v>Piciformes</v>
          </cell>
          <cell r="H1682" t="str">
            <v>Picidae</v>
          </cell>
          <cell r="J1682" t="str">
            <v>Picumnus</v>
          </cell>
          <cell r="K1682" t="str">
            <v>espécie 1ária</v>
          </cell>
          <cell r="L1682" t="str">
            <v>Subspecies borbae and juruanus (red streaked forehead) sometimes treated as a separate species under the nama P. borbae (Winkler &amp; Christie 2002).</v>
          </cell>
          <cell r="M1682" t="str">
            <v>Subespécie borbae e juruanus (com estrias vermelhas na fronte) por vezes tratadas como espécies distintas sob o nome P. borbae (Winkler &amp; Christie 2002).</v>
          </cell>
          <cell r="N1682" t="str">
            <v>Picumnus aurifrons Pelzeln, 1870</v>
          </cell>
          <cell r="O1682" t="str">
            <v>Bar-breasted Piculet</v>
          </cell>
          <cell r="P1682"/>
          <cell r="Q1682"/>
          <cell r="R1682"/>
          <cell r="S1682"/>
          <cell r="T1682"/>
          <cell r="U1682"/>
          <cell r="Y1682" t="e">
            <v>#N/A</v>
          </cell>
          <cell r="Z1682" t="str">
            <v>M</v>
          </cell>
          <cell r="AA1682" t="str">
            <v>F1</v>
          </cell>
          <cell r="AB1682" t="str">
            <v>M/C</v>
          </cell>
          <cell r="AC1682">
            <v>2</v>
          </cell>
          <cell r="AD1682">
            <v>1</v>
          </cell>
          <cell r="AE1682">
            <v>8.94</v>
          </cell>
          <cell r="AF1682" t="str">
            <v>Invertebrate</v>
          </cell>
          <cell r="AG1682" t="str">
            <v>F</v>
          </cell>
          <cell r="AH1682">
            <v>1</v>
          </cell>
        </row>
        <row r="1683">
          <cell r="A1683" t="str">
            <v>Picumnus aurifrons aurifrons</v>
          </cell>
          <cell r="B1683" t="e">
            <v>#N/A</v>
          </cell>
          <cell r="D1683">
            <v>1681</v>
          </cell>
          <cell r="E1683"/>
          <cell r="F1683"/>
          <cell r="G1683" t="str">
            <v>Piciformes</v>
          </cell>
          <cell r="H1683" t="str">
            <v>Picidae</v>
          </cell>
          <cell r="J1683" t="str">
            <v>Picumnus</v>
          </cell>
          <cell r="K1683" t="str">
            <v>subespécie</v>
          </cell>
          <cell r="N1683" t="str">
            <v>Picumnus aurifrons aurifrons Pelzeln, 1870</v>
          </cell>
          <cell r="P1683" t="str">
            <v>x</v>
          </cell>
          <cell r="Q1683" t="str">
            <v>x</v>
          </cell>
          <cell r="R1683" t="str">
            <v>x</v>
          </cell>
          <cell r="S1683" t="str">
            <v>x</v>
          </cell>
          <cell r="T1683" t="str">
            <v>x</v>
          </cell>
          <cell r="U1683"/>
          <cell r="Y1683"/>
          <cell r="Z1683"/>
        </row>
        <row r="1684">
          <cell r="A1684" t="str">
            <v>Picumnus aurifrons transfasciatus</v>
          </cell>
          <cell r="B1684" t="e">
            <v>#N/A</v>
          </cell>
          <cell r="D1684">
            <v>1682</v>
          </cell>
          <cell r="E1684"/>
          <cell r="F1684"/>
          <cell r="G1684" t="str">
            <v>Piciformes</v>
          </cell>
          <cell r="H1684" t="str">
            <v>Picidae</v>
          </cell>
          <cell r="J1684" t="str">
            <v>Picumnus</v>
          </cell>
          <cell r="K1684" t="str">
            <v>subespécie</v>
          </cell>
          <cell r="N1684" t="str">
            <v>Picumnus aurifrons transfasciatus Hellmayr &amp; Gyldenstolpe, 1937</v>
          </cell>
          <cell r="P1684" t="str">
            <v>x</v>
          </cell>
          <cell r="Q1684" t="str">
            <v>x</v>
          </cell>
          <cell r="R1684" t="str">
            <v>x</v>
          </cell>
          <cell r="S1684" t="str">
            <v>x</v>
          </cell>
          <cell r="T1684" t="str">
            <v>x</v>
          </cell>
          <cell r="U1684"/>
          <cell r="Y1684"/>
          <cell r="Z1684"/>
        </row>
        <row r="1685">
          <cell r="A1685" t="str">
            <v>Picumnus aurifrons borbae</v>
          </cell>
          <cell r="B1685" t="e">
            <v>#N/A</v>
          </cell>
          <cell r="D1685">
            <v>1683</v>
          </cell>
          <cell r="E1685"/>
          <cell r="F1685"/>
          <cell r="G1685" t="str">
            <v>Piciformes</v>
          </cell>
          <cell r="H1685" t="str">
            <v>Picidae</v>
          </cell>
          <cell r="J1685" t="str">
            <v>Picumnus</v>
          </cell>
          <cell r="K1685" t="str">
            <v>subespécie</v>
          </cell>
          <cell r="N1685" t="str">
            <v>Picumnus aurifrons borbae Pelzeln, 1870</v>
          </cell>
          <cell r="P1685" t="str">
            <v>x</v>
          </cell>
          <cell r="Q1685" t="str">
            <v>x</v>
          </cell>
          <cell r="R1685" t="str">
            <v>x</v>
          </cell>
          <cell r="S1685" t="str">
            <v>x</v>
          </cell>
          <cell r="T1685" t="str">
            <v>x</v>
          </cell>
          <cell r="U1685"/>
          <cell r="Y1685"/>
          <cell r="Z1685"/>
        </row>
        <row r="1686">
          <cell r="A1686" t="str">
            <v>Picumnus aurifrons wallacii</v>
          </cell>
          <cell r="B1686" t="e">
            <v>#N/A</v>
          </cell>
          <cell r="D1686">
            <v>1684</v>
          </cell>
          <cell r="E1686"/>
          <cell r="F1686"/>
          <cell r="G1686" t="str">
            <v>Piciformes</v>
          </cell>
          <cell r="H1686" t="str">
            <v>Picidae</v>
          </cell>
          <cell r="J1686" t="str">
            <v>Picumnus</v>
          </cell>
          <cell r="K1686" t="str">
            <v>subespécie</v>
          </cell>
          <cell r="N1686" t="str">
            <v>Picumnus aurifrons wallacii Hargitt, 1889</v>
          </cell>
          <cell r="P1686" t="str">
            <v>x</v>
          </cell>
          <cell r="Q1686" t="str">
            <v>x</v>
          </cell>
          <cell r="R1686" t="str">
            <v>x</v>
          </cell>
          <cell r="S1686" t="str">
            <v>x</v>
          </cell>
          <cell r="T1686" t="str">
            <v>x</v>
          </cell>
          <cell r="U1686"/>
          <cell r="Y1686"/>
          <cell r="Z1686"/>
        </row>
        <row r="1687">
          <cell r="A1687" t="str">
            <v>Picumnus aurifrons purusianus</v>
          </cell>
          <cell r="B1687" t="e">
            <v>#N/A</v>
          </cell>
          <cell r="D1687">
            <v>1685</v>
          </cell>
          <cell r="E1687"/>
          <cell r="F1687"/>
          <cell r="G1687" t="str">
            <v>Piciformes</v>
          </cell>
          <cell r="H1687" t="str">
            <v>Picidae</v>
          </cell>
          <cell r="J1687" t="str">
            <v>Picumnus</v>
          </cell>
          <cell r="K1687" t="str">
            <v>subespécie</v>
          </cell>
          <cell r="N1687" t="str">
            <v>Picumnus aurifrons purusianus Todd, 1946</v>
          </cell>
          <cell r="P1687" t="str">
            <v>x</v>
          </cell>
          <cell r="Q1687" t="str">
            <v>x</v>
          </cell>
          <cell r="R1687" t="str">
            <v>x</v>
          </cell>
          <cell r="S1687" t="str">
            <v>x</v>
          </cell>
          <cell r="T1687" t="str">
            <v>x</v>
          </cell>
          <cell r="U1687"/>
          <cell r="Y1687"/>
          <cell r="Z1687"/>
        </row>
        <row r="1688">
          <cell r="A1688" t="str">
            <v>Picumnus aurifrons flavifrons</v>
          </cell>
          <cell r="B1688" t="e">
            <v>#N/A</v>
          </cell>
          <cell r="D1688">
            <v>1686</v>
          </cell>
          <cell r="E1688"/>
          <cell r="F1688"/>
          <cell r="G1688" t="str">
            <v>Piciformes</v>
          </cell>
          <cell r="H1688" t="str">
            <v>Picidae</v>
          </cell>
          <cell r="J1688" t="str">
            <v>Picumnus</v>
          </cell>
          <cell r="K1688" t="str">
            <v>subespécie</v>
          </cell>
          <cell r="N1688" t="str">
            <v>Picumnus aurifrons flavifrons Hargitt, 1889</v>
          </cell>
          <cell r="P1688" t="str">
            <v>x</v>
          </cell>
          <cell r="Q1688" t="str">
            <v>x</v>
          </cell>
          <cell r="R1688" t="str">
            <v>x</v>
          </cell>
          <cell r="S1688" t="str">
            <v>x</v>
          </cell>
          <cell r="T1688" t="str">
            <v>x</v>
          </cell>
          <cell r="U1688"/>
          <cell r="Y1688"/>
          <cell r="Z1688"/>
        </row>
        <row r="1689">
          <cell r="A1689" t="str">
            <v>Picumnus aurifrons juruanus</v>
          </cell>
          <cell r="B1689" t="e">
            <v>#N/A</v>
          </cell>
          <cell r="D1689">
            <v>1687</v>
          </cell>
          <cell r="E1689"/>
          <cell r="F1689"/>
          <cell r="G1689" t="str">
            <v>Piciformes</v>
          </cell>
          <cell r="H1689" t="str">
            <v>Picidae</v>
          </cell>
          <cell r="J1689" t="str">
            <v>Picumnus</v>
          </cell>
          <cell r="K1689" t="str">
            <v>subespécie</v>
          </cell>
          <cell r="N1689" t="str">
            <v>Picumnus aurifrons juruanus Gyldenstolpe, 1941</v>
          </cell>
          <cell r="P1689" t="str">
            <v>x</v>
          </cell>
          <cell r="Q1689" t="str">
            <v>x</v>
          </cell>
          <cell r="R1689" t="str">
            <v>x</v>
          </cell>
          <cell r="S1689" t="str">
            <v>x</v>
          </cell>
          <cell r="T1689" t="str">
            <v>x</v>
          </cell>
          <cell r="U1689"/>
          <cell r="Y1689"/>
          <cell r="Z1689"/>
        </row>
        <row r="1690">
          <cell r="A1690" t="str">
            <v>Picumnus pumilus</v>
          </cell>
          <cell r="B1690" t="str">
            <v>Picumnus pumilus</v>
          </cell>
          <cell r="C1690" t="str">
            <v>picapauzinho-do-orinoco</v>
          </cell>
          <cell r="D1690">
            <v>1688</v>
          </cell>
          <cell r="E1690" t="str">
            <v>R#</v>
          </cell>
          <cell r="F1690">
            <v>1</v>
          </cell>
          <cell r="G1690" t="str">
            <v>Piciformes</v>
          </cell>
          <cell r="H1690" t="str">
            <v>Picidae</v>
          </cell>
          <cell r="J1690" t="str">
            <v>Picumnus</v>
          </cell>
          <cell r="K1690" t="str">
            <v>espécie 1ária</v>
          </cell>
          <cell r="L1690" t="str">
            <v>Sometimes treated as a subspecies of Picumnus lafresnayi, but both are sympatric in southeast Colombia (Winker &amp; Christie 2002).</v>
          </cell>
          <cell r="M1690" t="str">
            <v>Às vezes tratada como subespécie de P. lafresnayi, mas ambas são simpátricas no sudesde da Colômbia (Wikler &amp; Christie 2002).</v>
          </cell>
          <cell r="N1690" t="str">
            <v>Picumnus pumilus Cabanis &amp; Heine, 1863</v>
          </cell>
          <cell r="O1690" t="str">
            <v>Orinoco Piculet</v>
          </cell>
          <cell r="P1690"/>
          <cell r="Q1690"/>
          <cell r="R1690"/>
          <cell r="S1690"/>
          <cell r="T1690"/>
          <cell r="U1690"/>
          <cell r="Y1690" t="e">
            <v>#N/A</v>
          </cell>
          <cell r="Z1690" t="e">
            <v>#N/A</v>
          </cell>
          <cell r="AA1690" t="e">
            <v>#N/A</v>
          </cell>
          <cell r="AB1690" t="e">
            <v>#N/A</v>
          </cell>
          <cell r="AC1690" t="e">
            <v>#N/A</v>
          </cell>
          <cell r="AD1690" t="e">
            <v>#N/A</v>
          </cell>
          <cell r="AE1690">
            <v>9.48</v>
          </cell>
          <cell r="AF1690" t="str">
            <v>Invertebrate</v>
          </cell>
          <cell r="AG1690"/>
        </row>
        <row r="1691">
          <cell r="A1691" t="str">
            <v>Picumnus lafresnayi</v>
          </cell>
          <cell r="B1691" t="str">
            <v>Picumnus lafresnayi</v>
          </cell>
          <cell r="C1691" t="str">
            <v>picapauzinho-do-amazonas</v>
          </cell>
          <cell r="D1691">
            <v>1689</v>
          </cell>
          <cell r="E1691" t="str">
            <v>R</v>
          </cell>
          <cell r="F1691">
            <v>1</v>
          </cell>
          <cell r="G1691" t="str">
            <v>Piciformes</v>
          </cell>
          <cell r="H1691" t="str">
            <v>Picidae</v>
          </cell>
          <cell r="J1691" t="str">
            <v>Picumnus</v>
          </cell>
          <cell r="K1691" t="str">
            <v>espécie 1ária</v>
          </cell>
          <cell r="L1691" t="str">
            <v xml:space="preserve">Formerly treated as conspecific with P. pumilus (Winker &amp; Christie 2002). </v>
          </cell>
          <cell r="M1691" t="str">
            <v>Anteriormente tratadada como coespecífica com P. pumilus (Winkler &amp; Christie 2002).</v>
          </cell>
          <cell r="N1691" t="str">
            <v>Picumnus lafresnayi Malherbe, 1862</v>
          </cell>
          <cell r="O1691" t="str">
            <v>Lafresnaye's Piculet</v>
          </cell>
          <cell r="P1691"/>
          <cell r="Q1691"/>
          <cell r="R1691"/>
          <cell r="S1691"/>
          <cell r="T1691"/>
          <cell r="U1691"/>
          <cell r="Y1691" t="e">
            <v>#N/A</v>
          </cell>
          <cell r="Z1691" t="e">
            <v>#N/A</v>
          </cell>
          <cell r="AA1691" t="e">
            <v>#N/A</v>
          </cell>
          <cell r="AB1691" t="e">
            <v>#N/A</v>
          </cell>
          <cell r="AC1691" t="e">
            <v>#N/A</v>
          </cell>
          <cell r="AD1691" t="e">
            <v>#N/A</v>
          </cell>
          <cell r="AE1691">
            <v>9.48</v>
          </cell>
          <cell r="AF1691" t="str">
            <v>Invertebrate</v>
          </cell>
          <cell r="AG1691"/>
        </row>
        <row r="1692">
          <cell r="A1692" t="str">
            <v>Picumnus lafresnayi pusillus</v>
          </cell>
          <cell r="B1692" t="e">
            <v>#N/A</v>
          </cell>
          <cell r="D1692">
            <v>1690</v>
          </cell>
          <cell r="E1692"/>
          <cell r="F1692"/>
          <cell r="G1692" t="str">
            <v>Piciformes</v>
          </cell>
          <cell r="H1692" t="str">
            <v>Picidae</v>
          </cell>
          <cell r="J1692" t="str">
            <v>Picumnus</v>
          </cell>
          <cell r="K1692" t="str">
            <v>subespécie</v>
          </cell>
          <cell r="N1692" t="str">
            <v>Picumnus lafresnayi pusillus Pinto, 1936</v>
          </cell>
          <cell r="P1692" t="str">
            <v>x</v>
          </cell>
          <cell r="Q1692" t="str">
            <v>x</v>
          </cell>
          <cell r="R1692" t="str">
            <v>x</v>
          </cell>
          <cell r="S1692" t="str">
            <v>x</v>
          </cell>
          <cell r="T1692" t="str">
            <v>x</v>
          </cell>
          <cell r="U1692"/>
          <cell r="Y1692"/>
          <cell r="Z1692"/>
        </row>
        <row r="1693">
          <cell r="A1693" t="str">
            <v>Picumnus undulatus</v>
          </cell>
          <cell r="B1693" t="e">
            <v>#N/A</v>
          </cell>
          <cell r="C1693" t="str">
            <v>picapauzinho-ondulado</v>
          </cell>
          <cell r="D1693">
            <v>1691</v>
          </cell>
          <cell r="E1693" t="str">
            <v>R</v>
          </cell>
          <cell r="F1693">
            <v>1</v>
          </cell>
          <cell r="G1693" t="str">
            <v>Piciformes</v>
          </cell>
          <cell r="H1693" t="str">
            <v>Picidae</v>
          </cell>
          <cell r="J1693" t="str">
            <v>Picumnus</v>
          </cell>
          <cell r="K1693" t="str">
            <v>espécie 1ária</v>
          </cell>
          <cell r="L1693" t="str">
            <v>Formerly regarded as a subspecies of P. exilis, but shown to constitute a taxon with diagnostic characters and no apparent hybridization with the neighboring P. buffonii and P. obsoletus, the latter occurring only in Venezuela (Rego et al. 2014).</v>
          </cell>
          <cell r="M1693" t="str">
            <v>Antes tratada como subespécie de P. exilis, mas constitui um táxon plenamente diagnostivável e sem intergradação com os vizinhos P. buffoni e P. obsoletus, o último ocorrendo apenas na Venezuela (Rego et al. 2014).</v>
          </cell>
          <cell r="N1693" t="str">
            <v>Picumnus undulatus Hargitt, 1889</v>
          </cell>
          <cell r="O1693" t="str">
            <v>Undulated Piculet</v>
          </cell>
          <cell r="P1693"/>
          <cell r="Q1693"/>
          <cell r="R1693"/>
          <cell r="S1693"/>
          <cell r="T1693"/>
          <cell r="U1693"/>
          <cell r="Y1693" t="e">
            <v>#N/A</v>
          </cell>
          <cell r="Z1693" t="e">
            <v>#N/A</v>
          </cell>
          <cell r="AA1693" t="e">
            <v>#N/A</v>
          </cell>
          <cell r="AB1693" t="e">
            <v>#N/A</v>
          </cell>
          <cell r="AC1693" t="e">
            <v>#N/A</v>
          </cell>
          <cell r="AD1693" t="e">
            <v>#N/A</v>
          </cell>
          <cell r="AE1693" t="e">
            <v>#N/A</v>
          </cell>
          <cell r="AF1693" t="e">
            <v>#N/A</v>
          </cell>
          <cell r="AG1693"/>
        </row>
        <row r="1694">
          <cell r="A1694" t="str">
            <v>Picumnus buffonii</v>
          </cell>
          <cell r="B1694" t="e">
            <v>#N/A</v>
          </cell>
          <cell r="C1694" t="str">
            <v>picapauzinho-de-costas-pintadas</v>
          </cell>
          <cell r="D1694">
            <v>1692</v>
          </cell>
          <cell r="E1694" t="str">
            <v>R</v>
          </cell>
          <cell r="F1694">
            <v>1</v>
          </cell>
          <cell r="G1694" t="str">
            <v>Piciformes</v>
          </cell>
          <cell r="H1694" t="str">
            <v>Picidae</v>
          </cell>
          <cell r="J1694" t="str">
            <v>Picumnus</v>
          </cell>
          <cell r="K1694" t="str">
            <v>espécie 1ária</v>
          </cell>
          <cell r="L1694" t="str">
            <v>Formerly regarded as a subspecies of P. exilis, but shown to constitute a taxon with diagnostic characters and no apparent hybridization with the neighboring P. undulatus (Rego et al. 2014).</v>
          </cell>
          <cell r="M1694" t="str">
            <v>Antes tratada como subespécie de P. exilis, mas constitui um táxon plenamente diagnosticável e sem intergradação com P. undatus (Rego et al. 2014).</v>
          </cell>
          <cell r="N1694" t="str">
            <v>Picumnus buffonii Lafresnaye, 1845</v>
          </cell>
          <cell r="O1694" t="str">
            <v>Buffon's Piculet</v>
          </cell>
          <cell r="P1694"/>
          <cell r="Q1694"/>
          <cell r="R1694"/>
          <cell r="S1694"/>
          <cell r="T1694"/>
          <cell r="U1694"/>
          <cell r="Y1694" t="e">
            <v>#N/A</v>
          </cell>
          <cell r="Z1694" t="e">
            <v>#N/A</v>
          </cell>
          <cell r="AA1694" t="e">
            <v>#N/A</v>
          </cell>
          <cell r="AB1694" t="e">
            <v>#N/A</v>
          </cell>
          <cell r="AC1694" t="e">
            <v>#N/A</v>
          </cell>
          <cell r="AD1694" t="e">
            <v>#N/A</v>
          </cell>
          <cell r="AE1694" t="e">
            <v>#N/A</v>
          </cell>
          <cell r="AF1694" t="e">
            <v>#N/A</v>
          </cell>
          <cell r="AG1694"/>
        </row>
        <row r="1695">
          <cell r="A1695" t="str">
            <v>Picumnus pernambucensis</v>
          </cell>
          <cell r="B1695" t="e">
            <v>#N/A</v>
          </cell>
          <cell r="C1695" t="str">
            <v>picapauzinho-de-pernambuco</v>
          </cell>
          <cell r="D1695">
            <v>1693</v>
          </cell>
          <cell r="E1695" t="str">
            <v>R, E</v>
          </cell>
          <cell r="F1695">
            <v>1</v>
          </cell>
          <cell r="G1695" t="str">
            <v>Piciformes</v>
          </cell>
          <cell r="H1695" t="str">
            <v>Picidae</v>
          </cell>
          <cell r="J1695" t="str">
            <v>Picumnus</v>
          </cell>
          <cell r="K1695" t="str">
            <v>espécie 1ária</v>
          </cell>
          <cell r="L1695" t="str">
            <v>Formerly regarded as a subspecies of P. exilis, but shown to constitute a taxon with diagnostic characters and no apparent hybridization with the neighboring P. exilis (Rego et al. 2014).</v>
          </cell>
          <cell r="M1695" t="str">
            <v>Antes tratada como subespécie de P. exilis, mas constitui um táxon plenamente diagnosticável e sem intergradação com o vizinho P. exilis (Rego et al. 2014).</v>
          </cell>
          <cell r="N1695" t="str">
            <v>Picumnus pernambucensis Zimmer, 1947</v>
          </cell>
          <cell r="O1695" t="str">
            <v>Pernambuco Piculet</v>
          </cell>
          <cell r="P1695"/>
          <cell r="Q1695"/>
          <cell r="R1695"/>
          <cell r="S1695"/>
          <cell r="T1695"/>
          <cell r="U1695"/>
          <cell r="Y1695" t="e">
            <v>#N/A</v>
          </cell>
          <cell r="Z1695" t="e">
            <v>#N/A</v>
          </cell>
          <cell r="AA1695" t="e">
            <v>#N/A</v>
          </cell>
          <cell r="AB1695" t="e">
            <v>#N/A</v>
          </cell>
          <cell r="AC1695" t="e">
            <v>#N/A</v>
          </cell>
          <cell r="AD1695" t="e">
            <v>#N/A</v>
          </cell>
          <cell r="AE1695" t="e">
            <v>#N/A</v>
          </cell>
          <cell r="AF1695" t="e">
            <v>#N/A</v>
          </cell>
          <cell r="AG1695"/>
        </row>
        <row r="1696">
          <cell r="A1696" t="str">
            <v>Picumnus exilis</v>
          </cell>
          <cell r="B1696" t="str">
            <v>Picumnus exilis</v>
          </cell>
          <cell r="C1696" t="str">
            <v>picapauzinho-de-pintas-amarelas</v>
          </cell>
          <cell r="D1696">
            <v>1694</v>
          </cell>
          <cell r="E1696" t="str">
            <v>R, E</v>
          </cell>
          <cell r="F1696">
            <v>1</v>
          </cell>
          <cell r="G1696" t="str">
            <v>Piciformes</v>
          </cell>
          <cell r="H1696" t="str">
            <v>Picidae</v>
          </cell>
          <cell r="J1696" t="str">
            <v>Picumnus</v>
          </cell>
          <cell r="K1696" t="str">
            <v>espécie 1ária</v>
          </cell>
          <cell r="L1696" t="str">
            <v>Formerly regarded as a polytypic species but split into five separate phylogenetic (and possibly biological) species by Rego et al. (2014).</v>
          </cell>
          <cell r="M1696" t="str">
            <v>Antes tratada como espécie politípica, mas foi separada em cinco distintas espécies filogenéticas (e possivelmente biológicas) por Rego et al. (2014).</v>
          </cell>
          <cell r="N1696" t="str">
            <v>Picumnus exilis (Lichtenstein, 1823)</v>
          </cell>
          <cell r="O1696" t="str">
            <v>Bahia Piculet</v>
          </cell>
          <cell r="P1696"/>
          <cell r="Q1696"/>
          <cell r="R1696"/>
          <cell r="S1696"/>
          <cell r="T1696"/>
          <cell r="U1696"/>
          <cell r="Y1696" t="str">
            <v>IBI</v>
          </cell>
          <cell r="Z1696" t="str">
            <v>M</v>
          </cell>
          <cell r="AA1696" t="str">
            <v>F1</v>
          </cell>
          <cell r="AB1696" t="str">
            <v>M/C</v>
          </cell>
          <cell r="AC1696">
            <v>3</v>
          </cell>
          <cell r="AD1696">
            <v>3</v>
          </cell>
          <cell r="AE1696">
            <v>9.3000000000000007</v>
          </cell>
          <cell r="AF1696" t="str">
            <v>Invertebrate</v>
          </cell>
          <cell r="AG1696" t="str">
            <v>F</v>
          </cell>
        </row>
        <row r="1697">
          <cell r="A1697" t="str">
            <v>Picumnus spilogaster</v>
          </cell>
          <cell r="B1697" t="str">
            <v>Picumnus spilogaster</v>
          </cell>
          <cell r="C1697" t="str">
            <v>picapauzinho-de-pescoço-branco</v>
          </cell>
          <cell r="D1697">
            <v>1695</v>
          </cell>
          <cell r="E1697" t="str">
            <v>R</v>
          </cell>
          <cell r="F1697">
            <v>1</v>
          </cell>
          <cell r="G1697" t="str">
            <v>Piciformes</v>
          </cell>
          <cell r="H1697" t="str">
            <v>Picidae</v>
          </cell>
          <cell r="J1697" t="str">
            <v>Picumnus</v>
          </cell>
          <cell r="K1697" t="str">
            <v>espécie 1ária</v>
          </cell>
          <cell r="L1697" t="str">
            <v>Taxonomy confusing and interspecific limits uncertain (Winkler &amp; Christie 2002).</v>
          </cell>
          <cell r="M1697" t="str">
            <v>Taxonomia e limites interespecíficos são incertos (Winkler &amp; Christie 2002).</v>
          </cell>
          <cell r="N1697" t="str">
            <v>Picumnus spilogaster Sundevall, 1866</v>
          </cell>
          <cell r="O1697" t="str">
            <v>White-bellied Piculet</v>
          </cell>
          <cell r="P1697"/>
          <cell r="Q1697"/>
          <cell r="R1697"/>
          <cell r="S1697"/>
          <cell r="T1697"/>
          <cell r="U1697"/>
          <cell r="X1697" t="str">
            <v>VU</v>
          </cell>
          <cell r="Y1697" t="str">
            <v>IBI</v>
          </cell>
          <cell r="Z1697" t="str">
            <v>L</v>
          </cell>
          <cell r="AA1697" t="str">
            <v>F8</v>
          </cell>
          <cell r="AB1697" t="str">
            <v>M/C</v>
          </cell>
          <cell r="AC1697">
            <v>3</v>
          </cell>
          <cell r="AD1697">
            <v>2</v>
          </cell>
          <cell r="AE1697">
            <v>13.2</v>
          </cell>
          <cell r="AF1697" t="str">
            <v>Invertebrate</v>
          </cell>
          <cell r="AG1697" t="str">
            <v>F</v>
          </cell>
        </row>
        <row r="1698">
          <cell r="A1698" t="str">
            <v>Picumnus spilogaster spilogaster</v>
          </cell>
          <cell r="B1698" t="e">
            <v>#N/A</v>
          </cell>
          <cell r="D1698">
            <v>1696</v>
          </cell>
          <cell r="E1698"/>
          <cell r="F1698"/>
          <cell r="G1698" t="str">
            <v>Piciformes</v>
          </cell>
          <cell r="H1698" t="str">
            <v>Picidae</v>
          </cell>
          <cell r="J1698" t="str">
            <v>Picumnus</v>
          </cell>
          <cell r="K1698" t="str">
            <v>subespécie</v>
          </cell>
          <cell r="N1698" t="str">
            <v>Picumnus spilogaster spilogaster Sundevall, 1866</v>
          </cell>
          <cell r="P1698" t="str">
            <v>x</v>
          </cell>
          <cell r="Q1698" t="str">
            <v>x</v>
          </cell>
          <cell r="R1698" t="str">
            <v>x</v>
          </cell>
          <cell r="S1698" t="str">
            <v>x</v>
          </cell>
          <cell r="T1698" t="str">
            <v>x</v>
          </cell>
          <cell r="U1698"/>
          <cell r="Y1698"/>
          <cell r="Z1698"/>
        </row>
        <row r="1699">
          <cell r="A1699" t="str">
            <v>Picumnus spilogaster pallidus</v>
          </cell>
          <cell r="B1699" t="e">
            <v>#N/A</v>
          </cell>
          <cell r="D1699">
            <v>1697</v>
          </cell>
          <cell r="E1699"/>
          <cell r="F1699"/>
          <cell r="G1699" t="str">
            <v>Piciformes</v>
          </cell>
          <cell r="H1699" t="str">
            <v>Picidae</v>
          </cell>
          <cell r="J1699" t="str">
            <v>Picumnus</v>
          </cell>
          <cell r="K1699" t="str">
            <v>subespécie</v>
          </cell>
          <cell r="N1699" t="str">
            <v>Picumnus spilogaster pallidus Snethlage, 1924</v>
          </cell>
          <cell r="P1699" t="str">
            <v>x</v>
          </cell>
          <cell r="Q1699" t="str">
            <v>x</v>
          </cell>
          <cell r="R1699" t="str">
            <v>x</v>
          </cell>
          <cell r="S1699" t="str">
            <v>x</v>
          </cell>
          <cell r="T1699" t="str">
            <v>x</v>
          </cell>
          <cell r="U1699"/>
          <cell r="Y1699"/>
          <cell r="Z1699"/>
        </row>
        <row r="1700">
          <cell r="A1700" t="str">
            <v>Picumnus pygmaeus</v>
          </cell>
          <cell r="B1700" t="str">
            <v>Picumnus pygmaeus</v>
          </cell>
          <cell r="C1700" t="str">
            <v>picapauzinho-pintado</v>
          </cell>
          <cell r="D1700">
            <v>1698</v>
          </cell>
          <cell r="E1700" t="str">
            <v>R, E</v>
          </cell>
          <cell r="F1700">
            <v>1</v>
          </cell>
          <cell r="G1700" t="str">
            <v>Piciformes</v>
          </cell>
          <cell r="H1700" t="str">
            <v>Picidae</v>
          </cell>
          <cell r="J1700" t="str">
            <v>Picumnus</v>
          </cell>
          <cell r="K1700" t="str">
            <v>espécie 1ária</v>
          </cell>
          <cell r="N1700" t="str">
            <v>Picumnus pygmaeus (Lichtenstein, 1823)</v>
          </cell>
          <cell r="O1700" t="str">
            <v>Spotted Piculet</v>
          </cell>
          <cell r="P1700"/>
          <cell r="Q1700"/>
          <cell r="R1700"/>
          <cell r="S1700"/>
          <cell r="T1700"/>
          <cell r="U1700"/>
          <cell r="Y1700" t="e">
            <v>#N/A</v>
          </cell>
          <cell r="Z1700" t="str">
            <v>M</v>
          </cell>
          <cell r="AA1700" t="str">
            <v>F7</v>
          </cell>
          <cell r="AB1700" t="str">
            <v>M/C</v>
          </cell>
          <cell r="AC1700">
            <v>1</v>
          </cell>
          <cell r="AD1700">
            <v>1</v>
          </cell>
          <cell r="AE1700">
            <v>11</v>
          </cell>
          <cell r="AF1700" t="str">
            <v>Invertebrate</v>
          </cell>
          <cell r="AG1700" t="str">
            <v>F</v>
          </cell>
          <cell r="AH1700">
            <v>1</v>
          </cell>
        </row>
        <row r="1701">
          <cell r="A1701" t="str">
            <v>Picumnus varzeae</v>
          </cell>
          <cell r="B1701" t="str">
            <v>Picumnus varzeae</v>
          </cell>
          <cell r="C1701" t="str">
            <v>picapauzinho-da-várzea</v>
          </cell>
          <cell r="D1701">
            <v>1699</v>
          </cell>
          <cell r="E1701" t="str">
            <v>R, E</v>
          </cell>
          <cell r="F1701">
            <v>1</v>
          </cell>
          <cell r="G1701" t="str">
            <v>Piciformes</v>
          </cell>
          <cell r="H1701" t="str">
            <v>Picidae</v>
          </cell>
          <cell r="J1701" t="str">
            <v>Picumnus</v>
          </cell>
          <cell r="K1701" t="str">
            <v>espécie 1ária</v>
          </cell>
          <cell r="L1701" t="str">
            <v>Thought to hybridize with P. cirratus (Winkler &amp; Christie 2002), but detailed studies are lacking.</v>
          </cell>
          <cell r="M1701" t="str">
            <v>Acredita-se que hibridize com P. cirratus (Winkler &amp; Christie 2002), mas faltam estudos detalhados.</v>
          </cell>
          <cell r="N1701" t="str">
            <v>Picumnus varzeae Snethlage, 1912</v>
          </cell>
          <cell r="O1701" t="str">
            <v>Varzea Piculet</v>
          </cell>
          <cell r="P1701"/>
          <cell r="Q1701"/>
          <cell r="R1701"/>
          <cell r="S1701"/>
          <cell r="T1701"/>
          <cell r="U1701"/>
          <cell r="W1701" t="str">
            <v>#ERROR!</v>
          </cell>
          <cell r="X1701" t="str">
            <v>EN</v>
          </cell>
          <cell r="Y1701" t="e">
            <v>#N/A</v>
          </cell>
          <cell r="Z1701" t="str">
            <v>M</v>
          </cell>
          <cell r="AA1701" t="str">
            <v>F2</v>
          </cell>
          <cell r="AB1701" t="str">
            <v>C</v>
          </cell>
          <cell r="AC1701">
            <v>4</v>
          </cell>
          <cell r="AD1701">
            <v>2</v>
          </cell>
          <cell r="AE1701">
            <v>11.32</v>
          </cell>
          <cell r="AF1701" t="str">
            <v>Invertebrate</v>
          </cell>
          <cell r="AG1701" t="str">
            <v>F</v>
          </cell>
        </row>
        <row r="1702">
          <cell r="A1702" t="str">
            <v>Picumnus cirratus</v>
          </cell>
          <cell r="B1702" t="str">
            <v>Picumnus cirratus</v>
          </cell>
          <cell r="C1702" t="str">
            <v>picapauzinho-barrado</v>
          </cell>
          <cell r="D1702">
            <v>1700</v>
          </cell>
          <cell r="E1702" t="str">
            <v>R</v>
          </cell>
          <cell r="F1702">
            <v>1</v>
          </cell>
          <cell r="G1702" t="str">
            <v>Piciformes</v>
          </cell>
          <cell r="H1702" t="str">
            <v>Picidae</v>
          </cell>
          <cell r="J1702" t="str">
            <v>Picumnus</v>
          </cell>
          <cell r="K1702" t="str">
            <v>espécie 1ária</v>
          </cell>
          <cell r="L1702" t="str">
            <v>May represent more than a single species, with inferred instances of hybridization with P. temminckii, P. varzeae, and P. albosquamatus (Winkler &amp; Christie 2002). Thorough taxonomic study badly missed.</v>
          </cell>
          <cell r="M1702" t="str">
            <v>Pode representar mais de uma espécie, com casos de hibridização com P. temminckii, P. varzeae e P. albosquamatus (Winkler &amp; Christie 2002). Um amplo estudos taxonômico é altamente desejável.</v>
          </cell>
          <cell r="N1702" t="str">
            <v>Picumnus cirratus Temminck, 1825</v>
          </cell>
          <cell r="O1702" t="str">
            <v>White-barred Piculet</v>
          </cell>
          <cell r="P1702"/>
          <cell r="Q1702"/>
          <cell r="R1702"/>
          <cell r="S1702"/>
          <cell r="T1702"/>
          <cell r="U1702"/>
          <cell r="Y1702" t="str">
            <v>IBI</v>
          </cell>
          <cell r="Z1702" t="str">
            <v>L</v>
          </cell>
          <cell r="AA1702" t="str">
            <v>F1</v>
          </cell>
          <cell r="AB1702" t="str">
            <v>M/C</v>
          </cell>
          <cell r="AC1702">
            <v>4</v>
          </cell>
          <cell r="AD1702">
            <v>4</v>
          </cell>
          <cell r="AE1702">
            <v>10.199999999999999</v>
          </cell>
          <cell r="AF1702" t="str">
            <v>Invertebrate</v>
          </cell>
          <cell r="AG1702" t="str">
            <v>F</v>
          </cell>
        </row>
        <row r="1703">
          <cell r="A1703" t="str">
            <v>Picumnus cirratus macconnelli</v>
          </cell>
          <cell r="B1703" t="e">
            <v>#N/A</v>
          </cell>
          <cell r="D1703">
            <v>1701</v>
          </cell>
          <cell r="E1703"/>
          <cell r="F1703"/>
          <cell r="G1703" t="str">
            <v>Piciformes</v>
          </cell>
          <cell r="H1703" t="str">
            <v>Picidae</v>
          </cell>
          <cell r="J1703" t="str">
            <v>Picumnus</v>
          </cell>
          <cell r="K1703" t="str">
            <v>subespécie</v>
          </cell>
          <cell r="N1703" t="str">
            <v>Picumnus cirratus macconnelli Sharpe, 1901</v>
          </cell>
          <cell r="P1703" t="str">
            <v>x</v>
          </cell>
          <cell r="Q1703" t="str">
            <v>x</v>
          </cell>
          <cell r="R1703" t="str">
            <v>x</v>
          </cell>
          <cell r="S1703" t="str">
            <v>x</v>
          </cell>
          <cell r="T1703" t="str">
            <v>x</v>
          </cell>
          <cell r="U1703"/>
          <cell r="Y1703"/>
          <cell r="Z1703"/>
        </row>
        <row r="1704">
          <cell r="A1704" t="str">
            <v>Picumnus cirratus confusus</v>
          </cell>
          <cell r="B1704" t="e">
            <v>#N/A</v>
          </cell>
          <cell r="D1704">
            <v>1702</v>
          </cell>
          <cell r="E1704"/>
          <cell r="F1704"/>
          <cell r="G1704" t="str">
            <v>Piciformes</v>
          </cell>
          <cell r="H1704" t="str">
            <v>Picidae</v>
          </cell>
          <cell r="J1704" t="str">
            <v>Picumnus</v>
          </cell>
          <cell r="K1704" t="str">
            <v>subespécie</v>
          </cell>
          <cell r="N1704" t="str">
            <v>Picumnus cirratus confusus Kinnear, 1927</v>
          </cell>
          <cell r="P1704" t="str">
            <v>x</v>
          </cell>
          <cell r="Q1704" t="str">
            <v>x</v>
          </cell>
          <cell r="R1704" t="str">
            <v>x</v>
          </cell>
          <cell r="S1704" t="str">
            <v>x</v>
          </cell>
          <cell r="T1704" t="str">
            <v>x</v>
          </cell>
          <cell r="U1704"/>
          <cell r="Y1704"/>
          <cell r="Z1704"/>
        </row>
        <row r="1705">
          <cell r="A1705" t="str">
            <v>Picumnus cirratus cirratus</v>
          </cell>
          <cell r="B1705" t="e">
            <v>#N/A</v>
          </cell>
          <cell r="D1705">
            <v>1703</v>
          </cell>
          <cell r="E1705"/>
          <cell r="F1705"/>
          <cell r="G1705" t="str">
            <v>Piciformes</v>
          </cell>
          <cell r="H1705" t="str">
            <v>Picidae</v>
          </cell>
          <cell r="J1705" t="str">
            <v>Picumnus</v>
          </cell>
          <cell r="K1705" t="str">
            <v>subespécie</v>
          </cell>
          <cell r="N1705" t="str">
            <v>Picumnus cirratus cirratus Temminck, 1825</v>
          </cell>
          <cell r="P1705" t="str">
            <v>x</v>
          </cell>
          <cell r="Q1705" t="str">
            <v>x</v>
          </cell>
          <cell r="R1705" t="str">
            <v>x</v>
          </cell>
          <cell r="S1705" t="str">
            <v>x</v>
          </cell>
          <cell r="T1705" t="str">
            <v>x</v>
          </cell>
          <cell r="U1705"/>
          <cell r="Y1705"/>
          <cell r="Z1705"/>
        </row>
        <row r="1706">
          <cell r="A1706" t="str">
            <v>Picumnus cirratus pilcomayensis</v>
          </cell>
          <cell r="B1706" t="e">
            <v>#N/A</v>
          </cell>
          <cell r="D1706">
            <v>1704</v>
          </cell>
          <cell r="E1706"/>
          <cell r="F1706"/>
          <cell r="G1706" t="str">
            <v>Piciformes</v>
          </cell>
          <cell r="H1706" t="str">
            <v>Picidae</v>
          </cell>
          <cell r="J1706" t="str">
            <v>Picumnus</v>
          </cell>
          <cell r="K1706" t="str">
            <v>subespécie</v>
          </cell>
          <cell r="N1706" t="str">
            <v>Picumnus cirratus pilcomayensis Hargitt, 1891</v>
          </cell>
          <cell r="P1706" t="str">
            <v>x</v>
          </cell>
          <cell r="Q1706" t="str">
            <v>x</v>
          </cell>
          <cell r="R1706" t="str">
            <v>x</v>
          </cell>
          <cell r="S1706" t="str">
            <v>x</v>
          </cell>
          <cell r="T1706" t="str">
            <v>x</v>
          </cell>
          <cell r="U1706"/>
          <cell r="Y1706"/>
          <cell r="Z1706"/>
        </row>
        <row r="1707">
          <cell r="A1707" t="str">
            <v>Picumnus temminckii</v>
          </cell>
          <cell r="B1707" t="str">
            <v>Picumnus temminckii</v>
          </cell>
          <cell r="C1707" t="str">
            <v>picapauzinho-de-coleira</v>
          </cell>
          <cell r="D1707">
            <v>1705</v>
          </cell>
          <cell r="E1707" t="str">
            <v>R</v>
          </cell>
          <cell r="F1707">
            <v>1</v>
          </cell>
          <cell r="G1707" t="str">
            <v>Piciformes</v>
          </cell>
          <cell r="H1707" t="str">
            <v>Picidae</v>
          </cell>
          <cell r="J1707" t="str">
            <v>Picumnus</v>
          </cell>
          <cell r="K1707" t="str">
            <v>espécie 1ária</v>
          </cell>
          <cell r="N1707" t="str">
            <v>Picumnus temminckii Lafresnaye, 1845</v>
          </cell>
          <cell r="O1707" t="str">
            <v>Ochre-collared Piculet</v>
          </cell>
          <cell r="P1707"/>
          <cell r="Q1707"/>
          <cell r="R1707"/>
          <cell r="S1707"/>
          <cell r="T1707"/>
          <cell r="U1707"/>
          <cell r="Y1707" t="str">
            <v>IBI</v>
          </cell>
          <cell r="Z1707" t="str">
            <v>M</v>
          </cell>
          <cell r="AA1707" t="str">
            <v>F1</v>
          </cell>
          <cell r="AB1707" t="str">
            <v>M/C</v>
          </cell>
          <cell r="AC1707">
            <v>3</v>
          </cell>
          <cell r="AD1707">
            <v>1</v>
          </cell>
          <cell r="AE1707">
            <v>11.5</v>
          </cell>
          <cell r="AF1707" t="str">
            <v>Invertebrate</v>
          </cell>
          <cell r="AG1707" t="str">
            <v>F</v>
          </cell>
          <cell r="AH1707" t="str">
            <v>MA</v>
          </cell>
        </row>
        <row r="1708">
          <cell r="A1708" t="str">
            <v>Picumnus albosquamatus</v>
          </cell>
          <cell r="B1708" t="str">
            <v>Picumnus albosquamatus</v>
          </cell>
          <cell r="C1708" t="str">
            <v>picapauzinho-escamoso</v>
          </cell>
          <cell r="D1708">
            <v>1706</v>
          </cell>
          <cell r="E1708" t="str">
            <v>R</v>
          </cell>
          <cell r="F1708">
            <v>1</v>
          </cell>
          <cell r="G1708" t="str">
            <v>Piciformes</v>
          </cell>
          <cell r="H1708" t="str">
            <v>Picidae</v>
          </cell>
          <cell r="J1708" t="str">
            <v>Picumnus</v>
          </cell>
          <cell r="K1708" t="str">
            <v>espécie 1ária</v>
          </cell>
          <cell r="N1708" t="str">
            <v>Picumnus albosquamatus d'Orbigny, 1840</v>
          </cell>
          <cell r="O1708" t="str">
            <v>White-wedged Piculet</v>
          </cell>
          <cell r="P1708"/>
          <cell r="Q1708"/>
          <cell r="R1708"/>
          <cell r="S1708"/>
          <cell r="T1708"/>
          <cell r="U1708"/>
          <cell r="Y1708" t="str">
            <v>IBI</v>
          </cell>
          <cell r="Z1708" t="str">
            <v>L</v>
          </cell>
          <cell r="AA1708" t="str">
            <v>F8</v>
          </cell>
          <cell r="AB1708" t="str">
            <v>M/C</v>
          </cell>
          <cell r="AC1708">
            <v>4</v>
          </cell>
          <cell r="AD1708">
            <v>2</v>
          </cell>
          <cell r="AE1708">
            <v>11.9</v>
          </cell>
          <cell r="AF1708" t="str">
            <v>Invertebrate</v>
          </cell>
          <cell r="AG1708" t="str">
            <v>F</v>
          </cell>
        </row>
        <row r="1709">
          <cell r="A1709" t="str">
            <v>Picumnus albosquamatus albosquamatus</v>
          </cell>
          <cell r="B1709" t="e">
            <v>#N/A</v>
          </cell>
          <cell r="D1709">
            <v>1707</v>
          </cell>
          <cell r="E1709"/>
          <cell r="F1709"/>
          <cell r="G1709" t="str">
            <v>Piciformes</v>
          </cell>
          <cell r="H1709" t="str">
            <v>Picidae</v>
          </cell>
          <cell r="J1709" t="str">
            <v>Picumnus</v>
          </cell>
          <cell r="K1709" t="str">
            <v>subespécie</v>
          </cell>
          <cell r="N1709" t="str">
            <v>Picumnus albosquamatus albosquamatus d'Orbigny, 1840</v>
          </cell>
          <cell r="P1709" t="str">
            <v>x</v>
          </cell>
          <cell r="Q1709" t="str">
            <v>x</v>
          </cell>
          <cell r="R1709" t="str">
            <v>x</v>
          </cell>
          <cell r="S1709" t="str">
            <v>x</v>
          </cell>
          <cell r="T1709" t="str">
            <v>x</v>
          </cell>
          <cell r="U1709"/>
          <cell r="Y1709"/>
          <cell r="Z1709"/>
        </row>
        <row r="1710">
          <cell r="A1710" t="str">
            <v>Picumnus albosquamatus guttifer</v>
          </cell>
          <cell r="B1710" t="e">
            <v>#N/A</v>
          </cell>
          <cell r="D1710">
            <v>1708</v>
          </cell>
          <cell r="E1710"/>
          <cell r="F1710"/>
          <cell r="G1710" t="str">
            <v>Piciformes</v>
          </cell>
          <cell r="H1710" t="str">
            <v>Picidae</v>
          </cell>
          <cell r="J1710" t="str">
            <v>Picumnus</v>
          </cell>
          <cell r="K1710" t="str">
            <v>subespécie</v>
          </cell>
          <cell r="L1710" t="str">
            <v>Sometimes treated as a separate species, but thought to intergrade with the nominate form via subspecies corumbanus (Winkler &amp; Christie 2002).</v>
          </cell>
          <cell r="M1710" t="str">
            <v>Às vezes tratado como espécie separada, mas tido como intergradando com a forma nominal via subespécie corumbanus (Winkler &amp; Christie 2002).</v>
          </cell>
          <cell r="N1710" t="str">
            <v>Picumnus albosquamatus guttifer Sundevall, 1866</v>
          </cell>
          <cell r="P1710" t="str">
            <v>x</v>
          </cell>
          <cell r="Q1710" t="str">
            <v>x</v>
          </cell>
          <cell r="R1710" t="str">
            <v>x</v>
          </cell>
          <cell r="S1710" t="str">
            <v>x</v>
          </cell>
          <cell r="T1710" t="str">
            <v>x</v>
          </cell>
          <cell r="U1710"/>
          <cell r="Y1710"/>
          <cell r="Z1710"/>
        </row>
        <row r="1711">
          <cell r="A1711" t="str">
            <v>Picumnus albosquamatus corumbanus</v>
          </cell>
          <cell r="B1711" t="e">
            <v>#N/A</v>
          </cell>
          <cell r="D1711">
            <v>1709</v>
          </cell>
          <cell r="E1711"/>
          <cell r="F1711"/>
          <cell r="G1711" t="str">
            <v>Piciformes</v>
          </cell>
          <cell r="H1711" t="str">
            <v>Picidae</v>
          </cell>
          <cell r="J1711" t="str">
            <v>Picumnus</v>
          </cell>
          <cell r="K1711" t="str">
            <v>subespécie</v>
          </cell>
          <cell r="N1711" t="str">
            <v>? Picumnus albosquamatus corumbanus Lima, 1920</v>
          </cell>
          <cell r="P1711"/>
          <cell r="Q1711"/>
          <cell r="R1711"/>
          <cell r="S1711"/>
          <cell r="T1711"/>
          <cell r="U1711"/>
          <cell r="Y1711"/>
          <cell r="Z1711"/>
        </row>
        <row r="1712">
          <cell r="A1712" t="str">
            <v>Picumnus fuscus</v>
          </cell>
          <cell r="B1712" t="str">
            <v>Picumnus fuscus</v>
          </cell>
          <cell r="C1712" t="str">
            <v>picapauzinho-fusco</v>
          </cell>
          <cell r="D1712">
            <v>1710</v>
          </cell>
          <cell r="E1712" t="str">
            <v>R</v>
          </cell>
          <cell r="F1712">
            <v>1</v>
          </cell>
          <cell r="G1712" t="str">
            <v>Piciformes</v>
          </cell>
          <cell r="H1712" t="str">
            <v>Picidae</v>
          </cell>
          <cell r="J1712" t="str">
            <v>Picumnus</v>
          </cell>
          <cell r="K1712" t="str">
            <v>espécie 1ária</v>
          </cell>
          <cell r="N1712" t="str">
            <v>Picumnus fuscus Pelzeln, 1870</v>
          </cell>
          <cell r="O1712" t="str">
            <v>Rusty-necked Piculet</v>
          </cell>
          <cell r="P1712"/>
          <cell r="Q1712"/>
          <cell r="R1712"/>
          <cell r="S1712"/>
          <cell r="T1712"/>
          <cell r="U1712"/>
          <cell r="Y1712" t="e">
            <v>#N/A</v>
          </cell>
          <cell r="Z1712" t="str">
            <v>H</v>
          </cell>
          <cell r="AA1712" t="str">
            <v>F3?</v>
          </cell>
          <cell r="AB1712" t="str">
            <v>?</v>
          </cell>
          <cell r="AC1712">
            <v>2</v>
          </cell>
          <cell r="AD1712">
            <v>1</v>
          </cell>
          <cell r="AE1712">
            <v>11.32</v>
          </cell>
          <cell r="AF1712" t="str">
            <v>Invertebrate</v>
          </cell>
          <cell r="AG1712" t="str">
            <v>F</v>
          </cell>
          <cell r="AH1712">
            <v>1</v>
          </cell>
        </row>
        <row r="1713">
          <cell r="A1713" t="str">
            <v>Picumnus rufiventris</v>
          </cell>
          <cell r="B1713" t="str">
            <v>Picumnus rufiventris</v>
          </cell>
          <cell r="C1713" t="str">
            <v>picapauzinho-vermelho</v>
          </cell>
          <cell r="D1713">
            <v>1711</v>
          </cell>
          <cell r="E1713" t="str">
            <v>R</v>
          </cell>
          <cell r="F1713">
            <v>1</v>
          </cell>
          <cell r="G1713" t="str">
            <v>Piciformes</v>
          </cell>
          <cell r="H1713" t="str">
            <v>Picidae</v>
          </cell>
          <cell r="J1713" t="str">
            <v>Picumnus</v>
          </cell>
          <cell r="K1713" t="str">
            <v>espécie 1ária</v>
          </cell>
          <cell r="N1713" t="str">
            <v>Picumnus rufiventris Bonaparte, 1838</v>
          </cell>
          <cell r="O1713" t="str">
            <v>Rufous-breasted Piculet</v>
          </cell>
          <cell r="P1713"/>
          <cell r="Q1713"/>
          <cell r="R1713"/>
          <cell r="S1713"/>
          <cell r="T1713"/>
          <cell r="U1713"/>
          <cell r="Y1713" t="e">
            <v>#N/A</v>
          </cell>
          <cell r="Z1713" t="str">
            <v>L</v>
          </cell>
          <cell r="AA1713" t="str">
            <v>F3</v>
          </cell>
          <cell r="AB1713" t="str">
            <v>U/M</v>
          </cell>
          <cell r="AC1713">
            <v>3</v>
          </cell>
          <cell r="AD1713">
            <v>2</v>
          </cell>
          <cell r="AE1713">
            <v>21</v>
          </cell>
          <cell r="AF1713" t="str">
            <v>Invertebrate</v>
          </cell>
          <cell r="AG1713" t="str">
            <v>F</v>
          </cell>
        </row>
        <row r="1714">
          <cell r="A1714" t="str">
            <v>Picumnus rufiventris rufiventris</v>
          </cell>
          <cell r="B1714" t="e">
            <v>#N/A</v>
          </cell>
          <cell r="D1714">
            <v>1712</v>
          </cell>
          <cell r="E1714"/>
          <cell r="F1714"/>
          <cell r="G1714" t="str">
            <v>Piciformes</v>
          </cell>
          <cell r="H1714" t="str">
            <v>Picidae</v>
          </cell>
          <cell r="J1714" t="str">
            <v>Picumnus</v>
          </cell>
          <cell r="K1714" t="str">
            <v>subespécie</v>
          </cell>
          <cell r="N1714" t="str">
            <v>Picumnus rufiventris rufiventris (Bonaparte, 1838)</v>
          </cell>
          <cell r="P1714" t="str">
            <v>x</v>
          </cell>
          <cell r="Q1714" t="str">
            <v>x</v>
          </cell>
          <cell r="R1714" t="str">
            <v>x</v>
          </cell>
          <cell r="S1714" t="str">
            <v>x</v>
          </cell>
          <cell r="T1714" t="str">
            <v>x</v>
          </cell>
          <cell r="U1714"/>
          <cell r="Y1714"/>
          <cell r="Z1714"/>
        </row>
        <row r="1715">
          <cell r="A1715" t="str">
            <v>Picumnus rufiventris grandis</v>
          </cell>
          <cell r="B1715" t="e">
            <v>#N/A</v>
          </cell>
          <cell r="D1715">
            <v>1713</v>
          </cell>
          <cell r="E1715"/>
          <cell r="F1715"/>
          <cell r="G1715" t="str">
            <v>Piciformes</v>
          </cell>
          <cell r="H1715" t="str">
            <v>Picidae</v>
          </cell>
          <cell r="J1715" t="str">
            <v>Picumnus</v>
          </cell>
          <cell r="K1715" t="str">
            <v>subespécie</v>
          </cell>
          <cell r="N1715" t="str">
            <v>Picumnus rufiventris grandis Carriker, 1930</v>
          </cell>
          <cell r="P1715" t="str">
            <v>x</v>
          </cell>
          <cell r="Q1715" t="str">
            <v>x</v>
          </cell>
          <cell r="R1715" t="str">
            <v>x</v>
          </cell>
          <cell r="S1715" t="str">
            <v>x</v>
          </cell>
          <cell r="T1715" t="str">
            <v>x</v>
          </cell>
          <cell r="U1715"/>
          <cell r="Y1715"/>
          <cell r="Z1715"/>
        </row>
        <row r="1716">
          <cell r="A1716" t="str">
            <v>Picumnus fulvescens</v>
          </cell>
          <cell r="B1716" t="str">
            <v>Picumnus limae</v>
          </cell>
          <cell r="C1716" t="str">
            <v>picapauzinho-canela</v>
          </cell>
          <cell r="D1716">
            <v>1714</v>
          </cell>
          <cell r="E1716" t="str">
            <v>R, E</v>
          </cell>
          <cell r="F1716">
            <v>1</v>
          </cell>
          <cell r="G1716" t="str">
            <v>Piciformes</v>
          </cell>
          <cell r="H1716" t="str">
            <v>Picidae</v>
          </cell>
          <cell r="J1716" t="str">
            <v>Picumnus</v>
          </cell>
          <cell r="K1716" t="str">
            <v>espécie 1ária</v>
          </cell>
          <cell r="L1716" t="str">
            <v>Sometimes treated as a subspecies of P. limae (Winkler &amp; Christie 2002).</v>
          </cell>
          <cell r="M1716" t="str">
            <v>Às vezes tratado como subespécie de P. limae (Winkler &amp; Christie 2002).</v>
          </cell>
          <cell r="N1716" t="str">
            <v>Picumnus fulvescens Stager, 1961</v>
          </cell>
          <cell r="O1716" t="str">
            <v>Tawny Piculet</v>
          </cell>
          <cell r="P1716"/>
          <cell r="Q1716"/>
          <cell r="R1716"/>
          <cell r="S1716"/>
          <cell r="T1716"/>
          <cell r="U1716"/>
          <cell r="Y1716" t="e">
            <v>#N/A</v>
          </cell>
          <cell r="Z1716" t="str">
            <v>H</v>
          </cell>
          <cell r="AA1716" t="str">
            <v>F7?</v>
          </cell>
          <cell r="AB1716" t="str">
            <v>?</v>
          </cell>
          <cell r="AC1716">
            <v>1</v>
          </cell>
          <cell r="AD1716">
            <v>1</v>
          </cell>
          <cell r="AE1716">
            <v>11.32</v>
          </cell>
          <cell r="AF1716" t="str">
            <v>Invertebrate</v>
          </cell>
          <cell r="AG1716" t="str">
            <v>F</v>
          </cell>
          <cell r="AH1716">
            <v>1</v>
          </cell>
        </row>
        <row r="1717">
          <cell r="A1717" t="str">
            <v>Picumnus limae</v>
          </cell>
          <cell r="B1717" t="str">
            <v>Picumnus limae</v>
          </cell>
          <cell r="C1717" t="str">
            <v>picapauzinho-da-caatinga</v>
          </cell>
          <cell r="D1717">
            <v>1715</v>
          </cell>
          <cell r="E1717" t="str">
            <v>R, E</v>
          </cell>
          <cell r="F1717">
            <v>1</v>
          </cell>
          <cell r="G1717" t="str">
            <v>Piciformes</v>
          </cell>
          <cell r="H1717" t="str">
            <v>Picidae</v>
          </cell>
          <cell r="J1717" t="str">
            <v>Picumnus</v>
          </cell>
          <cell r="K1717" t="str">
            <v>espécie 1ária</v>
          </cell>
          <cell r="N1717" t="str">
            <v>Picumnus limae Snethlage, 1924</v>
          </cell>
          <cell r="O1717" t="str">
            <v>Ochraceous Piculet</v>
          </cell>
          <cell r="P1717"/>
          <cell r="Q1717"/>
          <cell r="R1717"/>
          <cell r="S1717"/>
          <cell r="T1717"/>
          <cell r="U1717"/>
          <cell r="Y1717" t="e">
            <v>#N/A</v>
          </cell>
          <cell r="Z1717" t="str">
            <v>M</v>
          </cell>
          <cell r="AA1717" t="str">
            <v>F7</v>
          </cell>
          <cell r="AB1717" t="str">
            <v>?</v>
          </cell>
          <cell r="AC1717">
            <v>1</v>
          </cell>
          <cell r="AD1717">
            <v>1</v>
          </cell>
          <cell r="AE1717">
            <v>11.32</v>
          </cell>
          <cell r="AF1717" t="str">
            <v>Invertebrate</v>
          </cell>
          <cell r="AG1717" t="str">
            <v>F</v>
          </cell>
          <cell r="AH1717">
            <v>1</v>
          </cell>
        </row>
        <row r="1718">
          <cell r="A1718" t="str">
            <v>Picumnus nebulosus</v>
          </cell>
          <cell r="B1718" t="str">
            <v>Picumnus nebulosus</v>
          </cell>
          <cell r="C1718" t="str">
            <v>picapauzinho-carijó</v>
          </cell>
          <cell r="D1718">
            <v>1716</v>
          </cell>
          <cell r="E1718" t="str">
            <v>R</v>
          </cell>
          <cell r="F1718">
            <v>1</v>
          </cell>
          <cell r="G1718" t="str">
            <v>Piciformes</v>
          </cell>
          <cell r="H1718" t="str">
            <v>Picidae</v>
          </cell>
          <cell r="J1718" t="str">
            <v>Picumnus</v>
          </cell>
          <cell r="K1718" t="str">
            <v>espécie 1ária</v>
          </cell>
          <cell r="N1718" t="str">
            <v>Picumnus nebulosus Sundevall, 1866</v>
          </cell>
          <cell r="O1718" t="str">
            <v>Mottled Piculet</v>
          </cell>
          <cell r="P1718"/>
          <cell r="Q1718"/>
          <cell r="R1718"/>
          <cell r="S1718"/>
          <cell r="T1718"/>
          <cell r="U1718"/>
          <cell r="Y1718" t="e">
            <v>#N/A</v>
          </cell>
          <cell r="Z1718" t="str">
            <v>M</v>
          </cell>
          <cell r="AA1718" t="str">
            <v>F9</v>
          </cell>
          <cell r="AB1718" t="str">
            <v>U/M</v>
          </cell>
          <cell r="AC1718">
            <v>2</v>
          </cell>
          <cell r="AD1718">
            <v>2</v>
          </cell>
          <cell r="AE1718">
            <v>11.6</v>
          </cell>
          <cell r="AF1718" t="str">
            <v>Invertebrate</v>
          </cell>
          <cell r="AG1718" t="str">
            <v>F</v>
          </cell>
        </row>
        <row r="1719">
          <cell r="A1719" t="str">
            <v>Picumnus castelnau</v>
          </cell>
          <cell r="B1719" t="str">
            <v>Picumnus castelnau</v>
          </cell>
          <cell r="C1719" t="str">
            <v>picapauzinho-creme</v>
          </cell>
          <cell r="D1719">
            <v>1717</v>
          </cell>
          <cell r="E1719" t="str">
            <v>R</v>
          </cell>
          <cell r="F1719">
            <v>1</v>
          </cell>
          <cell r="G1719" t="str">
            <v>Piciformes</v>
          </cell>
          <cell r="H1719" t="str">
            <v>Picidae</v>
          </cell>
          <cell r="J1719" t="str">
            <v>Picumnus</v>
          </cell>
          <cell r="K1719" t="str">
            <v>espécie 1ária</v>
          </cell>
          <cell r="N1719" t="str">
            <v>Picumnus castelnau Malherbe, 1862</v>
          </cell>
          <cell r="O1719" t="str">
            <v>Plain-breasted Piculet</v>
          </cell>
          <cell r="P1719"/>
          <cell r="Q1719"/>
          <cell r="R1719"/>
          <cell r="S1719"/>
          <cell r="T1719"/>
          <cell r="U1719"/>
          <cell r="Y1719" t="e">
            <v>#N/A</v>
          </cell>
          <cell r="Z1719" t="str">
            <v>L</v>
          </cell>
          <cell r="AA1719" t="str">
            <v>F3</v>
          </cell>
          <cell r="AB1719" t="str">
            <v>M/C</v>
          </cell>
          <cell r="AC1719">
            <v>2</v>
          </cell>
          <cell r="AD1719">
            <v>2</v>
          </cell>
          <cell r="AE1719">
            <v>11.4</v>
          </cell>
          <cell r="AF1719" t="str">
            <v>Invertebrate</v>
          </cell>
          <cell r="AG1719" t="str">
            <v>F</v>
          </cell>
        </row>
        <row r="1720">
          <cell r="A1720" t="str">
            <v>Picumnus subtilis</v>
          </cell>
          <cell r="B1720" t="str">
            <v>Picumnus subtilis</v>
          </cell>
          <cell r="C1720" t="str">
            <v>picapauzinho-de-barras-finas</v>
          </cell>
          <cell r="D1720">
            <v>1718</v>
          </cell>
          <cell r="E1720" t="str">
            <v>R#</v>
          </cell>
          <cell r="F1720">
            <v>1</v>
          </cell>
          <cell r="G1720" t="str">
            <v>Piciformes</v>
          </cell>
          <cell r="H1720" t="str">
            <v>Picidae</v>
          </cell>
          <cell r="J1720" t="str">
            <v>Picumnus</v>
          </cell>
          <cell r="K1720" t="str">
            <v>espécie 1ária</v>
          </cell>
          <cell r="N1720" t="str">
            <v>Picumnus subtilis Stager, 1968</v>
          </cell>
          <cell r="O1720" t="str">
            <v>Fine-barred Piculet</v>
          </cell>
          <cell r="P1720"/>
          <cell r="Q1720"/>
          <cell r="R1720"/>
          <cell r="S1720"/>
          <cell r="T1720"/>
          <cell r="U1720"/>
          <cell r="Y1720" t="e">
            <v>#N/A</v>
          </cell>
          <cell r="Z1720" t="str">
            <v>L</v>
          </cell>
          <cell r="AA1720" t="str">
            <v>F3</v>
          </cell>
          <cell r="AB1720" t="str">
            <v>M/C</v>
          </cell>
          <cell r="AC1720">
            <v>2</v>
          </cell>
          <cell r="AD1720">
            <v>1</v>
          </cell>
          <cell r="AE1720">
            <v>10.4</v>
          </cell>
          <cell r="AF1720" t="str">
            <v>Invertebrate</v>
          </cell>
          <cell r="AG1720" t="str">
            <v>F</v>
          </cell>
          <cell r="AH1720">
            <v>1</v>
          </cell>
        </row>
        <row r="1721">
          <cell r="A1721" t="str">
            <v>Picumnus sp.</v>
          </cell>
          <cell r="B1721" t="e">
            <v>#N/A</v>
          </cell>
          <cell r="D1721">
            <v>1719</v>
          </cell>
          <cell r="E1721"/>
          <cell r="F1721"/>
          <cell r="G1721" t="str">
            <v>Piciformes</v>
          </cell>
          <cell r="H1721" t="str">
            <v>Picidae</v>
          </cell>
          <cell r="J1721" t="str">
            <v>Picumnus</v>
          </cell>
          <cell r="P1721"/>
          <cell r="Q1721"/>
          <cell r="R1721"/>
          <cell r="S1721"/>
          <cell r="T1721"/>
          <cell r="U1721"/>
          <cell r="Y1721"/>
          <cell r="Z1721"/>
          <cell r="AA1721" t="str">
            <v>F</v>
          </cell>
          <cell r="AB1721"/>
          <cell r="AC1721"/>
          <cell r="AD1721"/>
          <cell r="AE1721"/>
          <cell r="AF1721" t="e">
            <v>#N/A</v>
          </cell>
          <cell r="AG1721" t="str">
            <v>F</v>
          </cell>
        </row>
        <row r="1722">
          <cell r="A1722" t="str">
            <v>Melanerpes</v>
          </cell>
          <cell r="B1722" t="e">
            <v>#N/A</v>
          </cell>
          <cell r="D1722">
            <v>1720</v>
          </cell>
          <cell r="E1722"/>
          <cell r="F1722"/>
          <cell r="G1722" t="str">
            <v>Piciformes</v>
          </cell>
          <cell r="H1722" t="str">
            <v>Picidae</v>
          </cell>
          <cell r="J1722" t="str">
            <v>Melanerpes</v>
          </cell>
          <cell r="K1722" t="str">
            <v>Gênero</v>
          </cell>
          <cell r="N1722" t="str">
            <v>Melanerpes Swainson, 1832</v>
          </cell>
          <cell r="P1722"/>
          <cell r="Q1722"/>
          <cell r="R1722"/>
          <cell r="S1722"/>
          <cell r="T1722"/>
          <cell r="U1722"/>
          <cell r="Y1722"/>
          <cell r="Z1722"/>
        </row>
        <row r="1723">
          <cell r="A1723" t="str">
            <v>Melanerpes candidus</v>
          </cell>
          <cell r="B1723" t="str">
            <v>Melanerpes candidus</v>
          </cell>
          <cell r="C1723" t="str">
            <v>pica-pau-branco</v>
          </cell>
          <cell r="D1723">
            <v>1721</v>
          </cell>
          <cell r="E1723" t="str">
            <v>R</v>
          </cell>
          <cell r="F1723">
            <v>1</v>
          </cell>
          <cell r="G1723" t="str">
            <v>Piciformes</v>
          </cell>
          <cell r="H1723" t="str">
            <v>Picidae</v>
          </cell>
          <cell r="J1723" t="str">
            <v>Melanerpes</v>
          </cell>
          <cell r="K1723" t="str">
            <v>espécie 1ária</v>
          </cell>
          <cell r="N1723" t="str">
            <v>Melanerpes candidus (Otto, 1796)</v>
          </cell>
          <cell r="O1723" t="str">
            <v>White Woodpecker</v>
          </cell>
          <cell r="P1723"/>
          <cell r="Q1723"/>
          <cell r="R1723"/>
          <cell r="S1723"/>
          <cell r="T1723"/>
          <cell r="U1723"/>
          <cell r="Y1723" t="e">
            <v>#N/A</v>
          </cell>
          <cell r="Z1723" t="str">
            <v>L</v>
          </cell>
          <cell r="AA1723" t="str">
            <v>N6</v>
          </cell>
          <cell r="AB1723" t="str">
            <v>M/C</v>
          </cell>
          <cell r="AC1723">
            <v>5</v>
          </cell>
          <cell r="AD1723">
            <v>4</v>
          </cell>
          <cell r="AE1723">
            <v>108</v>
          </cell>
          <cell r="AF1723" t="str">
            <v>FruiNect</v>
          </cell>
          <cell r="AG1723" t="str">
            <v>N</v>
          </cell>
        </row>
        <row r="1724">
          <cell r="A1724" t="str">
            <v>Melanerpes cruentatus</v>
          </cell>
          <cell r="B1724" t="str">
            <v>Melanerpes cruentatus</v>
          </cell>
          <cell r="C1724" t="str">
            <v>benedito-de-testa-vermelha</v>
          </cell>
          <cell r="D1724">
            <v>1722</v>
          </cell>
          <cell r="E1724" t="str">
            <v>R</v>
          </cell>
          <cell r="F1724">
            <v>1</v>
          </cell>
          <cell r="G1724" t="str">
            <v>Piciformes</v>
          </cell>
          <cell r="H1724" t="str">
            <v>Picidae</v>
          </cell>
          <cell r="J1724" t="str">
            <v>Melanerpes</v>
          </cell>
          <cell r="K1724" t="str">
            <v>espécie 1ária</v>
          </cell>
          <cell r="L1724" t="str">
            <v>There are significant differences in plumage between populations of M. cruentatus, but have been judged just as morphs ("black-headed" and "yellow-tufted") and therefore considered of minor importance and insuficient even for subspecific distinction (Winkler &amp; Christie 2002). However, no phylogeographic study is available.</v>
          </cell>
          <cell r="M1724" t="str">
            <v>Há diferenças significativas de plumagens entre populações de M. cruentatus, mas que foram julgadas como simples formas ("cabeça-negra" e "penacho-amarelo") e portanto consideradas de menor importância e insuficientes mesmo para distinção subespecífica (Winkler &amp; Christie 2002). Entretanto, nenhum estudo filogeográfico está disponível.</v>
          </cell>
          <cell r="N1724" t="str">
            <v>Melanerpes cruentatus (Boddaert, 1783)</v>
          </cell>
          <cell r="O1724" t="str">
            <v>Yellow-tufted Woodpecker</v>
          </cell>
          <cell r="P1724"/>
          <cell r="Q1724"/>
          <cell r="R1724"/>
          <cell r="S1724"/>
          <cell r="T1724"/>
          <cell r="U1724"/>
          <cell r="Y1724" t="str">
            <v>OA</v>
          </cell>
          <cell r="Z1724" t="str">
            <v>L</v>
          </cell>
          <cell r="AA1724" t="str">
            <v>F3</v>
          </cell>
          <cell r="AB1724" t="str">
            <v>C</v>
          </cell>
          <cell r="AC1724">
            <v>3</v>
          </cell>
          <cell r="AD1724">
            <v>3</v>
          </cell>
          <cell r="AE1724">
            <v>58.1</v>
          </cell>
          <cell r="AF1724" t="str">
            <v>Omnivore</v>
          </cell>
          <cell r="AG1724" t="str">
            <v>F</v>
          </cell>
        </row>
        <row r="1725">
          <cell r="A1725" t="str">
            <v>Melanerpes flavifrons</v>
          </cell>
          <cell r="B1725" t="str">
            <v>Melanerpes flavifrons</v>
          </cell>
          <cell r="C1725" t="str">
            <v>benedito-de-testa-amarela</v>
          </cell>
          <cell r="D1725">
            <v>1723</v>
          </cell>
          <cell r="E1725" t="str">
            <v>R</v>
          </cell>
          <cell r="F1725">
            <v>1</v>
          </cell>
          <cell r="G1725" t="str">
            <v>Piciformes</v>
          </cell>
          <cell r="H1725" t="str">
            <v>Picidae</v>
          </cell>
          <cell r="J1725" t="str">
            <v>Melanerpes</v>
          </cell>
          <cell r="K1725" t="str">
            <v>espécie 1ária</v>
          </cell>
          <cell r="N1725" t="str">
            <v>Melanerpes flavifrons (Vieillot, 1818)</v>
          </cell>
          <cell r="O1725" t="str">
            <v>Yellow-fronted Woodpecker</v>
          </cell>
          <cell r="P1725"/>
          <cell r="Q1725"/>
          <cell r="R1725"/>
          <cell r="S1725"/>
          <cell r="T1725"/>
          <cell r="U1725"/>
          <cell r="Y1725" t="e">
            <v>#N/A</v>
          </cell>
          <cell r="Z1725" t="str">
            <v>M</v>
          </cell>
          <cell r="AA1725" t="str">
            <v>F1</v>
          </cell>
          <cell r="AB1725" t="str">
            <v>C</v>
          </cell>
          <cell r="AC1725">
            <v>2</v>
          </cell>
          <cell r="AD1725">
            <v>1</v>
          </cell>
          <cell r="AE1725">
            <v>57.78</v>
          </cell>
          <cell r="AF1725" t="str">
            <v>Omnivore</v>
          </cell>
          <cell r="AG1725" t="str">
            <v>F</v>
          </cell>
          <cell r="AH1725" t="str">
            <v>MA</v>
          </cell>
          <cell r="AJ1725" t="str">
            <v>#ERROR!</v>
          </cell>
          <cell r="AK1725" t="str">
            <v>VU</v>
          </cell>
        </row>
        <row r="1726">
          <cell r="A1726" t="str">
            <v>Melanerpes cactorum</v>
          </cell>
          <cell r="B1726" t="str">
            <v>Melanerpes cactorum</v>
          </cell>
          <cell r="C1726" t="str">
            <v>pica-pau-de-testa-branca</v>
          </cell>
          <cell r="D1726">
            <v>1724</v>
          </cell>
          <cell r="E1726" t="str">
            <v>R</v>
          </cell>
          <cell r="F1726">
            <v>1</v>
          </cell>
          <cell r="G1726" t="str">
            <v>Piciformes</v>
          </cell>
          <cell r="H1726" t="str">
            <v>Picidae</v>
          </cell>
          <cell r="J1726" t="str">
            <v>Melanerpes</v>
          </cell>
          <cell r="K1726" t="str">
            <v>espécie 1ária</v>
          </cell>
          <cell r="N1726" t="str">
            <v>Melanerpes cactorum (d'Orbigny, 1839)</v>
          </cell>
          <cell r="O1726" t="str">
            <v>White-fronted Woodpecker</v>
          </cell>
          <cell r="P1726"/>
          <cell r="Q1726"/>
          <cell r="R1726"/>
          <cell r="S1726"/>
          <cell r="T1726"/>
          <cell r="U1726"/>
          <cell r="Y1726" t="e">
            <v>#N/A</v>
          </cell>
          <cell r="Z1726" t="str">
            <v>M</v>
          </cell>
          <cell r="AA1726" t="str">
            <v>F7</v>
          </cell>
          <cell r="AB1726" t="str">
            <v>M/C</v>
          </cell>
          <cell r="AC1726">
            <v>3</v>
          </cell>
          <cell r="AD1726">
            <v>2</v>
          </cell>
          <cell r="AE1726">
            <v>34.94</v>
          </cell>
          <cell r="AF1726" t="str">
            <v>Omnivore</v>
          </cell>
          <cell r="AG1726" t="str">
            <v>F</v>
          </cell>
        </row>
        <row r="1727">
          <cell r="A1727" t="str">
            <v>Veniliornis</v>
          </cell>
          <cell r="B1727" t="e">
            <v>#N/A</v>
          </cell>
          <cell r="D1727">
            <v>1725</v>
          </cell>
          <cell r="E1727"/>
          <cell r="F1727"/>
          <cell r="G1727" t="str">
            <v>Piciformes</v>
          </cell>
          <cell r="H1727" t="str">
            <v>Picidae</v>
          </cell>
          <cell r="J1727" t="str">
            <v>Veniliornis</v>
          </cell>
          <cell r="K1727" t="str">
            <v>Gênero</v>
          </cell>
          <cell r="N1727" t="str">
            <v>Veniliornis Bonaparte, 1854</v>
          </cell>
          <cell r="P1727"/>
          <cell r="Q1727"/>
          <cell r="R1727"/>
          <cell r="S1727"/>
          <cell r="T1727"/>
          <cell r="U1727"/>
          <cell r="Y1727"/>
          <cell r="Z1727"/>
        </row>
        <row r="1728">
          <cell r="A1728" t="str">
            <v>Veniliornis kirkii</v>
          </cell>
          <cell r="B1728" t="str">
            <v>Veniliornis kirkii</v>
          </cell>
          <cell r="C1728" t="str">
            <v>pica-pau-de-sobre-vermelho</v>
          </cell>
          <cell r="D1728">
            <v>1726</v>
          </cell>
          <cell r="E1728" t="str">
            <v>R#</v>
          </cell>
          <cell r="F1728">
            <v>1</v>
          </cell>
          <cell r="G1728" t="str">
            <v>Piciformes</v>
          </cell>
          <cell r="H1728" t="str">
            <v>Picidae</v>
          </cell>
          <cell r="J1728" t="str">
            <v>Veniliornis</v>
          </cell>
          <cell r="K1728" t="str">
            <v>espécie 1ária</v>
          </cell>
          <cell r="N1728" t="str">
            <v>Veniliornis kirkii (Malherbe, 1845)</v>
          </cell>
          <cell r="O1728" t="str">
            <v>Red-rumped Woodpecker</v>
          </cell>
          <cell r="P1728"/>
          <cell r="Q1728"/>
          <cell r="R1728"/>
          <cell r="S1728"/>
          <cell r="T1728"/>
          <cell r="U1728"/>
          <cell r="Y1728" t="e">
            <v>#N/A</v>
          </cell>
          <cell r="Z1728" t="str">
            <v>M</v>
          </cell>
          <cell r="AA1728" t="str">
            <v>F1</v>
          </cell>
          <cell r="AB1728" t="str">
            <v>C</v>
          </cell>
          <cell r="AC1728">
            <v>3</v>
          </cell>
          <cell r="AD1728">
            <v>4</v>
          </cell>
          <cell r="AE1728">
            <v>28.8</v>
          </cell>
          <cell r="AF1728" t="str">
            <v>Invertebrate</v>
          </cell>
          <cell r="AG1728" t="str">
            <v>F</v>
          </cell>
        </row>
        <row r="1729">
          <cell r="A1729" t="str">
            <v>Veniliornis kirkii monticola</v>
          </cell>
          <cell r="B1729" t="e">
            <v>#N/A</v>
          </cell>
          <cell r="D1729">
            <v>1727</v>
          </cell>
          <cell r="E1729"/>
          <cell r="F1729"/>
          <cell r="G1729" t="str">
            <v>Piciformes</v>
          </cell>
          <cell r="H1729" t="str">
            <v>Picidae</v>
          </cell>
          <cell r="J1729" t="str">
            <v>Veniliornis</v>
          </cell>
          <cell r="K1729" t="str">
            <v>subespécie</v>
          </cell>
          <cell r="N1729" t="str">
            <v>Veniliornis kirkii monticola Hellmayr, 1918</v>
          </cell>
          <cell r="P1729" t="str">
            <v>x</v>
          </cell>
          <cell r="Q1729" t="str">
            <v>x</v>
          </cell>
          <cell r="R1729" t="str">
            <v>x</v>
          </cell>
          <cell r="S1729" t="str">
            <v>x</v>
          </cell>
          <cell r="T1729" t="str">
            <v>x</v>
          </cell>
          <cell r="U1729"/>
          <cell r="Y1729"/>
          <cell r="Z1729"/>
        </row>
        <row r="1730">
          <cell r="A1730" t="str">
            <v>Veniliornis cassini</v>
          </cell>
          <cell r="B1730" t="str">
            <v>Veniliornis cassini</v>
          </cell>
          <cell r="C1730" t="str">
            <v>pica-pau-de-colar-dourado</v>
          </cell>
          <cell r="D1730">
            <v>1728</v>
          </cell>
          <cell r="E1730" t="str">
            <v>R</v>
          </cell>
          <cell r="F1730">
            <v>1</v>
          </cell>
          <cell r="G1730" t="str">
            <v>Piciformes</v>
          </cell>
          <cell r="H1730" t="str">
            <v>Picidae</v>
          </cell>
          <cell r="J1730" t="str">
            <v>Veniliornis</v>
          </cell>
          <cell r="K1730" t="str">
            <v>espécie 1ária</v>
          </cell>
          <cell r="L1730" t="str">
            <v>Possibly conspecific with V. affinis (Winkler &amp; Christie 2002), but the only available phylogenetic study does not support this view (Moore et al. 2006).</v>
          </cell>
          <cell r="M1730" t="str">
            <v>Possivelmente coespecífico com V. affinis (Winkler &amp; Christie 2002), mas o único estudo filogenético disponível não suporta este tratamento (Moore et al. 2006).</v>
          </cell>
          <cell r="N1730" t="str">
            <v>Veniliornis cassini (Malherbe, 1862)</v>
          </cell>
          <cell r="O1730" t="str">
            <v>Golden-collared Woodpecker</v>
          </cell>
          <cell r="P1730"/>
          <cell r="Q1730"/>
          <cell r="R1730"/>
          <cell r="S1730"/>
          <cell r="T1730"/>
          <cell r="U1730"/>
          <cell r="Y1730" t="str">
            <v>IBI</v>
          </cell>
          <cell r="Z1730" t="str">
            <v>H</v>
          </cell>
          <cell r="AA1730" t="str">
            <v>F1</v>
          </cell>
          <cell r="AB1730" t="str">
            <v>C</v>
          </cell>
          <cell r="AC1730">
            <v>1</v>
          </cell>
          <cell r="AD1730">
            <v>1</v>
          </cell>
          <cell r="AE1730">
            <v>34.6</v>
          </cell>
          <cell r="AF1730" t="str">
            <v>Invertebrate</v>
          </cell>
          <cell r="AG1730" t="str">
            <v>F</v>
          </cell>
          <cell r="AH1730">
            <v>1</v>
          </cell>
        </row>
        <row r="1731">
          <cell r="A1731" t="str">
            <v>Veniliornis affinis</v>
          </cell>
          <cell r="B1731" t="str">
            <v>Veniliornis affinis</v>
          </cell>
          <cell r="C1731" t="str">
            <v>picapauzinho-avermelhado</v>
          </cell>
          <cell r="D1731">
            <v>1729</v>
          </cell>
          <cell r="E1731" t="str">
            <v>R</v>
          </cell>
          <cell r="F1731">
            <v>1</v>
          </cell>
          <cell r="G1731" t="str">
            <v>Piciformes</v>
          </cell>
          <cell r="H1731" t="str">
            <v>Picidae</v>
          </cell>
          <cell r="J1731" t="str">
            <v>Veniliornis</v>
          </cell>
          <cell r="K1731" t="str">
            <v>espécie 1ária</v>
          </cell>
          <cell r="L1731" t="str">
            <v>Possibly co-specific with V. cassini (Winkler &amp; Christie 2002), but the only available phylogenetic study does not support this view (Moore et al. 2006).</v>
          </cell>
          <cell r="M1731" t="str">
            <v>Possivelmente coespecífico com V. cassini (Winkler &amp; Christie 2002), mas o único estudo filogenético disponível não suporta este tratamento (Moore et al. 2006).</v>
          </cell>
          <cell r="N1731" t="str">
            <v>Veniliornis affinis (Swainson, 1821)</v>
          </cell>
          <cell r="O1731" t="str">
            <v>Red-stained Woodpecker</v>
          </cell>
          <cell r="P1731"/>
          <cell r="Q1731"/>
          <cell r="R1731"/>
          <cell r="S1731"/>
          <cell r="T1731"/>
          <cell r="U1731"/>
          <cell r="Y1731" t="str">
            <v>IBI</v>
          </cell>
          <cell r="Z1731" t="str">
            <v>M</v>
          </cell>
          <cell r="AA1731" t="str">
            <v>F1</v>
          </cell>
          <cell r="AB1731" t="str">
            <v>C</v>
          </cell>
          <cell r="AC1731">
            <v>2</v>
          </cell>
          <cell r="AD1731">
            <v>4</v>
          </cell>
          <cell r="AE1731">
            <v>34.83</v>
          </cell>
          <cell r="AF1731" t="str">
            <v>Invertebrate</v>
          </cell>
          <cell r="AG1731" t="str">
            <v>F</v>
          </cell>
          <cell r="AK1731" t="str">
            <v>CR</v>
          </cell>
        </row>
        <row r="1732">
          <cell r="A1732" t="str">
            <v>Veniliornis affinis orenocensis</v>
          </cell>
          <cell r="B1732" t="e">
            <v>#N/A</v>
          </cell>
          <cell r="D1732">
            <v>1730</v>
          </cell>
          <cell r="E1732"/>
          <cell r="F1732"/>
          <cell r="G1732" t="str">
            <v>Piciformes</v>
          </cell>
          <cell r="H1732" t="str">
            <v>Picidae</v>
          </cell>
          <cell r="J1732" t="str">
            <v>Veniliornis</v>
          </cell>
          <cell r="K1732" t="str">
            <v>subespécie</v>
          </cell>
          <cell r="N1732" t="str">
            <v>Veniliornis affinis orenocensis Berlepsch &amp; Hartert, 1902</v>
          </cell>
          <cell r="P1732" t="str">
            <v>x</v>
          </cell>
          <cell r="Q1732" t="str">
            <v>x</v>
          </cell>
          <cell r="R1732" t="str">
            <v>x</v>
          </cell>
          <cell r="S1732" t="str">
            <v>x</v>
          </cell>
          <cell r="T1732" t="str">
            <v>x</v>
          </cell>
          <cell r="U1732"/>
          <cell r="Y1732"/>
          <cell r="Z1732"/>
        </row>
        <row r="1733">
          <cell r="A1733" t="str">
            <v>Veniliornis affinis hilaris</v>
          </cell>
          <cell r="B1733" t="e">
            <v>#N/A</v>
          </cell>
          <cell r="D1733">
            <v>1731</v>
          </cell>
          <cell r="E1733"/>
          <cell r="F1733"/>
          <cell r="G1733" t="str">
            <v>Piciformes</v>
          </cell>
          <cell r="H1733" t="str">
            <v>Picidae</v>
          </cell>
          <cell r="J1733" t="str">
            <v>Veniliornis</v>
          </cell>
          <cell r="K1733" t="str">
            <v>subespécie</v>
          </cell>
          <cell r="N1733" t="str">
            <v>Veniliornis affinis hilaris (Cabanis &amp; Heine, 1863)</v>
          </cell>
          <cell r="P1733" t="str">
            <v>x</v>
          </cell>
          <cell r="Q1733" t="str">
            <v>x</v>
          </cell>
          <cell r="R1733" t="str">
            <v>x</v>
          </cell>
          <cell r="S1733" t="str">
            <v>x</v>
          </cell>
          <cell r="T1733" t="str">
            <v>x</v>
          </cell>
          <cell r="U1733"/>
          <cell r="Y1733"/>
          <cell r="Z1733"/>
        </row>
        <row r="1734">
          <cell r="A1734" t="str">
            <v>Veniliornis affinis ruficeps</v>
          </cell>
          <cell r="B1734" t="e">
            <v>#N/A</v>
          </cell>
          <cell r="D1734">
            <v>1732</v>
          </cell>
          <cell r="E1734"/>
          <cell r="F1734"/>
          <cell r="G1734" t="str">
            <v>Piciformes</v>
          </cell>
          <cell r="H1734" t="str">
            <v>Picidae</v>
          </cell>
          <cell r="J1734" t="str">
            <v>Veniliornis</v>
          </cell>
          <cell r="K1734" t="str">
            <v>subespécie</v>
          </cell>
          <cell r="L1734" t="str">
            <v>Has been treated as a separate species by Cory (1919).</v>
          </cell>
          <cell r="M1734" t="str">
            <v>Foi tratado como espécie separada por Cory (1919).</v>
          </cell>
          <cell r="N1734" t="str">
            <v>Veniliornis affinis ruficeps (Spix, 1824)</v>
          </cell>
          <cell r="P1734" t="str">
            <v>x</v>
          </cell>
          <cell r="Q1734" t="str">
            <v>x</v>
          </cell>
          <cell r="R1734" t="str">
            <v>x</v>
          </cell>
          <cell r="S1734" t="str">
            <v>x</v>
          </cell>
          <cell r="T1734" t="str">
            <v>x</v>
          </cell>
          <cell r="U1734"/>
          <cell r="Y1734"/>
          <cell r="Z1734"/>
        </row>
        <row r="1735">
          <cell r="A1735" t="str">
            <v>Veniliornis affinis affinis</v>
          </cell>
          <cell r="B1735" t="e">
            <v>#N/A</v>
          </cell>
          <cell r="D1735">
            <v>1733</v>
          </cell>
          <cell r="E1735"/>
          <cell r="F1735"/>
          <cell r="G1735" t="str">
            <v>Piciformes</v>
          </cell>
          <cell r="H1735" t="str">
            <v>Picidae</v>
          </cell>
          <cell r="J1735" t="str">
            <v>Veniliornis</v>
          </cell>
          <cell r="K1735" t="str">
            <v>subespécie</v>
          </cell>
          <cell r="N1735" t="str">
            <v>Veniliornis affinis affinis (Swainson, 1821)</v>
          </cell>
          <cell r="P1735" t="str">
            <v>x</v>
          </cell>
          <cell r="Q1735" t="str">
            <v>x</v>
          </cell>
          <cell r="R1735" t="str">
            <v>x</v>
          </cell>
          <cell r="S1735" t="str">
            <v>x</v>
          </cell>
          <cell r="T1735" t="str">
            <v>x</v>
          </cell>
          <cell r="U1735"/>
          <cell r="Y1735"/>
          <cell r="Z1735"/>
        </row>
        <row r="1736">
          <cell r="A1736" t="str">
            <v>Veniliornis maculifrons</v>
          </cell>
          <cell r="B1736" t="str">
            <v>Veniliornis maculifrons</v>
          </cell>
          <cell r="C1736" t="str">
            <v>picapauzinho-de-testa-pintada</v>
          </cell>
          <cell r="D1736">
            <v>1734</v>
          </cell>
          <cell r="E1736" t="str">
            <v>R, E</v>
          </cell>
          <cell r="F1736">
            <v>1</v>
          </cell>
          <cell r="G1736" t="str">
            <v>Piciformes</v>
          </cell>
          <cell r="H1736" t="str">
            <v>Picidae</v>
          </cell>
          <cell r="J1736" t="str">
            <v>Veniliornis</v>
          </cell>
          <cell r="K1736" t="str">
            <v>espécie 1ária</v>
          </cell>
          <cell r="N1736" t="str">
            <v>Veniliornis maculifrons (Spix, 1824)</v>
          </cell>
          <cell r="O1736" t="str">
            <v>Yellow-eared Woodpecker</v>
          </cell>
          <cell r="P1736"/>
          <cell r="Q1736"/>
          <cell r="R1736"/>
          <cell r="S1736"/>
          <cell r="T1736"/>
          <cell r="U1736"/>
          <cell r="Y1736" t="str">
            <v>IBI</v>
          </cell>
          <cell r="Z1736" t="str">
            <v>M</v>
          </cell>
          <cell r="AA1736" t="str">
            <v>F1</v>
          </cell>
          <cell r="AB1736" t="str">
            <v>C</v>
          </cell>
          <cell r="AC1736">
            <v>2</v>
          </cell>
          <cell r="AD1736">
            <v>1</v>
          </cell>
          <cell r="AE1736">
            <v>38.69</v>
          </cell>
          <cell r="AF1736" t="str">
            <v>Invertebrate</v>
          </cell>
          <cell r="AG1736" t="str">
            <v>F</v>
          </cell>
          <cell r="AH1736">
            <v>1</v>
          </cell>
        </row>
        <row r="1737">
          <cell r="A1737" t="str">
            <v>Veniliornis passerinus</v>
          </cell>
          <cell r="B1737" t="str">
            <v>Veniliornis passerinus</v>
          </cell>
          <cell r="C1737" t="str">
            <v>pica-pau-pequeno</v>
          </cell>
          <cell r="D1737">
            <v>1735</v>
          </cell>
          <cell r="E1737" t="str">
            <v>R</v>
          </cell>
          <cell r="F1737">
            <v>1</v>
          </cell>
          <cell r="G1737" t="str">
            <v>Piciformes</v>
          </cell>
          <cell r="H1737" t="str">
            <v>Picidae</v>
          </cell>
          <cell r="J1737" t="str">
            <v>Veniliornis</v>
          </cell>
          <cell r="K1737" t="str">
            <v>espécie 1ária</v>
          </cell>
          <cell r="N1737" t="str">
            <v>Veniliornis passerinus (Linnaeus, 1766)</v>
          </cell>
          <cell r="O1737" t="str">
            <v>Little Woodpecker</v>
          </cell>
          <cell r="P1737"/>
          <cell r="Q1737"/>
          <cell r="R1737"/>
          <cell r="S1737"/>
          <cell r="T1737"/>
          <cell r="U1737"/>
          <cell r="Y1737" t="str">
            <v>IBI</v>
          </cell>
          <cell r="Z1737" t="str">
            <v>L</v>
          </cell>
          <cell r="AA1737" t="str">
            <v>F3</v>
          </cell>
          <cell r="AB1737" t="str">
            <v>C</v>
          </cell>
          <cell r="AC1737">
            <v>3</v>
          </cell>
          <cell r="AD1737">
            <v>4</v>
          </cell>
          <cell r="AE1737">
            <v>32.1</v>
          </cell>
          <cell r="AF1737" t="str">
            <v>Invertebrate</v>
          </cell>
          <cell r="AG1737" t="str">
            <v>F</v>
          </cell>
        </row>
        <row r="1738">
          <cell r="A1738" t="str">
            <v>Veniliornis passerinus diversus</v>
          </cell>
          <cell r="B1738" t="e">
            <v>#N/A</v>
          </cell>
          <cell r="D1738">
            <v>1736</v>
          </cell>
          <cell r="E1738"/>
          <cell r="F1738"/>
          <cell r="G1738" t="str">
            <v>Piciformes</v>
          </cell>
          <cell r="H1738" t="str">
            <v>Picidae</v>
          </cell>
          <cell r="J1738" t="str">
            <v>Veniliornis</v>
          </cell>
          <cell r="K1738" t="str">
            <v>subespécie</v>
          </cell>
          <cell r="N1738" t="str">
            <v>Veniliornis passerinus diversus Zimmer, 1942</v>
          </cell>
          <cell r="P1738" t="str">
            <v>x</v>
          </cell>
          <cell r="Q1738" t="str">
            <v>x</v>
          </cell>
          <cell r="R1738" t="str">
            <v>x</v>
          </cell>
          <cell r="S1738" t="str">
            <v>x</v>
          </cell>
          <cell r="T1738" t="str">
            <v>x</v>
          </cell>
          <cell r="U1738"/>
          <cell r="Y1738"/>
          <cell r="Z1738"/>
        </row>
        <row r="1739">
          <cell r="A1739" t="str">
            <v>Veniliornis passerinus agilis</v>
          </cell>
          <cell r="B1739" t="e">
            <v>#N/A</v>
          </cell>
          <cell r="D1739">
            <v>1737</v>
          </cell>
          <cell r="E1739"/>
          <cell r="F1739"/>
          <cell r="G1739" t="str">
            <v>Piciformes</v>
          </cell>
          <cell r="H1739" t="str">
            <v>Picidae</v>
          </cell>
          <cell r="J1739" t="str">
            <v>Veniliornis</v>
          </cell>
          <cell r="K1739" t="str">
            <v>subespécie</v>
          </cell>
          <cell r="N1739" t="str">
            <v>Veniliornis passerinus agilis (Cabanis &amp; Heine, 1863)</v>
          </cell>
          <cell r="P1739" t="str">
            <v>x</v>
          </cell>
          <cell r="Q1739" t="str">
            <v>x</v>
          </cell>
          <cell r="R1739" t="str">
            <v>x</v>
          </cell>
          <cell r="S1739" t="str">
            <v>x</v>
          </cell>
          <cell r="T1739" t="str">
            <v>x</v>
          </cell>
          <cell r="U1739"/>
          <cell r="Y1739"/>
          <cell r="Z1739"/>
        </row>
        <row r="1740">
          <cell r="A1740" t="str">
            <v>Veniliornis passerinus insignis</v>
          </cell>
          <cell r="B1740" t="e">
            <v>#N/A</v>
          </cell>
          <cell r="D1740">
            <v>1738</v>
          </cell>
          <cell r="E1740"/>
          <cell r="F1740"/>
          <cell r="G1740" t="str">
            <v>Piciformes</v>
          </cell>
          <cell r="H1740" t="str">
            <v>Picidae</v>
          </cell>
          <cell r="J1740" t="str">
            <v>Veniliornis</v>
          </cell>
          <cell r="K1740" t="str">
            <v>subespécie</v>
          </cell>
          <cell r="N1740" t="str">
            <v>Veniliornis passerinus insignis Zimmer, 1942</v>
          </cell>
          <cell r="P1740" t="str">
            <v>x</v>
          </cell>
          <cell r="Q1740" t="str">
            <v>x</v>
          </cell>
          <cell r="R1740" t="str">
            <v>x</v>
          </cell>
          <cell r="S1740" t="str">
            <v>x</v>
          </cell>
          <cell r="T1740" t="str">
            <v>x</v>
          </cell>
          <cell r="U1740"/>
          <cell r="Y1740"/>
          <cell r="Z1740"/>
        </row>
        <row r="1741">
          <cell r="A1741" t="str">
            <v>Veniliornis passerinus tapajozensis</v>
          </cell>
          <cell r="B1741" t="e">
            <v>#N/A</v>
          </cell>
          <cell r="D1741">
            <v>1739</v>
          </cell>
          <cell r="E1741"/>
          <cell r="F1741"/>
          <cell r="G1741" t="str">
            <v>Piciformes</v>
          </cell>
          <cell r="H1741" t="str">
            <v>Picidae</v>
          </cell>
          <cell r="J1741" t="str">
            <v>Veniliornis</v>
          </cell>
          <cell r="K1741" t="str">
            <v>subespécie</v>
          </cell>
          <cell r="N1741" t="str">
            <v>Veniliornis passerinus tapajozensis Gyldenstolpe, 1941</v>
          </cell>
          <cell r="P1741" t="str">
            <v>x</v>
          </cell>
          <cell r="Q1741" t="str">
            <v>x</v>
          </cell>
          <cell r="R1741" t="str">
            <v>x</v>
          </cell>
          <cell r="S1741" t="str">
            <v>x</v>
          </cell>
          <cell r="T1741" t="str">
            <v>x</v>
          </cell>
          <cell r="U1741"/>
          <cell r="Y1741"/>
          <cell r="Z1741"/>
        </row>
        <row r="1742">
          <cell r="A1742" t="str">
            <v>Veniliornis passerinus passerinus</v>
          </cell>
          <cell r="B1742" t="e">
            <v>#N/A</v>
          </cell>
          <cell r="D1742">
            <v>1740</v>
          </cell>
          <cell r="E1742"/>
          <cell r="F1742"/>
          <cell r="G1742" t="str">
            <v>Piciformes</v>
          </cell>
          <cell r="H1742" t="str">
            <v>Picidae</v>
          </cell>
          <cell r="J1742" t="str">
            <v>Veniliornis</v>
          </cell>
          <cell r="K1742" t="str">
            <v>subespécie</v>
          </cell>
          <cell r="N1742" t="str">
            <v>Veniliornis passerinus passerinus (Linnaeus, 1766)</v>
          </cell>
          <cell r="P1742" t="str">
            <v>x</v>
          </cell>
          <cell r="Q1742" t="str">
            <v>x</v>
          </cell>
          <cell r="R1742" t="str">
            <v>x</v>
          </cell>
          <cell r="S1742" t="str">
            <v>x</v>
          </cell>
          <cell r="T1742" t="str">
            <v>x</v>
          </cell>
          <cell r="U1742"/>
          <cell r="Y1742"/>
          <cell r="Z1742"/>
        </row>
        <row r="1743">
          <cell r="A1743" t="str">
            <v>Veniliornis passerinus taenionotus</v>
          </cell>
          <cell r="B1743" t="e">
            <v>#N/A</v>
          </cell>
          <cell r="D1743">
            <v>1741</v>
          </cell>
          <cell r="E1743"/>
          <cell r="F1743"/>
          <cell r="G1743" t="str">
            <v>Piciformes</v>
          </cell>
          <cell r="H1743" t="str">
            <v>Picidae</v>
          </cell>
          <cell r="J1743" t="str">
            <v>Veniliornis</v>
          </cell>
          <cell r="K1743" t="str">
            <v>subespécie</v>
          </cell>
          <cell r="N1743" t="str">
            <v>Veniliornis passerinus taenionotus (Reichenbach, 1854)</v>
          </cell>
          <cell r="P1743" t="str">
            <v>x</v>
          </cell>
          <cell r="Q1743" t="str">
            <v>x</v>
          </cell>
          <cell r="R1743" t="str">
            <v>x</v>
          </cell>
          <cell r="S1743" t="str">
            <v>x</v>
          </cell>
          <cell r="T1743" t="str">
            <v>x</v>
          </cell>
          <cell r="U1743"/>
          <cell r="Y1743"/>
          <cell r="Z1743"/>
        </row>
        <row r="1744">
          <cell r="A1744" t="str">
            <v>Veniliornis passerinus olivinus</v>
          </cell>
          <cell r="B1744" t="e">
            <v>#N/A</v>
          </cell>
          <cell r="D1744">
            <v>1742</v>
          </cell>
          <cell r="E1744"/>
          <cell r="F1744"/>
          <cell r="G1744" t="str">
            <v>Piciformes</v>
          </cell>
          <cell r="H1744" t="str">
            <v>Picidae</v>
          </cell>
          <cell r="J1744" t="str">
            <v>Veniliornis</v>
          </cell>
          <cell r="K1744" t="str">
            <v>subespécie</v>
          </cell>
          <cell r="N1744" t="str">
            <v>Veniliornis passerinus olivinus (Natterer &amp; Malherbe, 1845)</v>
          </cell>
          <cell r="P1744" t="str">
            <v>x</v>
          </cell>
          <cell r="Q1744"/>
          <cell r="R1744" t="str">
            <v>x</v>
          </cell>
          <cell r="S1744" t="str">
            <v>x</v>
          </cell>
          <cell r="T1744" t="str">
            <v>x</v>
          </cell>
          <cell r="U1744"/>
          <cell r="Y1744"/>
          <cell r="Z1744"/>
        </row>
        <row r="1745">
          <cell r="A1745" t="str">
            <v>Veniliornis spilogaster</v>
          </cell>
          <cell r="B1745" t="str">
            <v>Veniliornis spilogaster</v>
          </cell>
          <cell r="C1745" t="str">
            <v>picapauzinho-verde-carijó</v>
          </cell>
          <cell r="D1745">
            <v>1743</v>
          </cell>
          <cell r="E1745" t="str">
            <v>R</v>
          </cell>
          <cell r="F1745">
            <v>1</v>
          </cell>
          <cell r="G1745" t="str">
            <v>Piciformes</v>
          </cell>
          <cell r="H1745" t="str">
            <v>Picidae</v>
          </cell>
          <cell r="J1745" t="str">
            <v>Veniliornis</v>
          </cell>
          <cell r="K1745" t="str">
            <v>espécie 1ária</v>
          </cell>
          <cell r="N1745" t="str">
            <v>Veniliornis spilogaster (Wagler, 1827)</v>
          </cell>
          <cell r="O1745" t="str">
            <v>White-spotted Woodpecker</v>
          </cell>
          <cell r="P1745"/>
          <cell r="Q1745"/>
          <cell r="R1745"/>
          <cell r="S1745"/>
          <cell r="T1745"/>
          <cell r="U1745"/>
          <cell r="Y1745" t="str">
            <v>IBI</v>
          </cell>
          <cell r="Z1745" t="str">
            <v>M</v>
          </cell>
          <cell r="AA1745" t="str">
            <v>F4</v>
          </cell>
          <cell r="AB1745" t="str">
            <v>U/C</v>
          </cell>
          <cell r="AC1745">
            <v>3</v>
          </cell>
          <cell r="AD1745">
            <v>1</v>
          </cell>
          <cell r="AE1745">
            <v>40.299999999999997</v>
          </cell>
          <cell r="AF1745" t="str">
            <v>Invertebrate</v>
          </cell>
          <cell r="AG1745" t="str">
            <v>F</v>
          </cell>
          <cell r="AH1745" t="str">
            <v>MA</v>
          </cell>
        </row>
        <row r="1746">
          <cell r="A1746" t="str">
            <v>Veniliornis mixtus</v>
          </cell>
          <cell r="B1746" t="str">
            <v>Veniliornis mixtus</v>
          </cell>
          <cell r="C1746" t="str">
            <v>pica-pau-chorão</v>
          </cell>
          <cell r="D1746">
            <v>1744</v>
          </cell>
          <cell r="E1746" t="str">
            <v>R</v>
          </cell>
          <cell r="F1746">
            <v>1</v>
          </cell>
          <cell r="G1746" t="str">
            <v>Piciformes</v>
          </cell>
          <cell r="H1746" t="str">
            <v>Picidae</v>
          </cell>
          <cell r="J1746" t="str">
            <v>Veniliornis</v>
          </cell>
          <cell r="K1746" t="str">
            <v>espécie 1ária</v>
          </cell>
          <cell r="L1746" t="str">
            <v>Formerly placed in the genus Picoides, but shown by Moore et al. (2006) to actually belong in Veniliornis with high statistical support.</v>
          </cell>
          <cell r="M1746" t="str">
            <v>Anteriormente alocado no gênero Picoides, mas Moore et al. (2006) demonstraram com alto suporte estatístico que pertence na verdade a Veniliornis.</v>
          </cell>
          <cell r="N1746" t="str">
            <v>Veniliornis mixtus (Boddaert, 1783)</v>
          </cell>
          <cell r="O1746" t="str">
            <v>Checkered Woodpecker</v>
          </cell>
          <cell r="P1746"/>
          <cell r="Q1746"/>
          <cell r="R1746"/>
          <cell r="S1746"/>
          <cell r="T1746"/>
          <cell r="U1746"/>
          <cell r="Y1746" t="str">
            <v>IBI</v>
          </cell>
          <cell r="Z1746" t="e">
            <v>#N/A</v>
          </cell>
          <cell r="AA1746" t="e">
            <v>#N/A</v>
          </cell>
          <cell r="AB1746" t="e">
            <v>#N/A</v>
          </cell>
          <cell r="AC1746" t="e">
            <v>#N/A</v>
          </cell>
          <cell r="AD1746" t="e">
            <v>#N/A</v>
          </cell>
          <cell r="AE1746">
            <v>28.74</v>
          </cell>
          <cell r="AF1746" t="str">
            <v>Omnivore</v>
          </cell>
          <cell r="AG1746"/>
          <cell r="AI1746" t="str">
            <v>CR</v>
          </cell>
        </row>
        <row r="1747">
          <cell r="A1747" t="str">
            <v>Veniliornis mixtus cancellatus</v>
          </cell>
          <cell r="B1747" t="e">
            <v>#N/A</v>
          </cell>
          <cell r="D1747">
            <v>1745</v>
          </cell>
          <cell r="E1747"/>
          <cell r="F1747"/>
          <cell r="G1747" t="str">
            <v>Piciformes</v>
          </cell>
          <cell r="H1747" t="str">
            <v>Picidae</v>
          </cell>
          <cell r="J1747" t="str">
            <v>Veniliornis</v>
          </cell>
          <cell r="K1747" t="str">
            <v>subespécie</v>
          </cell>
          <cell r="N1747" t="str">
            <v>Veniliornis mixtus cancellatus (Wagler, 1829)</v>
          </cell>
          <cell r="P1747" t="str">
            <v>x</v>
          </cell>
          <cell r="Q1747" t="str">
            <v>x</v>
          </cell>
          <cell r="R1747" t="str">
            <v>x</v>
          </cell>
          <cell r="S1747" t="str">
            <v>x</v>
          </cell>
          <cell r="T1747" t="str">
            <v>x</v>
          </cell>
          <cell r="U1747"/>
          <cell r="Y1747"/>
          <cell r="Z1747"/>
        </row>
        <row r="1748">
          <cell r="A1748" t="str">
            <v>Veniliornis mixtus mixtus</v>
          </cell>
          <cell r="B1748" t="e">
            <v>#N/A</v>
          </cell>
          <cell r="D1748">
            <v>1746</v>
          </cell>
          <cell r="E1748"/>
          <cell r="F1748"/>
          <cell r="G1748" t="str">
            <v>Piciformes</v>
          </cell>
          <cell r="H1748" t="str">
            <v>Picidae</v>
          </cell>
          <cell r="J1748" t="str">
            <v>Veniliornis</v>
          </cell>
          <cell r="K1748" t="str">
            <v>subespécie</v>
          </cell>
          <cell r="N1748" t="str">
            <v>Veniliornis mixtus mixtus (Boddaert, 1783)</v>
          </cell>
          <cell r="P1748" t="str">
            <v>x</v>
          </cell>
          <cell r="Q1748" t="str">
            <v>x</v>
          </cell>
          <cell r="R1748" t="str">
            <v>x</v>
          </cell>
          <cell r="S1748" t="str">
            <v>x</v>
          </cell>
          <cell r="T1748" t="str">
            <v>x</v>
          </cell>
          <cell r="U1748"/>
          <cell r="Y1748"/>
          <cell r="Z1748"/>
        </row>
        <row r="1749">
          <cell r="A1749" t="str">
            <v>Piculus</v>
          </cell>
          <cell r="B1749" t="e">
            <v>#N/A</v>
          </cell>
          <cell r="D1749">
            <v>1747</v>
          </cell>
          <cell r="E1749"/>
          <cell r="F1749"/>
          <cell r="G1749" t="str">
            <v>Piciformes</v>
          </cell>
          <cell r="H1749" t="str">
            <v>Picidae</v>
          </cell>
          <cell r="J1749" t="str">
            <v>Piculus</v>
          </cell>
          <cell r="K1749" t="str">
            <v>Gênero</v>
          </cell>
          <cell r="N1749" t="str">
            <v>Piculus Spix, 1824</v>
          </cell>
          <cell r="P1749"/>
          <cell r="Q1749"/>
          <cell r="R1749"/>
          <cell r="S1749"/>
          <cell r="T1749"/>
          <cell r="U1749"/>
          <cell r="Y1749"/>
          <cell r="Z1749"/>
        </row>
        <row r="1750">
          <cell r="A1750" t="str">
            <v>Piculus leucolaemus</v>
          </cell>
          <cell r="B1750" t="str">
            <v>Piculus leucolaemus</v>
          </cell>
          <cell r="C1750" t="str">
            <v>pica-pau-de-garganta-branca</v>
          </cell>
          <cell r="D1750">
            <v>1748</v>
          </cell>
          <cell r="E1750" t="str">
            <v>R</v>
          </cell>
          <cell r="F1750">
            <v>1</v>
          </cell>
          <cell r="G1750" t="str">
            <v>Piciformes</v>
          </cell>
          <cell r="H1750" t="str">
            <v>Picidae</v>
          </cell>
          <cell r="J1750" t="str">
            <v>Piculus</v>
          </cell>
          <cell r="K1750" t="str">
            <v>espécie 1ária</v>
          </cell>
          <cell r="N1750" t="str">
            <v>Piculus leucolaemus (Natterer &amp; Malherbe, 1845)</v>
          </cell>
          <cell r="O1750" t="str">
            <v>White-throated Woodpecker</v>
          </cell>
          <cell r="P1750"/>
          <cell r="Q1750"/>
          <cell r="R1750"/>
          <cell r="S1750"/>
          <cell r="T1750"/>
          <cell r="U1750"/>
          <cell r="Y1750" t="e">
            <v>#N/A</v>
          </cell>
          <cell r="Z1750" t="str">
            <v>H</v>
          </cell>
          <cell r="AA1750" t="e">
            <v>#N/A</v>
          </cell>
          <cell r="AB1750" t="e">
            <v>#N/A</v>
          </cell>
          <cell r="AC1750" t="e">
            <v>#N/A</v>
          </cell>
          <cell r="AD1750" t="e">
            <v>#N/A</v>
          </cell>
          <cell r="AE1750">
            <v>69</v>
          </cell>
          <cell r="AF1750" t="str">
            <v>Invertebrate</v>
          </cell>
          <cell r="AG1750" t="str">
            <v>F</v>
          </cell>
        </row>
        <row r="1751">
          <cell r="A1751" t="str">
            <v>Piculus flavigula</v>
          </cell>
          <cell r="B1751" t="str">
            <v>Piculus flavigula</v>
          </cell>
          <cell r="C1751" t="str">
            <v>pica-pau-bufador</v>
          </cell>
          <cell r="D1751">
            <v>1749</v>
          </cell>
          <cell r="E1751" t="str">
            <v>R</v>
          </cell>
          <cell r="F1751">
            <v>1</v>
          </cell>
          <cell r="G1751" t="str">
            <v>Piciformes</v>
          </cell>
          <cell r="H1751" t="str">
            <v>Picidae</v>
          </cell>
          <cell r="J1751" t="str">
            <v>Piculus</v>
          </cell>
          <cell r="K1751" t="str">
            <v>espécie 1ária</v>
          </cell>
          <cell r="N1751" t="str">
            <v>Piculus flavigula (Boddaert, 1783)</v>
          </cell>
          <cell r="O1751" t="str">
            <v>Yellow-throated Woodpecker</v>
          </cell>
          <cell r="P1751"/>
          <cell r="Q1751"/>
          <cell r="R1751"/>
          <cell r="S1751"/>
          <cell r="T1751"/>
          <cell r="U1751"/>
          <cell r="Y1751" t="str">
            <v>IBI</v>
          </cell>
          <cell r="Z1751" t="str">
            <v>H</v>
          </cell>
          <cell r="AA1751" t="str">
            <v>F1</v>
          </cell>
          <cell r="AB1751" t="str">
            <v>C</v>
          </cell>
          <cell r="AC1751">
            <v>2</v>
          </cell>
          <cell r="AD1751">
            <v>3</v>
          </cell>
          <cell r="AE1751">
            <v>55</v>
          </cell>
          <cell r="AF1751" t="str">
            <v>Invertebrate</v>
          </cell>
          <cell r="AG1751" t="str">
            <v>F</v>
          </cell>
        </row>
        <row r="1752">
          <cell r="A1752" t="str">
            <v>Piculus flavigula flavigula</v>
          </cell>
          <cell r="B1752" t="e">
            <v>#N/A</v>
          </cell>
          <cell r="D1752">
            <v>1750</v>
          </cell>
          <cell r="E1752"/>
          <cell r="F1752"/>
          <cell r="G1752" t="str">
            <v>Piciformes</v>
          </cell>
          <cell r="H1752" t="str">
            <v>Picidae</v>
          </cell>
          <cell r="J1752" t="str">
            <v>Piculus</v>
          </cell>
          <cell r="K1752" t="str">
            <v>subespécie</v>
          </cell>
          <cell r="N1752" t="str">
            <v>Piculus flavigula flavigula (Boddaert, 1783)</v>
          </cell>
          <cell r="P1752" t="str">
            <v>x</v>
          </cell>
          <cell r="Q1752" t="str">
            <v>x</v>
          </cell>
          <cell r="R1752" t="str">
            <v>x</v>
          </cell>
          <cell r="S1752" t="str">
            <v>x</v>
          </cell>
          <cell r="T1752" t="str">
            <v>x</v>
          </cell>
          <cell r="U1752"/>
          <cell r="Y1752"/>
          <cell r="Z1752"/>
        </row>
        <row r="1753">
          <cell r="A1753" t="str">
            <v>Piculus flavigula magnus</v>
          </cell>
          <cell r="B1753" t="e">
            <v>#N/A</v>
          </cell>
          <cell r="D1753">
            <v>1751</v>
          </cell>
          <cell r="E1753"/>
          <cell r="F1753"/>
          <cell r="G1753" t="str">
            <v>Piciformes</v>
          </cell>
          <cell r="H1753" t="str">
            <v>Picidae</v>
          </cell>
          <cell r="J1753" t="str">
            <v>Piculus</v>
          </cell>
          <cell r="K1753" t="str">
            <v>subespécie</v>
          </cell>
          <cell r="N1753" t="str">
            <v>Piculus flavigula magnus (Cherrie &amp; Reichenberger, 1921)</v>
          </cell>
          <cell r="P1753" t="str">
            <v>x</v>
          </cell>
          <cell r="Q1753" t="str">
            <v>x</v>
          </cell>
          <cell r="R1753" t="str">
            <v>x</v>
          </cell>
          <cell r="S1753" t="str">
            <v>x</v>
          </cell>
          <cell r="T1753" t="str">
            <v>x</v>
          </cell>
          <cell r="U1753"/>
          <cell r="Y1753"/>
          <cell r="Z1753"/>
        </row>
        <row r="1754">
          <cell r="A1754" t="str">
            <v>Piculus flavigula erythropis</v>
          </cell>
          <cell r="B1754" t="e">
            <v>#N/A</v>
          </cell>
          <cell r="D1754">
            <v>1752</v>
          </cell>
          <cell r="E1754"/>
          <cell r="F1754"/>
          <cell r="G1754" t="str">
            <v>Piciformes</v>
          </cell>
          <cell r="H1754" t="str">
            <v>Picidae</v>
          </cell>
          <cell r="J1754" t="str">
            <v>Piculus</v>
          </cell>
          <cell r="K1754" t="str">
            <v>subespécie</v>
          </cell>
          <cell r="L1754" t="str">
            <v>It may represent a separate species given significant plumage differences (Winkler &amp; Christie 2002).</v>
          </cell>
          <cell r="M1754" t="str">
            <v>Pode representar uma espécie separada dadas as diferenças significativas de plumagem (Winkler &amp; Christie 2002).</v>
          </cell>
          <cell r="N1754" t="str">
            <v>Piculus flavigula erythropis (Vieillot, 1818)</v>
          </cell>
          <cell r="P1754" t="str">
            <v>x</v>
          </cell>
          <cell r="Q1754" t="str">
            <v>x</v>
          </cell>
          <cell r="R1754" t="str">
            <v>x</v>
          </cell>
          <cell r="S1754" t="str">
            <v>x</v>
          </cell>
          <cell r="T1754" t="str">
            <v>x</v>
          </cell>
          <cell r="U1754"/>
          <cell r="Y1754"/>
          <cell r="Z1754"/>
        </row>
        <row r="1755">
          <cell r="A1755" t="str">
            <v>Piculus capistratus</v>
          </cell>
          <cell r="B1755" t="str">
            <v>Piculus capistratus</v>
          </cell>
          <cell r="C1755" t="str">
            <v>pica-pau-de-garganta-barrada</v>
          </cell>
          <cell r="D1755">
            <v>1753</v>
          </cell>
          <cell r="E1755" t="str">
            <v>R</v>
          </cell>
          <cell r="F1755">
            <v>1</v>
          </cell>
          <cell r="G1755" t="str">
            <v>Piciformes</v>
          </cell>
          <cell r="H1755" t="str">
            <v>Picidae</v>
          </cell>
          <cell r="J1755" t="str">
            <v>Piculus</v>
          </cell>
          <cell r="K1755" t="str">
            <v>espécie 1ária</v>
          </cell>
          <cell r="L1755" t="str">
            <v>Formerly regarded as a subspecies of P. chrysochloros, but shown to constitute a taxon with diagnostic characters and no apparent intergradation with the neighboring P. laemostictus (Del-Rio et al. 2013).</v>
          </cell>
          <cell r="M1755" t="str">
            <v xml:space="preserve">Anteriormente tratado como subespécie de P. chrysochloros, mas demonstrado constituir um taxon com caracteres diagnósticos e sem intergradação aparente com o vizinho P. laemostictus (Del-Rio et al. 2013). </v>
          </cell>
          <cell r="N1755" t="str">
            <v>Piculus capistratus (Malherbe, 1862)</v>
          </cell>
          <cell r="O1755" t="str">
            <v>Bar-throated Woodpecker</v>
          </cell>
          <cell r="P1755"/>
          <cell r="Q1755"/>
          <cell r="R1755"/>
          <cell r="S1755"/>
          <cell r="T1755"/>
          <cell r="U1755"/>
          <cell r="Y1755" t="e">
            <v>#N/A</v>
          </cell>
          <cell r="Z1755" t="e">
            <v>#N/A</v>
          </cell>
          <cell r="AA1755" t="e">
            <v>#N/A</v>
          </cell>
          <cell r="AB1755" t="e">
            <v>#N/A</v>
          </cell>
          <cell r="AC1755" t="e">
            <v>#N/A</v>
          </cell>
          <cell r="AD1755" t="e">
            <v>#N/A</v>
          </cell>
          <cell r="AE1755" t="e">
            <v>#N/A</v>
          </cell>
          <cell r="AF1755" t="e">
            <v>#N/A</v>
          </cell>
          <cell r="AG1755"/>
        </row>
        <row r="1756">
          <cell r="A1756" t="str">
            <v>Piculus laemostictus</v>
          </cell>
          <cell r="B1756" t="str">
            <v>Piculus laemostictus</v>
          </cell>
          <cell r="C1756" t="str">
            <v>pica-pau-de-garganta-pintada</v>
          </cell>
          <cell r="D1756">
            <v>1754</v>
          </cell>
          <cell r="E1756" t="str">
            <v>R</v>
          </cell>
          <cell r="F1756">
            <v>1</v>
          </cell>
          <cell r="G1756" t="str">
            <v>Piciformes</v>
          </cell>
          <cell r="H1756" t="str">
            <v>Picidae</v>
          </cell>
          <cell r="J1756" t="str">
            <v>Piculus</v>
          </cell>
          <cell r="K1756" t="str">
            <v>espécie 1ária</v>
          </cell>
          <cell r="L1756" t="str">
            <v>Formerly regarded as a subspecies of P. chrysochloros, but shown to constitute a taxon with diagnostic characters and no apparent hybridization with the neighboring P. capistratus and P. chrysochloros (Del-Rio et al. 2013). The same work also proposed the synomization of P. c. hypochryseus with P. laemostictus.</v>
          </cell>
          <cell r="M1756" t="str">
            <v>Anteriormente tratado como subespécie de P. chrysochloros, mas demonstrado constituir um taxon com caracteres diagnósticos e sem intergradação aparente com os vizinhos P. capistratrus e P. chrysochloros (Del-Rio et al. 2013). O mesmo trabalho propôs a sinonimização de P. c. hypochryseus com P. laemostictus.</v>
          </cell>
          <cell r="N1756" t="str">
            <v>Piculus laemostictus Todd, 1937</v>
          </cell>
          <cell r="O1756" t="str">
            <v>Spot-throated Woodpecker</v>
          </cell>
          <cell r="P1756"/>
          <cell r="Q1756"/>
          <cell r="R1756"/>
          <cell r="S1756"/>
          <cell r="T1756"/>
          <cell r="U1756"/>
          <cell r="Y1756" t="e">
            <v>#N/A</v>
          </cell>
          <cell r="Z1756" t="e">
            <v>#N/A</v>
          </cell>
          <cell r="AA1756" t="e">
            <v>#N/A</v>
          </cell>
          <cell r="AB1756" t="e">
            <v>#N/A</v>
          </cell>
          <cell r="AC1756" t="e">
            <v>#N/A</v>
          </cell>
          <cell r="AD1756" t="e">
            <v>#N/A</v>
          </cell>
          <cell r="AE1756" t="e">
            <v>#N/A</v>
          </cell>
          <cell r="AF1756" t="e">
            <v>#N/A</v>
          </cell>
          <cell r="AG1756"/>
        </row>
        <row r="1757">
          <cell r="A1757" t="str">
            <v>Piculus paraensis</v>
          </cell>
          <cell r="B1757" t="str">
            <v>Piculus paraensis</v>
          </cell>
          <cell r="C1757" t="str">
            <v>pica-pau-dourado-de-belém</v>
          </cell>
          <cell r="D1757">
            <v>1755</v>
          </cell>
          <cell r="E1757" t="str">
            <v>R, E</v>
          </cell>
          <cell r="F1757">
            <v>1</v>
          </cell>
          <cell r="G1757" t="str">
            <v>Piciformes</v>
          </cell>
          <cell r="H1757" t="str">
            <v>Picidae</v>
          </cell>
          <cell r="J1757" t="str">
            <v>Piculus</v>
          </cell>
          <cell r="K1757" t="str">
            <v>espécie 1ária</v>
          </cell>
          <cell r="L1757" t="str">
            <v>Formerly regarded as a subspecies of P. chrysochloros, but shown to constitute a taxon with diagnostic characters and no apparent hybridization with the neighboring P. laemostictus and P. chrysochloros (Del-Rio et al. 2013).</v>
          </cell>
          <cell r="M1757" t="str">
            <v xml:space="preserve">Anteriormente tratado como subespécie de P. chrysochloros, mas demonstrado constituir um taxon com caracteres diagnósticos e sem intergradação aparente com os vizinhos P. laemostictus e P. chrysochloros (Del-Rio et al. 2013). </v>
          </cell>
          <cell r="N1757" t="str">
            <v>Piculus paraensis (Snethlage, 1907)</v>
          </cell>
          <cell r="O1757" t="str">
            <v>Belem Woodpecker</v>
          </cell>
          <cell r="P1757"/>
          <cell r="Q1757"/>
          <cell r="R1757"/>
          <cell r="S1757"/>
          <cell r="T1757"/>
          <cell r="U1757"/>
          <cell r="W1757" t="str">
            <v>#ERROR!</v>
          </cell>
          <cell r="Y1757" t="e">
            <v>#N/A</v>
          </cell>
          <cell r="Z1757" t="str">
            <v>?</v>
          </cell>
          <cell r="AA1757" t="e">
            <v>#N/A</v>
          </cell>
          <cell r="AB1757" t="e">
            <v>#N/A</v>
          </cell>
          <cell r="AC1757" t="e">
            <v>#N/A</v>
          </cell>
          <cell r="AD1757" t="e">
            <v>#N/A</v>
          </cell>
          <cell r="AE1757" t="e">
            <v>#N/A</v>
          </cell>
          <cell r="AF1757" t="e">
            <v>#N/A</v>
          </cell>
          <cell r="AG1757" t="str">
            <v>F</v>
          </cell>
          <cell r="AH1757" t="str">
            <v>Bel</v>
          </cell>
        </row>
        <row r="1758">
          <cell r="A1758" t="str">
            <v>Piculus chrysochloros</v>
          </cell>
          <cell r="B1758" t="str">
            <v>Piculus chrysochloros</v>
          </cell>
          <cell r="C1758" t="str">
            <v>pica-pau-dourado-escuro</v>
          </cell>
          <cell r="D1758">
            <v>1756</v>
          </cell>
          <cell r="E1758" t="str">
            <v>R</v>
          </cell>
          <cell r="F1758">
            <v>1</v>
          </cell>
          <cell r="G1758" t="str">
            <v>Piciformes</v>
          </cell>
          <cell r="H1758" t="str">
            <v>Picidae</v>
          </cell>
          <cell r="J1758" t="str">
            <v>Piculus</v>
          </cell>
          <cell r="K1758" t="str">
            <v>espécie 1ária</v>
          </cell>
          <cell r="N1758" t="str">
            <v>Piculus chrysochloros (Vieillot, 1818)</v>
          </cell>
          <cell r="O1758" t="str">
            <v>Golden-green Woodpecker</v>
          </cell>
          <cell r="P1758"/>
          <cell r="Q1758"/>
          <cell r="R1758"/>
          <cell r="S1758"/>
          <cell r="T1758"/>
          <cell r="U1758"/>
          <cell r="Y1758" t="e">
            <v>#N/A</v>
          </cell>
          <cell r="Z1758" t="str">
            <v>M</v>
          </cell>
          <cell r="AA1758" t="str">
            <v>F1</v>
          </cell>
          <cell r="AB1758" t="str">
            <v>C</v>
          </cell>
          <cell r="AC1758">
            <v>3</v>
          </cell>
          <cell r="AD1758">
            <v>3</v>
          </cell>
          <cell r="AE1758">
            <v>88</v>
          </cell>
          <cell r="AF1758" t="str">
            <v>Invertebrate</v>
          </cell>
          <cell r="AG1758" t="str">
            <v>F</v>
          </cell>
        </row>
        <row r="1759">
          <cell r="A1759" t="str">
            <v>Piculus polyzonus</v>
          </cell>
          <cell r="B1759" t="str">
            <v>Piculus polyzonus</v>
          </cell>
          <cell r="C1759" t="str">
            <v>pica-pau-dourado-grande</v>
          </cell>
          <cell r="D1759">
            <v>1757</v>
          </cell>
          <cell r="E1759" t="str">
            <v>R, E</v>
          </cell>
          <cell r="F1759">
            <v>1</v>
          </cell>
          <cell r="G1759" t="str">
            <v>Piciformes</v>
          </cell>
          <cell r="H1759" t="str">
            <v>Picidae</v>
          </cell>
          <cell r="J1759" t="str">
            <v>Piculus</v>
          </cell>
          <cell r="K1759" t="str">
            <v>espécie 1ária</v>
          </cell>
          <cell r="L1759" t="str">
            <v>Formerly regarded as a subspecies of P. chrysochloros, but shown to constitute a taxon with diagnostic characters and no apparent hybridization with the neighboring "nominate" P. chrysochloros (Del-Rio et al. 2013).</v>
          </cell>
          <cell r="M1759" t="str">
            <v xml:space="preserve">Anteriormente tratado como subespécie de P. chrysochloros, mas demonstrado constituir um taxon com caracteres diagnósticos e sem intergradação aparente com o vizinho P. chrysochloros "nominal" (Del-Rio et al. 2013). </v>
          </cell>
          <cell r="N1759" t="str">
            <v>Piculus polyzonus (Valenciennes, 1826)</v>
          </cell>
          <cell r="O1759" t="str">
            <v>Atlantic Woodpecker</v>
          </cell>
          <cell r="P1759"/>
          <cell r="Q1759"/>
          <cell r="R1759"/>
          <cell r="S1759"/>
          <cell r="T1759"/>
          <cell r="U1759"/>
          <cell r="W1759" t="str">
            <v>#ERROR!</v>
          </cell>
          <cell r="Y1759" t="e">
            <v>#N/A</v>
          </cell>
          <cell r="Z1759" t="str">
            <v>?</v>
          </cell>
          <cell r="AA1759" t="str">
            <v>F</v>
          </cell>
          <cell r="AB1759">
            <v>0</v>
          </cell>
          <cell r="AC1759">
            <v>1</v>
          </cell>
          <cell r="AD1759">
            <v>1</v>
          </cell>
          <cell r="AE1759">
            <v>88</v>
          </cell>
          <cell r="AF1759" t="str">
            <v>Invertebrate</v>
          </cell>
          <cell r="AG1759" t="str">
            <v>F</v>
          </cell>
          <cell r="AH1759">
            <v>1</v>
          </cell>
          <cell r="AJ1759" t="str">
            <v>#ERROR!</v>
          </cell>
        </row>
        <row r="1760">
          <cell r="A1760" t="str">
            <v>Piculus aurulentus</v>
          </cell>
          <cell r="B1760" t="str">
            <v>Piculus aurulentus</v>
          </cell>
          <cell r="C1760" t="str">
            <v>pica-pau-dourado</v>
          </cell>
          <cell r="D1760">
            <v>1758</v>
          </cell>
          <cell r="E1760" t="str">
            <v>R</v>
          </cell>
          <cell r="F1760">
            <v>1</v>
          </cell>
          <cell r="G1760" t="str">
            <v>Piciformes</v>
          </cell>
          <cell r="H1760" t="str">
            <v>Picidae</v>
          </cell>
          <cell r="J1760" t="str">
            <v>Piculus</v>
          </cell>
          <cell r="K1760" t="str">
            <v>espécie 1ária</v>
          </cell>
          <cell r="N1760" t="str">
            <v>Piculus aurulentus (Temminck, 1821)</v>
          </cell>
          <cell r="O1760" t="str">
            <v>White-browed Woodpecker</v>
          </cell>
          <cell r="P1760"/>
          <cell r="Q1760"/>
          <cell r="R1760"/>
          <cell r="S1760"/>
          <cell r="T1760"/>
          <cell r="U1760"/>
          <cell r="Y1760" t="e">
            <v>#N/A</v>
          </cell>
          <cell r="Z1760" t="str">
            <v>M</v>
          </cell>
          <cell r="AA1760" t="str">
            <v>F4</v>
          </cell>
          <cell r="AB1760" t="str">
            <v>M/C</v>
          </cell>
          <cell r="AC1760">
            <v>3</v>
          </cell>
          <cell r="AD1760">
            <v>1</v>
          </cell>
          <cell r="AE1760">
            <v>74.989999999999995</v>
          </cell>
          <cell r="AF1760" t="str">
            <v>Invertebrate</v>
          </cell>
          <cell r="AG1760" t="str">
            <v>F</v>
          </cell>
          <cell r="AH1760">
            <v>1</v>
          </cell>
        </row>
        <row r="1761">
          <cell r="A1761" t="str">
            <v>Colaptes</v>
          </cell>
          <cell r="B1761" t="e">
            <v>#N/A</v>
          </cell>
          <cell r="D1761">
            <v>1759</v>
          </cell>
          <cell r="E1761"/>
          <cell r="F1761"/>
          <cell r="G1761" t="str">
            <v>Piciformes</v>
          </cell>
          <cell r="H1761" t="str">
            <v>Picidae</v>
          </cell>
          <cell r="J1761" t="str">
            <v>Colaptes</v>
          </cell>
          <cell r="K1761" t="str">
            <v>Gênero</v>
          </cell>
          <cell r="N1761" t="str">
            <v>Colaptes Vigors, 1825</v>
          </cell>
          <cell r="P1761"/>
          <cell r="Q1761"/>
          <cell r="R1761"/>
          <cell r="S1761"/>
          <cell r="T1761"/>
          <cell r="U1761"/>
          <cell r="Y1761"/>
          <cell r="Z1761"/>
        </row>
        <row r="1762">
          <cell r="A1762" t="str">
            <v>Colaptes rubiginosus</v>
          </cell>
          <cell r="B1762" t="str">
            <v>Colaptes rubiginosus</v>
          </cell>
          <cell r="C1762" t="str">
            <v>pica-pau-oliváceo</v>
          </cell>
          <cell r="D1762">
            <v>1760</v>
          </cell>
          <cell r="E1762" t="str">
            <v>R</v>
          </cell>
          <cell r="F1762">
            <v>1</v>
          </cell>
          <cell r="G1762" t="str">
            <v>Piciformes</v>
          </cell>
          <cell r="H1762" t="str">
            <v>Picidae</v>
          </cell>
          <cell r="J1762" t="str">
            <v>Colaptes</v>
          </cell>
          <cell r="K1762" t="str">
            <v>espécie 1ária</v>
          </cell>
          <cell r="L1762" t="str">
            <v>Formerly placed in the genus Piculus, but shown to be nested in Colaptes with high statistical support (Moore et al. 2011).</v>
          </cell>
          <cell r="M1762" t="str">
            <v>Anteriormente alocado no gênero Piculus, mas foi demonstrado pertencer a Colaptes com alto suporte estatístico (Moore et al. 2011).</v>
          </cell>
          <cell r="N1762" t="str">
            <v>Colaptes rubiginosus (Swainson, 1820)</v>
          </cell>
          <cell r="O1762" t="str">
            <v>Golden-olive Woodpecker</v>
          </cell>
          <cell r="P1762"/>
          <cell r="Q1762"/>
          <cell r="R1762"/>
          <cell r="S1762"/>
          <cell r="T1762"/>
          <cell r="U1762"/>
          <cell r="Y1762" t="e">
            <v>#N/A</v>
          </cell>
          <cell r="Z1762" t="e">
            <v>#N/A</v>
          </cell>
          <cell r="AA1762" t="e">
            <v>#N/A</v>
          </cell>
          <cell r="AB1762" t="e">
            <v>#N/A</v>
          </cell>
          <cell r="AC1762" t="e">
            <v>#N/A</v>
          </cell>
          <cell r="AD1762" t="e">
            <v>#N/A</v>
          </cell>
          <cell r="AE1762">
            <v>55.79</v>
          </cell>
          <cell r="AF1762" t="str">
            <v>Invertebrate</v>
          </cell>
          <cell r="AG1762"/>
        </row>
        <row r="1763">
          <cell r="A1763" t="str">
            <v>Colaptes rubiginosus guianae</v>
          </cell>
          <cell r="B1763" t="e">
            <v>#N/A</v>
          </cell>
          <cell r="D1763">
            <v>1761</v>
          </cell>
          <cell r="E1763"/>
          <cell r="F1763"/>
          <cell r="G1763" t="str">
            <v>Piciformes</v>
          </cell>
          <cell r="H1763" t="str">
            <v>Picidae</v>
          </cell>
          <cell r="J1763" t="str">
            <v>Colaptes</v>
          </cell>
          <cell r="K1763" t="str">
            <v>subespécie</v>
          </cell>
          <cell r="N1763" t="str">
            <v>Colaptes rubiginosus guianae (Hellmayr, 1918)</v>
          </cell>
          <cell r="P1763" t="str">
            <v>x</v>
          </cell>
          <cell r="Q1763" t="str">
            <v>x</v>
          </cell>
          <cell r="R1763" t="str">
            <v>x</v>
          </cell>
          <cell r="S1763" t="str">
            <v>x</v>
          </cell>
          <cell r="T1763" t="str">
            <v>x</v>
          </cell>
          <cell r="U1763"/>
          <cell r="Y1763"/>
          <cell r="Z1763"/>
        </row>
        <row r="1764">
          <cell r="A1764" t="str">
            <v>Colaptes punctigula</v>
          </cell>
          <cell r="B1764" t="str">
            <v>Colaptes punctigula</v>
          </cell>
          <cell r="C1764" t="str">
            <v>pica-pau-de-peito-pontilhado</v>
          </cell>
          <cell r="D1764">
            <v>1762</v>
          </cell>
          <cell r="E1764" t="str">
            <v>R</v>
          </cell>
          <cell r="F1764">
            <v>1</v>
          </cell>
          <cell r="G1764" t="str">
            <v>Piciformes</v>
          </cell>
          <cell r="H1764" t="str">
            <v>Picidae</v>
          </cell>
          <cell r="J1764" t="str">
            <v>Colaptes</v>
          </cell>
          <cell r="K1764" t="str">
            <v>espécie 1ária</v>
          </cell>
          <cell r="L1764" t="str">
            <v>Molecular data from Moore et al. (2011) challenges the long standing view that C. punctigula and C. melanochloros are part of a superspecies (Short 1982).</v>
          </cell>
          <cell r="M1764" t="str">
            <v>Dados moleculares de Moore et al. (2011) contestam a visão tradicional de que C. punctigula e C. melanochloros são parte de uma superespécie (Short 1982).</v>
          </cell>
          <cell r="N1764" t="str">
            <v>Colaptes punctigula (Boddaert, 1783)</v>
          </cell>
          <cell r="O1764" t="str">
            <v>Spot-breasted Woodpecker</v>
          </cell>
          <cell r="P1764"/>
          <cell r="Q1764"/>
          <cell r="R1764"/>
          <cell r="S1764"/>
          <cell r="T1764"/>
          <cell r="U1764"/>
          <cell r="Y1764" t="str">
            <v>IBI</v>
          </cell>
          <cell r="Z1764" t="str">
            <v>L</v>
          </cell>
          <cell r="AA1764" t="str">
            <v>F3</v>
          </cell>
          <cell r="AB1764" t="str">
            <v>M/C</v>
          </cell>
          <cell r="AC1764">
            <v>3</v>
          </cell>
          <cell r="AD1764">
            <v>5</v>
          </cell>
          <cell r="AE1764">
            <v>61.96</v>
          </cell>
          <cell r="AF1764" t="str">
            <v>Invertebrate</v>
          </cell>
          <cell r="AG1764" t="str">
            <v>F</v>
          </cell>
        </row>
        <row r="1765">
          <cell r="A1765" t="str">
            <v>Colaptes punctigula punctigula</v>
          </cell>
          <cell r="B1765" t="e">
            <v>#N/A</v>
          </cell>
          <cell r="D1765">
            <v>1763</v>
          </cell>
          <cell r="E1765"/>
          <cell r="F1765"/>
          <cell r="G1765" t="str">
            <v>Piciformes</v>
          </cell>
          <cell r="H1765" t="str">
            <v>Picidae</v>
          </cell>
          <cell r="J1765" t="str">
            <v>Colaptes</v>
          </cell>
          <cell r="K1765" t="str">
            <v>subespécie</v>
          </cell>
          <cell r="N1765" t="str">
            <v>Colaptes punctigula punctigula (Boddaert, 1783)</v>
          </cell>
          <cell r="P1765" t="str">
            <v>x</v>
          </cell>
          <cell r="Q1765" t="str">
            <v>x</v>
          </cell>
          <cell r="R1765" t="str">
            <v>x</v>
          </cell>
          <cell r="S1765" t="str">
            <v>x</v>
          </cell>
          <cell r="T1765" t="str">
            <v>x</v>
          </cell>
          <cell r="U1765"/>
          <cell r="Y1765"/>
          <cell r="Z1765"/>
        </row>
        <row r="1766">
          <cell r="A1766" t="str">
            <v>Colaptes punctigula guttatus</v>
          </cell>
          <cell r="B1766" t="e">
            <v>#N/A</v>
          </cell>
          <cell r="D1766">
            <v>1764</v>
          </cell>
          <cell r="E1766"/>
          <cell r="F1766"/>
          <cell r="G1766" t="str">
            <v>Piciformes</v>
          </cell>
          <cell r="H1766" t="str">
            <v>Picidae</v>
          </cell>
          <cell r="J1766" t="str">
            <v>Colaptes</v>
          </cell>
          <cell r="K1766" t="str">
            <v>subespécie</v>
          </cell>
          <cell r="N1766" t="str">
            <v>Colaptes punctigula guttatus (Spix, 1824)</v>
          </cell>
          <cell r="P1766" t="str">
            <v>x</v>
          </cell>
          <cell r="Q1766" t="str">
            <v>x</v>
          </cell>
          <cell r="R1766" t="str">
            <v>x</v>
          </cell>
          <cell r="S1766" t="str">
            <v>x</v>
          </cell>
          <cell r="T1766" t="str">
            <v>x</v>
          </cell>
          <cell r="U1766"/>
          <cell r="Y1766"/>
          <cell r="Z1766"/>
        </row>
        <row r="1767">
          <cell r="A1767" t="str">
            <v>Colaptes melanochloros</v>
          </cell>
          <cell r="B1767" t="str">
            <v>Colaptes melanochloros</v>
          </cell>
          <cell r="C1767" t="str">
            <v>pica-pau-verde-barrado</v>
          </cell>
          <cell r="D1767">
            <v>1765</v>
          </cell>
          <cell r="E1767" t="str">
            <v>R</v>
          </cell>
          <cell r="F1767">
            <v>1</v>
          </cell>
          <cell r="G1767" t="str">
            <v>Piciformes</v>
          </cell>
          <cell r="H1767" t="str">
            <v>Picidae</v>
          </cell>
          <cell r="J1767" t="str">
            <v>Colaptes</v>
          </cell>
          <cell r="K1767" t="str">
            <v>espécie 1ária</v>
          </cell>
          <cell r="N1767" t="str">
            <v>Colaptes melanochloros (Gmelin, 1788)</v>
          </cell>
          <cell r="O1767" t="str">
            <v>Green-barred Woodpecker</v>
          </cell>
          <cell r="P1767"/>
          <cell r="Q1767"/>
          <cell r="R1767"/>
          <cell r="S1767"/>
          <cell r="T1767"/>
          <cell r="U1767"/>
          <cell r="Y1767" t="e">
            <v>#N/A</v>
          </cell>
          <cell r="Z1767" t="str">
            <v>L</v>
          </cell>
          <cell r="AA1767" t="str">
            <v>F1E</v>
          </cell>
          <cell r="AB1767" t="str">
            <v>T/C</v>
          </cell>
          <cell r="AC1767">
            <v>3</v>
          </cell>
          <cell r="AD1767">
            <v>5</v>
          </cell>
          <cell r="AE1767">
            <v>127.27</v>
          </cell>
          <cell r="AF1767" t="str">
            <v>Invertebrate</v>
          </cell>
          <cell r="AG1767" t="str">
            <v>F</v>
          </cell>
        </row>
        <row r="1768">
          <cell r="A1768" t="str">
            <v>Colaptes melanochloros melanochloros</v>
          </cell>
          <cell r="B1768" t="e">
            <v>#N/A</v>
          </cell>
          <cell r="D1768">
            <v>1766</v>
          </cell>
          <cell r="E1768"/>
          <cell r="F1768"/>
          <cell r="G1768" t="str">
            <v>Piciformes</v>
          </cell>
          <cell r="H1768" t="str">
            <v>Picidae</v>
          </cell>
          <cell r="J1768" t="str">
            <v>Colaptes</v>
          </cell>
          <cell r="K1768" t="str">
            <v>subespécie</v>
          </cell>
          <cell r="N1768" t="str">
            <v>Colaptes melanochloros melanochloros (Gmelin, 1788)</v>
          </cell>
          <cell r="P1768" t="str">
            <v>x</v>
          </cell>
          <cell r="Q1768" t="str">
            <v>x</v>
          </cell>
          <cell r="R1768" t="str">
            <v>x</v>
          </cell>
          <cell r="S1768" t="str">
            <v>x</v>
          </cell>
          <cell r="T1768" t="str">
            <v>x</v>
          </cell>
          <cell r="U1768"/>
          <cell r="Y1768"/>
          <cell r="Z1768"/>
        </row>
        <row r="1769">
          <cell r="A1769" t="str">
            <v>Colaptes melanochloros nattereri</v>
          </cell>
          <cell r="B1769" t="e">
            <v>#N/A</v>
          </cell>
          <cell r="D1769">
            <v>1767</v>
          </cell>
          <cell r="E1769"/>
          <cell r="F1769"/>
          <cell r="G1769" t="str">
            <v>Piciformes</v>
          </cell>
          <cell r="H1769" t="str">
            <v>Picidae</v>
          </cell>
          <cell r="J1769" t="str">
            <v>Colaptes</v>
          </cell>
          <cell r="K1769" t="str">
            <v>subespécie</v>
          </cell>
          <cell r="N1769" t="str">
            <v>Colaptes melanochloros nattereri (Malherbe, 1845)</v>
          </cell>
          <cell r="P1769" t="str">
            <v>x</v>
          </cell>
          <cell r="Q1769" t="str">
            <v>x</v>
          </cell>
          <cell r="R1769" t="str">
            <v>x</v>
          </cell>
          <cell r="S1769" t="str">
            <v>x</v>
          </cell>
          <cell r="T1769" t="str">
            <v>x</v>
          </cell>
          <cell r="U1769"/>
          <cell r="Y1769"/>
          <cell r="Z1769"/>
        </row>
        <row r="1770">
          <cell r="A1770" t="str">
            <v>Colaptes melanochloros leucofrenatus</v>
          </cell>
          <cell r="B1770" t="e">
            <v>#N/A</v>
          </cell>
          <cell r="D1770">
            <v>1768</v>
          </cell>
          <cell r="E1770"/>
          <cell r="F1770"/>
          <cell r="G1770" t="str">
            <v>Piciformes</v>
          </cell>
          <cell r="H1770" t="str">
            <v>Picidae</v>
          </cell>
          <cell r="J1770" t="str">
            <v>Colaptes</v>
          </cell>
          <cell r="K1770" t="str">
            <v>subespécie</v>
          </cell>
          <cell r="L1770" t="str">
            <v>Included based on Belton (1994). This subspecies belongs to the melanolaimus group, which is treated as a distinct species by HBW (del Hoyo et al. 2014).</v>
          </cell>
          <cell r="M1770" t="str">
            <v>Inclusão a partir de Belton (1994). Esta subespécie pertence ao grupo melanolaimus, que é tratado como espécie à parte por HBW (del Hoyo et al. 2014).</v>
          </cell>
          <cell r="N1770" t="str">
            <v>Colaptes melanochloros leucofrenatus Leybold, 1873</v>
          </cell>
          <cell r="P1770" t="str">
            <v>x</v>
          </cell>
          <cell r="Q1770"/>
          <cell r="R1770" t="str">
            <v>x</v>
          </cell>
          <cell r="S1770" t="str">
            <v>x</v>
          </cell>
          <cell r="T1770" t="str">
            <v>x</v>
          </cell>
          <cell r="U1770"/>
          <cell r="Y1770"/>
          <cell r="Z1770"/>
        </row>
        <row r="1771">
          <cell r="A1771" t="str">
            <v>Colaptes campestris</v>
          </cell>
          <cell r="B1771" t="str">
            <v>Colaptes campestris</v>
          </cell>
          <cell r="C1771" t="str">
            <v>pica-pau-do-campo</v>
          </cell>
          <cell r="D1771">
            <v>1769</v>
          </cell>
          <cell r="E1771" t="str">
            <v>R</v>
          </cell>
          <cell r="F1771">
            <v>1</v>
          </cell>
          <cell r="G1771" t="str">
            <v>Piciformes</v>
          </cell>
          <cell r="H1771" t="str">
            <v>Picidae</v>
          </cell>
          <cell r="J1771" t="str">
            <v>Colaptes</v>
          </cell>
          <cell r="K1771" t="str">
            <v>espécie 1ária</v>
          </cell>
          <cell r="N1771" t="str">
            <v>Colaptes campestris (Vieillot, 1818)</v>
          </cell>
          <cell r="O1771" t="str">
            <v>Campo Flicker</v>
          </cell>
          <cell r="P1771"/>
          <cell r="Q1771"/>
          <cell r="R1771"/>
          <cell r="S1771"/>
          <cell r="T1771"/>
          <cell r="U1771"/>
          <cell r="Y1771" t="e">
            <v>#N/A</v>
          </cell>
          <cell r="Z1771" t="str">
            <v>L</v>
          </cell>
          <cell r="AA1771" t="str">
            <v>N6</v>
          </cell>
          <cell r="AB1771" t="str">
            <v>T/C</v>
          </cell>
          <cell r="AC1771">
            <v>4</v>
          </cell>
          <cell r="AD1771">
            <v>4</v>
          </cell>
          <cell r="AE1771">
            <v>158</v>
          </cell>
          <cell r="AF1771" t="str">
            <v>Invertebrate</v>
          </cell>
          <cell r="AG1771" t="str">
            <v>N</v>
          </cell>
        </row>
        <row r="1772">
          <cell r="A1772" t="str">
            <v>Colaptes campestris campestris</v>
          </cell>
          <cell r="B1772" t="e">
            <v>#N/A</v>
          </cell>
          <cell r="D1772">
            <v>1770</v>
          </cell>
          <cell r="E1772"/>
          <cell r="F1772"/>
          <cell r="G1772" t="str">
            <v>Piciformes</v>
          </cell>
          <cell r="H1772" t="str">
            <v>Picidae</v>
          </cell>
          <cell r="J1772" t="str">
            <v>Colaptes</v>
          </cell>
          <cell r="K1772" t="str">
            <v>subespécie</v>
          </cell>
          <cell r="N1772" t="str">
            <v>Colaptes campestris campestris (Vieillot, 1818)</v>
          </cell>
          <cell r="P1772" t="str">
            <v>x</v>
          </cell>
          <cell r="Q1772" t="str">
            <v>x</v>
          </cell>
          <cell r="R1772" t="str">
            <v>x</v>
          </cell>
          <cell r="S1772" t="str">
            <v>x</v>
          </cell>
          <cell r="T1772" t="str">
            <v>x</v>
          </cell>
          <cell r="U1772"/>
          <cell r="Y1772"/>
          <cell r="Z1772"/>
        </row>
        <row r="1773">
          <cell r="A1773" t="str">
            <v>Colaptes campestris campestroides</v>
          </cell>
          <cell r="B1773" t="e">
            <v>#N/A</v>
          </cell>
          <cell r="D1773">
            <v>1771</v>
          </cell>
          <cell r="E1773"/>
          <cell r="F1773"/>
          <cell r="G1773" t="str">
            <v>Piciformes</v>
          </cell>
          <cell r="H1773" t="str">
            <v>Picidae</v>
          </cell>
          <cell r="J1773" t="str">
            <v>Colaptes</v>
          </cell>
          <cell r="K1773" t="str">
            <v>subespécie</v>
          </cell>
          <cell r="L1773" t="str">
            <v>Sometimes treated as a separate species based on morphological characters, despite the existence of a purported hybrid zone with the nominate form in Paraguay (del Hoyo et al. 2014). However, no phylogeographic study has evaluated the degree of evolutionary independence between these taxa.</v>
          </cell>
          <cell r="M1773" t="str">
            <v>Às vezes tratados como espécie à parte com base em caracteres morfológicos, a despeito da existência de uma zona híbrida com a forma nominal no Paraguai (del Hoyo et al. 2014). Entretanto, nenhum estudo filogeográfico avaliou o grau de independência evolutiva entre esses táxons.</v>
          </cell>
          <cell r="N1773" t="str">
            <v>Colaptes campestris campestroides (Malherbe, 1849)</v>
          </cell>
          <cell r="P1773" t="str">
            <v>x</v>
          </cell>
          <cell r="Q1773" t="str">
            <v>x</v>
          </cell>
          <cell r="R1773" t="str">
            <v>x</v>
          </cell>
          <cell r="S1773" t="str">
            <v>x</v>
          </cell>
          <cell r="T1773" t="str">
            <v>x</v>
          </cell>
          <cell r="U1773"/>
          <cell r="Y1773"/>
          <cell r="Z1773"/>
        </row>
        <row r="1774">
          <cell r="A1774" t="str">
            <v>Celeus</v>
          </cell>
          <cell r="B1774" t="e">
            <v>#N/A</v>
          </cell>
          <cell r="D1774">
            <v>1772</v>
          </cell>
          <cell r="E1774"/>
          <cell r="F1774"/>
          <cell r="G1774" t="str">
            <v>Piciformes</v>
          </cell>
          <cell r="H1774" t="str">
            <v>Picidae</v>
          </cell>
          <cell r="J1774" t="str">
            <v>Celeus</v>
          </cell>
          <cell r="K1774" t="str">
            <v>Gênero</v>
          </cell>
          <cell r="N1774" t="str">
            <v>Celeus Boie, 1831</v>
          </cell>
          <cell r="P1774"/>
          <cell r="Q1774"/>
          <cell r="R1774"/>
          <cell r="S1774"/>
          <cell r="T1774"/>
          <cell r="U1774"/>
          <cell r="Y1774"/>
          <cell r="Z1774"/>
        </row>
        <row r="1775">
          <cell r="A1775" t="str">
            <v>Celeus torquatus</v>
          </cell>
          <cell r="B1775" t="str">
            <v>Celeus torquatus</v>
          </cell>
          <cell r="C1775" t="str">
            <v>pica-pau-de-coleira</v>
          </cell>
          <cell r="D1775">
            <v>1773</v>
          </cell>
          <cell r="E1775" t="str">
            <v>R</v>
          </cell>
          <cell r="F1775">
            <v>1</v>
          </cell>
          <cell r="G1775" t="str">
            <v>Piciformes</v>
          </cell>
          <cell r="H1775" t="str">
            <v>Picidae</v>
          </cell>
          <cell r="J1775" t="str">
            <v>Celeus</v>
          </cell>
          <cell r="K1775" t="str">
            <v>espécie 1ária</v>
          </cell>
          <cell r="N1775" t="str">
            <v>Celeus torquatus (Boddaert, 1783)</v>
          </cell>
          <cell r="O1775" t="str">
            <v>Ringed Woodpecker</v>
          </cell>
          <cell r="P1775"/>
          <cell r="Q1775"/>
          <cell r="R1775"/>
          <cell r="S1775"/>
          <cell r="T1775"/>
          <cell r="U1775"/>
          <cell r="W1775" t="str">
            <v>#ERROR!</v>
          </cell>
          <cell r="Y1775" t="str">
            <v>IBI</v>
          </cell>
          <cell r="Z1775" t="str">
            <v>H</v>
          </cell>
          <cell r="AA1775" t="str">
            <v>F1</v>
          </cell>
          <cell r="AB1775" t="str">
            <v>C</v>
          </cell>
          <cell r="AC1775">
            <v>2</v>
          </cell>
          <cell r="AD1775">
            <v>3</v>
          </cell>
          <cell r="AE1775">
            <v>134</v>
          </cell>
          <cell r="AF1775" t="str">
            <v>Omnivore</v>
          </cell>
          <cell r="AG1775" t="str">
            <v>F</v>
          </cell>
          <cell r="AJ1775" t="str">
            <v>#ERROR!</v>
          </cell>
          <cell r="AK1775" t="str">
            <v>CR</v>
          </cell>
        </row>
        <row r="1776">
          <cell r="A1776" t="str">
            <v>Celeus torquatus torquatus</v>
          </cell>
          <cell r="B1776" t="e">
            <v>#N/A</v>
          </cell>
          <cell r="D1776">
            <v>1774</v>
          </cell>
          <cell r="E1776"/>
          <cell r="F1776"/>
          <cell r="G1776" t="str">
            <v>Piciformes</v>
          </cell>
          <cell r="H1776" t="str">
            <v>Picidae</v>
          </cell>
          <cell r="J1776" t="str">
            <v>Celeus</v>
          </cell>
          <cell r="K1776" t="str">
            <v>subespécie</v>
          </cell>
          <cell r="N1776" t="str">
            <v>Celeus torquatus torquatus (Boddaert, 1783)</v>
          </cell>
          <cell r="P1776" t="str">
            <v>x</v>
          </cell>
          <cell r="Q1776" t="str">
            <v>x</v>
          </cell>
          <cell r="R1776" t="str">
            <v>x</v>
          </cell>
          <cell r="S1776" t="str">
            <v>x</v>
          </cell>
          <cell r="T1776" t="str">
            <v>x</v>
          </cell>
          <cell r="U1776"/>
          <cell r="Y1776"/>
          <cell r="Z1776"/>
        </row>
        <row r="1777">
          <cell r="A1777" t="str">
            <v>Celeus torquatus occidentalis</v>
          </cell>
          <cell r="B1777" t="e">
            <v>#N/A</v>
          </cell>
          <cell r="D1777">
            <v>1775</v>
          </cell>
          <cell r="E1777"/>
          <cell r="F1777"/>
          <cell r="G1777" t="str">
            <v>Piciformes</v>
          </cell>
          <cell r="H1777" t="str">
            <v>Picidae</v>
          </cell>
          <cell r="J1777" t="str">
            <v>Celeus</v>
          </cell>
          <cell r="K1777" t="str">
            <v>subespécie</v>
          </cell>
          <cell r="L1777" t="str">
            <v>Treated as a separate species due to conspicuous morphological differences(del Hoyo et al. 2014), but recent molecular study recovered little divergence among populations and this was interpreted as more consistent with subspecific ranking (Benz &amp; Robbins 2011). A more detailed phylogeographic study is desirable to better evaluate inter-specific limits in the polytypic C. torquatus.</v>
          </cell>
          <cell r="M1777" t="str">
            <v>Também tratado como espécie espécie à parte devido a conspícuas diferenças morfológicas (del Hoyo et al. 2014), mas um estudo molecular recente recuperou pouca divergência entre populações e isto foi interpretado como mais consistente com o ranking de subespécies (Benz &amp; Robbins 2011). Um estudo filogeográfico mais detalhado é desejável para avaliar melhor os limites interespecíficos no politípico C. torquatus.</v>
          </cell>
          <cell r="N1777" t="str">
            <v>Celeus torquatus occidentalis (Hargitt, 1889)</v>
          </cell>
          <cell r="P1777" t="str">
            <v>x</v>
          </cell>
          <cell r="Q1777" t="str">
            <v>x</v>
          </cell>
          <cell r="R1777" t="str">
            <v>x</v>
          </cell>
          <cell r="S1777" t="str">
            <v>x</v>
          </cell>
          <cell r="T1777" t="str">
            <v>x</v>
          </cell>
          <cell r="U1777"/>
          <cell r="Y1777"/>
          <cell r="Z1777"/>
        </row>
        <row r="1778">
          <cell r="A1778" t="str">
            <v>Celeus torquatus pieteroyensi</v>
          </cell>
          <cell r="B1778" t="e">
            <v>#N/A</v>
          </cell>
          <cell r="D1778">
            <v>1776</v>
          </cell>
          <cell r="E1778"/>
          <cell r="F1778"/>
          <cell r="G1778" t="str">
            <v>Piciformes</v>
          </cell>
          <cell r="H1778" t="str">
            <v>Picidae</v>
          </cell>
          <cell r="J1778" t="str">
            <v>Celeus</v>
          </cell>
          <cell r="K1778" t="str">
            <v>subespécie</v>
          </cell>
          <cell r="N1778" t="str">
            <v>? Celeus torquatus pieteroyensi Oren, 1992</v>
          </cell>
          <cell r="P1778"/>
          <cell r="Q1778"/>
          <cell r="R1778"/>
          <cell r="S1778"/>
          <cell r="T1778"/>
          <cell r="U1778"/>
          <cell r="Y1778"/>
          <cell r="Z1778"/>
        </row>
        <row r="1779">
          <cell r="A1779" t="str">
            <v>Celeus torquatus tinnunculus</v>
          </cell>
          <cell r="B1779" t="e">
            <v>#N/A</v>
          </cell>
          <cell r="D1779">
            <v>1777</v>
          </cell>
          <cell r="E1779"/>
          <cell r="F1779"/>
          <cell r="G1779" t="str">
            <v>Piciformes</v>
          </cell>
          <cell r="H1779" t="str">
            <v>Picidae</v>
          </cell>
          <cell r="J1779" t="str">
            <v>Celeus</v>
          </cell>
          <cell r="K1779" t="str">
            <v>subespécie</v>
          </cell>
          <cell r="L1779" t="str">
            <v>Treated as a separate species due to conspicuous morphological differences (del Hoyo et al. 2014), but genettic differentiation with respect to other taxa grouped under C. torquatus unknown (Benz &amp; Robbins 2011). A more detailed phylogeographic study is desirable to better evaluate inter-specific limits in the polytypic C. torquatus.</v>
          </cell>
          <cell r="M1779" t="str">
            <v>Também tratado como espécie espécie à parte devido a conspícuas diferenças morfológicas (del Hoyo et al. 2014), mas é desconhecida sua diferença genética em relação aos demais táxons agrupadoe em C. torquatus (Benz &amp; Robbins 2011). Um estudo filogeográfico mais detalhado é desejável para avaliar melhor os limites interespecíficos no politípico C. torquatus.</v>
          </cell>
          <cell r="N1779" t="str">
            <v>Celeus torquatus tinnunculus (Wagler, 1829)</v>
          </cell>
          <cell r="P1779" t="str">
            <v>x</v>
          </cell>
          <cell r="Q1779" t="str">
            <v>x</v>
          </cell>
          <cell r="R1779" t="str">
            <v>x</v>
          </cell>
          <cell r="S1779" t="str">
            <v>x</v>
          </cell>
          <cell r="T1779" t="str">
            <v>x</v>
          </cell>
          <cell r="U1779"/>
          <cell r="Y1779"/>
          <cell r="Z1779"/>
        </row>
        <row r="1780">
          <cell r="A1780" t="str">
            <v>Celeus galeatus</v>
          </cell>
          <cell r="B1780" t="str">
            <v>Celeus galeatus</v>
          </cell>
          <cell r="C1780" t="str">
            <v>pica-pau-de-cara-canela</v>
          </cell>
          <cell r="D1780">
            <v>1778</v>
          </cell>
          <cell r="E1780" t="str">
            <v>R</v>
          </cell>
          <cell r="F1780">
            <v>1</v>
          </cell>
          <cell r="G1780" t="str">
            <v>Piciformes</v>
          </cell>
          <cell r="H1780" t="str">
            <v>Picidae</v>
          </cell>
          <cell r="J1780" t="str">
            <v>Celeus</v>
          </cell>
          <cell r="K1780" t="str">
            <v>espécie 1ária</v>
          </cell>
          <cell r="L1780" t="str">
            <v>Traditionally placed in Dryocopus, recently also in Hylatomus (del Hoyo et al. 2014). Nonetheless, two independent molecular works (Benz et al. 2015, Lammertink et al. 2015) found that it actually belongs in Celeus with high statistical support. That matches several morphological features that had already lead to the suggestion of such a close relationship (Short 1982).</v>
          </cell>
          <cell r="M1780" t="str">
            <v xml:space="preserve">Tradicionalmente alocado em Dryocopus, recentemente também em Hylatomus (del Hoyo et al. 2014). Entretanto, dois trabalhos moleculares independentes (Benz et al. 2015, Lammertink et al. 2015) encontraram com alto suporte estatístico que a espécie na verdade pertence a Celeus. Essa conclusão é corroborada por várias características morfológicas que já haviam levado à sugestão dessa relação (Short 1982). </v>
          </cell>
          <cell r="N1780" t="str">
            <v>Celeus galeatus (Temminck, 1822)</v>
          </cell>
          <cell r="O1780" t="str">
            <v>Helmeted Woodpecker</v>
          </cell>
          <cell r="P1780"/>
          <cell r="Q1780"/>
          <cell r="R1780"/>
          <cell r="S1780"/>
          <cell r="T1780"/>
          <cell r="U1780"/>
          <cell r="X1780" t="str">
            <v>VU</v>
          </cell>
          <cell r="Y1780" t="e">
            <v>#N/A</v>
          </cell>
          <cell r="Z1780" t="str">
            <v>H</v>
          </cell>
          <cell r="AA1780" t="str">
            <v>F1</v>
          </cell>
          <cell r="AB1780" t="e">
            <v>#N/A</v>
          </cell>
          <cell r="AC1780" t="e">
            <v>#N/A</v>
          </cell>
          <cell r="AD1780" t="e">
            <v>#N/A</v>
          </cell>
          <cell r="AE1780" t="e">
            <v>#N/A</v>
          </cell>
          <cell r="AF1780" t="e">
            <v>#N/A</v>
          </cell>
          <cell r="AG1780" t="str">
            <v>F</v>
          </cell>
          <cell r="AI1780" t="str">
            <v>EN</v>
          </cell>
        </row>
        <row r="1781">
          <cell r="A1781" t="str">
            <v>Celeus ochraceus</v>
          </cell>
          <cell r="B1781" t="str">
            <v>Celeus ochraceus</v>
          </cell>
          <cell r="C1781" t="str">
            <v>pica-pau-ocráceo</v>
          </cell>
          <cell r="D1781">
            <v>1779</v>
          </cell>
          <cell r="E1781" t="str">
            <v>R, E</v>
          </cell>
          <cell r="F1781">
            <v>1</v>
          </cell>
          <cell r="G1781" t="str">
            <v>Piciformes</v>
          </cell>
          <cell r="H1781" t="str">
            <v>Picidae</v>
          </cell>
          <cell r="J1781" t="str">
            <v>Celeus</v>
          </cell>
          <cell r="K1781" t="str">
            <v>espécie 1ária</v>
          </cell>
          <cell r="L1781" t="str">
            <v>Formerly treated as a subspecies of C. flavescens, but found to be the sister lineage to the entire C. flavescens-elegans-lugubris clade, exhibiting the highest genetic differentiation within it. Morphological differences also consistent with a separate species rank (Benz &amp; Robbins 2011).</v>
          </cell>
          <cell r="M1781" t="str">
            <v xml:space="preserve">Tradicionalmente tratado como subespécie de C. flavescens, mas foi recuperado como linhagem irmã de todo o clado C. flavescens-elegans-lugubris, exibindo a maior diferenciação genética entre eles. Diferenças morfológicas são consistentes como tratamento de espécie separada (Benz &amp; Robbins 2011). </v>
          </cell>
          <cell r="N1781" t="str">
            <v>Celeus ochraceus (Spix, 1824)</v>
          </cell>
          <cell r="O1781" t="str">
            <v>Ochre-backed Woodpecker</v>
          </cell>
          <cell r="P1781"/>
          <cell r="Q1781"/>
          <cell r="R1781"/>
          <cell r="S1781"/>
          <cell r="T1781"/>
          <cell r="U1781"/>
          <cell r="Y1781" t="e">
            <v>#N/A</v>
          </cell>
          <cell r="Z1781" t="e">
            <v>#N/A</v>
          </cell>
          <cell r="AA1781" t="e">
            <v>#N/A</v>
          </cell>
          <cell r="AB1781" t="e">
            <v>#N/A</v>
          </cell>
          <cell r="AC1781" t="e">
            <v>#N/A</v>
          </cell>
          <cell r="AD1781" t="e">
            <v>#N/A</v>
          </cell>
          <cell r="AE1781" t="e">
            <v>#N/A</v>
          </cell>
          <cell r="AF1781" t="e">
            <v>#N/A</v>
          </cell>
          <cell r="AG1781"/>
        </row>
        <row r="1782">
          <cell r="A1782" t="str">
            <v>Celeus flavescens</v>
          </cell>
          <cell r="B1782" t="str">
            <v>Celeus flavescens</v>
          </cell>
          <cell r="C1782" t="str">
            <v>pica-pau-de-cabeça-amarela</v>
          </cell>
          <cell r="D1782">
            <v>1780</v>
          </cell>
          <cell r="E1782" t="str">
            <v>R</v>
          </cell>
          <cell r="F1782">
            <v>1</v>
          </cell>
          <cell r="G1782" t="str">
            <v>Piciformes</v>
          </cell>
          <cell r="H1782" t="str">
            <v>Picidae</v>
          </cell>
          <cell r="J1782" t="str">
            <v>Celeus</v>
          </cell>
          <cell r="K1782" t="str">
            <v>espécie 1ária</v>
          </cell>
          <cell r="N1782" t="str">
            <v>Celeus flavescens (Gmelin, 1788)</v>
          </cell>
          <cell r="O1782" t="str">
            <v>Blond-crested Woodpecker</v>
          </cell>
          <cell r="P1782"/>
          <cell r="Q1782"/>
          <cell r="R1782"/>
          <cell r="S1782"/>
          <cell r="T1782"/>
          <cell r="U1782"/>
          <cell r="Y1782" t="e">
            <v>#N/A</v>
          </cell>
          <cell r="Z1782" t="str">
            <v>M</v>
          </cell>
          <cell r="AA1782" t="str">
            <v>F1</v>
          </cell>
          <cell r="AB1782" t="str">
            <v>M/C</v>
          </cell>
          <cell r="AC1782">
            <v>4</v>
          </cell>
          <cell r="AD1782">
            <v>4</v>
          </cell>
          <cell r="AE1782">
            <v>139</v>
          </cell>
          <cell r="AF1782" t="str">
            <v>Invertebrate</v>
          </cell>
          <cell r="AG1782" t="str">
            <v>F</v>
          </cell>
        </row>
        <row r="1783">
          <cell r="A1783" t="str">
            <v>Celeus flavescens intercedens</v>
          </cell>
          <cell r="B1783" t="e">
            <v>#N/A</v>
          </cell>
          <cell r="D1783">
            <v>1781</v>
          </cell>
          <cell r="E1783"/>
          <cell r="F1783"/>
          <cell r="G1783" t="str">
            <v>Piciformes</v>
          </cell>
          <cell r="H1783" t="str">
            <v>Picidae</v>
          </cell>
          <cell r="J1783" t="str">
            <v>Celeus</v>
          </cell>
          <cell r="K1783" t="str">
            <v>subespécie</v>
          </cell>
          <cell r="N1783" t="str">
            <v>Celeus flavescens intercedens Hellmayr, 1908</v>
          </cell>
          <cell r="P1783" t="str">
            <v>x</v>
          </cell>
          <cell r="Q1783" t="str">
            <v>x</v>
          </cell>
          <cell r="R1783" t="str">
            <v>x</v>
          </cell>
          <cell r="S1783" t="str">
            <v>x</v>
          </cell>
          <cell r="T1783" t="str">
            <v>x</v>
          </cell>
          <cell r="U1783"/>
          <cell r="Y1783"/>
          <cell r="Z1783"/>
        </row>
        <row r="1784">
          <cell r="A1784" t="str">
            <v>Celeus flavescens flavescens</v>
          </cell>
          <cell r="B1784" t="e">
            <v>#N/A</v>
          </cell>
          <cell r="D1784">
            <v>1782</v>
          </cell>
          <cell r="E1784"/>
          <cell r="F1784"/>
          <cell r="G1784" t="str">
            <v>Piciformes</v>
          </cell>
          <cell r="H1784" t="str">
            <v>Picidae</v>
          </cell>
          <cell r="J1784" t="str">
            <v>Celeus</v>
          </cell>
          <cell r="K1784" t="str">
            <v>subespécie</v>
          </cell>
          <cell r="L1784" t="str">
            <v>Occurrence in Brazil based on Traylor (1958).</v>
          </cell>
          <cell r="M1784" t="str">
            <v>Ocorrência no Brasil baseada em Traylor (1958).</v>
          </cell>
          <cell r="N1784" t="str">
            <v>Celeus flavescens flavescens (Gmelin, 1788)</v>
          </cell>
          <cell r="P1784" t="str">
            <v>x</v>
          </cell>
          <cell r="Q1784" t="str">
            <v>x</v>
          </cell>
          <cell r="R1784" t="str">
            <v>x</v>
          </cell>
          <cell r="S1784" t="str">
            <v>x</v>
          </cell>
          <cell r="T1784" t="str">
            <v>x</v>
          </cell>
          <cell r="U1784"/>
          <cell r="Y1784"/>
          <cell r="Z1784"/>
        </row>
        <row r="1785">
          <cell r="A1785" t="str">
            <v>Celeus elegans</v>
          </cell>
          <cell r="B1785" t="str">
            <v>Celeus elegans</v>
          </cell>
          <cell r="C1785" t="str">
            <v>pica-pau-chocolate</v>
          </cell>
          <cell r="D1785">
            <v>1783</v>
          </cell>
          <cell r="E1785" t="str">
            <v>R</v>
          </cell>
          <cell r="F1785">
            <v>1</v>
          </cell>
          <cell r="G1785" t="str">
            <v>Piciformes</v>
          </cell>
          <cell r="H1785" t="str">
            <v>Picidae</v>
          </cell>
          <cell r="J1785" t="str">
            <v>Celeus</v>
          </cell>
          <cell r="K1785" t="str">
            <v>espécie 1ária</v>
          </cell>
          <cell r="N1785" t="str">
            <v>Celeus elegans (Statius Muller, 1776)</v>
          </cell>
          <cell r="O1785" t="str">
            <v>Chestnut Woodpecker</v>
          </cell>
          <cell r="P1785"/>
          <cell r="Q1785"/>
          <cell r="R1785"/>
          <cell r="S1785"/>
          <cell r="T1785"/>
          <cell r="U1785"/>
          <cell r="Y1785" t="str">
            <v>IBI</v>
          </cell>
          <cell r="Z1785" t="str">
            <v>M</v>
          </cell>
          <cell r="AA1785" t="str">
            <v>F1</v>
          </cell>
          <cell r="AB1785" t="str">
            <v>M/C</v>
          </cell>
          <cell r="AC1785">
            <v>2</v>
          </cell>
          <cell r="AD1785">
            <v>3</v>
          </cell>
          <cell r="AE1785">
            <v>134.97</v>
          </cell>
          <cell r="AF1785" t="str">
            <v>Invertebrate</v>
          </cell>
          <cell r="AG1785" t="str">
            <v>F</v>
          </cell>
        </row>
        <row r="1786">
          <cell r="A1786" t="str">
            <v>Celeus elegans elegans</v>
          </cell>
          <cell r="B1786" t="e">
            <v>#N/A</v>
          </cell>
          <cell r="D1786">
            <v>1784</v>
          </cell>
          <cell r="E1786"/>
          <cell r="F1786"/>
          <cell r="G1786" t="str">
            <v>Piciformes</v>
          </cell>
          <cell r="H1786" t="str">
            <v>Picidae</v>
          </cell>
          <cell r="J1786" t="str">
            <v>Celeus</v>
          </cell>
          <cell r="K1786" t="str">
            <v>subespécie</v>
          </cell>
          <cell r="N1786" t="str">
            <v>Celeus elegans elegans (Statius Muller, 1776)</v>
          </cell>
          <cell r="P1786" t="str">
            <v>x</v>
          </cell>
          <cell r="Q1786" t="str">
            <v>x</v>
          </cell>
          <cell r="R1786" t="str">
            <v>x</v>
          </cell>
          <cell r="S1786" t="str">
            <v>x</v>
          </cell>
          <cell r="T1786" t="str">
            <v>x</v>
          </cell>
          <cell r="U1786"/>
          <cell r="Y1786"/>
          <cell r="Z1786"/>
        </row>
        <row r="1787">
          <cell r="A1787" t="str">
            <v>Celeus elegans citreopygius</v>
          </cell>
          <cell r="B1787" t="e">
            <v>#N/A</v>
          </cell>
          <cell r="D1787">
            <v>1785</v>
          </cell>
          <cell r="E1787"/>
          <cell r="F1787"/>
          <cell r="G1787" t="str">
            <v>Piciformes</v>
          </cell>
          <cell r="H1787" t="str">
            <v>Picidae</v>
          </cell>
          <cell r="J1787" t="str">
            <v>Celeus</v>
          </cell>
          <cell r="K1787" t="str">
            <v>subespécie</v>
          </cell>
          <cell r="N1787" t="str">
            <v>Celeus elegans citreopygius Sclater &amp; Salvin, 1867</v>
          </cell>
          <cell r="P1787" t="str">
            <v>x</v>
          </cell>
          <cell r="Q1787" t="str">
            <v>x</v>
          </cell>
          <cell r="R1787" t="str">
            <v>x</v>
          </cell>
          <cell r="S1787" t="str">
            <v>x</v>
          </cell>
          <cell r="T1787" t="str">
            <v>x</v>
          </cell>
          <cell r="U1787"/>
          <cell r="Y1787"/>
          <cell r="Z1787"/>
        </row>
        <row r="1788">
          <cell r="A1788" t="str">
            <v>Celeus elegans jumanus</v>
          </cell>
          <cell r="B1788" t="e">
            <v>#N/A</v>
          </cell>
          <cell r="D1788">
            <v>1786</v>
          </cell>
          <cell r="E1788"/>
          <cell r="F1788"/>
          <cell r="G1788" t="str">
            <v>Piciformes</v>
          </cell>
          <cell r="H1788" t="str">
            <v>Picidae</v>
          </cell>
          <cell r="J1788" t="str">
            <v>Celeus</v>
          </cell>
          <cell r="K1788" t="str">
            <v>subespécie</v>
          </cell>
          <cell r="L1788" t="str">
            <v>This taxon is sometimes treated as a separate species and this seems supported by available molecular data (Benz &amp; Robbins 2011). However, a more detailed phylogeographic study is needed to better evaluate interspecific limits in the polytypic C. elegans. Hybridization between jumanus and C. lugubris in southern Amazonia inferred based on both molecular and morphological data (Winkler &amp; Christie 2002, Benz &amp; Robbins 2011).</v>
          </cell>
          <cell r="M1788" t="str">
            <v>Às vezes tratado como espécie separada, o que é suportado pelos dados moleculares disponíveis (Benz &amp; Robbins 2011). Contudo, um estudo filogeográfico mais detalhado é necessário para avaliar melhor os limites interespecíficos do politípico C. elegans. É inferida hibridização entre jumanus e C. lugubris no sul da Amazônia a partir de dados moleculares e também morfológicos (Winkler &amp; Christie 2002, Benz &amp; Robbins 2011).</v>
          </cell>
          <cell r="N1788" t="str">
            <v>Celeus elegans jumanus (Spix, 1824)</v>
          </cell>
          <cell r="P1788" t="str">
            <v>x</v>
          </cell>
          <cell r="Q1788" t="str">
            <v>x</v>
          </cell>
          <cell r="R1788" t="str">
            <v>x</v>
          </cell>
          <cell r="S1788" t="str">
            <v>x</v>
          </cell>
          <cell r="T1788" t="str">
            <v>x</v>
          </cell>
          <cell r="U1788"/>
          <cell r="Y1788"/>
          <cell r="Z1788"/>
        </row>
        <row r="1789">
          <cell r="A1789" t="str">
            <v>Celeus lugubris</v>
          </cell>
          <cell r="B1789" t="str">
            <v>Celeus lugubris</v>
          </cell>
          <cell r="C1789" t="str">
            <v>pica-pau-louro</v>
          </cell>
          <cell r="D1789">
            <v>1787</v>
          </cell>
          <cell r="E1789" t="str">
            <v>R</v>
          </cell>
          <cell r="F1789">
            <v>1</v>
          </cell>
          <cell r="G1789" t="str">
            <v>Piciformes</v>
          </cell>
          <cell r="H1789" t="str">
            <v>Picidae</v>
          </cell>
          <cell r="J1789" t="str">
            <v>Celeus</v>
          </cell>
          <cell r="K1789" t="str">
            <v>espécie 1ária</v>
          </cell>
          <cell r="L1789" t="str">
            <v>Hybridization between C. elegans jumanus and C. lugubris in southern Amazonia has been inferred based on both molecular and morphological data (Winkler &amp; Christie 2002, Benz &amp; Robbins 2011).</v>
          </cell>
          <cell r="M1789" t="str">
            <v xml:space="preserve"> Hibridização entre C. elegans jumanus e C. lugubris no sul da amazônia foi inferida a partir de dados moleculares e também morfológicos (Winkler &amp; Christie 2002, Benz &amp; Robbins 2011).</v>
          </cell>
          <cell r="N1789" t="str">
            <v>Celeus lugubris (Malherbe, 1851)</v>
          </cell>
          <cell r="O1789" t="str">
            <v>Pale-crested Woodpecker</v>
          </cell>
          <cell r="P1789"/>
          <cell r="Q1789"/>
          <cell r="R1789"/>
          <cell r="S1789"/>
          <cell r="T1789"/>
          <cell r="U1789"/>
          <cell r="Y1789" t="e">
            <v>#N/A</v>
          </cell>
          <cell r="Z1789" t="str">
            <v>M</v>
          </cell>
          <cell r="AA1789" t="str">
            <v>F7</v>
          </cell>
          <cell r="AB1789" t="str">
            <v>M/C</v>
          </cell>
          <cell r="AC1789">
            <v>2</v>
          </cell>
          <cell r="AD1789">
            <v>1</v>
          </cell>
          <cell r="AE1789">
            <v>137</v>
          </cell>
          <cell r="AF1789" t="str">
            <v>Invertebrate</v>
          </cell>
          <cell r="AG1789" t="str">
            <v>F</v>
          </cell>
          <cell r="AH1789">
            <v>1</v>
          </cell>
        </row>
        <row r="1790">
          <cell r="A1790" t="str">
            <v>Celeus lugubris lugubris</v>
          </cell>
          <cell r="B1790" t="e">
            <v>#N/A</v>
          </cell>
          <cell r="D1790">
            <v>1788</v>
          </cell>
          <cell r="E1790"/>
          <cell r="F1790"/>
          <cell r="G1790" t="str">
            <v>Piciformes</v>
          </cell>
          <cell r="H1790" t="str">
            <v>Picidae</v>
          </cell>
          <cell r="J1790" t="str">
            <v>Celeus</v>
          </cell>
          <cell r="K1790" t="str">
            <v>subespécie</v>
          </cell>
          <cell r="N1790" t="str">
            <v>Celeus lugubris lugubris (Malherbe, 1851)</v>
          </cell>
          <cell r="P1790" t="str">
            <v>x</v>
          </cell>
          <cell r="Q1790" t="str">
            <v>x</v>
          </cell>
          <cell r="R1790" t="str">
            <v>x</v>
          </cell>
          <cell r="S1790" t="str">
            <v>x</v>
          </cell>
          <cell r="T1790" t="str">
            <v>x</v>
          </cell>
          <cell r="U1790"/>
          <cell r="Y1790"/>
          <cell r="Z1790"/>
        </row>
        <row r="1791">
          <cell r="A1791" t="str">
            <v>Celeus lugubris kerri</v>
          </cell>
          <cell r="B1791" t="e">
            <v>#N/A</v>
          </cell>
          <cell r="D1791">
            <v>1789</v>
          </cell>
          <cell r="E1791"/>
          <cell r="F1791"/>
          <cell r="G1791" t="str">
            <v>Piciformes</v>
          </cell>
          <cell r="H1791" t="str">
            <v>Picidae</v>
          </cell>
          <cell r="J1791" t="str">
            <v>Celeus</v>
          </cell>
          <cell r="K1791" t="str">
            <v>subespécie</v>
          </cell>
          <cell r="N1791" t="str">
            <v>Celeus lugubris kerri Hargitt, 1891</v>
          </cell>
          <cell r="P1791" t="str">
            <v>x</v>
          </cell>
          <cell r="Q1791"/>
          <cell r="R1791" t="str">
            <v>x</v>
          </cell>
          <cell r="S1791" t="str">
            <v>x</v>
          </cell>
          <cell r="T1791" t="str">
            <v>x</v>
          </cell>
          <cell r="U1791"/>
          <cell r="Y1791"/>
          <cell r="Z1791"/>
        </row>
        <row r="1792">
          <cell r="A1792" t="str">
            <v>Celeus undatus</v>
          </cell>
          <cell r="B1792" t="str">
            <v>Celeus undatus</v>
          </cell>
          <cell r="C1792" t="str">
            <v>pica-pau-barrado</v>
          </cell>
          <cell r="D1792">
            <v>1790</v>
          </cell>
          <cell r="E1792" t="str">
            <v>R</v>
          </cell>
          <cell r="F1792">
            <v>1</v>
          </cell>
          <cell r="G1792" t="str">
            <v>Piciformes</v>
          </cell>
          <cell r="H1792" t="str">
            <v>Picidae</v>
          </cell>
          <cell r="J1792" t="str">
            <v>Celeus</v>
          </cell>
          <cell r="K1792" t="str">
            <v>espécie 1ária</v>
          </cell>
          <cell r="L1792" t="str">
            <v>Genetic data indicate that C. undatus and G. grammicus might constitute a single species (Benz &amp; Robbins 2011) and this has been supported by an yet unpublished phylogeographic study (Souza 2014).</v>
          </cell>
          <cell r="M1792" t="str">
            <v xml:space="preserve">Dados genéticos indicam que C. undatus e C. grammicus podem constituir uma única espécie (Benz &amp; Robbins 2011), e isso é suportado por um estudo filogeográfico ainda não publicado (Souza 2014). </v>
          </cell>
          <cell r="N1792" t="str">
            <v>Celeus undatus (Linnaeus, 1766)</v>
          </cell>
          <cell r="O1792" t="str">
            <v>Waved Woodpecker</v>
          </cell>
          <cell r="P1792"/>
          <cell r="Q1792"/>
          <cell r="R1792"/>
          <cell r="S1792"/>
          <cell r="T1792"/>
          <cell r="U1792"/>
          <cell r="Y1792" t="str">
            <v>IBI</v>
          </cell>
          <cell r="Z1792" t="str">
            <v>H</v>
          </cell>
          <cell r="AA1792" t="str">
            <v>F1</v>
          </cell>
          <cell r="AB1792" t="str">
            <v>C</v>
          </cell>
          <cell r="AC1792">
            <v>1</v>
          </cell>
          <cell r="AD1792">
            <v>3</v>
          </cell>
          <cell r="AE1792">
            <v>64.5</v>
          </cell>
          <cell r="AF1792" t="str">
            <v>Invertebrate</v>
          </cell>
          <cell r="AG1792" t="str">
            <v>F</v>
          </cell>
        </row>
        <row r="1793">
          <cell r="A1793" t="str">
            <v>Celeus undatus undatus</v>
          </cell>
          <cell r="B1793" t="e">
            <v>#N/A</v>
          </cell>
          <cell r="D1793">
            <v>1791</v>
          </cell>
          <cell r="E1793"/>
          <cell r="F1793"/>
          <cell r="G1793" t="str">
            <v>Piciformes</v>
          </cell>
          <cell r="H1793" t="str">
            <v>Picidae</v>
          </cell>
          <cell r="J1793" t="str">
            <v>Celeus</v>
          </cell>
          <cell r="K1793" t="str">
            <v>subespécie</v>
          </cell>
          <cell r="N1793" t="str">
            <v>Celeus undatus undatus (Linnaeus, 1766)</v>
          </cell>
          <cell r="P1793" t="str">
            <v>x</v>
          </cell>
          <cell r="Q1793" t="str">
            <v>x</v>
          </cell>
          <cell r="R1793" t="str">
            <v>x</v>
          </cell>
          <cell r="S1793" t="str">
            <v>x</v>
          </cell>
          <cell r="T1793" t="str">
            <v>x</v>
          </cell>
          <cell r="U1793"/>
          <cell r="Y1793"/>
          <cell r="Z1793"/>
        </row>
        <row r="1794">
          <cell r="A1794" t="str">
            <v>Celeus undatus multifasciatus</v>
          </cell>
          <cell r="B1794" t="e">
            <v>#N/A</v>
          </cell>
          <cell r="D1794">
            <v>1792</v>
          </cell>
          <cell r="E1794"/>
          <cell r="F1794"/>
          <cell r="G1794" t="str">
            <v>Piciformes</v>
          </cell>
          <cell r="H1794" t="str">
            <v>Picidae</v>
          </cell>
          <cell r="J1794" t="str">
            <v>Celeus</v>
          </cell>
          <cell r="K1794" t="str">
            <v>subespécie</v>
          </cell>
          <cell r="N1794" t="str">
            <v>Celeus undatus multifasciatus (Natterer &amp; Malherbe, 1845)</v>
          </cell>
          <cell r="P1794" t="str">
            <v>x</v>
          </cell>
          <cell r="Q1794" t="str">
            <v>x</v>
          </cell>
          <cell r="R1794" t="str">
            <v>x</v>
          </cell>
          <cell r="S1794" t="str">
            <v>x</v>
          </cell>
          <cell r="T1794" t="str">
            <v>x</v>
          </cell>
          <cell r="U1794"/>
          <cell r="Y1794"/>
          <cell r="Z1794"/>
        </row>
        <row r="1795">
          <cell r="A1795" t="str">
            <v>Celeus grammicus</v>
          </cell>
          <cell r="B1795" t="str">
            <v>Celeus undatus</v>
          </cell>
          <cell r="C1795" t="str">
            <v>picapauzinho-chocolate</v>
          </cell>
          <cell r="D1795">
            <v>1793</v>
          </cell>
          <cell r="E1795" t="str">
            <v>R</v>
          </cell>
          <cell r="F1795">
            <v>1</v>
          </cell>
          <cell r="G1795" t="str">
            <v>Piciformes</v>
          </cell>
          <cell r="H1795" t="str">
            <v>Picidae</v>
          </cell>
          <cell r="J1795" t="str">
            <v>Celeus</v>
          </cell>
          <cell r="K1795" t="str">
            <v>espécie 1ária</v>
          </cell>
          <cell r="L1795" t="str">
            <v>Genetic data indicate that C. undatus and G. grammicus might constitute a single species (Benz &amp; Robbins 2011) and this has been supported by an yet unpublished phylogeographic study (Souza 2014).</v>
          </cell>
          <cell r="M1795" t="str">
            <v xml:space="preserve">Dados genéticos indicam que C. undatus e C. grammicus podem constituir uma única espécie (Benz &amp; Robbins 2011), e isso é suportado por um estudo filogeográfico ainda não publicado (Souza 2014). </v>
          </cell>
          <cell r="N1795" t="str">
            <v>Celeus grammicus (Natterer &amp; Malherbe, 1845)</v>
          </cell>
          <cell r="O1795" t="str">
            <v>Scale-breasted Woodpecker</v>
          </cell>
          <cell r="P1795"/>
          <cell r="Q1795"/>
          <cell r="R1795"/>
          <cell r="S1795"/>
          <cell r="T1795"/>
          <cell r="U1795"/>
          <cell r="Y1795" t="e">
            <v>#N/A</v>
          </cell>
          <cell r="Z1795" t="str">
            <v>H</v>
          </cell>
          <cell r="AA1795" t="str">
            <v>F1</v>
          </cell>
          <cell r="AB1795" t="str">
            <v>C</v>
          </cell>
          <cell r="AC1795">
            <v>1</v>
          </cell>
          <cell r="AD1795">
            <v>2</v>
          </cell>
          <cell r="AE1795">
            <v>73.44</v>
          </cell>
          <cell r="AF1795" t="str">
            <v>Omnivore</v>
          </cell>
          <cell r="AG1795" t="str">
            <v>F</v>
          </cell>
        </row>
        <row r="1796">
          <cell r="A1796" t="str">
            <v>Celeus grammicus grammicus</v>
          </cell>
          <cell r="B1796" t="e">
            <v>#N/A</v>
          </cell>
          <cell r="D1796">
            <v>1794</v>
          </cell>
          <cell r="E1796"/>
          <cell r="F1796"/>
          <cell r="G1796" t="str">
            <v>Piciformes</v>
          </cell>
          <cell r="H1796" t="str">
            <v>Picidae</v>
          </cell>
          <cell r="J1796" t="str">
            <v>Celeus</v>
          </cell>
          <cell r="K1796" t="str">
            <v>subespécie</v>
          </cell>
          <cell r="N1796" t="str">
            <v>Celeus grammicus grammicus (Natterer &amp; Malherbe, 1845)</v>
          </cell>
          <cell r="P1796" t="str">
            <v>x</v>
          </cell>
          <cell r="Q1796" t="str">
            <v>x</v>
          </cell>
          <cell r="R1796" t="str">
            <v>x</v>
          </cell>
          <cell r="S1796" t="str">
            <v>x</v>
          </cell>
          <cell r="T1796" t="str">
            <v>x</v>
          </cell>
          <cell r="U1796"/>
          <cell r="Y1796"/>
          <cell r="Z1796"/>
        </row>
        <row r="1797">
          <cell r="A1797" t="str">
            <v>Celeus grammicus subcervinus</v>
          </cell>
          <cell r="B1797" t="e">
            <v>#N/A</v>
          </cell>
          <cell r="D1797">
            <v>1795</v>
          </cell>
          <cell r="E1797"/>
          <cell r="F1797"/>
          <cell r="G1797" t="str">
            <v>Piciformes</v>
          </cell>
          <cell r="H1797" t="str">
            <v>Picidae</v>
          </cell>
          <cell r="J1797" t="str">
            <v>Celeus</v>
          </cell>
          <cell r="K1797" t="str">
            <v>subespécie</v>
          </cell>
          <cell r="N1797" t="str">
            <v>Celeus grammicus subcervinus Todd, 1937</v>
          </cell>
          <cell r="P1797" t="str">
            <v>x</v>
          </cell>
          <cell r="Q1797" t="str">
            <v>x</v>
          </cell>
          <cell r="R1797" t="str">
            <v>x</v>
          </cell>
          <cell r="S1797" t="str">
            <v>x</v>
          </cell>
          <cell r="T1797" t="str">
            <v>x</v>
          </cell>
          <cell r="U1797"/>
          <cell r="Y1797"/>
          <cell r="Z1797"/>
        </row>
        <row r="1798">
          <cell r="A1798" t="str">
            <v>Celeus grammicus latifasciatus</v>
          </cell>
          <cell r="B1798" t="e">
            <v>#N/A</v>
          </cell>
          <cell r="D1798">
            <v>1796</v>
          </cell>
          <cell r="E1798"/>
          <cell r="F1798"/>
          <cell r="G1798" t="str">
            <v>Piciformes</v>
          </cell>
          <cell r="H1798" t="str">
            <v>Picidae</v>
          </cell>
          <cell r="J1798" t="str">
            <v>Celeus</v>
          </cell>
          <cell r="K1798" t="str">
            <v>subespécie</v>
          </cell>
          <cell r="N1798" t="str">
            <v>Celeus grammicus latifasciatus Seilern, 1936</v>
          </cell>
          <cell r="P1798" t="str">
            <v>x</v>
          </cell>
          <cell r="Q1798" t="str">
            <v>x</v>
          </cell>
          <cell r="R1798" t="str">
            <v>x</v>
          </cell>
          <cell r="S1798" t="str">
            <v>x</v>
          </cell>
          <cell r="T1798" t="str">
            <v>x</v>
          </cell>
          <cell r="U1798"/>
          <cell r="Y1798"/>
          <cell r="Z1798"/>
        </row>
        <row r="1799">
          <cell r="A1799" t="str">
            <v>Celeus flavus</v>
          </cell>
          <cell r="B1799" t="str">
            <v>Celeus flavus</v>
          </cell>
          <cell r="C1799" t="str">
            <v>pica-pau-amarelo</v>
          </cell>
          <cell r="D1799">
            <v>1797</v>
          </cell>
          <cell r="E1799" t="str">
            <v>R</v>
          </cell>
          <cell r="F1799">
            <v>1</v>
          </cell>
          <cell r="G1799" t="str">
            <v>Piciformes</v>
          </cell>
          <cell r="H1799" t="str">
            <v>Picidae</v>
          </cell>
          <cell r="J1799" t="str">
            <v>Celeus</v>
          </cell>
          <cell r="K1799" t="str">
            <v>espécie 1ária</v>
          </cell>
          <cell r="N1799" t="str">
            <v>Celeus flavus (Statius Muller, 1776)</v>
          </cell>
          <cell r="O1799" t="str">
            <v>Cream-colored Woodpecker</v>
          </cell>
          <cell r="P1799"/>
          <cell r="Q1799"/>
          <cell r="R1799"/>
          <cell r="S1799"/>
          <cell r="T1799"/>
          <cell r="U1799"/>
          <cell r="W1799" t="str">
            <v>#ERROR!</v>
          </cell>
          <cell r="Y1799" t="str">
            <v>IBI</v>
          </cell>
          <cell r="Z1799" t="str">
            <v>M</v>
          </cell>
          <cell r="AA1799" t="str">
            <v>F2</v>
          </cell>
          <cell r="AB1799" t="str">
            <v>C</v>
          </cell>
          <cell r="AC1799">
            <v>3</v>
          </cell>
          <cell r="AD1799">
            <v>4</v>
          </cell>
          <cell r="AE1799">
            <v>147.33000000000001</v>
          </cell>
          <cell r="AF1799" t="str">
            <v>Invertebrate</v>
          </cell>
          <cell r="AG1799" t="str">
            <v>F</v>
          </cell>
          <cell r="AJ1799" t="str">
            <v>#ERROR!</v>
          </cell>
          <cell r="AK1799" t="str">
            <v>CR</v>
          </cell>
        </row>
        <row r="1800">
          <cell r="A1800" t="str">
            <v>Celeus flavus flavus</v>
          </cell>
          <cell r="B1800" t="e">
            <v>#N/A</v>
          </cell>
          <cell r="D1800">
            <v>1798</v>
          </cell>
          <cell r="E1800"/>
          <cell r="F1800"/>
          <cell r="G1800" t="str">
            <v>Piciformes</v>
          </cell>
          <cell r="H1800" t="str">
            <v>Picidae</v>
          </cell>
          <cell r="J1800" t="str">
            <v>Celeus</v>
          </cell>
          <cell r="K1800" t="str">
            <v>subespécie</v>
          </cell>
          <cell r="N1800" t="str">
            <v>Celeus flavus flavus (Statius Muller, 1776)</v>
          </cell>
          <cell r="P1800" t="str">
            <v>x</v>
          </cell>
          <cell r="Q1800" t="str">
            <v>x</v>
          </cell>
          <cell r="R1800" t="str">
            <v>x</v>
          </cell>
          <cell r="S1800" t="str">
            <v>x</v>
          </cell>
          <cell r="T1800" t="str">
            <v>x</v>
          </cell>
          <cell r="U1800"/>
          <cell r="Y1800"/>
          <cell r="Z1800"/>
        </row>
        <row r="1801">
          <cell r="A1801" t="str">
            <v>Celeus flavus peruvianus</v>
          </cell>
          <cell r="B1801" t="e">
            <v>#N/A</v>
          </cell>
          <cell r="D1801">
            <v>1799</v>
          </cell>
          <cell r="E1801"/>
          <cell r="F1801"/>
          <cell r="G1801" t="str">
            <v>Piciformes</v>
          </cell>
          <cell r="H1801" t="str">
            <v>Picidae</v>
          </cell>
          <cell r="J1801" t="str">
            <v>Celeus</v>
          </cell>
          <cell r="K1801" t="str">
            <v>subespécie</v>
          </cell>
          <cell r="N1801" t="str">
            <v>Celeus flavus peruvianus (Cory, 1919)</v>
          </cell>
          <cell r="P1801" t="str">
            <v>x</v>
          </cell>
          <cell r="Q1801" t="str">
            <v>x</v>
          </cell>
          <cell r="R1801"/>
          <cell r="S1801" t="str">
            <v>x</v>
          </cell>
          <cell r="T1801"/>
          <cell r="U1801"/>
          <cell r="Y1801"/>
          <cell r="Z1801"/>
        </row>
        <row r="1802">
          <cell r="A1802" t="str">
            <v>Celeus flavus tectricialis</v>
          </cell>
          <cell r="B1802" t="e">
            <v>#N/A</v>
          </cell>
          <cell r="D1802">
            <v>1800</v>
          </cell>
          <cell r="E1802"/>
          <cell r="F1802"/>
          <cell r="G1802" t="str">
            <v>Piciformes</v>
          </cell>
          <cell r="H1802" t="str">
            <v>Picidae</v>
          </cell>
          <cell r="J1802" t="str">
            <v>Celeus</v>
          </cell>
          <cell r="K1802" t="str">
            <v>subespécie</v>
          </cell>
          <cell r="N1802" t="str">
            <v>Celeus flavus tectricialis (Hellmayr, 1922)</v>
          </cell>
          <cell r="P1802" t="str">
            <v>x</v>
          </cell>
          <cell r="Q1802" t="str">
            <v>x</v>
          </cell>
          <cell r="R1802"/>
          <cell r="S1802" t="str">
            <v>x</v>
          </cell>
          <cell r="T1802"/>
          <cell r="U1802"/>
          <cell r="Y1802"/>
          <cell r="Z1802"/>
        </row>
        <row r="1803">
          <cell r="A1803" t="str">
            <v>Celeus flavus subflavus</v>
          </cell>
          <cell r="B1803" t="e">
            <v>#N/A</v>
          </cell>
          <cell r="D1803">
            <v>1801</v>
          </cell>
          <cell r="E1803"/>
          <cell r="F1803"/>
          <cell r="G1803" t="str">
            <v>Piciformes</v>
          </cell>
          <cell r="H1803" t="str">
            <v>Picidae</v>
          </cell>
          <cell r="J1803" t="str">
            <v>Celeus</v>
          </cell>
          <cell r="K1803" t="str">
            <v>subespécie</v>
          </cell>
          <cell r="N1803" t="str">
            <v>Celeus flavus subflavus Sclater &amp; Salvin, 1877</v>
          </cell>
          <cell r="P1803" t="str">
            <v>x</v>
          </cell>
          <cell r="Q1803" t="str">
            <v>x</v>
          </cell>
          <cell r="R1803" t="str">
            <v>x</v>
          </cell>
          <cell r="S1803" t="str">
            <v>x</v>
          </cell>
          <cell r="T1803" t="str">
            <v>x</v>
          </cell>
          <cell r="U1803"/>
          <cell r="Y1803"/>
          <cell r="Z1803"/>
        </row>
        <row r="1804">
          <cell r="A1804" t="str">
            <v>Celeus spectabilis</v>
          </cell>
          <cell r="B1804" t="str">
            <v>Celeus spectabilis</v>
          </cell>
          <cell r="C1804" t="str">
            <v>pica-pau-lindo</v>
          </cell>
          <cell r="D1804">
            <v>1802</v>
          </cell>
          <cell r="E1804" t="str">
            <v>R#</v>
          </cell>
          <cell r="F1804">
            <v>1</v>
          </cell>
          <cell r="G1804" t="str">
            <v>Piciformes</v>
          </cell>
          <cell r="H1804" t="str">
            <v>Picidae</v>
          </cell>
          <cell r="J1804" t="str">
            <v>Celeus</v>
          </cell>
          <cell r="K1804" t="str">
            <v>espécie 1ária</v>
          </cell>
          <cell r="N1804" t="str">
            <v>Celeus spectabilis Sclater &amp; Salvin, 1880</v>
          </cell>
          <cell r="O1804" t="str">
            <v>Rufous-headed Woodpecker</v>
          </cell>
          <cell r="P1804"/>
          <cell r="Q1804"/>
          <cell r="R1804"/>
          <cell r="S1804"/>
          <cell r="T1804"/>
          <cell r="U1804"/>
          <cell r="Y1804" t="e">
            <v>#N/A</v>
          </cell>
          <cell r="Z1804" t="e">
            <v>#N/A</v>
          </cell>
          <cell r="AA1804" t="e">
            <v>#N/A</v>
          </cell>
          <cell r="AB1804" t="e">
            <v>#N/A</v>
          </cell>
          <cell r="AC1804" t="e">
            <v>#N/A</v>
          </cell>
          <cell r="AD1804" t="e">
            <v>#N/A</v>
          </cell>
          <cell r="AE1804">
            <v>114</v>
          </cell>
          <cell r="AF1804" t="str">
            <v>Invertebrate</v>
          </cell>
          <cell r="AG1804"/>
        </row>
        <row r="1805">
          <cell r="A1805" t="str">
            <v>Celeus spectabilis exsul</v>
          </cell>
          <cell r="B1805" t="e">
            <v>#N/A</v>
          </cell>
          <cell r="D1805">
            <v>1803</v>
          </cell>
          <cell r="E1805"/>
          <cell r="F1805"/>
          <cell r="G1805" t="str">
            <v>Piciformes</v>
          </cell>
          <cell r="H1805" t="str">
            <v>Picidae</v>
          </cell>
          <cell r="J1805" t="str">
            <v>Celeus</v>
          </cell>
          <cell r="K1805" t="str">
            <v>subespécie</v>
          </cell>
          <cell r="N1805" t="str">
            <v>Celeus spectabilis exsul Bond &amp; Meyer de Schauensee, 1941</v>
          </cell>
          <cell r="P1805" t="str">
            <v>x</v>
          </cell>
          <cell r="Q1805" t="str">
            <v>x</v>
          </cell>
          <cell r="R1805" t="str">
            <v>x</v>
          </cell>
          <cell r="S1805" t="str">
            <v>x</v>
          </cell>
          <cell r="T1805" t="str">
            <v>x</v>
          </cell>
          <cell r="U1805"/>
          <cell r="Y1805"/>
          <cell r="Z1805"/>
        </row>
        <row r="1806">
          <cell r="A1806" t="str">
            <v>Celeus obrieni</v>
          </cell>
          <cell r="B1806" t="str">
            <v>Celeus obrieni</v>
          </cell>
          <cell r="C1806" t="str">
            <v>pica-pau-do-parnaíba</v>
          </cell>
          <cell r="D1806">
            <v>1804</v>
          </cell>
          <cell r="E1806" t="str">
            <v>R, E</v>
          </cell>
          <cell r="F1806">
            <v>1</v>
          </cell>
          <cell r="G1806" t="str">
            <v>Piciformes</v>
          </cell>
          <cell r="H1806" t="str">
            <v>Picidae</v>
          </cell>
          <cell r="J1806" t="str">
            <v>Celeus</v>
          </cell>
          <cell r="K1806" t="str">
            <v>espécie 1ária</v>
          </cell>
          <cell r="N1806" t="str">
            <v>Celeus obrieni Short, 1973</v>
          </cell>
          <cell r="O1806" t="str">
            <v>Kaempfer's Woodpecker</v>
          </cell>
          <cell r="P1806"/>
          <cell r="Q1806"/>
          <cell r="R1806"/>
          <cell r="S1806"/>
          <cell r="T1806"/>
          <cell r="U1806"/>
          <cell r="W1806" t="str">
            <v>#ERROR!</v>
          </cell>
          <cell r="X1806" t="str">
            <v>VU</v>
          </cell>
          <cell r="Y1806" t="e">
            <v>#N/A</v>
          </cell>
          <cell r="Z1806" t="e">
            <v>#N/A</v>
          </cell>
          <cell r="AA1806" t="e">
            <v>#N/A</v>
          </cell>
          <cell r="AB1806" t="e">
            <v>#N/A</v>
          </cell>
          <cell r="AC1806" t="e">
            <v>#N/A</v>
          </cell>
          <cell r="AD1806" t="e">
            <v>#N/A</v>
          </cell>
          <cell r="AE1806">
            <v>114</v>
          </cell>
          <cell r="AF1806" t="str">
            <v>Invertebrate</v>
          </cell>
          <cell r="AG1806"/>
        </row>
        <row r="1807">
          <cell r="A1807" t="str">
            <v>Dryocopus</v>
          </cell>
          <cell r="B1807" t="e">
            <v>#N/A</v>
          </cell>
          <cell r="D1807">
            <v>1805</v>
          </cell>
          <cell r="E1807"/>
          <cell r="F1807"/>
          <cell r="G1807" t="str">
            <v>Piciformes</v>
          </cell>
          <cell r="H1807" t="str">
            <v>Picidae</v>
          </cell>
          <cell r="J1807" t="str">
            <v>Dryocopus</v>
          </cell>
          <cell r="K1807" t="str">
            <v>Gênero</v>
          </cell>
          <cell r="N1807" t="str">
            <v>Dryocopus Boie, 1826</v>
          </cell>
          <cell r="P1807"/>
          <cell r="Q1807"/>
          <cell r="R1807"/>
          <cell r="S1807"/>
          <cell r="T1807"/>
          <cell r="U1807"/>
          <cell r="Y1807"/>
          <cell r="Z1807"/>
        </row>
        <row r="1808">
          <cell r="A1808" t="str">
            <v>Dryocopus lineatus</v>
          </cell>
          <cell r="B1808" t="str">
            <v>Dryocopus lineatus</v>
          </cell>
          <cell r="C1808" t="str">
            <v>pica-pau-de-banda-branca</v>
          </cell>
          <cell r="D1808">
            <v>1806</v>
          </cell>
          <cell r="E1808" t="str">
            <v>R</v>
          </cell>
          <cell r="F1808">
            <v>1</v>
          </cell>
          <cell r="G1808" t="str">
            <v>Piciformes</v>
          </cell>
          <cell r="H1808" t="str">
            <v>Picidae</v>
          </cell>
          <cell r="J1808" t="str">
            <v>Dryocopus</v>
          </cell>
          <cell r="K1808" t="str">
            <v>espécie 1ária</v>
          </cell>
          <cell r="L1808" t="str">
            <v>Sometimes placed in the genus Hylatomus (del Hoyo et al. 2014).</v>
          </cell>
          <cell r="M1808" t="str">
            <v xml:space="preserve">Às vezes alocado no gênero Hylatomus (del Hoyo et al. 2014). </v>
          </cell>
          <cell r="N1808" t="str">
            <v>Dryocopus lineatus (Linnaeus, 1766)</v>
          </cell>
          <cell r="O1808" t="str">
            <v>Lineated Woodpecker</v>
          </cell>
          <cell r="P1808"/>
          <cell r="Q1808"/>
          <cell r="R1808"/>
          <cell r="S1808"/>
          <cell r="T1808"/>
          <cell r="U1808"/>
          <cell r="Y1808" t="str">
            <v>IBI</v>
          </cell>
          <cell r="Z1808" t="str">
            <v>L</v>
          </cell>
          <cell r="AA1808" t="str">
            <v>F3</v>
          </cell>
          <cell r="AB1808" t="str">
            <v>C</v>
          </cell>
          <cell r="AC1808">
            <v>6</v>
          </cell>
          <cell r="AD1808">
            <v>9</v>
          </cell>
          <cell r="AE1808">
            <v>183.19</v>
          </cell>
          <cell r="AF1808" t="str">
            <v>Invertebrate</v>
          </cell>
          <cell r="AG1808" t="str">
            <v>F</v>
          </cell>
        </row>
        <row r="1809">
          <cell r="A1809" t="str">
            <v>Dryocopus lineatus lineatus</v>
          </cell>
          <cell r="B1809" t="e">
            <v>#N/A</v>
          </cell>
          <cell r="D1809">
            <v>1807</v>
          </cell>
          <cell r="E1809"/>
          <cell r="F1809"/>
          <cell r="G1809" t="str">
            <v>Piciformes</v>
          </cell>
          <cell r="H1809" t="str">
            <v>Picidae</v>
          </cell>
          <cell r="J1809" t="str">
            <v>Dryocopus</v>
          </cell>
          <cell r="K1809" t="str">
            <v>subespécie</v>
          </cell>
          <cell r="N1809" t="str">
            <v>Dryocopus lineatus lineatus (Linnaeus, 1766)</v>
          </cell>
          <cell r="P1809" t="str">
            <v>x</v>
          </cell>
          <cell r="Q1809" t="str">
            <v>x</v>
          </cell>
          <cell r="R1809" t="str">
            <v>x</v>
          </cell>
          <cell r="S1809" t="str">
            <v>x</v>
          </cell>
          <cell r="T1809" t="str">
            <v>x</v>
          </cell>
          <cell r="U1809"/>
          <cell r="Y1809"/>
          <cell r="Z1809"/>
        </row>
        <row r="1810">
          <cell r="A1810" t="str">
            <v>Dryocopus lineatus erythrops</v>
          </cell>
          <cell r="B1810" t="e">
            <v>#N/A</v>
          </cell>
          <cell r="D1810">
            <v>1808</v>
          </cell>
          <cell r="E1810"/>
          <cell r="F1810"/>
          <cell r="G1810" t="str">
            <v>Piciformes</v>
          </cell>
          <cell r="H1810" t="str">
            <v>Picidae</v>
          </cell>
          <cell r="J1810" t="str">
            <v>Dryocopus</v>
          </cell>
          <cell r="K1810" t="str">
            <v>subespécie</v>
          </cell>
          <cell r="L1810" t="str">
            <v>Sometimes treated as a separate species, but it has also been suggested that it may only be a morph (Winkler &amp; Christie 2002).</v>
          </cell>
          <cell r="M1810" t="str">
            <v>Às vezes tratado como espécie separada, mas também já foi sugerido ser apenas um morfo (Winkler &amp; Christie 2002).</v>
          </cell>
          <cell r="N1810" t="str">
            <v>Dryocopus lineatus erythrops (Valenciennes, 1826)</v>
          </cell>
          <cell r="P1810" t="str">
            <v>x</v>
          </cell>
          <cell r="Q1810" t="str">
            <v>x</v>
          </cell>
          <cell r="R1810" t="str">
            <v>x</v>
          </cell>
          <cell r="S1810" t="str">
            <v>x</v>
          </cell>
          <cell r="T1810" t="str">
            <v>x</v>
          </cell>
          <cell r="U1810"/>
          <cell r="Y1810"/>
          <cell r="Z1810"/>
        </row>
        <row r="1811">
          <cell r="A1811" t="str">
            <v>Campephilus</v>
          </cell>
          <cell r="B1811" t="e">
            <v>#N/A</v>
          </cell>
          <cell r="D1811">
            <v>1809</v>
          </cell>
          <cell r="E1811"/>
          <cell r="F1811"/>
          <cell r="G1811" t="str">
            <v>Piciformes</v>
          </cell>
          <cell r="H1811" t="str">
            <v>Picidae</v>
          </cell>
          <cell r="J1811" t="str">
            <v>Campephilus</v>
          </cell>
          <cell r="K1811" t="str">
            <v>Gênero</v>
          </cell>
          <cell r="L1811" t="str">
            <v>All Brazilian Campephilus species sometimes treated in the genus Phloeoceastes (Winkler &amp; Christie 2002).</v>
          </cell>
          <cell r="M1811" t="str">
            <v>Todas as espécies brasileiras de Campephilus são às vezes tratadas no gênero Phloeoceastes (Winkler &amp; Christie 2002).</v>
          </cell>
          <cell r="N1811" t="str">
            <v>Campephilus Gray, 1840</v>
          </cell>
          <cell r="P1811"/>
          <cell r="Q1811"/>
          <cell r="R1811"/>
          <cell r="S1811"/>
          <cell r="T1811"/>
          <cell r="U1811"/>
          <cell r="Y1811"/>
          <cell r="Z1811"/>
        </row>
        <row r="1812">
          <cell r="A1812" t="str">
            <v>Campephilus rubricollis</v>
          </cell>
          <cell r="B1812" t="str">
            <v>Campephilus rubricollis</v>
          </cell>
          <cell r="C1812" t="str">
            <v>pica-pau-de-barriga-vermelha</v>
          </cell>
          <cell r="D1812">
            <v>1810</v>
          </cell>
          <cell r="E1812" t="str">
            <v>R</v>
          </cell>
          <cell r="F1812">
            <v>1</v>
          </cell>
          <cell r="G1812" t="str">
            <v>Piciformes</v>
          </cell>
          <cell r="H1812" t="str">
            <v>Picidae</v>
          </cell>
          <cell r="J1812" t="str">
            <v>Campephilus</v>
          </cell>
          <cell r="K1812" t="str">
            <v>espécie 1ária</v>
          </cell>
          <cell r="N1812" t="str">
            <v>Campephilus rubricollis (Boddaert, 1783)</v>
          </cell>
          <cell r="O1812" t="str">
            <v>Red-necked Woodpecker</v>
          </cell>
          <cell r="P1812"/>
          <cell r="Q1812"/>
          <cell r="R1812"/>
          <cell r="S1812"/>
          <cell r="T1812"/>
          <cell r="U1812"/>
          <cell r="Y1812" t="str">
            <v>IBI</v>
          </cell>
          <cell r="Z1812" t="str">
            <v>H</v>
          </cell>
          <cell r="AA1812" t="str">
            <v>F1</v>
          </cell>
          <cell r="AB1812" t="str">
            <v>M</v>
          </cell>
          <cell r="AC1812">
            <v>2</v>
          </cell>
          <cell r="AD1812">
            <v>2</v>
          </cell>
          <cell r="AE1812">
            <v>210.71</v>
          </cell>
          <cell r="AF1812" t="str">
            <v>Invertebrate</v>
          </cell>
          <cell r="AG1812" t="str">
            <v>F</v>
          </cell>
        </row>
        <row r="1813">
          <cell r="A1813" t="str">
            <v>Campephilus rubricollis rubricollis</v>
          </cell>
          <cell r="B1813" t="e">
            <v>#N/A</v>
          </cell>
          <cell r="D1813">
            <v>1811</v>
          </cell>
          <cell r="E1813"/>
          <cell r="F1813"/>
          <cell r="G1813" t="str">
            <v>Piciformes</v>
          </cell>
          <cell r="H1813" t="str">
            <v>Picidae</v>
          </cell>
          <cell r="J1813" t="str">
            <v>Campephilus</v>
          </cell>
          <cell r="K1813" t="str">
            <v>subespécie</v>
          </cell>
          <cell r="N1813" t="str">
            <v>Campephilus rubricollis rubricollis (Boddaert, 1783)</v>
          </cell>
          <cell r="P1813" t="str">
            <v>x</v>
          </cell>
          <cell r="Q1813" t="str">
            <v>x</v>
          </cell>
          <cell r="R1813" t="str">
            <v>x</v>
          </cell>
          <cell r="S1813" t="str">
            <v>x</v>
          </cell>
          <cell r="T1813" t="str">
            <v>x</v>
          </cell>
          <cell r="U1813"/>
          <cell r="Y1813"/>
          <cell r="Z1813"/>
        </row>
        <row r="1814">
          <cell r="A1814" t="str">
            <v>Campephilus rubricollis trachelopyrus</v>
          </cell>
          <cell r="B1814" t="e">
            <v>#N/A</v>
          </cell>
          <cell r="D1814">
            <v>1812</v>
          </cell>
          <cell r="E1814"/>
          <cell r="F1814"/>
          <cell r="G1814" t="str">
            <v>Piciformes</v>
          </cell>
          <cell r="H1814" t="str">
            <v>Picidae</v>
          </cell>
          <cell r="J1814" t="str">
            <v>Campephilus</v>
          </cell>
          <cell r="K1814" t="str">
            <v>subespécie</v>
          </cell>
          <cell r="N1814" t="str">
            <v>Campephilus rubricollis trachelopyrus (Malherbe, 1857)</v>
          </cell>
          <cell r="P1814" t="str">
            <v>x</v>
          </cell>
          <cell r="Q1814" t="str">
            <v>x</v>
          </cell>
          <cell r="R1814" t="str">
            <v>x</v>
          </cell>
          <cell r="S1814" t="str">
            <v>x</v>
          </cell>
          <cell r="T1814" t="str">
            <v>x</v>
          </cell>
          <cell r="U1814"/>
          <cell r="Y1814"/>
          <cell r="Z1814"/>
        </row>
        <row r="1815">
          <cell r="A1815" t="str">
            <v>Campephilus rubricollis olallae</v>
          </cell>
          <cell r="B1815" t="e">
            <v>#N/A</v>
          </cell>
          <cell r="D1815">
            <v>1813</v>
          </cell>
          <cell r="E1815"/>
          <cell r="F1815"/>
          <cell r="G1815" t="str">
            <v>Piciformes</v>
          </cell>
          <cell r="H1815" t="str">
            <v>Picidae</v>
          </cell>
          <cell r="J1815" t="str">
            <v>Campephilus</v>
          </cell>
          <cell r="K1815" t="str">
            <v>subespécie</v>
          </cell>
          <cell r="N1815" t="str">
            <v>Campephilus rubricollis olallae (Gyldenstolpe, 1945)</v>
          </cell>
          <cell r="P1815" t="str">
            <v>x</v>
          </cell>
          <cell r="Q1815" t="str">
            <v>x</v>
          </cell>
          <cell r="R1815" t="str">
            <v>x</v>
          </cell>
          <cell r="S1815" t="str">
            <v>x</v>
          </cell>
          <cell r="T1815" t="str">
            <v>x</v>
          </cell>
          <cell r="U1815"/>
          <cell r="Y1815"/>
          <cell r="Z1815"/>
        </row>
        <row r="1816">
          <cell r="A1816" t="str">
            <v>Campephilus robustus</v>
          </cell>
          <cell r="B1816" t="str">
            <v>Campephilus robustus</v>
          </cell>
          <cell r="C1816" t="str">
            <v>pica-pau-rei</v>
          </cell>
          <cell r="D1816">
            <v>1814</v>
          </cell>
          <cell r="E1816" t="str">
            <v>R</v>
          </cell>
          <cell r="F1816">
            <v>1</v>
          </cell>
          <cell r="G1816" t="str">
            <v>Piciformes</v>
          </cell>
          <cell r="H1816" t="str">
            <v>Picidae</v>
          </cell>
          <cell r="J1816" t="str">
            <v>Campephilus</v>
          </cell>
          <cell r="K1816" t="str">
            <v>espécie 1ária</v>
          </cell>
          <cell r="N1816" t="str">
            <v>Campephilus robustus (Lichtenstein, 1818)</v>
          </cell>
          <cell r="O1816" t="str">
            <v>Robust Woodpecker</v>
          </cell>
          <cell r="P1816"/>
          <cell r="Q1816"/>
          <cell r="R1816"/>
          <cell r="S1816"/>
          <cell r="T1816"/>
          <cell r="U1816" t="str">
            <v>NT</v>
          </cell>
          <cell r="Y1816" t="e">
            <v>#N/A</v>
          </cell>
          <cell r="Z1816" t="str">
            <v>M</v>
          </cell>
          <cell r="AA1816" t="str">
            <v>F1</v>
          </cell>
          <cell r="AB1816" t="str">
            <v>M</v>
          </cell>
          <cell r="AC1816">
            <v>2</v>
          </cell>
          <cell r="AD1816">
            <v>1</v>
          </cell>
          <cell r="AE1816">
            <v>200</v>
          </cell>
          <cell r="AF1816" t="str">
            <v>Invertebrate</v>
          </cell>
          <cell r="AG1816" t="str">
            <v>F</v>
          </cell>
          <cell r="AH1816" t="str">
            <v>MA</v>
          </cell>
        </row>
        <row r="1817">
          <cell r="A1817" t="str">
            <v>Campephilus melanoleucos</v>
          </cell>
          <cell r="B1817" t="str">
            <v>Campephilus melanoleucos</v>
          </cell>
          <cell r="C1817" t="str">
            <v>pica-pau-de-topete-vermelho</v>
          </cell>
          <cell r="D1817">
            <v>1815</v>
          </cell>
          <cell r="E1817" t="str">
            <v>R</v>
          </cell>
          <cell r="F1817">
            <v>1</v>
          </cell>
          <cell r="G1817" t="str">
            <v>Piciformes</v>
          </cell>
          <cell r="H1817" t="str">
            <v>Picidae</v>
          </cell>
          <cell r="J1817" t="str">
            <v>Campephilus</v>
          </cell>
          <cell r="K1817" t="str">
            <v>espécie 1ária</v>
          </cell>
          <cell r="N1817" t="str">
            <v>Campephilus melanoleucos (Gmelin, 1788)</v>
          </cell>
          <cell r="O1817" t="str">
            <v>Crimson-crested Woodpecker</v>
          </cell>
          <cell r="P1817"/>
          <cell r="Q1817"/>
          <cell r="R1817"/>
          <cell r="S1817"/>
          <cell r="T1817"/>
          <cell r="U1817" t="str">
            <v>NT</v>
          </cell>
          <cell r="Y1817" t="e">
            <v>#N/A</v>
          </cell>
          <cell r="Z1817" t="str">
            <v>M</v>
          </cell>
          <cell r="AA1817" t="str">
            <v>F3</v>
          </cell>
          <cell r="AB1817" t="str">
            <v>C</v>
          </cell>
          <cell r="AC1817">
            <v>4</v>
          </cell>
          <cell r="AD1817">
            <v>7</v>
          </cell>
          <cell r="AE1817">
            <v>256</v>
          </cell>
          <cell r="AF1817" t="str">
            <v>Invertebrate</v>
          </cell>
          <cell r="AG1817" t="str">
            <v>F</v>
          </cell>
        </row>
        <row r="1818">
          <cell r="A1818" t="str">
            <v>Campephilus melanoleucos melanoleucos</v>
          </cell>
          <cell r="B1818" t="e">
            <v>#N/A</v>
          </cell>
          <cell r="D1818">
            <v>1816</v>
          </cell>
          <cell r="E1818"/>
          <cell r="F1818"/>
          <cell r="G1818" t="str">
            <v>Piciformes</v>
          </cell>
          <cell r="H1818" t="str">
            <v>Picidae</v>
          </cell>
          <cell r="J1818" t="str">
            <v>Campephilus</v>
          </cell>
          <cell r="K1818" t="str">
            <v>subespécie</v>
          </cell>
          <cell r="N1818" t="str">
            <v>Campephilus melanoleucos melanoleucos (Gmelin, 1788)</v>
          </cell>
          <cell r="P1818" t="str">
            <v>x</v>
          </cell>
          <cell r="Q1818" t="str">
            <v>x</v>
          </cell>
          <cell r="R1818" t="str">
            <v>x</v>
          </cell>
          <cell r="S1818" t="str">
            <v>x</v>
          </cell>
          <cell r="T1818" t="str">
            <v>x</v>
          </cell>
          <cell r="U1818"/>
          <cell r="Y1818"/>
          <cell r="Z1818"/>
        </row>
        <row r="1819">
          <cell r="A1819" t="str">
            <v>Campephilus melanoleucos cearae</v>
          </cell>
          <cell r="B1819" t="e">
            <v>#N/A</v>
          </cell>
          <cell r="D1819">
            <v>1817</v>
          </cell>
          <cell r="E1819"/>
          <cell r="F1819"/>
          <cell r="G1819" t="str">
            <v>Piciformes</v>
          </cell>
          <cell r="H1819" t="str">
            <v>Picidae</v>
          </cell>
          <cell r="J1819" t="str">
            <v>Campephilus</v>
          </cell>
          <cell r="K1819" t="str">
            <v>subespécie</v>
          </cell>
          <cell r="N1819" t="str">
            <v>Campephilus melanoleucos cearae (Cory, 1915)</v>
          </cell>
          <cell r="P1819"/>
          <cell r="Q1819" t="str">
            <v>x</v>
          </cell>
          <cell r="R1819" t="str">
            <v>x</v>
          </cell>
          <cell r="S1819" t="str">
            <v>x</v>
          </cell>
          <cell r="T1819" t="str">
            <v>x</v>
          </cell>
          <cell r="U1819"/>
          <cell r="Y1819"/>
          <cell r="Z1819"/>
        </row>
        <row r="1820">
          <cell r="A1820" t="str">
            <v>Campephilus leucopogon</v>
          </cell>
          <cell r="B1820" t="str">
            <v>Campephilus leucopogon</v>
          </cell>
          <cell r="C1820" t="str">
            <v>pica-pau-de-barriga-preta</v>
          </cell>
          <cell r="D1820">
            <v>1818</v>
          </cell>
          <cell r="E1820" t="str">
            <v>R</v>
          </cell>
          <cell r="F1820">
            <v>1</v>
          </cell>
          <cell r="G1820" t="str">
            <v>Piciformes</v>
          </cell>
          <cell r="H1820" t="str">
            <v>Picidae</v>
          </cell>
          <cell r="J1820" t="str">
            <v>Campephilus</v>
          </cell>
          <cell r="K1820" t="str">
            <v>espécie 1ária</v>
          </cell>
          <cell r="N1820" t="str">
            <v>Campephilus leucopogon (Valenciennes, 1826)</v>
          </cell>
          <cell r="O1820" t="str">
            <v>Cream-backed Woodpecker</v>
          </cell>
          <cell r="P1820"/>
          <cell r="Q1820"/>
          <cell r="R1820"/>
          <cell r="S1820"/>
          <cell r="T1820"/>
          <cell r="U1820"/>
          <cell r="Y1820" t="e">
            <v>#N/A</v>
          </cell>
          <cell r="Z1820" t="str">
            <v>M</v>
          </cell>
          <cell r="AA1820" t="str">
            <v>F7</v>
          </cell>
          <cell r="AB1820" t="str">
            <v>?</v>
          </cell>
          <cell r="AC1820">
            <v>1</v>
          </cell>
          <cell r="AD1820">
            <v>1</v>
          </cell>
          <cell r="AE1820">
            <v>249</v>
          </cell>
          <cell r="AF1820" t="str">
            <v>Invertebrate</v>
          </cell>
          <cell r="AG1820" t="str">
            <v>F</v>
          </cell>
          <cell r="AH1820">
            <v>1</v>
          </cell>
        </row>
        <row r="1821">
          <cell r="A1821" t="str">
            <v>Cariamiformes</v>
          </cell>
          <cell r="B1821" t="e">
            <v>#N/A</v>
          </cell>
          <cell r="D1821">
            <v>1819</v>
          </cell>
          <cell r="E1821"/>
          <cell r="F1821"/>
          <cell r="G1821" t="str">
            <v>Cariamiformes</v>
          </cell>
          <cell r="K1821" t="str">
            <v>Ordem</v>
          </cell>
          <cell r="N1821" t="str">
            <v>Cariamiformes Fürbringer, 1888</v>
          </cell>
          <cell r="P1821"/>
          <cell r="Q1821"/>
          <cell r="R1821"/>
          <cell r="S1821"/>
          <cell r="T1821"/>
          <cell r="U1821"/>
          <cell r="Y1821"/>
          <cell r="Z1821"/>
        </row>
        <row r="1822">
          <cell r="A1822" t="str">
            <v>Cariamidae</v>
          </cell>
          <cell r="B1822" t="e">
            <v>#N/A</v>
          </cell>
          <cell r="D1822">
            <v>1820</v>
          </cell>
          <cell r="E1822"/>
          <cell r="F1822"/>
          <cell r="G1822" t="str">
            <v>Cariamiformes</v>
          </cell>
          <cell r="H1822" t="str">
            <v>Cariamidae</v>
          </cell>
          <cell r="K1822" t="str">
            <v>Família</v>
          </cell>
          <cell r="N1822" t="str">
            <v>Cariamidae Bonaparte, 1850</v>
          </cell>
          <cell r="P1822"/>
          <cell r="Q1822"/>
          <cell r="R1822"/>
          <cell r="S1822"/>
          <cell r="T1822"/>
          <cell r="U1822"/>
          <cell r="Y1822"/>
          <cell r="Z1822"/>
        </row>
        <row r="1823">
          <cell r="A1823" t="str">
            <v>Cariama</v>
          </cell>
          <cell r="B1823" t="e">
            <v>#N/A</v>
          </cell>
          <cell r="D1823">
            <v>1821</v>
          </cell>
          <cell r="E1823"/>
          <cell r="F1823"/>
          <cell r="G1823" t="str">
            <v>Cariamiformes</v>
          </cell>
          <cell r="H1823" t="str">
            <v>Cariamidae</v>
          </cell>
          <cell r="J1823" t="str">
            <v>Cariama</v>
          </cell>
          <cell r="K1823" t="str">
            <v>Gênero</v>
          </cell>
          <cell r="N1823" t="str">
            <v>Cariama Brisson, 1760</v>
          </cell>
          <cell r="P1823"/>
          <cell r="Q1823"/>
          <cell r="R1823"/>
          <cell r="S1823"/>
          <cell r="T1823"/>
          <cell r="U1823"/>
          <cell r="Y1823"/>
          <cell r="Z1823"/>
        </row>
        <row r="1824">
          <cell r="A1824" t="str">
            <v>Cariama cristata</v>
          </cell>
          <cell r="B1824" t="str">
            <v>Cariama cristata</v>
          </cell>
          <cell r="C1824" t="str">
            <v>seriema</v>
          </cell>
          <cell r="D1824">
            <v>1822</v>
          </cell>
          <cell r="E1824" t="str">
            <v>R</v>
          </cell>
          <cell r="F1824">
            <v>1</v>
          </cell>
          <cell r="G1824" t="str">
            <v>Cariamiformes</v>
          </cell>
          <cell r="H1824" t="str">
            <v>Cariamidae</v>
          </cell>
          <cell r="J1824" t="str">
            <v>Cariama</v>
          </cell>
          <cell r="K1824" t="str">
            <v>espécie 1ária</v>
          </cell>
          <cell r="N1824" t="str">
            <v>Cariama cristata (Linnaeus, 1766)</v>
          </cell>
          <cell r="O1824" t="str">
            <v>Red-legged Seriema</v>
          </cell>
          <cell r="P1824"/>
          <cell r="Q1824"/>
          <cell r="R1824"/>
          <cell r="S1824"/>
          <cell r="T1824"/>
          <cell r="U1824"/>
          <cell r="Y1824" t="str">
            <v>ITG</v>
          </cell>
          <cell r="Z1824" t="str">
            <v>M</v>
          </cell>
          <cell r="AA1824" t="str">
            <v>N4</v>
          </cell>
          <cell r="AB1824" t="str">
            <v>T</v>
          </cell>
          <cell r="AC1824">
            <v>3</v>
          </cell>
          <cell r="AD1824">
            <v>2</v>
          </cell>
          <cell r="AE1824">
            <v>1400</v>
          </cell>
          <cell r="AF1824" t="str">
            <v>Invertebrate</v>
          </cell>
          <cell r="AG1824" t="str">
            <v>N</v>
          </cell>
        </row>
        <row r="1825">
          <cell r="A1825" t="str">
            <v>Falconiformes</v>
          </cell>
          <cell r="B1825" t="e">
            <v>#N/A</v>
          </cell>
          <cell r="D1825">
            <v>1823</v>
          </cell>
          <cell r="E1825"/>
          <cell r="F1825"/>
          <cell r="G1825" t="str">
            <v>Falconiformes</v>
          </cell>
          <cell r="K1825" t="str">
            <v>Ordem</v>
          </cell>
          <cell r="N1825" t="str">
            <v>Falconiformes Bonaparte, 1831</v>
          </cell>
          <cell r="P1825"/>
          <cell r="Q1825"/>
          <cell r="R1825"/>
          <cell r="S1825"/>
          <cell r="T1825"/>
          <cell r="U1825"/>
          <cell r="Y1825"/>
          <cell r="Z1825"/>
        </row>
        <row r="1826">
          <cell r="A1826" t="str">
            <v>Falconidae</v>
          </cell>
          <cell r="B1826" t="e">
            <v>#N/A</v>
          </cell>
          <cell r="D1826">
            <v>1824</v>
          </cell>
          <cell r="E1826"/>
          <cell r="F1826"/>
          <cell r="G1826" t="str">
            <v>Falconiformes</v>
          </cell>
          <cell r="H1826" t="str">
            <v>Falconidae</v>
          </cell>
          <cell r="K1826" t="str">
            <v>Família</v>
          </cell>
          <cell r="N1826" t="str">
            <v>Falconidae Leach, 1820</v>
          </cell>
          <cell r="P1826"/>
          <cell r="Q1826"/>
          <cell r="R1826"/>
          <cell r="S1826"/>
          <cell r="T1826"/>
          <cell r="U1826"/>
          <cell r="Y1826"/>
          <cell r="Z1826"/>
        </row>
        <row r="1827">
          <cell r="A1827" t="str">
            <v>Daptrius</v>
          </cell>
          <cell r="B1827" t="e">
            <v>#N/A</v>
          </cell>
          <cell r="D1827">
            <v>1825</v>
          </cell>
          <cell r="E1827"/>
          <cell r="F1827"/>
          <cell r="G1827" t="str">
            <v>Falconiformes</v>
          </cell>
          <cell r="H1827" t="str">
            <v>Falconidae</v>
          </cell>
          <cell r="J1827" t="str">
            <v>Daptrius</v>
          </cell>
          <cell r="K1827" t="str">
            <v>Gênero</v>
          </cell>
          <cell r="N1827" t="str">
            <v>Daptrius Vieillot, 1816</v>
          </cell>
          <cell r="P1827"/>
          <cell r="Q1827"/>
          <cell r="R1827"/>
          <cell r="S1827"/>
          <cell r="T1827"/>
          <cell r="U1827"/>
          <cell r="Y1827"/>
          <cell r="Z1827"/>
        </row>
        <row r="1828">
          <cell r="A1828" t="str">
            <v>Daptrius ater</v>
          </cell>
          <cell r="B1828" t="str">
            <v>Daptrius ater</v>
          </cell>
          <cell r="C1828" t="str">
            <v>gavião-de-anta</v>
          </cell>
          <cell r="D1828">
            <v>1826</v>
          </cell>
          <cell r="E1828" t="str">
            <v>R</v>
          </cell>
          <cell r="F1828">
            <v>1</v>
          </cell>
          <cell r="G1828" t="str">
            <v>Falconiformes</v>
          </cell>
          <cell r="H1828" t="str">
            <v>Falconidae</v>
          </cell>
          <cell r="J1828" t="str">
            <v>Daptrius</v>
          </cell>
          <cell r="K1828" t="str">
            <v>espécie 1ária</v>
          </cell>
          <cell r="N1828" t="str">
            <v>Daptrius ater Vieillot, 1816</v>
          </cell>
          <cell r="O1828" t="str">
            <v>Black Caracara</v>
          </cell>
          <cell r="P1828"/>
          <cell r="Q1828"/>
          <cell r="R1828"/>
          <cell r="S1828"/>
          <cell r="T1828"/>
          <cell r="U1828"/>
          <cell r="Y1828" t="e">
            <v>#N/A</v>
          </cell>
          <cell r="Z1828" t="str">
            <v>L</v>
          </cell>
          <cell r="AA1828" t="str">
            <v>F3</v>
          </cell>
          <cell r="AB1828" t="str">
            <v>T/C</v>
          </cell>
          <cell r="AC1828">
            <v>3</v>
          </cell>
          <cell r="AD1828">
            <v>2</v>
          </cell>
          <cell r="AE1828">
            <v>351.75</v>
          </cell>
          <cell r="AF1828" t="str">
            <v>VertFishScav</v>
          </cell>
          <cell r="AG1828" t="str">
            <v>F</v>
          </cell>
        </row>
        <row r="1829">
          <cell r="A1829" t="str">
            <v>Ibycter</v>
          </cell>
          <cell r="B1829" t="e">
            <v>#N/A</v>
          </cell>
          <cell r="D1829">
            <v>1827</v>
          </cell>
          <cell r="E1829"/>
          <cell r="F1829"/>
          <cell r="G1829" t="str">
            <v>Falconiformes</v>
          </cell>
          <cell r="H1829" t="str">
            <v>Falconidae</v>
          </cell>
          <cell r="J1829" t="str">
            <v>Ibycter</v>
          </cell>
          <cell r="K1829" t="str">
            <v>Gênero</v>
          </cell>
          <cell r="N1829" t="str">
            <v>Ibycter Vieillot, 1816</v>
          </cell>
          <cell r="P1829"/>
          <cell r="Q1829"/>
          <cell r="R1829"/>
          <cell r="S1829"/>
          <cell r="T1829"/>
          <cell r="U1829"/>
          <cell r="Y1829"/>
          <cell r="Z1829"/>
        </row>
        <row r="1830">
          <cell r="A1830" t="str">
            <v>Ibycter americanus</v>
          </cell>
          <cell r="B1830" t="str">
            <v>Ibycter americanus</v>
          </cell>
          <cell r="C1830" t="str">
            <v>cancão</v>
          </cell>
          <cell r="D1830">
            <v>1828</v>
          </cell>
          <cell r="E1830" t="str">
            <v>R</v>
          </cell>
          <cell r="F1830">
            <v>1</v>
          </cell>
          <cell r="G1830" t="str">
            <v>Falconiformes</v>
          </cell>
          <cell r="H1830" t="str">
            <v>Falconidae</v>
          </cell>
          <cell r="J1830" t="str">
            <v>Ibycter</v>
          </cell>
          <cell r="K1830" t="str">
            <v>espécie 1ária</v>
          </cell>
          <cell r="N1830" t="str">
            <v>Ibycter americanus (Boddaert, 1783)</v>
          </cell>
          <cell r="O1830" t="str">
            <v>Red-throated Caracara</v>
          </cell>
          <cell r="P1830"/>
          <cell r="Q1830"/>
          <cell r="R1830"/>
          <cell r="S1830"/>
          <cell r="T1830"/>
          <cell r="U1830"/>
          <cell r="Y1830" t="str">
            <v>RaD</v>
          </cell>
          <cell r="Z1830" t="str">
            <v>H</v>
          </cell>
          <cell r="AA1830" t="str">
            <v>F1</v>
          </cell>
          <cell r="AB1830" t="str">
            <v>C</v>
          </cell>
          <cell r="AC1830">
            <v>2</v>
          </cell>
          <cell r="AD1830">
            <v>7</v>
          </cell>
          <cell r="AE1830">
            <v>624</v>
          </cell>
          <cell r="AF1830" t="str">
            <v>Invertebrate</v>
          </cell>
          <cell r="AG1830" t="str">
            <v>F</v>
          </cell>
          <cell r="AI1830" t="str">
            <v>RE</v>
          </cell>
        </row>
        <row r="1831">
          <cell r="A1831" t="str">
            <v>Caracara</v>
          </cell>
          <cell r="B1831" t="e">
            <v>#N/A</v>
          </cell>
          <cell r="D1831">
            <v>1829</v>
          </cell>
          <cell r="E1831"/>
          <cell r="F1831"/>
          <cell r="G1831" t="str">
            <v>Falconiformes</v>
          </cell>
          <cell r="H1831" t="str">
            <v>Falconidae</v>
          </cell>
          <cell r="J1831" t="str">
            <v>Caracara</v>
          </cell>
          <cell r="K1831" t="str">
            <v>Gênero</v>
          </cell>
          <cell r="L1831" t="str">
            <v>Rejecting Polyborus in favor of Caracara, as defended by Banks &amp; Dove (1992), is strongly subject to question (Piacentini et al., in prep.).</v>
          </cell>
          <cell r="M1831" t="str">
            <v>O abandono de Polyborus Vieillot em favor de Caracara, como advogado por Banks &amp; Dove (1992), é bastante questionável (Piacentini et al., in prep.).</v>
          </cell>
          <cell r="N1831" t="str">
            <v>Caracara Merrem, 1826</v>
          </cell>
          <cell r="P1831"/>
          <cell r="Q1831"/>
          <cell r="R1831"/>
          <cell r="S1831"/>
          <cell r="T1831"/>
          <cell r="U1831"/>
          <cell r="Y1831"/>
          <cell r="Z1831"/>
        </row>
        <row r="1832">
          <cell r="A1832" t="str">
            <v>Caracara cheriway</v>
          </cell>
          <cell r="B1832" t="str">
            <v>Caracara plancus</v>
          </cell>
          <cell r="C1832" t="str">
            <v>carcará</v>
          </cell>
          <cell r="D1832">
            <v>1830</v>
          </cell>
          <cell r="E1832" t="str">
            <v>R</v>
          </cell>
          <cell r="F1832">
            <v>1</v>
          </cell>
          <cell r="G1832" t="str">
            <v>Falconiformes</v>
          </cell>
          <cell r="H1832" t="str">
            <v>Falconidae</v>
          </cell>
          <cell r="J1832" t="str">
            <v>Caracara</v>
          </cell>
          <cell r="K1832" t="str">
            <v>espécie 1ária</v>
          </cell>
          <cell r="M1832" t="str">
            <v>cheriway deixou de ser considerada espécie plena. Voltou a ser plancus</v>
          </cell>
          <cell r="N1832" t="str">
            <v>Caracara cheriway (Jacquin, 1784)</v>
          </cell>
          <cell r="O1832" t="str">
            <v>Crested Caracara</v>
          </cell>
          <cell r="P1832"/>
          <cell r="Q1832"/>
          <cell r="R1832"/>
          <cell r="S1832"/>
          <cell r="T1832"/>
          <cell r="U1832"/>
          <cell r="Y1832" t="e">
            <v>#N/A</v>
          </cell>
          <cell r="Z1832" t="str">
            <v>L</v>
          </cell>
          <cell r="AA1832" t="e">
            <v>#N/A</v>
          </cell>
          <cell r="AB1832" t="e">
            <v>#N/A</v>
          </cell>
          <cell r="AC1832" t="e">
            <v>#N/A</v>
          </cell>
          <cell r="AD1832" t="e">
            <v>#N/A</v>
          </cell>
          <cell r="AE1832">
            <v>1078.6199999999999</v>
          </cell>
          <cell r="AF1832" t="str">
            <v>VertFishScav</v>
          </cell>
          <cell r="AG1832" t="str">
            <v>N</v>
          </cell>
        </row>
        <row r="1833">
          <cell r="A1833" t="str">
            <v>Caracara plancus</v>
          </cell>
          <cell r="B1833" t="str">
            <v>Caracara plancus</v>
          </cell>
          <cell r="C1833" t="str">
            <v>carcará</v>
          </cell>
          <cell r="D1833">
            <v>1831</v>
          </cell>
          <cell r="E1833" t="str">
            <v>R</v>
          </cell>
          <cell r="F1833">
            <v>1</v>
          </cell>
          <cell r="G1833" t="str">
            <v>Falconiformes</v>
          </cell>
          <cell r="H1833" t="str">
            <v>Falconidae</v>
          </cell>
          <cell r="J1833" t="str">
            <v>Caracara</v>
          </cell>
          <cell r="K1833" t="str">
            <v>espécie 1ária</v>
          </cell>
          <cell r="N1833" t="str">
            <v>Caracara plancus (Miller, 1777)</v>
          </cell>
          <cell r="O1833" t="str">
            <v>Southern Caracara</v>
          </cell>
          <cell r="P1833"/>
          <cell r="Q1833"/>
          <cell r="R1833"/>
          <cell r="S1833"/>
          <cell r="T1833"/>
          <cell r="U1833"/>
          <cell r="Y1833" t="str">
            <v>RaD</v>
          </cell>
          <cell r="Z1833" t="str">
            <v>L</v>
          </cell>
          <cell r="AA1833" t="str">
            <v>N1</v>
          </cell>
          <cell r="AB1833" t="str">
            <v>T</v>
          </cell>
          <cell r="AC1833">
            <v>6</v>
          </cell>
          <cell r="AD1833">
            <v>21</v>
          </cell>
          <cell r="AE1833">
            <v>1078.6199999999999</v>
          </cell>
          <cell r="AF1833" t="str">
            <v>VertFishScav</v>
          </cell>
          <cell r="AG1833" t="str">
            <v>N</v>
          </cell>
        </row>
        <row r="1834">
          <cell r="A1834" t="str">
            <v>Milvago</v>
          </cell>
          <cell r="B1834" t="e">
            <v>#N/A</v>
          </cell>
          <cell r="D1834">
            <v>1832</v>
          </cell>
          <cell r="E1834"/>
          <cell r="F1834"/>
          <cell r="G1834" t="str">
            <v>Falconiformes</v>
          </cell>
          <cell r="H1834" t="str">
            <v>Falconidae</v>
          </cell>
          <cell r="J1834" t="str">
            <v>Milvago</v>
          </cell>
          <cell r="K1834" t="str">
            <v>Gênero</v>
          </cell>
          <cell r="N1834" t="str">
            <v>Milvago Spix, 1824</v>
          </cell>
          <cell r="P1834"/>
          <cell r="Q1834"/>
          <cell r="R1834"/>
          <cell r="S1834"/>
          <cell r="T1834"/>
          <cell r="U1834"/>
          <cell r="Y1834"/>
          <cell r="Z1834"/>
        </row>
        <row r="1835">
          <cell r="A1835" t="str">
            <v>Milvago chimachima</v>
          </cell>
          <cell r="B1835" t="str">
            <v>Milvago chimachima</v>
          </cell>
          <cell r="C1835" t="str">
            <v>carrapateiro</v>
          </cell>
          <cell r="D1835">
            <v>1833</v>
          </cell>
          <cell r="E1835" t="str">
            <v>R</v>
          </cell>
          <cell r="F1835">
            <v>1</v>
          </cell>
          <cell r="G1835" t="str">
            <v>Falconiformes</v>
          </cell>
          <cell r="H1835" t="str">
            <v>Falconidae</v>
          </cell>
          <cell r="J1835" t="str">
            <v>Milvago</v>
          </cell>
          <cell r="K1835" t="str">
            <v>espécie 1ária</v>
          </cell>
          <cell r="N1835" t="str">
            <v>Milvago chimachima (Vieillot, 1816)</v>
          </cell>
          <cell r="O1835" t="str">
            <v>Yellow-headed Caracara</v>
          </cell>
          <cell r="P1835"/>
          <cell r="Q1835"/>
          <cell r="R1835"/>
          <cell r="S1835"/>
          <cell r="T1835"/>
          <cell r="U1835"/>
          <cell r="Y1835" t="str">
            <v>RaD</v>
          </cell>
          <cell r="Z1835" t="str">
            <v>L</v>
          </cell>
          <cell r="AA1835" t="str">
            <v>N6</v>
          </cell>
          <cell r="AB1835" t="str">
            <v>T/C</v>
          </cell>
          <cell r="AC1835">
            <v>4</v>
          </cell>
          <cell r="AD1835">
            <v>8</v>
          </cell>
          <cell r="AE1835">
            <v>315.20999999999998</v>
          </cell>
          <cell r="AF1835" t="str">
            <v>VertFishScav</v>
          </cell>
          <cell r="AG1835" t="str">
            <v>N</v>
          </cell>
        </row>
        <row r="1836">
          <cell r="A1836" t="str">
            <v>Milvago chimachima cordata</v>
          </cell>
          <cell r="B1836" t="e">
            <v>#N/A</v>
          </cell>
          <cell r="D1836">
            <v>1834</v>
          </cell>
          <cell r="E1836"/>
          <cell r="F1836"/>
          <cell r="G1836" t="str">
            <v>Falconiformes</v>
          </cell>
          <cell r="H1836" t="str">
            <v>Falconidae</v>
          </cell>
          <cell r="J1836" t="str">
            <v>Milvago</v>
          </cell>
          <cell r="K1836" t="str">
            <v>subespécie</v>
          </cell>
          <cell r="N1836" t="str">
            <v>Milvago chimachima cordata Bangs &amp; Penard, 1918</v>
          </cell>
          <cell r="P1836" t="str">
            <v>x</v>
          </cell>
          <cell r="Q1836" t="str">
            <v>x</v>
          </cell>
          <cell r="R1836" t="str">
            <v>x</v>
          </cell>
          <cell r="S1836" t="str">
            <v>x</v>
          </cell>
          <cell r="T1836" t="str">
            <v>x</v>
          </cell>
          <cell r="U1836"/>
          <cell r="Y1836"/>
          <cell r="Z1836"/>
        </row>
        <row r="1837">
          <cell r="A1837" t="str">
            <v>Milvago chimachima chimachima</v>
          </cell>
          <cell r="B1837" t="e">
            <v>#N/A</v>
          </cell>
          <cell r="D1837">
            <v>1835</v>
          </cell>
          <cell r="E1837"/>
          <cell r="F1837"/>
          <cell r="G1837" t="str">
            <v>Falconiformes</v>
          </cell>
          <cell r="H1837" t="str">
            <v>Falconidae</v>
          </cell>
          <cell r="J1837" t="str">
            <v>Milvago</v>
          </cell>
          <cell r="K1837" t="str">
            <v>subespécie</v>
          </cell>
          <cell r="N1837" t="str">
            <v>Milvago chimachima chimachima (Vieillot, 1816)</v>
          </cell>
          <cell r="P1837" t="str">
            <v>x</v>
          </cell>
          <cell r="Q1837" t="str">
            <v>x</v>
          </cell>
          <cell r="R1837" t="str">
            <v>x</v>
          </cell>
          <cell r="S1837" t="str">
            <v>x</v>
          </cell>
          <cell r="T1837" t="str">
            <v>x</v>
          </cell>
          <cell r="U1837"/>
          <cell r="Y1837"/>
          <cell r="Z1837"/>
        </row>
        <row r="1838">
          <cell r="A1838" t="str">
            <v>Milvago chimango</v>
          </cell>
          <cell r="B1838" t="str">
            <v>Milvago chimango</v>
          </cell>
          <cell r="C1838" t="str">
            <v>chimango</v>
          </cell>
          <cell r="D1838">
            <v>1836</v>
          </cell>
          <cell r="E1838" t="str">
            <v>R</v>
          </cell>
          <cell r="F1838">
            <v>1</v>
          </cell>
          <cell r="G1838" t="str">
            <v>Falconiformes</v>
          </cell>
          <cell r="H1838" t="str">
            <v>Falconidae</v>
          </cell>
          <cell r="J1838" t="str">
            <v>Milvago</v>
          </cell>
          <cell r="K1838" t="str">
            <v>espécie 1ária</v>
          </cell>
          <cell r="N1838" t="str">
            <v>Milvago chimango (Vieillot, 1816)</v>
          </cell>
          <cell r="O1838" t="str">
            <v>Chimango Caracara</v>
          </cell>
          <cell r="P1838"/>
          <cell r="Q1838"/>
          <cell r="R1838"/>
          <cell r="S1838"/>
          <cell r="T1838"/>
          <cell r="U1838"/>
          <cell r="Y1838" t="e">
            <v>#N/A</v>
          </cell>
          <cell r="Z1838" t="str">
            <v>L</v>
          </cell>
          <cell r="AA1838" t="str">
            <v>N7</v>
          </cell>
          <cell r="AB1838" t="str">
            <v>T/C</v>
          </cell>
          <cell r="AC1838">
            <v>4</v>
          </cell>
          <cell r="AD1838">
            <v>4</v>
          </cell>
          <cell r="AE1838">
            <v>296</v>
          </cell>
          <cell r="AF1838" t="str">
            <v>VertFishScav</v>
          </cell>
          <cell r="AG1838" t="str">
            <v>N</v>
          </cell>
        </row>
        <row r="1839">
          <cell r="A1839" t="str">
            <v>Milvago chimango chimango</v>
          </cell>
          <cell r="B1839" t="e">
            <v>#N/A</v>
          </cell>
          <cell r="D1839">
            <v>1837</v>
          </cell>
          <cell r="E1839"/>
          <cell r="F1839"/>
          <cell r="G1839" t="str">
            <v>Falconiformes</v>
          </cell>
          <cell r="H1839" t="str">
            <v>Falconidae</v>
          </cell>
          <cell r="J1839" t="str">
            <v>Milvago</v>
          </cell>
          <cell r="K1839" t="str">
            <v>subespécie</v>
          </cell>
          <cell r="N1839" t="str">
            <v>Milvago chimango chimango (Vieillot, 1816)</v>
          </cell>
          <cell r="P1839" t="str">
            <v>x</v>
          </cell>
          <cell r="Q1839" t="str">
            <v>x</v>
          </cell>
          <cell r="R1839" t="str">
            <v>x</v>
          </cell>
          <cell r="S1839" t="str">
            <v>x</v>
          </cell>
          <cell r="T1839" t="str">
            <v>x</v>
          </cell>
          <cell r="U1839"/>
          <cell r="Y1839"/>
          <cell r="Z1839"/>
        </row>
        <row r="1840">
          <cell r="A1840" t="str">
            <v>Herpetotheres</v>
          </cell>
          <cell r="B1840" t="e">
            <v>#N/A</v>
          </cell>
          <cell r="D1840">
            <v>1838</v>
          </cell>
          <cell r="E1840"/>
          <cell r="F1840"/>
          <cell r="G1840" t="str">
            <v>Falconiformes</v>
          </cell>
          <cell r="H1840" t="str">
            <v>Falconidae</v>
          </cell>
          <cell r="J1840" t="str">
            <v>Herpetotheres</v>
          </cell>
          <cell r="K1840" t="str">
            <v>Gênero</v>
          </cell>
          <cell r="N1840" t="str">
            <v>Herpetotheres Vieillot, 1817</v>
          </cell>
          <cell r="P1840"/>
          <cell r="Q1840"/>
          <cell r="R1840"/>
          <cell r="S1840"/>
          <cell r="T1840"/>
          <cell r="U1840"/>
          <cell r="Y1840"/>
          <cell r="Z1840"/>
        </row>
        <row r="1841">
          <cell r="A1841" t="str">
            <v>Herpetotheres cachinnans</v>
          </cell>
          <cell r="B1841" t="str">
            <v>Herpetotheres cachinnans</v>
          </cell>
          <cell r="C1841" t="str">
            <v>acauã</v>
          </cell>
          <cell r="D1841">
            <v>1839</v>
          </cell>
          <cell r="E1841" t="str">
            <v>R</v>
          </cell>
          <cell r="F1841">
            <v>1</v>
          </cell>
          <cell r="G1841" t="str">
            <v>Falconiformes</v>
          </cell>
          <cell r="H1841" t="str">
            <v>Falconidae</v>
          </cell>
          <cell r="J1841" t="str">
            <v>Herpetotheres</v>
          </cell>
          <cell r="K1841" t="str">
            <v>espécie 1ária</v>
          </cell>
          <cell r="N1841" t="str">
            <v>Herpetotheres cachinnans (Linnaeus, 1758)</v>
          </cell>
          <cell r="O1841" t="str">
            <v>Laughing Falcon</v>
          </cell>
          <cell r="P1841"/>
          <cell r="Q1841"/>
          <cell r="R1841"/>
          <cell r="S1841"/>
          <cell r="T1841"/>
          <cell r="U1841"/>
          <cell r="Y1841" t="str">
            <v>RaD</v>
          </cell>
          <cell r="Z1841" t="str">
            <v>L</v>
          </cell>
          <cell r="AA1841" t="str">
            <v>F1E</v>
          </cell>
          <cell r="AB1841" t="str">
            <v>C</v>
          </cell>
          <cell r="AC1841">
            <v>5</v>
          </cell>
          <cell r="AD1841">
            <v>9</v>
          </cell>
          <cell r="AE1841">
            <v>623.58000000000004</v>
          </cell>
          <cell r="AF1841" t="str">
            <v>VertFishScav</v>
          </cell>
          <cell r="AG1841" t="str">
            <v>F</v>
          </cell>
        </row>
        <row r="1842">
          <cell r="A1842" t="str">
            <v>Herpetotheres cachinnans cachinnans</v>
          </cell>
          <cell r="B1842" t="e">
            <v>#N/A</v>
          </cell>
          <cell r="D1842">
            <v>1840</v>
          </cell>
          <cell r="E1842"/>
          <cell r="F1842"/>
          <cell r="G1842" t="str">
            <v>Falconiformes</v>
          </cell>
          <cell r="H1842" t="str">
            <v>Falconidae</v>
          </cell>
          <cell r="J1842" t="str">
            <v>Herpetotheres</v>
          </cell>
          <cell r="K1842" t="str">
            <v>subespécie</v>
          </cell>
          <cell r="N1842" t="str">
            <v>Herpetotheres cachinnans cachinnans (Linnaeus, 1758)</v>
          </cell>
          <cell r="P1842" t="str">
            <v>x</v>
          </cell>
          <cell r="Q1842" t="str">
            <v>x</v>
          </cell>
          <cell r="R1842" t="str">
            <v>x</v>
          </cell>
          <cell r="S1842" t="str">
            <v>x</v>
          </cell>
          <cell r="T1842" t="str">
            <v>x</v>
          </cell>
          <cell r="U1842"/>
          <cell r="Y1842"/>
          <cell r="Z1842"/>
        </row>
        <row r="1843">
          <cell r="A1843" t="str">
            <v>Micrastur</v>
          </cell>
          <cell r="B1843" t="e">
            <v>#N/A</v>
          </cell>
          <cell r="D1843">
            <v>1841</v>
          </cell>
          <cell r="E1843"/>
          <cell r="F1843"/>
          <cell r="G1843" t="str">
            <v>Falconiformes</v>
          </cell>
          <cell r="H1843" t="str">
            <v>Falconidae</v>
          </cell>
          <cell r="J1843" t="str">
            <v>Micrastur</v>
          </cell>
          <cell r="K1843" t="str">
            <v>Gênero</v>
          </cell>
          <cell r="N1843" t="str">
            <v>Micrastur Gray, 1841</v>
          </cell>
          <cell r="P1843"/>
          <cell r="Q1843"/>
          <cell r="R1843"/>
          <cell r="S1843"/>
          <cell r="T1843"/>
          <cell r="U1843"/>
          <cell r="Y1843"/>
          <cell r="Z1843"/>
        </row>
        <row r="1844">
          <cell r="A1844" t="str">
            <v>Micrastur ruficollis</v>
          </cell>
          <cell r="B1844" t="str">
            <v>Micrastur ruficollis</v>
          </cell>
          <cell r="C1844" t="str">
            <v>falcão-caburé</v>
          </cell>
          <cell r="D1844">
            <v>1842</v>
          </cell>
          <cell r="E1844" t="str">
            <v>R</v>
          </cell>
          <cell r="F1844">
            <v>1</v>
          </cell>
          <cell r="G1844" t="str">
            <v>Falconiformes</v>
          </cell>
          <cell r="H1844" t="str">
            <v>Falconidae</v>
          </cell>
          <cell r="J1844" t="str">
            <v>Micrastur</v>
          </cell>
          <cell r="K1844" t="str">
            <v>espécie 1ária</v>
          </cell>
          <cell r="L1844" t="str">
            <v>Plumage and voice differences suggest that more than one species may be involved.</v>
          </cell>
          <cell r="M1844" t="str">
            <v>Diferenças de plumagem e de voz sugerem que mais de uma espécie pode estar envolvida.</v>
          </cell>
          <cell r="N1844" t="str">
            <v>Micrastur ruficollis (Vieillot, 1817)</v>
          </cell>
          <cell r="O1844" t="str">
            <v>Barred Forest-Falcon</v>
          </cell>
          <cell r="P1844"/>
          <cell r="Q1844"/>
          <cell r="R1844"/>
          <cell r="S1844"/>
          <cell r="T1844"/>
          <cell r="U1844"/>
          <cell r="Y1844" t="str">
            <v>RaD</v>
          </cell>
          <cell r="Z1844" t="str">
            <v>M</v>
          </cell>
          <cell r="AA1844" t="str">
            <v>F1</v>
          </cell>
          <cell r="AB1844" t="str">
            <v>U/M</v>
          </cell>
          <cell r="AC1844">
            <v>2</v>
          </cell>
          <cell r="AD1844">
            <v>13</v>
          </cell>
          <cell r="AE1844">
            <v>177.64</v>
          </cell>
          <cell r="AF1844" t="str">
            <v>VertFishScav</v>
          </cell>
          <cell r="AG1844" t="str">
            <v>F</v>
          </cell>
        </row>
        <row r="1845">
          <cell r="A1845" t="str">
            <v>[Micrastur ruficollis zonothorax</v>
          </cell>
          <cell r="B1845" t="e">
            <v>#N/A</v>
          </cell>
          <cell r="D1845">
            <v>1843</v>
          </cell>
          <cell r="E1845"/>
          <cell r="F1845"/>
          <cell r="G1845" t="str">
            <v>Falconiformes</v>
          </cell>
          <cell r="H1845" t="str">
            <v>Falconidae</v>
          </cell>
          <cell r="J1845" t="str">
            <v>Micrastur</v>
          </cell>
          <cell r="K1845" t="str">
            <v>subespécie</v>
          </cell>
          <cell r="N1845" t="str">
            <v>[Micrastur ruficollis zonothorax (Cabanis, 1866)]</v>
          </cell>
          <cell r="P1845" t="str">
            <v>x</v>
          </cell>
          <cell r="Q1845"/>
          <cell r="R1845" t="str">
            <v>x</v>
          </cell>
          <cell r="S1845" t="str">
            <v>x</v>
          </cell>
          <cell r="T1845" t="str">
            <v>x</v>
          </cell>
          <cell r="U1845"/>
          <cell r="Y1845"/>
          <cell r="Z1845"/>
        </row>
        <row r="1846">
          <cell r="A1846" t="str">
            <v>Micrastur ruficollis concentricus</v>
          </cell>
          <cell r="B1846" t="e">
            <v>#N/A</v>
          </cell>
          <cell r="D1846">
            <v>1844</v>
          </cell>
          <cell r="E1846"/>
          <cell r="F1846"/>
          <cell r="G1846" t="str">
            <v>Falconiformes</v>
          </cell>
          <cell r="H1846" t="str">
            <v>Falconidae</v>
          </cell>
          <cell r="J1846" t="str">
            <v>Micrastur</v>
          </cell>
          <cell r="K1846" t="str">
            <v>subespécie</v>
          </cell>
          <cell r="N1846" t="str">
            <v>Micrastur ruficollis concentricus (Lesson, 1830)</v>
          </cell>
          <cell r="P1846" t="str">
            <v>x</v>
          </cell>
          <cell r="Q1846" t="str">
            <v>x</v>
          </cell>
          <cell r="R1846" t="str">
            <v>x</v>
          </cell>
          <cell r="S1846" t="str">
            <v>x</v>
          </cell>
          <cell r="T1846" t="str">
            <v>x</v>
          </cell>
          <cell r="U1846"/>
          <cell r="Y1846"/>
          <cell r="Z1846"/>
        </row>
        <row r="1847">
          <cell r="A1847" t="str">
            <v>Micrastur ruficollis ruficollis</v>
          </cell>
          <cell r="B1847" t="e">
            <v>#N/A</v>
          </cell>
          <cell r="D1847">
            <v>1845</v>
          </cell>
          <cell r="E1847"/>
          <cell r="F1847"/>
          <cell r="G1847" t="str">
            <v>Falconiformes</v>
          </cell>
          <cell r="H1847" t="str">
            <v>Falconidae</v>
          </cell>
          <cell r="J1847" t="str">
            <v>Micrastur</v>
          </cell>
          <cell r="K1847" t="str">
            <v>subespécie</v>
          </cell>
          <cell r="N1847" t="str">
            <v>Micrastur ruficollis ruficollis (Vieillot, 1817)</v>
          </cell>
          <cell r="P1847" t="str">
            <v>x</v>
          </cell>
          <cell r="Q1847" t="str">
            <v>x</v>
          </cell>
          <cell r="R1847" t="str">
            <v>x</v>
          </cell>
          <cell r="S1847" t="str">
            <v>x</v>
          </cell>
          <cell r="T1847" t="str">
            <v>x</v>
          </cell>
          <cell r="U1847"/>
          <cell r="Y1847"/>
          <cell r="Z1847"/>
        </row>
        <row r="1848">
          <cell r="A1848" t="str">
            <v>Micrastur gilvicollis</v>
          </cell>
          <cell r="B1848" t="str">
            <v>Micrastur gilvicollis</v>
          </cell>
          <cell r="C1848" t="str">
            <v>falcão-mateiro</v>
          </cell>
          <cell r="D1848">
            <v>1846</v>
          </cell>
          <cell r="E1848" t="str">
            <v>R</v>
          </cell>
          <cell r="F1848">
            <v>1</v>
          </cell>
          <cell r="G1848" t="str">
            <v>Falconiformes</v>
          </cell>
          <cell r="H1848" t="str">
            <v>Falconidae</v>
          </cell>
          <cell r="J1848" t="str">
            <v>Micrastur</v>
          </cell>
          <cell r="K1848" t="str">
            <v>espécie 1ária</v>
          </cell>
          <cell r="N1848" t="str">
            <v>Micrastur gilvicollis (Vieillot, 1817)</v>
          </cell>
          <cell r="O1848" t="str">
            <v>Lined Forest-Falcon</v>
          </cell>
          <cell r="P1848"/>
          <cell r="Q1848"/>
          <cell r="R1848"/>
          <cell r="S1848"/>
          <cell r="T1848"/>
          <cell r="U1848"/>
          <cell r="Y1848" t="str">
            <v>RaD</v>
          </cell>
          <cell r="Z1848" t="str">
            <v>H</v>
          </cell>
          <cell r="AA1848" t="str">
            <v>F1</v>
          </cell>
          <cell r="AB1848" t="str">
            <v>U/M</v>
          </cell>
          <cell r="AC1848">
            <v>1</v>
          </cell>
          <cell r="AD1848">
            <v>3</v>
          </cell>
          <cell r="AE1848">
            <v>209</v>
          </cell>
          <cell r="AF1848" t="str">
            <v>VertFishScav</v>
          </cell>
          <cell r="AG1848" t="str">
            <v>F</v>
          </cell>
        </row>
        <row r="1849">
          <cell r="A1849" t="str">
            <v>Micrastur mintoni</v>
          </cell>
          <cell r="B1849" t="str">
            <v>Micrastur mintoni</v>
          </cell>
          <cell r="C1849" t="str">
            <v>falcão-críptico</v>
          </cell>
          <cell r="D1849">
            <v>1847</v>
          </cell>
          <cell r="E1849" t="str">
            <v>R</v>
          </cell>
          <cell r="F1849">
            <v>1</v>
          </cell>
          <cell r="G1849" t="str">
            <v>Falconiformes</v>
          </cell>
          <cell r="H1849" t="str">
            <v>Falconidae</v>
          </cell>
          <cell r="J1849" t="str">
            <v>Micrastur</v>
          </cell>
          <cell r="K1849" t="str">
            <v>espécie 1ária</v>
          </cell>
          <cell r="L1849" t="str">
            <v>Date corrected in comparison to the 11th edition (CBRO 2014).</v>
          </cell>
          <cell r="M1849" t="str">
            <v>Data corrigida em relação à 11a. edição (CBRO 2014).</v>
          </cell>
          <cell r="N1849" t="str">
            <v>Micrastur mintoni Whittaker, 2003</v>
          </cell>
          <cell r="O1849" t="str">
            <v>Cryptic Forest-Falcon</v>
          </cell>
          <cell r="P1849"/>
          <cell r="Q1849"/>
          <cell r="R1849"/>
          <cell r="S1849"/>
          <cell r="T1849"/>
          <cell r="U1849"/>
          <cell r="Y1849" t="e">
            <v>#N/A</v>
          </cell>
          <cell r="Z1849" t="str">
            <v>H</v>
          </cell>
          <cell r="AA1849"/>
          <cell r="AB1849" t="e">
            <v>#N/A</v>
          </cell>
          <cell r="AC1849" t="e">
            <v>#N/A</v>
          </cell>
          <cell r="AD1849" t="e">
            <v>#N/A</v>
          </cell>
          <cell r="AE1849">
            <v>209.5</v>
          </cell>
          <cell r="AF1849" t="str">
            <v>VertFishScav</v>
          </cell>
          <cell r="AG1849" t="str">
            <v>F</v>
          </cell>
          <cell r="AJ1849" t="str">
            <v>#ERROR!</v>
          </cell>
        </row>
        <row r="1850">
          <cell r="A1850" t="str">
            <v>Micrastur mirandollei</v>
          </cell>
          <cell r="B1850" t="str">
            <v>Micrastur mirandollei</v>
          </cell>
          <cell r="C1850" t="str">
            <v>tanatau</v>
          </cell>
          <cell r="D1850">
            <v>1848</v>
          </cell>
          <cell r="E1850" t="str">
            <v>R</v>
          </cell>
          <cell r="F1850">
            <v>1</v>
          </cell>
          <cell r="G1850" t="str">
            <v>Falconiformes</v>
          </cell>
          <cell r="H1850" t="str">
            <v>Falconidae</v>
          </cell>
          <cell r="J1850" t="str">
            <v>Micrastur</v>
          </cell>
          <cell r="K1850" t="str">
            <v>espécie 1ária</v>
          </cell>
          <cell r="N1850" t="str">
            <v>Micrastur mirandollei (Schlegel, 1862)</v>
          </cell>
          <cell r="O1850" t="str">
            <v>Slaty-backed Forest-Falcon</v>
          </cell>
          <cell r="P1850"/>
          <cell r="Q1850"/>
          <cell r="R1850"/>
          <cell r="S1850"/>
          <cell r="T1850"/>
          <cell r="U1850"/>
          <cell r="Y1850" t="str">
            <v>RaD</v>
          </cell>
          <cell r="Z1850" t="str">
            <v>M</v>
          </cell>
          <cell r="AA1850" t="str">
            <v>F1</v>
          </cell>
          <cell r="AB1850" t="str">
            <v>M/C</v>
          </cell>
          <cell r="AC1850">
            <v>1</v>
          </cell>
          <cell r="AD1850">
            <v>5</v>
          </cell>
          <cell r="AE1850">
            <v>548.99</v>
          </cell>
          <cell r="AF1850" t="str">
            <v>VertFishScav</v>
          </cell>
          <cell r="AG1850" t="str">
            <v>F</v>
          </cell>
          <cell r="AJ1850" t="str">
            <v>#ERROR!</v>
          </cell>
        </row>
        <row r="1851">
          <cell r="A1851" t="str">
            <v>Micrastur semitorquatus</v>
          </cell>
          <cell r="B1851" t="str">
            <v>Micrastur semitorquatus</v>
          </cell>
          <cell r="C1851" t="str">
            <v>falcão-relógio</v>
          </cell>
          <cell r="D1851">
            <v>1849</v>
          </cell>
          <cell r="E1851" t="str">
            <v>R</v>
          </cell>
          <cell r="F1851">
            <v>1</v>
          </cell>
          <cell r="G1851" t="str">
            <v>Falconiformes</v>
          </cell>
          <cell r="H1851" t="str">
            <v>Falconidae</v>
          </cell>
          <cell r="J1851" t="str">
            <v>Micrastur</v>
          </cell>
          <cell r="K1851" t="str">
            <v>espécie 1ária</v>
          </cell>
          <cell r="N1851" t="str">
            <v>Micrastur semitorquatus (Vieillot, 1817)</v>
          </cell>
          <cell r="O1851" t="str">
            <v>Collared Forest-Falcon</v>
          </cell>
          <cell r="P1851"/>
          <cell r="Q1851"/>
          <cell r="R1851"/>
          <cell r="S1851"/>
          <cell r="T1851"/>
          <cell r="U1851"/>
          <cell r="Y1851" t="str">
            <v>RaD</v>
          </cell>
          <cell r="Z1851" t="str">
            <v>M</v>
          </cell>
          <cell r="AA1851" t="str">
            <v>F1</v>
          </cell>
          <cell r="AB1851" t="str">
            <v>M/C</v>
          </cell>
          <cell r="AC1851">
            <v>3</v>
          </cell>
          <cell r="AD1851">
            <v>9</v>
          </cell>
          <cell r="AE1851">
            <v>621.67999999999995</v>
          </cell>
          <cell r="AF1851" t="str">
            <v>VertFishScav</v>
          </cell>
          <cell r="AG1851" t="str">
            <v>F</v>
          </cell>
        </row>
        <row r="1852">
          <cell r="A1852" t="str">
            <v>Micrastur semitorquatus semitorquatus</v>
          </cell>
          <cell r="B1852" t="e">
            <v>#N/A</v>
          </cell>
          <cell r="D1852">
            <v>1850</v>
          </cell>
          <cell r="E1852"/>
          <cell r="F1852"/>
          <cell r="G1852" t="str">
            <v>Falconiformes</v>
          </cell>
          <cell r="H1852" t="str">
            <v>Falconidae</v>
          </cell>
          <cell r="J1852" t="str">
            <v>Micrastur</v>
          </cell>
          <cell r="K1852" t="str">
            <v>subespécie</v>
          </cell>
          <cell r="N1852" t="str">
            <v>Micrastur semitorquatus semitorquatus (Vieillot, 1817)</v>
          </cell>
          <cell r="P1852" t="str">
            <v>x</v>
          </cell>
          <cell r="Q1852" t="str">
            <v>x</v>
          </cell>
          <cell r="R1852" t="str">
            <v>x</v>
          </cell>
          <cell r="S1852" t="str">
            <v>x</v>
          </cell>
          <cell r="T1852" t="str">
            <v>x</v>
          </cell>
          <cell r="U1852"/>
          <cell r="Y1852"/>
          <cell r="Z1852"/>
        </row>
        <row r="1853">
          <cell r="A1853" t="str">
            <v>Micrastur buckleyi</v>
          </cell>
          <cell r="B1853" t="str">
            <v>Micrastur buckleyi</v>
          </cell>
          <cell r="C1853" t="str">
            <v>falcão-de-buckley</v>
          </cell>
          <cell r="D1853">
            <v>1851</v>
          </cell>
          <cell r="E1853" t="str">
            <v>R</v>
          </cell>
          <cell r="F1853">
            <v>1</v>
          </cell>
          <cell r="G1853" t="str">
            <v>Falconiformes</v>
          </cell>
          <cell r="H1853" t="str">
            <v>Falconidae</v>
          </cell>
          <cell r="J1853" t="str">
            <v>Micrastur</v>
          </cell>
          <cell r="K1853" t="str">
            <v>espécie 1ária</v>
          </cell>
          <cell r="N1853" t="str">
            <v>Micrastur buckleyi Swann, 1919</v>
          </cell>
          <cell r="O1853" t="str">
            <v>Buckley's Forest-Falcon</v>
          </cell>
          <cell r="P1853"/>
          <cell r="Q1853"/>
          <cell r="R1853"/>
          <cell r="S1853"/>
          <cell r="T1853"/>
          <cell r="U1853"/>
          <cell r="Y1853" t="e">
            <v>#N/A</v>
          </cell>
          <cell r="Z1853" t="str">
            <v>H</v>
          </cell>
          <cell r="AA1853" t="str">
            <v>F1</v>
          </cell>
          <cell r="AB1853" t="str">
            <v>?</v>
          </cell>
          <cell r="AC1853">
            <v>1</v>
          </cell>
          <cell r="AD1853">
            <v>2</v>
          </cell>
          <cell r="AE1853">
            <v>464</v>
          </cell>
          <cell r="AF1853" t="str">
            <v>VertFishScav</v>
          </cell>
          <cell r="AG1853" t="str">
            <v>F</v>
          </cell>
        </row>
        <row r="1854">
          <cell r="A1854" t="str">
            <v>Falco</v>
          </cell>
          <cell r="B1854" t="e">
            <v>#N/A</v>
          </cell>
          <cell r="D1854">
            <v>1852</v>
          </cell>
          <cell r="E1854"/>
          <cell r="F1854"/>
          <cell r="G1854" t="str">
            <v>Falconiformes</v>
          </cell>
          <cell r="H1854" t="str">
            <v>Falconidae</v>
          </cell>
          <cell r="J1854" t="str">
            <v>Falco</v>
          </cell>
          <cell r="K1854" t="str">
            <v>Gênero</v>
          </cell>
          <cell r="N1854" t="str">
            <v>Falco Linnaeus, 1758</v>
          </cell>
          <cell r="P1854"/>
          <cell r="Q1854"/>
          <cell r="R1854"/>
          <cell r="S1854"/>
          <cell r="T1854"/>
          <cell r="U1854"/>
          <cell r="Y1854"/>
          <cell r="Z1854"/>
        </row>
        <row r="1855">
          <cell r="A1855" t="str">
            <v>Falco tinnunculus</v>
          </cell>
          <cell r="B1855" t="str">
            <v>Falco tinnunculus</v>
          </cell>
          <cell r="C1855" t="str">
            <v>peneireiro-de-dorso-malhado</v>
          </cell>
          <cell r="D1855">
            <v>1853</v>
          </cell>
          <cell r="E1855" t="str">
            <v>VA (N)</v>
          </cell>
          <cell r="F1855">
            <v>1</v>
          </cell>
          <cell r="G1855" t="str">
            <v>Falconiformes</v>
          </cell>
          <cell r="H1855" t="str">
            <v>Falconidae</v>
          </cell>
          <cell r="J1855" t="str">
            <v>Falco</v>
          </cell>
          <cell r="K1855" t="str">
            <v>espécie 1ária</v>
          </cell>
          <cell r="N1855" t="str">
            <v>Falco tinnunculus Linnaeus, 1758</v>
          </cell>
          <cell r="O1855" t="str">
            <v>Eurasian Kestrel</v>
          </cell>
          <cell r="P1855"/>
          <cell r="Q1855"/>
          <cell r="R1855"/>
          <cell r="S1855"/>
          <cell r="T1855"/>
          <cell r="U1855"/>
          <cell r="Y1855" t="e">
            <v>#N/A</v>
          </cell>
          <cell r="Z1855" t="e">
            <v>#N/A</v>
          </cell>
          <cell r="AA1855" t="e">
            <v>#N/A</v>
          </cell>
          <cell r="AB1855" t="e">
            <v>#N/A</v>
          </cell>
          <cell r="AC1855" t="e">
            <v>#N/A</v>
          </cell>
          <cell r="AD1855" t="e">
            <v>#N/A</v>
          </cell>
          <cell r="AE1855">
            <v>183.21</v>
          </cell>
          <cell r="AF1855" t="str">
            <v>VertFishScav</v>
          </cell>
          <cell r="AG1855"/>
        </row>
        <row r="1856">
          <cell r="A1856" t="str">
            <v>Falco tinnunculus tinnunculus</v>
          </cell>
          <cell r="B1856" t="e">
            <v>#N/A</v>
          </cell>
          <cell r="D1856">
            <v>1854</v>
          </cell>
          <cell r="E1856"/>
          <cell r="F1856"/>
          <cell r="G1856" t="str">
            <v>Falconiformes</v>
          </cell>
          <cell r="H1856" t="str">
            <v>Falconidae</v>
          </cell>
          <cell r="J1856" t="str">
            <v>Falco</v>
          </cell>
          <cell r="K1856" t="str">
            <v>subespécie</v>
          </cell>
          <cell r="N1856" t="str">
            <v>Falco tinnunculus tinnunculus Linnaeus, 1758</v>
          </cell>
          <cell r="P1856" t="str">
            <v>x</v>
          </cell>
          <cell r="Q1856"/>
          <cell r="R1856" t="str">
            <v>x</v>
          </cell>
          <cell r="S1856" t="str">
            <v>x</v>
          </cell>
          <cell r="T1856" t="str">
            <v>x</v>
          </cell>
          <cell r="U1856"/>
          <cell r="Y1856"/>
          <cell r="Z1856"/>
        </row>
        <row r="1857">
          <cell r="A1857" t="str">
            <v>Falco sparverius</v>
          </cell>
          <cell r="B1857" t="str">
            <v>Falco sparverius</v>
          </cell>
          <cell r="C1857" t="str">
            <v>quiriquiri</v>
          </cell>
          <cell r="D1857">
            <v>1855</v>
          </cell>
          <cell r="E1857" t="str">
            <v>R</v>
          </cell>
          <cell r="F1857">
            <v>1</v>
          </cell>
          <cell r="G1857" t="str">
            <v>Falconiformes</v>
          </cell>
          <cell r="H1857" t="str">
            <v>Falconidae</v>
          </cell>
          <cell r="J1857" t="str">
            <v>Falco</v>
          </cell>
          <cell r="K1857" t="str">
            <v>espécie 1ária</v>
          </cell>
          <cell r="N1857" t="str">
            <v>Falco sparverius Linnaeus, 1758</v>
          </cell>
          <cell r="O1857" t="str">
            <v>American Kestrel</v>
          </cell>
          <cell r="P1857"/>
          <cell r="Q1857"/>
          <cell r="R1857"/>
          <cell r="S1857"/>
          <cell r="T1857"/>
          <cell r="U1857"/>
          <cell r="Y1857" t="e">
            <v>#N/A</v>
          </cell>
          <cell r="Z1857" t="str">
            <v>L</v>
          </cell>
          <cell r="AA1857" t="str">
            <v>N8</v>
          </cell>
          <cell r="AB1857" t="str">
            <v>T/C</v>
          </cell>
          <cell r="AC1857">
            <v>7</v>
          </cell>
          <cell r="AD1857">
            <v>21</v>
          </cell>
          <cell r="AE1857">
            <v>114.61</v>
          </cell>
          <cell r="AF1857" t="str">
            <v>Invertebrate</v>
          </cell>
          <cell r="AG1857" t="str">
            <v>N</v>
          </cell>
        </row>
        <row r="1858">
          <cell r="A1858" t="str">
            <v>Falco sparverius isabellinus</v>
          </cell>
          <cell r="B1858" t="e">
            <v>#N/A</v>
          </cell>
          <cell r="D1858">
            <v>1856</v>
          </cell>
          <cell r="E1858"/>
          <cell r="F1858"/>
          <cell r="G1858" t="str">
            <v>Falconiformes</v>
          </cell>
          <cell r="H1858" t="str">
            <v>Falconidae</v>
          </cell>
          <cell r="J1858" t="str">
            <v>Falco</v>
          </cell>
          <cell r="K1858" t="str">
            <v>subespécie</v>
          </cell>
          <cell r="N1858" t="str">
            <v>Falco sparverius isabellinus Swainson, 1838</v>
          </cell>
          <cell r="P1858" t="str">
            <v>x</v>
          </cell>
          <cell r="Q1858" t="str">
            <v>x</v>
          </cell>
          <cell r="R1858" t="str">
            <v>x</v>
          </cell>
          <cell r="S1858" t="str">
            <v>x</v>
          </cell>
          <cell r="T1858" t="str">
            <v>x</v>
          </cell>
          <cell r="U1858"/>
          <cell r="Y1858"/>
          <cell r="Z1858"/>
        </row>
        <row r="1859">
          <cell r="A1859" t="str">
            <v>Falco sparverius cinnamominus</v>
          </cell>
          <cell r="B1859" t="e">
            <v>#N/A</v>
          </cell>
          <cell r="D1859">
            <v>1857</v>
          </cell>
          <cell r="E1859"/>
          <cell r="F1859"/>
          <cell r="G1859" t="str">
            <v>Falconiformes</v>
          </cell>
          <cell r="H1859" t="str">
            <v>Falconidae</v>
          </cell>
          <cell r="J1859" t="str">
            <v>Falco</v>
          </cell>
          <cell r="K1859" t="str">
            <v>subespécie</v>
          </cell>
          <cell r="N1859" t="str">
            <v>Falco sparverius cinnamominus Swainson, 1838</v>
          </cell>
          <cell r="P1859" t="str">
            <v>x</v>
          </cell>
          <cell r="Q1859" t="str">
            <v>x</v>
          </cell>
          <cell r="R1859" t="str">
            <v>x</v>
          </cell>
          <cell r="S1859" t="str">
            <v>x</v>
          </cell>
          <cell r="T1859" t="str">
            <v>x</v>
          </cell>
          <cell r="U1859"/>
          <cell r="Y1859"/>
          <cell r="Z1859"/>
        </row>
        <row r="1860">
          <cell r="A1860" t="str">
            <v>Falco sparverius cearae</v>
          </cell>
          <cell r="B1860" t="e">
            <v>#N/A</v>
          </cell>
          <cell r="D1860">
            <v>1858</v>
          </cell>
          <cell r="E1860"/>
          <cell r="F1860"/>
          <cell r="G1860" t="str">
            <v>Falconiformes</v>
          </cell>
          <cell r="H1860" t="str">
            <v>Falconidae</v>
          </cell>
          <cell r="J1860" t="str">
            <v>Falco</v>
          </cell>
          <cell r="K1860" t="str">
            <v>subespécie</v>
          </cell>
          <cell r="N1860" t="str">
            <v>Falco sparverius cearae (Cory, 1915)</v>
          </cell>
          <cell r="P1860" t="str">
            <v>x</v>
          </cell>
          <cell r="Q1860" t="str">
            <v>x</v>
          </cell>
          <cell r="R1860" t="str">
            <v>x</v>
          </cell>
          <cell r="S1860" t="str">
            <v>x</v>
          </cell>
          <cell r="T1860" t="str">
            <v>x</v>
          </cell>
          <cell r="U1860"/>
          <cell r="Y1860"/>
          <cell r="Z1860"/>
        </row>
        <row r="1861">
          <cell r="A1861" t="str">
            <v>Falco columbarius</v>
          </cell>
          <cell r="B1861" t="str">
            <v>Falco columbarius</v>
          </cell>
          <cell r="C1861" t="str">
            <v>esmerilhão</v>
          </cell>
          <cell r="D1861">
            <v>1859</v>
          </cell>
          <cell r="E1861" t="str">
            <v>VA (N)</v>
          </cell>
          <cell r="F1861">
            <v>1</v>
          </cell>
          <cell r="G1861" t="str">
            <v>Falconiformes</v>
          </cell>
          <cell r="H1861" t="str">
            <v>Falconidae</v>
          </cell>
          <cell r="J1861" t="str">
            <v>Falco</v>
          </cell>
          <cell r="K1861" t="str">
            <v>espécie 1ária</v>
          </cell>
          <cell r="N1861" t="str">
            <v>Falco columbarius Linnaeus, 1758</v>
          </cell>
          <cell r="O1861" t="str">
            <v>American Merlin</v>
          </cell>
          <cell r="P1861"/>
          <cell r="Q1861"/>
          <cell r="R1861"/>
          <cell r="S1861"/>
          <cell r="T1861"/>
          <cell r="U1861"/>
          <cell r="Y1861" t="e">
            <v>#N/A</v>
          </cell>
          <cell r="Z1861" t="e">
            <v>#N/A</v>
          </cell>
          <cell r="AA1861" t="e">
            <v>#N/A</v>
          </cell>
          <cell r="AB1861" t="e">
            <v>#N/A</v>
          </cell>
          <cell r="AC1861" t="e">
            <v>#N/A</v>
          </cell>
          <cell r="AD1861" t="e">
            <v>#N/A</v>
          </cell>
          <cell r="AE1861">
            <v>188.5</v>
          </cell>
          <cell r="AF1861" t="str">
            <v>VertFishScav</v>
          </cell>
          <cell r="AG1861"/>
        </row>
        <row r="1862">
          <cell r="A1862" t="str">
            <v>Falco columbarius columbarius</v>
          </cell>
          <cell r="B1862" t="e">
            <v>#N/A</v>
          </cell>
          <cell r="D1862">
            <v>1860</v>
          </cell>
          <cell r="E1862"/>
          <cell r="F1862"/>
          <cell r="G1862" t="str">
            <v>Falconiformes</v>
          </cell>
          <cell r="H1862" t="str">
            <v>Falconidae</v>
          </cell>
          <cell r="J1862" t="str">
            <v>Falco</v>
          </cell>
          <cell r="K1862" t="str">
            <v>subespécie</v>
          </cell>
          <cell r="L1862" t="str">
            <v>Other North American subspecies may migrate to Brazil.</v>
          </cell>
          <cell r="M1862" t="str">
            <v>Outras subespécies norte americanas podem migrar para o Brasil.</v>
          </cell>
          <cell r="N1862" t="str">
            <v>Falco columbarius columbarius Linnaeus, 1758</v>
          </cell>
          <cell r="P1862" t="str">
            <v>x</v>
          </cell>
          <cell r="Q1862" t="str">
            <v>x</v>
          </cell>
          <cell r="R1862" t="str">
            <v>x</v>
          </cell>
          <cell r="S1862" t="str">
            <v>x</v>
          </cell>
          <cell r="T1862" t="str">
            <v>x</v>
          </cell>
          <cell r="U1862"/>
          <cell r="Y1862"/>
          <cell r="Z1862"/>
        </row>
        <row r="1863">
          <cell r="A1863" t="str">
            <v>Falco aesalon</v>
          </cell>
          <cell r="B1863" t="e">
            <v>#N/A</v>
          </cell>
          <cell r="C1863" t="str">
            <v>esmerilhão-europeu</v>
          </cell>
          <cell r="D1863">
            <v>1861</v>
          </cell>
          <cell r="E1863" t="str">
            <v>VA (N)</v>
          </cell>
          <cell r="F1863">
            <v>1</v>
          </cell>
          <cell r="G1863" t="str">
            <v>Falconiformes</v>
          </cell>
          <cell r="H1863" t="str">
            <v>Falconidae</v>
          </cell>
          <cell r="J1863" t="str">
            <v>Falco</v>
          </cell>
          <cell r="K1863" t="str">
            <v>espécie 1ária</v>
          </cell>
          <cell r="L1863" t="str">
            <v>Usually treated as a subspecies of F. columbarius, but see Fuchs et al. (2015) for its treatment as full species. A female, captured on board a ship off the coast of Bahia, was the first and only record known for South America.</v>
          </cell>
          <cell r="M1863" t="str">
            <v>Tratada comumente como subespécie de F. columbarius, mas ver Fuchs et al. (2015) para o tratamento como espécie plena. Uma fêmea capturada a bordo de um navio na costa da Bahia em 1963 (Baars-Klinkenberg &amp; Wattel 1964) constitui o primeiro e único registro conhecido para a América do Sul.</v>
          </cell>
          <cell r="N1863" t="str">
            <v>Falco aesalon Tunstall, 1771</v>
          </cell>
          <cell r="O1863" t="str">
            <v>Eurasian Merlin</v>
          </cell>
          <cell r="P1863"/>
          <cell r="Q1863"/>
          <cell r="R1863"/>
          <cell r="S1863"/>
          <cell r="T1863"/>
          <cell r="U1863"/>
          <cell r="Y1863" t="e">
            <v>#N/A</v>
          </cell>
          <cell r="Z1863" t="e">
            <v>#N/A</v>
          </cell>
          <cell r="AA1863" t="e">
            <v>#N/A</v>
          </cell>
          <cell r="AB1863" t="e">
            <v>#N/A</v>
          </cell>
          <cell r="AC1863" t="e">
            <v>#N/A</v>
          </cell>
          <cell r="AD1863" t="e">
            <v>#N/A</v>
          </cell>
          <cell r="AE1863" t="e">
            <v>#N/A</v>
          </cell>
          <cell r="AF1863" t="e">
            <v>#N/A</v>
          </cell>
          <cell r="AG1863"/>
        </row>
        <row r="1864">
          <cell r="A1864" t="str">
            <v>Falco aesalon subaesalon</v>
          </cell>
          <cell r="B1864" t="e">
            <v>#N/A</v>
          </cell>
          <cell r="D1864">
            <v>1862</v>
          </cell>
          <cell r="E1864"/>
          <cell r="F1864"/>
          <cell r="G1864" t="str">
            <v>Falconiformes</v>
          </cell>
          <cell r="H1864" t="str">
            <v>Falconidae</v>
          </cell>
          <cell r="J1864" t="str">
            <v>Falco</v>
          </cell>
          <cell r="K1864" t="str">
            <v>subespécie</v>
          </cell>
          <cell r="N1864" t="str">
            <v>Falco aesalon subaesalon Brehm, 1827</v>
          </cell>
          <cell r="P1864" t="str">
            <v>x</v>
          </cell>
          <cell r="Q1864"/>
          <cell r="R1864" t="str">
            <v>x</v>
          </cell>
          <cell r="S1864" t="str">
            <v>x</v>
          </cell>
          <cell r="T1864" t="str">
            <v>x</v>
          </cell>
          <cell r="U1864"/>
          <cell r="Y1864"/>
          <cell r="Z1864"/>
        </row>
        <row r="1865">
          <cell r="A1865" t="str">
            <v>Falco rufigularis</v>
          </cell>
          <cell r="B1865" t="str">
            <v>Falco rufigularis</v>
          </cell>
          <cell r="C1865" t="str">
            <v>cauré</v>
          </cell>
          <cell r="D1865">
            <v>1863</v>
          </cell>
          <cell r="E1865" t="str">
            <v>R</v>
          </cell>
          <cell r="F1865">
            <v>1</v>
          </cell>
          <cell r="G1865" t="str">
            <v>Falconiformes</v>
          </cell>
          <cell r="H1865" t="str">
            <v>Falconidae</v>
          </cell>
          <cell r="J1865" t="str">
            <v>Falco</v>
          </cell>
          <cell r="K1865" t="str">
            <v>espécie 1ária</v>
          </cell>
          <cell r="N1865" t="str">
            <v>Falco rufigularis Daudin, 1800</v>
          </cell>
          <cell r="O1865" t="str">
            <v>Bat Falcon</v>
          </cell>
          <cell r="P1865"/>
          <cell r="Q1865"/>
          <cell r="R1865"/>
          <cell r="S1865"/>
          <cell r="T1865"/>
          <cell r="U1865"/>
          <cell r="Y1865" t="str">
            <v>RaD</v>
          </cell>
          <cell r="Z1865" t="str">
            <v>L</v>
          </cell>
          <cell r="AA1865" t="str">
            <v>F1E</v>
          </cell>
          <cell r="AB1865" t="str">
            <v>C/A</v>
          </cell>
          <cell r="AC1865">
            <v>4</v>
          </cell>
          <cell r="AD1865">
            <v>9</v>
          </cell>
          <cell r="AE1865">
            <v>163.63999999999999</v>
          </cell>
          <cell r="AF1865" t="str">
            <v>VertFishScav</v>
          </cell>
          <cell r="AG1865" t="str">
            <v>F</v>
          </cell>
          <cell r="AI1865" t="str">
            <v>VU</v>
          </cell>
        </row>
        <row r="1866">
          <cell r="A1866" t="str">
            <v>Falco rufigularis rufigularis</v>
          </cell>
          <cell r="B1866" t="e">
            <v>#N/A</v>
          </cell>
          <cell r="D1866">
            <v>1864</v>
          </cell>
          <cell r="E1866"/>
          <cell r="F1866"/>
          <cell r="G1866" t="str">
            <v>Falconiformes</v>
          </cell>
          <cell r="H1866" t="str">
            <v>Falconidae</v>
          </cell>
          <cell r="J1866" t="str">
            <v>Falco</v>
          </cell>
          <cell r="K1866" t="str">
            <v>subespécie</v>
          </cell>
          <cell r="N1866" t="str">
            <v>Falco rufigularis rufigularis Daudin, 1800</v>
          </cell>
          <cell r="P1866" t="str">
            <v>x</v>
          </cell>
          <cell r="Q1866" t="str">
            <v>x</v>
          </cell>
          <cell r="R1866" t="str">
            <v>x</v>
          </cell>
          <cell r="S1866" t="str">
            <v>x</v>
          </cell>
          <cell r="T1866" t="str">
            <v>x</v>
          </cell>
          <cell r="U1866"/>
          <cell r="Y1866"/>
          <cell r="Z1866"/>
        </row>
        <row r="1867">
          <cell r="A1867" t="str">
            <v>Falco rufigularis ophryophanes</v>
          </cell>
          <cell r="B1867" t="e">
            <v>#N/A</v>
          </cell>
          <cell r="D1867">
            <v>1865</v>
          </cell>
          <cell r="E1867"/>
          <cell r="F1867"/>
          <cell r="G1867" t="str">
            <v>Falconiformes</v>
          </cell>
          <cell r="H1867" t="str">
            <v>Falconidae</v>
          </cell>
          <cell r="J1867" t="str">
            <v>Falco</v>
          </cell>
          <cell r="K1867" t="str">
            <v>subespécie</v>
          </cell>
          <cell r="N1867" t="str">
            <v>Falco rufigularis ophryophanes (Salvadori, 1895)</v>
          </cell>
          <cell r="P1867" t="str">
            <v>x</v>
          </cell>
          <cell r="Q1867" t="str">
            <v>x</v>
          </cell>
          <cell r="R1867" t="str">
            <v>x</v>
          </cell>
          <cell r="S1867" t="str">
            <v>x</v>
          </cell>
          <cell r="T1867" t="str">
            <v>x</v>
          </cell>
          <cell r="U1867"/>
          <cell r="Y1867"/>
          <cell r="Z1867"/>
        </row>
        <row r="1868">
          <cell r="A1868" t="str">
            <v>Falco deiroleucus</v>
          </cell>
          <cell r="B1868" t="str">
            <v>Falco deiroleucus</v>
          </cell>
          <cell r="C1868" t="str">
            <v>falcão-de-peito-laranja</v>
          </cell>
          <cell r="D1868">
            <v>1866</v>
          </cell>
          <cell r="E1868" t="str">
            <v>R</v>
          </cell>
          <cell r="F1868">
            <v>1</v>
          </cell>
          <cell r="G1868" t="str">
            <v>Falconiformes</v>
          </cell>
          <cell r="H1868" t="str">
            <v>Falconidae</v>
          </cell>
          <cell r="J1868" t="str">
            <v>Falco</v>
          </cell>
          <cell r="K1868" t="str">
            <v>espécie 1ária</v>
          </cell>
          <cell r="N1868" t="str">
            <v>Falco deiroleucus Temminck, 1825</v>
          </cell>
          <cell r="O1868" t="str">
            <v>Orange-breasted Falcon</v>
          </cell>
          <cell r="P1868"/>
          <cell r="Q1868"/>
          <cell r="R1868"/>
          <cell r="S1868"/>
          <cell r="T1868"/>
          <cell r="U1868"/>
          <cell r="Y1868" t="e">
            <v>#N/A</v>
          </cell>
          <cell r="Z1868" t="str">
            <v>M</v>
          </cell>
          <cell r="AA1868" t="str">
            <v>F1</v>
          </cell>
          <cell r="AB1868" t="str">
            <v>T/A</v>
          </cell>
          <cell r="AC1868">
            <v>1</v>
          </cell>
          <cell r="AD1868">
            <v>6</v>
          </cell>
          <cell r="AE1868">
            <v>459.56</v>
          </cell>
          <cell r="AF1868" t="str">
            <v>VertFishScav</v>
          </cell>
          <cell r="AG1868" t="str">
            <v>F</v>
          </cell>
          <cell r="AK1868" t="str">
            <v>CR</v>
          </cell>
        </row>
        <row r="1869">
          <cell r="A1869" t="str">
            <v>Falco femoralis</v>
          </cell>
          <cell r="B1869" t="str">
            <v>Falco femoralis</v>
          </cell>
          <cell r="C1869" t="str">
            <v>falcão-de-coleira</v>
          </cell>
          <cell r="D1869">
            <v>1867</v>
          </cell>
          <cell r="E1869" t="str">
            <v>R</v>
          </cell>
          <cell r="F1869">
            <v>1</v>
          </cell>
          <cell r="G1869" t="str">
            <v>Falconiformes</v>
          </cell>
          <cell r="H1869" t="str">
            <v>Falconidae</v>
          </cell>
          <cell r="J1869" t="str">
            <v>Falco</v>
          </cell>
          <cell r="K1869" t="str">
            <v>espécie 1ária</v>
          </cell>
          <cell r="N1869" t="str">
            <v>Falco femoralis Temminck, 1822</v>
          </cell>
          <cell r="O1869" t="str">
            <v>Aplomado Falcon</v>
          </cell>
          <cell r="P1869"/>
          <cell r="Q1869"/>
          <cell r="R1869"/>
          <cell r="S1869"/>
          <cell r="T1869"/>
          <cell r="U1869"/>
          <cell r="Y1869" t="str">
            <v>RaD</v>
          </cell>
          <cell r="Z1869" t="str">
            <v>L</v>
          </cell>
          <cell r="AA1869" t="str">
            <v>N6</v>
          </cell>
          <cell r="AB1869" t="str">
            <v>T/C</v>
          </cell>
          <cell r="AC1869">
            <v>6</v>
          </cell>
          <cell r="AD1869">
            <v>13</v>
          </cell>
          <cell r="AE1869">
            <v>335.76</v>
          </cell>
          <cell r="AF1869" t="str">
            <v>Omnivore</v>
          </cell>
          <cell r="AG1869" t="str">
            <v>N</v>
          </cell>
        </row>
        <row r="1870">
          <cell r="A1870" t="str">
            <v>Falco femoralis femoralis</v>
          </cell>
          <cell r="B1870" t="e">
            <v>#N/A</v>
          </cell>
          <cell r="D1870">
            <v>1868</v>
          </cell>
          <cell r="E1870"/>
          <cell r="F1870"/>
          <cell r="G1870" t="str">
            <v>Falconiformes</v>
          </cell>
          <cell r="H1870" t="str">
            <v>Falconidae</v>
          </cell>
          <cell r="J1870" t="str">
            <v>Falco</v>
          </cell>
          <cell r="K1870" t="str">
            <v>subespécie</v>
          </cell>
          <cell r="N1870" t="str">
            <v>Falco femoralis femoralis Temminck, 1822</v>
          </cell>
          <cell r="P1870" t="str">
            <v>x</v>
          </cell>
          <cell r="Q1870" t="str">
            <v>x</v>
          </cell>
          <cell r="R1870" t="str">
            <v>x</v>
          </cell>
          <cell r="S1870" t="str">
            <v>x</v>
          </cell>
          <cell r="T1870" t="str">
            <v>x</v>
          </cell>
          <cell r="U1870"/>
          <cell r="Y1870"/>
          <cell r="Z1870"/>
        </row>
        <row r="1871">
          <cell r="A1871" t="str">
            <v>Falco peregrinus</v>
          </cell>
          <cell r="B1871" t="str">
            <v>Falco peregrinus</v>
          </cell>
          <cell r="C1871" t="str">
            <v>falcão-peregrino</v>
          </cell>
          <cell r="D1871">
            <v>1869</v>
          </cell>
          <cell r="E1871" t="str">
            <v>VN</v>
          </cell>
          <cell r="F1871">
            <v>1</v>
          </cell>
          <cell r="G1871" t="str">
            <v>Falconiformes</v>
          </cell>
          <cell r="H1871" t="str">
            <v>Falconidae</v>
          </cell>
          <cell r="J1871" t="str">
            <v>Falco</v>
          </cell>
          <cell r="K1871" t="str">
            <v>espécie 1ária</v>
          </cell>
          <cell r="N1871" t="str">
            <v>Falco peregrinus Tunstall, 1771</v>
          </cell>
          <cell r="O1871" t="str">
            <v>Peregrine Falcon</v>
          </cell>
          <cell r="P1871"/>
          <cell r="Q1871"/>
          <cell r="R1871"/>
          <cell r="S1871"/>
          <cell r="T1871"/>
          <cell r="U1871"/>
          <cell r="Y1871" t="str">
            <v>RaD</v>
          </cell>
          <cell r="Z1871" t="str">
            <v>M</v>
          </cell>
          <cell r="AA1871" t="str">
            <v>A11</v>
          </cell>
          <cell r="AB1871" t="str">
            <v>T/A</v>
          </cell>
          <cell r="AC1871">
            <v>4</v>
          </cell>
          <cell r="AD1871">
            <v>9</v>
          </cell>
          <cell r="AE1871">
            <v>759.95</v>
          </cell>
          <cell r="AF1871" t="str">
            <v>VertFishScav</v>
          </cell>
          <cell r="AG1871" t="str">
            <v>A</v>
          </cell>
          <cell r="AH1871"/>
        </row>
        <row r="1872">
          <cell r="A1872" t="str">
            <v>Falco peregrinus tundrius</v>
          </cell>
          <cell r="B1872" t="e">
            <v>#N/A</v>
          </cell>
          <cell r="D1872">
            <v>1870</v>
          </cell>
          <cell r="E1872"/>
          <cell r="F1872"/>
          <cell r="G1872" t="str">
            <v>Falconiformes</v>
          </cell>
          <cell r="H1872" t="str">
            <v>Falconidae</v>
          </cell>
          <cell r="J1872" t="str">
            <v>Falco</v>
          </cell>
          <cell r="K1872" t="str">
            <v>subespécie</v>
          </cell>
          <cell r="N1872" t="str">
            <v>Falco peregrinus tundrius White, 1968</v>
          </cell>
          <cell r="P1872" t="str">
            <v>x</v>
          </cell>
          <cell r="Q1872" t="str">
            <v>x</v>
          </cell>
          <cell r="R1872" t="str">
            <v>x</v>
          </cell>
          <cell r="S1872" t="str">
            <v>x</v>
          </cell>
          <cell r="T1872" t="str">
            <v>x</v>
          </cell>
          <cell r="U1872"/>
          <cell r="Y1872"/>
          <cell r="Z1872"/>
        </row>
        <row r="1873">
          <cell r="A1873" t="str">
            <v>Falco peregrinus anatum</v>
          </cell>
          <cell r="B1873" t="e">
            <v>#N/A</v>
          </cell>
          <cell r="D1873">
            <v>1871</v>
          </cell>
          <cell r="E1873"/>
          <cell r="F1873"/>
          <cell r="G1873" t="str">
            <v>Falconiformes</v>
          </cell>
          <cell r="H1873" t="str">
            <v>Falconidae</v>
          </cell>
          <cell r="J1873" t="str">
            <v>Falco</v>
          </cell>
          <cell r="K1873" t="str">
            <v>subespécie</v>
          </cell>
          <cell r="N1873" t="str">
            <v>Falco peregrinus anatum Bonaparte, 1838</v>
          </cell>
          <cell r="P1873" t="str">
            <v>x</v>
          </cell>
          <cell r="Q1873" t="str">
            <v>x</v>
          </cell>
          <cell r="R1873" t="str">
            <v>x</v>
          </cell>
          <cell r="S1873" t="str">
            <v>x</v>
          </cell>
          <cell r="T1873" t="str">
            <v>x</v>
          </cell>
          <cell r="U1873"/>
          <cell r="Y1873"/>
          <cell r="Z1873"/>
        </row>
        <row r="1874">
          <cell r="A1874" t="str">
            <v>Psittaciformes</v>
          </cell>
          <cell r="B1874" t="e">
            <v>#N/A</v>
          </cell>
          <cell r="D1874">
            <v>1872</v>
          </cell>
          <cell r="E1874"/>
          <cell r="F1874"/>
          <cell r="G1874" t="str">
            <v>Psittaciformes</v>
          </cell>
          <cell r="K1874" t="str">
            <v>Ordem</v>
          </cell>
          <cell r="N1874" t="str">
            <v>Psittaciformes Wagler, 1830</v>
          </cell>
          <cell r="P1874"/>
          <cell r="Q1874"/>
          <cell r="R1874"/>
          <cell r="S1874"/>
          <cell r="T1874"/>
          <cell r="U1874"/>
          <cell r="Y1874"/>
          <cell r="Z1874"/>
        </row>
        <row r="1875">
          <cell r="A1875" t="str">
            <v>Psittacidae</v>
          </cell>
          <cell r="B1875" t="e">
            <v>#N/A</v>
          </cell>
          <cell r="D1875">
            <v>1873</v>
          </cell>
          <cell r="E1875"/>
          <cell r="F1875"/>
          <cell r="G1875" t="str">
            <v>Psittaciformes</v>
          </cell>
          <cell r="H1875" t="str">
            <v>Psittacidae</v>
          </cell>
          <cell r="K1875" t="str">
            <v>Família</v>
          </cell>
          <cell r="N1875" t="str">
            <v>Psittacidae Rafinesque, 1815</v>
          </cell>
          <cell r="P1875"/>
          <cell r="Q1875"/>
          <cell r="R1875"/>
          <cell r="S1875"/>
          <cell r="T1875"/>
          <cell r="U1875"/>
          <cell r="Y1875"/>
          <cell r="Z1875"/>
        </row>
        <row r="1876">
          <cell r="A1876" t="str">
            <v>Anodorhynchus</v>
          </cell>
          <cell r="B1876" t="e">
            <v>#N/A</v>
          </cell>
          <cell r="D1876">
            <v>1874</v>
          </cell>
          <cell r="E1876"/>
          <cell r="F1876"/>
          <cell r="G1876" t="str">
            <v>Psittaciformes</v>
          </cell>
          <cell r="H1876" t="str">
            <v>Psittacidae</v>
          </cell>
          <cell r="J1876" t="str">
            <v>Anodorhynchus</v>
          </cell>
          <cell r="K1876" t="str">
            <v>Gênero</v>
          </cell>
          <cell r="N1876" t="str">
            <v>Anodorhynchus Spix, 1824</v>
          </cell>
          <cell r="P1876"/>
          <cell r="Q1876"/>
          <cell r="R1876"/>
          <cell r="S1876"/>
          <cell r="T1876"/>
          <cell r="U1876"/>
          <cell r="Y1876"/>
          <cell r="Z1876"/>
        </row>
        <row r="1877">
          <cell r="A1877" t="str">
            <v>Anodorhynchus hyacinthinus</v>
          </cell>
          <cell r="B1877" t="str">
            <v>Anodorhynchus hyacinthinus</v>
          </cell>
          <cell r="C1877" t="str">
            <v>arara-azul</v>
          </cell>
          <cell r="D1877">
            <v>1875</v>
          </cell>
          <cell r="E1877" t="str">
            <v>R</v>
          </cell>
          <cell r="F1877">
            <v>1</v>
          </cell>
          <cell r="G1877" t="str">
            <v>Psittaciformes</v>
          </cell>
          <cell r="H1877" t="str">
            <v>Psittacidae</v>
          </cell>
          <cell r="J1877" t="str">
            <v>Anodorhynchus</v>
          </cell>
          <cell r="K1877" t="str">
            <v>espécie 1ária</v>
          </cell>
          <cell r="N1877" t="str">
            <v>Anodorhynchus hyacinthinus (Latham, 1790)</v>
          </cell>
          <cell r="O1877" t="str">
            <v>Hyacinth Macaw</v>
          </cell>
          <cell r="P1877"/>
          <cell r="Q1877"/>
          <cell r="R1877"/>
          <cell r="S1877"/>
          <cell r="T1877"/>
          <cell r="U1877"/>
          <cell r="X1877" t="str">
            <v>VU</v>
          </cell>
          <cell r="Y1877" t="e">
            <v>#N/A</v>
          </cell>
          <cell r="Z1877" t="str">
            <v>H</v>
          </cell>
          <cell r="AA1877" t="str">
            <v>F8</v>
          </cell>
          <cell r="AB1877" t="str">
            <v>C</v>
          </cell>
          <cell r="AC1877">
            <v>5</v>
          </cell>
          <cell r="AD1877">
            <v>2</v>
          </cell>
          <cell r="AE1877">
            <v>1331</v>
          </cell>
          <cell r="AF1877" t="str">
            <v>FruiNect</v>
          </cell>
          <cell r="AG1877" t="str">
            <v>F</v>
          </cell>
          <cell r="AK1877" t="str">
            <v>CR</v>
          </cell>
        </row>
        <row r="1878">
          <cell r="A1878" t="str">
            <v>Anodorhynchus glaucus</v>
          </cell>
          <cell r="B1878" t="str">
            <v>Anodorhynchus glaucus</v>
          </cell>
          <cell r="C1878" t="str">
            <v>arara-azul-pequena</v>
          </cell>
          <cell r="D1878">
            <v>1876</v>
          </cell>
          <cell r="E1878" t="str">
            <v>R (Ex)</v>
          </cell>
          <cell r="F1878">
            <v>1</v>
          </cell>
          <cell r="G1878" t="str">
            <v>Psittaciformes</v>
          </cell>
          <cell r="H1878" t="str">
            <v>Psittacidae</v>
          </cell>
          <cell r="J1878" t="str">
            <v>Anodorhynchus</v>
          </cell>
          <cell r="K1878" t="str">
            <v>espécie 1ária</v>
          </cell>
          <cell r="N1878" t="str">
            <v>Anodorhynchus glaucus (Vieillot, 1816)</v>
          </cell>
          <cell r="O1878" t="str">
            <v>Glaucous Macaw</v>
          </cell>
          <cell r="P1878"/>
          <cell r="Q1878"/>
          <cell r="R1878"/>
          <cell r="S1878"/>
          <cell r="T1878"/>
          <cell r="U1878"/>
          <cell r="X1878" t="str">
            <v>CR</v>
          </cell>
          <cell r="Y1878" t="e">
            <v>#N/A</v>
          </cell>
          <cell r="Z1878" t="str">
            <v>H</v>
          </cell>
          <cell r="AA1878" t="str">
            <v>F8</v>
          </cell>
          <cell r="AB1878" t="str">
            <v>C</v>
          </cell>
          <cell r="AC1878">
            <v>2</v>
          </cell>
          <cell r="AD1878">
            <v>1</v>
          </cell>
          <cell r="AE1878" t="e">
            <v>#N/A</v>
          </cell>
          <cell r="AF1878" t="e">
            <v>#N/A</v>
          </cell>
          <cell r="AG1878" t="str">
            <v>F</v>
          </cell>
          <cell r="AH1878">
            <v>1</v>
          </cell>
        </row>
        <row r="1879">
          <cell r="A1879" t="str">
            <v>Anodorhynchus leari</v>
          </cell>
          <cell r="B1879" t="str">
            <v>Anodorhynchus leari</v>
          </cell>
          <cell r="C1879" t="str">
            <v>arara-azul-de-lear</v>
          </cell>
          <cell r="D1879">
            <v>1877</v>
          </cell>
          <cell r="E1879" t="str">
            <v>R, E</v>
          </cell>
          <cell r="F1879">
            <v>1</v>
          </cell>
          <cell r="G1879" t="str">
            <v>Psittaciformes</v>
          </cell>
          <cell r="H1879" t="str">
            <v>Psittacidae</v>
          </cell>
          <cell r="J1879" t="str">
            <v>Anodorhynchus</v>
          </cell>
          <cell r="K1879" t="str">
            <v>espécie 1ária</v>
          </cell>
          <cell r="N1879" t="str">
            <v>Anodorhynchus leari Bonaparte, 1856</v>
          </cell>
          <cell r="O1879" t="str">
            <v>Indigo Macaw</v>
          </cell>
          <cell r="P1879"/>
          <cell r="Q1879"/>
          <cell r="R1879"/>
          <cell r="S1879"/>
          <cell r="T1879"/>
          <cell r="U1879"/>
          <cell r="W1879" t="str">
            <v>#ERROR!</v>
          </cell>
          <cell r="X1879" t="str">
            <v>EN</v>
          </cell>
          <cell r="Y1879" t="e">
            <v>#N/A</v>
          </cell>
          <cell r="Z1879" t="str">
            <v>H</v>
          </cell>
          <cell r="AA1879" t="str">
            <v>F7</v>
          </cell>
          <cell r="AB1879" t="str">
            <v>C</v>
          </cell>
          <cell r="AC1879">
            <v>2</v>
          </cell>
          <cell r="AD1879">
            <v>1</v>
          </cell>
          <cell r="AE1879">
            <v>939.99</v>
          </cell>
          <cell r="AF1879" t="str">
            <v>FruiNect</v>
          </cell>
          <cell r="AG1879" t="str">
            <v>F</v>
          </cell>
          <cell r="AH1879">
            <v>1</v>
          </cell>
        </row>
        <row r="1880">
          <cell r="A1880" t="str">
            <v>Cyanopsitta</v>
          </cell>
          <cell r="B1880" t="e">
            <v>#N/A</v>
          </cell>
          <cell r="D1880">
            <v>1878</v>
          </cell>
          <cell r="E1880"/>
          <cell r="F1880"/>
          <cell r="G1880" t="str">
            <v>Psittaciformes</v>
          </cell>
          <cell r="H1880" t="str">
            <v>Psittacidae</v>
          </cell>
          <cell r="J1880" t="str">
            <v>Cyanopsitta</v>
          </cell>
          <cell r="K1880" t="str">
            <v>Gênero</v>
          </cell>
          <cell r="N1880" t="str">
            <v>Cyanopsitta Bonaparte, 1854</v>
          </cell>
          <cell r="P1880"/>
          <cell r="Q1880"/>
          <cell r="R1880"/>
          <cell r="S1880"/>
          <cell r="T1880"/>
          <cell r="U1880"/>
          <cell r="Y1880"/>
          <cell r="Z1880"/>
        </row>
        <row r="1881">
          <cell r="A1881" t="str">
            <v>Cyanopsitta spixii</v>
          </cell>
          <cell r="B1881" t="str">
            <v>Cyanopsitta spixii</v>
          </cell>
          <cell r="C1881" t="str">
            <v>ararinha-azul</v>
          </cell>
          <cell r="D1881">
            <v>1879</v>
          </cell>
          <cell r="E1881" t="str">
            <v>R (ExN), E</v>
          </cell>
          <cell r="F1881">
            <v>1</v>
          </cell>
          <cell r="G1881" t="str">
            <v>Psittaciformes</v>
          </cell>
          <cell r="H1881" t="str">
            <v>Psittacidae</v>
          </cell>
          <cell r="J1881" t="str">
            <v>Cyanopsitta</v>
          </cell>
          <cell r="K1881" t="str">
            <v>espécie 1ária</v>
          </cell>
          <cell r="N1881" t="str">
            <v>Cyanopsitta spixii (Wagler, 1832)</v>
          </cell>
          <cell r="O1881" t="str">
            <v>Spix's Macaw</v>
          </cell>
          <cell r="P1881"/>
          <cell r="Q1881"/>
          <cell r="R1881"/>
          <cell r="S1881"/>
          <cell r="T1881"/>
          <cell r="U1881"/>
          <cell r="W1881" t="str">
            <v>#ERROR!</v>
          </cell>
          <cell r="X1881" t="str">
            <v>CR – PEW</v>
          </cell>
          <cell r="Y1881" t="e">
            <v>#N/A</v>
          </cell>
          <cell r="Z1881" t="str">
            <v>H</v>
          </cell>
          <cell r="AA1881" t="str">
            <v>F8</v>
          </cell>
          <cell r="AB1881" t="str">
            <v>C</v>
          </cell>
          <cell r="AC1881">
            <v>2</v>
          </cell>
          <cell r="AD1881">
            <v>1</v>
          </cell>
          <cell r="AE1881">
            <v>200</v>
          </cell>
          <cell r="AF1881" t="str">
            <v>Omnivore</v>
          </cell>
          <cell r="AG1881" t="str">
            <v>F</v>
          </cell>
          <cell r="AH1881">
            <v>1</v>
          </cell>
        </row>
        <row r="1882">
          <cell r="A1882" t="str">
            <v>Ara</v>
          </cell>
          <cell r="B1882" t="e">
            <v>#N/A</v>
          </cell>
          <cell r="D1882">
            <v>1880</v>
          </cell>
          <cell r="E1882"/>
          <cell r="F1882"/>
          <cell r="G1882" t="str">
            <v>Psittaciformes</v>
          </cell>
          <cell r="H1882" t="str">
            <v>Psittacidae</v>
          </cell>
          <cell r="J1882" t="str">
            <v>Ara</v>
          </cell>
          <cell r="K1882" t="str">
            <v>Gênero</v>
          </cell>
          <cell r="N1882" t="str">
            <v>Ara Lacépède, 1799</v>
          </cell>
          <cell r="P1882"/>
          <cell r="Q1882"/>
          <cell r="R1882"/>
          <cell r="S1882"/>
          <cell r="T1882"/>
          <cell r="U1882"/>
          <cell r="Y1882"/>
          <cell r="Z1882"/>
        </row>
        <row r="1883">
          <cell r="A1883" t="str">
            <v>Ara ararauna</v>
          </cell>
          <cell r="B1883" t="str">
            <v>Ara ararauna</v>
          </cell>
          <cell r="C1883" t="str">
            <v>arara-canindé</v>
          </cell>
          <cell r="D1883">
            <v>1881</v>
          </cell>
          <cell r="E1883" t="str">
            <v>R</v>
          </cell>
          <cell r="F1883">
            <v>1</v>
          </cell>
          <cell r="G1883" t="str">
            <v>Psittaciformes</v>
          </cell>
          <cell r="H1883" t="str">
            <v>Psittacidae</v>
          </cell>
          <cell r="J1883" t="str">
            <v>Ara</v>
          </cell>
          <cell r="K1883" t="str">
            <v>espécie 1ária</v>
          </cell>
          <cell r="N1883" t="str">
            <v>Ara ararauna (Linnaeus, 1758)</v>
          </cell>
          <cell r="O1883" t="str">
            <v>Blue-and-yellow Macaw</v>
          </cell>
          <cell r="P1883"/>
          <cell r="Q1883"/>
          <cell r="R1883"/>
          <cell r="S1883"/>
          <cell r="T1883"/>
          <cell r="U1883"/>
          <cell r="Y1883" t="str">
            <v>GA</v>
          </cell>
          <cell r="Z1883" t="str">
            <v>M</v>
          </cell>
          <cell r="AA1883" t="str">
            <v>F8</v>
          </cell>
          <cell r="AB1883" t="str">
            <v>C</v>
          </cell>
          <cell r="AC1883">
            <v>4</v>
          </cell>
          <cell r="AD1883">
            <v>6</v>
          </cell>
          <cell r="AE1883">
            <v>1125</v>
          </cell>
          <cell r="AF1883" t="str">
            <v>PlantSeed</v>
          </cell>
          <cell r="AG1883" t="str">
            <v>F</v>
          </cell>
          <cell r="AI1883" t="str">
            <v>VU</v>
          </cell>
          <cell r="AK1883" t="str">
            <v>VU</v>
          </cell>
        </row>
        <row r="1884">
          <cell r="A1884" t="str">
            <v>Ara macao</v>
          </cell>
          <cell r="B1884" t="str">
            <v>Ara macao</v>
          </cell>
          <cell r="C1884" t="str">
            <v>araracanga</v>
          </cell>
          <cell r="D1884">
            <v>1882</v>
          </cell>
          <cell r="E1884" t="str">
            <v>R</v>
          </cell>
          <cell r="F1884">
            <v>1</v>
          </cell>
          <cell r="G1884" t="str">
            <v>Psittaciformes</v>
          </cell>
          <cell r="H1884" t="str">
            <v>Psittacidae</v>
          </cell>
          <cell r="J1884" t="str">
            <v>Ara</v>
          </cell>
          <cell r="K1884" t="str">
            <v>espécie 1ária</v>
          </cell>
          <cell r="N1884" t="str">
            <v>Ara macao (Linnaeus, 1758)</v>
          </cell>
          <cell r="O1884" t="str">
            <v>Scarlet Macaw</v>
          </cell>
          <cell r="P1884"/>
          <cell r="Q1884"/>
          <cell r="R1884"/>
          <cell r="S1884"/>
          <cell r="T1884"/>
          <cell r="U1884"/>
          <cell r="Y1884" t="str">
            <v>GA</v>
          </cell>
          <cell r="Z1884" t="str">
            <v>M</v>
          </cell>
          <cell r="AA1884" t="str">
            <v>F1</v>
          </cell>
          <cell r="AB1884" t="str">
            <v>C</v>
          </cell>
          <cell r="AC1884">
            <v>3</v>
          </cell>
          <cell r="AD1884">
            <v>5</v>
          </cell>
          <cell r="AE1884">
            <v>1015</v>
          </cell>
          <cell r="AF1884" t="str">
            <v>PlantSeed</v>
          </cell>
          <cell r="AG1884" t="str">
            <v>F</v>
          </cell>
        </row>
        <row r="1885">
          <cell r="A1885" t="str">
            <v>Ara macao macao</v>
          </cell>
          <cell r="B1885" t="e">
            <v>#N/A</v>
          </cell>
          <cell r="D1885">
            <v>1883</v>
          </cell>
          <cell r="E1885"/>
          <cell r="F1885"/>
          <cell r="G1885" t="str">
            <v>Psittaciformes</v>
          </cell>
          <cell r="H1885" t="str">
            <v>Psittacidae</v>
          </cell>
          <cell r="J1885" t="str">
            <v>Ara</v>
          </cell>
          <cell r="K1885" t="str">
            <v>subespécie</v>
          </cell>
          <cell r="N1885" t="str">
            <v>Ara macao macao (Linnaeus, 1758)</v>
          </cell>
          <cell r="P1885" t="str">
            <v>x</v>
          </cell>
          <cell r="Q1885"/>
          <cell r="R1885" t="str">
            <v>x</v>
          </cell>
          <cell r="S1885" t="str">
            <v>x</v>
          </cell>
          <cell r="T1885" t="str">
            <v>x</v>
          </cell>
          <cell r="U1885"/>
          <cell r="Y1885"/>
          <cell r="Z1885"/>
        </row>
        <row r="1886">
          <cell r="A1886" t="str">
            <v>Ara chloropterus</v>
          </cell>
          <cell r="B1886" t="str">
            <v>Ara chloropterus</v>
          </cell>
          <cell r="C1886" t="str">
            <v>arara-vermelha</v>
          </cell>
          <cell r="D1886">
            <v>1884</v>
          </cell>
          <cell r="E1886" t="str">
            <v>R</v>
          </cell>
          <cell r="F1886">
            <v>1</v>
          </cell>
          <cell r="G1886" t="str">
            <v>Psittaciformes</v>
          </cell>
          <cell r="H1886" t="str">
            <v>Psittacidae</v>
          </cell>
          <cell r="J1886" t="str">
            <v>Ara</v>
          </cell>
          <cell r="K1886" t="str">
            <v>espécie 1ária</v>
          </cell>
          <cell r="N1886" t="str">
            <v>Ara chloropterus Gray, 1859</v>
          </cell>
          <cell r="O1886" t="str">
            <v>Red-and-green Macaw</v>
          </cell>
          <cell r="P1886"/>
          <cell r="Q1886"/>
          <cell r="R1886"/>
          <cell r="S1886"/>
          <cell r="T1886"/>
          <cell r="U1886"/>
          <cell r="Y1886" t="str">
            <v>GA</v>
          </cell>
          <cell r="Z1886" t="str">
            <v>H</v>
          </cell>
          <cell r="AA1886" t="str">
            <v>F1</v>
          </cell>
          <cell r="AB1886" t="str">
            <v>C</v>
          </cell>
          <cell r="AC1886">
            <v>2</v>
          </cell>
          <cell r="AD1886">
            <v>8</v>
          </cell>
          <cell r="AE1886">
            <v>1214</v>
          </cell>
          <cell r="AF1886" t="str">
            <v>PlantSeed</v>
          </cell>
          <cell r="AG1886" t="str">
            <v>F</v>
          </cell>
          <cell r="AI1886" t="str">
            <v>CR</v>
          </cell>
          <cell r="AK1886" t="str">
            <v>CR</v>
          </cell>
        </row>
        <row r="1887">
          <cell r="A1887" t="str">
            <v>Ara severus</v>
          </cell>
          <cell r="B1887" t="str">
            <v>Ara severus</v>
          </cell>
          <cell r="C1887" t="str">
            <v>maracanã-guaçu</v>
          </cell>
          <cell r="D1887">
            <v>1885</v>
          </cell>
          <cell r="E1887" t="str">
            <v>R</v>
          </cell>
          <cell r="F1887">
            <v>1</v>
          </cell>
          <cell r="G1887" t="str">
            <v>Psittaciformes</v>
          </cell>
          <cell r="H1887" t="str">
            <v>Psittacidae</v>
          </cell>
          <cell r="J1887" t="str">
            <v>Ara</v>
          </cell>
          <cell r="K1887" t="str">
            <v>espécie 1ária</v>
          </cell>
          <cell r="N1887" t="str">
            <v>Ara severus (Linnaeus, 1758)</v>
          </cell>
          <cell r="O1887" t="str">
            <v>Chestnut-fronted Macaw</v>
          </cell>
          <cell r="P1887"/>
          <cell r="Q1887"/>
          <cell r="R1887"/>
          <cell r="S1887"/>
          <cell r="T1887"/>
          <cell r="U1887"/>
          <cell r="Y1887" t="e">
            <v>#N/A</v>
          </cell>
          <cell r="Z1887" t="e">
            <v>#N/A</v>
          </cell>
          <cell r="AA1887" t="e">
            <v>#N/A</v>
          </cell>
          <cell r="AB1887" t="e">
            <v>#N/A</v>
          </cell>
          <cell r="AC1887" t="e">
            <v>#N/A</v>
          </cell>
          <cell r="AD1887" t="e">
            <v>#N/A</v>
          </cell>
          <cell r="AE1887">
            <v>343</v>
          </cell>
          <cell r="AF1887" t="str">
            <v>PlantSeed</v>
          </cell>
          <cell r="AG1887" t="str">
            <v>F</v>
          </cell>
        </row>
        <row r="1888">
          <cell r="A1888" t="str">
            <v>Orthopsittaca</v>
          </cell>
          <cell r="B1888" t="e">
            <v>#N/A</v>
          </cell>
          <cell r="D1888">
            <v>1886</v>
          </cell>
          <cell r="E1888"/>
          <cell r="F1888"/>
          <cell r="G1888" t="str">
            <v>Psittaciformes</v>
          </cell>
          <cell r="H1888" t="str">
            <v>Psittacidae</v>
          </cell>
          <cell r="J1888" t="str">
            <v>Orthopsittaca</v>
          </cell>
          <cell r="K1888" t="str">
            <v>Gênero</v>
          </cell>
          <cell r="N1888" t="str">
            <v>Orthopsittaca Ridgway, 1912</v>
          </cell>
          <cell r="P1888"/>
          <cell r="Q1888"/>
          <cell r="R1888"/>
          <cell r="S1888"/>
          <cell r="T1888"/>
          <cell r="U1888"/>
          <cell r="Y1888"/>
          <cell r="Z1888"/>
        </row>
        <row r="1889">
          <cell r="A1889" t="str">
            <v>Orthopsittaca manilatus</v>
          </cell>
          <cell r="B1889" t="str">
            <v>Orthopsittaca manilatus</v>
          </cell>
          <cell r="C1889" t="str">
            <v>maracanã-do-buriti</v>
          </cell>
          <cell r="D1889">
            <v>1887</v>
          </cell>
          <cell r="E1889" t="str">
            <v>R</v>
          </cell>
          <cell r="F1889">
            <v>1</v>
          </cell>
          <cell r="G1889" t="str">
            <v>Psittaciformes</v>
          </cell>
          <cell r="H1889" t="str">
            <v>Psittacidae</v>
          </cell>
          <cell r="J1889" t="str">
            <v>Orthopsittaca</v>
          </cell>
          <cell r="K1889" t="str">
            <v>espécie 1ária</v>
          </cell>
          <cell r="N1889" t="str">
            <v>Orthopsittaca manilatus (Boddaert, 1783)</v>
          </cell>
          <cell r="O1889" t="str">
            <v>Red-bellied Macaw</v>
          </cell>
          <cell r="P1889"/>
          <cell r="Q1889"/>
          <cell r="R1889"/>
          <cell r="S1889"/>
          <cell r="T1889"/>
          <cell r="U1889"/>
          <cell r="Y1889" t="e">
            <v>#N/A</v>
          </cell>
          <cell r="Z1889" t="str">
            <v>M</v>
          </cell>
          <cell r="AA1889" t="str">
            <v>F13</v>
          </cell>
          <cell r="AB1889" t="str">
            <v>C</v>
          </cell>
          <cell r="AC1889">
            <v>2</v>
          </cell>
          <cell r="AD1889">
            <v>5</v>
          </cell>
          <cell r="AE1889">
            <v>372</v>
          </cell>
          <cell r="AF1889" t="str">
            <v>FruiNect</v>
          </cell>
          <cell r="AG1889" t="str">
            <v>F</v>
          </cell>
          <cell r="AI1889" t="str">
            <v>EN</v>
          </cell>
        </row>
        <row r="1890">
          <cell r="A1890" t="str">
            <v>Primolius</v>
          </cell>
          <cell r="B1890" t="e">
            <v>#N/A</v>
          </cell>
          <cell r="D1890">
            <v>1888</v>
          </cell>
          <cell r="E1890"/>
          <cell r="F1890"/>
          <cell r="G1890" t="str">
            <v>Psittaciformes</v>
          </cell>
          <cell r="H1890" t="str">
            <v>Psittacidae</v>
          </cell>
          <cell r="J1890" t="str">
            <v>Primolius</v>
          </cell>
          <cell r="K1890" t="str">
            <v>Gênero</v>
          </cell>
          <cell r="N1890" t="str">
            <v>Primolius Bonaparte, 1857</v>
          </cell>
          <cell r="P1890"/>
          <cell r="Q1890"/>
          <cell r="R1890"/>
          <cell r="S1890"/>
          <cell r="T1890"/>
          <cell r="U1890"/>
          <cell r="Y1890"/>
          <cell r="Z1890"/>
        </row>
        <row r="1891">
          <cell r="A1891" t="str">
            <v>Primolius maracana</v>
          </cell>
          <cell r="B1891" t="str">
            <v>Primolius maracana</v>
          </cell>
          <cell r="C1891" t="str">
            <v>maracanã</v>
          </cell>
          <cell r="D1891">
            <v>1889</v>
          </cell>
          <cell r="E1891" t="str">
            <v>R</v>
          </cell>
          <cell r="F1891">
            <v>1</v>
          </cell>
          <cell r="G1891" t="str">
            <v>Psittaciformes</v>
          </cell>
          <cell r="H1891" t="str">
            <v>Psittacidae</v>
          </cell>
          <cell r="J1891" t="str">
            <v>Primolius</v>
          </cell>
          <cell r="K1891" t="str">
            <v>espécie 1ária</v>
          </cell>
          <cell r="N1891" t="str">
            <v>Primolius maracana (Vieillot, 1816)</v>
          </cell>
          <cell r="O1891" t="str">
            <v>Blue-winged Macaw</v>
          </cell>
          <cell r="P1891"/>
          <cell r="Q1891"/>
          <cell r="R1891"/>
          <cell r="S1891"/>
          <cell r="T1891"/>
          <cell r="U1891"/>
          <cell r="V1891" t="str">
            <v>VU</v>
          </cell>
          <cell r="Y1891" t="e">
            <v>#N/A</v>
          </cell>
          <cell r="Z1891" t="str">
            <v>M</v>
          </cell>
          <cell r="AA1891" t="str">
            <v>F1</v>
          </cell>
          <cell r="AB1891" t="str">
            <v>C</v>
          </cell>
          <cell r="AC1891">
            <v>2</v>
          </cell>
          <cell r="AD1891">
            <v>2</v>
          </cell>
          <cell r="AE1891">
            <v>256</v>
          </cell>
          <cell r="AF1891" t="str">
            <v>PlantSeed</v>
          </cell>
          <cell r="AG1891" t="str">
            <v>F</v>
          </cell>
          <cell r="AI1891" t="str">
            <v>VU</v>
          </cell>
        </row>
        <row r="1892">
          <cell r="A1892" t="str">
            <v>Primolius couloni</v>
          </cell>
          <cell r="B1892" t="str">
            <v>Primolius couloni</v>
          </cell>
          <cell r="C1892" t="str">
            <v>maracanã-de-cabeça-azul</v>
          </cell>
          <cell r="D1892">
            <v>1890</v>
          </cell>
          <cell r="E1892" t="str">
            <v>R</v>
          </cell>
          <cell r="F1892">
            <v>1</v>
          </cell>
          <cell r="G1892" t="str">
            <v>Psittaciformes</v>
          </cell>
          <cell r="H1892" t="str">
            <v>Psittacidae</v>
          </cell>
          <cell r="J1892" t="str">
            <v>Primolius</v>
          </cell>
          <cell r="K1892" t="str">
            <v>espécie 1ária</v>
          </cell>
          <cell r="N1892" t="str">
            <v>Primolius couloni (Sclater, 1876)</v>
          </cell>
          <cell r="O1892" t="str">
            <v>Blue-headed Macaw</v>
          </cell>
          <cell r="P1892"/>
          <cell r="Q1892"/>
          <cell r="R1892"/>
          <cell r="S1892"/>
          <cell r="T1892"/>
          <cell r="U1892"/>
          <cell r="X1892" t="str">
            <v>VU</v>
          </cell>
          <cell r="Y1892" t="e">
            <v>#N/A</v>
          </cell>
          <cell r="Z1892" t="e">
            <v>#N/A</v>
          </cell>
          <cell r="AA1892" t="e">
            <v>#N/A</v>
          </cell>
          <cell r="AB1892" t="e">
            <v>#N/A</v>
          </cell>
          <cell r="AC1892" t="e">
            <v>#N/A</v>
          </cell>
          <cell r="AD1892" t="e">
            <v>#N/A</v>
          </cell>
          <cell r="AE1892">
            <v>250</v>
          </cell>
          <cell r="AF1892" t="str">
            <v>Omnivore</v>
          </cell>
          <cell r="AG1892"/>
        </row>
        <row r="1893">
          <cell r="A1893" t="str">
            <v>Primolius auricollis</v>
          </cell>
          <cell r="B1893" t="str">
            <v>Primolius auricollis</v>
          </cell>
          <cell r="C1893" t="str">
            <v>maracanã-de-colar</v>
          </cell>
          <cell r="D1893">
            <v>1891</v>
          </cell>
          <cell r="E1893" t="str">
            <v>R</v>
          </cell>
          <cell r="F1893">
            <v>1</v>
          </cell>
          <cell r="G1893" t="str">
            <v>Psittaciformes</v>
          </cell>
          <cell r="H1893" t="str">
            <v>Psittacidae</v>
          </cell>
          <cell r="J1893" t="str">
            <v>Primolius</v>
          </cell>
          <cell r="K1893" t="str">
            <v>espécie 1ária</v>
          </cell>
          <cell r="N1893" t="str">
            <v>Primolius auricollis (Cassin, 1853)</v>
          </cell>
          <cell r="O1893" t="str">
            <v>Yellow-collared Macaw</v>
          </cell>
          <cell r="P1893"/>
          <cell r="Q1893"/>
          <cell r="R1893"/>
          <cell r="S1893"/>
          <cell r="T1893"/>
          <cell r="U1893"/>
          <cell r="Y1893" t="e">
            <v>#N/A</v>
          </cell>
          <cell r="Z1893" t="e">
            <v>#N/A</v>
          </cell>
          <cell r="AA1893" t="e">
            <v>#N/A</v>
          </cell>
          <cell r="AB1893" t="e">
            <v>#N/A</v>
          </cell>
          <cell r="AC1893" t="e">
            <v>#N/A</v>
          </cell>
          <cell r="AD1893" t="e">
            <v>#N/A</v>
          </cell>
          <cell r="AE1893">
            <v>245</v>
          </cell>
          <cell r="AF1893" t="str">
            <v>Omnivore</v>
          </cell>
          <cell r="AG1893"/>
        </row>
        <row r="1894">
          <cell r="A1894" t="str">
            <v>Diopsittaca</v>
          </cell>
          <cell r="B1894" t="e">
            <v>#N/A</v>
          </cell>
          <cell r="D1894">
            <v>1892</v>
          </cell>
          <cell r="E1894"/>
          <cell r="F1894"/>
          <cell r="G1894" t="str">
            <v>Psittaciformes</v>
          </cell>
          <cell r="H1894" t="str">
            <v>Psittacidae</v>
          </cell>
          <cell r="J1894" t="str">
            <v>Diopsittaca</v>
          </cell>
          <cell r="K1894" t="str">
            <v>Gênero</v>
          </cell>
          <cell r="N1894" t="str">
            <v>Diopsittaca Ridgway, 1912</v>
          </cell>
          <cell r="P1894"/>
          <cell r="Q1894"/>
          <cell r="R1894"/>
          <cell r="S1894"/>
          <cell r="T1894"/>
          <cell r="U1894"/>
          <cell r="Y1894"/>
          <cell r="Z1894"/>
        </row>
        <row r="1895">
          <cell r="A1895" t="str">
            <v>Diopsittaca nobilis</v>
          </cell>
          <cell r="B1895" t="str">
            <v>Diopsittaca nobilis</v>
          </cell>
          <cell r="C1895" t="str">
            <v>maracanã-pequena</v>
          </cell>
          <cell r="D1895">
            <v>1893</v>
          </cell>
          <cell r="E1895" t="str">
            <v>R</v>
          </cell>
          <cell r="F1895">
            <v>1</v>
          </cell>
          <cell r="G1895" t="str">
            <v>Psittaciformes</v>
          </cell>
          <cell r="H1895" t="str">
            <v>Psittacidae</v>
          </cell>
          <cell r="J1895" t="str">
            <v>Diopsittaca</v>
          </cell>
          <cell r="K1895" t="str">
            <v>espécie 1ária</v>
          </cell>
          <cell r="N1895" t="str">
            <v>Diopsittaca nobilis (Linnaeus, 1758)</v>
          </cell>
          <cell r="O1895" t="str">
            <v>Red-shouldered Macaw</v>
          </cell>
          <cell r="P1895"/>
          <cell r="Q1895"/>
          <cell r="R1895"/>
          <cell r="S1895"/>
          <cell r="T1895"/>
          <cell r="U1895"/>
          <cell r="Y1895" t="e">
            <v>#N/A</v>
          </cell>
          <cell r="Z1895" t="str">
            <v>M</v>
          </cell>
          <cell r="AA1895" t="str">
            <v>F8</v>
          </cell>
          <cell r="AB1895" t="str">
            <v>T/C</v>
          </cell>
          <cell r="AC1895">
            <v>2</v>
          </cell>
          <cell r="AD1895">
            <v>5</v>
          </cell>
          <cell r="AE1895">
            <v>150.91</v>
          </cell>
          <cell r="AF1895" t="str">
            <v>Omnivore</v>
          </cell>
          <cell r="AG1895" t="str">
            <v>F</v>
          </cell>
          <cell r="AJ1895" t="str">
            <v>#ERROR!</v>
          </cell>
        </row>
        <row r="1896">
          <cell r="A1896" t="str">
            <v>Diopsittaca nobilis nobilis</v>
          </cell>
          <cell r="B1896" t="e">
            <v>#N/A</v>
          </cell>
          <cell r="D1896">
            <v>1894</v>
          </cell>
          <cell r="E1896"/>
          <cell r="F1896"/>
          <cell r="G1896" t="str">
            <v>Psittaciformes</v>
          </cell>
          <cell r="H1896" t="str">
            <v>Psittacidae</v>
          </cell>
          <cell r="J1896" t="str">
            <v>Diopsittaca</v>
          </cell>
          <cell r="K1896" t="str">
            <v>subespécie</v>
          </cell>
          <cell r="N1896" t="str">
            <v>Diopsittaca nobilis nobilis (Linnaeus, 1758)</v>
          </cell>
          <cell r="P1896" t="str">
            <v>x</v>
          </cell>
          <cell r="Q1896" t="str">
            <v>x</v>
          </cell>
          <cell r="R1896" t="str">
            <v>x</v>
          </cell>
          <cell r="S1896" t="str">
            <v>x</v>
          </cell>
          <cell r="T1896" t="str">
            <v>x</v>
          </cell>
          <cell r="U1896"/>
          <cell r="Y1896"/>
          <cell r="Z1896"/>
        </row>
        <row r="1897">
          <cell r="A1897" t="str">
            <v>Diopsittaca nobilis cumanensis</v>
          </cell>
          <cell r="B1897" t="e">
            <v>#N/A</v>
          </cell>
          <cell r="D1897">
            <v>1895</v>
          </cell>
          <cell r="E1897"/>
          <cell r="F1897"/>
          <cell r="G1897" t="str">
            <v>Psittaciformes</v>
          </cell>
          <cell r="H1897" t="str">
            <v>Psittacidae</v>
          </cell>
          <cell r="J1897" t="str">
            <v>Diopsittaca</v>
          </cell>
          <cell r="K1897" t="str">
            <v>subespécie</v>
          </cell>
          <cell r="L1897" t="str">
            <v>Treated as a full species by HBW.</v>
          </cell>
          <cell r="M1897" t="str">
            <v>Tratada como espécie plena por HBW.</v>
          </cell>
          <cell r="N1897" t="str">
            <v>Diopsittaca nobilis cumanensis (Lichtenstein, 1823)</v>
          </cell>
          <cell r="P1897" t="str">
            <v>x</v>
          </cell>
          <cell r="Q1897" t="str">
            <v>x</v>
          </cell>
          <cell r="R1897" t="str">
            <v>x</v>
          </cell>
          <cell r="S1897" t="str">
            <v>x</v>
          </cell>
          <cell r="T1897" t="str">
            <v>x</v>
          </cell>
          <cell r="U1897"/>
          <cell r="Y1897"/>
          <cell r="Z1897"/>
        </row>
        <row r="1898">
          <cell r="A1898" t="str">
            <v>Diopsittaca nobilis longipennis</v>
          </cell>
          <cell r="B1898" t="e">
            <v>#N/A</v>
          </cell>
          <cell r="D1898">
            <v>1896</v>
          </cell>
          <cell r="E1898"/>
          <cell r="F1898"/>
          <cell r="G1898" t="str">
            <v>Psittaciformes</v>
          </cell>
          <cell r="H1898" t="str">
            <v>Psittacidae</v>
          </cell>
          <cell r="J1898" t="str">
            <v>Diopsittaca</v>
          </cell>
          <cell r="K1898" t="str">
            <v>subespécie</v>
          </cell>
          <cell r="N1898" t="str">
            <v>Diopsittaca nobilis longipennis Neumann, 1931</v>
          </cell>
          <cell r="P1898" t="str">
            <v>x</v>
          </cell>
          <cell r="Q1898" t="str">
            <v>x</v>
          </cell>
          <cell r="R1898" t="str">
            <v>x</v>
          </cell>
          <cell r="S1898" t="str">
            <v>x</v>
          </cell>
          <cell r="T1898" t="str">
            <v>x</v>
          </cell>
          <cell r="U1898"/>
          <cell r="Y1898"/>
          <cell r="Z1898"/>
        </row>
        <row r="1899">
          <cell r="A1899" t="str">
            <v>Guaruba</v>
          </cell>
          <cell r="B1899" t="e">
            <v>#N/A</v>
          </cell>
          <cell r="D1899">
            <v>1897</v>
          </cell>
          <cell r="E1899"/>
          <cell r="F1899"/>
          <cell r="G1899" t="str">
            <v>Psittaciformes</v>
          </cell>
          <cell r="H1899" t="str">
            <v>Psittacidae</v>
          </cell>
          <cell r="J1899" t="str">
            <v>Guaruba</v>
          </cell>
          <cell r="K1899" t="str">
            <v>Gênero</v>
          </cell>
          <cell r="N1899" t="str">
            <v>Guaruba Lesson, 1830</v>
          </cell>
          <cell r="P1899"/>
          <cell r="Q1899"/>
          <cell r="R1899"/>
          <cell r="S1899"/>
          <cell r="T1899"/>
          <cell r="U1899"/>
          <cell r="Y1899"/>
          <cell r="Z1899"/>
        </row>
        <row r="1900">
          <cell r="A1900" t="str">
            <v>Guaruba guarouba</v>
          </cell>
          <cell r="B1900" t="str">
            <v>Guaruba guarouba</v>
          </cell>
          <cell r="C1900" t="str">
            <v>ararajuba</v>
          </cell>
          <cell r="D1900">
            <v>1898</v>
          </cell>
          <cell r="E1900" t="str">
            <v>R, E</v>
          </cell>
          <cell r="F1900">
            <v>1</v>
          </cell>
          <cell r="G1900" t="str">
            <v>Psittaciformes</v>
          </cell>
          <cell r="H1900" t="str">
            <v>Psittacidae</v>
          </cell>
          <cell r="J1900" t="str">
            <v>Guaruba</v>
          </cell>
          <cell r="K1900" t="str">
            <v>espécie 1ária</v>
          </cell>
          <cell r="N1900" t="str">
            <v>Guaruba guarouba (Gmelin, 1788)</v>
          </cell>
          <cell r="O1900" t="str">
            <v>Golden Parakeet</v>
          </cell>
          <cell r="P1900"/>
          <cell r="Q1900"/>
          <cell r="R1900"/>
          <cell r="S1900"/>
          <cell r="T1900"/>
          <cell r="U1900"/>
          <cell r="V1900" t="str">
            <v>VU</v>
          </cell>
          <cell r="W1900" t="str">
            <v>#ERROR!</v>
          </cell>
          <cell r="X1900" t="str">
            <v>VU</v>
          </cell>
          <cell r="Y1900" t="e">
            <v>#N/A</v>
          </cell>
          <cell r="Z1900" t="str">
            <v>M</v>
          </cell>
          <cell r="AA1900" t="e">
            <v>#N/A</v>
          </cell>
          <cell r="AB1900" t="e">
            <v>#N/A</v>
          </cell>
          <cell r="AC1900" t="e">
            <v>#N/A</v>
          </cell>
          <cell r="AD1900" t="e">
            <v>#N/A</v>
          </cell>
          <cell r="AE1900">
            <v>194</v>
          </cell>
          <cell r="AF1900" t="str">
            <v>FruiNect</v>
          </cell>
          <cell r="AG1900" t="str">
            <v>F</v>
          </cell>
        </row>
        <row r="1901">
          <cell r="A1901" t="str">
            <v>Thectocercus</v>
          </cell>
          <cell r="B1901" t="e">
            <v>#N/A</v>
          </cell>
          <cell r="D1901">
            <v>1899</v>
          </cell>
          <cell r="E1901"/>
          <cell r="F1901"/>
          <cell r="G1901" t="str">
            <v>Psittaciformes</v>
          </cell>
          <cell r="H1901" t="str">
            <v>Psittacidae</v>
          </cell>
          <cell r="J1901" t="str">
            <v>Thectocercus</v>
          </cell>
          <cell r="K1901" t="str">
            <v>Gênero</v>
          </cell>
          <cell r="L1901" t="str">
            <v>Until recently placed in Aratinga.</v>
          </cell>
          <cell r="M1901" t="str">
            <v>Até recentemente tratada em Aratinga.</v>
          </cell>
          <cell r="N1901" t="str">
            <v>Thectocercus Ridgway, 1912</v>
          </cell>
          <cell r="P1901"/>
          <cell r="Q1901"/>
          <cell r="R1901"/>
          <cell r="S1901"/>
          <cell r="T1901"/>
          <cell r="U1901"/>
          <cell r="Y1901"/>
          <cell r="Z1901"/>
        </row>
        <row r="1902">
          <cell r="A1902" t="str">
            <v>Thectocercus acuticaudatus</v>
          </cell>
          <cell r="B1902" t="str">
            <v>Thectocercus acuticaudatus</v>
          </cell>
          <cell r="C1902" t="str">
            <v>aratinga-de-testa-azul</v>
          </cell>
          <cell r="D1902">
            <v>1900</v>
          </cell>
          <cell r="E1902" t="str">
            <v>R</v>
          </cell>
          <cell r="F1902">
            <v>1</v>
          </cell>
          <cell r="G1902" t="str">
            <v>Psittaciformes</v>
          </cell>
          <cell r="H1902" t="str">
            <v>Psittacidae</v>
          </cell>
          <cell r="J1902" t="str">
            <v>Thectocercus</v>
          </cell>
          <cell r="K1902" t="str">
            <v>espécie 1ária</v>
          </cell>
          <cell r="N1902" t="str">
            <v>Thectocercus acuticaudatus (Vieillot, 1818)</v>
          </cell>
          <cell r="O1902" t="str">
            <v>Blue-crowned Parakeet</v>
          </cell>
          <cell r="P1902"/>
          <cell r="Q1902"/>
          <cell r="R1902"/>
          <cell r="S1902"/>
          <cell r="T1902"/>
          <cell r="U1902"/>
          <cell r="Y1902" t="e">
            <v>#N/A</v>
          </cell>
          <cell r="Z1902" t="e">
            <v>#N/A</v>
          </cell>
          <cell r="AA1902" t="e">
            <v>#N/A</v>
          </cell>
          <cell r="AB1902" t="e">
            <v>#N/A</v>
          </cell>
          <cell r="AC1902" t="e">
            <v>#N/A</v>
          </cell>
          <cell r="AD1902" t="e">
            <v>#N/A</v>
          </cell>
          <cell r="AE1902" t="e">
            <v>#N/A</v>
          </cell>
          <cell r="AF1902" t="e">
            <v>#N/A</v>
          </cell>
          <cell r="AG1902"/>
        </row>
        <row r="1903">
          <cell r="A1903" t="str">
            <v>Thectocercus acuticaudatus haemorrhous</v>
          </cell>
          <cell r="B1903" t="e">
            <v>#N/A</v>
          </cell>
          <cell r="D1903">
            <v>1901</v>
          </cell>
          <cell r="E1903"/>
          <cell r="F1903"/>
          <cell r="G1903" t="str">
            <v>Psittaciformes</v>
          </cell>
          <cell r="H1903" t="str">
            <v>Psittacidae</v>
          </cell>
          <cell r="J1903" t="str">
            <v>Thectocercus</v>
          </cell>
          <cell r="K1903" t="str">
            <v>subespécie</v>
          </cell>
          <cell r="L1903" t="str">
            <v>Endemic to Northeastern Brazil, has already been considered a full species (Cory 1918).</v>
          </cell>
          <cell r="M1903" t="str">
            <v>Endêmica no nordeste do Brasil, já foi considerada espécie à parte (Cory 1918).</v>
          </cell>
          <cell r="N1903" t="str">
            <v>Thectocercus acuticaudatus haemorrhous (Spix, 1824)</v>
          </cell>
          <cell r="P1903" t="str">
            <v>x</v>
          </cell>
          <cell r="Q1903" t="str">
            <v>x</v>
          </cell>
          <cell r="R1903" t="str">
            <v>x</v>
          </cell>
          <cell r="S1903" t="str">
            <v>x</v>
          </cell>
          <cell r="T1903" t="str">
            <v>x</v>
          </cell>
          <cell r="U1903"/>
          <cell r="Y1903"/>
          <cell r="Z1903"/>
        </row>
        <row r="1904">
          <cell r="A1904" t="str">
            <v>Thectocercus acuticaudatus acuticaudatus</v>
          </cell>
          <cell r="B1904" t="e">
            <v>#N/A</v>
          </cell>
          <cell r="D1904">
            <v>1902</v>
          </cell>
          <cell r="E1904"/>
          <cell r="F1904"/>
          <cell r="G1904" t="str">
            <v>Psittaciformes</v>
          </cell>
          <cell r="H1904" t="str">
            <v>Psittacidae</v>
          </cell>
          <cell r="J1904" t="str">
            <v>Thectocercus</v>
          </cell>
          <cell r="K1904" t="str">
            <v>subespécie</v>
          </cell>
          <cell r="N1904" t="str">
            <v>Thectocercus acuticaudatus acuticaudatus (Vieillot, 1818)</v>
          </cell>
          <cell r="P1904" t="str">
            <v>x</v>
          </cell>
          <cell r="Q1904" t="str">
            <v>x</v>
          </cell>
          <cell r="R1904" t="str">
            <v>x</v>
          </cell>
          <cell r="S1904" t="str">
            <v>x</v>
          </cell>
          <cell r="T1904" t="str">
            <v>x</v>
          </cell>
          <cell r="U1904"/>
          <cell r="Y1904"/>
          <cell r="Z1904"/>
        </row>
        <row r="1905">
          <cell r="A1905" t="str">
            <v>Psittacara</v>
          </cell>
          <cell r="B1905" t="e">
            <v>#N/A</v>
          </cell>
          <cell r="D1905">
            <v>1903</v>
          </cell>
          <cell r="E1905"/>
          <cell r="F1905"/>
          <cell r="G1905" t="str">
            <v>Psittaciformes</v>
          </cell>
          <cell r="H1905" t="str">
            <v>Psittacidae</v>
          </cell>
          <cell r="J1905" t="str">
            <v>Psittacara</v>
          </cell>
          <cell r="K1905" t="str">
            <v>Gênero</v>
          </cell>
          <cell r="L1905" t="str">
            <v>Until recently placed in Aratinga.</v>
          </cell>
          <cell r="M1905" t="str">
            <v>Até recentemente tratada em Aratinga.</v>
          </cell>
          <cell r="N1905" t="str">
            <v>Psittacara Vigors, 1825</v>
          </cell>
          <cell r="P1905"/>
          <cell r="Q1905"/>
          <cell r="R1905"/>
          <cell r="S1905"/>
          <cell r="T1905"/>
          <cell r="U1905"/>
          <cell r="Y1905"/>
          <cell r="Z1905"/>
        </row>
        <row r="1906">
          <cell r="A1906" t="str">
            <v>Psittacara leucophthalmus</v>
          </cell>
          <cell r="B1906" t="str">
            <v>Psittacara leucophthalmus</v>
          </cell>
          <cell r="C1906" t="str">
            <v>periquitão</v>
          </cell>
          <cell r="D1906">
            <v>1904</v>
          </cell>
          <cell r="E1906" t="str">
            <v>R</v>
          </cell>
          <cell r="F1906">
            <v>1</v>
          </cell>
          <cell r="G1906" t="str">
            <v>Psittaciformes</v>
          </cell>
          <cell r="H1906" t="str">
            <v>Psittacidae</v>
          </cell>
          <cell r="J1906" t="str">
            <v>Psittacara</v>
          </cell>
          <cell r="K1906" t="str">
            <v>espécie 1ária</v>
          </cell>
          <cell r="N1906" t="str">
            <v>Psittacara leucophthalmus (Statius Muller, 1776)</v>
          </cell>
          <cell r="O1906" t="str">
            <v>White-eyed Parakeet</v>
          </cell>
          <cell r="P1906"/>
          <cell r="Q1906"/>
          <cell r="R1906"/>
          <cell r="S1906"/>
          <cell r="T1906"/>
          <cell r="U1906"/>
          <cell r="Y1906" t="str">
            <v>GA</v>
          </cell>
          <cell r="Z1906" t="str">
            <v>L</v>
          </cell>
          <cell r="AA1906" t="str">
            <v>F3</v>
          </cell>
          <cell r="AB1906" t="str">
            <v>C</v>
          </cell>
          <cell r="AC1906">
            <v>4</v>
          </cell>
          <cell r="AD1906">
            <v>6</v>
          </cell>
          <cell r="AE1906">
            <v>158</v>
          </cell>
          <cell r="AF1906" t="str">
            <v>PlantSeed</v>
          </cell>
          <cell r="AG1906" t="str">
            <v>F</v>
          </cell>
        </row>
        <row r="1907">
          <cell r="A1907" t="str">
            <v>Psittacara leucophthalmus callogenys</v>
          </cell>
          <cell r="B1907" t="e">
            <v>#N/A</v>
          </cell>
          <cell r="D1907">
            <v>1905</v>
          </cell>
          <cell r="E1907"/>
          <cell r="F1907"/>
          <cell r="G1907" t="str">
            <v>Psittaciformes</v>
          </cell>
          <cell r="H1907" t="str">
            <v>Psittacidae</v>
          </cell>
          <cell r="J1907" t="str">
            <v>Psittacara</v>
          </cell>
          <cell r="K1907" t="str">
            <v>subespécie</v>
          </cell>
          <cell r="N1907" t="str">
            <v>Psittacara leucophthalmus callogenys (Salvadori, 1891)</v>
          </cell>
          <cell r="P1907" t="str">
            <v>x</v>
          </cell>
          <cell r="Q1907" t="str">
            <v>x</v>
          </cell>
          <cell r="R1907" t="str">
            <v>x</v>
          </cell>
          <cell r="S1907" t="str">
            <v>x</v>
          </cell>
          <cell r="T1907" t="str">
            <v>x</v>
          </cell>
          <cell r="U1907"/>
          <cell r="Y1907"/>
          <cell r="Z1907"/>
        </row>
        <row r="1908">
          <cell r="A1908" t="str">
            <v>Psittacara leucophthalmus leucophthalmus</v>
          </cell>
          <cell r="B1908" t="e">
            <v>#N/A</v>
          </cell>
          <cell r="D1908">
            <v>1906</v>
          </cell>
          <cell r="E1908"/>
          <cell r="F1908"/>
          <cell r="G1908" t="str">
            <v>Psittaciformes</v>
          </cell>
          <cell r="H1908" t="str">
            <v>Psittacidae</v>
          </cell>
          <cell r="J1908" t="str">
            <v>Psittacara</v>
          </cell>
          <cell r="K1908" t="str">
            <v>subespécie</v>
          </cell>
          <cell r="N1908" t="str">
            <v>Psittacara leucophthalmus leucophthalmus (Statius Muller, 1776)</v>
          </cell>
          <cell r="P1908" t="str">
            <v>x</v>
          </cell>
          <cell r="Q1908" t="str">
            <v>x</v>
          </cell>
          <cell r="R1908" t="str">
            <v>x</v>
          </cell>
          <cell r="S1908" t="str">
            <v>x</v>
          </cell>
          <cell r="T1908" t="str">
            <v>x</v>
          </cell>
          <cell r="U1908"/>
          <cell r="Y1908"/>
          <cell r="Z1908"/>
        </row>
        <row r="1909">
          <cell r="A1909" t="str">
            <v>Aratinga</v>
          </cell>
          <cell r="B1909" t="e">
            <v>#N/A</v>
          </cell>
          <cell r="D1909">
            <v>1907</v>
          </cell>
          <cell r="E1909"/>
          <cell r="F1909"/>
          <cell r="G1909" t="str">
            <v>Psittaciformes</v>
          </cell>
          <cell r="H1909" t="str">
            <v>Psittacidae</v>
          </cell>
          <cell r="J1909" t="str">
            <v>Aratinga</v>
          </cell>
          <cell r="K1909" t="str">
            <v>Gênero</v>
          </cell>
          <cell r="N1909" t="str">
            <v>Aratinga Spix, 1824</v>
          </cell>
          <cell r="P1909"/>
          <cell r="Q1909"/>
          <cell r="R1909"/>
          <cell r="S1909"/>
          <cell r="T1909"/>
          <cell r="U1909"/>
          <cell r="Y1909"/>
          <cell r="Z1909"/>
        </row>
        <row r="1910">
          <cell r="A1910" t="str">
            <v>Aratinga nenday</v>
          </cell>
          <cell r="B1910" t="str">
            <v>Aratinga nenday</v>
          </cell>
          <cell r="C1910" t="str">
            <v>periquito-de-cabeça-preta</v>
          </cell>
          <cell r="D1910">
            <v>1908</v>
          </cell>
          <cell r="E1910" t="str">
            <v>R</v>
          </cell>
          <cell r="F1910">
            <v>1</v>
          </cell>
          <cell r="G1910" t="str">
            <v>Psittaciformes</v>
          </cell>
          <cell r="H1910" t="str">
            <v>Psittacidae</v>
          </cell>
          <cell r="J1910" t="str">
            <v>Aratinga</v>
          </cell>
          <cell r="K1910" t="str">
            <v>espécie 1ária</v>
          </cell>
          <cell r="N1910" t="str">
            <v>Aratinga nenday (Vieillot, 1823)</v>
          </cell>
          <cell r="O1910" t="str">
            <v>Nanday Parakeet</v>
          </cell>
          <cell r="P1910"/>
          <cell r="Q1910"/>
          <cell r="R1910"/>
          <cell r="S1910"/>
          <cell r="T1910"/>
          <cell r="U1910"/>
          <cell r="Y1910" t="e">
            <v>#N/A</v>
          </cell>
          <cell r="Z1910" t="e">
            <v>#N/A</v>
          </cell>
          <cell r="AA1910" t="e">
            <v>#N/A</v>
          </cell>
          <cell r="AB1910" t="e">
            <v>#N/A</v>
          </cell>
          <cell r="AC1910" t="e">
            <v>#N/A</v>
          </cell>
          <cell r="AD1910" t="e">
            <v>#N/A</v>
          </cell>
          <cell r="AE1910" t="e">
            <v>#N/A</v>
          </cell>
          <cell r="AF1910" t="e">
            <v>#N/A</v>
          </cell>
          <cell r="AG1910"/>
        </row>
        <row r="1911">
          <cell r="A1911" t="str">
            <v>Aratinga auricapillus</v>
          </cell>
          <cell r="B1911" t="str">
            <v>Aratinga auricapillus</v>
          </cell>
          <cell r="C1911" t="str">
            <v>jandaia-de-testa-vermelha</v>
          </cell>
          <cell r="D1911">
            <v>1909</v>
          </cell>
          <cell r="E1911" t="str">
            <v>R, E</v>
          </cell>
          <cell r="F1911">
            <v>1</v>
          </cell>
          <cell r="G1911" t="str">
            <v>Psittaciformes</v>
          </cell>
          <cell r="H1911" t="str">
            <v>Psittacidae</v>
          </cell>
          <cell r="J1911" t="str">
            <v>Aratinga</v>
          </cell>
          <cell r="K1911" t="str">
            <v>espécie 1ária</v>
          </cell>
          <cell r="N1911" t="str">
            <v>Aratinga auricapillus (Kuhl, 1820)</v>
          </cell>
          <cell r="O1911" t="str">
            <v>Golden-capped Parakeet</v>
          </cell>
          <cell r="P1911"/>
          <cell r="Q1911"/>
          <cell r="R1911"/>
          <cell r="S1911"/>
          <cell r="T1911"/>
          <cell r="U1911"/>
          <cell r="Y1911" t="e">
            <v>#N/A</v>
          </cell>
          <cell r="Z1911" t="str">
            <v>M</v>
          </cell>
          <cell r="AA1911" t="str">
            <v>F1</v>
          </cell>
          <cell r="AB1911" t="str">
            <v>C</v>
          </cell>
          <cell r="AC1911">
            <v>2</v>
          </cell>
          <cell r="AD1911">
            <v>2</v>
          </cell>
          <cell r="AE1911">
            <v>130</v>
          </cell>
          <cell r="AF1911" t="str">
            <v>Omnivore</v>
          </cell>
          <cell r="AG1911" t="str">
            <v>F</v>
          </cell>
          <cell r="AJ1911" t="str">
            <v>#ERROR!</v>
          </cell>
        </row>
        <row r="1912">
          <cell r="A1912" t="str">
            <v>Aratinga auricapillus auricapillus</v>
          </cell>
          <cell r="B1912" t="e">
            <v>#N/A</v>
          </cell>
          <cell r="D1912">
            <v>1910</v>
          </cell>
          <cell r="E1912"/>
          <cell r="F1912"/>
          <cell r="G1912" t="str">
            <v>Psittaciformes</v>
          </cell>
          <cell r="H1912" t="str">
            <v>Psittacidae</v>
          </cell>
          <cell r="J1912" t="str">
            <v>Aratinga</v>
          </cell>
          <cell r="K1912" t="str">
            <v>subespécie</v>
          </cell>
          <cell r="N1912" t="str">
            <v>Aratinga auricapillus auricapillus (Kuhl, 1820)</v>
          </cell>
          <cell r="P1912" t="str">
            <v>x</v>
          </cell>
          <cell r="Q1912" t="str">
            <v>x</v>
          </cell>
          <cell r="R1912"/>
          <cell r="S1912" t="str">
            <v>x</v>
          </cell>
          <cell r="T1912" t="str">
            <v>x</v>
          </cell>
          <cell r="U1912"/>
          <cell r="Y1912"/>
          <cell r="Z1912"/>
        </row>
        <row r="1913">
          <cell r="A1913" t="str">
            <v>Aratinga auricapillus aurifrons</v>
          </cell>
          <cell r="B1913" t="e">
            <v>#N/A</v>
          </cell>
          <cell r="D1913">
            <v>1911</v>
          </cell>
          <cell r="E1913"/>
          <cell r="F1913"/>
          <cell r="G1913" t="str">
            <v>Psittaciformes</v>
          </cell>
          <cell r="H1913" t="str">
            <v>Psittacidae</v>
          </cell>
          <cell r="J1913" t="str">
            <v>Aratinga</v>
          </cell>
          <cell r="K1913" t="str">
            <v>subespécie</v>
          </cell>
          <cell r="N1913" t="str">
            <v>Aratinga auricapillus aurifrons Spix, 1824</v>
          </cell>
          <cell r="P1913" t="str">
            <v>x</v>
          </cell>
          <cell r="Q1913" t="str">
            <v>x</v>
          </cell>
          <cell r="R1913"/>
          <cell r="S1913" t="str">
            <v>x</v>
          </cell>
          <cell r="T1913" t="str">
            <v>x</v>
          </cell>
          <cell r="U1913"/>
          <cell r="Y1913"/>
          <cell r="Z1913"/>
        </row>
        <row r="1914">
          <cell r="A1914" t="str">
            <v>Aratinga jandaya</v>
          </cell>
          <cell r="B1914" t="str">
            <v>Aratinga jandaya</v>
          </cell>
          <cell r="C1914" t="str">
            <v>jandaia</v>
          </cell>
          <cell r="D1914">
            <v>1912</v>
          </cell>
          <cell r="E1914" t="str">
            <v>R, E</v>
          </cell>
          <cell r="F1914">
            <v>1</v>
          </cell>
          <cell r="G1914" t="str">
            <v>Psittaciformes</v>
          </cell>
          <cell r="H1914" t="str">
            <v>Psittacidae</v>
          </cell>
          <cell r="J1914" t="str">
            <v>Aratinga</v>
          </cell>
          <cell r="K1914" t="str">
            <v>espécie 1ária</v>
          </cell>
          <cell r="N1914" t="str">
            <v>Aratinga jandaya (Gmelin, 1788)</v>
          </cell>
          <cell r="O1914" t="str">
            <v>Jandaya Parakeet</v>
          </cell>
          <cell r="P1914"/>
          <cell r="Q1914"/>
          <cell r="R1914"/>
          <cell r="S1914"/>
          <cell r="T1914"/>
          <cell r="U1914"/>
          <cell r="Y1914" t="e">
            <v>#N/A</v>
          </cell>
          <cell r="Z1914" t="str">
            <v>M</v>
          </cell>
          <cell r="AA1914" t="str">
            <v>F1</v>
          </cell>
          <cell r="AB1914" t="str">
            <v>C</v>
          </cell>
          <cell r="AC1914">
            <v>3</v>
          </cell>
          <cell r="AD1914">
            <v>3</v>
          </cell>
          <cell r="AE1914">
            <v>89.4</v>
          </cell>
          <cell r="AF1914" t="str">
            <v>FruiNect</v>
          </cell>
          <cell r="AG1914" t="str">
            <v>F</v>
          </cell>
        </row>
        <row r="1915">
          <cell r="A1915" t="str">
            <v>Aratinga solstitialis</v>
          </cell>
          <cell r="B1915" t="str">
            <v>Aratinga solstitialis</v>
          </cell>
          <cell r="C1915" t="str">
            <v>jandaia-amarela</v>
          </cell>
          <cell r="D1915">
            <v>1913</v>
          </cell>
          <cell r="E1915" t="str">
            <v>R</v>
          </cell>
          <cell r="F1915">
            <v>1</v>
          </cell>
          <cell r="G1915" t="str">
            <v>Psittaciformes</v>
          </cell>
          <cell r="H1915" t="str">
            <v>Psittacidae</v>
          </cell>
          <cell r="J1915" t="str">
            <v>Aratinga</v>
          </cell>
          <cell r="K1915" t="str">
            <v>espécie 1ária</v>
          </cell>
          <cell r="N1915" t="str">
            <v>Aratinga solstitialis (Linnaeus, 1766)</v>
          </cell>
          <cell r="O1915" t="str">
            <v>Sun Parakeet</v>
          </cell>
          <cell r="P1915"/>
          <cell r="Q1915"/>
          <cell r="R1915"/>
          <cell r="S1915"/>
          <cell r="T1915"/>
          <cell r="U1915"/>
          <cell r="W1915" t="str">
            <v>#ERROR!</v>
          </cell>
          <cell r="X1915" t="str">
            <v>EN</v>
          </cell>
          <cell r="Y1915" t="e">
            <v>#N/A</v>
          </cell>
          <cell r="Z1915" t="str">
            <v>M</v>
          </cell>
          <cell r="AA1915" t="str">
            <v>F8</v>
          </cell>
          <cell r="AB1915" t="str">
            <v>C</v>
          </cell>
          <cell r="AC1915">
            <v>2</v>
          </cell>
          <cell r="AD1915">
            <v>2</v>
          </cell>
          <cell r="AE1915">
            <v>119.62</v>
          </cell>
          <cell r="AF1915" t="str">
            <v>FruiNect</v>
          </cell>
          <cell r="AG1915" t="str">
            <v>F</v>
          </cell>
        </row>
        <row r="1916">
          <cell r="A1916" t="str">
            <v>Aratinga maculata</v>
          </cell>
          <cell r="B1916" t="str">
            <v>Aratinga maculata</v>
          </cell>
          <cell r="C1916" t="str">
            <v>cacaué</v>
          </cell>
          <cell r="D1916">
            <v>1914</v>
          </cell>
          <cell r="E1916" t="str">
            <v>R</v>
          </cell>
          <cell r="F1916">
            <v>1</v>
          </cell>
          <cell r="G1916" t="str">
            <v>Psittaciformes</v>
          </cell>
          <cell r="H1916" t="str">
            <v>Psittacidae</v>
          </cell>
          <cell r="J1916" t="str">
            <v>Aratinga</v>
          </cell>
          <cell r="K1916" t="str">
            <v>espécie 1ária</v>
          </cell>
          <cell r="N1916" t="str">
            <v>Aratinga maculata (Statius Muller, 1776)</v>
          </cell>
          <cell r="O1916" t="str">
            <v>Sulphur-breasted Parakeet</v>
          </cell>
          <cell r="P1916"/>
          <cell r="Q1916"/>
          <cell r="R1916"/>
          <cell r="S1916"/>
          <cell r="T1916"/>
          <cell r="U1916"/>
          <cell r="V1916" t="str">
            <v>VU</v>
          </cell>
          <cell r="Y1916" t="str">
            <v>GA</v>
          </cell>
          <cell r="Z1916" t="str">
            <v>?</v>
          </cell>
          <cell r="AA1916" t="str">
            <v>F8</v>
          </cell>
          <cell r="AB1916">
            <v>0</v>
          </cell>
          <cell r="AC1916">
            <v>2</v>
          </cell>
          <cell r="AD1916">
            <v>1</v>
          </cell>
          <cell r="AE1916" t="str">
            <v>?</v>
          </cell>
          <cell r="AF1916">
            <v>0</v>
          </cell>
          <cell r="AG1916" t="str">
            <v>F</v>
          </cell>
          <cell r="AH1916">
            <v>1</v>
          </cell>
        </row>
        <row r="1917">
          <cell r="A1917" t="str">
            <v>Aratinga weddellii</v>
          </cell>
          <cell r="B1917" t="str">
            <v>Aratinga weddellii</v>
          </cell>
          <cell r="C1917" t="str">
            <v>periquito-de-cabeça-suja</v>
          </cell>
          <cell r="D1917">
            <v>1915</v>
          </cell>
          <cell r="E1917" t="str">
            <v>R</v>
          </cell>
          <cell r="F1917">
            <v>1</v>
          </cell>
          <cell r="G1917" t="str">
            <v>Psittaciformes</v>
          </cell>
          <cell r="H1917" t="str">
            <v>Psittacidae</v>
          </cell>
          <cell r="J1917" t="str">
            <v>Aratinga</v>
          </cell>
          <cell r="K1917" t="str">
            <v>espécie 1ária</v>
          </cell>
          <cell r="N1917" t="str">
            <v>Aratinga weddellii (Deville, 1851)</v>
          </cell>
          <cell r="O1917" t="str">
            <v>Dusky-headed Parakeet</v>
          </cell>
          <cell r="P1917"/>
          <cell r="Q1917"/>
          <cell r="R1917"/>
          <cell r="S1917"/>
          <cell r="T1917"/>
          <cell r="U1917"/>
          <cell r="Y1917" t="e">
            <v>#N/A</v>
          </cell>
          <cell r="Z1917" t="str">
            <v>L</v>
          </cell>
          <cell r="AA1917" t="str">
            <v>F3</v>
          </cell>
          <cell r="AB1917" t="str">
            <v>C</v>
          </cell>
          <cell r="AC1917">
            <v>3</v>
          </cell>
          <cell r="AD1917">
            <v>2</v>
          </cell>
          <cell r="AE1917">
            <v>108</v>
          </cell>
          <cell r="AF1917" t="str">
            <v>FruiNect</v>
          </cell>
          <cell r="AG1917" t="str">
            <v>F</v>
          </cell>
        </row>
        <row r="1918">
          <cell r="A1918" t="str">
            <v>Eupsittula</v>
          </cell>
          <cell r="B1918" t="e">
            <v>#N/A</v>
          </cell>
          <cell r="D1918">
            <v>1916</v>
          </cell>
          <cell r="E1918"/>
          <cell r="F1918"/>
          <cell r="G1918" t="str">
            <v>Psittaciformes</v>
          </cell>
          <cell r="H1918" t="str">
            <v>Psittacidae</v>
          </cell>
          <cell r="J1918" t="str">
            <v>Eupsittula</v>
          </cell>
          <cell r="K1918" t="str">
            <v>Gênero</v>
          </cell>
          <cell r="L1918" t="str">
            <v>Until recently placed in Aratinga.</v>
          </cell>
          <cell r="M1918" t="str">
            <v>Até recentemente tratada em Aratinga.</v>
          </cell>
          <cell r="N1918" t="str">
            <v>Eupsittula Bonaparte, 1853</v>
          </cell>
          <cell r="P1918"/>
          <cell r="Q1918"/>
          <cell r="R1918"/>
          <cell r="S1918"/>
          <cell r="T1918"/>
          <cell r="U1918"/>
          <cell r="Y1918"/>
          <cell r="Z1918"/>
        </row>
        <row r="1919">
          <cell r="A1919" t="str">
            <v>Eupsittula aurea</v>
          </cell>
          <cell r="B1919" t="str">
            <v>Eupsittula aurea</v>
          </cell>
          <cell r="C1919" t="str">
            <v>periquito-rei</v>
          </cell>
          <cell r="D1919">
            <v>1917</v>
          </cell>
          <cell r="E1919" t="str">
            <v>R</v>
          </cell>
          <cell r="F1919">
            <v>1</v>
          </cell>
          <cell r="G1919" t="str">
            <v>Psittaciformes</v>
          </cell>
          <cell r="H1919" t="str">
            <v>Psittacidae</v>
          </cell>
          <cell r="J1919" t="str">
            <v>Eupsittula</v>
          </cell>
          <cell r="K1919" t="str">
            <v>espécie 1ária</v>
          </cell>
          <cell r="N1919" t="str">
            <v>Eupsittula aurea (Gmelin, 1788)</v>
          </cell>
          <cell r="O1919" t="str">
            <v>Peach-fronted Parakeet</v>
          </cell>
          <cell r="P1919"/>
          <cell r="Q1919"/>
          <cell r="R1919"/>
          <cell r="S1919"/>
          <cell r="T1919"/>
          <cell r="U1919"/>
          <cell r="Y1919" t="e">
            <v>#N/A</v>
          </cell>
          <cell r="Z1919" t="str">
            <v>M</v>
          </cell>
          <cell r="AA1919" t="str">
            <v>N6</v>
          </cell>
          <cell r="AB1919" t="str">
            <v>U/C</v>
          </cell>
          <cell r="AC1919">
            <v>4</v>
          </cell>
          <cell r="AD1919">
            <v>4</v>
          </cell>
          <cell r="AE1919">
            <v>84.62</v>
          </cell>
          <cell r="AF1919" t="str">
            <v>PlantSeed</v>
          </cell>
          <cell r="AG1919" t="str">
            <v>N</v>
          </cell>
        </row>
        <row r="1920">
          <cell r="A1920" t="str">
            <v>Eupsittula pertinax</v>
          </cell>
          <cell r="B1920" t="str">
            <v>Eupsittula pertinax</v>
          </cell>
          <cell r="C1920" t="str">
            <v>periquito-de-bochecha-parda</v>
          </cell>
          <cell r="D1920">
            <v>1918</v>
          </cell>
          <cell r="E1920" t="str">
            <v>R</v>
          </cell>
          <cell r="F1920">
            <v>1</v>
          </cell>
          <cell r="G1920" t="str">
            <v>Psittaciformes</v>
          </cell>
          <cell r="H1920" t="str">
            <v>Psittacidae</v>
          </cell>
          <cell r="J1920" t="str">
            <v>Eupsittula</v>
          </cell>
          <cell r="K1920" t="str">
            <v>espécie 1ária</v>
          </cell>
          <cell r="L1920" t="str">
            <v>More than one species may be involved; the subspecies paraensis may deserve recognition as a full species (Collar 1997).</v>
          </cell>
          <cell r="M1920" t="str">
            <v>Mais de uma espécie pode estar envolvida; a subespécie paraensis pode merecer o reconhecimento como espécie (Collar 1997).</v>
          </cell>
          <cell r="N1920" t="str">
            <v>Eupsittula pertinax (Linnaeus, 1758)</v>
          </cell>
          <cell r="O1920" t="str">
            <v>Brown-throated Parakeet</v>
          </cell>
          <cell r="P1920"/>
          <cell r="Q1920"/>
          <cell r="R1920"/>
          <cell r="S1920"/>
          <cell r="T1920"/>
          <cell r="U1920"/>
          <cell r="Y1920" t="e">
            <v>#N/A</v>
          </cell>
          <cell r="Z1920" t="e">
            <v>#N/A</v>
          </cell>
          <cell r="AA1920" t="e">
            <v>#N/A</v>
          </cell>
          <cell r="AB1920" t="e">
            <v>#N/A</v>
          </cell>
          <cell r="AC1920" t="e">
            <v>#N/A</v>
          </cell>
          <cell r="AD1920" t="e">
            <v>#N/A</v>
          </cell>
          <cell r="AE1920" t="e">
            <v>#N/A</v>
          </cell>
          <cell r="AF1920" t="e">
            <v>#N/A</v>
          </cell>
          <cell r="AG1920"/>
        </row>
        <row r="1921">
          <cell r="A1921" t="str">
            <v>Eupsittula pertinax chrysophrys</v>
          </cell>
          <cell r="B1921" t="e">
            <v>#N/A</v>
          </cell>
          <cell r="D1921">
            <v>1919</v>
          </cell>
          <cell r="E1921"/>
          <cell r="F1921"/>
          <cell r="G1921" t="str">
            <v>Psittaciformes</v>
          </cell>
          <cell r="H1921" t="str">
            <v>Psittacidae</v>
          </cell>
          <cell r="J1921" t="str">
            <v>Eupsittula</v>
          </cell>
          <cell r="K1921" t="str">
            <v>subespécie</v>
          </cell>
          <cell r="N1921" t="str">
            <v>Eupsittula pertinax chrysophrys (Swainson, 1838)</v>
          </cell>
          <cell r="P1921" t="str">
            <v>x</v>
          </cell>
          <cell r="Q1921" t="str">
            <v>x</v>
          </cell>
          <cell r="R1921" t="str">
            <v>x</v>
          </cell>
          <cell r="S1921" t="str">
            <v>x</v>
          </cell>
          <cell r="T1921" t="str">
            <v>x</v>
          </cell>
          <cell r="U1921"/>
          <cell r="Y1921"/>
          <cell r="Z1921"/>
        </row>
        <row r="1922">
          <cell r="A1922" t="str">
            <v>Eupsittula pertinax chrysogenys</v>
          </cell>
          <cell r="B1922" t="e">
            <v>#N/A</v>
          </cell>
          <cell r="D1922">
            <v>1920</v>
          </cell>
          <cell r="E1922"/>
          <cell r="F1922"/>
          <cell r="G1922" t="str">
            <v>Psittaciformes</v>
          </cell>
          <cell r="H1922" t="str">
            <v>Psittacidae</v>
          </cell>
          <cell r="J1922" t="str">
            <v>Eupsittula</v>
          </cell>
          <cell r="K1922" t="str">
            <v>subespécie</v>
          </cell>
          <cell r="N1922" t="str">
            <v>Eupsittula pertinax chrysogenys (Massena &amp; Souancé, 1854)</v>
          </cell>
          <cell r="P1922" t="str">
            <v>x</v>
          </cell>
          <cell r="Q1922" t="str">
            <v>x</v>
          </cell>
          <cell r="R1922" t="str">
            <v>x</v>
          </cell>
          <cell r="S1922" t="str">
            <v>x</v>
          </cell>
          <cell r="T1922" t="str">
            <v>x</v>
          </cell>
          <cell r="U1922"/>
          <cell r="Y1922"/>
          <cell r="Z1922"/>
        </row>
        <row r="1923">
          <cell r="A1923" t="str">
            <v>Eupsittula pertinax paraensis</v>
          </cell>
          <cell r="B1923" t="e">
            <v>#N/A</v>
          </cell>
          <cell r="D1923">
            <v>1921</v>
          </cell>
          <cell r="E1923"/>
          <cell r="F1923"/>
          <cell r="G1923" t="str">
            <v>Psittaciformes</v>
          </cell>
          <cell r="H1923" t="str">
            <v>Psittacidae</v>
          </cell>
          <cell r="J1923" t="str">
            <v>Eupsittula</v>
          </cell>
          <cell r="K1923" t="str">
            <v>subespécie</v>
          </cell>
          <cell r="N1923" t="str">
            <v>Eupsittula pertinax paraensis (Sick, 1959)</v>
          </cell>
          <cell r="P1923" t="str">
            <v>x</v>
          </cell>
          <cell r="Q1923" t="str">
            <v>x</v>
          </cell>
          <cell r="R1923" t="str">
            <v>x</v>
          </cell>
          <cell r="S1923" t="str">
            <v>x</v>
          </cell>
          <cell r="T1923" t="str">
            <v>x</v>
          </cell>
          <cell r="U1923"/>
          <cell r="Y1923"/>
          <cell r="Z1923"/>
        </row>
        <row r="1924">
          <cell r="A1924" t="str">
            <v>Eupsittula cactorum</v>
          </cell>
          <cell r="B1924" t="str">
            <v>Eupsittula cactorum</v>
          </cell>
          <cell r="C1924" t="str">
            <v>periquito-da-caatinga</v>
          </cell>
          <cell r="D1924">
            <v>1922</v>
          </cell>
          <cell r="E1924" t="str">
            <v>R, E</v>
          </cell>
          <cell r="F1924">
            <v>1</v>
          </cell>
          <cell r="G1924" t="str">
            <v>Psittaciformes</v>
          </cell>
          <cell r="H1924" t="str">
            <v>Psittacidae</v>
          </cell>
          <cell r="J1924" t="str">
            <v>Eupsittula</v>
          </cell>
          <cell r="K1924" t="str">
            <v>espécie 1ária</v>
          </cell>
          <cell r="N1924" t="str">
            <v>Eupsittula cactorum (Kuhl, 1820)</v>
          </cell>
          <cell r="O1924" t="str">
            <v>Cactus Parakeet</v>
          </cell>
          <cell r="P1924"/>
          <cell r="Q1924"/>
          <cell r="R1924"/>
          <cell r="S1924"/>
          <cell r="T1924"/>
          <cell r="U1924"/>
          <cell r="Y1924" t="e">
            <v>#N/A</v>
          </cell>
          <cell r="Z1924" t="e">
            <v>#N/A</v>
          </cell>
          <cell r="AA1924" t="e">
            <v>#N/A</v>
          </cell>
          <cell r="AB1924" t="e">
            <v>#N/A</v>
          </cell>
          <cell r="AC1924" t="e">
            <v>#N/A</v>
          </cell>
          <cell r="AD1924" t="e">
            <v>#N/A</v>
          </cell>
          <cell r="AE1924" t="e">
            <v>#N/A</v>
          </cell>
          <cell r="AF1924" t="e">
            <v>#N/A</v>
          </cell>
          <cell r="AG1924"/>
        </row>
        <row r="1925">
          <cell r="A1925" t="str">
            <v>Eupsittula cactorum caixana</v>
          </cell>
          <cell r="B1925" t="e">
            <v>#N/A</v>
          </cell>
          <cell r="D1925">
            <v>1923</v>
          </cell>
          <cell r="E1925"/>
          <cell r="F1925"/>
          <cell r="G1925" t="str">
            <v>Psittaciformes</v>
          </cell>
          <cell r="H1925" t="str">
            <v>Psittacidae</v>
          </cell>
          <cell r="J1925" t="str">
            <v>Eupsittula</v>
          </cell>
          <cell r="K1925" t="str">
            <v>subespécie</v>
          </cell>
          <cell r="N1925" t="str">
            <v>Eupsittula cactorum caixana (Spix, 1824)</v>
          </cell>
          <cell r="P1925" t="str">
            <v>x</v>
          </cell>
          <cell r="Q1925" t="str">
            <v>x</v>
          </cell>
          <cell r="R1925" t="str">
            <v>x</v>
          </cell>
          <cell r="S1925" t="str">
            <v>x</v>
          </cell>
          <cell r="T1925" t="str">
            <v>x</v>
          </cell>
          <cell r="U1925"/>
          <cell r="Y1925"/>
          <cell r="Z1925"/>
        </row>
        <row r="1926">
          <cell r="A1926" t="str">
            <v>Eupsittula cactorum cactorum</v>
          </cell>
          <cell r="B1926" t="e">
            <v>#N/A</v>
          </cell>
          <cell r="D1926">
            <v>1924</v>
          </cell>
          <cell r="E1926"/>
          <cell r="F1926"/>
          <cell r="G1926" t="str">
            <v>Psittaciformes</v>
          </cell>
          <cell r="H1926" t="str">
            <v>Psittacidae</v>
          </cell>
          <cell r="J1926" t="str">
            <v>Eupsittula</v>
          </cell>
          <cell r="K1926" t="str">
            <v>subespécie</v>
          </cell>
          <cell r="N1926" t="str">
            <v>Eupsittula cactorum cactorum (Kuhl, 1820)</v>
          </cell>
          <cell r="P1926" t="str">
            <v>x</v>
          </cell>
          <cell r="Q1926" t="str">
            <v>x</v>
          </cell>
          <cell r="R1926" t="str">
            <v>x</v>
          </cell>
          <cell r="S1926" t="str">
            <v>x</v>
          </cell>
          <cell r="T1926" t="str">
            <v>x</v>
          </cell>
          <cell r="U1926"/>
          <cell r="Y1926"/>
          <cell r="Z1926"/>
        </row>
        <row r="1927">
          <cell r="A1927" t="str">
            <v>Pyrrhura</v>
          </cell>
          <cell r="B1927" t="e">
            <v>#N/A</v>
          </cell>
          <cell r="D1927">
            <v>1925</v>
          </cell>
          <cell r="E1927"/>
          <cell r="F1927"/>
          <cell r="G1927" t="str">
            <v>Psittaciformes</v>
          </cell>
          <cell r="H1927" t="str">
            <v>Psittacidae</v>
          </cell>
          <cell r="J1927" t="str">
            <v>Pyrrhura</v>
          </cell>
          <cell r="K1927" t="str">
            <v>Gênero</v>
          </cell>
          <cell r="N1927" t="str">
            <v>Pyrrhura Bonaparte, 1856</v>
          </cell>
          <cell r="P1927"/>
          <cell r="Q1927"/>
          <cell r="R1927"/>
          <cell r="S1927"/>
          <cell r="T1927"/>
          <cell r="U1927"/>
          <cell r="Y1927"/>
          <cell r="Z1927"/>
        </row>
        <row r="1928">
          <cell r="A1928" t="str">
            <v>Pyrrhura cruentata</v>
          </cell>
          <cell r="B1928" t="str">
            <v>Pyrrhura cruentata</v>
          </cell>
          <cell r="C1928" t="str">
            <v>tiriba-grande</v>
          </cell>
          <cell r="D1928">
            <v>1926</v>
          </cell>
          <cell r="E1928" t="str">
            <v>R, E</v>
          </cell>
          <cell r="F1928">
            <v>1</v>
          </cell>
          <cell r="G1928" t="str">
            <v>Psittaciformes</v>
          </cell>
          <cell r="H1928" t="str">
            <v>Psittacidae</v>
          </cell>
          <cell r="J1928" t="str">
            <v>Pyrrhura</v>
          </cell>
          <cell r="K1928" t="str">
            <v>espécie 1ária</v>
          </cell>
          <cell r="N1928" t="str">
            <v>Pyrrhura cruentata (Wied, 1820)</v>
          </cell>
          <cell r="O1928" t="str">
            <v>Ochre-marked Parakeet</v>
          </cell>
          <cell r="P1928"/>
          <cell r="Q1928"/>
          <cell r="R1928"/>
          <cell r="S1928"/>
          <cell r="T1928"/>
          <cell r="U1928"/>
          <cell r="W1928" t="str">
            <v>#ERROR!</v>
          </cell>
          <cell r="X1928" t="str">
            <v>VU</v>
          </cell>
          <cell r="Y1928" t="e">
            <v>#N/A</v>
          </cell>
          <cell r="Z1928" t="str">
            <v>M</v>
          </cell>
          <cell r="AA1928" t="str">
            <v>F1</v>
          </cell>
          <cell r="AB1928" t="str">
            <v>C</v>
          </cell>
          <cell r="AC1928">
            <v>2</v>
          </cell>
          <cell r="AD1928">
            <v>1</v>
          </cell>
          <cell r="AE1928">
            <v>75.87</v>
          </cell>
          <cell r="AF1928" t="str">
            <v>Omnivore</v>
          </cell>
          <cell r="AG1928" t="str">
            <v>F</v>
          </cell>
          <cell r="AH1928" t="str">
            <v>MA</v>
          </cell>
          <cell r="AJ1928" t="str">
            <v>#ERROR!</v>
          </cell>
          <cell r="AK1928" t="str">
            <v>CR</v>
          </cell>
        </row>
        <row r="1929">
          <cell r="A1929" t="str">
            <v>Pyrrhura devillei</v>
          </cell>
          <cell r="B1929" t="str">
            <v>Pyrrhura devillei</v>
          </cell>
          <cell r="C1929" t="str">
            <v>tiriba-fogo</v>
          </cell>
          <cell r="D1929">
            <v>1927</v>
          </cell>
          <cell r="E1929" t="str">
            <v>R</v>
          </cell>
          <cell r="F1929">
            <v>1</v>
          </cell>
          <cell r="G1929" t="str">
            <v>Psittaciformes</v>
          </cell>
          <cell r="H1929" t="str">
            <v>Psittacidae</v>
          </cell>
          <cell r="J1929" t="str">
            <v>Pyrrhura</v>
          </cell>
          <cell r="K1929" t="str">
            <v>espécie 1ária</v>
          </cell>
          <cell r="N1929" t="str">
            <v>Pyrrhura devillei (Massena &amp; Souancé, 1854)</v>
          </cell>
          <cell r="O1929" t="str">
            <v>Blaze-winged Parakeet</v>
          </cell>
          <cell r="P1929"/>
          <cell r="Q1929"/>
          <cell r="R1929"/>
          <cell r="S1929"/>
          <cell r="T1929"/>
          <cell r="U1929"/>
          <cell r="Y1929" t="e">
            <v>#N/A</v>
          </cell>
          <cell r="Z1929" t="str">
            <v>M</v>
          </cell>
          <cell r="AA1929" t="str">
            <v>F8</v>
          </cell>
          <cell r="AB1929" t="str">
            <v>C</v>
          </cell>
          <cell r="AC1929">
            <v>2</v>
          </cell>
          <cell r="AD1929">
            <v>1</v>
          </cell>
          <cell r="AE1929">
            <v>75.87</v>
          </cell>
          <cell r="AF1929" t="str">
            <v>Omnivore</v>
          </cell>
          <cell r="AG1929" t="str">
            <v>F</v>
          </cell>
          <cell r="AH1929">
            <v>1</v>
          </cell>
        </row>
        <row r="1930">
          <cell r="A1930" t="str">
            <v>Pyrrhura frontalis</v>
          </cell>
          <cell r="B1930" t="str">
            <v>Pyrrhura frontalis</v>
          </cell>
          <cell r="C1930" t="str">
            <v>tiriba</v>
          </cell>
          <cell r="D1930">
            <v>1928</v>
          </cell>
          <cell r="E1930" t="str">
            <v>R</v>
          </cell>
          <cell r="F1930">
            <v>1</v>
          </cell>
          <cell r="G1930" t="str">
            <v>Psittaciformes</v>
          </cell>
          <cell r="H1930" t="str">
            <v>Psittacidae</v>
          </cell>
          <cell r="J1930" t="str">
            <v>Pyrrhura</v>
          </cell>
          <cell r="K1930" t="str">
            <v>espécie 1ária</v>
          </cell>
          <cell r="N1930" t="str">
            <v>Pyrrhura frontalis (Vieillot, 1817)</v>
          </cell>
          <cell r="O1930" t="str">
            <v>Maroon-bellied Parakeet</v>
          </cell>
          <cell r="P1930"/>
          <cell r="Q1930"/>
          <cell r="R1930"/>
          <cell r="S1930"/>
          <cell r="T1930"/>
          <cell r="U1930"/>
          <cell r="Y1930" t="e">
            <v>#N/A</v>
          </cell>
          <cell r="Z1930" t="str">
            <v>M</v>
          </cell>
          <cell r="AA1930" t="str">
            <v>F4</v>
          </cell>
          <cell r="AB1930" t="str">
            <v>C</v>
          </cell>
          <cell r="AC1930">
            <v>3</v>
          </cell>
          <cell r="AD1930">
            <v>1</v>
          </cell>
          <cell r="AE1930">
            <v>72</v>
          </cell>
          <cell r="AF1930" t="str">
            <v>PlantSeed</v>
          </cell>
          <cell r="AG1930" t="str">
            <v>F</v>
          </cell>
          <cell r="AH1930">
            <v>1</v>
          </cell>
        </row>
        <row r="1931">
          <cell r="A1931" t="str">
            <v>Pyrrhura frontalis frontalis</v>
          </cell>
          <cell r="B1931" t="e">
            <v>#N/A</v>
          </cell>
          <cell r="D1931">
            <v>1929</v>
          </cell>
          <cell r="E1931"/>
          <cell r="F1931"/>
          <cell r="G1931" t="str">
            <v>Psittaciformes</v>
          </cell>
          <cell r="H1931" t="str">
            <v>Psittacidae</v>
          </cell>
          <cell r="J1931" t="str">
            <v>Pyrrhura</v>
          </cell>
          <cell r="K1931" t="str">
            <v>subespécie</v>
          </cell>
          <cell r="N1931" t="str">
            <v>Pyrrhura frontalis frontalis (Vieillot, 1818)</v>
          </cell>
          <cell r="P1931" t="str">
            <v>x</v>
          </cell>
          <cell r="Q1931" t="str">
            <v>x</v>
          </cell>
          <cell r="R1931" t="str">
            <v>x</v>
          </cell>
          <cell r="S1931" t="str">
            <v>x</v>
          </cell>
          <cell r="T1931" t="str">
            <v>x</v>
          </cell>
          <cell r="U1931"/>
          <cell r="Y1931"/>
          <cell r="Z1931"/>
        </row>
        <row r="1932">
          <cell r="A1932" t="str">
            <v>Pyrrhura frontalis chiripepe</v>
          </cell>
          <cell r="B1932" t="e">
            <v>#N/A</v>
          </cell>
          <cell r="D1932">
            <v>1930</v>
          </cell>
          <cell r="E1932"/>
          <cell r="F1932"/>
          <cell r="G1932" t="str">
            <v>Psittaciformes</v>
          </cell>
          <cell r="H1932" t="str">
            <v>Psittacidae</v>
          </cell>
          <cell r="J1932" t="str">
            <v>Pyrrhura</v>
          </cell>
          <cell r="K1932" t="str">
            <v>subespécie</v>
          </cell>
          <cell r="N1932" t="str">
            <v>Pyrrhura frontalis chiripepe (Vieillot, 1818)</v>
          </cell>
          <cell r="P1932" t="str">
            <v>x</v>
          </cell>
          <cell r="Q1932" t="str">
            <v>x</v>
          </cell>
          <cell r="R1932" t="str">
            <v>x</v>
          </cell>
          <cell r="S1932" t="str">
            <v>x</v>
          </cell>
          <cell r="T1932" t="str">
            <v>x</v>
          </cell>
          <cell r="U1932"/>
          <cell r="Y1932"/>
          <cell r="Z1932"/>
        </row>
        <row r="1933">
          <cell r="A1933" t="str">
            <v>Pyrrhura anerythra</v>
          </cell>
          <cell r="B1933" t="e">
            <v>#N/A</v>
          </cell>
          <cell r="C1933" t="str">
            <v>tiriba-do-xingu</v>
          </cell>
          <cell r="D1933">
            <v>1931</v>
          </cell>
          <cell r="E1933" t="str">
            <v>R, E</v>
          </cell>
          <cell r="F1933">
            <v>1</v>
          </cell>
          <cell r="G1933" t="str">
            <v>Psittaciformes</v>
          </cell>
          <cell r="H1933" t="str">
            <v>Psittacidae</v>
          </cell>
          <cell r="J1933" t="str">
            <v>Pyrrhura</v>
          </cell>
          <cell r="K1933" t="str">
            <v>espécie 1ária</v>
          </cell>
          <cell r="L1933" t="str">
            <v>Somenzari &amp; Silveira (2015) present data to treat this taxon as a full species.</v>
          </cell>
          <cell r="M1933" t="str">
            <v>Somenzari &amp; Silveira (2015) apresentam dados para o tratamento desta forma como espécie à parte.</v>
          </cell>
          <cell r="N1933" t="str">
            <v>Pyrrhura anerythra Neumann, 1927</v>
          </cell>
          <cell r="O1933" t="str">
            <v>Xingu Parakeet</v>
          </cell>
          <cell r="P1933"/>
          <cell r="Q1933"/>
          <cell r="R1933"/>
          <cell r="S1933"/>
          <cell r="T1933"/>
          <cell r="U1933"/>
          <cell r="Y1933" t="e">
            <v>#N/A</v>
          </cell>
          <cell r="Z1933" t="e">
            <v>#N/A</v>
          </cell>
          <cell r="AA1933" t="e">
            <v>#N/A</v>
          </cell>
          <cell r="AB1933" t="e">
            <v>#N/A</v>
          </cell>
          <cell r="AC1933" t="e">
            <v>#N/A</v>
          </cell>
          <cell r="AD1933" t="e">
            <v>#N/A</v>
          </cell>
          <cell r="AE1933" t="e">
            <v>#N/A</v>
          </cell>
          <cell r="AF1933" t="e">
            <v>#N/A</v>
          </cell>
          <cell r="AG1933"/>
        </row>
        <row r="1934">
          <cell r="A1934" t="str">
            <v>Pyrrhura coerulescens</v>
          </cell>
          <cell r="B1934" t="str">
            <v>Pyrrhura coerulescens</v>
          </cell>
          <cell r="C1934" t="str">
            <v>tiriba-pérola</v>
          </cell>
          <cell r="D1934">
            <v>1932</v>
          </cell>
          <cell r="E1934" t="str">
            <v>R, E</v>
          </cell>
          <cell r="F1934">
            <v>1</v>
          </cell>
          <cell r="G1934" t="str">
            <v>Psittaciformes</v>
          </cell>
          <cell r="H1934" t="str">
            <v>Psittacidae</v>
          </cell>
          <cell r="J1934" t="str">
            <v>Pyrrhura</v>
          </cell>
          <cell r="K1934" t="str">
            <v>espécie 1ária</v>
          </cell>
          <cell r="L1934" t="str">
            <v>The name P. lepida is based on a hybrid and, therefore, inapplicable (see Somenzari &amp; Silveira 2015).</v>
          </cell>
          <cell r="M1934" t="str">
            <v>O nome P. lepida é baseado em um híbrido e, portanto, inaplicável (vide Somenzari &amp; Silveira 2015).</v>
          </cell>
          <cell r="N1934" t="str">
            <v>Pyrrhura coerulescens Neumann, 1927</v>
          </cell>
          <cell r="O1934" t="str">
            <v>Pearly Parakeet</v>
          </cell>
          <cell r="P1934"/>
          <cell r="Q1934"/>
          <cell r="R1934"/>
          <cell r="S1934"/>
          <cell r="T1934"/>
          <cell r="U1934"/>
          <cell r="V1934" t="str">
            <v>EN</v>
          </cell>
          <cell r="Y1934" t="e">
            <v>#N/A</v>
          </cell>
          <cell r="Z1934" t="str">
            <v>H</v>
          </cell>
          <cell r="AA1934" t="e">
            <v>#N/A</v>
          </cell>
          <cell r="AB1934" t="e">
            <v>#N/A</v>
          </cell>
          <cell r="AC1934" t="e">
            <v>#N/A</v>
          </cell>
          <cell r="AD1934" t="e">
            <v>#N/A</v>
          </cell>
          <cell r="AE1934" t="e">
            <v>#N/A</v>
          </cell>
          <cell r="AF1934" t="e">
            <v>#N/A</v>
          </cell>
          <cell r="AG1934" t="str">
            <v>F</v>
          </cell>
          <cell r="AH1934">
            <v>1</v>
          </cell>
        </row>
        <row r="1935">
          <cell r="A1935" t="str">
            <v>Pyrrhura perlata</v>
          </cell>
          <cell r="B1935" t="str">
            <v>Pyrrhura perlata</v>
          </cell>
          <cell r="C1935" t="str">
            <v>tiriba-de-barriga-vermelha</v>
          </cell>
          <cell r="D1935">
            <v>1933</v>
          </cell>
          <cell r="E1935" t="str">
            <v>R</v>
          </cell>
          <cell r="F1935">
            <v>1</v>
          </cell>
          <cell r="G1935" t="str">
            <v>Psittaciformes</v>
          </cell>
          <cell r="H1935" t="str">
            <v>Psittacidae</v>
          </cell>
          <cell r="J1935" t="str">
            <v>Pyrrhura</v>
          </cell>
          <cell r="K1935" t="str">
            <v>espécie 1ária</v>
          </cell>
          <cell r="N1935" t="str">
            <v>Pyrrhura perlata (Spix, 1824)</v>
          </cell>
          <cell r="O1935" t="str">
            <v>Crimson-bellied Parakeet</v>
          </cell>
          <cell r="P1935"/>
          <cell r="Q1935"/>
          <cell r="R1935"/>
          <cell r="S1935"/>
          <cell r="T1935"/>
          <cell r="U1935"/>
          <cell r="X1935" t="str">
            <v>VU</v>
          </cell>
          <cell r="Y1935" t="e">
            <v>#N/A</v>
          </cell>
          <cell r="Z1935" t="str">
            <v>H</v>
          </cell>
          <cell r="AA1935" t="str">
            <v>F1</v>
          </cell>
          <cell r="AB1935" t="str">
            <v>C</v>
          </cell>
          <cell r="AC1935">
            <v>1</v>
          </cell>
          <cell r="AD1935">
            <v>1</v>
          </cell>
          <cell r="AE1935">
            <v>74.989999999999995</v>
          </cell>
          <cell r="AF1935" t="str">
            <v>FruiNect</v>
          </cell>
          <cell r="AG1935" t="str">
            <v>F</v>
          </cell>
          <cell r="AH1935">
            <v>1</v>
          </cell>
        </row>
        <row r="1936">
          <cell r="A1936" t="str">
            <v>Pyrrhura molinae</v>
          </cell>
          <cell r="B1936" t="str">
            <v>Pyrrhura molinae</v>
          </cell>
          <cell r="C1936" t="str">
            <v>tiriba-de-cauda-vermelha</v>
          </cell>
          <cell r="D1936">
            <v>1934</v>
          </cell>
          <cell r="E1936" t="str">
            <v>R</v>
          </cell>
          <cell r="F1936">
            <v>1</v>
          </cell>
          <cell r="G1936" t="str">
            <v>Psittaciformes</v>
          </cell>
          <cell r="H1936" t="str">
            <v>Psittacidae</v>
          </cell>
          <cell r="J1936" t="str">
            <v>Pyrrhura</v>
          </cell>
          <cell r="K1936" t="str">
            <v>espécie 1ária</v>
          </cell>
          <cell r="N1936" t="str">
            <v>Pyrrhura molinae (Massena &amp; Souancé, 1854)</v>
          </cell>
          <cell r="O1936" t="str">
            <v>Green-cheeked Parakeet</v>
          </cell>
          <cell r="P1936"/>
          <cell r="Q1936"/>
          <cell r="R1936"/>
          <cell r="S1936"/>
          <cell r="T1936"/>
          <cell r="U1936"/>
          <cell r="Y1936" t="e">
            <v>#N/A</v>
          </cell>
          <cell r="Z1936" t="str">
            <v>M</v>
          </cell>
          <cell r="AA1936" t="str">
            <v>F7</v>
          </cell>
          <cell r="AB1936" t="str">
            <v>C</v>
          </cell>
          <cell r="AC1936">
            <v>3</v>
          </cell>
          <cell r="AD1936">
            <v>2</v>
          </cell>
          <cell r="AE1936">
            <v>77.09</v>
          </cell>
          <cell r="AF1936" t="str">
            <v>FruiNect</v>
          </cell>
          <cell r="AG1936" t="str">
            <v>F</v>
          </cell>
        </row>
        <row r="1937">
          <cell r="A1937" t="str">
            <v>Pyrrhura molinae phoenicura</v>
          </cell>
          <cell r="B1937" t="e">
            <v>#N/A</v>
          </cell>
          <cell r="D1937">
            <v>1935</v>
          </cell>
          <cell r="E1937"/>
          <cell r="F1937"/>
          <cell r="G1937" t="str">
            <v>Psittaciformes</v>
          </cell>
          <cell r="H1937" t="str">
            <v>Psittacidae</v>
          </cell>
          <cell r="J1937" t="str">
            <v>Pyrrhura</v>
          </cell>
          <cell r="K1937" t="str">
            <v>subespécie</v>
          </cell>
          <cell r="N1937" t="str">
            <v>Pyrrhura molinae phoenicura (Schlegel, 1864)</v>
          </cell>
          <cell r="P1937" t="str">
            <v>x</v>
          </cell>
          <cell r="Q1937" t="str">
            <v>x</v>
          </cell>
          <cell r="R1937" t="str">
            <v>x</v>
          </cell>
          <cell r="S1937" t="str">
            <v>x</v>
          </cell>
          <cell r="T1937" t="str">
            <v>x</v>
          </cell>
          <cell r="U1937"/>
          <cell r="Y1937"/>
          <cell r="Z1937"/>
        </row>
        <row r="1938">
          <cell r="A1938" t="str">
            <v>Pyrrhura molinae hypoxantha</v>
          </cell>
          <cell r="B1938" t="e">
            <v>#N/A</v>
          </cell>
          <cell r="D1938">
            <v>1936</v>
          </cell>
          <cell r="E1938"/>
          <cell r="F1938"/>
          <cell r="G1938" t="str">
            <v>Psittaciformes</v>
          </cell>
          <cell r="H1938" t="str">
            <v>Psittacidae</v>
          </cell>
          <cell r="J1938" t="str">
            <v>Pyrrhura</v>
          </cell>
          <cell r="K1938" t="str">
            <v>subespécie</v>
          </cell>
          <cell r="N1938" t="str">
            <v>Pyrrhura molinae hypoxantha (Salvadori, 1899)</v>
          </cell>
          <cell r="P1938" t="str">
            <v>x</v>
          </cell>
          <cell r="Q1938"/>
          <cell r="R1938" t="str">
            <v>x</v>
          </cell>
          <cell r="S1938" t="str">
            <v>x</v>
          </cell>
          <cell r="T1938" t="str">
            <v>x</v>
          </cell>
          <cell r="U1938"/>
          <cell r="Y1938"/>
          <cell r="Z1938"/>
        </row>
        <row r="1939">
          <cell r="A1939" t="str">
            <v>Pyrrhura leucotis</v>
          </cell>
          <cell r="B1939" t="str">
            <v>Pyrrhura leucotis</v>
          </cell>
          <cell r="C1939" t="str">
            <v>tiriba-de-orelha-branca</v>
          </cell>
          <cell r="D1939">
            <v>1937</v>
          </cell>
          <cell r="E1939" t="str">
            <v>R, E</v>
          </cell>
          <cell r="F1939">
            <v>1</v>
          </cell>
          <cell r="G1939" t="str">
            <v>Psittaciformes</v>
          </cell>
          <cell r="H1939" t="str">
            <v>Psittacidae</v>
          </cell>
          <cell r="J1939" t="str">
            <v>Pyrrhura</v>
          </cell>
          <cell r="K1939" t="str">
            <v>espécie 1ária</v>
          </cell>
          <cell r="N1939" t="str">
            <v>Pyrrhura leucotis (Kuhl, 1820)</v>
          </cell>
          <cell r="O1939" t="str">
            <v>Maroon-faced Parakeet</v>
          </cell>
          <cell r="P1939"/>
          <cell r="Q1939"/>
          <cell r="R1939"/>
          <cell r="S1939"/>
          <cell r="T1939"/>
          <cell r="U1939"/>
          <cell r="W1939" t="str">
            <v>#ERROR!</v>
          </cell>
          <cell r="X1939" t="str">
            <v>VU</v>
          </cell>
          <cell r="Y1939" t="e">
            <v>#N/A</v>
          </cell>
          <cell r="Z1939" t="str">
            <v>M</v>
          </cell>
          <cell r="AA1939" t="str">
            <v>F1</v>
          </cell>
          <cell r="AB1939" t="str">
            <v>C</v>
          </cell>
          <cell r="AC1939">
            <v>2</v>
          </cell>
          <cell r="AD1939">
            <v>1</v>
          </cell>
          <cell r="AE1939">
            <v>75.87</v>
          </cell>
          <cell r="AF1939" t="str">
            <v>PlantSeed</v>
          </cell>
          <cell r="AG1939" t="str">
            <v>F</v>
          </cell>
          <cell r="AH1939">
            <v>1</v>
          </cell>
          <cell r="AJ1939" t="str">
            <v>#ERROR!</v>
          </cell>
          <cell r="AK1939" t="str">
            <v>CR</v>
          </cell>
        </row>
        <row r="1940">
          <cell r="A1940" t="str">
            <v>Pyrrhura griseipectus</v>
          </cell>
          <cell r="B1940" t="str">
            <v>Pyrrhura griseipectus</v>
          </cell>
          <cell r="C1940" t="str">
            <v>cara-suja</v>
          </cell>
          <cell r="D1940">
            <v>1938</v>
          </cell>
          <cell r="E1940" t="str">
            <v>R, E</v>
          </cell>
          <cell r="F1940">
            <v>1</v>
          </cell>
          <cell r="G1940" t="str">
            <v>Psittaciformes</v>
          </cell>
          <cell r="H1940" t="str">
            <v>Psittacidae</v>
          </cell>
          <cell r="J1940" t="str">
            <v>Pyrrhura</v>
          </cell>
          <cell r="K1940" t="str">
            <v>espécie 1ária</v>
          </cell>
          <cell r="L1940" t="str">
            <v xml:space="preserve">Teixeira (1991) defends the adoption of the name anaca Gmelin, 1788 for this species. However, more than one species appears to be illustrated under the name Anaca in Eckhout's plates. </v>
          </cell>
          <cell r="M1940" t="str">
            <v xml:space="preserve">Teixeira (1991) defende a adoção do nome anaca Gmelin, 1788 para esta espécie, entretanto mais de uma espécie parece estar representada sob o nome Anaca nas pranchas de Eckhout. </v>
          </cell>
          <cell r="N1940" t="str">
            <v>Pyrrhura griseipectus Salvadori, 1900</v>
          </cell>
          <cell r="O1940" t="str">
            <v>Gray-breasted Parakeet</v>
          </cell>
          <cell r="P1940"/>
          <cell r="Q1940"/>
          <cell r="R1940"/>
          <cell r="S1940"/>
          <cell r="T1940"/>
          <cell r="U1940"/>
          <cell r="W1940" t="str">
            <v>#ERROR!</v>
          </cell>
          <cell r="X1940" t="str">
            <v>EN</v>
          </cell>
          <cell r="Y1940" t="e">
            <v>#N/A</v>
          </cell>
          <cell r="Z1940" t="e">
            <v>#N/A</v>
          </cell>
          <cell r="AA1940" t="e">
            <v>#N/A</v>
          </cell>
          <cell r="AB1940" t="e">
            <v>#N/A</v>
          </cell>
          <cell r="AC1940" t="e">
            <v>#N/A</v>
          </cell>
          <cell r="AD1940" t="e">
            <v>#N/A</v>
          </cell>
          <cell r="AE1940">
            <v>75.87</v>
          </cell>
          <cell r="AF1940" t="str">
            <v>PlantSeed</v>
          </cell>
          <cell r="AG1940"/>
        </row>
        <row r="1941">
          <cell r="A1941" t="str">
            <v>Pyrrhura pfrimeri</v>
          </cell>
          <cell r="B1941" t="str">
            <v>Pyrrhura pfrimeri</v>
          </cell>
          <cell r="C1941" t="str">
            <v>tiriba-de-pfrimer</v>
          </cell>
          <cell r="D1941">
            <v>1939</v>
          </cell>
          <cell r="E1941" t="str">
            <v>R, E</v>
          </cell>
          <cell r="F1941">
            <v>1</v>
          </cell>
          <cell r="G1941" t="str">
            <v>Psittaciformes</v>
          </cell>
          <cell r="H1941" t="str">
            <v>Psittacidae</v>
          </cell>
          <cell r="J1941" t="str">
            <v>Pyrrhura</v>
          </cell>
          <cell r="K1941" t="str">
            <v>espécie 1ária</v>
          </cell>
          <cell r="N1941" t="str">
            <v>Pyrrhura pfrimeri Miranda-Ribeiro, 1920</v>
          </cell>
          <cell r="O1941" t="str">
            <v>Pfrimer's Parakeet</v>
          </cell>
          <cell r="P1941"/>
          <cell r="Q1941"/>
          <cell r="R1941"/>
          <cell r="S1941"/>
          <cell r="T1941"/>
          <cell r="U1941"/>
          <cell r="W1941" t="str">
            <v>#ERROR!</v>
          </cell>
          <cell r="X1941" t="str">
            <v>EN</v>
          </cell>
          <cell r="Y1941" t="e">
            <v>#N/A</v>
          </cell>
          <cell r="Z1941" t="e">
            <v>#N/A</v>
          </cell>
          <cell r="AA1941" t="e">
            <v>#N/A</v>
          </cell>
          <cell r="AB1941" t="e">
            <v>#N/A</v>
          </cell>
          <cell r="AC1941" t="e">
            <v>#N/A</v>
          </cell>
          <cell r="AD1941" t="e">
            <v>#N/A</v>
          </cell>
          <cell r="AE1941">
            <v>75.87</v>
          </cell>
          <cell r="AF1941" t="str">
            <v>PlantSeed</v>
          </cell>
          <cell r="AG1941"/>
        </row>
        <row r="1942">
          <cell r="A1942" t="str">
            <v>Pyrrhura picta</v>
          </cell>
          <cell r="B1942" t="str">
            <v>Pyrrhura picta</v>
          </cell>
          <cell r="C1942" t="str">
            <v>tiriba-de-testa-azul</v>
          </cell>
          <cell r="D1942">
            <v>1940</v>
          </cell>
          <cell r="E1942" t="str">
            <v>R</v>
          </cell>
          <cell r="F1942">
            <v>1</v>
          </cell>
          <cell r="G1942" t="str">
            <v>Psittaciformes</v>
          </cell>
          <cell r="H1942" t="str">
            <v>Psittacidae</v>
          </cell>
          <cell r="J1942" t="str">
            <v>Pyrrhura</v>
          </cell>
          <cell r="K1942" t="str">
            <v>espécie 1ária</v>
          </cell>
          <cell r="N1942" t="str">
            <v>Pyrrhura picta (Statius Muller, 1776)</v>
          </cell>
          <cell r="O1942" t="str">
            <v>Painted Parakeet</v>
          </cell>
          <cell r="P1942"/>
          <cell r="Q1942"/>
          <cell r="R1942"/>
          <cell r="S1942"/>
          <cell r="T1942"/>
          <cell r="U1942"/>
          <cell r="Y1942" t="e">
            <v>#N/A</v>
          </cell>
          <cell r="Z1942" t="e">
            <v>#N/A</v>
          </cell>
          <cell r="AA1942" t="e">
            <v>#N/A</v>
          </cell>
          <cell r="AB1942" t="e">
            <v>#N/A</v>
          </cell>
          <cell r="AC1942" t="e">
            <v>#N/A</v>
          </cell>
          <cell r="AD1942" t="e">
            <v>#N/A</v>
          </cell>
          <cell r="AE1942">
            <v>62.1</v>
          </cell>
          <cell r="AF1942" t="str">
            <v>Omnivore</v>
          </cell>
          <cell r="AG1942"/>
        </row>
        <row r="1943">
          <cell r="A1943" t="str">
            <v>Pyrrhura picta picta</v>
          </cell>
          <cell r="B1943" t="e">
            <v>#N/A</v>
          </cell>
          <cell r="D1943">
            <v>1941</v>
          </cell>
          <cell r="E1943"/>
          <cell r="F1943"/>
          <cell r="G1943" t="str">
            <v>Psittaciformes</v>
          </cell>
          <cell r="H1943" t="str">
            <v>Psittacidae</v>
          </cell>
          <cell r="J1943" t="str">
            <v>Pyrrhura</v>
          </cell>
          <cell r="K1943" t="str">
            <v>subespécie</v>
          </cell>
          <cell r="N1943" t="str">
            <v>Pyrrhura picta picta (Statius Muller, 1776)</v>
          </cell>
          <cell r="P1943" t="str">
            <v>x</v>
          </cell>
          <cell r="Q1943" t="str">
            <v>x</v>
          </cell>
          <cell r="R1943" t="str">
            <v>x</v>
          </cell>
          <cell r="S1943" t="str">
            <v>x</v>
          </cell>
          <cell r="T1943" t="str">
            <v>x</v>
          </cell>
          <cell r="U1943"/>
          <cell r="Y1943"/>
          <cell r="Z1943"/>
        </row>
        <row r="1944">
          <cell r="A1944" t="str">
            <v>Pyrrhura lucianii</v>
          </cell>
          <cell r="B1944" t="str">
            <v>Pyrrhura lucianii</v>
          </cell>
          <cell r="C1944" t="str">
            <v>tiriba-de-deville</v>
          </cell>
          <cell r="D1944">
            <v>1942</v>
          </cell>
          <cell r="E1944" t="str">
            <v>R, E</v>
          </cell>
          <cell r="F1944">
            <v>1</v>
          </cell>
          <cell r="G1944" t="str">
            <v>Psittaciformes</v>
          </cell>
          <cell r="H1944" t="str">
            <v>Psittacidae</v>
          </cell>
          <cell r="J1944" t="str">
            <v>Pyrrhura</v>
          </cell>
          <cell r="K1944" t="str">
            <v>espécie 1ária</v>
          </cell>
          <cell r="N1944" t="str">
            <v>Pyrrhura lucianii (Deville, 1851)</v>
          </cell>
          <cell r="O1944" t="str">
            <v>Bonaparte's Parakeet</v>
          </cell>
          <cell r="P1944"/>
          <cell r="Q1944"/>
          <cell r="R1944"/>
          <cell r="S1944"/>
          <cell r="T1944"/>
          <cell r="U1944"/>
          <cell r="Y1944" t="e">
            <v>#N/A</v>
          </cell>
          <cell r="Z1944" t="e">
            <v>#N/A</v>
          </cell>
          <cell r="AA1944" t="e">
            <v>#N/A</v>
          </cell>
          <cell r="AB1944" t="e">
            <v>#N/A</v>
          </cell>
          <cell r="AC1944" t="e">
            <v>#N/A</v>
          </cell>
          <cell r="AD1944" t="e">
            <v>#N/A</v>
          </cell>
          <cell r="AE1944" t="e">
            <v>#N/A</v>
          </cell>
          <cell r="AF1944" t="e">
            <v>#N/A</v>
          </cell>
          <cell r="AG1944"/>
        </row>
        <row r="1945">
          <cell r="A1945" t="str">
            <v>Pyrrhura roseifrons</v>
          </cell>
          <cell r="B1945" t="str">
            <v>Pyrrhura roseifrons</v>
          </cell>
          <cell r="C1945" t="str">
            <v>tiriba-de-cabeça-vermelha</v>
          </cell>
          <cell r="D1945">
            <v>1943</v>
          </cell>
          <cell r="E1945" t="str">
            <v>R</v>
          </cell>
          <cell r="F1945">
            <v>1</v>
          </cell>
          <cell r="G1945" t="str">
            <v>Psittaciformes</v>
          </cell>
          <cell r="H1945" t="str">
            <v>Psittacidae</v>
          </cell>
          <cell r="J1945" t="str">
            <v>Pyrrhura</v>
          </cell>
          <cell r="K1945" t="str">
            <v>espécie 1ária</v>
          </cell>
          <cell r="N1945" t="str">
            <v>Pyrrhura roseifrons (Gray, 1859)</v>
          </cell>
          <cell r="O1945" t="str">
            <v>Rose-fronted Parakeet</v>
          </cell>
          <cell r="P1945"/>
          <cell r="Q1945"/>
          <cell r="R1945"/>
          <cell r="S1945"/>
          <cell r="T1945"/>
          <cell r="U1945"/>
          <cell r="Y1945" t="e">
            <v>#N/A</v>
          </cell>
          <cell r="Z1945" t="e">
            <v>#N/A</v>
          </cell>
          <cell r="AA1945" t="e">
            <v>#N/A</v>
          </cell>
          <cell r="AB1945" t="e">
            <v>#N/A</v>
          </cell>
          <cell r="AC1945" t="e">
            <v>#N/A</v>
          </cell>
          <cell r="AD1945" t="e">
            <v>#N/A</v>
          </cell>
          <cell r="AE1945" t="e">
            <v>#N/A</v>
          </cell>
          <cell r="AF1945" t="e">
            <v>#N/A</v>
          </cell>
          <cell r="AG1945"/>
        </row>
        <row r="1946">
          <cell r="A1946" t="str">
            <v>Pyrrhura roseifrons roseifrons</v>
          </cell>
          <cell r="B1946" t="e">
            <v>#N/A</v>
          </cell>
          <cell r="D1946">
            <v>1944</v>
          </cell>
          <cell r="E1946"/>
          <cell r="F1946"/>
          <cell r="G1946" t="str">
            <v>Psittaciformes</v>
          </cell>
          <cell r="H1946" t="str">
            <v>Psittacidae</v>
          </cell>
          <cell r="J1946" t="str">
            <v>Pyrrhura</v>
          </cell>
          <cell r="K1946" t="str">
            <v>subespécie</v>
          </cell>
          <cell r="N1946" t="str">
            <v>Pyrrhura roseifrons roseifrons (Gray, 1859)</v>
          </cell>
          <cell r="P1946" t="str">
            <v>x</v>
          </cell>
          <cell r="Q1946" t="str">
            <v>x</v>
          </cell>
          <cell r="R1946" t="str">
            <v>x</v>
          </cell>
          <cell r="S1946" t="str">
            <v>x</v>
          </cell>
          <cell r="T1946" t="str">
            <v>x</v>
          </cell>
          <cell r="U1946"/>
          <cell r="Y1946"/>
          <cell r="Z1946"/>
        </row>
        <row r="1947">
          <cell r="A1947" t="str">
            <v>Pyrrhura amazonum</v>
          </cell>
          <cell r="B1947" t="str">
            <v>Pyrrhura amazonum</v>
          </cell>
          <cell r="C1947" t="str">
            <v>tiriba-de-hellmayr</v>
          </cell>
          <cell r="D1947">
            <v>1945</v>
          </cell>
          <cell r="E1947" t="str">
            <v>R, E</v>
          </cell>
          <cell r="F1947">
            <v>1</v>
          </cell>
          <cell r="G1947" t="str">
            <v>Psittaciformes</v>
          </cell>
          <cell r="H1947" t="str">
            <v>Psittacidae</v>
          </cell>
          <cell r="J1947" t="str">
            <v>Pyrrhura</v>
          </cell>
          <cell r="K1947" t="str">
            <v>espécie 1ária</v>
          </cell>
          <cell r="N1947" t="str">
            <v>Pyrrhura amazonum Hellmayr, 1906</v>
          </cell>
          <cell r="O1947" t="str">
            <v>Santarem Parakeet</v>
          </cell>
          <cell r="P1947"/>
          <cell r="Q1947"/>
          <cell r="R1947"/>
          <cell r="S1947"/>
          <cell r="T1947"/>
          <cell r="U1947"/>
          <cell r="X1947" t="str">
            <v>EN</v>
          </cell>
          <cell r="Y1947" t="e">
            <v>#N/A</v>
          </cell>
          <cell r="Z1947" t="str">
            <v>?</v>
          </cell>
          <cell r="AA1947" t="e">
            <v>#N/A</v>
          </cell>
          <cell r="AB1947" t="e">
            <v>#N/A</v>
          </cell>
          <cell r="AC1947" t="e">
            <v>#N/A</v>
          </cell>
          <cell r="AD1947" t="e">
            <v>#N/A</v>
          </cell>
          <cell r="AE1947" t="e">
            <v>#N/A</v>
          </cell>
          <cell r="AF1947" t="e">
            <v>#N/A</v>
          </cell>
          <cell r="AG1947" t="str">
            <v>F</v>
          </cell>
        </row>
        <row r="1948">
          <cell r="A1948" t="str">
            <v>Pyrrhura amazonum amazonum</v>
          </cell>
          <cell r="B1948" t="e">
            <v>#N/A</v>
          </cell>
          <cell r="D1948">
            <v>1946</v>
          </cell>
          <cell r="E1948"/>
          <cell r="F1948"/>
          <cell r="G1948" t="str">
            <v>Psittaciformes</v>
          </cell>
          <cell r="H1948" t="str">
            <v>Psittacidae</v>
          </cell>
          <cell r="J1948" t="str">
            <v>Pyrrhura</v>
          </cell>
          <cell r="K1948" t="str">
            <v>subespécie</v>
          </cell>
          <cell r="N1948" t="str">
            <v>Pyrrhura amazonum amazonum Hellmayr, 1906</v>
          </cell>
          <cell r="P1948" t="str">
            <v>x</v>
          </cell>
          <cell r="Q1948" t="str">
            <v>x</v>
          </cell>
          <cell r="R1948" t="str">
            <v>x</v>
          </cell>
          <cell r="S1948" t="str">
            <v>x</v>
          </cell>
          <cell r="T1948" t="str">
            <v>x</v>
          </cell>
          <cell r="U1948"/>
          <cell r="Y1948"/>
          <cell r="Z1948"/>
        </row>
        <row r="1949">
          <cell r="A1949" t="str">
            <v>Pyrrhura amazonum microtera</v>
          </cell>
          <cell r="B1949" t="e">
            <v>#N/A</v>
          </cell>
          <cell r="D1949">
            <v>1947</v>
          </cell>
          <cell r="E1949"/>
          <cell r="F1949"/>
          <cell r="G1949" t="str">
            <v>Psittaciformes</v>
          </cell>
          <cell r="H1949" t="str">
            <v>Psittacidae</v>
          </cell>
          <cell r="J1949" t="str">
            <v>Pyrrhura</v>
          </cell>
          <cell r="K1949" t="str">
            <v>subespécie</v>
          </cell>
          <cell r="N1949" t="str">
            <v>Pyrrhura amazonum microtera Todd, 1947</v>
          </cell>
          <cell r="P1949"/>
          <cell r="Q1949"/>
          <cell r="R1949"/>
          <cell r="S1949" t="str">
            <v>x</v>
          </cell>
          <cell r="T1949"/>
          <cell r="U1949"/>
          <cell r="Y1949"/>
          <cell r="Z1949"/>
        </row>
        <row r="1950">
          <cell r="A1950" t="str">
            <v>Pyrrhura snethlageae</v>
          </cell>
          <cell r="B1950" t="str">
            <v>Pyrrhura pallescens</v>
          </cell>
          <cell r="C1950" t="str">
            <v>tiriba-do-madeira</v>
          </cell>
          <cell r="D1950">
            <v>1948</v>
          </cell>
          <cell r="E1950" t="str">
            <v>R</v>
          </cell>
          <cell r="F1950">
            <v>1</v>
          </cell>
          <cell r="G1950" t="str">
            <v>Psittaciformes</v>
          </cell>
          <cell r="H1950" t="str">
            <v>Psittacidae</v>
          </cell>
          <cell r="J1950" t="str">
            <v>Pyrrhura</v>
          </cell>
          <cell r="K1950" t="str">
            <v>espécie 1ária</v>
          </cell>
          <cell r="N1950" t="str">
            <v>Pyrrhura snethlageae Joseph &amp; Bates, 2002</v>
          </cell>
          <cell r="O1950" t="str">
            <v>Madeira Parakeet</v>
          </cell>
          <cell r="P1950"/>
          <cell r="Q1950"/>
          <cell r="R1950"/>
          <cell r="S1950"/>
          <cell r="T1950"/>
          <cell r="U1950"/>
          <cell r="X1950" t="str">
            <v>VU</v>
          </cell>
          <cell r="Y1950" t="e">
            <v>#N/A</v>
          </cell>
          <cell r="Z1950" t="e">
            <v>#N/A</v>
          </cell>
          <cell r="AA1950" t="e">
            <v>#N/A</v>
          </cell>
          <cell r="AB1950" t="e">
            <v>#N/A</v>
          </cell>
          <cell r="AC1950" t="e">
            <v>#N/A</v>
          </cell>
          <cell r="AD1950" t="e">
            <v>#N/A</v>
          </cell>
          <cell r="AE1950" t="e">
            <v>#N/A</v>
          </cell>
          <cell r="AF1950" t="e">
            <v>#N/A</v>
          </cell>
          <cell r="AG1950"/>
        </row>
        <row r="1951">
          <cell r="A1951" t="str">
            <v>Pyrrhura snethlageae lucida</v>
          </cell>
          <cell r="B1951" t="e">
            <v>#N/A</v>
          </cell>
          <cell r="D1951">
            <v>1949</v>
          </cell>
          <cell r="E1951"/>
          <cell r="F1951"/>
          <cell r="G1951" t="str">
            <v>Psittaciformes</v>
          </cell>
          <cell r="H1951" t="str">
            <v>Psittacidae</v>
          </cell>
          <cell r="J1951" t="str">
            <v>Pyrrhura</v>
          </cell>
          <cell r="K1951" t="str">
            <v>subespécie</v>
          </cell>
          <cell r="N1951" t="str">
            <v>Pyrrhura snethlageae lucida Arndt, 2008</v>
          </cell>
          <cell r="P1951" t="str">
            <v>x</v>
          </cell>
          <cell r="Q1951"/>
          <cell r="R1951" t="str">
            <v>x</v>
          </cell>
          <cell r="S1951" t="str">
            <v>x</v>
          </cell>
          <cell r="T1951" t="str">
            <v>x</v>
          </cell>
          <cell r="U1951"/>
          <cell r="Y1951"/>
          <cell r="Z1951"/>
        </row>
        <row r="1952">
          <cell r="A1952" t="str">
            <v>Pyrrhura snethlageae snethlageae</v>
          </cell>
          <cell r="B1952" t="e">
            <v>#N/A</v>
          </cell>
          <cell r="D1952">
            <v>1950</v>
          </cell>
          <cell r="E1952"/>
          <cell r="F1952"/>
          <cell r="G1952" t="str">
            <v>Psittaciformes</v>
          </cell>
          <cell r="H1952" t="str">
            <v>Psittacidae</v>
          </cell>
          <cell r="J1952" t="str">
            <v>Pyrrhura</v>
          </cell>
          <cell r="K1952" t="str">
            <v>subespécie</v>
          </cell>
          <cell r="N1952" t="str">
            <v>Pyrrhura snethlageae snethlageae Joseph &amp; Bates, 2002</v>
          </cell>
          <cell r="P1952" t="str">
            <v>x</v>
          </cell>
          <cell r="Q1952" t="str">
            <v>x</v>
          </cell>
          <cell r="R1952" t="str">
            <v>x</v>
          </cell>
          <cell r="S1952" t="str">
            <v>x</v>
          </cell>
          <cell r="T1952" t="str">
            <v>x</v>
          </cell>
          <cell r="U1952"/>
          <cell r="Y1952"/>
          <cell r="Z1952"/>
        </row>
        <row r="1953">
          <cell r="A1953" t="str">
            <v>Pyrrhura egregia</v>
          </cell>
          <cell r="B1953" t="str">
            <v>Pyrrhura egregia</v>
          </cell>
          <cell r="C1953" t="str">
            <v>tiriba-de-cauda-roxa</v>
          </cell>
          <cell r="D1953">
            <v>1951</v>
          </cell>
          <cell r="E1953" t="str">
            <v>R#</v>
          </cell>
          <cell r="F1953">
            <v>1</v>
          </cell>
          <cell r="G1953" t="str">
            <v>Psittaciformes</v>
          </cell>
          <cell r="H1953" t="str">
            <v>Psittacidae</v>
          </cell>
          <cell r="J1953" t="str">
            <v>Pyrrhura</v>
          </cell>
          <cell r="K1953" t="str">
            <v>espécie 1ária</v>
          </cell>
          <cell r="N1953" t="str">
            <v>Pyrrhura egregia (Sclater, 1881)</v>
          </cell>
          <cell r="O1953" t="str">
            <v>Fiery-shouldered Parakeet</v>
          </cell>
          <cell r="P1953"/>
          <cell r="Q1953"/>
          <cell r="R1953"/>
          <cell r="S1953"/>
          <cell r="T1953"/>
          <cell r="U1953"/>
          <cell r="Y1953" t="e">
            <v>#N/A</v>
          </cell>
          <cell r="Z1953" t="str">
            <v>H</v>
          </cell>
          <cell r="AA1953" t="str">
            <v>F4</v>
          </cell>
          <cell r="AB1953" t="str">
            <v>C</v>
          </cell>
          <cell r="AC1953">
            <v>1</v>
          </cell>
          <cell r="AD1953">
            <v>1</v>
          </cell>
          <cell r="AE1953">
            <v>66.290000000000006</v>
          </cell>
          <cell r="AF1953" t="str">
            <v>FruiNect</v>
          </cell>
          <cell r="AG1953" t="str">
            <v>F</v>
          </cell>
          <cell r="AH1953">
            <v>1</v>
          </cell>
        </row>
        <row r="1954">
          <cell r="A1954" t="str">
            <v>Pyrrhura egregia obscura</v>
          </cell>
          <cell r="B1954" t="e">
            <v>#N/A</v>
          </cell>
          <cell r="D1954">
            <v>1952</v>
          </cell>
          <cell r="E1954"/>
          <cell r="F1954"/>
          <cell r="G1954" t="str">
            <v>Psittaciformes</v>
          </cell>
          <cell r="H1954" t="str">
            <v>Psittacidae</v>
          </cell>
          <cell r="J1954" t="str">
            <v>Pyrrhura</v>
          </cell>
          <cell r="K1954" t="str">
            <v>subespécie</v>
          </cell>
          <cell r="N1954" t="str">
            <v>Pyrrhura egregia obscura Zimmer &amp; Phelps, 1946</v>
          </cell>
          <cell r="P1954" t="str">
            <v>x</v>
          </cell>
          <cell r="Q1954" t="str">
            <v>x</v>
          </cell>
          <cell r="R1954" t="str">
            <v>x</v>
          </cell>
          <cell r="S1954" t="str">
            <v>x</v>
          </cell>
          <cell r="T1954" t="str">
            <v>x</v>
          </cell>
          <cell r="U1954"/>
          <cell r="Y1954"/>
          <cell r="Z1954"/>
        </row>
        <row r="1955">
          <cell r="A1955" t="str">
            <v>Pyrrhura melanura</v>
          </cell>
          <cell r="B1955" t="str">
            <v>Pyrrhura melanura</v>
          </cell>
          <cell r="C1955" t="str">
            <v>tiriba-fura-mata</v>
          </cell>
          <cell r="D1955">
            <v>1953</v>
          </cell>
          <cell r="E1955" t="str">
            <v>R</v>
          </cell>
          <cell r="F1955">
            <v>1</v>
          </cell>
          <cell r="G1955" t="str">
            <v>Psittaciformes</v>
          </cell>
          <cell r="H1955" t="str">
            <v>Psittacidae</v>
          </cell>
          <cell r="J1955" t="str">
            <v>Pyrrhura</v>
          </cell>
          <cell r="K1955" t="str">
            <v>espécie 1ária</v>
          </cell>
          <cell r="N1955" t="str">
            <v>Pyrrhura melanura (Spix, 1824)</v>
          </cell>
          <cell r="O1955" t="str">
            <v>Maroon-tailed Parakeet</v>
          </cell>
          <cell r="P1955"/>
          <cell r="Q1955"/>
          <cell r="R1955"/>
          <cell r="S1955"/>
          <cell r="T1955"/>
          <cell r="U1955"/>
          <cell r="Y1955" t="e">
            <v>#N/A</v>
          </cell>
          <cell r="Z1955" t="e">
            <v>#N/A</v>
          </cell>
          <cell r="AA1955" t="e">
            <v>#N/A</v>
          </cell>
          <cell r="AB1955" t="e">
            <v>#N/A</v>
          </cell>
          <cell r="AC1955" t="e">
            <v>#N/A</v>
          </cell>
          <cell r="AD1955" t="e">
            <v>#N/A</v>
          </cell>
          <cell r="AE1955">
            <v>70.540000000000006</v>
          </cell>
          <cell r="AF1955" t="str">
            <v>FruiNect</v>
          </cell>
          <cell r="AG1955"/>
        </row>
        <row r="1956">
          <cell r="A1956" t="str">
            <v>Pyrrhura melanura melanura</v>
          </cell>
          <cell r="B1956" t="e">
            <v>#N/A</v>
          </cell>
          <cell r="D1956">
            <v>1954</v>
          </cell>
          <cell r="E1956"/>
          <cell r="F1956"/>
          <cell r="G1956" t="str">
            <v>Psittaciformes</v>
          </cell>
          <cell r="H1956" t="str">
            <v>Psittacidae</v>
          </cell>
          <cell r="J1956" t="str">
            <v>Pyrrhura</v>
          </cell>
          <cell r="K1956" t="str">
            <v>subespécie</v>
          </cell>
          <cell r="N1956" t="str">
            <v>Pyrrhura melanura melanura (Spix, 1824)</v>
          </cell>
          <cell r="P1956" t="str">
            <v>x</v>
          </cell>
          <cell r="Q1956" t="str">
            <v>x</v>
          </cell>
          <cell r="R1956" t="str">
            <v>x</v>
          </cell>
          <cell r="S1956" t="str">
            <v>x</v>
          </cell>
          <cell r="T1956" t="str">
            <v>x</v>
          </cell>
          <cell r="U1956"/>
          <cell r="Y1956"/>
          <cell r="Z1956"/>
        </row>
        <row r="1957">
          <cell r="A1957" t="str">
            <v>Pyrrhura rupicola</v>
          </cell>
          <cell r="B1957" t="str">
            <v>Pyrrhura rupicola</v>
          </cell>
          <cell r="C1957" t="str">
            <v>tiriba-rupestre</v>
          </cell>
          <cell r="D1957">
            <v>1955</v>
          </cell>
          <cell r="E1957" t="str">
            <v>R#</v>
          </cell>
          <cell r="F1957">
            <v>1</v>
          </cell>
          <cell r="G1957" t="str">
            <v>Psittaciformes</v>
          </cell>
          <cell r="H1957" t="str">
            <v>Psittacidae</v>
          </cell>
          <cell r="J1957" t="str">
            <v>Pyrrhura</v>
          </cell>
          <cell r="K1957" t="str">
            <v>espécie 1ária</v>
          </cell>
          <cell r="N1957" t="str">
            <v>Pyrrhura rupicola (Tschudi, 1844)</v>
          </cell>
          <cell r="O1957" t="str">
            <v>Black-capped Parakeet</v>
          </cell>
          <cell r="P1957"/>
          <cell r="Q1957"/>
          <cell r="R1957"/>
          <cell r="S1957"/>
          <cell r="T1957"/>
          <cell r="U1957"/>
          <cell r="Y1957" t="e">
            <v>#N/A</v>
          </cell>
          <cell r="Z1957" t="str">
            <v>H</v>
          </cell>
          <cell r="AA1957" t="str">
            <v>F1</v>
          </cell>
          <cell r="AB1957" t="str">
            <v>C</v>
          </cell>
          <cell r="AC1957">
            <v>1</v>
          </cell>
          <cell r="AD1957">
            <v>1</v>
          </cell>
          <cell r="AE1957">
            <v>74.989999999999995</v>
          </cell>
          <cell r="AF1957" t="str">
            <v>FruiNect</v>
          </cell>
          <cell r="AG1957" t="str">
            <v>F</v>
          </cell>
          <cell r="AH1957">
            <v>1</v>
          </cell>
        </row>
        <row r="1958">
          <cell r="A1958" t="str">
            <v>Pyrrhura rupicola sandiae</v>
          </cell>
          <cell r="B1958" t="e">
            <v>#N/A</v>
          </cell>
          <cell r="D1958">
            <v>1956</v>
          </cell>
          <cell r="E1958"/>
          <cell r="F1958"/>
          <cell r="G1958" t="str">
            <v>Psittaciformes</v>
          </cell>
          <cell r="H1958" t="str">
            <v>Psittacidae</v>
          </cell>
          <cell r="J1958" t="str">
            <v>Pyrrhura</v>
          </cell>
          <cell r="K1958" t="str">
            <v>subespécie</v>
          </cell>
          <cell r="N1958" t="str">
            <v>Pyrrhura rupicola sandiae Bond &amp; Meyer de Schauensee, 1944</v>
          </cell>
          <cell r="P1958" t="str">
            <v>x</v>
          </cell>
          <cell r="Q1958" t="str">
            <v>x</v>
          </cell>
          <cell r="R1958" t="str">
            <v>x</v>
          </cell>
          <cell r="S1958" t="str">
            <v>x</v>
          </cell>
          <cell r="T1958" t="str">
            <v>x</v>
          </cell>
          <cell r="U1958"/>
          <cell r="Y1958"/>
          <cell r="Z1958"/>
        </row>
        <row r="1959">
          <cell r="A1959" t="str">
            <v>Myiopsitta</v>
          </cell>
          <cell r="B1959" t="e">
            <v>#N/A</v>
          </cell>
          <cell r="D1959">
            <v>1957</v>
          </cell>
          <cell r="E1959"/>
          <cell r="F1959"/>
          <cell r="G1959" t="str">
            <v>Psittaciformes</v>
          </cell>
          <cell r="H1959" t="str">
            <v>Psittacidae</v>
          </cell>
          <cell r="J1959" t="str">
            <v>Myiopsitta</v>
          </cell>
          <cell r="K1959" t="str">
            <v>Gênero</v>
          </cell>
          <cell r="N1959" t="str">
            <v>Myiopsitta Bonaparte, 1854</v>
          </cell>
          <cell r="P1959"/>
          <cell r="Q1959"/>
          <cell r="R1959"/>
          <cell r="S1959"/>
          <cell r="T1959"/>
          <cell r="U1959"/>
          <cell r="Y1959"/>
          <cell r="Z1959"/>
        </row>
        <row r="1960">
          <cell r="A1960" t="str">
            <v>Myiopsitta monachus</v>
          </cell>
          <cell r="B1960" t="str">
            <v>Myiopsitta monachus</v>
          </cell>
          <cell r="C1960" t="str">
            <v>caturrita</v>
          </cell>
          <cell r="D1960">
            <v>1958</v>
          </cell>
          <cell r="E1960" t="str">
            <v>R</v>
          </cell>
          <cell r="F1960">
            <v>1</v>
          </cell>
          <cell r="G1960" t="str">
            <v>Psittaciformes</v>
          </cell>
          <cell r="H1960" t="str">
            <v>Psittacidae</v>
          </cell>
          <cell r="J1960" t="str">
            <v>Myiopsitta</v>
          </cell>
          <cell r="K1960" t="str">
            <v>espécie 1ária</v>
          </cell>
          <cell r="N1960" t="str">
            <v>Myiopsitta monachus (Boddaert, 1783)</v>
          </cell>
          <cell r="O1960" t="str">
            <v>Monk Parakeet</v>
          </cell>
          <cell r="P1960"/>
          <cell r="Q1960"/>
          <cell r="R1960"/>
          <cell r="S1960"/>
          <cell r="T1960"/>
          <cell r="U1960"/>
          <cell r="Y1960" t="e">
            <v>#N/A</v>
          </cell>
          <cell r="Z1960" t="str">
            <v>L</v>
          </cell>
          <cell r="AA1960" t="str">
            <v>F15</v>
          </cell>
          <cell r="AB1960" t="str">
            <v>C</v>
          </cell>
          <cell r="AC1960">
            <v>2</v>
          </cell>
          <cell r="AD1960">
            <v>3</v>
          </cell>
          <cell r="AE1960">
            <v>120</v>
          </cell>
          <cell r="AF1960" t="str">
            <v>PlantSeed</v>
          </cell>
          <cell r="AG1960" t="str">
            <v>F</v>
          </cell>
        </row>
        <row r="1961">
          <cell r="A1961" t="str">
            <v>Myiopsitta monachus cotorra</v>
          </cell>
          <cell r="B1961" t="e">
            <v>#N/A</v>
          </cell>
          <cell r="D1961">
            <v>1959</v>
          </cell>
          <cell r="E1961"/>
          <cell r="F1961"/>
          <cell r="G1961" t="str">
            <v>Psittaciformes</v>
          </cell>
          <cell r="H1961" t="str">
            <v>Psittacidae</v>
          </cell>
          <cell r="J1961" t="str">
            <v>Myiopsitta</v>
          </cell>
          <cell r="K1961" t="str">
            <v>subespécie</v>
          </cell>
          <cell r="N1961" t="str">
            <v>Myiopsitta monachus cotorra (Vieillot, 1818)</v>
          </cell>
          <cell r="P1961" t="str">
            <v>x</v>
          </cell>
          <cell r="Q1961" t="str">
            <v>x</v>
          </cell>
          <cell r="R1961" t="str">
            <v>x</v>
          </cell>
          <cell r="S1961" t="str">
            <v>x</v>
          </cell>
          <cell r="T1961" t="str">
            <v>x</v>
          </cell>
          <cell r="U1961"/>
          <cell r="Y1961"/>
          <cell r="Z1961"/>
        </row>
        <row r="1962">
          <cell r="A1962" t="str">
            <v>Myiopsitta monachus monachus</v>
          </cell>
          <cell r="B1962" t="e">
            <v>#N/A</v>
          </cell>
          <cell r="D1962">
            <v>1960</v>
          </cell>
          <cell r="E1962"/>
          <cell r="F1962"/>
          <cell r="G1962" t="str">
            <v>Psittaciformes</v>
          </cell>
          <cell r="H1962" t="str">
            <v>Psittacidae</v>
          </cell>
          <cell r="J1962" t="str">
            <v>Myiopsitta</v>
          </cell>
          <cell r="K1962" t="str">
            <v>subespécie</v>
          </cell>
          <cell r="N1962" t="str">
            <v>Myiopsitta monachus monachus (Boddaert, 1783)</v>
          </cell>
          <cell r="P1962" t="str">
            <v>x</v>
          </cell>
          <cell r="Q1962" t="str">
            <v>x</v>
          </cell>
          <cell r="R1962" t="str">
            <v>x</v>
          </cell>
          <cell r="S1962" t="str">
            <v>x</v>
          </cell>
          <cell r="T1962" t="str">
            <v>x</v>
          </cell>
          <cell r="U1962"/>
          <cell r="Y1962"/>
          <cell r="Z1962"/>
        </row>
        <row r="1963">
          <cell r="A1963" t="str">
            <v>Forpus</v>
          </cell>
          <cell r="B1963" t="e">
            <v>#N/A</v>
          </cell>
          <cell r="D1963">
            <v>1961</v>
          </cell>
          <cell r="E1963"/>
          <cell r="F1963"/>
          <cell r="G1963" t="str">
            <v>Psittaciformes</v>
          </cell>
          <cell r="H1963" t="str">
            <v>Psittacidae</v>
          </cell>
          <cell r="J1963" t="str">
            <v>Forpus</v>
          </cell>
          <cell r="K1963" t="str">
            <v>Gênero</v>
          </cell>
          <cell r="N1963" t="str">
            <v>Forpus Boie, 1858</v>
          </cell>
          <cell r="P1963"/>
          <cell r="Q1963"/>
          <cell r="R1963"/>
          <cell r="S1963"/>
          <cell r="T1963"/>
          <cell r="U1963"/>
          <cell r="Y1963"/>
          <cell r="Z1963"/>
        </row>
        <row r="1964">
          <cell r="A1964" t="str">
            <v>Forpus passerinus</v>
          </cell>
          <cell r="B1964" t="str">
            <v>Forpus passerinus</v>
          </cell>
          <cell r="C1964" t="str">
            <v>tuim-santo</v>
          </cell>
          <cell r="D1964">
            <v>1962</v>
          </cell>
          <cell r="E1964" t="str">
            <v>R</v>
          </cell>
          <cell r="F1964">
            <v>1</v>
          </cell>
          <cell r="G1964" t="str">
            <v>Psittaciformes</v>
          </cell>
          <cell r="H1964" t="str">
            <v>Psittacidae</v>
          </cell>
          <cell r="J1964" t="str">
            <v>Forpus</v>
          </cell>
          <cell r="K1964" t="str">
            <v>espécie 1ária</v>
          </cell>
          <cell r="N1964" t="str">
            <v>Forpus passerinus (Linnaeus, 1758)</v>
          </cell>
          <cell r="O1964" t="str">
            <v>Green-rumped Parrotlet</v>
          </cell>
          <cell r="P1964"/>
          <cell r="Q1964"/>
          <cell r="R1964"/>
          <cell r="S1964"/>
          <cell r="T1964"/>
          <cell r="U1964"/>
          <cell r="Y1964" t="e">
            <v>#N/A</v>
          </cell>
          <cell r="Z1964" t="str">
            <v>L</v>
          </cell>
          <cell r="AA1964" t="str">
            <v>F7</v>
          </cell>
          <cell r="AB1964" t="str">
            <v>C</v>
          </cell>
          <cell r="AC1964">
            <v>4</v>
          </cell>
          <cell r="AD1964">
            <v>4</v>
          </cell>
          <cell r="AE1964">
            <v>23</v>
          </cell>
          <cell r="AF1964" t="str">
            <v>PlantSeed</v>
          </cell>
          <cell r="AG1964" t="str">
            <v>F</v>
          </cell>
        </row>
        <row r="1965">
          <cell r="A1965" t="str">
            <v>Forpus passerinus passerinus</v>
          </cell>
          <cell r="B1965" t="e">
            <v>#N/A</v>
          </cell>
          <cell r="D1965">
            <v>1963</v>
          </cell>
          <cell r="E1965"/>
          <cell r="F1965"/>
          <cell r="G1965" t="str">
            <v>Psittaciformes</v>
          </cell>
          <cell r="H1965" t="str">
            <v>Psittacidae</v>
          </cell>
          <cell r="J1965" t="str">
            <v>Forpus</v>
          </cell>
          <cell r="K1965" t="str">
            <v>subespécie</v>
          </cell>
          <cell r="N1965" t="str">
            <v>Forpus passerinus passerinus (Linnaeus, 1758)</v>
          </cell>
          <cell r="P1965" t="str">
            <v>x</v>
          </cell>
          <cell r="Q1965" t="str">
            <v>x</v>
          </cell>
          <cell r="R1965" t="str">
            <v>x</v>
          </cell>
          <cell r="S1965" t="str">
            <v>x</v>
          </cell>
          <cell r="T1965" t="str">
            <v>x</v>
          </cell>
          <cell r="U1965"/>
          <cell r="Y1965"/>
          <cell r="Z1965"/>
        </row>
        <row r="1966">
          <cell r="A1966" t="str">
            <v>Forpus passerinus cyanochlorus</v>
          </cell>
          <cell r="B1966" t="e">
            <v>#N/A</v>
          </cell>
          <cell r="D1966">
            <v>1964</v>
          </cell>
          <cell r="E1966"/>
          <cell r="F1966"/>
          <cell r="G1966" t="str">
            <v>Psittaciformes</v>
          </cell>
          <cell r="H1966" t="str">
            <v>Psittacidae</v>
          </cell>
          <cell r="J1966" t="str">
            <v>Forpus</v>
          </cell>
          <cell r="K1966" t="str">
            <v>subespécie</v>
          </cell>
          <cell r="N1966" t="str">
            <v>Forpus passerinus cyanochlorus (Schlegel, 1864)</v>
          </cell>
          <cell r="P1966" t="str">
            <v>x</v>
          </cell>
          <cell r="Q1966" t="str">
            <v>x</v>
          </cell>
          <cell r="R1966" t="str">
            <v>x</v>
          </cell>
          <cell r="S1966" t="str">
            <v>x</v>
          </cell>
          <cell r="T1966" t="str">
            <v>x</v>
          </cell>
          <cell r="U1966"/>
          <cell r="Y1966"/>
          <cell r="Z1966"/>
        </row>
        <row r="1967">
          <cell r="A1967" t="str">
            <v>Forpus passerinus deliciosus</v>
          </cell>
          <cell r="B1967" t="e">
            <v>#N/A</v>
          </cell>
          <cell r="D1967">
            <v>1965</v>
          </cell>
          <cell r="E1967"/>
          <cell r="F1967"/>
          <cell r="G1967" t="str">
            <v>Psittaciformes</v>
          </cell>
          <cell r="H1967" t="str">
            <v>Psittacidae</v>
          </cell>
          <cell r="J1967" t="str">
            <v>Forpus</v>
          </cell>
          <cell r="K1967" t="str">
            <v>subespécie</v>
          </cell>
          <cell r="N1967" t="str">
            <v>Forpus passerinus deliciosus (Ridgway, 1888)</v>
          </cell>
          <cell r="P1967" t="str">
            <v>x</v>
          </cell>
          <cell r="Q1967" t="str">
            <v>x</v>
          </cell>
          <cell r="R1967" t="str">
            <v>x</v>
          </cell>
          <cell r="S1967" t="str">
            <v>x</v>
          </cell>
          <cell r="T1967" t="str">
            <v>x</v>
          </cell>
          <cell r="U1967"/>
          <cell r="Y1967"/>
          <cell r="Z1967"/>
        </row>
        <row r="1968">
          <cell r="A1968" t="str">
            <v>Forpus xanthopterygius</v>
          </cell>
          <cell r="B1968" t="str">
            <v>Forpus xanthopterygius</v>
          </cell>
          <cell r="C1968" t="str">
            <v>tuim</v>
          </cell>
          <cell r="D1968">
            <v>1966</v>
          </cell>
          <cell r="E1968" t="str">
            <v>R</v>
          </cell>
          <cell r="F1968">
            <v>1</v>
          </cell>
          <cell r="G1968" t="str">
            <v>Psittaciformes</v>
          </cell>
          <cell r="H1968" t="str">
            <v>Psittacidae</v>
          </cell>
          <cell r="J1968" t="str">
            <v>Forpus</v>
          </cell>
          <cell r="K1968" t="str">
            <v>espécie 1ária</v>
          </cell>
          <cell r="N1968" t="str">
            <v>Forpus xanthopterygius (Spix, 1824)</v>
          </cell>
          <cell r="O1968" t="str">
            <v>Blue-winged Parrotlet</v>
          </cell>
          <cell r="P1968"/>
          <cell r="Q1968"/>
          <cell r="R1968"/>
          <cell r="S1968"/>
          <cell r="T1968"/>
          <cell r="U1968"/>
          <cell r="Y1968" t="e">
            <v>#N/A</v>
          </cell>
          <cell r="Z1968" t="str">
            <v>L</v>
          </cell>
          <cell r="AA1968" t="str">
            <v>F3</v>
          </cell>
          <cell r="AB1968" t="str">
            <v>C</v>
          </cell>
          <cell r="AC1968">
            <v>4</v>
          </cell>
          <cell r="AD1968">
            <v>5</v>
          </cell>
          <cell r="AE1968">
            <v>31</v>
          </cell>
          <cell r="AF1968" t="str">
            <v>Omnivore</v>
          </cell>
          <cell r="AG1968" t="str">
            <v>F</v>
          </cell>
        </row>
        <row r="1969">
          <cell r="A1969" t="str">
            <v>Forpus xanthopterygius crassirostris</v>
          </cell>
          <cell r="B1969" t="e">
            <v>#N/A</v>
          </cell>
          <cell r="D1969">
            <v>1967</v>
          </cell>
          <cell r="E1969"/>
          <cell r="F1969"/>
          <cell r="G1969" t="str">
            <v>Psittaciformes</v>
          </cell>
          <cell r="H1969" t="str">
            <v>Psittacidae</v>
          </cell>
          <cell r="J1969" t="str">
            <v>Forpus</v>
          </cell>
          <cell r="K1969" t="str">
            <v>subespécie</v>
          </cell>
          <cell r="L1969" t="str">
            <v>Smith et al. (2012) found genetic evidence for the subspecies crassirostris to be treated as a full species, in direct opposition to the morphological data of Bocalini &amp; Silveira (2015)'s morphological data.</v>
          </cell>
          <cell r="M1969" t="str">
            <v>Smith et al. (2012) encontraram evidências genéticas de que a subespécie crassirostris deve ser tratada com espécie independente, em franco contraste com os dados morfológicos de Bocalini &amp; Silveira (2015).</v>
          </cell>
          <cell r="N1969" t="str">
            <v>Forpus xanthopterygius crassirostris (Taczanowski, 1883)</v>
          </cell>
          <cell r="P1969" t="str">
            <v>x</v>
          </cell>
          <cell r="Q1969" t="str">
            <v>x</v>
          </cell>
          <cell r="R1969" t="str">
            <v>x</v>
          </cell>
          <cell r="S1969" t="str">
            <v>x</v>
          </cell>
          <cell r="T1969" t="str">
            <v>x</v>
          </cell>
          <cell r="U1969"/>
          <cell r="Y1969"/>
          <cell r="Z1969"/>
        </row>
        <row r="1970">
          <cell r="A1970" t="str">
            <v>Forpus xanthopterygius flavissimus</v>
          </cell>
          <cell r="B1970" t="e">
            <v>#N/A</v>
          </cell>
          <cell r="D1970">
            <v>1968</v>
          </cell>
          <cell r="E1970"/>
          <cell r="F1970"/>
          <cell r="G1970" t="str">
            <v>Psittaciformes</v>
          </cell>
          <cell r="H1970" t="str">
            <v>Psittacidae</v>
          </cell>
          <cell r="J1970" t="str">
            <v>Forpus</v>
          </cell>
          <cell r="K1970" t="str">
            <v>subespécie</v>
          </cell>
          <cell r="L1970" t="str">
            <v>Bocalini &amp; Silveira (2015) recommend the synonymization of this taxon.</v>
          </cell>
          <cell r="M1970" t="str">
            <v>Bocalini &amp; Silveira (2015) recomendam a sinonimização desta forma.</v>
          </cell>
          <cell r="N1970" t="str">
            <v>? Forpus xanthopterygius flavissimus Hellmayr, 1929</v>
          </cell>
          <cell r="P1970"/>
          <cell r="Q1970" t="str">
            <v>x</v>
          </cell>
          <cell r="R1970" t="str">
            <v>x</v>
          </cell>
          <cell r="S1970" t="str">
            <v>x</v>
          </cell>
          <cell r="T1970" t="str">
            <v>x</v>
          </cell>
          <cell r="U1970"/>
          <cell r="Y1970"/>
          <cell r="Z1970"/>
        </row>
        <row r="1971">
          <cell r="A1971" t="str">
            <v>Forpus xanthopterygius xanthopterygius</v>
          </cell>
          <cell r="B1971" t="e">
            <v>#N/A</v>
          </cell>
          <cell r="D1971">
            <v>1969</v>
          </cell>
          <cell r="E1971"/>
          <cell r="F1971"/>
          <cell r="G1971" t="str">
            <v>Psittaciformes</v>
          </cell>
          <cell r="H1971" t="str">
            <v>Psittacidae</v>
          </cell>
          <cell r="J1971" t="str">
            <v>Forpus</v>
          </cell>
          <cell r="K1971" t="str">
            <v>subespécie</v>
          </cell>
          <cell r="N1971" t="str">
            <v>Forpus xanthopterygius xanthopterygius (Spix, 1824)</v>
          </cell>
          <cell r="P1971" t="str">
            <v>x</v>
          </cell>
          <cell r="Q1971" t="str">
            <v>x</v>
          </cell>
          <cell r="R1971" t="str">
            <v>x</v>
          </cell>
          <cell r="S1971" t="str">
            <v>x</v>
          </cell>
          <cell r="T1971" t="str">
            <v>x</v>
          </cell>
          <cell r="U1971"/>
          <cell r="Y1971"/>
          <cell r="Z1971"/>
        </row>
        <row r="1972">
          <cell r="A1972" t="str">
            <v>Forpus modestus</v>
          </cell>
          <cell r="B1972" t="str">
            <v>Forpus modestus</v>
          </cell>
          <cell r="C1972" t="str">
            <v>tuim-de-bico-escuro-do-norte</v>
          </cell>
          <cell r="D1972">
            <v>1970</v>
          </cell>
          <cell r="E1972" t="str">
            <v>R</v>
          </cell>
          <cell r="F1972">
            <v>1</v>
          </cell>
          <cell r="G1972" t="str">
            <v>Psittaciformes</v>
          </cell>
          <cell r="H1972" t="str">
            <v>Psittacidae</v>
          </cell>
          <cell r="J1972" t="str">
            <v>Forpus</v>
          </cell>
          <cell r="K1972" t="str">
            <v>espécie 1ária</v>
          </cell>
          <cell r="L1972" t="str">
            <v>Previously treated as a subspecies of F. sclateri (under the name eidos), but see Pacheco &amp; Whitney (2006) for the correct use of the names. The treatment of modestus as full species and not within sclateri follows Smith et al. (2012).</v>
          </cell>
          <cell r="M1972" t="str">
            <v>Previamente tratado como subespécie de F. sclateri (sob nome eidos), mas ver Pacheco &amp; Whitney (2006) para a correta aplicação dos nomes. O tratamento de modestus como espécie à parte de sclateri segue Smith et al. (2012).</v>
          </cell>
          <cell r="N1972" t="str">
            <v>Forpus modestus (Cabanis, 1848)</v>
          </cell>
          <cell r="O1972" t="str">
            <v>Schomburgk's Parrotlet</v>
          </cell>
          <cell r="P1972"/>
          <cell r="Q1972"/>
          <cell r="R1972"/>
          <cell r="S1972"/>
          <cell r="T1972"/>
          <cell r="U1972"/>
          <cell r="Y1972" t="e">
            <v>#N/A</v>
          </cell>
          <cell r="Z1972" t="e">
            <v>#N/A</v>
          </cell>
          <cell r="AA1972" t="e">
            <v>#N/A</v>
          </cell>
          <cell r="AB1972" t="e">
            <v>#N/A</v>
          </cell>
          <cell r="AC1972" t="e">
            <v>#N/A</v>
          </cell>
          <cell r="AD1972" t="e">
            <v>#N/A</v>
          </cell>
          <cell r="AE1972">
            <v>27.2</v>
          </cell>
          <cell r="AF1972" t="str">
            <v>PlantSeed</v>
          </cell>
          <cell r="AG1972"/>
        </row>
        <row r="1973">
          <cell r="A1973" t="str">
            <v>Forpus sclateri</v>
          </cell>
          <cell r="B1973" t="str">
            <v>Forpus sclateri</v>
          </cell>
          <cell r="C1973" t="str">
            <v>tuim-de-bico-escuro</v>
          </cell>
          <cell r="D1973">
            <v>1971</v>
          </cell>
          <cell r="E1973" t="str">
            <v>R</v>
          </cell>
          <cell r="F1973">
            <v>1</v>
          </cell>
          <cell r="G1973" t="str">
            <v>Psittaciformes</v>
          </cell>
          <cell r="H1973" t="str">
            <v>Psittacidae</v>
          </cell>
          <cell r="J1973" t="str">
            <v>Forpus</v>
          </cell>
          <cell r="K1973" t="str">
            <v>espécie 1ária</v>
          </cell>
          <cell r="L1973" t="str">
            <v>Vocal and genetic differences suggest that more than one species may be involved in F. sclateri (Smith et al. 2012).</v>
          </cell>
          <cell r="M1973" t="str">
            <v>Diferenças vocais e genéticas sugerem que mais de uma espécie pode estar envolvida em F. sclateri (Smith et al. 2012).</v>
          </cell>
          <cell r="N1973" t="str">
            <v>Forpus sclateri (Gray, 1859)</v>
          </cell>
          <cell r="O1973" t="str">
            <v>Dusky-billed Parrotlet</v>
          </cell>
          <cell r="P1973"/>
          <cell r="Q1973"/>
          <cell r="R1973"/>
          <cell r="S1973"/>
          <cell r="T1973"/>
          <cell r="U1973"/>
          <cell r="Y1973" t="e">
            <v>#N/A</v>
          </cell>
          <cell r="Z1973" t="str">
            <v>H</v>
          </cell>
          <cell r="AA1973" t="str">
            <v>F2</v>
          </cell>
          <cell r="AB1973" t="str">
            <v>C</v>
          </cell>
          <cell r="AC1973">
            <v>2</v>
          </cell>
          <cell r="AD1973">
            <v>2</v>
          </cell>
          <cell r="AE1973" t="e">
            <v>#N/A</v>
          </cell>
          <cell r="AF1973" t="e">
            <v>#N/A</v>
          </cell>
          <cell r="AG1973" t="str">
            <v>F</v>
          </cell>
        </row>
        <row r="1974">
          <cell r="A1974" t="str">
            <v>Brotogeris</v>
          </cell>
          <cell r="B1974" t="e">
            <v>#N/A</v>
          </cell>
          <cell r="D1974">
            <v>1972</v>
          </cell>
          <cell r="E1974"/>
          <cell r="F1974"/>
          <cell r="G1974" t="str">
            <v>Psittaciformes</v>
          </cell>
          <cell r="H1974" t="str">
            <v>Psittacidae</v>
          </cell>
          <cell r="J1974" t="str">
            <v>Brotogeris</v>
          </cell>
          <cell r="K1974" t="str">
            <v>Gênero</v>
          </cell>
          <cell r="N1974" t="str">
            <v>Brotogeris Vigors, 1825</v>
          </cell>
          <cell r="P1974"/>
          <cell r="Q1974"/>
          <cell r="R1974"/>
          <cell r="S1974"/>
          <cell r="T1974"/>
          <cell r="U1974"/>
          <cell r="Y1974"/>
          <cell r="Z1974"/>
        </row>
        <row r="1975">
          <cell r="A1975" t="str">
            <v>Brotogeris tirica</v>
          </cell>
          <cell r="B1975" t="str">
            <v>Brotogeris tirica</v>
          </cell>
          <cell r="C1975" t="str">
            <v>periquito-verde</v>
          </cell>
          <cell r="D1975">
            <v>1973</v>
          </cell>
          <cell r="E1975" t="str">
            <v>R, E</v>
          </cell>
          <cell r="F1975">
            <v>1</v>
          </cell>
          <cell r="G1975" t="str">
            <v>Psittaciformes</v>
          </cell>
          <cell r="H1975" t="str">
            <v>Psittacidae</v>
          </cell>
          <cell r="J1975" t="str">
            <v>Brotogeris</v>
          </cell>
          <cell r="K1975" t="str">
            <v>espécie 1ária</v>
          </cell>
          <cell r="N1975" t="str">
            <v>Brotogeris tirica (Gmelin, 1788)</v>
          </cell>
          <cell r="O1975" t="str">
            <v>Plain Parakeet</v>
          </cell>
          <cell r="P1975"/>
          <cell r="Q1975"/>
          <cell r="R1975"/>
          <cell r="S1975"/>
          <cell r="T1975"/>
          <cell r="U1975"/>
          <cell r="Y1975" t="e">
            <v>#N/A</v>
          </cell>
          <cell r="Z1975" t="str">
            <v>L</v>
          </cell>
          <cell r="AA1975" t="str">
            <v>F1</v>
          </cell>
          <cell r="AB1975" t="str">
            <v>C</v>
          </cell>
          <cell r="AC1975">
            <v>3</v>
          </cell>
          <cell r="AD1975">
            <v>1</v>
          </cell>
          <cell r="AE1975">
            <v>63</v>
          </cell>
          <cell r="AF1975" t="str">
            <v>PlantSeed</v>
          </cell>
          <cell r="AG1975" t="str">
            <v>F</v>
          </cell>
          <cell r="AH1975" t="str">
            <v>MA</v>
          </cell>
        </row>
        <row r="1976">
          <cell r="A1976" t="str">
            <v>Brotogeris versicolurus</v>
          </cell>
          <cell r="B1976" t="str">
            <v>Brotogeris versicolurus</v>
          </cell>
          <cell r="C1976" t="str">
            <v>periquito-da-campina</v>
          </cell>
          <cell r="D1976">
            <v>1974</v>
          </cell>
          <cell r="E1976" t="str">
            <v>R</v>
          </cell>
          <cell r="F1976">
            <v>1</v>
          </cell>
          <cell r="G1976" t="str">
            <v>Psittaciformes</v>
          </cell>
          <cell r="H1976" t="str">
            <v>Psittacidae</v>
          </cell>
          <cell r="J1976" t="str">
            <v>Brotogeris</v>
          </cell>
          <cell r="K1976" t="str">
            <v>espécie 1ária</v>
          </cell>
          <cell r="N1976" t="str">
            <v>Brotogeris versicolurus (Statius Muller, 1776)</v>
          </cell>
          <cell r="O1976" t="str">
            <v>White-winged Parakeet</v>
          </cell>
          <cell r="P1976"/>
          <cell r="Q1976"/>
          <cell r="R1976"/>
          <cell r="S1976"/>
          <cell r="T1976"/>
          <cell r="U1976"/>
          <cell r="Y1976" t="e">
            <v>#N/A</v>
          </cell>
          <cell r="Z1976" t="str">
            <v>M</v>
          </cell>
          <cell r="AA1976" t="e">
            <v>#N/A</v>
          </cell>
          <cell r="AB1976" t="e">
            <v>#N/A</v>
          </cell>
          <cell r="AC1976" t="e">
            <v>#N/A</v>
          </cell>
          <cell r="AD1976" t="e">
            <v>#N/A</v>
          </cell>
          <cell r="AE1976">
            <v>71.53</v>
          </cell>
          <cell r="AF1976" t="str">
            <v>Omnivore</v>
          </cell>
          <cell r="AG1976" t="str">
            <v>F</v>
          </cell>
        </row>
        <row r="1977">
          <cell r="A1977" t="str">
            <v>Brotogeris chiriri</v>
          </cell>
          <cell r="B1977" t="str">
            <v>Brotogeris chiriri</v>
          </cell>
          <cell r="C1977" t="str">
            <v>periquito-de-encontro-amarelo</v>
          </cell>
          <cell r="D1977">
            <v>1975</v>
          </cell>
          <cell r="E1977" t="str">
            <v>R</v>
          </cell>
          <cell r="F1977">
            <v>1</v>
          </cell>
          <cell r="G1977" t="str">
            <v>Psittaciformes</v>
          </cell>
          <cell r="H1977" t="str">
            <v>Psittacidae</v>
          </cell>
          <cell r="J1977" t="str">
            <v>Brotogeris</v>
          </cell>
          <cell r="K1977" t="str">
            <v>espécie 1ária</v>
          </cell>
          <cell r="N1977" t="str">
            <v>Brotogeris chiriri (Vieillot, 1818)</v>
          </cell>
          <cell r="O1977" t="str">
            <v>Yellow-chevroned Parakeet</v>
          </cell>
          <cell r="P1977"/>
          <cell r="Q1977"/>
          <cell r="R1977"/>
          <cell r="S1977"/>
          <cell r="T1977"/>
          <cell r="U1977"/>
          <cell r="Y1977" t="e">
            <v>#N/A</v>
          </cell>
          <cell r="Z1977" t="str">
            <v>M</v>
          </cell>
          <cell r="AA1977" t="str">
            <v>F8</v>
          </cell>
          <cell r="AB1977" t="str">
            <v>C</v>
          </cell>
          <cell r="AC1977">
            <v>2</v>
          </cell>
          <cell r="AD1977">
            <v>1</v>
          </cell>
          <cell r="AE1977">
            <v>61.6</v>
          </cell>
          <cell r="AF1977" t="str">
            <v>FruiNect</v>
          </cell>
          <cell r="AG1977" t="str">
            <v>F</v>
          </cell>
        </row>
        <row r="1978">
          <cell r="A1978" t="str">
            <v>Brotogeris chiriri chiriri</v>
          </cell>
          <cell r="B1978" t="e">
            <v>#N/A</v>
          </cell>
          <cell r="D1978">
            <v>1976</v>
          </cell>
          <cell r="E1978"/>
          <cell r="F1978"/>
          <cell r="G1978" t="str">
            <v>Psittaciformes</v>
          </cell>
          <cell r="H1978" t="str">
            <v>Psittacidae</v>
          </cell>
          <cell r="J1978" t="str">
            <v>Brotogeris</v>
          </cell>
          <cell r="K1978" t="str">
            <v>subespécie</v>
          </cell>
          <cell r="N1978" t="str">
            <v>Brotogeris chiriri chiriri (Vieillot, 1818)</v>
          </cell>
          <cell r="P1978" t="str">
            <v>x</v>
          </cell>
          <cell r="Q1978"/>
          <cell r="R1978" t="str">
            <v>x</v>
          </cell>
          <cell r="S1978" t="str">
            <v>x</v>
          </cell>
          <cell r="T1978" t="str">
            <v>x</v>
          </cell>
          <cell r="U1978"/>
          <cell r="Y1978"/>
          <cell r="Z1978"/>
        </row>
        <row r="1979">
          <cell r="A1979" t="str">
            <v>Brotogeris cyanoptera</v>
          </cell>
          <cell r="B1979" t="str">
            <v>Brotogeris cyanoptera</v>
          </cell>
          <cell r="C1979" t="str">
            <v>periquito-de-asa-azul</v>
          </cell>
          <cell r="D1979">
            <v>1977</v>
          </cell>
          <cell r="E1979" t="str">
            <v>R</v>
          </cell>
          <cell r="F1979">
            <v>1</v>
          </cell>
          <cell r="G1979" t="str">
            <v>Psittaciformes</v>
          </cell>
          <cell r="H1979" t="str">
            <v>Psittacidae</v>
          </cell>
          <cell r="J1979" t="str">
            <v>Brotogeris</v>
          </cell>
          <cell r="K1979" t="str">
            <v>espécie 1ária</v>
          </cell>
          <cell r="N1979" t="str">
            <v>Brotogeris cyanoptera (Pelzeln, 1870)</v>
          </cell>
          <cell r="O1979" t="str">
            <v>Cobalt-winged Parakeet</v>
          </cell>
          <cell r="P1979"/>
          <cell r="Q1979"/>
          <cell r="R1979"/>
          <cell r="S1979"/>
          <cell r="T1979"/>
          <cell r="U1979"/>
          <cell r="Y1979" t="e">
            <v>#N/A</v>
          </cell>
          <cell r="Z1979" t="str">
            <v>M</v>
          </cell>
          <cell r="AA1979" t="str">
            <v>F3</v>
          </cell>
          <cell r="AB1979" t="str">
            <v>C</v>
          </cell>
          <cell r="AC1979">
            <v>3</v>
          </cell>
          <cell r="AD1979">
            <v>2</v>
          </cell>
          <cell r="AE1979">
            <v>56</v>
          </cell>
          <cell r="AF1979" t="str">
            <v>FruiNect</v>
          </cell>
          <cell r="AG1979" t="str">
            <v>F</v>
          </cell>
        </row>
        <row r="1980">
          <cell r="A1980" t="str">
            <v>Brotogeris cyanoptera cyanoptera</v>
          </cell>
          <cell r="B1980" t="e">
            <v>#N/A</v>
          </cell>
          <cell r="D1980">
            <v>1978</v>
          </cell>
          <cell r="E1980"/>
          <cell r="F1980"/>
          <cell r="G1980" t="str">
            <v>Psittaciformes</v>
          </cell>
          <cell r="H1980" t="str">
            <v>Psittacidae</v>
          </cell>
          <cell r="J1980" t="str">
            <v>Brotogeris</v>
          </cell>
          <cell r="K1980" t="str">
            <v>subespécie</v>
          </cell>
          <cell r="N1980" t="str">
            <v>Brotogeris cyanoptera cyanoptera (Pelzeln, 1870)</v>
          </cell>
          <cell r="P1980" t="str">
            <v>x</v>
          </cell>
          <cell r="Q1980" t="str">
            <v>x</v>
          </cell>
          <cell r="R1980" t="str">
            <v>x</v>
          </cell>
          <cell r="S1980" t="str">
            <v>x</v>
          </cell>
          <cell r="T1980" t="str">
            <v>x</v>
          </cell>
          <cell r="U1980"/>
          <cell r="Y1980"/>
          <cell r="Z1980"/>
        </row>
        <row r="1981">
          <cell r="A1981" t="str">
            <v>Brotogeris cyanoptera beniensis</v>
          </cell>
          <cell r="B1981" t="e">
            <v>#N/A</v>
          </cell>
          <cell r="D1981">
            <v>1979</v>
          </cell>
          <cell r="E1981"/>
          <cell r="F1981"/>
          <cell r="G1981" t="str">
            <v>Psittaciformes</v>
          </cell>
          <cell r="H1981" t="str">
            <v>Psittacidae</v>
          </cell>
          <cell r="J1981" t="str">
            <v>Brotogeris</v>
          </cell>
          <cell r="K1981" t="str">
            <v>subespécie</v>
          </cell>
          <cell r="L1981" t="str">
            <v>Only recently recorded in Brazil, in the state of Acre (Guilherme 2012).</v>
          </cell>
          <cell r="M1981" t="str">
            <v>Apenas recentemente registrada em território brasileiro, no estado do Acre (Guilherme 2012).</v>
          </cell>
          <cell r="N1981" t="str">
            <v>Brotogeris cyanoptera beniensis Gyldenstolpe, 1941</v>
          </cell>
          <cell r="P1981" t="str">
            <v>x</v>
          </cell>
          <cell r="Q1981"/>
          <cell r="R1981" t="str">
            <v>x</v>
          </cell>
          <cell r="S1981" t="str">
            <v>x</v>
          </cell>
          <cell r="T1981" t="str">
            <v>x</v>
          </cell>
          <cell r="U1981"/>
          <cell r="Y1981"/>
          <cell r="Z1981"/>
        </row>
        <row r="1982">
          <cell r="A1982" t="str">
            <v>Brotogeris chrysoptera</v>
          </cell>
          <cell r="B1982" t="str">
            <v>Brotogeris chrysoptera</v>
          </cell>
          <cell r="C1982" t="str">
            <v>periquito-de-asa-dourada</v>
          </cell>
          <cell r="D1982">
            <v>1980</v>
          </cell>
          <cell r="E1982" t="str">
            <v>R</v>
          </cell>
          <cell r="F1982">
            <v>1</v>
          </cell>
          <cell r="G1982" t="str">
            <v>Psittaciformes</v>
          </cell>
          <cell r="H1982" t="str">
            <v>Psittacidae</v>
          </cell>
          <cell r="J1982" t="str">
            <v>Brotogeris</v>
          </cell>
          <cell r="K1982" t="str">
            <v>espécie 1ária</v>
          </cell>
          <cell r="N1982" t="str">
            <v>Brotogeris chrysoptera (Linnaeus, 1766)</v>
          </cell>
          <cell r="O1982" t="str">
            <v>Golden-winged Parakeet</v>
          </cell>
          <cell r="P1982"/>
          <cell r="Q1982"/>
          <cell r="R1982"/>
          <cell r="S1982"/>
          <cell r="T1982"/>
          <cell r="U1982"/>
          <cell r="Y1982" t="str">
            <v>GA</v>
          </cell>
          <cell r="Z1982" t="str">
            <v>M</v>
          </cell>
          <cell r="AA1982" t="str">
            <v>F1</v>
          </cell>
          <cell r="AB1982" t="str">
            <v>C</v>
          </cell>
          <cell r="AC1982">
            <v>2</v>
          </cell>
          <cell r="AD1982">
            <v>3</v>
          </cell>
          <cell r="AE1982">
            <v>54.5</v>
          </cell>
          <cell r="AF1982" t="str">
            <v>FruiNect</v>
          </cell>
          <cell r="AG1982" t="str">
            <v>F</v>
          </cell>
        </row>
        <row r="1983">
          <cell r="A1983" t="str">
            <v>Brotogeris chrysoptera chrysoptera</v>
          </cell>
          <cell r="B1983" t="e">
            <v>#N/A</v>
          </cell>
          <cell r="D1983">
            <v>1981</v>
          </cell>
          <cell r="E1983"/>
          <cell r="F1983"/>
          <cell r="G1983" t="str">
            <v>Psittaciformes</v>
          </cell>
          <cell r="H1983" t="str">
            <v>Psittacidae</v>
          </cell>
          <cell r="J1983" t="str">
            <v>Brotogeris</v>
          </cell>
          <cell r="K1983" t="str">
            <v>subespécie</v>
          </cell>
          <cell r="N1983" t="str">
            <v>Brotogeris chrysoptera chrysoptera (Linnaeus, 1766)</v>
          </cell>
          <cell r="P1983" t="str">
            <v>x</v>
          </cell>
          <cell r="Q1983" t="str">
            <v>x</v>
          </cell>
          <cell r="R1983" t="str">
            <v>x</v>
          </cell>
          <cell r="S1983" t="str">
            <v>x</v>
          </cell>
          <cell r="T1983" t="str">
            <v>x</v>
          </cell>
          <cell r="U1983"/>
          <cell r="Y1983"/>
          <cell r="Z1983"/>
        </row>
        <row r="1984">
          <cell r="A1984" t="str">
            <v>Brotogeris chrysoptera tenuifrons</v>
          </cell>
          <cell r="B1984" t="e">
            <v>#N/A</v>
          </cell>
          <cell r="D1984">
            <v>1982</v>
          </cell>
          <cell r="E1984"/>
          <cell r="F1984"/>
          <cell r="G1984" t="str">
            <v>Psittaciformes</v>
          </cell>
          <cell r="H1984" t="str">
            <v>Psittacidae</v>
          </cell>
          <cell r="J1984" t="str">
            <v>Brotogeris</v>
          </cell>
          <cell r="K1984" t="str">
            <v>subespécie</v>
          </cell>
          <cell r="N1984" t="str">
            <v>Brotogeris chrysoptera tenuifrons Friedmann, 1945</v>
          </cell>
          <cell r="P1984" t="str">
            <v>x</v>
          </cell>
          <cell r="Q1984" t="str">
            <v>x</v>
          </cell>
          <cell r="R1984" t="str">
            <v>x</v>
          </cell>
          <cell r="S1984" t="str">
            <v>x</v>
          </cell>
          <cell r="T1984" t="str">
            <v>x</v>
          </cell>
          <cell r="U1984"/>
          <cell r="Y1984"/>
          <cell r="Z1984"/>
        </row>
        <row r="1985">
          <cell r="A1985" t="str">
            <v>Brotogeris chrysoptera solimoensis</v>
          </cell>
          <cell r="B1985" t="e">
            <v>#N/A</v>
          </cell>
          <cell r="D1985">
            <v>1983</v>
          </cell>
          <cell r="E1985"/>
          <cell r="F1985"/>
          <cell r="G1985" t="str">
            <v>Psittaciformes</v>
          </cell>
          <cell r="H1985" t="str">
            <v>Psittacidae</v>
          </cell>
          <cell r="J1985" t="str">
            <v>Brotogeris</v>
          </cell>
          <cell r="K1985" t="str">
            <v>subespécie</v>
          </cell>
          <cell r="N1985" t="str">
            <v>Brotogeris chrysoptera solimoensis Gyldenstolpe, 1941</v>
          </cell>
          <cell r="P1985" t="str">
            <v>x</v>
          </cell>
          <cell r="Q1985" t="str">
            <v>x</v>
          </cell>
          <cell r="R1985" t="str">
            <v>x</v>
          </cell>
          <cell r="S1985" t="str">
            <v>x</v>
          </cell>
          <cell r="T1985" t="str">
            <v>x</v>
          </cell>
          <cell r="U1985"/>
          <cell r="Y1985"/>
          <cell r="Z1985"/>
        </row>
        <row r="1986">
          <cell r="A1986" t="str">
            <v>Brotogeris chrysoptera tuipara</v>
          </cell>
          <cell r="B1986" t="e">
            <v>#N/A</v>
          </cell>
          <cell r="D1986">
            <v>1984</v>
          </cell>
          <cell r="E1986"/>
          <cell r="F1986"/>
          <cell r="G1986" t="str">
            <v>Psittaciformes</v>
          </cell>
          <cell r="H1986" t="str">
            <v>Psittacidae</v>
          </cell>
          <cell r="J1986" t="str">
            <v>Brotogeris</v>
          </cell>
          <cell r="K1986" t="str">
            <v>subespécie</v>
          </cell>
          <cell r="N1986" t="str">
            <v>Brotogeris chrysoptera tuipara (Gmelin, 1788)</v>
          </cell>
          <cell r="P1986" t="str">
            <v>x</v>
          </cell>
          <cell r="Q1986" t="str">
            <v>x</v>
          </cell>
          <cell r="R1986" t="str">
            <v>x</v>
          </cell>
          <cell r="S1986" t="str">
            <v>x</v>
          </cell>
          <cell r="T1986" t="str">
            <v>x</v>
          </cell>
          <cell r="U1986"/>
          <cell r="Y1986"/>
          <cell r="Z1986"/>
        </row>
        <row r="1987">
          <cell r="A1987" t="str">
            <v>Brotogeris chrysoptera chrysosema</v>
          </cell>
          <cell r="B1987" t="e">
            <v>#N/A</v>
          </cell>
          <cell r="D1987">
            <v>1985</v>
          </cell>
          <cell r="E1987"/>
          <cell r="F1987"/>
          <cell r="G1987" t="str">
            <v>Psittaciformes</v>
          </cell>
          <cell r="H1987" t="str">
            <v>Psittacidae</v>
          </cell>
          <cell r="J1987" t="str">
            <v>Brotogeris</v>
          </cell>
          <cell r="K1987" t="str">
            <v>subespécie</v>
          </cell>
          <cell r="N1987" t="str">
            <v>Brotogeris chrysoptera chrysosema Sclater, 1864</v>
          </cell>
          <cell r="P1987" t="str">
            <v>x</v>
          </cell>
          <cell r="Q1987" t="str">
            <v>x</v>
          </cell>
          <cell r="R1987" t="str">
            <v>x</v>
          </cell>
          <cell r="S1987" t="str">
            <v>x</v>
          </cell>
          <cell r="T1987" t="str">
            <v>x</v>
          </cell>
          <cell r="U1987"/>
          <cell r="Y1987"/>
          <cell r="Z1987"/>
        </row>
        <row r="1988">
          <cell r="A1988" t="str">
            <v>Brotogeris sanctithomae</v>
          </cell>
          <cell r="B1988" t="str">
            <v>Brotogeris sanctithomae</v>
          </cell>
          <cell r="C1988" t="str">
            <v>periquito-testinha</v>
          </cell>
          <cell r="D1988">
            <v>1986</v>
          </cell>
          <cell r="E1988" t="str">
            <v>R</v>
          </cell>
          <cell r="F1988">
            <v>1</v>
          </cell>
          <cell r="G1988" t="str">
            <v>Psittaciformes</v>
          </cell>
          <cell r="H1988" t="str">
            <v>Psittacidae</v>
          </cell>
          <cell r="J1988" t="str">
            <v>Brotogeris</v>
          </cell>
          <cell r="K1988" t="str">
            <v>espécie 1ária</v>
          </cell>
          <cell r="N1988" t="str">
            <v>Brotogeris sanctithomae (Statius Muller, 1776)</v>
          </cell>
          <cell r="O1988" t="str">
            <v>Tui Parakeet</v>
          </cell>
          <cell r="P1988"/>
          <cell r="Q1988"/>
          <cell r="R1988"/>
          <cell r="S1988"/>
          <cell r="T1988"/>
          <cell r="U1988"/>
          <cell r="Y1988" t="e">
            <v>#N/A</v>
          </cell>
          <cell r="Z1988" t="str">
            <v>M</v>
          </cell>
          <cell r="AA1988" t="str">
            <v>F3</v>
          </cell>
          <cell r="AB1988" t="str">
            <v>C</v>
          </cell>
          <cell r="AC1988">
            <v>3</v>
          </cell>
          <cell r="AD1988">
            <v>2</v>
          </cell>
          <cell r="AE1988">
            <v>59</v>
          </cell>
          <cell r="AF1988" t="str">
            <v>FruiNect</v>
          </cell>
          <cell r="AG1988" t="str">
            <v>F</v>
          </cell>
        </row>
        <row r="1989">
          <cell r="A1989" t="str">
            <v>Brotogeris sanctithomae sanctithomae</v>
          </cell>
          <cell r="B1989" t="e">
            <v>#N/A</v>
          </cell>
          <cell r="D1989">
            <v>1987</v>
          </cell>
          <cell r="E1989"/>
          <cell r="F1989"/>
          <cell r="G1989" t="str">
            <v>Psittaciformes</v>
          </cell>
          <cell r="H1989" t="str">
            <v>Psittacidae</v>
          </cell>
          <cell r="J1989" t="str">
            <v>Brotogeris</v>
          </cell>
          <cell r="K1989" t="str">
            <v>subespécie</v>
          </cell>
          <cell r="N1989" t="str">
            <v>Brotogeris sanctithomae sanctithomae (Statius Muller, 1776)</v>
          </cell>
          <cell r="P1989" t="str">
            <v>x</v>
          </cell>
          <cell r="Q1989" t="str">
            <v>x</v>
          </cell>
          <cell r="R1989" t="str">
            <v>x</v>
          </cell>
          <cell r="S1989" t="str">
            <v>x</v>
          </cell>
          <cell r="T1989" t="str">
            <v>x</v>
          </cell>
          <cell r="U1989"/>
          <cell r="Y1989"/>
          <cell r="Z1989"/>
        </row>
        <row r="1990">
          <cell r="A1990" t="str">
            <v>Brotogeris sanctithomae takatsukasae</v>
          </cell>
          <cell r="B1990" t="e">
            <v>#N/A</v>
          </cell>
          <cell r="D1990">
            <v>1988</v>
          </cell>
          <cell r="E1990"/>
          <cell r="F1990"/>
          <cell r="G1990" t="str">
            <v>Psittaciformes</v>
          </cell>
          <cell r="H1990" t="str">
            <v>Psittacidae</v>
          </cell>
          <cell r="J1990" t="str">
            <v>Brotogeris</v>
          </cell>
          <cell r="K1990" t="str">
            <v>subespécie</v>
          </cell>
          <cell r="N1990" t="str">
            <v>Brotogeris sanctithomae takatsukasae Neumann, 1931</v>
          </cell>
          <cell r="P1990" t="str">
            <v>x</v>
          </cell>
          <cell r="Q1990" t="str">
            <v>x</v>
          </cell>
          <cell r="R1990" t="str">
            <v>x</v>
          </cell>
          <cell r="S1990" t="str">
            <v>x</v>
          </cell>
          <cell r="T1990" t="str">
            <v>x</v>
          </cell>
          <cell r="U1990"/>
          <cell r="Y1990"/>
          <cell r="Z1990"/>
        </row>
        <row r="1991">
          <cell r="A1991" t="str">
            <v>Nannopsittaca</v>
          </cell>
          <cell r="B1991" t="e">
            <v>#N/A</v>
          </cell>
          <cell r="D1991">
            <v>1989</v>
          </cell>
          <cell r="E1991"/>
          <cell r="F1991"/>
          <cell r="G1991" t="str">
            <v>Psittaciformes</v>
          </cell>
          <cell r="H1991" t="str">
            <v>Psittacidae</v>
          </cell>
          <cell r="J1991" t="str">
            <v>Nannopsittaca</v>
          </cell>
          <cell r="K1991" t="str">
            <v>Gênero</v>
          </cell>
          <cell r="N1991" t="str">
            <v>Nannopsittaca Ridgway, 1912</v>
          </cell>
          <cell r="P1991"/>
          <cell r="Q1991"/>
          <cell r="R1991"/>
          <cell r="S1991"/>
          <cell r="T1991"/>
          <cell r="U1991"/>
          <cell r="Y1991"/>
          <cell r="Z1991"/>
        </row>
        <row r="1992">
          <cell r="A1992" t="str">
            <v>Nannopsittaca panychlora</v>
          </cell>
          <cell r="B1992" t="str">
            <v>Nannopsittaca panychlora</v>
          </cell>
          <cell r="C1992" t="str">
            <v>periquito-dos-tepuis</v>
          </cell>
          <cell r="D1992">
            <v>1990</v>
          </cell>
          <cell r="E1992" t="str">
            <v>R#</v>
          </cell>
          <cell r="F1992">
            <v>1</v>
          </cell>
          <cell r="G1992" t="str">
            <v>Psittaciformes</v>
          </cell>
          <cell r="H1992" t="str">
            <v>Psittacidae</v>
          </cell>
          <cell r="J1992" t="str">
            <v>Nannopsittaca</v>
          </cell>
          <cell r="K1992" t="str">
            <v>espécie 1ária</v>
          </cell>
          <cell r="N1992" t="str">
            <v>Nannopsittaca panychlora (Salvin &amp; Godman, 1883)</v>
          </cell>
          <cell r="O1992" t="str">
            <v>Tepui Parrotlet</v>
          </cell>
          <cell r="P1992"/>
          <cell r="Q1992"/>
          <cell r="R1992"/>
          <cell r="S1992"/>
          <cell r="T1992"/>
          <cell r="U1992"/>
          <cell r="Y1992" t="e">
            <v>#N/A</v>
          </cell>
          <cell r="Z1992" t="str">
            <v>H</v>
          </cell>
          <cell r="AA1992" t="str">
            <v>F4</v>
          </cell>
          <cell r="AB1992" t="str">
            <v>C</v>
          </cell>
          <cell r="AC1992">
            <v>2</v>
          </cell>
          <cell r="AD1992">
            <v>2</v>
          </cell>
          <cell r="AE1992">
            <v>44.1</v>
          </cell>
          <cell r="AF1992" t="str">
            <v>FruiNect</v>
          </cell>
          <cell r="AG1992" t="str">
            <v>F</v>
          </cell>
        </row>
        <row r="1993">
          <cell r="A1993" t="str">
            <v>Nannopsittaca dachilleae</v>
          </cell>
          <cell r="B1993" t="str">
            <v>Nannopsittaca dachilleae</v>
          </cell>
          <cell r="C1993" t="str">
            <v>periquito-da-amazônia</v>
          </cell>
          <cell r="D1993">
            <v>1991</v>
          </cell>
          <cell r="E1993" t="str">
            <v>R#</v>
          </cell>
          <cell r="F1993">
            <v>1</v>
          </cell>
          <cell r="G1993" t="str">
            <v>Psittaciformes</v>
          </cell>
          <cell r="H1993" t="str">
            <v>Psittacidae</v>
          </cell>
          <cell r="J1993" t="str">
            <v>Nannopsittaca</v>
          </cell>
          <cell r="K1993" t="str">
            <v>espécie 1ária</v>
          </cell>
          <cell r="N1993" t="str">
            <v>Nannopsittaca dachilleae O'Neill, Munn &amp; Franke, 1991</v>
          </cell>
          <cell r="O1993" t="str">
            <v>Amazonian Parrotlet</v>
          </cell>
          <cell r="P1993"/>
          <cell r="Q1993"/>
          <cell r="R1993"/>
          <cell r="S1993"/>
          <cell r="T1993"/>
          <cell r="U1993"/>
          <cell r="Y1993" t="e">
            <v>#N/A</v>
          </cell>
          <cell r="Z1993" t="str">
            <v>H</v>
          </cell>
          <cell r="AA1993" t="str">
            <v>F3</v>
          </cell>
          <cell r="AB1993" t="str">
            <v>C</v>
          </cell>
          <cell r="AC1993">
            <v>1</v>
          </cell>
          <cell r="AD1993">
            <v>1</v>
          </cell>
          <cell r="AE1993">
            <v>41.5</v>
          </cell>
          <cell r="AF1993" t="str">
            <v>Omnivore</v>
          </cell>
          <cell r="AG1993" t="str">
            <v>F</v>
          </cell>
          <cell r="AH1993">
            <v>1</v>
          </cell>
        </row>
        <row r="1994">
          <cell r="A1994" t="str">
            <v>Touit</v>
          </cell>
          <cell r="B1994" t="e">
            <v>#N/A</v>
          </cell>
          <cell r="D1994">
            <v>1992</v>
          </cell>
          <cell r="E1994"/>
          <cell r="F1994"/>
          <cell r="G1994" t="str">
            <v>Psittaciformes</v>
          </cell>
          <cell r="H1994" t="str">
            <v>Psittacidae</v>
          </cell>
          <cell r="J1994" t="str">
            <v>Touit</v>
          </cell>
          <cell r="K1994" t="str">
            <v>Gênero</v>
          </cell>
          <cell r="N1994" t="str">
            <v>Touit Gray, 1855</v>
          </cell>
          <cell r="P1994"/>
          <cell r="Q1994"/>
          <cell r="R1994"/>
          <cell r="S1994"/>
          <cell r="T1994"/>
          <cell r="U1994"/>
          <cell r="Y1994"/>
          <cell r="Z1994"/>
        </row>
        <row r="1995">
          <cell r="A1995" t="str">
            <v>Touit huetii</v>
          </cell>
          <cell r="B1995" t="str">
            <v>Touit huetii</v>
          </cell>
          <cell r="C1995" t="str">
            <v>apuim-de-asa-vermelha</v>
          </cell>
          <cell r="D1995">
            <v>1993</v>
          </cell>
          <cell r="E1995" t="str">
            <v>R</v>
          </cell>
          <cell r="F1995">
            <v>1</v>
          </cell>
          <cell r="G1995" t="str">
            <v>Psittaciformes</v>
          </cell>
          <cell r="H1995" t="str">
            <v>Psittacidae</v>
          </cell>
          <cell r="J1995" t="str">
            <v>Touit</v>
          </cell>
          <cell r="K1995" t="str">
            <v>espécie 1ária</v>
          </cell>
          <cell r="N1995" t="str">
            <v>Touit huetii (Temminck, 1830)</v>
          </cell>
          <cell r="O1995" t="str">
            <v>Scarlet-shouldered Parrotlet</v>
          </cell>
          <cell r="P1995"/>
          <cell r="Q1995"/>
          <cell r="R1995"/>
          <cell r="S1995"/>
          <cell r="T1995"/>
          <cell r="U1995"/>
          <cell r="X1995" t="str">
            <v>VU</v>
          </cell>
          <cell r="Y1995" t="e">
            <v>#N/A</v>
          </cell>
          <cell r="Z1995" t="str">
            <v>H</v>
          </cell>
          <cell r="AA1995" t="str">
            <v>F1</v>
          </cell>
          <cell r="AB1995" t="str">
            <v>C</v>
          </cell>
          <cell r="AC1995">
            <v>1</v>
          </cell>
          <cell r="AD1995">
            <v>3</v>
          </cell>
          <cell r="AE1995">
            <v>60</v>
          </cell>
          <cell r="AF1995" t="str">
            <v>FruiNect</v>
          </cell>
          <cell r="AG1995" t="str">
            <v>F</v>
          </cell>
        </row>
        <row r="1996">
          <cell r="A1996" t="str">
            <v>Touit purpuratus</v>
          </cell>
          <cell r="B1996" t="str">
            <v>Touit purpuratus</v>
          </cell>
          <cell r="C1996" t="str">
            <v>apuim-de-costas-azuis</v>
          </cell>
          <cell r="D1996">
            <v>1994</v>
          </cell>
          <cell r="E1996" t="str">
            <v>R</v>
          </cell>
          <cell r="F1996">
            <v>1</v>
          </cell>
          <cell r="G1996" t="str">
            <v>Psittaciformes</v>
          </cell>
          <cell r="H1996" t="str">
            <v>Psittacidae</v>
          </cell>
          <cell r="J1996" t="str">
            <v>Touit</v>
          </cell>
          <cell r="K1996" t="str">
            <v>espécie 1ária</v>
          </cell>
          <cell r="N1996" t="str">
            <v>Touit purpuratus (Gmelin, 1788)</v>
          </cell>
          <cell r="O1996" t="str">
            <v>Sapphire-rumped Parrotlet</v>
          </cell>
          <cell r="P1996"/>
          <cell r="Q1996"/>
          <cell r="R1996"/>
          <cell r="S1996"/>
          <cell r="T1996"/>
          <cell r="U1996"/>
          <cell r="Y1996" t="e">
            <v>#N/A</v>
          </cell>
          <cell r="Z1996" t="e">
            <v>#N/A</v>
          </cell>
          <cell r="AA1996" t="e">
            <v>#N/A</v>
          </cell>
          <cell r="AB1996" t="e">
            <v>#N/A</v>
          </cell>
          <cell r="AC1996" t="e">
            <v>#N/A</v>
          </cell>
          <cell r="AD1996" t="e">
            <v>#N/A</v>
          </cell>
          <cell r="AE1996">
            <v>59.7</v>
          </cell>
          <cell r="AF1996" t="str">
            <v>FruiNect</v>
          </cell>
          <cell r="AG1996"/>
        </row>
        <row r="1997">
          <cell r="A1997" t="str">
            <v>Touit purpuratus purpuratus</v>
          </cell>
          <cell r="B1997" t="e">
            <v>#N/A</v>
          </cell>
          <cell r="D1997">
            <v>1995</v>
          </cell>
          <cell r="E1997"/>
          <cell r="F1997"/>
          <cell r="G1997" t="str">
            <v>Psittaciformes</v>
          </cell>
          <cell r="H1997" t="str">
            <v>Psittacidae</v>
          </cell>
          <cell r="J1997" t="str">
            <v>Touit</v>
          </cell>
          <cell r="K1997" t="str">
            <v>subespécie</v>
          </cell>
          <cell r="N1997" t="str">
            <v>Touit purpuratus purpuratus (Gmelin, 1788)</v>
          </cell>
          <cell r="P1997" t="str">
            <v>x</v>
          </cell>
          <cell r="Q1997" t="str">
            <v>x</v>
          </cell>
          <cell r="R1997" t="str">
            <v>x</v>
          </cell>
          <cell r="S1997" t="str">
            <v>x</v>
          </cell>
          <cell r="T1997" t="str">
            <v>x</v>
          </cell>
          <cell r="U1997"/>
          <cell r="Y1997"/>
          <cell r="Z1997"/>
        </row>
        <row r="1998">
          <cell r="A1998" t="str">
            <v>Touit purpuratus viridiceps</v>
          </cell>
          <cell r="B1998" t="e">
            <v>#N/A</v>
          </cell>
          <cell r="D1998">
            <v>1996</v>
          </cell>
          <cell r="E1998"/>
          <cell r="F1998"/>
          <cell r="G1998" t="str">
            <v>Psittaciformes</v>
          </cell>
          <cell r="H1998" t="str">
            <v>Psittacidae</v>
          </cell>
          <cell r="J1998" t="str">
            <v>Touit</v>
          </cell>
          <cell r="K1998" t="str">
            <v>subespécie</v>
          </cell>
          <cell r="N1998" t="str">
            <v>Touit purpuratus viridiceps Chapman, 1929</v>
          </cell>
          <cell r="P1998" t="str">
            <v>x</v>
          </cell>
          <cell r="Q1998" t="str">
            <v>x</v>
          </cell>
          <cell r="R1998" t="str">
            <v>x</v>
          </cell>
          <cell r="S1998" t="str">
            <v>x</v>
          </cell>
          <cell r="T1998" t="str">
            <v>x</v>
          </cell>
          <cell r="U1998"/>
          <cell r="Y1998"/>
          <cell r="Z1998"/>
        </row>
        <row r="1999">
          <cell r="A1999" t="str">
            <v>Touit melanonotus</v>
          </cell>
          <cell r="B1999" t="str">
            <v>Touit melanonotus</v>
          </cell>
          <cell r="C1999" t="str">
            <v>apuim-de-costas-pretas</v>
          </cell>
          <cell r="D1999">
            <v>1997</v>
          </cell>
          <cell r="E1999" t="str">
            <v>R, E</v>
          </cell>
          <cell r="F1999">
            <v>1</v>
          </cell>
          <cell r="G1999" t="str">
            <v>Psittaciformes</v>
          </cell>
          <cell r="H1999" t="str">
            <v>Psittacidae</v>
          </cell>
          <cell r="J1999" t="str">
            <v>Touit</v>
          </cell>
          <cell r="K1999" t="str">
            <v>espécie 1ária</v>
          </cell>
          <cell r="N1999" t="str">
            <v>Touit melanonotus (Wied, 1820)</v>
          </cell>
          <cell r="O1999" t="str">
            <v>Brown-backed Parrotlet</v>
          </cell>
          <cell r="P1999"/>
          <cell r="Q1999"/>
          <cell r="R1999"/>
          <cell r="S1999"/>
          <cell r="T1999"/>
          <cell r="U1999"/>
          <cell r="W1999" t="str">
            <v>#ERROR!</v>
          </cell>
          <cell r="X1999" t="str">
            <v>VU</v>
          </cell>
          <cell r="Y1999" t="e">
            <v>#N/A</v>
          </cell>
          <cell r="Z1999" t="e">
            <v>#N/A</v>
          </cell>
          <cell r="AA1999" t="e">
            <v>#N/A</v>
          </cell>
          <cell r="AB1999" t="e">
            <v>#N/A</v>
          </cell>
          <cell r="AC1999" t="e">
            <v>#N/A</v>
          </cell>
          <cell r="AD1999" t="e">
            <v>#N/A</v>
          </cell>
          <cell r="AE1999">
            <v>66.510000000000005</v>
          </cell>
          <cell r="AF1999" t="str">
            <v>FruiNect</v>
          </cell>
          <cell r="AG1999"/>
          <cell r="AI1999" t="str">
            <v>VU</v>
          </cell>
          <cell r="AJ1999" t="str">
            <v>EP</v>
          </cell>
        </row>
        <row r="2000">
          <cell r="A2000" t="str">
            <v>Touit surdus</v>
          </cell>
          <cell r="B2000" t="str">
            <v>Touit surdus</v>
          </cell>
          <cell r="C2000" t="str">
            <v>apuim-de-cauda-amarela</v>
          </cell>
          <cell r="D2000">
            <v>1998</v>
          </cell>
          <cell r="E2000" t="str">
            <v>R, E</v>
          </cell>
          <cell r="F2000">
            <v>1</v>
          </cell>
          <cell r="G2000" t="str">
            <v>Psittaciformes</v>
          </cell>
          <cell r="H2000" t="str">
            <v>Psittacidae</v>
          </cell>
          <cell r="J2000" t="str">
            <v>Touit</v>
          </cell>
          <cell r="K2000" t="str">
            <v>espécie 1ária</v>
          </cell>
          <cell r="N2000" t="str">
            <v>Touit surdus (Kuhl, 1820)</v>
          </cell>
          <cell r="O2000" t="str">
            <v>Golden-tailed Parrotlet</v>
          </cell>
          <cell r="P2000"/>
          <cell r="Q2000"/>
          <cell r="R2000"/>
          <cell r="S2000"/>
          <cell r="T2000"/>
          <cell r="U2000"/>
          <cell r="W2000" t="str">
            <v>#ERROR!</v>
          </cell>
          <cell r="X2000" t="str">
            <v>VU</v>
          </cell>
          <cell r="Y2000" t="e">
            <v>#N/A</v>
          </cell>
          <cell r="Z2000" t="str">
            <v>H</v>
          </cell>
          <cell r="AA2000" t="str">
            <v>F1</v>
          </cell>
          <cell r="AB2000" t="str">
            <v>C</v>
          </cell>
          <cell r="AC2000">
            <v>1</v>
          </cell>
          <cell r="AD2000">
            <v>1</v>
          </cell>
          <cell r="AE2000">
            <v>66.510000000000005</v>
          </cell>
          <cell r="AF2000" t="str">
            <v>FruiNect</v>
          </cell>
          <cell r="AG2000" t="str">
            <v>F</v>
          </cell>
          <cell r="AH2000" t="str">
            <v>MA</v>
          </cell>
          <cell r="AJ2000" t="str">
            <v>EP</v>
          </cell>
          <cell r="AK2000" t="str">
            <v>CR</v>
          </cell>
        </row>
        <row r="2001">
          <cell r="A2001" t="str">
            <v>Pionites</v>
          </cell>
          <cell r="B2001" t="e">
            <v>#N/A</v>
          </cell>
          <cell r="D2001">
            <v>1999</v>
          </cell>
          <cell r="E2001"/>
          <cell r="F2001"/>
          <cell r="G2001" t="str">
            <v>Psittaciformes</v>
          </cell>
          <cell r="H2001" t="str">
            <v>Psittacidae</v>
          </cell>
          <cell r="J2001" t="str">
            <v>Pionites</v>
          </cell>
          <cell r="K2001" t="str">
            <v>Gênero</v>
          </cell>
          <cell r="N2001" t="str">
            <v>Pionites Heine, 1890</v>
          </cell>
          <cell r="P2001"/>
          <cell r="Q2001"/>
          <cell r="R2001"/>
          <cell r="S2001"/>
          <cell r="T2001"/>
          <cell r="U2001"/>
          <cell r="Y2001"/>
          <cell r="Z2001"/>
        </row>
        <row r="2002">
          <cell r="A2002" t="str">
            <v>Pionites melanocephalus</v>
          </cell>
          <cell r="B2002" t="str">
            <v>Pionites melanocephalus</v>
          </cell>
          <cell r="C2002" t="str">
            <v>marianinha-de-cabeça-preta</v>
          </cell>
          <cell r="D2002">
            <v>2000</v>
          </cell>
          <cell r="E2002" t="str">
            <v>R</v>
          </cell>
          <cell r="F2002">
            <v>1</v>
          </cell>
          <cell r="G2002" t="str">
            <v>Psittaciformes</v>
          </cell>
          <cell r="H2002" t="str">
            <v>Psittacidae</v>
          </cell>
          <cell r="J2002" t="str">
            <v>Pionites</v>
          </cell>
          <cell r="K2002" t="str">
            <v>espécie 1ária</v>
          </cell>
          <cell r="N2002" t="str">
            <v>Pionites melanocephalus (Linnaeus, 1758)</v>
          </cell>
          <cell r="O2002" t="str">
            <v>Black-headed Parrot</v>
          </cell>
          <cell r="P2002"/>
          <cell r="Q2002"/>
          <cell r="R2002"/>
          <cell r="S2002"/>
          <cell r="T2002"/>
          <cell r="U2002"/>
          <cell r="Y2002" t="str">
            <v>GA</v>
          </cell>
          <cell r="Z2002" t="str">
            <v>H</v>
          </cell>
          <cell r="AA2002" t="str">
            <v>F1</v>
          </cell>
          <cell r="AB2002" t="str">
            <v>C</v>
          </cell>
          <cell r="AC2002">
            <v>2</v>
          </cell>
          <cell r="AD2002">
            <v>1</v>
          </cell>
          <cell r="AE2002">
            <v>148.78</v>
          </cell>
          <cell r="AF2002" t="str">
            <v>FruiNect</v>
          </cell>
          <cell r="AG2002" t="str">
            <v>F</v>
          </cell>
          <cell r="AH2002">
            <v>1</v>
          </cell>
        </row>
        <row r="2003">
          <cell r="A2003" t="str">
            <v>Pionites melanocephalus melanocephalus</v>
          </cell>
          <cell r="B2003" t="e">
            <v>#N/A</v>
          </cell>
          <cell r="D2003">
            <v>2001</v>
          </cell>
          <cell r="E2003"/>
          <cell r="F2003"/>
          <cell r="G2003" t="str">
            <v>Psittaciformes</v>
          </cell>
          <cell r="H2003" t="str">
            <v>Psittacidae</v>
          </cell>
          <cell r="J2003" t="str">
            <v>Pionites</v>
          </cell>
          <cell r="K2003" t="str">
            <v>subespécie</v>
          </cell>
          <cell r="N2003" t="str">
            <v>Pionites melanocephalus melanocephalus (Linnaeus, 1758)</v>
          </cell>
          <cell r="P2003" t="str">
            <v>x</v>
          </cell>
          <cell r="Q2003" t="str">
            <v>x</v>
          </cell>
          <cell r="R2003" t="str">
            <v>x</v>
          </cell>
          <cell r="S2003" t="str">
            <v>x</v>
          </cell>
          <cell r="T2003" t="str">
            <v>x</v>
          </cell>
          <cell r="U2003"/>
          <cell r="Y2003"/>
          <cell r="Z2003"/>
        </row>
        <row r="2004">
          <cell r="A2004" t="str">
            <v>Pionites melanocephalus pallidus</v>
          </cell>
          <cell r="B2004" t="e">
            <v>#N/A</v>
          </cell>
          <cell r="D2004">
            <v>2002</v>
          </cell>
          <cell r="E2004"/>
          <cell r="F2004"/>
          <cell r="G2004" t="str">
            <v>Psittaciformes</v>
          </cell>
          <cell r="H2004" t="str">
            <v>Psittacidae</v>
          </cell>
          <cell r="J2004" t="str">
            <v>Pionites</v>
          </cell>
          <cell r="K2004" t="str">
            <v>subespécie</v>
          </cell>
          <cell r="N2004" t="str">
            <v>Pionites melanocephalus pallidus (Berlepsch, 1889)</v>
          </cell>
          <cell r="P2004" t="str">
            <v>x</v>
          </cell>
          <cell r="Q2004" t="str">
            <v>x</v>
          </cell>
          <cell r="R2004" t="str">
            <v>x</v>
          </cell>
          <cell r="S2004" t="str">
            <v>x</v>
          </cell>
          <cell r="T2004" t="str">
            <v>x</v>
          </cell>
          <cell r="U2004"/>
          <cell r="Y2004"/>
          <cell r="Z2004"/>
        </row>
        <row r="2005">
          <cell r="A2005" t="str">
            <v>Pionites leucogaster</v>
          </cell>
          <cell r="B2005" t="str">
            <v>Pionites leucogaster</v>
          </cell>
          <cell r="C2005" t="str">
            <v>marianinha-de-cabeça-amarela</v>
          </cell>
          <cell r="D2005">
            <v>2003</v>
          </cell>
          <cell r="E2005" t="str">
            <v>R</v>
          </cell>
          <cell r="F2005">
            <v>1</v>
          </cell>
          <cell r="G2005" t="str">
            <v>Psittaciformes</v>
          </cell>
          <cell r="H2005" t="str">
            <v>Psittacidae</v>
          </cell>
          <cell r="J2005" t="str">
            <v>Pionites</v>
          </cell>
          <cell r="K2005" t="str">
            <v>espécie 1ária</v>
          </cell>
          <cell r="N2005" t="str">
            <v>Pionites leucogaster (Kuhl, 1820)</v>
          </cell>
          <cell r="O2005" t="str">
            <v>White-bellied Parrot</v>
          </cell>
          <cell r="P2005"/>
          <cell r="Q2005"/>
          <cell r="R2005"/>
          <cell r="S2005"/>
          <cell r="T2005"/>
          <cell r="U2005"/>
          <cell r="X2005" t="str">
            <v>EN</v>
          </cell>
          <cell r="Y2005" t="e">
            <v>#N/A</v>
          </cell>
          <cell r="Z2005" t="str">
            <v>H</v>
          </cell>
          <cell r="AA2005" t="str">
            <v>F1</v>
          </cell>
          <cell r="AB2005" t="str">
            <v>C</v>
          </cell>
          <cell r="AC2005">
            <v>2</v>
          </cell>
          <cell r="AD2005">
            <v>1</v>
          </cell>
          <cell r="AE2005">
            <v>155</v>
          </cell>
          <cell r="AF2005" t="str">
            <v>PlantSeed</v>
          </cell>
          <cell r="AG2005" t="str">
            <v>F</v>
          </cell>
          <cell r="AH2005">
            <v>1</v>
          </cell>
        </row>
        <row r="2006">
          <cell r="A2006" t="str">
            <v>Pionites leucogaster xanthomerius</v>
          </cell>
          <cell r="B2006" t="e">
            <v>#N/A</v>
          </cell>
          <cell r="D2006">
            <v>2004</v>
          </cell>
          <cell r="E2006"/>
          <cell r="F2006"/>
          <cell r="G2006" t="str">
            <v>Psittaciformes</v>
          </cell>
          <cell r="H2006" t="str">
            <v>Psittacidae</v>
          </cell>
          <cell r="J2006" t="str">
            <v>Pionites</v>
          </cell>
          <cell r="K2006" t="str">
            <v>subespécie</v>
          </cell>
          <cell r="N2006" t="str">
            <v>Pionites leucogaster xanthomerius (Sclater, 1858)</v>
          </cell>
          <cell r="P2006" t="str">
            <v>x</v>
          </cell>
          <cell r="Q2006" t="str">
            <v>x</v>
          </cell>
          <cell r="R2006" t="str">
            <v>x</v>
          </cell>
          <cell r="S2006" t="str">
            <v>x</v>
          </cell>
          <cell r="T2006" t="str">
            <v>x</v>
          </cell>
          <cell r="U2006"/>
          <cell r="Y2006"/>
          <cell r="Z2006"/>
        </row>
        <row r="2007">
          <cell r="A2007" t="str">
            <v>Pionites leucogaster xanthurus</v>
          </cell>
          <cell r="B2007" t="e">
            <v>#N/A</v>
          </cell>
          <cell r="D2007">
            <v>2005</v>
          </cell>
          <cell r="E2007"/>
          <cell r="F2007"/>
          <cell r="G2007" t="str">
            <v>Psittaciformes</v>
          </cell>
          <cell r="H2007" t="str">
            <v>Psittacidae</v>
          </cell>
          <cell r="J2007" t="str">
            <v>Pionites</v>
          </cell>
          <cell r="K2007" t="str">
            <v>subespécie</v>
          </cell>
          <cell r="L2007" t="str">
            <v>Treated as full species by HBW.</v>
          </cell>
          <cell r="M2007" t="str">
            <v>Tratada como espécie plena por HBW.</v>
          </cell>
          <cell r="N2007" t="str">
            <v>Pionites leucogaster xanthurus Todd, 1925</v>
          </cell>
          <cell r="P2007" t="str">
            <v>x</v>
          </cell>
          <cell r="Q2007" t="str">
            <v>x</v>
          </cell>
          <cell r="R2007" t="str">
            <v>x</v>
          </cell>
          <cell r="S2007" t="str">
            <v>x</v>
          </cell>
          <cell r="T2007" t="str">
            <v>x</v>
          </cell>
          <cell r="U2007"/>
          <cell r="Y2007"/>
          <cell r="Z2007"/>
        </row>
        <row r="2008">
          <cell r="A2008" t="str">
            <v>Pionites leucogaster leucogaster</v>
          </cell>
          <cell r="B2008" t="e">
            <v>#N/A</v>
          </cell>
          <cell r="D2008">
            <v>2006</v>
          </cell>
          <cell r="E2008"/>
          <cell r="F2008"/>
          <cell r="G2008" t="str">
            <v>Psittaciformes</v>
          </cell>
          <cell r="H2008" t="str">
            <v>Psittacidae</v>
          </cell>
          <cell r="J2008" t="str">
            <v>Pionites</v>
          </cell>
          <cell r="K2008" t="str">
            <v>subespécie</v>
          </cell>
          <cell r="N2008" t="str">
            <v>Pionites leucogaster leucogaster (Kuhl, 1820)</v>
          </cell>
          <cell r="P2008" t="str">
            <v>x</v>
          </cell>
          <cell r="Q2008" t="str">
            <v>x</v>
          </cell>
          <cell r="R2008" t="str">
            <v>x</v>
          </cell>
          <cell r="S2008" t="str">
            <v>x</v>
          </cell>
          <cell r="T2008" t="str">
            <v>x</v>
          </cell>
          <cell r="U2008"/>
          <cell r="Y2008"/>
          <cell r="Z2008"/>
        </row>
        <row r="2009">
          <cell r="A2009" t="str">
            <v>Pyrilia</v>
          </cell>
          <cell r="B2009" t="e">
            <v>#N/A</v>
          </cell>
          <cell r="D2009">
            <v>2007</v>
          </cell>
          <cell r="E2009"/>
          <cell r="F2009"/>
          <cell r="G2009" t="str">
            <v>Psittaciformes</v>
          </cell>
          <cell r="H2009" t="str">
            <v>Psittacidae</v>
          </cell>
          <cell r="J2009" t="str">
            <v>Pyrilia</v>
          </cell>
          <cell r="K2009" t="str">
            <v>Gênero</v>
          </cell>
          <cell r="L2009" t="str">
            <v>Historically placed in Pionopsitta.</v>
          </cell>
          <cell r="M2009" t="str">
            <v>Historicamente tratadas em Pionopsitta.</v>
          </cell>
          <cell r="N2009" t="str">
            <v>Pyrilia Bonaparte, 1856</v>
          </cell>
          <cell r="P2009"/>
          <cell r="Q2009"/>
          <cell r="R2009"/>
          <cell r="S2009"/>
          <cell r="T2009"/>
          <cell r="U2009"/>
          <cell r="Y2009"/>
          <cell r="Z2009"/>
        </row>
        <row r="2010">
          <cell r="A2010" t="str">
            <v>Pyrilia vulturina</v>
          </cell>
          <cell r="B2010" t="str">
            <v>Pyrilia vulturina</v>
          </cell>
          <cell r="C2010" t="str">
            <v>curica-urubu</v>
          </cell>
          <cell r="D2010">
            <v>2008</v>
          </cell>
          <cell r="E2010" t="str">
            <v>R, E</v>
          </cell>
          <cell r="F2010">
            <v>1</v>
          </cell>
          <cell r="G2010" t="str">
            <v>Psittaciformes</v>
          </cell>
          <cell r="H2010" t="str">
            <v>Psittacidae</v>
          </cell>
          <cell r="J2010" t="str">
            <v>Pyrilia</v>
          </cell>
          <cell r="K2010" t="str">
            <v>espécie 1ária</v>
          </cell>
          <cell r="N2010" t="str">
            <v>Pyrilia vulturina (Kuhl, 1820)</v>
          </cell>
          <cell r="O2010" t="str">
            <v>Vulturine Parrot</v>
          </cell>
          <cell r="P2010"/>
          <cell r="Q2010"/>
          <cell r="R2010"/>
          <cell r="S2010"/>
          <cell r="T2010"/>
          <cell r="U2010"/>
          <cell r="W2010" t="str">
            <v>#ERROR!</v>
          </cell>
          <cell r="X2010" t="str">
            <v>VU</v>
          </cell>
          <cell r="Y2010" t="e">
            <v>#N/A</v>
          </cell>
          <cell r="Z2010" t="str">
            <v>H</v>
          </cell>
          <cell r="AA2010" t="e">
            <v>#N/A</v>
          </cell>
          <cell r="AB2010" t="e">
            <v>#N/A</v>
          </cell>
          <cell r="AC2010" t="e">
            <v>#N/A</v>
          </cell>
          <cell r="AD2010" t="e">
            <v>#N/A</v>
          </cell>
          <cell r="AE2010">
            <v>145</v>
          </cell>
          <cell r="AF2010" t="str">
            <v>FruiNect</v>
          </cell>
          <cell r="AG2010" t="str">
            <v>F</v>
          </cell>
        </row>
        <row r="2011">
          <cell r="A2011" t="str">
            <v>Pyrilia aurantiocephala</v>
          </cell>
          <cell r="B2011" t="str">
            <v>Pyrilia aurantiocephala</v>
          </cell>
          <cell r="C2011" t="str">
            <v>papagaio-de-cabeça-laranja</v>
          </cell>
          <cell r="D2011">
            <v>2009</v>
          </cell>
          <cell r="E2011" t="str">
            <v>R, E</v>
          </cell>
          <cell r="F2011">
            <v>1</v>
          </cell>
          <cell r="G2011" t="str">
            <v>Psittaciformes</v>
          </cell>
          <cell r="H2011" t="str">
            <v>Psittacidae</v>
          </cell>
          <cell r="J2011" t="str">
            <v>Pyrilia</v>
          </cell>
          <cell r="K2011" t="str">
            <v>espécie 1ária</v>
          </cell>
          <cell r="N2011" t="str">
            <v>Pyrilia aurantiocephala (Gaban-Lima, Raposo &amp; Höfling, 2002)</v>
          </cell>
          <cell r="O2011" t="str">
            <v>Bald Parrot</v>
          </cell>
          <cell r="P2011"/>
          <cell r="Q2011"/>
          <cell r="R2011"/>
          <cell r="S2011"/>
          <cell r="T2011"/>
          <cell r="U2011"/>
          <cell r="Y2011" t="e">
            <v>#N/A</v>
          </cell>
          <cell r="Z2011" t="e">
            <v>#N/A</v>
          </cell>
          <cell r="AA2011" t="e">
            <v>#N/A</v>
          </cell>
          <cell r="AB2011" t="e">
            <v>#N/A</v>
          </cell>
          <cell r="AC2011" t="e">
            <v>#N/A</v>
          </cell>
          <cell r="AD2011" t="e">
            <v>#N/A</v>
          </cell>
          <cell r="AE2011">
            <v>141.4</v>
          </cell>
          <cell r="AF2011" t="str">
            <v>PlantSeed</v>
          </cell>
          <cell r="AG2011"/>
        </row>
        <row r="2012">
          <cell r="A2012" t="str">
            <v>Pyrilia barrabandi</v>
          </cell>
          <cell r="B2012" t="str">
            <v>Pyrilia barrabandi</v>
          </cell>
          <cell r="C2012" t="str">
            <v>curica-de-bochecha-laranja</v>
          </cell>
          <cell r="D2012">
            <v>2010</v>
          </cell>
          <cell r="E2012" t="str">
            <v>R</v>
          </cell>
          <cell r="F2012">
            <v>1</v>
          </cell>
          <cell r="G2012" t="str">
            <v>Psittaciformes</v>
          </cell>
          <cell r="H2012" t="str">
            <v>Psittacidae</v>
          </cell>
          <cell r="J2012" t="str">
            <v>Pyrilia</v>
          </cell>
          <cell r="K2012" t="str">
            <v>espécie 1ária</v>
          </cell>
          <cell r="N2012" t="str">
            <v>Pyrilia barrabandi (Kuhl, 1820)</v>
          </cell>
          <cell r="O2012" t="str">
            <v>Orange-cheeked Parrot</v>
          </cell>
          <cell r="P2012"/>
          <cell r="Q2012"/>
          <cell r="R2012"/>
          <cell r="S2012"/>
          <cell r="T2012"/>
          <cell r="U2012"/>
          <cell r="Y2012" t="e">
            <v>#N/A</v>
          </cell>
          <cell r="Z2012" t="e">
            <v>#N/A</v>
          </cell>
          <cell r="AA2012" t="e">
            <v>#N/A</v>
          </cell>
          <cell r="AB2012" t="e">
            <v>#N/A</v>
          </cell>
          <cell r="AC2012" t="e">
            <v>#N/A</v>
          </cell>
          <cell r="AD2012" t="e">
            <v>#N/A</v>
          </cell>
          <cell r="AE2012">
            <v>140</v>
          </cell>
          <cell r="AF2012" t="str">
            <v>Omnivore</v>
          </cell>
          <cell r="AG2012"/>
        </row>
        <row r="2013">
          <cell r="A2013" t="str">
            <v>Pyrilia barrabandi barrabandi</v>
          </cell>
          <cell r="B2013" t="e">
            <v>#N/A</v>
          </cell>
          <cell r="D2013">
            <v>2011</v>
          </cell>
          <cell r="E2013"/>
          <cell r="F2013"/>
          <cell r="G2013" t="str">
            <v>Psittaciformes</v>
          </cell>
          <cell r="H2013" t="str">
            <v>Psittacidae</v>
          </cell>
          <cell r="J2013" t="str">
            <v>Pyrilia</v>
          </cell>
          <cell r="K2013" t="str">
            <v>subespécie</v>
          </cell>
          <cell r="N2013" t="str">
            <v>Pyrilia barrabandi barrabandi (Kuhl, 1820)</v>
          </cell>
          <cell r="P2013" t="str">
            <v>x</v>
          </cell>
          <cell r="Q2013" t="str">
            <v>x</v>
          </cell>
          <cell r="R2013" t="str">
            <v>x</v>
          </cell>
          <cell r="S2013" t="str">
            <v>x</v>
          </cell>
          <cell r="T2013" t="str">
            <v>x</v>
          </cell>
          <cell r="U2013"/>
          <cell r="Y2013"/>
          <cell r="Z2013"/>
        </row>
        <row r="2014">
          <cell r="A2014" t="str">
            <v>Pyrilia barrabandi aurantiigena</v>
          </cell>
          <cell r="B2014" t="e">
            <v>#N/A</v>
          </cell>
          <cell r="D2014">
            <v>2012</v>
          </cell>
          <cell r="E2014"/>
          <cell r="F2014"/>
          <cell r="G2014" t="str">
            <v>Psittaciformes</v>
          </cell>
          <cell r="H2014" t="str">
            <v>Psittacidae</v>
          </cell>
          <cell r="J2014" t="str">
            <v>Pyrilia</v>
          </cell>
          <cell r="K2014" t="str">
            <v>subespécie</v>
          </cell>
          <cell r="N2014" t="str">
            <v>Pyrilia barrabandi aurantiigena (Gyldenstolpe, 1951)</v>
          </cell>
          <cell r="P2014" t="str">
            <v>x</v>
          </cell>
          <cell r="Q2014" t="str">
            <v>x</v>
          </cell>
          <cell r="R2014" t="str">
            <v>x</v>
          </cell>
          <cell r="S2014" t="str">
            <v>x</v>
          </cell>
          <cell r="T2014" t="str">
            <v>x</v>
          </cell>
          <cell r="U2014"/>
          <cell r="Y2014"/>
          <cell r="Z2014"/>
        </row>
        <row r="2015">
          <cell r="A2015" t="str">
            <v>Pyrilia caica</v>
          </cell>
          <cell r="B2015" t="str">
            <v>Pyrilia caica</v>
          </cell>
          <cell r="C2015" t="str">
            <v>curica-de-chapéu-preto</v>
          </cell>
          <cell r="D2015">
            <v>2013</v>
          </cell>
          <cell r="E2015" t="str">
            <v>R</v>
          </cell>
          <cell r="F2015">
            <v>1</v>
          </cell>
          <cell r="G2015" t="str">
            <v>Psittaciformes</v>
          </cell>
          <cell r="H2015" t="str">
            <v>Psittacidae</v>
          </cell>
          <cell r="J2015" t="str">
            <v>Pyrilia</v>
          </cell>
          <cell r="K2015" t="str">
            <v>espécie 1ária</v>
          </cell>
          <cell r="N2015" t="str">
            <v>Pyrilia caica (Latham, 1790)</v>
          </cell>
          <cell r="O2015" t="str">
            <v>Caica Parrot</v>
          </cell>
          <cell r="P2015"/>
          <cell r="Q2015"/>
          <cell r="R2015"/>
          <cell r="S2015"/>
          <cell r="T2015"/>
          <cell r="U2015"/>
          <cell r="Y2015" t="str">
            <v>GA</v>
          </cell>
          <cell r="Z2015" t="str">
            <v>H</v>
          </cell>
          <cell r="AA2015" t="str">
            <v>F1</v>
          </cell>
          <cell r="AB2015" t="str">
            <v>C</v>
          </cell>
          <cell r="AC2015">
            <v>1</v>
          </cell>
          <cell r="AD2015">
            <v>1</v>
          </cell>
          <cell r="AE2015">
            <v>132</v>
          </cell>
          <cell r="AF2015" t="str">
            <v>PlantSeed</v>
          </cell>
          <cell r="AG2015" t="str">
            <v>F</v>
          </cell>
          <cell r="AH2015">
            <v>1</v>
          </cell>
        </row>
        <row r="2016">
          <cell r="A2016" t="str">
            <v>Pionopsitta</v>
          </cell>
          <cell r="B2016" t="e">
            <v>#N/A</v>
          </cell>
          <cell r="D2016">
            <v>2014</v>
          </cell>
          <cell r="E2016"/>
          <cell r="F2016"/>
          <cell r="G2016" t="str">
            <v>Psittaciformes</v>
          </cell>
          <cell r="H2016" t="str">
            <v>Psittacidae</v>
          </cell>
          <cell r="J2016" t="str">
            <v>Pionopsitta</v>
          </cell>
          <cell r="K2016" t="str">
            <v>Gênero</v>
          </cell>
          <cell r="N2016" t="str">
            <v>Pionopsitta Bonaparte, 1854</v>
          </cell>
          <cell r="P2016"/>
          <cell r="Q2016"/>
          <cell r="R2016"/>
          <cell r="S2016"/>
          <cell r="T2016"/>
          <cell r="U2016"/>
          <cell r="Y2016"/>
          <cell r="Z2016"/>
        </row>
        <row r="2017">
          <cell r="A2017" t="str">
            <v>Pionopsitta pileata</v>
          </cell>
          <cell r="B2017" t="str">
            <v>Pionopsitta pileata</v>
          </cell>
          <cell r="C2017" t="str">
            <v>cuiú-cuiú</v>
          </cell>
          <cell r="D2017">
            <v>2015</v>
          </cell>
          <cell r="E2017" t="str">
            <v>R</v>
          </cell>
          <cell r="F2017">
            <v>1</v>
          </cell>
          <cell r="G2017" t="str">
            <v>Psittaciformes</v>
          </cell>
          <cell r="H2017" t="str">
            <v>Psittacidae</v>
          </cell>
          <cell r="J2017" t="str">
            <v>Pionopsitta</v>
          </cell>
          <cell r="K2017" t="str">
            <v>espécie 1ária</v>
          </cell>
          <cell r="N2017" t="str">
            <v>Pionopsitta pileata (Scopoli, 1769)</v>
          </cell>
          <cell r="O2017" t="str">
            <v>Pileated Parrot</v>
          </cell>
          <cell r="P2017"/>
          <cell r="Q2017"/>
          <cell r="R2017"/>
          <cell r="S2017"/>
          <cell r="T2017"/>
          <cell r="U2017"/>
          <cell r="Y2017" t="e">
            <v>#N/A</v>
          </cell>
          <cell r="Z2017" t="str">
            <v>M</v>
          </cell>
          <cell r="AA2017" t="str">
            <v>F4</v>
          </cell>
          <cell r="AB2017" t="str">
            <v>C</v>
          </cell>
          <cell r="AC2017">
            <v>2</v>
          </cell>
          <cell r="AD2017">
            <v>1</v>
          </cell>
          <cell r="AE2017">
            <v>119</v>
          </cell>
          <cell r="AF2017" t="str">
            <v>PlantSeed</v>
          </cell>
          <cell r="AG2017" t="str">
            <v>F</v>
          </cell>
          <cell r="AH2017" t="str">
            <v>MA</v>
          </cell>
          <cell r="AJ2017" t="str">
            <v>VU</v>
          </cell>
          <cell r="AK2017" t="str">
            <v>EN</v>
          </cell>
        </row>
        <row r="2018">
          <cell r="A2018" t="str">
            <v>Graydidascalus</v>
          </cell>
          <cell r="B2018" t="e">
            <v>#N/A</v>
          </cell>
          <cell r="D2018">
            <v>2016</v>
          </cell>
          <cell r="E2018"/>
          <cell r="F2018"/>
          <cell r="G2018" t="str">
            <v>Psittaciformes</v>
          </cell>
          <cell r="H2018" t="str">
            <v>Psittacidae</v>
          </cell>
          <cell r="J2018" t="str">
            <v>Graydidascalus</v>
          </cell>
          <cell r="K2018" t="str">
            <v>Gênero</v>
          </cell>
          <cell r="N2018" t="str">
            <v>Graydidascalus Bonaparte, 1854</v>
          </cell>
          <cell r="P2018"/>
          <cell r="Q2018"/>
          <cell r="R2018"/>
          <cell r="S2018"/>
          <cell r="T2018"/>
          <cell r="U2018"/>
          <cell r="Y2018"/>
          <cell r="Z2018"/>
        </row>
        <row r="2019">
          <cell r="A2019" t="str">
            <v>Graydidascalus brachyurus</v>
          </cell>
          <cell r="B2019" t="str">
            <v>Graydidascalus brachyurus</v>
          </cell>
          <cell r="C2019" t="str">
            <v>curica-verde</v>
          </cell>
          <cell r="D2019">
            <v>2017</v>
          </cell>
          <cell r="E2019" t="str">
            <v>R</v>
          </cell>
          <cell r="F2019">
            <v>1</v>
          </cell>
          <cell r="G2019" t="str">
            <v>Psittaciformes</v>
          </cell>
          <cell r="H2019" t="str">
            <v>Psittacidae</v>
          </cell>
          <cell r="J2019" t="str">
            <v>Graydidascalus</v>
          </cell>
          <cell r="K2019" t="str">
            <v>espécie 1ária</v>
          </cell>
          <cell r="N2019" t="str">
            <v>Graydidascalus brachyurus (Kuhl, 1820)</v>
          </cell>
          <cell r="O2019" t="str">
            <v>Short-tailed Parrot</v>
          </cell>
          <cell r="P2019"/>
          <cell r="Q2019"/>
          <cell r="R2019"/>
          <cell r="S2019"/>
          <cell r="T2019"/>
          <cell r="U2019"/>
          <cell r="Y2019" t="e">
            <v>#N/A</v>
          </cell>
          <cell r="Z2019" t="str">
            <v>M</v>
          </cell>
          <cell r="AA2019" t="str">
            <v>F2</v>
          </cell>
          <cell r="AB2019" t="str">
            <v>C</v>
          </cell>
          <cell r="AC2019">
            <v>2</v>
          </cell>
          <cell r="AD2019">
            <v>2</v>
          </cell>
          <cell r="AE2019">
            <v>159</v>
          </cell>
          <cell r="AF2019" t="str">
            <v>FruiNect</v>
          </cell>
          <cell r="AG2019" t="str">
            <v>F</v>
          </cell>
        </row>
        <row r="2020">
          <cell r="A2020" t="str">
            <v>Alipiopsitta</v>
          </cell>
          <cell r="B2020" t="e">
            <v>#N/A</v>
          </cell>
          <cell r="D2020">
            <v>2018</v>
          </cell>
          <cell r="E2020"/>
          <cell r="F2020"/>
          <cell r="G2020" t="str">
            <v>Psittaciformes</v>
          </cell>
          <cell r="H2020" t="str">
            <v>Psittacidae</v>
          </cell>
          <cell r="J2020" t="str">
            <v>Alipiopsitta</v>
          </cell>
          <cell r="K2020" t="str">
            <v>Gênero</v>
          </cell>
          <cell r="L2020" t="str">
            <v>Historically placed in Amazona.</v>
          </cell>
          <cell r="M2020" t="str">
            <v>Historicamente tratada também em Amazona.</v>
          </cell>
          <cell r="N2020" t="str">
            <v>Alipiopsitta Caparroz &amp; Pacheco, 2006</v>
          </cell>
          <cell r="P2020"/>
          <cell r="Q2020"/>
          <cell r="R2020"/>
          <cell r="S2020"/>
          <cell r="T2020"/>
          <cell r="U2020"/>
          <cell r="Y2020"/>
          <cell r="Z2020"/>
        </row>
        <row r="2021">
          <cell r="A2021" t="str">
            <v>Alipiopsitta xanthops</v>
          </cell>
          <cell r="B2021" t="str">
            <v>Alipiopsitta xanthops</v>
          </cell>
          <cell r="C2021" t="str">
            <v>papagaio-galego</v>
          </cell>
          <cell r="D2021">
            <v>2019</v>
          </cell>
          <cell r="E2021" t="str">
            <v>R</v>
          </cell>
          <cell r="F2021">
            <v>1</v>
          </cell>
          <cell r="G2021" t="str">
            <v>Psittaciformes</v>
          </cell>
          <cell r="H2021" t="str">
            <v>Psittacidae</v>
          </cell>
          <cell r="J2021" t="str">
            <v>Alipiopsitta</v>
          </cell>
          <cell r="K2021" t="str">
            <v>espécie 1ária</v>
          </cell>
          <cell r="N2021" t="str">
            <v>Alipiopsitta xanthops (Spix, 1824)</v>
          </cell>
          <cell r="O2021" t="str">
            <v>Yellow-faced Parrot</v>
          </cell>
          <cell r="P2021"/>
          <cell r="Q2021"/>
          <cell r="R2021"/>
          <cell r="S2021"/>
          <cell r="T2021"/>
          <cell r="U2021"/>
          <cell r="Y2021" t="e">
            <v>#N/A</v>
          </cell>
          <cell r="Z2021" t="str">
            <v>M</v>
          </cell>
          <cell r="AA2021" t="str">
            <v>N4</v>
          </cell>
          <cell r="AB2021" t="str">
            <v>C</v>
          </cell>
          <cell r="AC2021">
            <v>2</v>
          </cell>
          <cell r="AD2021">
            <v>1</v>
          </cell>
          <cell r="AE2021">
            <v>327.37</v>
          </cell>
          <cell r="AF2021" t="str">
            <v>Omnivore</v>
          </cell>
          <cell r="AG2021" t="str">
            <v>N</v>
          </cell>
          <cell r="AH2021" t="str">
            <v>Cer</v>
          </cell>
          <cell r="AI2021" t="str">
            <v>VU</v>
          </cell>
        </row>
        <row r="2022">
          <cell r="A2022" t="str">
            <v>Pionus</v>
          </cell>
          <cell r="B2022" t="e">
            <v>#N/A</v>
          </cell>
          <cell r="D2022">
            <v>2020</v>
          </cell>
          <cell r="E2022"/>
          <cell r="F2022"/>
          <cell r="G2022" t="str">
            <v>Psittaciformes</v>
          </cell>
          <cell r="H2022" t="str">
            <v>Psittacidae</v>
          </cell>
          <cell r="J2022" t="str">
            <v>Pionus</v>
          </cell>
          <cell r="K2022" t="str">
            <v>Gênero</v>
          </cell>
          <cell r="N2022" t="str">
            <v>Pionus Wagler, 1832</v>
          </cell>
          <cell r="P2022"/>
          <cell r="Q2022"/>
          <cell r="R2022"/>
          <cell r="S2022"/>
          <cell r="T2022"/>
          <cell r="U2022"/>
          <cell r="Y2022"/>
          <cell r="Z2022"/>
        </row>
        <row r="2023">
          <cell r="A2023" t="str">
            <v>Pionus menstruus</v>
          </cell>
          <cell r="B2023" t="str">
            <v>Pionus menstruus</v>
          </cell>
          <cell r="C2023" t="str">
            <v>maitaca-de-cabeça-azul</v>
          </cell>
          <cell r="D2023">
            <v>2021</v>
          </cell>
          <cell r="E2023" t="str">
            <v>R</v>
          </cell>
          <cell r="F2023">
            <v>1</v>
          </cell>
          <cell r="G2023" t="str">
            <v>Psittaciformes</v>
          </cell>
          <cell r="H2023" t="str">
            <v>Psittacidae</v>
          </cell>
          <cell r="J2023" t="str">
            <v>Pionus</v>
          </cell>
          <cell r="K2023" t="str">
            <v>espécie 1ária</v>
          </cell>
          <cell r="N2023" t="str">
            <v>Pionus menstruus (Linnaeus, 1766)</v>
          </cell>
          <cell r="O2023" t="str">
            <v>Blue-headed Parrot</v>
          </cell>
          <cell r="P2023"/>
          <cell r="Q2023"/>
          <cell r="R2023"/>
          <cell r="S2023"/>
          <cell r="T2023"/>
          <cell r="U2023"/>
          <cell r="Y2023" t="str">
            <v>GA</v>
          </cell>
          <cell r="Z2023" t="str">
            <v>L</v>
          </cell>
          <cell r="AA2023" t="str">
            <v>F3</v>
          </cell>
          <cell r="AB2023" t="str">
            <v>C</v>
          </cell>
          <cell r="AC2023">
            <v>4</v>
          </cell>
          <cell r="AD2023">
            <v>6</v>
          </cell>
          <cell r="AE2023">
            <v>251</v>
          </cell>
          <cell r="AF2023" t="str">
            <v>PlantSeed</v>
          </cell>
          <cell r="AG2023" t="str">
            <v>F</v>
          </cell>
        </row>
        <row r="2024">
          <cell r="A2024" t="str">
            <v>Pionus reichenowi</v>
          </cell>
          <cell r="B2024" t="str">
            <v>Pionus reichenowi</v>
          </cell>
          <cell r="C2024" t="str">
            <v>maitaca-de-barriga-azul</v>
          </cell>
          <cell r="D2024">
            <v>2022</v>
          </cell>
          <cell r="E2024" t="str">
            <v>R, E</v>
          </cell>
          <cell r="F2024">
            <v>1</v>
          </cell>
          <cell r="G2024" t="str">
            <v>Psittaciformes</v>
          </cell>
          <cell r="H2024" t="str">
            <v>Psittacidae</v>
          </cell>
          <cell r="J2024" t="str">
            <v>Pionus</v>
          </cell>
          <cell r="K2024" t="str">
            <v>espécie 1ária</v>
          </cell>
          <cell r="N2024" t="str">
            <v>Pionus reichenowi Heine, 1844</v>
          </cell>
          <cell r="O2024" t="str">
            <v>Reichenow's Parrot</v>
          </cell>
          <cell r="P2024"/>
          <cell r="Q2024"/>
          <cell r="R2024"/>
          <cell r="S2024"/>
          <cell r="T2024"/>
          <cell r="U2024"/>
          <cell r="W2024" t="str">
            <v>#ERROR!</v>
          </cell>
          <cell r="Y2024" t="e">
            <v>#N/A</v>
          </cell>
          <cell r="Z2024" t="str">
            <v>?</v>
          </cell>
          <cell r="AA2024" t="str">
            <v>F1</v>
          </cell>
          <cell r="AB2024">
            <v>0</v>
          </cell>
          <cell r="AC2024">
            <v>1</v>
          </cell>
          <cell r="AD2024">
            <v>0</v>
          </cell>
          <cell r="AE2024">
            <v>0</v>
          </cell>
          <cell r="AF2024" t="str">
            <v>PlantSeed</v>
          </cell>
          <cell r="AG2024" t="str">
            <v>F</v>
          </cell>
          <cell r="AJ2024" t="str">
            <v>#ERROR!</v>
          </cell>
        </row>
        <row r="2025">
          <cell r="A2025" t="str">
            <v>Pionus maximiliani</v>
          </cell>
          <cell r="B2025" t="str">
            <v>Pionus maximiliani</v>
          </cell>
          <cell r="C2025" t="str">
            <v>maitaca</v>
          </cell>
          <cell r="D2025">
            <v>2023</v>
          </cell>
          <cell r="E2025" t="str">
            <v>R</v>
          </cell>
          <cell r="F2025">
            <v>1</v>
          </cell>
          <cell r="G2025" t="str">
            <v>Psittaciformes</v>
          </cell>
          <cell r="H2025" t="str">
            <v>Psittacidae</v>
          </cell>
          <cell r="J2025" t="str">
            <v>Pionus</v>
          </cell>
          <cell r="K2025" t="str">
            <v>espécie 1ária</v>
          </cell>
          <cell r="L2025" t="str">
            <v>More than one species may be involved (Ribas et al. 2007).</v>
          </cell>
          <cell r="M2025" t="str">
            <v>Mais de uma espécie parece estar envolvida (Ribas et al. 2007).</v>
          </cell>
          <cell r="N2025" t="str">
            <v>Pionus maximiliani (Kuhl, 1820)</v>
          </cell>
          <cell r="O2025" t="str">
            <v>Scaly-headed Parrot</v>
          </cell>
          <cell r="P2025"/>
          <cell r="Q2025"/>
          <cell r="R2025"/>
          <cell r="S2025"/>
          <cell r="T2025"/>
          <cell r="U2025"/>
          <cell r="Y2025" t="e">
            <v>#N/A</v>
          </cell>
          <cell r="Z2025" t="str">
            <v>M</v>
          </cell>
          <cell r="AA2025" t="str">
            <v>F1</v>
          </cell>
          <cell r="AB2025" t="str">
            <v>C</v>
          </cell>
          <cell r="AC2025">
            <v>4</v>
          </cell>
          <cell r="AD2025">
            <v>2</v>
          </cell>
          <cell r="AE2025">
            <v>293</v>
          </cell>
          <cell r="AF2025" t="str">
            <v>PlantSeed</v>
          </cell>
          <cell r="AG2025" t="str">
            <v>F</v>
          </cell>
        </row>
        <row r="2026">
          <cell r="A2026" t="str">
            <v>Pionus maximiliani maximiliani</v>
          </cell>
          <cell r="B2026" t="e">
            <v>#N/A</v>
          </cell>
          <cell r="D2026">
            <v>2024</v>
          </cell>
          <cell r="E2026"/>
          <cell r="F2026"/>
          <cell r="G2026" t="str">
            <v>Psittaciformes</v>
          </cell>
          <cell r="H2026" t="str">
            <v>Psittacidae</v>
          </cell>
          <cell r="J2026" t="str">
            <v>Pionus</v>
          </cell>
          <cell r="K2026" t="str">
            <v>subespécie</v>
          </cell>
          <cell r="N2026" t="str">
            <v>Pionus maximiliani maximiliani (Kuhl, 1820)</v>
          </cell>
          <cell r="P2026" t="str">
            <v>x</v>
          </cell>
          <cell r="Q2026" t="str">
            <v>x</v>
          </cell>
          <cell r="R2026" t="str">
            <v>x</v>
          </cell>
          <cell r="S2026" t="str">
            <v>x</v>
          </cell>
          <cell r="T2026" t="str">
            <v>x</v>
          </cell>
          <cell r="U2026"/>
          <cell r="Y2026"/>
          <cell r="Z2026"/>
        </row>
        <row r="2027">
          <cell r="A2027" t="str">
            <v>Pionus maximiliani siy</v>
          </cell>
          <cell r="B2027" t="e">
            <v>#N/A</v>
          </cell>
          <cell r="D2027">
            <v>2025</v>
          </cell>
          <cell r="E2027"/>
          <cell r="F2027"/>
          <cell r="G2027" t="str">
            <v>Psittaciformes</v>
          </cell>
          <cell r="H2027" t="str">
            <v>Psittacidae</v>
          </cell>
          <cell r="J2027" t="str">
            <v>Pionus</v>
          </cell>
          <cell r="K2027" t="str">
            <v>subespécie</v>
          </cell>
          <cell r="N2027" t="str">
            <v>Pionus maximiliani siy Souancé, 1856</v>
          </cell>
          <cell r="P2027" t="str">
            <v>x</v>
          </cell>
          <cell r="Q2027" t="str">
            <v>x</v>
          </cell>
          <cell r="R2027" t="str">
            <v>x</v>
          </cell>
          <cell r="S2027" t="str">
            <v>x</v>
          </cell>
          <cell r="T2027" t="str">
            <v>x</v>
          </cell>
          <cell r="U2027"/>
          <cell r="Y2027"/>
          <cell r="Z2027"/>
        </row>
        <row r="2028">
          <cell r="A2028" t="str">
            <v>Pionus maximiliani melanoblepharus</v>
          </cell>
          <cell r="B2028" t="e">
            <v>#N/A</v>
          </cell>
          <cell r="D2028">
            <v>2026</v>
          </cell>
          <cell r="E2028"/>
          <cell r="F2028"/>
          <cell r="G2028" t="str">
            <v>Psittaciformes</v>
          </cell>
          <cell r="H2028" t="str">
            <v>Psittacidae</v>
          </cell>
          <cell r="J2028" t="str">
            <v>Pionus</v>
          </cell>
          <cell r="K2028" t="str">
            <v>subespécie</v>
          </cell>
          <cell r="N2028" t="str">
            <v>Pionus maximiliani melanoblepharus Miranda-Ribeiro, 1920</v>
          </cell>
          <cell r="P2028" t="str">
            <v>x</v>
          </cell>
          <cell r="Q2028" t="str">
            <v>x</v>
          </cell>
          <cell r="R2028" t="str">
            <v>x</v>
          </cell>
          <cell r="S2028" t="str">
            <v>x</v>
          </cell>
          <cell r="T2028" t="str">
            <v>x</v>
          </cell>
          <cell r="U2028"/>
          <cell r="Y2028"/>
          <cell r="Z2028"/>
        </row>
        <row r="2029">
          <cell r="A2029" t="str">
            <v>Pionus fuscus</v>
          </cell>
          <cell r="B2029" t="str">
            <v>Pionus fuscus</v>
          </cell>
          <cell r="C2029" t="str">
            <v>maitaca-roxa</v>
          </cell>
          <cell r="D2029">
            <v>2027</v>
          </cell>
          <cell r="E2029" t="str">
            <v>R</v>
          </cell>
          <cell r="F2029">
            <v>1</v>
          </cell>
          <cell r="G2029" t="str">
            <v>Psittaciformes</v>
          </cell>
          <cell r="H2029" t="str">
            <v>Psittacidae</v>
          </cell>
          <cell r="J2029" t="str">
            <v>Pionus</v>
          </cell>
          <cell r="K2029" t="str">
            <v>espécie 1ária</v>
          </cell>
          <cell r="N2029" t="str">
            <v>Pionus fuscus (Statius Muller, 1776)</v>
          </cell>
          <cell r="O2029" t="str">
            <v>Dusky Parrot</v>
          </cell>
          <cell r="P2029"/>
          <cell r="Q2029"/>
          <cell r="R2029"/>
          <cell r="S2029"/>
          <cell r="T2029"/>
          <cell r="U2029"/>
          <cell r="Y2029" t="str">
            <v>GA</v>
          </cell>
          <cell r="Z2029" t="str">
            <v>H</v>
          </cell>
          <cell r="AA2029" t="str">
            <v>F1</v>
          </cell>
          <cell r="AB2029" t="str">
            <v>C</v>
          </cell>
          <cell r="AC2029">
            <v>1</v>
          </cell>
          <cell r="AD2029">
            <v>2</v>
          </cell>
          <cell r="AE2029">
            <v>206</v>
          </cell>
          <cell r="AF2029" t="str">
            <v>FruiNect</v>
          </cell>
          <cell r="AG2029" t="str">
            <v>F</v>
          </cell>
        </row>
        <row r="2030">
          <cell r="A2030" t="str">
            <v>Amazona</v>
          </cell>
          <cell r="B2030" t="e">
            <v>#N/A</v>
          </cell>
          <cell r="D2030">
            <v>2028</v>
          </cell>
          <cell r="E2030"/>
          <cell r="F2030"/>
          <cell r="G2030" t="str">
            <v>Psittaciformes</v>
          </cell>
          <cell r="H2030" t="str">
            <v>Psittacidae</v>
          </cell>
          <cell r="J2030" t="str">
            <v>Amazona</v>
          </cell>
          <cell r="K2030" t="str">
            <v>Gênero</v>
          </cell>
          <cell r="N2030" t="str">
            <v>Amazona Lesson, 1830</v>
          </cell>
          <cell r="P2030"/>
          <cell r="Q2030"/>
          <cell r="R2030"/>
          <cell r="S2030"/>
          <cell r="T2030"/>
          <cell r="U2030"/>
          <cell r="Y2030"/>
          <cell r="Z2030"/>
        </row>
        <row r="2031">
          <cell r="A2031" t="str">
            <v>Amazona festiva</v>
          </cell>
          <cell r="B2031" t="str">
            <v>Amazona festiva</v>
          </cell>
          <cell r="C2031" t="str">
            <v>papagaio-da-várzea</v>
          </cell>
          <cell r="D2031">
            <v>2029</v>
          </cell>
          <cell r="E2031" t="str">
            <v>R</v>
          </cell>
          <cell r="F2031">
            <v>1</v>
          </cell>
          <cell r="G2031" t="str">
            <v>Psittaciformes</v>
          </cell>
          <cell r="H2031" t="str">
            <v>Psittacidae</v>
          </cell>
          <cell r="J2031" t="str">
            <v>Amazona</v>
          </cell>
          <cell r="K2031" t="str">
            <v>espécie 1ária</v>
          </cell>
          <cell r="N2031" t="str">
            <v>Amazona festiva (Linnaeus, 1758)</v>
          </cell>
          <cell r="O2031" t="str">
            <v>Festive Parrot</v>
          </cell>
          <cell r="P2031"/>
          <cell r="Q2031"/>
          <cell r="R2031"/>
          <cell r="S2031"/>
          <cell r="T2031"/>
          <cell r="U2031"/>
          <cell r="Y2031" t="e">
            <v>#N/A</v>
          </cell>
          <cell r="Z2031" t="str">
            <v>M</v>
          </cell>
          <cell r="AA2031" t="str">
            <v>F2</v>
          </cell>
          <cell r="AB2031" t="str">
            <v>C</v>
          </cell>
          <cell r="AC2031">
            <v>3</v>
          </cell>
          <cell r="AD2031">
            <v>3</v>
          </cell>
          <cell r="AE2031">
            <v>430</v>
          </cell>
          <cell r="AF2031" t="str">
            <v>FruiNect</v>
          </cell>
          <cell r="AG2031" t="str">
            <v>F</v>
          </cell>
        </row>
        <row r="2032">
          <cell r="A2032" t="str">
            <v>Amazona festiva festiva</v>
          </cell>
          <cell r="B2032" t="e">
            <v>#N/A</v>
          </cell>
          <cell r="D2032">
            <v>2030</v>
          </cell>
          <cell r="E2032"/>
          <cell r="F2032"/>
          <cell r="G2032" t="str">
            <v>Psittaciformes</v>
          </cell>
          <cell r="H2032" t="str">
            <v>Psittacidae</v>
          </cell>
          <cell r="J2032" t="str">
            <v>Amazona</v>
          </cell>
          <cell r="K2032" t="str">
            <v>subespécie</v>
          </cell>
          <cell r="N2032" t="str">
            <v>Amazona festiva festiva (Linnaeus, 1758)</v>
          </cell>
          <cell r="P2032" t="str">
            <v>x</v>
          </cell>
          <cell r="Q2032" t="str">
            <v>x</v>
          </cell>
          <cell r="R2032" t="str">
            <v>x</v>
          </cell>
          <cell r="S2032" t="str">
            <v>x</v>
          </cell>
          <cell r="T2032" t="str">
            <v>x</v>
          </cell>
          <cell r="U2032"/>
          <cell r="Y2032"/>
          <cell r="Z2032"/>
        </row>
        <row r="2033">
          <cell r="A2033" t="str">
            <v>Amazona vinacea</v>
          </cell>
          <cell r="B2033" t="str">
            <v>Amazona vinacea</v>
          </cell>
          <cell r="C2033" t="str">
            <v>papagaio-de-peito-roxo</v>
          </cell>
          <cell r="D2033">
            <v>2031</v>
          </cell>
          <cell r="E2033" t="str">
            <v>R</v>
          </cell>
          <cell r="F2033">
            <v>1</v>
          </cell>
          <cell r="G2033" t="str">
            <v>Psittaciformes</v>
          </cell>
          <cell r="H2033" t="str">
            <v>Psittacidae</v>
          </cell>
          <cell r="J2033" t="str">
            <v>Amazona</v>
          </cell>
          <cell r="K2033" t="str">
            <v>espécie 1ária</v>
          </cell>
          <cell r="N2033" t="str">
            <v>Amazona vinacea (Kuhl, 1820)</v>
          </cell>
          <cell r="O2033" t="str">
            <v>Vinaceous-breasted Parrot</v>
          </cell>
          <cell r="P2033"/>
          <cell r="Q2033"/>
          <cell r="R2033"/>
          <cell r="S2033"/>
          <cell r="T2033"/>
          <cell r="U2033"/>
          <cell r="W2033" t="str">
            <v>#ERROR!</v>
          </cell>
          <cell r="X2033" t="str">
            <v>EN</v>
          </cell>
          <cell r="Y2033" t="e">
            <v>#N/A</v>
          </cell>
          <cell r="Z2033" t="str">
            <v>M</v>
          </cell>
          <cell r="AA2033" t="str">
            <v>F9</v>
          </cell>
          <cell r="AB2033" t="str">
            <v>C</v>
          </cell>
          <cell r="AC2033">
            <v>2</v>
          </cell>
          <cell r="AD2033">
            <v>1</v>
          </cell>
          <cell r="AE2033">
            <v>254</v>
          </cell>
          <cell r="AF2033" t="str">
            <v>PlantSeed</v>
          </cell>
          <cell r="AG2033" t="str">
            <v>F</v>
          </cell>
          <cell r="AH2033" t="str">
            <v>MA</v>
          </cell>
          <cell r="AI2033" t="str">
            <v>CR</v>
          </cell>
          <cell r="AJ2033" t="str">
            <v>CP</v>
          </cell>
          <cell r="AK2033" t="str">
            <v>VU</v>
          </cell>
        </row>
        <row r="2034">
          <cell r="A2034" t="str">
            <v>Amazona pretrei</v>
          </cell>
          <cell r="B2034" t="str">
            <v>Amazona pretrei</v>
          </cell>
          <cell r="C2034" t="str">
            <v>papagaio-charão</v>
          </cell>
          <cell r="D2034">
            <v>2032</v>
          </cell>
          <cell r="E2034" t="str">
            <v>R</v>
          </cell>
          <cell r="F2034">
            <v>1</v>
          </cell>
          <cell r="G2034" t="str">
            <v>Psittaciformes</v>
          </cell>
          <cell r="H2034" t="str">
            <v>Psittacidae</v>
          </cell>
          <cell r="J2034" t="str">
            <v>Amazona</v>
          </cell>
          <cell r="K2034" t="str">
            <v>espécie 1ária</v>
          </cell>
          <cell r="N2034" t="str">
            <v>Amazona pretrei (Temminck, 1830)</v>
          </cell>
          <cell r="O2034" t="str">
            <v>Red-spectacled Parrot</v>
          </cell>
          <cell r="P2034"/>
          <cell r="Q2034"/>
          <cell r="R2034"/>
          <cell r="S2034"/>
          <cell r="T2034"/>
          <cell r="U2034"/>
          <cell r="W2034" t="str">
            <v>#ERROR!</v>
          </cell>
          <cell r="X2034" t="str">
            <v>VU</v>
          </cell>
          <cell r="Y2034" t="e">
            <v>#N/A</v>
          </cell>
          <cell r="Z2034" t="str">
            <v>M</v>
          </cell>
          <cell r="AA2034" t="str">
            <v>F9</v>
          </cell>
          <cell r="AB2034" t="str">
            <v>C</v>
          </cell>
          <cell r="AC2034">
            <v>1</v>
          </cell>
          <cell r="AD2034">
            <v>1</v>
          </cell>
          <cell r="AE2034">
            <v>272.76</v>
          </cell>
          <cell r="AF2034" t="str">
            <v>FruiNect</v>
          </cell>
          <cell r="AG2034" t="str">
            <v>F</v>
          </cell>
          <cell r="AH2034" t="str">
            <v>MA</v>
          </cell>
        </row>
        <row r="2035">
          <cell r="A2035" t="str">
            <v>Amazona kawalli</v>
          </cell>
          <cell r="B2035" t="str">
            <v>Amazona kawalli</v>
          </cell>
          <cell r="C2035" t="str">
            <v>papagaio-dos-garbes</v>
          </cell>
          <cell r="D2035">
            <v>2033</v>
          </cell>
          <cell r="E2035" t="str">
            <v>R, E</v>
          </cell>
          <cell r="F2035">
            <v>1</v>
          </cell>
          <cell r="G2035" t="str">
            <v>Psittaciformes</v>
          </cell>
          <cell r="H2035" t="str">
            <v>Psittacidae</v>
          </cell>
          <cell r="J2035" t="str">
            <v>Amazona</v>
          </cell>
          <cell r="K2035" t="str">
            <v>espécie 1ária</v>
          </cell>
          <cell r="N2035" t="str">
            <v>Amazona kawalli Grantsau &amp; Camargo, 1989</v>
          </cell>
          <cell r="O2035" t="str">
            <v>Kawall's Parrot</v>
          </cell>
          <cell r="P2035"/>
          <cell r="Q2035"/>
          <cell r="R2035"/>
          <cell r="S2035"/>
          <cell r="T2035"/>
          <cell r="U2035"/>
          <cell r="Y2035" t="e">
            <v>#N/A</v>
          </cell>
          <cell r="Z2035" t="str">
            <v>M</v>
          </cell>
          <cell r="AA2035" t="e">
            <v>#N/A</v>
          </cell>
          <cell r="AB2035" t="e">
            <v>#N/A</v>
          </cell>
          <cell r="AC2035" t="e">
            <v>#N/A</v>
          </cell>
          <cell r="AD2035" t="e">
            <v>#N/A</v>
          </cell>
          <cell r="AE2035">
            <v>327.37</v>
          </cell>
          <cell r="AF2035" t="str">
            <v>FruiNect</v>
          </cell>
          <cell r="AG2035" t="str">
            <v>F</v>
          </cell>
          <cell r="AH2035">
            <v>1</v>
          </cell>
        </row>
        <row r="2036">
          <cell r="A2036" t="str">
            <v>Amazona farinosa</v>
          </cell>
          <cell r="B2036" t="str">
            <v>Amazona farinosa</v>
          </cell>
          <cell r="C2036" t="str">
            <v>papagaio-moleiro</v>
          </cell>
          <cell r="D2036">
            <v>2034</v>
          </cell>
          <cell r="E2036" t="str">
            <v>R</v>
          </cell>
          <cell r="F2036">
            <v>1</v>
          </cell>
          <cell r="G2036" t="str">
            <v>Psittaciformes</v>
          </cell>
          <cell r="H2036" t="str">
            <v>Psittacidae</v>
          </cell>
          <cell r="J2036" t="str">
            <v>Amazona</v>
          </cell>
          <cell r="K2036" t="str">
            <v>espécie 1ária</v>
          </cell>
          <cell r="N2036" t="str">
            <v>Amazona farinosa (Boddaert, 1783)</v>
          </cell>
          <cell r="O2036" t="str">
            <v>Mealy Parrot</v>
          </cell>
          <cell r="P2036"/>
          <cell r="Q2036"/>
          <cell r="R2036"/>
          <cell r="S2036"/>
          <cell r="T2036"/>
          <cell r="U2036"/>
          <cell r="Y2036" t="str">
            <v>GA</v>
          </cell>
          <cell r="Z2036" t="str">
            <v>M</v>
          </cell>
          <cell r="AA2036" t="str">
            <v>F1</v>
          </cell>
          <cell r="AB2036" t="str">
            <v>C</v>
          </cell>
          <cell r="AC2036">
            <v>1</v>
          </cell>
          <cell r="AD2036">
            <v>6</v>
          </cell>
          <cell r="AE2036">
            <v>625.99</v>
          </cell>
          <cell r="AF2036" t="str">
            <v>Omnivore</v>
          </cell>
          <cell r="AG2036" t="str">
            <v>F</v>
          </cell>
          <cell r="AI2036" t="str">
            <v>CR</v>
          </cell>
          <cell r="AJ2036" t="str">
            <v>#ERROR!</v>
          </cell>
          <cell r="AK2036" t="str">
            <v>CR</v>
          </cell>
        </row>
        <row r="2037">
          <cell r="A2037" t="str">
            <v>Amazona brasiliensis</v>
          </cell>
          <cell r="B2037" t="str">
            <v>Amazona brasiliensis</v>
          </cell>
          <cell r="C2037" t="str">
            <v>papagaio-de-cara-roxa</v>
          </cell>
          <cell r="D2037">
            <v>2035</v>
          </cell>
          <cell r="E2037" t="str">
            <v>R, E</v>
          </cell>
          <cell r="F2037">
            <v>1</v>
          </cell>
          <cell r="G2037" t="str">
            <v>Psittaciformes</v>
          </cell>
          <cell r="H2037" t="str">
            <v>Psittacidae</v>
          </cell>
          <cell r="J2037" t="str">
            <v>Amazona</v>
          </cell>
          <cell r="K2037" t="str">
            <v>espécie 1ária</v>
          </cell>
          <cell r="N2037" t="str">
            <v>Amazona brasiliensis (Linnaeus, 1758)</v>
          </cell>
          <cell r="O2037" t="str">
            <v>Red-tailed Parrot</v>
          </cell>
          <cell r="P2037"/>
          <cell r="Q2037"/>
          <cell r="R2037"/>
          <cell r="S2037"/>
          <cell r="T2037"/>
          <cell r="U2037"/>
          <cell r="Y2037" t="e">
            <v>#N/A</v>
          </cell>
          <cell r="Z2037" t="str">
            <v>H</v>
          </cell>
          <cell r="AA2037" t="str">
            <v>F1</v>
          </cell>
          <cell r="AB2037" t="str">
            <v>C</v>
          </cell>
          <cell r="AC2037">
            <v>2</v>
          </cell>
          <cell r="AD2037">
            <v>1</v>
          </cell>
          <cell r="AE2037">
            <v>327.37</v>
          </cell>
          <cell r="AF2037" t="str">
            <v>Omnivore</v>
          </cell>
          <cell r="AG2037" t="str">
            <v>F</v>
          </cell>
          <cell r="AH2037" t="str">
            <v>MA</v>
          </cell>
          <cell r="AI2037" t="str">
            <v>VU</v>
          </cell>
        </row>
        <row r="2038">
          <cell r="A2038" t="str">
            <v>Amazona amazonica</v>
          </cell>
          <cell r="B2038" t="str">
            <v>Amazona amazonica</v>
          </cell>
          <cell r="C2038" t="str">
            <v>curica</v>
          </cell>
          <cell r="D2038">
            <v>2036</v>
          </cell>
          <cell r="E2038" t="str">
            <v>R</v>
          </cell>
          <cell r="F2038">
            <v>1</v>
          </cell>
          <cell r="G2038" t="str">
            <v>Psittaciformes</v>
          </cell>
          <cell r="H2038" t="str">
            <v>Psittacidae</v>
          </cell>
          <cell r="J2038" t="str">
            <v>Amazona</v>
          </cell>
          <cell r="K2038" t="str">
            <v>espécie 1ária</v>
          </cell>
          <cell r="N2038" t="str">
            <v>Amazona amazonica (Linnaeus, 1766)</v>
          </cell>
          <cell r="O2038" t="str">
            <v>Orange-winged Parrot</v>
          </cell>
          <cell r="P2038"/>
          <cell r="Q2038"/>
          <cell r="R2038"/>
          <cell r="S2038"/>
          <cell r="T2038"/>
          <cell r="U2038"/>
          <cell r="Y2038" t="str">
            <v>GA</v>
          </cell>
          <cell r="Z2038" t="str">
            <v>M</v>
          </cell>
          <cell r="AA2038" t="str">
            <v>F2</v>
          </cell>
          <cell r="AB2038" t="str">
            <v>C</v>
          </cell>
          <cell r="AC2038">
            <v>5</v>
          </cell>
          <cell r="AD2038">
            <v>5</v>
          </cell>
          <cell r="AE2038">
            <v>370</v>
          </cell>
          <cell r="AF2038" t="str">
            <v>FruiNect</v>
          </cell>
          <cell r="AG2038" t="str">
            <v>F</v>
          </cell>
        </row>
        <row r="2039">
          <cell r="A2039" t="str">
            <v>Amazona autumnalis</v>
          </cell>
          <cell r="B2039" t="str">
            <v>Amazona autumnalis</v>
          </cell>
          <cell r="C2039" t="str">
            <v>papagaio-diadema</v>
          </cell>
          <cell r="D2039">
            <v>2037</v>
          </cell>
          <cell r="E2039" t="str">
            <v>R</v>
          </cell>
          <cell r="F2039">
            <v>1</v>
          </cell>
          <cell r="G2039" t="str">
            <v>Psittaciformes</v>
          </cell>
          <cell r="H2039" t="str">
            <v>Psittacidae</v>
          </cell>
          <cell r="J2039" t="str">
            <v>Amazona</v>
          </cell>
          <cell r="K2039" t="str">
            <v>espécie 1ária</v>
          </cell>
          <cell r="N2039" t="str">
            <v>Amazona autumnalis (Linnaeus, 1758)</v>
          </cell>
          <cell r="O2039" t="str">
            <v>Red-lored Parrot</v>
          </cell>
          <cell r="P2039"/>
          <cell r="Q2039"/>
          <cell r="R2039"/>
          <cell r="S2039"/>
          <cell r="T2039"/>
          <cell r="U2039"/>
          <cell r="Y2039" t="str">
            <v>GA</v>
          </cell>
          <cell r="Z2039" t="e">
            <v>#N/A</v>
          </cell>
          <cell r="AA2039" t="e">
            <v>#N/A</v>
          </cell>
          <cell r="AB2039" t="e">
            <v>#N/A</v>
          </cell>
          <cell r="AC2039" t="e">
            <v>#N/A</v>
          </cell>
          <cell r="AD2039" t="e">
            <v>#N/A</v>
          </cell>
          <cell r="AE2039">
            <v>416</v>
          </cell>
          <cell r="AF2039" t="str">
            <v>FruiNect</v>
          </cell>
          <cell r="AG2039"/>
        </row>
        <row r="2040">
          <cell r="A2040" t="str">
            <v>Amazona autumnalis diadema</v>
          </cell>
          <cell r="B2040" t="e">
            <v>#N/A</v>
          </cell>
          <cell r="D2040">
            <v>2038</v>
          </cell>
          <cell r="E2040"/>
          <cell r="F2040"/>
          <cell r="G2040" t="str">
            <v>Psittaciformes</v>
          </cell>
          <cell r="H2040" t="str">
            <v>Psittacidae</v>
          </cell>
          <cell r="J2040" t="str">
            <v>Amazona</v>
          </cell>
          <cell r="K2040" t="str">
            <v>subespécie</v>
          </cell>
          <cell r="L2040" t="str">
            <v>Treated as full species separate from autumnalis (which would become extraterritorial) by HBW.</v>
          </cell>
          <cell r="M2040" t="str">
            <v>Tratada como espécie independente de autumnalis (que passaria a ser extraterritorial) por HBW.</v>
          </cell>
          <cell r="N2040" t="str">
            <v>Amazona autumnalis diadema (Spix, 1824)</v>
          </cell>
          <cell r="P2040" t="str">
            <v>x</v>
          </cell>
          <cell r="Q2040" t="str">
            <v>x</v>
          </cell>
          <cell r="R2040" t="str">
            <v>x</v>
          </cell>
          <cell r="S2040" t="str">
            <v>x</v>
          </cell>
          <cell r="T2040" t="str">
            <v>x</v>
          </cell>
          <cell r="U2040"/>
          <cell r="Y2040"/>
          <cell r="Z2040"/>
        </row>
        <row r="2041">
          <cell r="A2041" t="str">
            <v>Amazona dufresniana</v>
          </cell>
          <cell r="B2041" t="str">
            <v>Amazona dufresniana</v>
          </cell>
          <cell r="C2041" t="str">
            <v>papagaio-de-bochecha-azul</v>
          </cell>
          <cell r="D2041">
            <v>2039</v>
          </cell>
          <cell r="E2041" t="str">
            <v>D</v>
          </cell>
          <cell r="F2041">
            <v>1</v>
          </cell>
          <cell r="G2041" t="str">
            <v>Psittaciformes</v>
          </cell>
          <cell r="H2041" t="str">
            <v>Psittacidae</v>
          </cell>
          <cell r="J2041" t="str">
            <v>Amazona</v>
          </cell>
          <cell r="K2041" t="str">
            <v>espécie 1ária</v>
          </cell>
          <cell r="N2041" t="str">
            <v>Amazona dufresniana (Shaw, 1812)</v>
          </cell>
          <cell r="O2041" t="str">
            <v>Blue-cheeked Parrot</v>
          </cell>
          <cell r="P2041"/>
          <cell r="Q2041"/>
          <cell r="R2041"/>
          <cell r="S2041"/>
          <cell r="T2041"/>
          <cell r="U2041"/>
          <cell r="Y2041" t="e">
            <v>#N/A</v>
          </cell>
          <cell r="Z2041" t="str">
            <v>H</v>
          </cell>
          <cell r="AA2041" t="str">
            <v>F4</v>
          </cell>
          <cell r="AB2041" t="str">
            <v>C</v>
          </cell>
          <cell r="AC2041">
            <v>2</v>
          </cell>
          <cell r="AD2041">
            <v>2</v>
          </cell>
          <cell r="AE2041">
            <v>623</v>
          </cell>
          <cell r="AF2041" t="str">
            <v>Omnivore</v>
          </cell>
          <cell r="AG2041" t="str">
            <v>F</v>
          </cell>
        </row>
        <row r="2042">
          <cell r="A2042" t="str">
            <v>Amazona rhodocorytha</v>
          </cell>
          <cell r="B2042" t="str">
            <v>Amazona rhodocorytha</v>
          </cell>
          <cell r="C2042" t="str">
            <v>chauá</v>
          </cell>
          <cell r="D2042">
            <v>2040</v>
          </cell>
          <cell r="E2042" t="str">
            <v>R, E</v>
          </cell>
          <cell r="F2042">
            <v>1</v>
          </cell>
          <cell r="G2042" t="str">
            <v>Psittaciformes</v>
          </cell>
          <cell r="H2042" t="str">
            <v>Psittacidae</v>
          </cell>
          <cell r="J2042" t="str">
            <v>Amazona</v>
          </cell>
          <cell r="K2042" t="str">
            <v>espécie 1ária</v>
          </cell>
          <cell r="N2042" t="str">
            <v>Amazona rhodocorytha (Salvadori, 1890)</v>
          </cell>
          <cell r="O2042" t="str">
            <v>Red-browed Parrot</v>
          </cell>
          <cell r="P2042"/>
          <cell r="Q2042"/>
          <cell r="R2042"/>
          <cell r="S2042"/>
          <cell r="T2042"/>
          <cell r="U2042"/>
          <cell r="W2042" t="str">
            <v>#ERROR!</v>
          </cell>
          <cell r="X2042" t="str">
            <v>VU</v>
          </cell>
          <cell r="Y2042" t="e">
            <v>#N/A</v>
          </cell>
          <cell r="Z2042" t="str">
            <v>M</v>
          </cell>
          <cell r="AA2042" t="str">
            <v>F1</v>
          </cell>
          <cell r="AB2042" t="str">
            <v>C</v>
          </cell>
          <cell r="AC2042">
            <v>1</v>
          </cell>
          <cell r="AD2042">
            <v>1</v>
          </cell>
          <cell r="AE2042">
            <v>474.34</v>
          </cell>
          <cell r="AF2042" t="str">
            <v>FruiNect</v>
          </cell>
          <cell r="AG2042" t="str">
            <v>F</v>
          </cell>
          <cell r="AH2042" t="str">
            <v>MA</v>
          </cell>
          <cell r="AJ2042" t="str">
            <v>CP</v>
          </cell>
          <cell r="AK2042" t="str">
            <v>EN</v>
          </cell>
        </row>
        <row r="2043">
          <cell r="A2043" t="str">
            <v>Amazona ochrocephala</v>
          </cell>
          <cell r="B2043" t="str">
            <v>Amazona ochrocephala</v>
          </cell>
          <cell r="C2043" t="str">
            <v>papagaio-campeiro</v>
          </cell>
          <cell r="D2043">
            <v>2041</v>
          </cell>
          <cell r="E2043" t="str">
            <v>R</v>
          </cell>
          <cell r="F2043">
            <v>1</v>
          </cell>
          <cell r="G2043" t="str">
            <v>Psittaciformes</v>
          </cell>
          <cell r="H2043" t="str">
            <v>Psittacidae</v>
          </cell>
          <cell r="J2043" t="str">
            <v>Amazona</v>
          </cell>
          <cell r="K2043" t="str">
            <v>espécie 1ária</v>
          </cell>
          <cell r="L2043" t="str">
            <v>More than one species may be involved (Eberhard &amp; Bermingham 2004).</v>
          </cell>
          <cell r="M2043" t="str">
            <v>Mais que uma espécie pode estar envolvida (Eberhard &amp; Bermingham 2004).</v>
          </cell>
          <cell r="N2043" t="str">
            <v>Amazona ochrocephala (Gmelin, 1788)</v>
          </cell>
          <cell r="O2043" t="str">
            <v>Yellow-crowned Parrot</v>
          </cell>
          <cell r="P2043"/>
          <cell r="Q2043"/>
          <cell r="R2043"/>
          <cell r="S2043"/>
          <cell r="T2043"/>
          <cell r="U2043"/>
          <cell r="Y2043" t="e">
            <v>#N/A</v>
          </cell>
          <cell r="Z2043" t="str">
            <v>M</v>
          </cell>
          <cell r="AA2043" t="e">
            <v>#N/A</v>
          </cell>
          <cell r="AB2043" t="e">
            <v>#N/A</v>
          </cell>
          <cell r="AC2043" t="e">
            <v>#N/A</v>
          </cell>
          <cell r="AD2043" t="e">
            <v>#N/A</v>
          </cell>
          <cell r="AE2043">
            <v>476.94</v>
          </cell>
          <cell r="AF2043" t="str">
            <v>PlantSeed</v>
          </cell>
          <cell r="AG2043" t="str">
            <v>F</v>
          </cell>
        </row>
        <row r="2044">
          <cell r="A2044" t="str">
            <v>Amazona ochrocephala ochrocephala</v>
          </cell>
          <cell r="B2044" t="e">
            <v>#N/A</v>
          </cell>
          <cell r="D2044">
            <v>2042</v>
          </cell>
          <cell r="E2044"/>
          <cell r="F2044"/>
          <cell r="G2044" t="str">
            <v>Psittaciformes</v>
          </cell>
          <cell r="H2044" t="str">
            <v>Psittacidae</v>
          </cell>
          <cell r="J2044" t="str">
            <v>Amazona</v>
          </cell>
          <cell r="K2044" t="str">
            <v>subespécie</v>
          </cell>
          <cell r="N2044" t="str">
            <v>Amazona ochrocephala ochrocephala (Gmelin, 1788)</v>
          </cell>
          <cell r="P2044" t="str">
            <v>x</v>
          </cell>
          <cell r="Q2044" t="str">
            <v>x</v>
          </cell>
          <cell r="R2044" t="str">
            <v>x</v>
          </cell>
          <cell r="S2044" t="str">
            <v>x</v>
          </cell>
          <cell r="T2044" t="str">
            <v>x</v>
          </cell>
          <cell r="U2044"/>
          <cell r="Y2044"/>
          <cell r="Z2044"/>
        </row>
        <row r="2045">
          <cell r="A2045" t="str">
            <v>Amazona ochrocephala xantholaema</v>
          </cell>
          <cell r="B2045" t="e">
            <v>#N/A</v>
          </cell>
          <cell r="D2045">
            <v>2043</v>
          </cell>
          <cell r="E2045"/>
          <cell r="F2045"/>
          <cell r="G2045" t="str">
            <v>Psittaciformes</v>
          </cell>
          <cell r="H2045" t="str">
            <v>Psittacidae</v>
          </cell>
          <cell r="J2045" t="str">
            <v>Amazona</v>
          </cell>
          <cell r="K2045" t="str">
            <v>subespécie</v>
          </cell>
          <cell r="N2045" t="str">
            <v>Amazona ochrocephala xantholaema Berlepsch, 1913</v>
          </cell>
          <cell r="P2045" t="str">
            <v>x</v>
          </cell>
          <cell r="Q2045" t="str">
            <v>x</v>
          </cell>
          <cell r="R2045" t="str">
            <v>x</v>
          </cell>
          <cell r="S2045" t="str">
            <v>x</v>
          </cell>
          <cell r="T2045" t="str">
            <v>x</v>
          </cell>
          <cell r="U2045"/>
          <cell r="Y2045"/>
          <cell r="Z2045"/>
        </row>
        <row r="2046">
          <cell r="A2046" t="str">
            <v>Amazona ochrocephala nattereri</v>
          </cell>
          <cell r="B2046" t="e">
            <v>#N/A</v>
          </cell>
          <cell r="D2046">
            <v>2044</v>
          </cell>
          <cell r="E2046"/>
          <cell r="F2046"/>
          <cell r="G2046" t="str">
            <v>Psittaciformes</v>
          </cell>
          <cell r="H2046" t="str">
            <v>Psittacidae</v>
          </cell>
          <cell r="J2046" t="str">
            <v>Amazona</v>
          </cell>
          <cell r="K2046" t="str">
            <v>subespécie</v>
          </cell>
          <cell r="N2046" t="str">
            <v>Amazona ochrocephala nattereri (Finsch, 1865)</v>
          </cell>
          <cell r="P2046" t="str">
            <v>x</v>
          </cell>
          <cell r="Q2046" t="str">
            <v>x</v>
          </cell>
          <cell r="R2046" t="str">
            <v>x</v>
          </cell>
          <cell r="S2046" t="str">
            <v>x</v>
          </cell>
          <cell r="T2046" t="str">
            <v>x</v>
          </cell>
          <cell r="U2046"/>
          <cell r="Y2046"/>
          <cell r="Z2046"/>
        </row>
        <row r="2047">
          <cell r="A2047" t="str">
            <v>Amazona aestiva</v>
          </cell>
          <cell r="B2047" t="str">
            <v>Amazona aestiva</v>
          </cell>
          <cell r="C2047" t="str">
            <v>papagaio</v>
          </cell>
          <cell r="D2047">
            <v>2045</v>
          </cell>
          <cell r="E2047" t="str">
            <v>R</v>
          </cell>
          <cell r="F2047">
            <v>1</v>
          </cell>
          <cell r="G2047" t="str">
            <v>Psittaciformes</v>
          </cell>
          <cell r="H2047" t="str">
            <v>Psittacidae</v>
          </cell>
          <cell r="J2047" t="str">
            <v>Amazona</v>
          </cell>
          <cell r="K2047" t="str">
            <v>espécie 1ária</v>
          </cell>
          <cell r="N2047" t="str">
            <v>Amazona aestiva (Linnaeus, 1758)</v>
          </cell>
          <cell r="O2047" t="str">
            <v>Turquoise-fronted Parrot</v>
          </cell>
          <cell r="P2047"/>
          <cell r="Q2047"/>
          <cell r="R2047"/>
          <cell r="S2047"/>
          <cell r="T2047"/>
          <cell r="U2047"/>
          <cell r="Y2047" t="e">
            <v>#N/A</v>
          </cell>
          <cell r="Z2047" t="str">
            <v>M</v>
          </cell>
          <cell r="AA2047" t="str">
            <v>F8</v>
          </cell>
          <cell r="AB2047" t="str">
            <v>C</v>
          </cell>
          <cell r="AC2047">
            <v>4</v>
          </cell>
          <cell r="AD2047">
            <v>2</v>
          </cell>
          <cell r="AE2047">
            <v>451</v>
          </cell>
          <cell r="AF2047" t="str">
            <v>Omnivore</v>
          </cell>
          <cell r="AG2047" t="str">
            <v>F</v>
          </cell>
          <cell r="AI2047" t="str">
            <v>NT</v>
          </cell>
        </row>
        <row r="2048">
          <cell r="A2048" t="str">
            <v>Amazona aestiva aestiva</v>
          </cell>
          <cell r="B2048" t="e">
            <v>#N/A</v>
          </cell>
          <cell r="D2048">
            <v>2046</v>
          </cell>
          <cell r="E2048"/>
          <cell r="F2048"/>
          <cell r="G2048" t="str">
            <v>Psittaciformes</v>
          </cell>
          <cell r="H2048" t="str">
            <v>Psittacidae</v>
          </cell>
          <cell r="J2048" t="str">
            <v>Amazona</v>
          </cell>
          <cell r="K2048" t="str">
            <v>subespécie</v>
          </cell>
          <cell r="N2048" t="str">
            <v>Amazona aestiva aestiva (Linnaeus, 1758)</v>
          </cell>
          <cell r="P2048" t="str">
            <v>x</v>
          </cell>
          <cell r="Q2048" t="str">
            <v>x</v>
          </cell>
          <cell r="R2048" t="str">
            <v>x</v>
          </cell>
          <cell r="S2048" t="str">
            <v>x</v>
          </cell>
          <cell r="T2048" t="str">
            <v>x</v>
          </cell>
          <cell r="U2048"/>
          <cell r="Y2048"/>
          <cell r="Z2048"/>
        </row>
        <row r="2049">
          <cell r="A2049" t="str">
            <v>Amazona aestiva xanthopteryx</v>
          </cell>
          <cell r="B2049" t="e">
            <v>#N/A</v>
          </cell>
          <cell r="D2049">
            <v>2047</v>
          </cell>
          <cell r="E2049"/>
          <cell r="F2049"/>
          <cell r="G2049" t="str">
            <v>Psittaciformes</v>
          </cell>
          <cell r="H2049" t="str">
            <v>Psittacidae</v>
          </cell>
          <cell r="J2049" t="str">
            <v>Amazona</v>
          </cell>
          <cell r="K2049" t="str">
            <v>subespécie</v>
          </cell>
          <cell r="N2049" t="str">
            <v>Amazona aestiva xanthopteryx (Berlepsch, 1896)</v>
          </cell>
          <cell r="P2049" t="str">
            <v>x</v>
          </cell>
          <cell r="Q2049" t="str">
            <v>x</v>
          </cell>
          <cell r="R2049" t="str">
            <v>x</v>
          </cell>
          <cell r="S2049" t="str">
            <v>x</v>
          </cell>
          <cell r="T2049" t="str">
            <v>x</v>
          </cell>
          <cell r="U2049"/>
          <cell r="Y2049"/>
          <cell r="Z2049"/>
        </row>
        <row r="2050">
          <cell r="A2050" t="str">
            <v>Amazona sp.</v>
          </cell>
          <cell r="B2050" t="e">
            <v>#N/A</v>
          </cell>
          <cell r="D2050">
            <v>2048</v>
          </cell>
          <cell r="E2050"/>
          <cell r="F2050"/>
          <cell r="P2050"/>
          <cell r="Q2050"/>
          <cell r="R2050"/>
          <cell r="S2050"/>
          <cell r="T2050"/>
          <cell r="U2050"/>
          <cell r="Y2050"/>
          <cell r="Z2050"/>
        </row>
        <row r="2051">
          <cell r="A2051" t="str">
            <v>Deroptyus</v>
          </cell>
          <cell r="B2051" t="e">
            <v>#N/A</v>
          </cell>
          <cell r="D2051">
            <v>2049</v>
          </cell>
          <cell r="E2051"/>
          <cell r="F2051"/>
          <cell r="G2051" t="str">
            <v>Psittaciformes</v>
          </cell>
          <cell r="H2051" t="str">
            <v>Psittacidae</v>
          </cell>
          <cell r="J2051" t="str">
            <v>Deroptyus</v>
          </cell>
          <cell r="K2051" t="str">
            <v>Gênero</v>
          </cell>
          <cell r="N2051" t="str">
            <v>Deroptyus Wagler, 1832</v>
          </cell>
          <cell r="P2051"/>
          <cell r="Q2051"/>
          <cell r="R2051"/>
          <cell r="S2051"/>
          <cell r="T2051"/>
          <cell r="U2051"/>
          <cell r="Y2051"/>
          <cell r="Z2051"/>
        </row>
        <row r="2052">
          <cell r="A2052" t="str">
            <v>Deroptyus accipitrinus</v>
          </cell>
          <cell r="B2052" t="str">
            <v>Deroptyus accipitrinus</v>
          </cell>
          <cell r="C2052" t="str">
            <v>anacã</v>
          </cell>
          <cell r="D2052">
            <v>2050</v>
          </cell>
          <cell r="E2052" t="str">
            <v>R</v>
          </cell>
          <cell r="F2052">
            <v>1</v>
          </cell>
          <cell r="G2052" t="str">
            <v>Psittaciformes</v>
          </cell>
          <cell r="H2052" t="str">
            <v>Psittacidae</v>
          </cell>
          <cell r="J2052" t="str">
            <v>Deroptyus</v>
          </cell>
          <cell r="K2052" t="str">
            <v>espécie 1ária</v>
          </cell>
          <cell r="N2052" t="str">
            <v>Deroptyus accipitrinus (Linnaeus, 1758)</v>
          </cell>
          <cell r="O2052" t="str">
            <v>Red-fan Parrot</v>
          </cell>
          <cell r="P2052"/>
          <cell r="Q2052"/>
          <cell r="R2052"/>
          <cell r="S2052"/>
          <cell r="T2052"/>
          <cell r="U2052"/>
          <cell r="Y2052" t="str">
            <v>GA</v>
          </cell>
          <cell r="Z2052" t="str">
            <v>H</v>
          </cell>
          <cell r="AA2052" t="str">
            <v>F1</v>
          </cell>
          <cell r="AB2052" t="str">
            <v>C</v>
          </cell>
          <cell r="AC2052">
            <v>2</v>
          </cell>
          <cell r="AD2052">
            <v>2</v>
          </cell>
          <cell r="AE2052">
            <v>246</v>
          </cell>
          <cell r="AF2052" t="str">
            <v>PlantSeed</v>
          </cell>
          <cell r="AG2052" t="str">
            <v>F</v>
          </cell>
        </row>
        <row r="2053">
          <cell r="A2053" t="str">
            <v>Deroptyus accipitrinus accipitrinus</v>
          </cell>
          <cell r="B2053" t="e">
            <v>#N/A</v>
          </cell>
          <cell r="D2053">
            <v>2051</v>
          </cell>
          <cell r="E2053"/>
          <cell r="F2053"/>
          <cell r="G2053" t="str">
            <v>Psittaciformes</v>
          </cell>
          <cell r="H2053" t="str">
            <v>Psittacidae</v>
          </cell>
          <cell r="J2053" t="str">
            <v>Deroptyus</v>
          </cell>
          <cell r="K2053" t="str">
            <v>subespécie</v>
          </cell>
          <cell r="N2053" t="str">
            <v>Deroptyus accipitrinus accipitrinus (Linnaeus, 1758)</v>
          </cell>
          <cell r="P2053" t="str">
            <v>x</v>
          </cell>
          <cell r="Q2053" t="str">
            <v>x</v>
          </cell>
          <cell r="R2053" t="str">
            <v>x</v>
          </cell>
          <cell r="S2053" t="str">
            <v>x</v>
          </cell>
          <cell r="T2053" t="str">
            <v>x</v>
          </cell>
          <cell r="U2053"/>
          <cell r="Y2053"/>
          <cell r="Z2053"/>
        </row>
        <row r="2054">
          <cell r="A2054" t="str">
            <v>Deroptyus accipitrinus fuscifrons</v>
          </cell>
          <cell r="B2054" t="e">
            <v>#N/A</v>
          </cell>
          <cell r="D2054">
            <v>2052</v>
          </cell>
          <cell r="E2054"/>
          <cell r="F2054"/>
          <cell r="G2054" t="str">
            <v>Psittaciformes</v>
          </cell>
          <cell r="H2054" t="str">
            <v>Psittacidae</v>
          </cell>
          <cell r="J2054" t="str">
            <v>Deroptyus</v>
          </cell>
          <cell r="K2054" t="str">
            <v>subespécie</v>
          </cell>
          <cell r="L2054" t="str">
            <v>Collar (1997) suggests that this subspecies, south of the Amazonas river, may deserve recognition as a full species.</v>
          </cell>
          <cell r="M2054" t="str">
            <v>Collar (1997) sugere que esta subespécie, do sul do Rio Amazonas, pode merecer o reconhecimento como espécie plena.</v>
          </cell>
          <cell r="N2054" t="str">
            <v>Deroptyus accipitrinus fuscifrons Hellmayr, 1905</v>
          </cell>
          <cell r="P2054" t="str">
            <v>x</v>
          </cell>
          <cell r="Q2054" t="str">
            <v>x</v>
          </cell>
          <cell r="R2054" t="str">
            <v>x</v>
          </cell>
          <cell r="S2054" t="str">
            <v>x</v>
          </cell>
          <cell r="T2054" t="str">
            <v>x</v>
          </cell>
          <cell r="U2054"/>
          <cell r="Y2054"/>
          <cell r="Z2054"/>
        </row>
        <row r="2055">
          <cell r="A2055" t="str">
            <v>Triclaria</v>
          </cell>
          <cell r="B2055" t="e">
            <v>#N/A</v>
          </cell>
          <cell r="D2055">
            <v>2053</v>
          </cell>
          <cell r="E2055"/>
          <cell r="F2055"/>
          <cell r="G2055" t="str">
            <v>Psittaciformes</v>
          </cell>
          <cell r="H2055" t="str">
            <v>Psittacidae</v>
          </cell>
          <cell r="J2055" t="str">
            <v>Triclaria</v>
          </cell>
          <cell r="K2055" t="str">
            <v>Gênero</v>
          </cell>
          <cell r="N2055" t="str">
            <v>Triclaria Wagler, 1832</v>
          </cell>
          <cell r="P2055"/>
          <cell r="Q2055"/>
          <cell r="R2055"/>
          <cell r="S2055"/>
          <cell r="T2055"/>
          <cell r="U2055"/>
          <cell r="Y2055"/>
          <cell r="Z2055"/>
        </row>
        <row r="2056">
          <cell r="A2056" t="str">
            <v>Triclaria malachitacea</v>
          </cell>
          <cell r="B2056" t="str">
            <v>Triclaria malachitacea</v>
          </cell>
          <cell r="C2056" t="str">
            <v>sabiá-cica</v>
          </cell>
          <cell r="D2056">
            <v>2054</v>
          </cell>
          <cell r="E2056" t="str">
            <v>R, E</v>
          </cell>
          <cell r="F2056">
            <v>1</v>
          </cell>
          <cell r="G2056" t="str">
            <v>Psittaciformes</v>
          </cell>
          <cell r="H2056" t="str">
            <v>Psittacidae</v>
          </cell>
          <cell r="J2056" t="str">
            <v>Triclaria</v>
          </cell>
          <cell r="K2056" t="str">
            <v>espécie 1ária</v>
          </cell>
          <cell r="N2056" t="str">
            <v>Triclaria malachitacea (Spix, 1824)</v>
          </cell>
          <cell r="O2056" t="str">
            <v>Blue-bellied Parrot</v>
          </cell>
          <cell r="P2056"/>
          <cell r="Q2056"/>
          <cell r="R2056"/>
          <cell r="S2056"/>
          <cell r="T2056"/>
          <cell r="U2056"/>
          <cell r="Y2056" t="e">
            <v>#N/A</v>
          </cell>
          <cell r="Z2056" t="str">
            <v>M</v>
          </cell>
          <cell r="AA2056" t="str">
            <v>F1</v>
          </cell>
          <cell r="AB2056" t="str">
            <v>M/C</v>
          </cell>
          <cell r="AC2056">
            <v>2</v>
          </cell>
          <cell r="AD2056">
            <v>1</v>
          </cell>
          <cell r="AE2056">
            <v>90</v>
          </cell>
          <cell r="AF2056" t="str">
            <v>Omnivore</v>
          </cell>
          <cell r="AG2056" t="str">
            <v>F</v>
          </cell>
          <cell r="AH2056" t="str">
            <v>MA</v>
          </cell>
          <cell r="AI2056" t="str">
            <v>NT</v>
          </cell>
          <cell r="AJ2056" t="str">
            <v>CP</v>
          </cell>
          <cell r="AK2056" t="str">
            <v>CR</v>
          </cell>
        </row>
        <row r="2057">
          <cell r="A2057" t="str">
            <v>Passeriformes</v>
          </cell>
          <cell r="B2057" t="e">
            <v>#N/A</v>
          </cell>
          <cell r="D2057">
            <v>2055</v>
          </cell>
          <cell r="E2057"/>
          <cell r="F2057"/>
          <cell r="G2057" t="str">
            <v>Passeriformes</v>
          </cell>
          <cell r="K2057" t="str">
            <v>Ordem</v>
          </cell>
          <cell r="N2057" t="str">
            <v>Passeriformes Linnaeus, 1758</v>
          </cell>
          <cell r="P2057"/>
          <cell r="Q2057"/>
          <cell r="R2057"/>
          <cell r="S2057"/>
          <cell r="T2057"/>
          <cell r="U2057"/>
          <cell r="Y2057"/>
          <cell r="Z2057"/>
        </row>
        <row r="2058">
          <cell r="A2058" t="str">
            <v>Tyranni</v>
          </cell>
          <cell r="B2058" t="e">
            <v>#N/A</v>
          </cell>
          <cell r="D2058">
            <v>2056</v>
          </cell>
          <cell r="E2058"/>
          <cell r="F2058"/>
          <cell r="G2058" t="str">
            <v>Passeriformes</v>
          </cell>
          <cell r="K2058" t="str">
            <v>Subordem</v>
          </cell>
          <cell r="N2058" t="str">
            <v>Tyranni Wetmore &amp; Miller, 1926</v>
          </cell>
          <cell r="P2058"/>
          <cell r="Q2058"/>
          <cell r="R2058"/>
          <cell r="S2058"/>
          <cell r="T2058"/>
          <cell r="U2058"/>
          <cell r="Y2058"/>
          <cell r="Z2058"/>
        </row>
        <row r="2059">
          <cell r="A2059" t="str">
            <v>Furnariides</v>
          </cell>
          <cell r="B2059" t="e">
            <v>#N/A</v>
          </cell>
          <cell r="D2059">
            <v>2057</v>
          </cell>
          <cell r="E2059"/>
          <cell r="F2059"/>
          <cell r="G2059" t="str">
            <v>Passeriformes</v>
          </cell>
          <cell r="K2059" t="str">
            <v>Infraordem</v>
          </cell>
          <cell r="N2059" t="str">
            <v>Furnariides Sibley, Ahlquist &amp; Monroe, 1988</v>
          </cell>
          <cell r="P2059"/>
          <cell r="Q2059"/>
          <cell r="R2059"/>
          <cell r="S2059"/>
          <cell r="T2059"/>
          <cell r="U2059"/>
          <cell r="Y2059"/>
          <cell r="Z2059"/>
        </row>
        <row r="2060">
          <cell r="A2060" t="str">
            <v>Thamnophilida</v>
          </cell>
          <cell r="B2060" t="e">
            <v>#N/A</v>
          </cell>
          <cell r="D2060">
            <v>2058</v>
          </cell>
          <cell r="E2060"/>
          <cell r="F2060"/>
          <cell r="G2060" t="str">
            <v>Passeriformes</v>
          </cell>
          <cell r="K2060" t="str">
            <v>Parvordem</v>
          </cell>
          <cell r="N2060" t="str">
            <v>Thamnophilida Patterson, 1987</v>
          </cell>
          <cell r="P2060"/>
          <cell r="Q2060"/>
          <cell r="R2060"/>
          <cell r="S2060"/>
          <cell r="T2060"/>
          <cell r="U2060"/>
          <cell r="Y2060"/>
          <cell r="Z2060"/>
        </row>
        <row r="2061">
          <cell r="A2061" t="str">
            <v>Thamnophilidae</v>
          </cell>
          <cell r="B2061" t="str">
            <v>Thamnophilidae</v>
          </cell>
          <cell r="D2061">
            <v>2059</v>
          </cell>
          <cell r="E2061"/>
          <cell r="F2061"/>
          <cell r="G2061" t="str">
            <v>Passeriformes</v>
          </cell>
          <cell r="H2061" t="str">
            <v>Thamnophilidae</v>
          </cell>
          <cell r="K2061" t="str">
            <v>Família</v>
          </cell>
          <cell r="N2061" t="str">
            <v>Thamnophilidae Swainson, 1824</v>
          </cell>
          <cell r="P2061"/>
          <cell r="Q2061"/>
          <cell r="R2061"/>
          <cell r="S2061"/>
          <cell r="T2061"/>
          <cell r="U2061"/>
          <cell r="Y2061"/>
          <cell r="Z2061"/>
        </row>
        <row r="2062">
          <cell r="A2062" t="str">
            <v>Euchrepomidinae</v>
          </cell>
          <cell r="B2062" t="e">
            <v>#N/A</v>
          </cell>
          <cell r="D2062">
            <v>2060</v>
          </cell>
          <cell r="E2062"/>
          <cell r="F2062"/>
          <cell r="G2062" t="str">
            <v>Passeriformes</v>
          </cell>
          <cell r="H2062" t="str">
            <v>Thamnophilidae</v>
          </cell>
          <cell r="I2062" t="str">
            <v>Euchrepomidinae</v>
          </cell>
          <cell r="K2062" t="str">
            <v>Subfamília</v>
          </cell>
          <cell r="N2062" t="str">
            <v>Euchrepomidinae Bravo, Remsen, Whitney &amp; Brumfield, 2012</v>
          </cell>
          <cell r="P2062"/>
          <cell r="Q2062"/>
          <cell r="R2062"/>
          <cell r="S2062"/>
          <cell r="T2062"/>
          <cell r="U2062"/>
          <cell r="Y2062"/>
          <cell r="Z2062"/>
        </row>
        <row r="2063">
          <cell r="A2063" t="str">
            <v>Euchrepomis</v>
          </cell>
          <cell r="B2063" t="e">
            <v>#N/A</v>
          </cell>
          <cell r="D2063">
            <v>2061</v>
          </cell>
          <cell r="E2063"/>
          <cell r="F2063"/>
          <cell r="G2063" t="str">
            <v>Passeriformes</v>
          </cell>
          <cell r="H2063" t="str">
            <v>Thamnophilidae</v>
          </cell>
          <cell r="I2063" t="str">
            <v>Euchrepomidinae</v>
          </cell>
          <cell r="J2063" t="str">
            <v>Euchrepomis</v>
          </cell>
          <cell r="K2063" t="str">
            <v>Gênero</v>
          </cell>
          <cell r="N2063" t="str">
            <v>Euchrepomis Bravo, Remsen, Whitney &amp; Brumfield, 2012</v>
          </cell>
          <cell r="P2063"/>
          <cell r="Q2063"/>
          <cell r="R2063"/>
          <cell r="S2063"/>
          <cell r="T2063"/>
          <cell r="U2063"/>
          <cell r="Y2063"/>
          <cell r="Z2063"/>
        </row>
        <row r="2064">
          <cell r="A2064" t="str">
            <v>Euchrepomis humeralis</v>
          </cell>
          <cell r="B2064" t="str">
            <v>Euchrepomis humeralis</v>
          </cell>
          <cell r="C2064" t="str">
            <v>zidedê-de-encontro</v>
          </cell>
          <cell r="D2064">
            <v>2062</v>
          </cell>
          <cell r="E2064" t="str">
            <v>R</v>
          </cell>
          <cell r="F2064">
            <v>1</v>
          </cell>
          <cell r="G2064" t="str">
            <v>Passeriformes</v>
          </cell>
          <cell r="H2064" t="str">
            <v>Thamnophilidae</v>
          </cell>
          <cell r="I2064" t="str">
            <v>Euchrepomidinae</v>
          </cell>
          <cell r="J2064" t="str">
            <v>Euchrepomis</v>
          </cell>
          <cell r="K2064" t="str">
            <v>espécie 1ária</v>
          </cell>
          <cell r="N2064" t="str">
            <v>Euchrepomis humeralis (Sclater &amp; Salvin, 1880)</v>
          </cell>
          <cell r="O2064" t="str">
            <v>Chestnut-shouldered Antwren</v>
          </cell>
          <cell r="P2064"/>
          <cell r="Q2064"/>
          <cell r="R2064"/>
          <cell r="S2064"/>
          <cell r="T2064"/>
          <cell r="U2064"/>
          <cell r="Y2064" t="e">
            <v>#N/A</v>
          </cell>
          <cell r="Z2064" t="e">
            <v>#N/A</v>
          </cell>
          <cell r="AA2064" t="e">
            <v>#N/A</v>
          </cell>
          <cell r="AB2064" t="e">
            <v>#N/A</v>
          </cell>
          <cell r="AC2064" t="e">
            <v>#N/A</v>
          </cell>
          <cell r="AD2064" t="e">
            <v>#N/A</v>
          </cell>
          <cell r="AE2064" t="e">
            <v>#N/A</v>
          </cell>
          <cell r="AF2064" t="e">
            <v>#N/A</v>
          </cell>
          <cell r="AG2064"/>
        </row>
        <row r="2065">
          <cell r="A2065" t="str">
            <v>Euchrepomis humeralis humeralis</v>
          </cell>
          <cell r="B2065" t="e">
            <v>#N/A</v>
          </cell>
          <cell r="D2065">
            <v>2063</v>
          </cell>
          <cell r="E2065"/>
          <cell r="F2065"/>
          <cell r="G2065" t="str">
            <v>Passeriformes</v>
          </cell>
          <cell r="H2065" t="str">
            <v>Thamnophilidae</v>
          </cell>
          <cell r="I2065" t="str">
            <v>Euchrepomidinae</v>
          </cell>
          <cell r="J2065" t="str">
            <v>Euchrepomis</v>
          </cell>
          <cell r="K2065" t="str">
            <v>subespécie</v>
          </cell>
          <cell r="N2065" t="str">
            <v>Euchrepomis humeralis humeralis (Sclater &amp; Salvin, 1880)</v>
          </cell>
          <cell r="P2065"/>
          <cell r="Q2065"/>
          <cell r="R2065"/>
          <cell r="S2065"/>
          <cell r="T2065" t="str">
            <v>x</v>
          </cell>
          <cell r="U2065"/>
          <cell r="Y2065"/>
          <cell r="Z2065"/>
        </row>
        <row r="2066">
          <cell r="A2066" t="str">
            <v>Euchrepomis humeralis transfluvialis</v>
          </cell>
          <cell r="B2066" t="e">
            <v>#N/A</v>
          </cell>
          <cell r="D2066">
            <v>2064</v>
          </cell>
          <cell r="E2066"/>
          <cell r="F2066"/>
          <cell r="G2066" t="str">
            <v>Passeriformes</v>
          </cell>
          <cell r="H2066" t="str">
            <v>Thamnophilidae</v>
          </cell>
          <cell r="I2066" t="str">
            <v>Euchrepomidinae</v>
          </cell>
          <cell r="J2066" t="str">
            <v>Euchrepomis</v>
          </cell>
          <cell r="K2066" t="str">
            <v>subespécie</v>
          </cell>
          <cell r="N2066" t="str">
            <v>Euchrepomis humeralis transfluvialis (Todd, 1927)</v>
          </cell>
          <cell r="P2066"/>
          <cell r="Q2066"/>
          <cell r="R2066"/>
          <cell r="S2066"/>
          <cell r="T2066" t="str">
            <v>x</v>
          </cell>
          <cell r="U2066"/>
          <cell r="Y2066"/>
          <cell r="Z2066"/>
        </row>
        <row r="2067">
          <cell r="A2067" t="str">
            <v>Euchrepomis spodioptila</v>
          </cell>
          <cell r="B2067" t="str">
            <v>Euchrepomis spodioptila</v>
          </cell>
          <cell r="C2067" t="str">
            <v>zidedê-de-asa-cinza</v>
          </cell>
          <cell r="D2067">
            <v>2065</v>
          </cell>
          <cell r="E2067" t="str">
            <v>R</v>
          </cell>
          <cell r="F2067">
            <v>1</v>
          </cell>
          <cell r="G2067" t="str">
            <v>Passeriformes</v>
          </cell>
          <cell r="H2067" t="str">
            <v>Thamnophilidae</v>
          </cell>
          <cell r="I2067" t="str">
            <v>Euchrepomidinae</v>
          </cell>
          <cell r="J2067" t="str">
            <v>Euchrepomis</v>
          </cell>
          <cell r="K2067" t="str">
            <v>espécie 1ária</v>
          </cell>
          <cell r="N2067" t="str">
            <v>Euchrepomis spodioptila (Sclater &amp; Salvin, 1881)</v>
          </cell>
          <cell r="O2067" t="str">
            <v>Ash-winged Antwren</v>
          </cell>
          <cell r="P2067"/>
          <cell r="Q2067"/>
          <cell r="R2067"/>
          <cell r="S2067"/>
          <cell r="T2067"/>
          <cell r="U2067"/>
          <cell r="Y2067" t="str">
            <v>IAG</v>
          </cell>
          <cell r="Z2067" t="e">
            <v>#N/A</v>
          </cell>
          <cell r="AA2067" t="e">
            <v>#N/A</v>
          </cell>
          <cell r="AB2067" t="e">
            <v>#N/A</v>
          </cell>
          <cell r="AC2067" t="e">
            <v>#N/A</v>
          </cell>
          <cell r="AD2067" t="e">
            <v>#N/A</v>
          </cell>
          <cell r="AE2067" t="e">
            <v>#N/A</v>
          </cell>
          <cell r="AF2067" t="e">
            <v>#N/A</v>
          </cell>
          <cell r="AG2067"/>
        </row>
        <row r="2068">
          <cell r="A2068" t="str">
            <v>Euchrepomis spodioptila signata</v>
          </cell>
          <cell r="B2068" t="e">
            <v>#N/A</v>
          </cell>
          <cell r="D2068">
            <v>2066</v>
          </cell>
          <cell r="E2068"/>
          <cell r="F2068"/>
          <cell r="G2068" t="str">
            <v>Passeriformes</v>
          </cell>
          <cell r="H2068" t="str">
            <v>Thamnophilidae</v>
          </cell>
          <cell r="I2068" t="str">
            <v>Euchrepomidinae</v>
          </cell>
          <cell r="J2068" t="str">
            <v>Euchrepomis</v>
          </cell>
          <cell r="K2068" t="str">
            <v>subespécie</v>
          </cell>
          <cell r="N2068" t="str">
            <v>Euchrepomis spodioptila signata (Zimmer, 1932)</v>
          </cell>
          <cell r="P2068" t="str">
            <v>x</v>
          </cell>
          <cell r="Q2068" t="str">
            <v>x</v>
          </cell>
          <cell r="R2068" t="str">
            <v>x</v>
          </cell>
          <cell r="S2068" t="str">
            <v>x</v>
          </cell>
          <cell r="T2068" t="str">
            <v>x</v>
          </cell>
          <cell r="U2068"/>
          <cell r="Y2068"/>
          <cell r="Z2068"/>
        </row>
        <row r="2069">
          <cell r="A2069" t="str">
            <v>Euchrepomis spodioptila spodioptila</v>
          </cell>
          <cell r="B2069" t="e">
            <v>#N/A</v>
          </cell>
          <cell r="D2069">
            <v>2067</v>
          </cell>
          <cell r="E2069"/>
          <cell r="F2069"/>
          <cell r="G2069" t="str">
            <v>Passeriformes</v>
          </cell>
          <cell r="H2069" t="str">
            <v>Thamnophilidae</v>
          </cell>
          <cell r="I2069" t="str">
            <v>Euchrepomidinae</v>
          </cell>
          <cell r="J2069" t="str">
            <v>Euchrepomis</v>
          </cell>
          <cell r="K2069" t="str">
            <v>subespécie</v>
          </cell>
          <cell r="N2069" t="str">
            <v>Euchrepomis spodioptila spodioptila (Sclater &amp; Salvin, 1881)</v>
          </cell>
          <cell r="P2069" t="str">
            <v>x</v>
          </cell>
          <cell r="Q2069" t="str">
            <v>x</v>
          </cell>
          <cell r="R2069" t="str">
            <v>x</v>
          </cell>
          <cell r="S2069" t="str">
            <v>x</v>
          </cell>
          <cell r="T2069" t="str">
            <v>x</v>
          </cell>
          <cell r="U2069"/>
          <cell r="Y2069"/>
          <cell r="Z2069"/>
        </row>
        <row r="2070">
          <cell r="A2070" t="str">
            <v>Euchrepomis spodioptila meridionalis</v>
          </cell>
          <cell r="B2070" t="e">
            <v>#N/A</v>
          </cell>
          <cell r="D2070">
            <v>2068</v>
          </cell>
          <cell r="E2070"/>
          <cell r="F2070"/>
          <cell r="G2070" t="str">
            <v>Passeriformes</v>
          </cell>
          <cell r="H2070" t="str">
            <v>Thamnophilidae</v>
          </cell>
          <cell r="I2070" t="str">
            <v>Euchrepomidinae</v>
          </cell>
          <cell r="J2070" t="str">
            <v>Euchrepomis</v>
          </cell>
          <cell r="K2070" t="str">
            <v>subespécie</v>
          </cell>
          <cell r="N2070" t="str">
            <v>Euchrepomis spodioptila meridionalis (Snethlage, 1925)</v>
          </cell>
          <cell r="P2070" t="str">
            <v>x</v>
          </cell>
          <cell r="Q2070" t="str">
            <v>x</v>
          </cell>
          <cell r="R2070" t="str">
            <v>x</v>
          </cell>
          <cell r="S2070" t="str">
            <v>x</v>
          </cell>
          <cell r="T2070" t="str">
            <v>x</v>
          </cell>
          <cell r="U2070"/>
          <cell r="Y2070"/>
          <cell r="Z2070"/>
        </row>
        <row r="2071">
          <cell r="A2071" t="str">
            <v>Myrmornithinae</v>
          </cell>
          <cell r="B2071" t="e">
            <v>#N/A</v>
          </cell>
          <cell r="D2071">
            <v>2069</v>
          </cell>
          <cell r="E2071"/>
          <cell r="F2071"/>
          <cell r="G2071" t="str">
            <v>Passeriformes</v>
          </cell>
          <cell r="H2071" t="str">
            <v>Thamnophilidae</v>
          </cell>
          <cell r="I2071" t="str">
            <v>Myrmornithinae</v>
          </cell>
          <cell r="K2071" t="str">
            <v>Subfamília</v>
          </cell>
          <cell r="N2071" t="str">
            <v>Myrmornithinae Sundevall, 1872</v>
          </cell>
          <cell r="P2071"/>
          <cell r="Q2071"/>
          <cell r="R2071"/>
          <cell r="S2071"/>
          <cell r="T2071"/>
          <cell r="U2071"/>
          <cell r="Y2071"/>
          <cell r="Z2071"/>
        </row>
        <row r="2072">
          <cell r="A2072" t="str">
            <v>Myrmornis</v>
          </cell>
          <cell r="B2072" t="e">
            <v>#N/A</v>
          </cell>
          <cell r="D2072">
            <v>2070</v>
          </cell>
          <cell r="E2072"/>
          <cell r="F2072"/>
          <cell r="G2072" t="str">
            <v>Passeriformes</v>
          </cell>
          <cell r="H2072" t="str">
            <v>Thamnophilidae</v>
          </cell>
          <cell r="I2072" t="str">
            <v>Myrmornithinae</v>
          </cell>
          <cell r="J2072" t="str">
            <v>Myrmornis</v>
          </cell>
          <cell r="K2072" t="str">
            <v>Gênero</v>
          </cell>
          <cell r="N2072" t="str">
            <v>Myrmornis Hermann, 1783</v>
          </cell>
          <cell r="P2072"/>
          <cell r="Q2072"/>
          <cell r="R2072"/>
          <cell r="S2072"/>
          <cell r="T2072"/>
          <cell r="U2072"/>
          <cell r="Y2072"/>
          <cell r="Z2072"/>
        </row>
        <row r="2073">
          <cell r="A2073" t="str">
            <v>Myrmornis torquata</v>
          </cell>
          <cell r="B2073" t="str">
            <v>Myrmornis torquata</v>
          </cell>
          <cell r="C2073" t="str">
            <v>pinto-do-mato-carijó</v>
          </cell>
          <cell r="D2073">
            <v>2071</v>
          </cell>
          <cell r="E2073" t="str">
            <v>R</v>
          </cell>
          <cell r="F2073">
            <v>1</v>
          </cell>
          <cell r="G2073" t="str">
            <v>Passeriformes</v>
          </cell>
          <cell r="H2073" t="str">
            <v>Thamnophilidae</v>
          </cell>
          <cell r="I2073" t="str">
            <v>Myrmornithinae</v>
          </cell>
          <cell r="J2073" t="str">
            <v>Myrmornis</v>
          </cell>
          <cell r="K2073" t="str">
            <v>espécie 1ária</v>
          </cell>
          <cell r="N2073" t="str">
            <v>Myrmornis torquata (Boddaert, 1783)</v>
          </cell>
          <cell r="O2073" t="str">
            <v>Wing-banded Antbird</v>
          </cell>
          <cell r="P2073"/>
          <cell r="Q2073"/>
          <cell r="R2073"/>
          <cell r="S2073"/>
          <cell r="T2073"/>
          <cell r="U2073"/>
          <cell r="Y2073" t="str">
            <v>ITG</v>
          </cell>
          <cell r="Z2073" t="str">
            <v>H</v>
          </cell>
          <cell r="AA2073" t="str">
            <v>F1</v>
          </cell>
          <cell r="AB2073" t="str">
            <v>T</v>
          </cell>
          <cell r="AC2073">
            <v>1</v>
          </cell>
          <cell r="AD2073">
            <v>4</v>
          </cell>
          <cell r="AE2073">
            <v>46.7</v>
          </cell>
          <cell r="AF2073" t="str">
            <v>Invertebrate</v>
          </cell>
          <cell r="AG2073" t="str">
            <v>F</v>
          </cell>
        </row>
        <row r="2074">
          <cell r="A2074" t="str">
            <v>Myrmornis torquata torquata</v>
          </cell>
          <cell r="B2074" t="e">
            <v>#N/A</v>
          </cell>
          <cell r="D2074">
            <v>2072</v>
          </cell>
          <cell r="E2074"/>
          <cell r="F2074"/>
          <cell r="G2074" t="str">
            <v>Passeriformes</v>
          </cell>
          <cell r="H2074" t="str">
            <v>Thamnophilidae</v>
          </cell>
          <cell r="I2074" t="str">
            <v>Myrmornithinae</v>
          </cell>
          <cell r="J2074" t="str">
            <v>Myrmornis</v>
          </cell>
          <cell r="K2074" t="str">
            <v>subespécie</v>
          </cell>
          <cell r="N2074" t="str">
            <v>Myrmornis torquata torquata (Boddaert, 1783)</v>
          </cell>
          <cell r="P2074" t="str">
            <v>x</v>
          </cell>
          <cell r="Q2074" t="str">
            <v>x</v>
          </cell>
          <cell r="R2074" t="str">
            <v>x</v>
          </cell>
          <cell r="S2074" t="str">
            <v>x</v>
          </cell>
          <cell r="T2074" t="str">
            <v>x</v>
          </cell>
          <cell r="U2074"/>
          <cell r="Y2074"/>
          <cell r="Z2074"/>
        </row>
        <row r="2075">
          <cell r="A2075" t="str">
            <v>Pygiptila</v>
          </cell>
          <cell r="B2075" t="e">
            <v>#N/A</v>
          </cell>
          <cell r="D2075">
            <v>2073</v>
          </cell>
          <cell r="E2075"/>
          <cell r="F2075"/>
          <cell r="G2075" t="str">
            <v>Passeriformes</v>
          </cell>
          <cell r="H2075" t="str">
            <v>Thamnophilidae</v>
          </cell>
          <cell r="I2075" t="str">
            <v>Myrmornithinae</v>
          </cell>
          <cell r="J2075" t="str">
            <v>Pygiptila</v>
          </cell>
          <cell r="K2075" t="str">
            <v>Gênero</v>
          </cell>
          <cell r="N2075" t="str">
            <v>Pygiptila Sclater, 1858</v>
          </cell>
          <cell r="P2075"/>
          <cell r="Q2075"/>
          <cell r="R2075"/>
          <cell r="S2075"/>
          <cell r="T2075"/>
          <cell r="U2075"/>
          <cell r="Y2075"/>
          <cell r="Z2075"/>
        </row>
        <row r="2076">
          <cell r="A2076" t="str">
            <v>Pygiptila stellaris</v>
          </cell>
          <cell r="B2076" t="str">
            <v>Pygiptila stellaris</v>
          </cell>
          <cell r="C2076" t="str">
            <v>choca-cantadora</v>
          </cell>
          <cell r="D2076">
            <v>2074</v>
          </cell>
          <cell r="E2076" t="str">
            <v>R</v>
          </cell>
          <cell r="F2076">
            <v>1</v>
          </cell>
          <cell r="G2076" t="str">
            <v>Passeriformes</v>
          </cell>
          <cell r="H2076" t="str">
            <v>Thamnophilidae</v>
          </cell>
          <cell r="I2076" t="str">
            <v>Myrmornithinae</v>
          </cell>
          <cell r="J2076" t="str">
            <v>Pygiptila</v>
          </cell>
          <cell r="K2076" t="str">
            <v>espécie 1ária</v>
          </cell>
          <cell r="N2076" t="str">
            <v>Pygiptila stellaris (Spix, 1825)</v>
          </cell>
          <cell r="O2076" t="str">
            <v>Spot-winged Antshrike</v>
          </cell>
          <cell r="P2076"/>
          <cell r="Q2076"/>
          <cell r="R2076"/>
          <cell r="S2076"/>
          <cell r="T2076"/>
          <cell r="U2076"/>
          <cell r="Y2076" t="e">
            <v>#N/A</v>
          </cell>
          <cell r="Z2076" t="str">
            <v>H</v>
          </cell>
          <cell r="AA2076" t="str">
            <v>F1</v>
          </cell>
          <cell r="AB2076" t="str">
            <v>C</v>
          </cell>
          <cell r="AC2076">
            <v>1</v>
          </cell>
          <cell r="AD2076">
            <v>2</v>
          </cell>
          <cell r="AE2076">
            <v>24.1</v>
          </cell>
          <cell r="AF2076" t="str">
            <v>Invertebrate</v>
          </cell>
          <cell r="AG2076" t="str">
            <v>F</v>
          </cell>
        </row>
        <row r="2077">
          <cell r="A2077" t="str">
            <v>Pygiptila stellaris occipitalis</v>
          </cell>
          <cell r="B2077" t="e">
            <v>#N/A</v>
          </cell>
          <cell r="D2077">
            <v>2075</v>
          </cell>
          <cell r="E2077"/>
          <cell r="F2077"/>
          <cell r="G2077" t="str">
            <v>Passeriformes</v>
          </cell>
          <cell r="H2077" t="str">
            <v>Thamnophilidae</v>
          </cell>
          <cell r="I2077" t="str">
            <v>Myrmornithinae</v>
          </cell>
          <cell r="J2077" t="str">
            <v>Pygiptila</v>
          </cell>
          <cell r="K2077" t="str">
            <v>subespécie</v>
          </cell>
          <cell r="N2077" t="str">
            <v>Pygiptila stellaris occipitalis Zimmer, 1932</v>
          </cell>
          <cell r="P2077" t="str">
            <v>x</v>
          </cell>
          <cell r="Q2077" t="str">
            <v>x</v>
          </cell>
          <cell r="R2077" t="str">
            <v>x</v>
          </cell>
          <cell r="S2077" t="str">
            <v>x</v>
          </cell>
          <cell r="T2077" t="str">
            <v>x</v>
          </cell>
          <cell r="U2077"/>
          <cell r="Y2077"/>
          <cell r="Z2077"/>
        </row>
        <row r="2078">
          <cell r="A2078" t="str">
            <v>Pygiptila stellaris purusiana</v>
          </cell>
          <cell r="B2078" t="e">
            <v>#N/A</v>
          </cell>
          <cell r="D2078">
            <v>2076</v>
          </cell>
          <cell r="E2078"/>
          <cell r="F2078"/>
          <cell r="G2078" t="str">
            <v>Passeriformes</v>
          </cell>
          <cell r="H2078" t="str">
            <v>Thamnophilidae</v>
          </cell>
          <cell r="I2078" t="str">
            <v>Myrmornithinae</v>
          </cell>
          <cell r="J2078" t="str">
            <v>Pygiptila</v>
          </cell>
          <cell r="K2078" t="str">
            <v>subespécie</v>
          </cell>
          <cell r="L2078" t="str">
            <v>Synonymized with stellaris by Zimmer &amp; Isler 2003.</v>
          </cell>
          <cell r="M2078" t="str">
            <v>Sinonimizado com stellaris por Zimmer &amp; Isler 2003.</v>
          </cell>
          <cell r="N2078" t="str">
            <v>Pygiptila stellaris purusiana Todd, 1927</v>
          </cell>
          <cell r="P2078" t="str">
            <v>x</v>
          </cell>
          <cell r="Q2078" t="str">
            <v>x</v>
          </cell>
          <cell r="R2078"/>
          <cell r="S2078"/>
          <cell r="T2078" t="str">
            <v>x</v>
          </cell>
          <cell r="U2078"/>
          <cell r="Y2078"/>
          <cell r="Z2078"/>
        </row>
        <row r="2079">
          <cell r="A2079" t="str">
            <v>Pygiptila stellaris stellaris</v>
          </cell>
          <cell r="B2079" t="e">
            <v>#N/A</v>
          </cell>
          <cell r="D2079">
            <v>2077</v>
          </cell>
          <cell r="E2079"/>
          <cell r="F2079"/>
          <cell r="G2079" t="str">
            <v>Passeriformes</v>
          </cell>
          <cell r="H2079" t="str">
            <v>Thamnophilidae</v>
          </cell>
          <cell r="I2079" t="str">
            <v>Myrmornithinae</v>
          </cell>
          <cell r="J2079" t="str">
            <v>Pygiptila</v>
          </cell>
          <cell r="K2079" t="str">
            <v>subespécie</v>
          </cell>
          <cell r="N2079" t="str">
            <v>Pygiptila stellaris stellaris (Spix, 1825)</v>
          </cell>
          <cell r="P2079" t="str">
            <v>x</v>
          </cell>
          <cell r="Q2079" t="str">
            <v>x</v>
          </cell>
          <cell r="R2079" t="str">
            <v>x</v>
          </cell>
          <cell r="S2079" t="str">
            <v>x</v>
          </cell>
          <cell r="T2079" t="str">
            <v>x</v>
          </cell>
          <cell r="U2079"/>
          <cell r="Y2079"/>
          <cell r="Z2079"/>
        </row>
        <row r="2080">
          <cell r="A2080" t="str">
            <v>Thamnophilinae</v>
          </cell>
          <cell r="B2080" t="e">
            <v>#N/A</v>
          </cell>
          <cell r="D2080">
            <v>2078</v>
          </cell>
          <cell r="E2080"/>
          <cell r="F2080"/>
          <cell r="G2080" t="str">
            <v>Passeriformes</v>
          </cell>
          <cell r="H2080" t="str">
            <v>Thamnophilidae</v>
          </cell>
          <cell r="I2080" t="str">
            <v>Thamnophilinae</v>
          </cell>
          <cell r="K2080" t="str">
            <v>Subfamília</v>
          </cell>
          <cell r="N2080" t="str">
            <v>Thamnophilinae Swainson, 1824</v>
          </cell>
          <cell r="P2080"/>
          <cell r="Q2080"/>
          <cell r="R2080"/>
          <cell r="S2080"/>
          <cell r="T2080"/>
          <cell r="U2080"/>
          <cell r="Y2080"/>
          <cell r="Z2080"/>
        </row>
        <row r="2081">
          <cell r="A2081" t="str">
            <v>Microrhopias</v>
          </cell>
          <cell r="B2081" t="e">
            <v>#N/A</v>
          </cell>
          <cell r="D2081">
            <v>2079</v>
          </cell>
          <cell r="E2081"/>
          <cell r="F2081"/>
          <cell r="G2081" t="str">
            <v>Passeriformes</v>
          </cell>
          <cell r="H2081" t="str">
            <v>Thamnophilidae</v>
          </cell>
          <cell r="I2081" t="str">
            <v>Thamnophilinae</v>
          </cell>
          <cell r="J2081" t="str">
            <v>Microrhopias</v>
          </cell>
          <cell r="K2081" t="str">
            <v>Gênero</v>
          </cell>
          <cell r="N2081" t="str">
            <v>Microrhopias Sclater, 1862</v>
          </cell>
          <cell r="P2081"/>
          <cell r="Q2081"/>
          <cell r="R2081"/>
          <cell r="S2081"/>
          <cell r="T2081"/>
          <cell r="U2081"/>
          <cell r="Y2081"/>
          <cell r="Z2081"/>
        </row>
        <row r="2082">
          <cell r="A2082" t="str">
            <v>Microrhopias quixensis</v>
          </cell>
          <cell r="B2082" t="str">
            <v>Microrhopias quixensis</v>
          </cell>
          <cell r="C2082" t="str">
            <v>papa-formiga-de-bando</v>
          </cell>
          <cell r="D2082">
            <v>2080</v>
          </cell>
          <cell r="E2082" t="str">
            <v>R</v>
          </cell>
          <cell r="F2082">
            <v>1</v>
          </cell>
          <cell r="G2082" t="str">
            <v>Passeriformes</v>
          </cell>
          <cell r="H2082" t="str">
            <v>Thamnophilidae</v>
          </cell>
          <cell r="I2082" t="str">
            <v>Thamnophilinae</v>
          </cell>
          <cell r="J2082" t="str">
            <v>Microrhopias</v>
          </cell>
          <cell r="K2082" t="str">
            <v>espécie 1ária</v>
          </cell>
          <cell r="N2082" t="str">
            <v>Microrhopias quixensis (Cornalia, 1849)</v>
          </cell>
          <cell r="O2082" t="str">
            <v>Dot-winged Antwren</v>
          </cell>
          <cell r="P2082"/>
          <cell r="Q2082"/>
          <cell r="R2082"/>
          <cell r="S2082"/>
          <cell r="T2082"/>
          <cell r="U2082"/>
          <cell r="Y2082" t="str">
            <v>IAG</v>
          </cell>
          <cell r="Z2082" t="str">
            <v>M</v>
          </cell>
          <cell r="AA2082" t="str">
            <v>F1</v>
          </cell>
          <cell r="AB2082" t="str">
            <v>M</v>
          </cell>
          <cell r="AC2082">
            <v>1</v>
          </cell>
          <cell r="AD2082">
            <v>5</v>
          </cell>
          <cell r="AE2082">
            <v>7.9</v>
          </cell>
          <cell r="AF2082" t="str">
            <v>Invertebrate</v>
          </cell>
          <cell r="AG2082" t="str">
            <v>F</v>
          </cell>
        </row>
        <row r="2083">
          <cell r="A2083" t="str">
            <v>Microrhopias quixensis intercedens</v>
          </cell>
          <cell r="B2083" t="e">
            <v>#N/A</v>
          </cell>
          <cell r="D2083">
            <v>2081</v>
          </cell>
          <cell r="E2083"/>
          <cell r="F2083"/>
          <cell r="G2083" t="str">
            <v>Passeriformes</v>
          </cell>
          <cell r="H2083" t="str">
            <v>Thamnophilidae</v>
          </cell>
          <cell r="I2083" t="str">
            <v>Thamnophilinae</v>
          </cell>
          <cell r="J2083" t="str">
            <v>Microrhopias</v>
          </cell>
          <cell r="K2083" t="str">
            <v>subespécie</v>
          </cell>
          <cell r="N2083" t="str">
            <v>Microrhopias quixensis intercedens Zimmer, 1932</v>
          </cell>
          <cell r="P2083" t="str">
            <v>x</v>
          </cell>
          <cell r="Q2083" t="str">
            <v>x</v>
          </cell>
          <cell r="R2083" t="str">
            <v>x</v>
          </cell>
          <cell r="S2083" t="str">
            <v>x</v>
          </cell>
          <cell r="T2083" t="str">
            <v>x</v>
          </cell>
          <cell r="U2083"/>
          <cell r="Y2083"/>
          <cell r="Z2083"/>
        </row>
        <row r="2084">
          <cell r="A2084" t="str">
            <v>Microrhopias quixensis microstictus</v>
          </cell>
          <cell r="B2084" t="e">
            <v>#N/A</v>
          </cell>
          <cell r="D2084">
            <v>2082</v>
          </cell>
          <cell r="E2084"/>
          <cell r="F2084"/>
          <cell r="G2084" t="str">
            <v>Passeriformes</v>
          </cell>
          <cell r="H2084" t="str">
            <v>Thamnophilidae</v>
          </cell>
          <cell r="I2084" t="str">
            <v>Thamnophilinae</v>
          </cell>
          <cell r="J2084" t="str">
            <v>Microrhopias</v>
          </cell>
          <cell r="K2084" t="str">
            <v>subespécie</v>
          </cell>
          <cell r="N2084" t="str">
            <v>Microrhopias quixensis microstictus (Berlepsch, 1908)</v>
          </cell>
          <cell r="P2084" t="str">
            <v>x</v>
          </cell>
          <cell r="Q2084" t="str">
            <v>x</v>
          </cell>
          <cell r="R2084" t="str">
            <v>x</v>
          </cell>
          <cell r="S2084" t="str">
            <v>x</v>
          </cell>
          <cell r="T2084" t="str">
            <v>x</v>
          </cell>
          <cell r="U2084"/>
          <cell r="Y2084"/>
          <cell r="Z2084"/>
        </row>
        <row r="2085">
          <cell r="A2085" t="str">
            <v>Microrhopias quixensis bicolor</v>
          </cell>
          <cell r="B2085" t="e">
            <v>#N/A</v>
          </cell>
          <cell r="D2085">
            <v>2083</v>
          </cell>
          <cell r="E2085"/>
          <cell r="F2085"/>
          <cell r="G2085" t="str">
            <v>Passeriformes</v>
          </cell>
          <cell r="H2085" t="str">
            <v>Thamnophilidae</v>
          </cell>
          <cell r="I2085" t="str">
            <v>Thamnophilinae</v>
          </cell>
          <cell r="J2085" t="str">
            <v>Microrhopias</v>
          </cell>
          <cell r="K2085" t="str">
            <v>subespécie</v>
          </cell>
          <cell r="N2085" t="str">
            <v>Microrhopias quixensis bicolor (Pelzeln, 1868)</v>
          </cell>
          <cell r="P2085" t="str">
            <v>x</v>
          </cell>
          <cell r="Q2085" t="str">
            <v>x</v>
          </cell>
          <cell r="R2085" t="str">
            <v>x</v>
          </cell>
          <cell r="S2085" t="str">
            <v>x</v>
          </cell>
          <cell r="T2085" t="str">
            <v>x</v>
          </cell>
          <cell r="U2085"/>
          <cell r="Y2085"/>
          <cell r="Z2085"/>
        </row>
        <row r="2086">
          <cell r="A2086" t="str">
            <v>Microrhopias quixensis emiliae</v>
          </cell>
          <cell r="B2086" t="e">
            <v>#N/A</v>
          </cell>
          <cell r="D2086">
            <v>2084</v>
          </cell>
          <cell r="E2086"/>
          <cell r="F2086"/>
          <cell r="G2086" t="str">
            <v>Passeriformes</v>
          </cell>
          <cell r="H2086" t="str">
            <v>Thamnophilidae</v>
          </cell>
          <cell r="I2086" t="str">
            <v>Thamnophilinae</v>
          </cell>
          <cell r="J2086" t="str">
            <v>Microrhopias</v>
          </cell>
          <cell r="K2086" t="str">
            <v>subespécie</v>
          </cell>
          <cell r="N2086" t="str">
            <v>Microrhopias quixensis emiliae Chapman, 1921</v>
          </cell>
          <cell r="P2086" t="str">
            <v>x</v>
          </cell>
          <cell r="Q2086" t="str">
            <v>x</v>
          </cell>
          <cell r="R2086" t="str">
            <v>x</v>
          </cell>
          <cell r="S2086" t="str">
            <v>x</v>
          </cell>
          <cell r="T2086" t="str">
            <v>x</v>
          </cell>
          <cell r="U2086"/>
          <cell r="Y2086"/>
          <cell r="Z2086"/>
        </row>
        <row r="2087">
          <cell r="A2087" t="str">
            <v>Myrmorchilus</v>
          </cell>
          <cell r="B2087" t="e">
            <v>#N/A</v>
          </cell>
          <cell r="D2087">
            <v>2085</v>
          </cell>
          <cell r="E2087"/>
          <cell r="F2087"/>
          <cell r="G2087" t="str">
            <v>Passeriformes</v>
          </cell>
          <cell r="H2087" t="str">
            <v>Thamnophilidae</v>
          </cell>
          <cell r="I2087" t="str">
            <v>Thamnophilinae</v>
          </cell>
          <cell r="J2087" t="str">
            <v>Myrmorchilus</v>
          </cell>
          <cell r="K2087" t="str">
            <v>Gênero</v>
          </cell>
          <cell r="N2087" t="str">
            <v>Myrmorchilus Ridgway, 1909</v>
          </cell>
          <cell r="P2087"/>
          <cell r="Q2087"/>
          <cell r="R2087"/>
          <cell r="S2087"/>
          <cell r="T2087"/>
          <cell r="U2087"/>
          <cell r="Y2087"/>
          <cell r="Z2087"/>
        </row>
        <row r="2088">
          <cell r="A2088" t="str">
            <v>Myrmorchilus strigilatus</v>
          </cell>
          <cell r="B2088" t="str">
            <v>Myrmorchilus strigilatus</v>
          </cell>
          <cell r="C2088" t="str">
            <v>tem-farinha-aí</v>
          </cell>
          <cell r="D2088">
            <v>2086</v>
          </cell>
          <cell r="E2088" t="str">
            <v>R</v>
          </cell>
          <cell r="F2088">
            <v>1</v>
          </cell>
          <cell r="G2088" t="str">
            <v>Passeriformes</v>
          </cell>
          <cell r="H2088" t="str">
            <v>Thamnophilidae</v>
          </cell>
          <cell r="I2088" t="str">
            <v>Thamnophilinae</v>
          </cell>
          <cell r="J2088" t="str">
            <v>Myrmorchilus</v>
          </cell>
          <cell r="K2088" t="str">
            <v>espécie 1ária</v>
          </cell>
          <cell r="N2088" t="str">
            <v>Myrmorchilus strigilatus (Wied, 1831)</v>
          </cell>
          <cell r="O2088" t="str">
            <v>Stripe-backed Antbird</v>
          </cell>
          <cell r="P2088"/>
          <cell r="Q2088"/>
          <cell r="R2088"/>
          <cell r="S2088"/>
          <cell r="T2088"/>
          <cell r="U2088"/>
          <cell r="Y2088" t="e">
            <v>#N/A</v>
          </cell>
          <cell r="Z2088" t="str">
            <v>M</v>
          </cell>
          <cell r="AA2088" t="str">
            <v>F7</v>
          </cell>
          <cell r="AB2088" t="str">
            <v>T</v>
          </cell>
          <cell r="AC2088">
            <v>1</v>
          </cell>
          <cell r="AD2088">
            <v>1</v>
          </cell>
          <cell r="AE2088">
            <v>23</v>
          </cell>
          <cell r="AF2088" t="str">
            <v>Invertebrate</v>
          </cell>
          <cell r="AG2088" t="str">
            <v>F</v>
          </cell>
          <cell r="AH2088">
            <v>1</v>
          </cell>
        </row>
        <row r="2089">
          <cell r="A2089" t="str">
            <v>Myrmorchilus strigilatus strigilatus</v>
          </cell>
          <cell r="B2089" t="e">
            <v>#N/A</v>
          </cell>
          <cell r="D2089">
            <v>2087</v>
          </cell>
          <cell r="E2089"/>
          <cell r="F2089"/>
          <cell r="G2089" t="str">
            <v>Passeriformes</v>
          </cell>
          <cell r="H2089" t="str">
            <v>Thamnophilidae</v>
          </cell>
          <cell r="I2089" t="str">
            <v>Thamnophilinae</v>
          </cell>
          <cell r="J2089" t="str">
            <v>Myrmorchilus</v>
          </cell>
          <cell r="K2089" t="str">
            <v>subespécie</v>
          </cell>
          <cell r="N2089" t="str">
            <v>Myrmorchilus strigilatus strigilatus (Wied, 1831)</v>
          </cell>
          <cell r="P2089" t="str">
            <v>x</v>
          </cell>
          <cell r="Q2089" t="str">
            <v>x</v>
          </cell>
          <cell r="R2089" t="str">
            <v>x</v>
          </cell>
          <cell r="S2089" t="str">
            <v>x</v>
          </cell>
          <cell r="T2089" t="str">
            <v>x</v>
          </cell>
          <cell r="U2089"/>
          <cell r="Y2089"/>
          <cell r="Z2089"/>
        </row>
        <row r="2090">
          <cell r="A2090" t="str">
            <v>Myrmorchilus strigilatus suspicax</v>
          </cell>
          <cell r="B2090" t="e">
            <v>#N/A</v>
          </cell>
          <cell r="D2090">
            <v>2088</v>
          </cell>
          <cell r="E2090"/>
          <cell r="F2090"/>
          <cell r="G2090" t="str">
            <v>Passeriformes</v>
          </cell>
          <cell r="H2090" t="str">
            <v>Thamnophilidae</v>
          </cell>
          <cell r="I2090" t="str">
            <v>Thamnophilinae</v>
          </cell>
          <cell r="J2090" t="str">
            <v>Myrmorchilus</v>
          </cell>
          <cell r="K2090" t="str">
            <v>subespécie</v>
          </cell>
          <cell r="N2090" t="str">
            <v>Myrmorchilus strigilatus suspicax Wetmore, 1922</v>
          </cell>
          <cell r="P2090" t="str">
            <v>x</v>
          </cell>
          <cell r="Q2090" t="str">
            <v>x</v>
          </cell>
          <cell r="R2090" t="str">
            <v>x</v>
          </cell>
          <cell r="S2090" t="str">
            <v>x</v>
          </cell>
          <cell r="T2090" t="str">
            <v>x</v>
          </cell>
          <cell r="U2090"/>
          <cell r="Y2090"/>
          <cell r="Z2090"/>
        </row>
        <row r="2091">
          <cell r="A2091" t="str">
            <v>Neoctantes</v>
          </cell>
          <cell r="B2091" t="e">
            <v>#N/A</v>
          </cell>
          <cell r="D2091">
            <v>2089</v>
          </cell>
          <cell r="E2091"/>
          <cell r="F2091"/>
          <cell r="G2091" t="str">
            <v>Passeriformes</v>
          </cell>
          <cell r="H2091" t="str">
            <v>Thamnophilidae</v>
          </cell>
          <cell r="I2091" t="str">
            <v>Thamnophilinae</v>
          </cell>
          <cell r="J2091" t="str">
            <v>Neoctantes</v>
          </cell>
          <cell r="K2091" t="str">
            <v>Gênero</v>
          </cell>
          <cell r="N2091" t="str">
            <v>Neoctantes Sclater, 1869</v>
          </cell>
          <cell r="P2091"/>
          <cell r="Q2091"/>
          <cell r="R2091"/>
          <cell r="S2091"/>
          <cell r="T2091"/>
          <cell r="U2091"/>
          <cell r="Y2091"/>
          <cell r="Z2091"/>
        </row>
        <row r="2092">
          <cell r="A2092" t="str">
            <v>Neoctantes niger</v>
          </cell>
          <cell r="B2092" t="str">
            <v>Neoctantes niger</v>
          </cell>
          <cell r="C2092" t="str">
            <v>choca-preta</v>
          </cell>
          <cell r="D2092">
            <v>2090</v>
          </cell>
          <cell r="E2092" t="str">
            <v>R</v>
          </cell>
          <cell r="F2092">
            <v>1</v>
          </cell>
          <cell r="G2092" t="str">
            <v>Passeriformes</v>
          </cell>
          <cell r="H2092" t="str">
            <v>Thamnophilidae</v>
          </cell>
          <cell r="I2092" t="str">
            <v>Thamnophilinae</v>
          </cell>
          <cell r="J2092" t="str">
            <v>Neoctantes</v>
          </cell>
          <cell r="K2092" t="str">
            <v>espécie 1ária</v>
          </cell>
          <cell r="N2092" t="str">
            <v>Neoctantes niger (Pelzeln, 1859)</v>
          </cell>
          <cell r="O2092" t="str">
            <v>Black Bushbird</v>
          </cell>
          <cell r="P2092"/>
          <cell r="Q2092"/>
          <cell r="R2092"/>
          <cell r="S2092"/>
          <cell r="T2092"/>
          <cell r="U2092"/>
          <cell r="Y2092" t="e">
            <v>#N/A</v>
          </cell>
          <cell r="Z2092" t="str">
            <v>H</v>
          </cell>
          <cell r="AA2092" t="str">
            <v>F1</v>
          </cell>
          <cell r="AB2092" t="str">
            <v>U</v>
          </cell>
          <cell r="AC2092">
            <v>1</v>
          </cell>
          <cell r="AD2092">
            <v>2</v>
          </cell>
          <cell r="AE2092">
            <v>32</v>
          </cell>
          <cell r="AF2092" t="str">
            <v>Invertebrate</v>
          </cell>
          <cell r="AG2092" t="str">
            <v>F</v>
          </cell>
        </row>
        <row r="2093">
          <cell r="A2093" t="str">
            <v>Clytoctantes</v>
          </cell>
          <cell r="B2093" t="e">
            <v>#N/A</v>
          </cell>
          <cell r="D2093">
            <v>2091</v>
          </cell>
          <cell r="E2093"/>
          <cell r="F2093"/>
          <cell r="G2093" t="str">
            <v>Passeriformes</v>
          </cell>
          <cell r="H2093" t="str">
            <v>Thamnophilidae</v>
          </cell>
          <cell r="I2093" t="str">
            <v>Thamnophilinae</v>
          </cell>
          <cell r="J2093" t="str">
            <v>Clytoctantes</v>
          </cell>
          <cell r="K2093" t="str">
            <v>Gênero</v>
          </cell>
          <cell r="N2093" t="str">
            <v>Clytoctantes Elliot, 1870</v>
          </cell>
          <cell r="P2093"/>
          <cell r="Q2093"/>
          <cell r="R2093"/>
          <cell r="S2093"/>
          <cell r="T2093"/>
          <cell r="U2093"/>
          <cell r="Y2093"/>
          <cell r="Z2093"/>
        </row>
        <row r="2094">
          <cell r="A2094" t="str">
            <v>Clytoctantes atrogularis</v>
          </cell>
          <cell r="B2094" t="str">
            <v>Clytoctantes atrogularis</v>
          </cell>
          <cell r="C2094" t="str">
            <v>choca-de-garganta-preta</v>
          </cell>
          <cell r="D2094">
            <v>2092</v>
          </cell>
          <cell r="E2094" t="str">
            <v>R, E</v>
          </cell>
          <cell r="F2094">
            <v>1</v>
          </cell>
          <cell r="G2094" t="str">
            <v>Passeriformes</v>
          </cell>
          <cell r="H2094" t="str">
            <v>Thamnophilidae</v>
          </cell>
          <cell r="I2094" t="str">
            <v>Thamnophilinae</v>
          </cell>
          <cell r="J2094" t="str">
            <v>Clytoctantes</v>
          </cell>
          <cell r="K2094" t="str">
            <v>espécie 1ária</v>
          </cell>
          <cell r="N2094" t="str">
            <v>Clytoctantes atrogularis Lanyon, Stotz &amp; Willard, 1991</v>
          </cell>
          <cell r="O2094" t="str">
            <v>Rondonia Bushbird</v>
          </cell>
          <cell r="P2094"/>
          <cell r="Q2094"/>
          <cell r="R2094"/>
          <cell r="S2094"/>
          <cell r="T2094"/>
          <cell r="U2094"/>
          <cell r="X2094" t="str">
            <v>VU</v>
          </cell>
          <cell r="Y2094" t="e">
            <v>#N/A</v>
          </cell>
          <cell r="Z2094" t="str">
            <v>H</v>
          </cell>
          <cell r="AA2094" t="str">
            <v>F1</v>
          </cell>
          <cell r="AB2094" t="str">
            <v>U</v>
          </cell>
          <cell r="AC2094">
            <v>1</v>
          </cell>
          <cell r="AD2094">
            <v>1</v>
          </cell>
          <cell r="AE2094">
            <v>31</v>
          </cell>
          <cell r="AF2094" t="str">
            <v>Invertebrate</v>
          </cell>
          <cell r="AG2094" t="str">
            <v>F</v>
          </cell>
          <cell r="AH2094">
            <v>1</v>
          </cell>
        </row>
        <row r="2095">
          <cell r="A2095" t="str">
            <v>Epinecrophylla</v>
          </cell>
          <cell r="B2095" t="e">
            <v>#N/A</v>
          </cell>
          <cell r="D2095">
            <v>2093</v>
          </cell>
          <cell r="E2095"/>
          <cell r="F2095"/>
          <cell r="G2095" t="str">
            <v>Passeriformes</v>
          </cell>
          <cell r="H2095" t="str">
            <v>Thamnophilidae</v>
          </cell>
          <cell r="I2095" t="str">
            <v>Thamnophilinae</v>
          </cell>
          <cell r="J2095" t="str">
            <v>Epinecrophylla</v>
          </cell>
          <cell r="K2095" t="str">
            <v>Gênero</v>
          </cell>
          <cell r="L2095" t="str">
            <v>Historically treated as Myrmotherula, but see Isler et al. (2006).</v>
          </cell>
          <cell r="M2095" t="str">
            <v>Historicamente tratados em Myrmotherula, mas ver Isler et al. (2006).</v>
          </cell>
          <cell r="N2095" t="str">
            <v>Epinecrophylla Isler &amp; Brumfield, 2006</v>
          </cell>
          <cell r="P2095"/>
          <cell r="Q2095"/>
          <cell r="R2095"/>
          <cell r="S2095"/>
          <cell r="T2095"/>
          <cell r="U2095"/>
          <cell r="Y2095"/>
          <cell r="Z2095"/>
        </row>
        <row r="2096">
          <cell r="A2096" t="str">
            <v>Epinecrophylla gutturalis</v>
          </cell>
          <cell r="B2096" t="str">
            <v>Epinecrophylla gutturalis</v>
          </cell>
          <cell r="C2096" t="str">
            <v>choquinha-de-barriga-parda</v>
          </cell>
          <cell r="D2096">
            <v>2094</v>
          </cell>
          <cell r="E2096" t="str">
            <v>R</v>
          </cell>
          <cell r="F2096">
            <v>1</v>
          </cell>
          <cell r="G2096" t="str">
            <v>Passeriformes</v>
          </cell>
          <cell r="H2096" t="str">
            <v>Thamnophilidae</v>
          </cell>
          <cell r="I2096" t="str">
            <v>Thamnophilinae</v>
          </cell>
          <cell r="J2096" t="str">
            <v>Epinecrophylla</v>
          </cell>
          <cell r="K2096" t="str">
            <v>espécie 1ária</v>
          </cell>
          <cell r="N2096" t="str">
            <v>Epinecrophylla gutturalis (Sclater &amp; Salvin, 1881)</v>
          </cell>
          <cell r="O2096" t="str">
            <v>Brown-bellied Antwren</v>
          </cell>
          <cell r="P2096"/>
          <cell r="Q2096"/>
          <cell r="R2096"/>
          <cell r="S2096"/>
          <cell r="T2096"/>
          <cell r="U2096"/>
          <cell r="Y2096" t="str">
            <v>IDL</v>
          </cell>
          <cell r="Z2096" t="str">
            <v>H</v>
          </cell>
          <cell r="AA2096" t="str">
            <v>F1</v>
          </cell>
          <cell r="AB2096" t="str">
            <v>U</v>
          </cell>
          <cell r="AC2096">
            <v>1</v>
          </cell>
          <cell r="AD2096">
            <v>1</v>
          </cell>
          <cell r="AE2096">
            <v>9.1999999999999993</v>
          </cell>
          <cell r="AF2096" t="str">
            <v>Invertebrate</v>
          </cell>
          <cell r="AG2096" t="str">
            <v>F</v>
          </cell>
          <cell r="AH2096">
            <v>1</v>
          </cell>
        </row>
        <row r="2097">
          <cell r="A2097" t="str">
            <v>Epinecrophylla leucophthalma</v>
          </cell>
          <cell r="B2097" t="str">
            <v>Epinecrophylla leucophthalma</v>
          </cell>
          <cell r="C2097" t="str">
            <v>choquinha-de-olho-branco</v>
          </cell>
          <cell r="D2097">
            <v>2095</v>
          </cell>
          <cell r="E2097" t="str">
            <v>R</v>
          </cell>
          <cell r="F2097">
            <v>1</v>
          </cell>
          <cell r="G2097" t="str">
            <v>Passeriformes</v>
          </cell>
          <cell r="H2097" t="str">
            <v>Thamnophilidae</v>
          </cell>
          <cell r="I2097" t="str">
            <v>Thamnophilinae</v>
          </cell>
          <cell r="J2097" t="str">
            <v>Epinecrophylla</v>
          </cell>
          <cell r="K2097" t="str">
            <v>espécie 1ária</v>
          </cell>
          <cell r="N2097" t="str">
            <v>Epinecrophylla leucophthalma (Pelzeln, 1868)</v>
          </cell>
          <cell r="O2097" t="str">
            <v>White-eyed Antwren</v>
          </cell>
          <cell r="P2097"/>
          <cell r="Q2097"/>
          <cell r="R2097"/>
          <cell r="S2097"/>
          <cell r="T2097"/>
          <cell r="U2097"/>
          <cell r="Y2097" t="e">
            <v>#N/A</v>
          </cell>
          <cell r="Z2097" t="str">
            <v>H</v>
          </cell>
          <cell r="AA2097" t="e">
            <v>#N/A</v>
          </cell>
          <cell r="AB2097" t="e">
            <v>#N/A</v>
          </cell>
          <cell r="AC2097" t="e">
            <v>#N/A</v>
          </cell>
          <cell r="AD2097" t="e">
            <v>#N/A</v>
          </cell>
          <cell r="AE2097">
            <v>9.4</v>
          </cell>
          <cell r="AF2097" t="str">
            <v>Invertebrate</v>
          </cell>
          <cell r="AG2097" t="str">
            <v>F</v>
          </cell>
        </row>
        <row r="2098">
          <cell r="A2098" t="str">
            <v>Epinecrophylla leucophthalma leucophthalma</v>
          </cell>
          <cell r="B2098" t="e">
            <v>#N/A</v>
          </cell>
          <cell r="D2098">
            <v>2096</v>
          </cell>
          <cell r="E2098"/>
          <cell r="F2098"/>
          <cell r="G2098" t="str">
            <v>Passeriformes</v>
          </cell>
          <cell r="H2098" t="str">
            <v>Thamnophilidae</v>
          </cell>
          <cell r="I2098" t="str">
            <v>Thamnophilinae</v>
          </cell>
          <cell r="J2098" t="str">
            <v>Epinecrophylla</v>
          </cell>
          <cell r="K2098" t="str">
            <v>subespécie</v>
          </cell>
          <cell r="N2098" t="str">
            <v>Epinecrophylla leucophthalma leucophthalma (Pelzeln, 1868)</v>
          </cell>
          <cell r="P2098" t="str">
            <v>x</v>
          </cell>
          <cell r="Q2098" t="str">
            <v>x</v>
          </cell>
          <cell r="R2098" t="str">
            <v>x</v>
          </cell>
          <cell r="S2098" t="str">
            <v>x</v>
          </cell>
          <cell r="T2098" t="str">
            <v>x</v>
          </cell>
          <cell r="U2098"/>
          <cell r="Y2098"/>
          <cell r="Z2098"/>
        </row>
        <row r="2099">
          <cell r="A2099" t="str">
            <v>Epinecrophylla leucophthalma phaeonota</v>
          </cell>
          <cell r="B2099" t="e">
            <v>#N/A</v>
          </cell>
          <cell r="D2099">
            <v>2097</v>
          </cell>
          <cell r="E2099"/>
          <cell r="F2099"/>
          <cell r="G2099" t="str">
            <v>Passeriformes</v>
          </cell>
          <cell r="H2099" t="str">
            <v>Thamnophilidae</v>
          </cell>
          <cell r="I2099" t="str">
            <v>Thamnophilinae</v>
          </cell>
          <cell r="J2099" t="str">
            <v>Epinecrophylla</v>
          </cell>
          <cell r="K2099" t="str">
            <v>subespécie</v>
          </cell>
          <cell r="N2099" t="str">
            <v>Epinecrophylla leucophthalma phaeonota (Todd, 1927)</v>
          </cell>
          <cell r="P2099" t="str">
            <v>x</v>
          </cell>
          <cell r="Q2099" t="str">
            <v>x</v>
          </cell>
          <cell r="R2099" t="str">
            <v>x</v>
          </cell>
          <cell r="S2099" t="str">
            <v>x</v>
          </cell>
          <cell r="T2099" t="str">
            <v>x</v>
          </cell>
          <cell r="U2099"/>
          <cell r="Y2099"/>
          <cell r="Z2099"/>
        </row>
        <row r="2100">
          <cell r="A2100" t="str">
            <v>Epinecrophylla leucophthalma sordida</v>
          </cell>
          <cell r="B2100" t="e">
            <v>#N/A</v>
          </cell>
          <cell r="D2100">
            <v>2098</v>
          </cell>
          <cell r="E2100"/>
          <cell r="F2100"/>
          <cell r="G2100" t="str">
            <v>Passeriformes</v>
          </cell>
          <cell r="H2100" t="str">
            <v>Thamnophilidae</v>
          </cell>
          <cell r="I2100" t="str">
            <v>Thamnophilinae</v>
          </cell>
          <cell r="J2100" t="str">
            <v>Epinecrophylla</v>
          </cell>
          <cell r="K2100" t="str">
            <v>subespécie</v>
          </cell>
          <cell r="N2100" t="str">
            <v>Epinecrophylla leucophthalma sordida (Todd, 1927)</v>
          </cell>
          <cell r="P2100" t="str">
            <v>x</v>
          </cell>
          <cell r="Q2100" t="str">
            <v>x</v>
          </cell>
          <cell r="R2100" t="str">
            <v>x</v>
          </cell>
          <cell r="S2100" t="str">
            <v>x</v>
          </cell>
          <cell r="T2100" t="str">
            <v>x</v>
          </cell>
          <cell r="U2100"/>
          <cell r="Y2100"/>
          <cell r="Z2100"/>
        </row>
        <row r="2101">
          <cell r="A2101" t="str">
            <v>Epinecrophylla haematonota</v>
          </cell>
          <cell r="B2101" t="str">
            <v>Epinecrophylla haematonota</v>
          </cell>
          <cell r="C2101" t="str">
            <v>choquinha-de-garganta-carijó</v>
          </cell>
          <cell r="D2101">
            <v>2099</v>
          </cell>
          <cell r="E2101" t="str">
            <v>R</v>
          </cell>
          <cell r="F2101">
            <v>1</v>
          </cell>
          <cell r="G2101" t="str">
            <v>Passeriformes</v>
          </cell>
          <cell r="H2101" t="str">
            <v>Thamnophilidae</v>
          </cell>
          <cell r="I2101" t="str">
            <v>Thamnophilinae</v>
          </cell>
          <cell r="J2101" t="str">
            <v>Epinecrophylla</v>
          </cell>
          <cell r="K2101" t="str">
            <v>espécie 1ária</v>
          </cell>
          <cell r="N2101" t="str">
            <v>Epinecrophylla haematonota (Sclater, 1857)</v>
          </cell>
          <cell r="O2101" t="str">
            <v>Napo Stipple-throated Antwren</v>
          </cell>
          <cell r="P2101"/>
          <cell r="Q2101"/>
          <cell r="R2101"/>
          <cell r="S2101"/>
          <cell r="T2101"/>
          <cell r="U2101"/>
          <cell r="Y2101" t="e">
            <v>#N/A</v>
          </cell>
          <cell r="Z2101" t="e">
            <v>#N/A</v>
          </cell>
          <cell r="AA2101" t="e">
            <v>#N/A</v>
          </cell>
          <cell r="AB2101" t="e">
            <v>#N/A</v>
          </cell>
          <cell r="AC2101" t="e">
            <v>#N/A</v>
          </cell>
          <cell r="AD2101" t="e">
            <v>#N/A</v>
          </cell>
          <cell r="AE2101">
            <v>8.6999999999999993</v>
          </cell>
          <cell r="AF2101" t="str">
            <v>Invertebrate</v>
          </cell>
          <cell r="AG2101"/>
        </row>
        <row r="2102">
          <cell r="A2102" t="str">
            <v>Epinecrophylla pyrrhonota</v>
          </cell>
          <cell r="B2102" t="str">
            <v>Epinecrophylla pyrrhonota</v>
          </cell>
          <cell r="C2102" t="str">
            <v>choquinha-do-rio-negro</v>
          </cell>
          <cell r="D2102">
            <v>2100</v>
          </cell>
          <cell r="E2102" t="str">
            <v>R</v>
          </cell>
          <cell r="F2102">
            <v>1</v>
          </cell>
          <cell r="G2102" t="str">
            <v>Passeriformes</v>
          </cell>
          <cell r="H2102" t="str">
            <v>Thamnophilidae</v>
          </cell>
          <cell r="I2102" t="str">
            <v>Thamnophilinae</v>
          </cell>
          <cell r="J2102" t="str">
            <v>Epinecrophylla</v>
          </cell>
          <cell r="K2102" t="str">
            <v>espécie 1ária</v>
          </cell>
          <cell r="N2102" t="str">
            <v>Epinecrophylla pyrrhonota (Sclater &amp; Salvin, 1873)</v>
          </cell>
          <cell r="O2102" t="str">
            <v>Negro Stipple-throated Antwren</v>
          </cell>
          <cell r="P2102"/>
          <cell r="Q2102"/>
          <cell r="R2102"/>
          <cell r="S2102"/>
          <cell r="T2102"/>
          <cell r="U2102"/>
          <cell r="Y2102" t="e">
            <v>#N/A</v>
          </cell>
          <cell r="Z2102" t="e">
            <v>#N/A</v>
          </cell>
          <cell r="AA2102" t="e">
            <v>#N/A</v>
          </cell>
          <cell r="AB2102" t="e">
            <v>#N/A</v>
          </cell>
          <cell r="AC2102" t="e">
            <v>#N/A</v>
          </cell>
          <cell r="AD2102" t="e">
            <v>#N/A</v>
          </cell>
          <cell r="AE2102" t="e">
            <v>#N/A</v>
          </cell>
          <cell r="AF2102" t="e">
            <v>#N/A</v>
          </cell>
          <cell r="AG2102"/>
        </row>
        <row r="2103">
          <cell r="A2103" t="str">
            <v>Epinecrophylla amazonica</v>
          </cell>
          <cell r="B2103" t="str">
            <v>Epinecrophylla amazonica</v>
          </cell>
          <cell r="C2103" t="str">
            <v>choquinha-do-madeira</v>
          </cell>
          <cell r="D2103">
            <v>2101</v>
          </cell>
          <cell r="E2103" t="str">
            <v>R</v>
          </cell>
          <cell r="F2103">
            <v>1</v>
          </cell>
          <cell r="G2103" t="str">
            <v>Passeriformes</v>
          </cell>
          <cell r="H2103" t="str">
            <v>Thamnophilidae</v>
          </cell>
          <cell r="I2103" t="str">
            <v>Thamnophilinae</v>
          </cell>
          <cell r="J2103" t="str">
            <v>Epinecrophylla</v>
          </cell>
          <cell r="K2103" t="str">
            <v>espécie 1ária</v>
          </cell>
          <cell r="N2103" t="str">
            <v>Epinecrophylla amazonica (Ihering, 1905)</v>
          </cell>
          <cell r="O2103" t="str">
            <v>Madeira Stipple-throated Antwren</v>
          </cell>
          <cell r="P2103"/>
          <cell r="Q2103"/>
          <cell r="R2103"/>
          <cell r="S2103"/>
          <cell r="T2103"/>
          <cell r="U2103"/>
          <cell r="Y2103" t="e">
            <v>#N/A</v>
          </cell>
          <cell r="Z2103" t="e">
            <v>#N/A</v>
          </cell>
          <cell r="AA2103" t="e">
            <v>#N/A</v>
          </cell>
          <cell r="AB2103" t="e">
            <v>#N/A</v>
          </cell>
          <cell r="AC2103" t="e">
            <v>#N/A</v>
          </cell>
          <cell r="AD2103" t="e">
            <v>#N/A</v>
          </cell>
          <cell r="AE2103" t="e">
            <v>#N/A</v>
          </cell>
          <cell r="AF2103" t="e">
            <v>#N/A</v>
          </cell>
          <cell r="AG2103"/>
        </row>
        <row r="2104">
          <cell r="A2104" t="str">
            <v>Epinecrophylla dentei</v>
          </cell>
          <cell r="B2104" t="str">
            <v>Epinecrophylla dentei</v>
          </cell>
          <cell r="C2104" t="str">
            <v>choquinha-do-rio-roosevelt</v>
          </cell>
          <cell r="D2104">
            <v>2102</v>
          </cell>
          <cell r="E2104" t="str">
            <v>R, E</v>
          </cell>
          <cell r="F2104">
            <v>1</v>
          </cell>
          <cell r="G2104" t="str">
            <v>Passeriformes</v>
          </cell>
          <cell r="H2104" t="str">
            <v>Thamnophilidae</v>
          </cell>
          <cell r="I2104" t="str">
            <v>Thamnophilinae</v>
          </cell>
          <cell r="J2104" t="str">
            <v>Epinecrophylla</v>
          </cell>
          <cell r="K2104" t="str">
            <v>espécie 1ária</v>
          </cell>
          <cell r="N2104" t="str">
            <v>Epinecrophylla dentei Whitney, Isler, Bravo, Aristizábal, Schunck, Silveira &amp; Piacentini, 2013</v>
          </cell>
          <cell r="O2104" t="str">
            <v>Roosevelt Stipple-throated Antwren</v>
          </cell>
          <cell r="P2104"/>
          <cell r="Q2104"/>
          <cell r="R2104"/>
          <cell r="S2104"/>
          <cell r="T2104"/>
          <cell r="U2104"/>
          <cell r="Y2104" t="e">
            <v>#N/A</v>
          </cell>
          <cell r="Z2104" t="str">
            <v>H</v>
          </cell>
          <cell r="AA2104"/>
          <cell r="AB2104" t="e">
            <v>#N/A</v>
          </cell>
          <cell r="AC2104" t="e">
            <v>#N/A</v>
          </cell>
          <cell r="AD2104" t="e">
            <v>#N/A</v>
          </cell>
          <cell r="AE2104" t="e">
            <v>#N/A</v>
          </cell>
          <cell r="AF2104" t="e">
            <v>#N/A</v>
          </cell>
          <cell r="AG2104" t="str">
            <v>F</v>
          </cell>
        </row>
        <row r="2105">
          <cell r="A2105" t="str">
            <v>Epinecrophylla ornata</v>
          </cell>
          <cell r="B2105" t="str">
            <v>Epinecrophylla ornata</v>
          </cell>
          <cell r="C2105" t="str">
            <v>choquinha-ornada</v>
          </cell>
          <cell r="D2105">
            <v>2103</v>
          </cell>
          <cell r="E2105" t="str">
            <v>R</v>
          </cell>
          <cell r="F2105">
            <v>1</v>
          </cell>
          <cell r="G2105" t="str">
            <v>Passeriformes</v>
          </cell>
          <cell r="H2105" t="str">
            <v>Thamnophilidae</v>
          </cell>
          <cell r="I2105" t="str">
            <v>Thamnophilinae</v>
          </cell>
          <cell r="J2105" t="str">
            <v>Epinecrophylla</v>
          </cell>
          <cell r="K2105" t="str">
            <v>espécie 1ária</v>
          </cell>
          <cell r="N2105" t="str">
            <v>Epinecrophylla ornata (Sclater, 1853)</v>
          </cell>
          <cell r="O2105" t="str">
            <v>Ornate Antwren</v>
          </cell>
          <cell r="P2105"/>
          <cell r="Q2105"/>
          <cell r="R2105"/>
          <cell r="S2105"/>
          <cell r="T2105"/>
          <cell r="U2105"/>
          <cell r="Y2105" t="e">
            <v>#N/A</v>
          </cell>
          <cell r="Z2105" t="str">
            <v>H</v>
          </cell>
          <cell r="AA2105"/>
          <cell r="AB2105" t="e">
            <v>#N/A</v>
          </cell>
          <cell r="AC2105" t="e">
            <v>#N/A</v>
          </cell>
          <cell r="AD2105" t="e">
            <v>#N/A</v>
          </cell>
          <cell r="AE2105">
            <v>9.4</v>
          </cell>
          <cell r="AF2105" t="str">
            <v>Invertebrate</v>
          </cell>
          <cell r="AG2105" t="str">
            <v>F</v>
          </cell>
        </row>
        <row r="2106">
          <cell r="A2106" t="str">
            <v>Epinecrophylla ornata atrogularis</v>
          </cell>
          <cell r="B2106" t="e">
            <v>#N/A</v>
          </cell>
          <cell r="D2106">
            <v>2104</v>
          </cell>
          <cell r="E2106"/>
          <cell r="F2106"/>
          <cell r="G2106" t="str">
            <v>Passeriformes</v>
          </cell>
          <cell r="H2106" t="str">
            <v>Thamnophilidae</v>
          </cell>
          <cell r="I2106" t="str">
            <v>Thamnophilinae</v>
          </cell>
          <cell r="J2106" t="str">
            <v>Epinecrophylla</v>
          </cell>
          <cell r="K2106" t="str">
            <v>subespécie</v>
          </cell>
          <cell r="N2106" t="str">
            <v>Epinecrophylla ornata atrogularis (Taczanowski, 1874)</v>
          </cell>
          <cell r="P2106" t="str">
            <v>x</v>
          </cell>
          <cell r="Q2106"/>
          <cell r="R2106" t="str">
            <v>x</v>
          </cell>
          <cell r="S2106" t="str">
            <v>x</v>
          </cell>
          <cell r="T2106" t="str">
            <v>x</v>
          </cell>
          <cell r="U2106"/>
          <cell r="Y2106"/>
          <cell r="Z2106"/>
        </row>
        <row r="2107">
          <cell r="A2107" t="str">
            <v>Epinecrophylla ornata meridionalis</v>
          </cell>
          <cell r="B2107" t="e">
            <v>#N/A</v>
          </cell>
          <cell r="D2107">
            <v>2105</v>
          </cell>
          <cell r="E2107"/>
          <cell r="F2107"/>
          <cell r="G2107" t="str">
            <v>Passeriformes</v>
          </cell>
          <cell r="H2107" t="str">
            <v>Thamnophilidae</v>
          </cell>
          <cell r="I2107" t="str">
            <v>Thamnophilinae</v>
          </cell>
          <cell r="J2107" t="str">
            <v>Epinecrophylla</v>
          </cell>
          <cell r="K2107" t="str">
            <v>subespécie</v>
          </cell>
          <cell r="N2107" t="str">
            <v>Epinecrophylla ornata meridionalis (Zimmer, 1932)</v>
          </cell>
          <cell r="P2107" t="str">
            <v>x</v>
          </cell>
          <cell r="Q2107"/>
          <cell r="R2107" t="str">
            <v>x</v>
          </cell>
          <cell r="S2107" t="str">
            <v>x</v>
          </cell>
          <cell r="T2107" t="str">
            <v>x</v>
          </cell>
          <cell r="U2107"/>
          <cell r="Y2107"/>
          <cell r="Z2107"/>
        </row>
        <row r="2108">
          <cell r="A2108" t="str">
            <v>Epinecrophylla ornata hoffmannsi</v>
          </cell>
          <cell r="B2108" t="e">
            <v>#N/A</v>
          </cell>
          <cell r="D2108">
            <v>2106</v>
          </cell>
          <cell r="E2108"/>
          <cell r="F2108"/>
          <cell r="G2108" t="str">
            <v>Passeriformes</v>
          </cell>
          <cell r="H2108" t="str">
            <v>Thamnophilidae</v>
          </cell>
          <cell r="I2108" t="str">
            <v>Thamnophilinae</v>
          </cell>
          <cell r="J2108" t="str">
            <v>Epinecrophylla</v>
          </cell>
          <cell r="K2108" t="str">
            <v>subespécie</v>
          </cell>
          <cell r="N2108" t="str">
            <v>Epinecrophylla ornata hoffmannsi (Hellmayr, 1906)</v>
          </cell>
          <cell r="P2108" t="str">
            <v>x</v>
          </cell>
          <cell r="Q2108"/>
          <cell r="R2108" t="str">
            <v>x</v>
          </cell>
          <cell r="S2108" t="str">
            <v>x</v>
          </cell>
          <cell r="T2108" t="str">
            <v>x</v>
          </cell>
          <cell r="U2108"/>
          <cell r="Y2108"/>
          <cell r="Z2108"/>
        </row>
        <row r="2109">
          <cell r="A2109" t="str">
            <v>Epinecrophylla erythrura</v>
          </cell>
          <cell r="B2109" t="str">
            <v>Epinecrophylla erythrura</v>
          </cell>
          <cell r="C2109" t="str">
            <v>choquinha-de-cauda-ruiva</v>
          </cell>
          <cell r="D2109">
            <v>2107</v>
          </cell>
          <cell r="E2109" t="str">
            <v>R</v>
          </cell>
          <cell r="F2109">
            <v>1</v>
          </cell>
          <cell r="G2109" t="str">
            <v>Passeriformes</v>
          </cell>
          <cell r="H2109" t="str">
            <v>Thamnophilidae</v>
          </cell>
          <cell r="I2109" t="str">
            <v>Thamnophilinae</v>
          </cell>
          <cell r="J2109" t="str">
            <v>Epinecrophylla</v>
          </cell>
          <cell r="K2109" t="str">
            <v>espécie 1ária</v>
          </cell>
          <cell r="N2109" t="str">
            <v>Epinecrophylla erythrura (Sclater, 1890)</v>
          </cell>
          <cell r="O2109" t="str">
            <v>Rufous-tailed Antwren</v>
          </cell>
          <cell r="P2109"/>
          <cell r="Q2109"/>
          <cell r="R2109"/>
          <cell r="S2109"/>
          <cell r="T2109"/>
          <cell r="U2109"/>
          <cell r="Y2109" t="e">
            <v>#N/A</v>
          </cell>
          <cell r="Z2109" t="e">
            <v>#N/A</v>
          </cell>
          <cell r="AA2109" t="e">
            <v>#N/A</v>
          </cell>
          <cell r="AB2109" t="e">
            <v>#N/A</v>
          </cell>
          <cell r="AC2109" t="e">
            <v>#N/A</v>
          </cell>
          <cell r="AD2109" t="e">
            <v>#N/A</v>
          </cell>
          <cell r="AE2109">
            <v>11.4</v>
          </cell>
          <cell r="AF2109" t="str">
            <v>Invertebrate</v>
          </cell>
          <cell r="AG2109"/>
        </row>
        <row r="2110">
          <cell r="A2110" t="str">
            <v>Epinecrophylla erythrura erythrura</v>
          </cell>
          <cell r="B2110" t="e">
            <v>#N/A</v>
          </cell>
          <cell r="D2110">
            <v>2108</v>
          </cell>
          <cell r="E2110"/>
          <cell r="F2110"/>
          <cell r="G2110" t="str">
            <v>Passeriformes</v>
          </cell>
          <cell r="H2110" t="str">
            <v>Thamnophilidae</v>
          </cell>
          <cell r="I2110" t="str">
            <v>Thamnophilinae</v>
          </cell>
          <cell r="J2110" t="str">
            <v>Epinecrophylla</v>
          </cell>
          <cell r="K2110" t="str">
            <v>subespécie</v>
          </cell>
          <cell r="N2110" t="str">
            <v>Epinecrophylla erythrura erythrura (Sclater, 1890)</v>
          </cell>
          <cell r="P2110" t="str">
            <v>x</v>
          </cell>
          <cell r="Q2110" t="str">
            <v>x</v>
          </cell>
          <cell r="R2110" t="str">
            <v>x</v>
          </cell>
          <cell r="S2110" t="str">
            <v>x</v>
          </cell>
          <cell r="T2110" t="str">
            <v>x</v>
          </cell>
          <cell r="U2110"/>
          <cell r="Y2110"/>
          <cell r="Z2110"/>
        </row>
        <row r="2111">
          <cell r="A2111" t="str">
            <v>Epinecrophylla erythrura septentrionalis</v>
          </cell>
          <cell r="B2111" t="e">
            <v>#N/A</v>
          </cell>
          <cell r="D2111">
            <v>2109</v>
          </cell>
          <cell r="E2111"/>
          <cell r="F2111"/>
          <cell r="G2111" t="str">
            <v>Passeriformes</v>
          </cell>
          <cell r="H2111" t="str">
            <v>Thamnophilidae</v>
          </cell>
          <cell r="I2111" t="str">
            <v>Thamnophilinae</v>
          </cell>
          <cell r="J2111" t="str">
            <v>Epinecrophylla</v>
          </cell>
          <cell r="K2111" t="str">
            <v>subespécie</v>
          </cell>
          <cell r="N2111" t="str">
            <v>Epinecrophylla erythrura septentrionalis (Zimmer, 1932)</v>
          </cell>
          <cell r="P2111" t="str">
            <v>x</v>
          </cell>
          <cell r="Q2111" t="str">
            <v>x</v>
          </cell>
          <cell r="R2111" t="str">
            <v>x</v>
          </cell>
          <cell r="S2111" t="str">
            <v>x</v>
          </cell>
          <cell r="T2111" t="str">
            <v>x</v>
          </cell>
          <cell r="U2111"/>
          <cell r="Y2111"/>
          <cell r="Z2111"/>
        </row>
        <row r="2112">
          <cell r="A2112" t="str">
            <v>Aprositornis</v>
          </cell>
          <cell r="B2112" t="e">
            <v>#N/A</v>
          </cell>
          <cell r="D2112">
            <v>2110</v>
          </cell>
          <cell r="E2112"/>
          <cell r="F2112"/>
          <cell r="G2112" t="str">
            <v>Passeriformes</v>
          </cell>
          <cell r="H2112" t="str">
            <v>Thamnophilidae</v>
          </cell>
          <cell r="I2112" t="str">
            <v>Thamnophilinae</v>
          </cell>
          <cell r="J2112" t="str">
            <v>Aprositornis</v>
          </cell>
          <cell r="K2112" t="str">
            <v>Gênero</v>
          </cell>
          <cell r="L2112" t="str">
            <v>Historically treated as Myrmeciza, but see Isler et al. (2013).</v>
          </cell>
          <cell r="M2112" t="str">
            <v>Tradicionalmente tratada em Myrmeciza, mas ver Isler et al. (2013).</v>
          </cell>
          <cell r="N2112" t="str">
            <v>Aprositornis Isler, Bravo &amp; Brumfield 2013</v>
          </cell>
          <cell r="P2112"/>
          <cell r="Q2112"/>
          <cell r="R2112"/>
          <cell r="S2112"/>
          <cell r="T2112"/>
          <cell r="U2112"/>
          <cell r="Y2112"/>
          <cell r="Z2112"/>
        </row>
        <row r="2113">
          <cell r="A2113" t="str">
            <v>Aprositornis disjuncta</v>
          </cell>
          <cell r="B2113" t="str">
            <v>Aprositornis disjuncta</v>
          </cell>
          <cell r="C2113" t="str">
            <v>formigueiro-de-yapacana</v>
          </cell>
          <cell r="D2113">
            <v>2111</v>
          </cell>
          <cell r="E2113" t="str">
            <v>R</v>
          </cell>
          <cell r="F2113">
            <v>1</v>
          </cell>
          <cell r="G2113" t="str">
            <v>Passeriformes</v>
          </cell>
          <cell r="H2113" t="str">
            <v>Thamnophilidae</v>
          </cell>
          <cell r="I2113" t="str">
            <v>Thamnophilinae</v>
          </cell>
          <cell r="J2113" t="str">
            <v>Aprositornis</v>
          </cell>
          <cell r="K2113" t="str">
            <v>espécie 1ária</v>
          </cell>
          <cell r="N2113" t="str">
            <v>Aprositornis disjuncta (Friedmann, 1945)</v>
          </cell>
          <cell r="O2113" t="str">
            <v>Yapacana Antbird</v>
          </cell>
          <cell r="P2113"/>
          <cell r="Q2113"/>
          <cell r="R2113"/>
          <cell r="S2113"/>
          <cell r="T2113"/>
          <cell r="U2113"/>
          <cell r="Y2113" t="e">
            <v>#N/A</v>
          </cell>
          <cell r="Z2113" t="e">
            <v>#N/A</v>
          </cell>
          <cell r="AA2113" t="e">
            <v>#N/A</v>
          </cell>
          <cell r="AB2113" t="e">
            <v>#N/A</v>
          </cell>
          <cell r="AC2113" t="e">
            <v>#N/A</v>
          </cell>
          <cell r="AD2113" t="e">
            <v>#N/A</v>
          </cell>
          <cell r="AE2113" t="e">
            <v>#N/A</v>
          </cell>
          <cell r="AF2113" t="e">
            <v>#N/A</v>
          </cell>
          <cell r="AG2113"/>
        </row>
        <row r="2114">
          <cell r="A2114" t="str">
            <v>Ammonastes</v>
          </cell>
          <cell r="B2114" t="e">
            <v>#N/A</v>
          </cell>
          <cell r="D2114">
            <v>2112</v>
          </cell>
          <cell r="E2114"/>
          <cell r="F2114"/>
          <cell r="G2114" t="str">
            <v>Passeriformes</v>
          </cell>
          <cell r="H2114" t="str">
            <v>Thamnophilidae</v>
          </cell>
          <cell r="I2114" t="str">
            <v>Thamnophilinae</v>
          </cell>
          <cell r="J2114" t="str">
            <v>Ammonastes</v>
          </cell>
          <cell r="K2114" t="str">
            <v>Gênero</v>
          </cell>
          <cell r="L2114" t="str">
            <v>Historically treated as Myrmeciza, but see Isler et al. (2013).</v>
          </cell>
          <cell r="M2114" t="str">
            <v>Tradicionalmente tratada em Myrmeciza, mas ver Isler et al. (2013).</v>
          </cell>
          <cell r="N2114" t="str">
            <v>Ammonastes Bravo, Isler &amp; Brumfield 2013</v>
          </cell>
          <cell r="P2114"/>
          <cell r="Q2114"/>
          <cell r="R2114"/>
          <cell r="S2114"/>
          <cell r="T2114"/>
          <cell r="U2114"/>
          <cell r="Y2114"/>
          <cell r="Z2114"/>
        </row>
        <row r="2115">
          <cell r="A2115" t="str">
            <v>Ammonastes pelzelni</v>
          </cell>
          <cell r="B2115" t="str">
            <v>Ammonastes pelzelni</v>
          </cell>
          <cell r="C2115" t="str">
            <v>formigueiro-de-barriga-cinza</v>
          </cell>
          <cell r="D2115">
            <v>2113</v>
          </cell>
          <cell r="E2115" t="str">
            <v>R</v>
          </cell>
          <cell r="F2115">
            <v>1</v>
          </cell>
          <cell r="G2115" t="str">
            <v>Passeriformes</v>
          </cell>
          <cell r="H2115" t="str">
            <v>Thamnophilidae</v>
          </cell>
          <cell r="I2115" t="str">
            <v>Thamnophilinae</v>
          </cell>
          <cell r="J2115" t="str">
            <v>Ammonastes</v>
          </cell>
          <cell r="K2115" t="str">
            <v>espécie 1ária</v>
          </cell>
          <cell r="N2115" t="str">
            <v>Ammonastes pelzelni (Sclater, 1890)</v>
          </cell>
          <cell r="O2115" t="str">
            <v>Gray-bellied Antbird</v>
          </cell>
          <cell r="P2115"/>
          <cell r="Q2115"/>
          <cell r="R2115"/>
          <cell r="S2115"/>
          <cell r="T2115"/>
          <cell r="U2115"/>
          <cell r="Y2115" t="e">
            <v>#N/A</v>
          </cell>
          <cell r="Z2115" t="e">
            <v>#N/A</v>
          </cell>
          <cell r="AA2115" t="e">
            <v>#N/A</v>
          </cell>
          <cell r="AB2115" t="e">
            <v>#N/A</v>
          </cell>
          <cell r="AC2115" t="e">
            <v>#N/A</v>
          </cell>
          <cell r="AD2115" t="e">
            <v>#N/A</v>
          </cell>
          <cell r="AE2115" t="e">
            <v>#N/A</v>
          </cell>
          <cell r="AF2115" t="e">
            <v>#N/A</v>
          </cell>
          <cell r="AG2115"/>
        </row>
        <row r="2116">
          <cell r="A2116" t="str">
            <v>Myrmophylax</v>
          </cell>
          <cell r="B2116" t="e">
            <v>#N/A</v>
          </cell>
          <cell r="D2116">
            <v>2114</v>
          </cell>
          <cell r="E2116"/>
          <cell r="F2116"/>
          <cell r="G2116" t="str">
            <v>Passeriformes</v>
          </cell>
          <cell r="H2116" t="str">
            <v>Thamnophilidae</v>
          </cell>
          <cell r="I2116" t="str">
            <v>Thamnophilinae</v>
          </cell>
          <cell r="J2116" t="str">
            <v>Myrmophylax</v>
          </cell>
          <cell r="K2116" t="str">
            <v>Gênero</v>
          </cell>
          <cell r="L2116" t="str">
            <v>Historically treated as Myrmeciza, but see Isler et al. (2013).</v>
          </cell>
          <cell r="M2116" t="str">
            <v>Tradicionalmente tratada em Myrmeciza, mas ver Isler et al. (2013).</v>
          </cell>
          <cell r="N2116" t="str">
            <v>Myrmophylax Todd, 1927</v>
          </cell>
          <cell r="P2116"/>
          <cell r="Q2116"/>
          <cell r="R2116"/>
          <cell r="S2116"/>
          <cell r="T2116"/>
          <cell r="U2116"/>
          <cell r="Y2116"/>
          <cell r="Z2116"/>
        </row>
        <row r="2117">
          <cell r="A2117" t="str">
            <v>Myrmophylax atrothorax</v>
          </cell>
          <cell r="B2117" t="str">
            <v>Myrmophylax atrothorax</v>
          </cell>
          <cell r="C2117" t="str">
            <v>formigueiro-de-peito-preto</v>
          </cell>
          <cell r="D2117">
            <v>2115</v>
          </cell>
          <cell r="E2117" t="str">
            <v>R</v>
          </cell>
          <cell r="F2117">
            <v>1</v>
          </cell>
          <cell r="G2117" t="str">
            <v>Passeriformes</v>
          </cell>
          <cell r="H2117" t="str">
            <v>Thamnophilidae</v>
          </cell>
          <cell r="I2117" t="str">
            <v>Thamnophilinae</v>
          </cell>
          <cell r="J2117" t="str">
            <v>Myrmophylax</v>
          </cell>
          <cell r="K2117" t="str">
            <v>espécie 1ária</v>
          </cell>
          <cell r="N2117" t="str">
            <v>Myrmophylax atrothorax (Boddaert, 1783)</v>
          </cell>
          <cell r="O2117" t="str">
            <v>Black-throated Antbird</v>
          </cell>
          <cell r="P2117"/>
          <cell r="Q2117"/>
          <cell r="R2117"/>
          <cell r="S2117"/>
          <cell r="T2117"/>
          <cell r="U2117"/>
          <cell r="Y2117" t="str">
            <v>ITG</v>
          </cell>
          <cell r="Z2117" t="e">
            <v>#N/A</v>
          </cell>
          <cell r="AA2117" t="e">
            <v>#N/A</v>
          </cell>
          <cell r="AB2117" t="e">
            <v>#N/A</v>
          </cell>
          <cell r="AC2117" t="e">
            <v>#N/A</v>
          </cell>
          <cell r="AD2117" t="e">
            <v>#N/A</v>
          </cell>
          <cell r="AE2117" t="e">
            <v>#N/A</v>
          </cell>
          <cell r="AF2117" t="e">
            <v>#N/A</v>
          </cell>
          <cell r="AG2117"/>
        </row>
        <row r="2118">
          <cell r="A2118" t="str">
            <v>Myrmophylax atrothorax atrothorax</v>
          </cell>
          <cell r="B2118" t="e">
            <v>#N/A</v>
          </cell>
          <cell r="D2118">
            <v>2116</v>
          </cell>
          <cell r="E2118"/>
          <cell r="F2118"/>
          <cell r="G2118" t="str">
            <v>Passeriformes</v>
          </cell>
          <cell r="H2118" t="str">
            <v>Thamnophilidae</v>
          </cell>
          <cell r="I2118" t="str">
            <v>Thamnophilinae</v>
          </cell>
          <cell r="J2118" t="str">
            <v>Myrmophylax</v>
          </cell>
          <cell r="K2118" t="str">
            <v>subespécie</v>
          </cell>
          <cell r="N2118" t="str">
            <v>Myrmophylax atrothorax atrothorax (Boddaert, 1783)</v>
          </cell>
          <cell r="P2118" t="str">
            <v>x</v>
          </cell>
          <cell r="Q2118" t="str">
            <v>x</v>
          </cell>
          <cell r="R2118" t="str">
            <v>x</v>
          </cell>
          <cell r="S2118" t="str">
            <v>x</v>
          </cell>
          <cell r="T2118" t="str">
            <v>x</v>
          </cell>
          <cell r="U2118"/>
          <cell r="Y2118"/>
          <cell r="Z2118"/>
        </row>
        <row r="2119">
          <cell r="A2119" t="str">
            <v>Myrmophylax atrothorax tenebrosa</v>
          </cell>
          <cell r="B2119" t="e">
            <v>#N/A</v>
          </cell>
          <cell r="D2119">
            <v>2117</v>
          </cell>
          <cell r="E2119"/>
          <cell r="F2119"/>
          <cell r="G2119" t="str">
            <v>Passeriformes</v>
          </cell>
          <cell r="H2119" t="str">
            <v>Thamnophilidae</v>
          </cell>
          <cell r="I2119" t="str">
            <v>Thamnophilinae</v>
          </cell>
          <cell r="J2119" t="str">
            <v>Myrmophylax</v>
          </cell>
          <cell r="K2119" t="str">
            <v>subespécie</v>
          </cell>
          <cell r="N2119" t="str">
            <v>Myrmophylax atrothorax tenebrosa (Zimmer, 1932)</v>
          </cell>
          <cell r="P2119" t="str">
            <v>x</v>
          </cell>
          <cell r="Q2119" t="str">
            <v>x</v>
          </cell>
          <cell r="R2119" t="str">
            <v>x</v>
          </cell>
          <cell r="S2119" t="str">
            <v>x</v>
          </cell>
          <cell r="T2119" t="str">
            <v>x</v>
          </cell>
          <cell r="U2119"/>
          <cell r="Y2119"/>
          <cell r="Z2119"/>
        </row>
        <row r="2120">
          <cell r="A2120" t="str">
            <v>Myrmophylax atrothorax melanura</v>
          </cell>
          <cell r="B2120" t="e">
            <v>#N/A</v>
          </cell>
          <cell r="D2120">
            <v>2118</v>
          </cell>
          <cell r="E2120"/>
          <cell r="F2120"/>
          <cell r="G2120" t="str">
            <v>Passeriformes</v>
          </cell>
          <cell r="H2120" t="str">
            <v>Thamnophilidae</v>
          </cell>
          <cell r="I2120" t="str">
            <v>Thamnophilinae</v>
          </cell>
          <cell r="J2120" t="str">
            <v>Myrmophylax</v>
          </cell>
          <cell r="K2120" t="str">
            <v>subespécie</v>
          </cell>
          <cell r="N2120" t="str">
            <v>Myrmophylax atrothorax melanura (Ménétriès, 1835)</v>
          </cell>
          <cell r="P2120" t="str">
            <v>x</v>
          </cell>
          <cell r="Q2120" t="str">
            <v>x</v>
          </cell>
          <cell r="R2120" t="str">
            <v>x</v>
          </cell>
          <cell r="S2120" t="str">
            <v>x</v>
          </cell>
          <cell r="T2120" t="str">
            <v>x</v>
          </cell>
          <cell r="U2120"/>
          <cell r="Y2120"/>
          <cell r="Z2120"/>
        </row>
        <row r="2121">
          <cell r="A2121" t="str">
            <v>Myrmophylax atrothorax obscurata</v>
          </cell>
          <cell r="B2121" t="e">
            <v>#N/A</v>
          </cell>
          <cell r="D2121">
            <v>2119</v>
          </cell>
          <cell r="E2121"/>
          <cell r="F2121"/>
          <cell r="G2121" t="str">
            <v>Passeriformes</v>
          </cell>
          <cell r="H2121" t="str">
            <v>Thamnophilidae</v>
          </cell>
          <cell r="I2121" t="str">
            <v>Thamnophilinae</v>
          </cell>
          <cell r="J2121" t="str">
            <v>Myrmophylax</v>
          </cell>
          <cell r="K2121" t="str">
            <v>subespécie</v>
          </cell>
          <cell r="N2121" t="str">
            <v>Myrmophylax atrothorax obscurata (Zimmer, 1932)</v>
          </cell>
          <cell r="P2121"/>
          <cell r="Q2121"/>
          <cell r="R2121"/>
          <cell r="S2121"/>
          <cell r="T2121" t="str">
            <v>x</v>
          </cell>
          <cell r="U2121"/>
          <cell r="Y2121"/>
          <cell r="Z2121"/>
        </row>
        <row r="2122">
          <cell r="A2122" t="str">
            <v>Myrmochanes</v>
          </cell>
          <cell r="B2122" t="e">
            <v>#N/A</v>
          </cell>
          <cell r="D2122">
            <v>2120</v>
          </cell>
          <cell r="E2122"/>
          <cell r="F2122"/>
          <cell r="G2122" t="str">
            <v>Passeriformes</v>
          </cell>
          <cell r="H2122" t="str">
            <v>Thamnophilidae</v>
          </cell>
          <cell r="I2122" t="str">
            <v>Thamnophilinae</v>
          </cell>
          <cell r="J2122" t="str">
            <v>Myrmochanes</v>
          </cell>
          <cell r="K2122" t="str">
            <v>Gênero</v>
          </cell>
          <cell r="N2122" t="str">
            <v>Myrmochanes Allen, 1889</v>
          </cell>
          <cell r="P2122"/>
          <cell r="Q2122"/>
          <cell r="R2122"/>
          <cell r="S2122"/>
          <cell r="T2122"/>
          <cell r="U2122"/>
          <cell r="Y2122"/>
          <cell r="Z2122"/>
        </row>
        <row r="2123">
          <cell r="A2123" t="str">
            <v>Myrmochanes hemileucus</v>
          </cell>
          <cell r="B2123" t="str">
            <v>Myrmochanes hemileucus</v>
          </cell>
          <cell r="C2123" t="str">
            <v>formigueiro-preto-e-branco</v>
          </cell>
          <cell r="D2123">
            <v>2121</v>
          </cell>
          <cell r="E2123" t="str">
            <v>R</v>
          </cell>
          <cell r="F2123">
            <v>1</v>
          </cell>
          <cell r="G2123" t="str">
            <v>Passeriformes</v>
          </cell>
          <cell r="H2123" t="str">
            <v>Thamnophilidae</v>
          </cell>
          <cell r="I2123" t="str">
            <v>Thamnophilinae</v>
          </cell>
          <cell r="J2123" t="str">
            <v>Myrmochanes</v>
          </cell>
          <cell r="K2123" t="str">
            <v>espécie 1ária</v>
          </cell>
          <cell r="N2123" t="str">
            <v>Myrmochanes hemileucus (Sclater &amp; Salvin, 1866)</v>
          </cell>
          <cell r="O2123" t="str">
            <v>Black-and-white Antbird</v>
          </cell>
          <cell r="P2123"/>
          <cell r="Q2123"/>
          <cell r="R2123"/>
          <cell r="S2123"/>
          <cell r="T2123"/>
          <cell r="U2123"/>
          <cell r="Y2123" t="e">
            <v>#N/A</v>
          </cell>
          <cell r="Z2123" t="str">
            <v>M</v>
          </cell>
          <cell r="AA2123" t="str">
            <v>N12</v>
          </cell>
          <cell r="AB2123" t="str">
            <v>U</v>
          </cell>
          <cell r="AC2123">
            <v>2</v>
          </cell>
          <cell r="AD2123">
            <v>2</v>
          </cell>
          <cell r="AE2123">
            <v>12.48</v>
          </cell>
          <cell r="AF2123" t="str">
            <v>Invertebrate</v>
          </cell>
          <cell r="AG2123" t="str">
            <v>N</v>
          </cell>
        </row>
        <row r="2124">
          <cell r="A2124" t="str">
            <v>Terenura</v>
          </cell>
          <cell r="B2124" t="e">
            <v>#N/A</v>
          </cell>
          <cell r="D2124">
            <v>2122</v>
          </cell>
          <cell r="E2124"/>
          <cell r="F2124"/>
          <cell r="G2124" t="str">
            <v>Passeriformes</v>
          </cell>
          <cell r="H2124" t="str">
            <v>Thamnophilidae</v>
          </cell>
          <cell r="I2124" t="str">
            <v>Thamnophilinae</v>
          </cell>
          <cell r="J2124" t="str">
            <v>Terenura</v>
          </cell>
          <cell r="K2124" t="str">
            <v>Gênero</v>
          </cell>
          <cell r="N2124" t="str">
            <v>Terenura Cabanis &amp; Heine, 1859</v>
          </cell>
          <cell r="P2124"/>
          <cell r="Q2124"/>
          <cell r="R2124"/>
          <cell r="S2124"/>
          <cell r="T2124"/>
          <cell r="U2124"/>
          <cell r="Y2124"/>
          <cell r="Z2124"/>
        </row>
        <row r="2125">
          <cell r="A2125" t="str">
            <v>Terenura sicki</v>
          </cell>
          <cell r="B2125" t="str">
            <v>Terenura sicki</v>
          </cell>
          <cell r="C2125" t="str">
            <v>zidedê-do-nordeste</v>
          </cell>
          <cell r="D2125">
            <v>2123</v>
          </cell>
          <cell r="E2125" t="str">
            <v>R, E</v>
          </cell>
          <cell r="F2125">
            <v>1</v>
          </cell>
          <cell r="G2125" t="str">
            <v>Passeriformes</v>
          </cell>
          <cell r="H2125" t="str">
            <v>Thamnophilidae</v>
          </cell>
          <cell r="I2125" t="str">
            <v>Thamnophilinae</v>
          </cell>
          <cell r="J2125" t="str">
            <v>Terenura</v>
          </cell>
          <cell r="K2125" t="str">
            <v>espécie 1ária</v>
          </cell>
          <cell r="N2125" t="str">
            <v>Terenura sicki Teixeira &amp; Gonzaga, 1983</v>
          </cell>
          <cell r="O2125" t="str">
            <v>Orange-bellied Antwren</v>
          </cell>
          <cell r="P2125"/>
          <cell r="Q2125"/>
          <cell r="R2125"/>
          <cell r="S2125"/>
          <cell r="T2125"/>
          <cell r="U2125"/>
          <cell r="W2125" t="str">
            <v>#ERROR!</v>
          </cell>
          <cell r="X2125" t="str">
            <v>CR</v>
          </cell>
          <cell r="Y2125" t="e">
            <v>#N/A</v>
          </cell>
          <cell r="Z2125" t="str">
            <v>M</v>
          </cell>
          <cell r="AA2125" t="str">
            <v>F1</v>
          </cell>
          <cell r="AB2125" t="str">
            <v>C</v>
          </cell>
          <cell r="AC2125">
            <v>1</v>
          </cell>
          <cell r="AD2125">
            <v>1</v>
          </cell>
          <cell r="AE2125">
            <v>6.4</v>
          </cell>
          <cell r="AF2125" t="str">
            <v>Invertebrate</v>
          </cell>
          <cell r="AG2125" t="str">
            <v>F</v>
          </cell>
          <cell r="AH2125">
            <v>1</v>
          </cell>
        </row>
        <row r="2126">
          <cell r="A2126" t="str">
            <v>Terenura maculata</v>
          </cell>
          <cell r="B2126" t="str">
            <v>Terenura maculata</v>
          </cell>
          <cell r="C2126" t="str">
            <v>zidedê</v>
          </cell>
          <cell r="D2126">
            <v>2124</v>
          </cell>
          <cell r="E2126" t="str">
            <v>R</v>
          </cell>
          <cell r="F2126">
            <v>1</v>
          </cell>
          <cell r="G2126" t="str">
            <v>Passeriformes</v>
          </cell>
          <cell r="H2126" t="str">
            <v>Thamnophilidae</v>
          </cell>
          <cell r="I2126" t="str">
            <v>Thamnophilinae</v>
          </cell>
          <cell r="J2126" t="str">
            <v>Terenura</v>
          </cell>
          <cell r="K2126" t="str">
            <v>espécie 1ária</v>
          </cell>
          <cell r="N2126" t="str">
            <v>Terenura maculata (Wied, 1831)</v>
          </cell>
          <cell r="O2126" t="str">
            <v>Streak-capped Antwren</v>
          </cell>
          <cell r="P2126"/>
          <cell r="Q2126"/>
          <cell r="R2126"/>
          <cell r="S2126"/>
          <cell r="T2126"/>
          <cell r="U2126"/>
          <cell r="Y2126" t="e">
            <v>#N/A</v>
          </cell>
          <cell r="Z2126" t="str">
            <v>M</v>
          </cell>
          <cell r="AA2126" t="str">
            <v>F1</v>
          </cell>
          <cell r="AB2126" t="str">
            <v>C</v>
          </cell>
          <cell r="AC2126">
            <v>2</v>
          </cell>
          <cell r="AD2126">
            <v>1</v>
          </cell>
          <cell r="AE2126">
            <v>6.5</v>
          </cell>
          <cell r="AF2126" t="str">
            <v>Invertebrate</v>
          </cell>
          <cell r="AG2126" t="str">
            <v>F</v>
          </cell>
          <cell r="AH2126">
            <v>1</v>
          </cell>
        </row>
        <row r="2127">
          <cell r="A2127" t="str">
            <v>Myrmotherula</v>
          </cell>
          <cell r="B2127" t="e">
            <v>#N/A</v>
          </cell>
          <cell r="D2127">
            <v>2125</v>
          </cell>
          <cell r="E2127"/>
          <cell r="F2127"/>
          <cell r="G2127" t="str">
            <v>Passeriformes</v>
          </cell>
          <cell r="H2127" t="str">
            <v>Thamnophilidae</v>
          </cell>
          <cell r="I2127" t="str">
            <v>Thamnophilinae</v>
          </cell>
          <cell r="J2127" t="str">
            <v>Myrmotherula</v>
          </cell>
          <cell r="K2127" t="str">
            <v>Gênero</v>
          </cell>
          <cell r="L2127" t="str">
            <v>The genus, as currently defined, is polyphyletic (see Bravo et al. 2014).</v>
          </cell>
          <cell r="M2127" t="str">
            <v>O gênero como atualmente definido é polifilético (ver Bravo et al. 2014).</v>
          </cell>
          <cell r="N2127" t="str">
            <v>Myrmotherula Sclater, 1858</v>
          </cell>
          <cell r="P2127"/>
          <cell r="Q2127"/>
          <cell r="R2127"/>
          <cell r="S2127"/>
          <cell r="T2127"/>
          <cell r="U2127"/>
          <cell r="Y2127"/>
          <cell r="Z2127"/>
        </row>
        <row r="2128">
          <cell r="A2128" t="str">
            <v>Myrmotherula brachyura</v>
          </cell>
          <cell r="B2128" t="str">
            <v>Myrmotherula brachyura</v>
          </cell>
          <cell r="C2128" t="str">
            <v>choquinha-miúda</v>
          </cell>
          <cell r="D2128">
            <v>2126</v>
          </cell>
          <cell r="E2128" t="str">
            <v>R</v>
          </cell>
          <cell r="F2128">
            <v>1</v>
          </cell>
          <cell r="G2128" t="str">
            <v>Passeriformes</v>
          </cell>
          <cell r="H2128" t="str">
            <v>Thamnophilidae</v>
          </cell>
          <cell r="I2128" t="str">
            <v>Thamnophilinae</v>
          </cell>
          <cell r="J2128" t="str">
            <v>Myrmotherula</v>
          </cell>
          <cell r="K2128" t="str">
            <v>espécie 1ária</v>
          </cell>
          <cell r="N2128" t="str">
            <v>Myrmotherula brachyura (Hermann, 1783)</v>
          </cell>
          <cell r="O2128" t="str">
            <v>Pygmy Antwren</v>
          </cell>
          <cell r="P2128"/>
          <cell r="Q2128"/>
          <cell r="R2128"/>
          <cell r="S2128"/>
          <cell r="T2128"/>
          <cell r="U2128"/>
          <cell r="Y2128" t="str">
            <v>IAG</v>
          </cell>
          <cell r="Z2128" t="str">
            <v>L</v>
          </cell>
          <cell r="AA2128" t="str">
            <v>F1E</v>
          </cell>
          <cell r="AB2128" t="str">
            <v>C</v>
          </cell>
          <cell r="AC2128">
            <v>3</v>
          </cell>
          <cell r="AD2128">
            <v>2</v>
          </cell>
          <cell r="AE2128">
            <v>6.4</v>
          </cell>
          <cell r="AF2128" t="str">
            <v>Invertebrate</v>
          </cell>
          <cell r="AG2128" t="str">
            <v>F</v>
          </cell>
        </row>
        <row r="2129">
          <cell r="A2129" t="str">
            <v>Myrmotherula obscura</v>
          </cell>
          <cell r="B2129" t="str">
            <v>Myrmotherula obscura</v>
          </cell>
          <cell r="C2129" t="str">
            <v>choquinha-de-bico-curto</v>
          </cell>
          <cell r="D2129">
            <v>2127</v>
          </cell>
          <cell r="E2129" t="str">
            <v>R</v>
          </cell>
          <cell r="F2129">
            <v>1</v>
          </cell>
          <cell r="G2129" t="str">
            <v>Passeriformes</v>
          </cell>
          <cell r="H2129" t="str">
            <v>Thamnophilidae</v>
          </cell>
          <cell r="I2129" t="str">
            <v>Thamnophilinae</v>
          </cell>
          <cell r="J2129" t="str">
            <v>Myrmotherula</v>
          </cell>
          <cell r="K2129" t="str">
            <v>espécie 1ária</v>
          </cell>
          <cell r="L2129" t="str">
            <v>Sometimes treated as a subspecies of M. ignota (extraterritorial). Morphological, genetic and vocal (call) differences support its treatment as a full species (see Bravo et al. 2014, Isler &amp; Isler 2003).</v>
          </cell>
          <cell r="M2129" t="str">
            <v>Por vezes tratada como subespécie de M. ignota (extraterritorial). Diferenças morfológicas, genéticas e vocais (chamado) suportam seu tratamento como espécie à parte (ver Bravo et al. 2014, Isler &amp; Isler 2003).</v>
          </cell>
          <cell r="N2129" t="str">
            <v>Myrmotherula obscura Zimmer, 1932</v>
          </cell>
          <cell r="O2129" t="str">
            <v>Moustached Antwren</v>
          </cell>
          <cell r="P2129"/>
          <cell r="Q2129"/>
          <cell r="R2129"/>
          <cell r="S2129"/>
          <cell r="T2129"/>
          <cell r="U2129"/>
          <cell r="Y2129" t="e">
            <v>#N/A</v>
          </cell>
          <cell r="Z2129" t="str">
            <v>M</v>
          </cell>
          <cell r="AA2129" t="str">
            <v>F1E</v>
          </cell>
          <cell r="AB2129" t="str">
            <v>C</v>
          </cell>
          <cell r="AC2129">
            <v>2</v>
          </cell>
          <cell r="AD2129">
            <v>2</v>
          </cell>
          <cell r="AE2129" t="e">
            <v>#N/A</v>
          </cell>
          <cell r="AF2129" t="e">
            <v>#N/A</v>
          </cell>
          <cell r="AG2129" t="str">
            <v>F</v>
          </cell>
        </row>
        <row r="2130">
          <cell r="A2130" t="str">
            <v>Myrmotherula ambigua</v>
          </cell>
          <cell r="B2130" t="str">
            <v>Myrmotherula ambigua</v>
          </cell>
          <cell r="C2130" t="str">
            <v>choquinha-de-coroa-listrada</v>
          </cell>
          <cell r="D2130">
            <v>2128</v>
          </cell>
          <cell r="E2130" t="str">
            <v>R</v>
          </cell>
          <cell r="F2130">
            <v>1</v>
          </cell>
          <cell r="G2130" t="str">
            <v>Passeriformes</v>
          </cell>
          <cell r="H2130" t="str">
            <v>Thamnophilidae</v>
          </cell>
          <cell r="I2130" t="str">
            <v>Thamnophilinae</v>
          </cell>
          <cell r="J2130" t="str">
            <v>Myrmotherula</v>
          </cell>
          <cell r="K2130" t="str">
            <v>espécie 1ária</v>
          </cell>
          <cell r="N2130" t="str">
            <v>Myrmotherula ambigua Zimmer, 1932</v>
          </cell>
          <cell r="O2130" t="str">
            <v>Yellow-throated Antwren</v>
          </cell>
          <cell r="P2130"/>
          <cell r="Q2130"/>
          <cell r="R2130"/>
          <cell r="S2130"/>
          <cell r="T2130"/>
          <cell r="U2130"/>
          <cell r="Y2130" t="e">
            <v>#N/A</v>
          </cell>
          <cell r="Z2130" t="str">
            <v>H</v>
          </cell>
          <cell r="AA2130" t="str">
            <v>F1</v>
          </cell>
          <cell r="AB2130" t="str">
            <v>C</v>
          </cell>
          <cell r="AC2130">
            <v>1</v>
          </cell>
          <cell r="AD2130">
            <v>1</v>
          </cell>
          <cell r="AE2130">
            <v>6.7</v>
          </cell>
          <cell r="AF2130" t="str">
            <v>Invertebrate</v>
          </cell>
          <cell r="AG2130" t="str">
            <v>F</v>
          </cell>
          <cell r="AH2130">
            <v>1</v>
          </cell>
        </row>
        <row r="2131">
          <cell r="A2131" t="str">
            <v>Myrmotherula sclateri</v>
          </cell>
          <cell r="B2131" t="str">
            <v>Myrmotherula sclateri</v>
          </cell>
          <cell r="C2131" t="str">
            <v>choquinha-de-garganta-amarela</v>
          </cell>
          <cell r="D2131">
            <v>2129</v>
          </cell>
          <cell r="E2131" t="str">
            <v>R</v>
          </cell>
          <cell r="F2131">
            <v>1</v>
          </cell>
          <cell r="G2131" t="str">
            <v>Passeriformes</v>
          </cell>
          <cell r="H2131" t="str">
            <v>Thamnophilidae</v>
          </cell>
          <cell r="I2131" t="str">
            <v>Thamnophilinae</v>
          </cell>
          <cell r="J2131" t="str">
            <v>Myrmotherula</v>
          </cell>
          <cell r="K2131" t="str">
            <v>espécie 1ária</v>
          </cell>
          <cell r="N2131" t="str">
            <v>Myrmotherula sclateri Snethlage, 1912</v>
          </cell>
          <cell r="O2131" t="str">
            <v>Sclater's Antwren</v>
          </cell>
          <cell r="P2131"/>
          <cell r="Q2131"/>
          <cell r="R2131"/>
          <cell r="S2131"/>
          <cell r="T2131"/>
          <cell r="U2131"/>
          <cell r="Y2131" t="e">
            <v>#N/A</v>
          </cell>
          <cell r="Z2131" t="str">
            <v>M</v>
          </cell>
          <cell r="AA2131" t="str">
            <v>F1</v>
          </cell>
          <cell r="AB2131" t="str">
            <v>C</v>
          </cell>
          <cell r="AC2131">
            <v>1</v>
          </cell>
          <cell r="AD2131">
            <v>1</v>
          </cell>
          <cell r="AE2131">
            <v>8.4</v>
          </cell>
          <cell r="AF2131" t="str">
            <v>Invertebrate</v>
          </cell>
          <cell r="AG2131" t="str">
            <v>F</v>
          </cell>
          <cell r="AH2131">
            <v>1</v>
          </cell>
        </row>
        <row r="2132">
          <cell r="A2132" t="str">
            <v>Myrmotherula surinamensis</v>
          </cell>
          <cell r="B2132" t="str">
            <v>Myrmotherula surinamensis</v>
          </cell>
          <cell r="C2132" t="str">
            <v>choquinha-estriada</v>
          </cell>
          <cell r="D2132">
            <v>2130</v>
          </cell>
          <cell r="E2132" t="str">
            <v>R</v>
          </cell>
          <cell r="F2132">
            <v>1</v>
          </cell>
          <cell r="G2132" t="str">
            <v>Passeriformes</v>
          </cell>
          <cell r="H2132" t="str">
            <v>Thamnophilidae</v>
          </cell>
          <cell r="I2132" t="str">
            <v>Thamnophilinae</v>
          </cell>
          <cell r="J2132" t="str">
            <v>Myrmotherula</v>
          </cell>
          <cell r="K2132" t="str">
            <v>espécie 1ária</v>
          </cell>
          <cell r="N2132" t="str">
            <v>Myrmotherula surinamensis (Gmelin, 1788)</v>
          </cell>
          <cell r="O2132" t="str">
            <v>Guianan Streaked-Antwren</v>
          </cell>
          <cell r="P2132"/>
          <cell r="Q2132"/>
          <cell r="R2132"/>
          <cell r="S2132"/>
          <cell r="T2132"/>
          <cell r="U2132"/>
          <cell r="X2132" t="str">
            <v>VU</v>
          </cell>
          <cell r="Y2132" t="e">
            <v>#N/A</v>
          </cell>
          <cell r="Z2132" t="str">
            <v>L</v>
          </cell>
          <cell r="AA2132" t="str">
            <v>F2E</v>
          </cell>
          <cell r="AB2132" t="str">
            <v>U/M</v>
          </cell>
          <cell r="AC2132">
            <v>3</v>
          </cell>
          <cell r="AD2132">
            <v>5</v>
          </cell>
          <cell r="AE2132">
            <v>8.3000000000000007</v>
          </cell>
          <cell r="AF2132" t="str">
            <v>Invertebrate</v>
          </cell>
          <cell r="AG2132" t="str">
            <v>F</v>
          </cell>
        </row>
        <row r="2133">
          <cell r="A2133" t="str">
            <v>Myrmotherula multostriata</v>
          </cell>
          <cell r="B2133" t="str">
            <v>Myrmotherula multostriata</v>
          </cell>
          <cell r="C2133" t="str">
            <v>choquinha-estriada-da-amazônia</v>
          </cell>
          <cell r="D2133">
            <v>2131</v>
          </cell>
          <cell r="E2133" t="str">
            <v>R</v>
          </cell>
          <cell r="F2133">
            <v>1</v>
          </cell>
          <cell r="G2133" t="str">
            <v>Passeriformes</v>
          </cell>
          <cell r="H2133" t="str">
            <v>Thamnophilidae</v>
          </cell>
          <cell r="I2133" t="str">
            <v>Thamnophilinae</v>
          </cell>
          <cell r="J2133" t="str">
            <v>Myrmotherula</v>
          </cell>
          <cell r="K2133" t="str">
            <v>espécie 1ária</v>
          </cell>
          <cell r="N2133" t="str">
            <v>Myrmotherula multostriata Sclater, 1858</v>
          </cell>
          <cell r="O2133" t="str">
            <v>Amazonian Streaked-Antwren</v>
          </cell>
          <cell r="P2133"/>
          <cell r="Q2133"/>
          <cell r="R2133"/>
          <cell r="S2133"/>
          <cell r="T2133"/>
          <cell r="U2133"/>
          <cell r="Y2133" t="e">
            <v>#N/A</v>
          </cell>
          <cell r="Z2133" t="str">
            <v>M</v>
          </cell>
          <cell r="AA2133" t="e">
            <v>#N/A</v>
          </cell>
          <cell r="AB2133" t="e">
            <v>#N/A</v>
          </cell>
          <cell r="AC2133" t="e">
            <v>#N/A</v>
          </cell>
          <cell r="AD2133" t="e">
            <v>#N/A</v>
          </cell>
          <cell r="AE2133">
            <v>8</v>
          </cell>
          <cell r="AF2133" t="str">
            <v>Invertebrate</v>
          </cell>
          <cell r="AG2133" t="str">
            <v>F</v>
          </cell>
        </row>
        <row r="2134">
          <cell r="A2134" t="str">
            <v>Myrmotherula cherriei</v>
          </cell>
          <cell r="B2134" t="str">
            <v>Myrmotherula cherriei</v>
          </cell>
          <cell r="C2134" t="str">
            <v>choquinha-de-peito-riscado</v>
          </cell>
          <cell r="D2134">
            <v>2132</v>
          </cell>
          <cell r="E2134" t="str">
            <v>R</v>
          </cell>
          <cell r="F2134">
            <v>1</v>
          </cell>
          <cell r="G2134" t="str">
            <v>Passeriformes</v>
          </cell>
          <cell r="H2134" t="str">
            <v>Thamnophilidae</v>
          </cell>
          <cell r="I2134" t="str">
            <v>Thamnophilinae</v>
          </cell>
          <cell r="J2134" t="str">
            <v>Myrmotherula</v>
          </cell>
          <cell r="K2134" t="str">
            <v>espécie 1ária</v>
          </cell>
          <cell r="N2134" t="str">
            <v>Myrmotherula cherriei Berlepsch &amp; Hartert, 1902</v>
          </cell>
          <cell r="O2134" t="str">
            <v>Cherrie's Antwren</v>
          </cell>
          <cell r="P2134"/>
          <cell r="Q2134"/>
          <cell r="R2134"/>
          <cell r="S2134"/>
          <cell r="T2134"/>
          <cell r="U2134"/>
          <cell r="Y2134" t="e">
            <v>#N/A</v>
          </cell>
          <cell r="Z2134" t="str">
            <v>M</v>
          </cell>
          <cell r="AA2134" t="str">
            <v>F12</v>
          </cell>
          <cell r="AB2134" t="str">
            <v>U/M</v>
          </cell>
          <cell r="AC2134">
            <v>3</v>
          </cell>
          <cell r="AD2134">
            <v>2</v>
          </cell>
          <cell r="AE2134">
            <v>8.1999999999999993</v>
          </cell>
          <cell r="AF2134" t="str">
            <v>Invertebrate</v>
          </cell>
          <cell r="AG2134" t="str">
            <v>F</v>
          </cell>
        </row>
        <row r="2135">
          <cell r="A2135" t="str">
            <v>Myrmotherula klagesi</v>
          </cell>
          <cell r="B2135" t="str">
            <v>Myrmotherula klagesi</v>
          </cell>
          <cell r="C2135" t="str">
            <v>choquinha-do-tapajós</v>
          </cell>
          <cell r="D2135">
            <v>2133</v>
          </cell>
          <cell r="E2135" t="str">
            <v>R, E</v>
          </cell>
          <cell r="F2135">
            <v>1</v>
          </cell>
          <cell r="G2135" t="str">
            <v>Passeriformes</v>
          </cell>
          <cell r="H2135" t="str">
            <v>Thamnophilidae</v>
          </cell>
          <cell r="I2135" t="str">
            <v>Thamnophilinae</v>
          </cell>
          <cell r="J2135" t="str">
            <v>Myrmotherula</v>
          </cell>
          <cell r="K2135" t="str">
            <v>espécie 1ária</v>
          </cell>
          <cell r="N2135" t="str">
            <v>Myrmotherula klagesi Todd, 1927</v>
          </cell>
          <cell r="O2135" t="str">
            <v>Klages's Antwren</v>
          </cell>
          <cell r="P2135"/>
          <cell r="Q2135"/>
          <cell r="R2135"/>
          <cell r="S2135"/>
          <cell r="T2135"/>
          <cell r="U2135"/>
          <cell r="W2135" t="str">
            <v>#ERROR!</v>
          </cell>
          <cell r="X2135" t="str">
            <v>VU</v>
          </cell>
          <cell r="Y2135" t="e">
            <v>#N/A</v>
          </cell>
          <cell r="Z2135" t="str">
            <v>?</v>
          </cell>
          <cell r="AA2135" t="str">
            <v>F3?</v>
          </cell>
          <cell r="AB2135" t="str">
            <v>?</v>
          </cell>
          <cell r="AC2135">
            <v>1</v>
          </cell>
          <cell r="AD2135">
            <v>2</v>
          </cell>
          <cell r="AE2135">
            <v>7.8</v>
          </cell>
          <cell r="AF2135" t="str">
            <v>Invertebrate</v>
          </cell>
          <cell r="AG2135" t="str">
            <v>F</v>
          </cell>
        </row>
        <row r="2136">
          <cell r="A2136" t="str">
            <v>Myrmotherula axillaris</v>
          </cell>
          <cell r="B2136" t="str">
            <v>Myrmotherula axillaris</v>
          </cell>
          <cell r="C2136" t="str">
            <v>choquinha-de-flanco-branco</v>
          </cell>
          <cell r="D2136">
            <v>2134</v>
          </cell>
          <cell r="E2136" t="str">
            <v>R</v>
          </cell>
          <cell r="F2136">
            <v>1</v>
          </cell>
          <cell r="G2136" t="str">
            <v>Passeriformes</v>
          </cell>
          <cell r="H2136" t="str">
            <v>Thamnophilidae</v>
          </cell>
          <cell r="I2136" t="str">
            <v>Thamnophilinae</v>
          </cell>
          <cell r="J2136" t="str">
            <v>Myrmotherula</v>
          </cell>
          <cell r="K2136" t="str">
            <v>espécie 1ária</v>
          </cell>
          <cell r="N2136" t="str">
            <v>Myrmotherula axillaris (Vieillot, 1817)</v>
          </cell>
          <cell r="O2136" t="str">
            <v>White-flanked Antwren</v>
          </cell>
          <cell r="P2136"/>
          <cell r="Q2136"/>
          <cell r="R2136"/>
          <cell r="S2136"/>
          <cell r="T2136"/>
          <cell r="U2136"/>
          <cell r="Y2136" t="str">
            <v>IAG</v>
          </cell>
          <cell r="Z2136" t="str">
            <v>M</v>
          </cell>
          <cell r="AA2136" t="str">
            <v>F1</v>
          </cell>
          <cell r="AB2136" t="str">
            <v>U/M</v>
          </cell>
          <cell r="AC2136">
            <v>3</v>
          </cell>
          <cell r="AD2136">
            <v>6</v>
          </cell>
          <cell r="AE2136">
            <v>8.09</v>
          </cell>
          <cell r="AF2136" t="str">
            <v>Invertebrate</v>
          </cell>
          <cell r="AG2136" t="str">
            <v>F</v>
          </cell>
        </row>
        <row r="2137">
          <cell r="A2137" t="str">
            <v>Myrmotherula axillaris melaena</v>
          </cell>
          <cell r="B2137" t="e">
            <v>#N/A</v>
          </cell>
          <cell r="D2137">
            <v>2135</v>
          </cell>
          <cell r="E2137"/>
          <cell r="F2137"/>
          <cell r="G2137" t="str">
            <v>Passeriformes</v>
          </cell>
          <cell r="H2137" t="str">
            <v>Thamnophilidae</v>
          </cell>
          <cell r="I2137" t="str">
            <v>Thamnophilinae</v>
          </cell>
          <cell r="J2137" t="str">
            <v>Myrmotherula</v>
          </cell>
          <cell r="K2137" t="str">
            <v>subespécie</v>
          </cell>
          <cell r="N2137" t="str">
            <v>Myrmotherula axillaris melaena (Sclater, 1857)</v>
          </cell>
          <cell r="P2137" t="str">
            <v>x</v>
          </cell>
          <cell r="Q2137" t="str">
            <v>x</v>
          </cell>
          <cell r="R2137" t="str">
            <v>x</v>
          </cell>
          <cell r="S2137" t="str">
            <v>x</v>
          </cell>
          <cell r="T2137" t="str">
            <v>x</v>
          </cell>
          <cell r="U2137"/>
          <cell r="Y2137"/>
          <cell r="Z2137"/>
        </row>
        <row r="2138">
          <cell r="A2138" t="str">
            <v>Myrmotherula axillaris heterozyga</v>
          </cell>
          <cell r="B2138" t="e">
            <v>#N/A</v>
          </cell>
          <cell r="D2138">
            <v>2136</v>
          </cell>
          <cell r="E2138"/>
          <cell r="F2138"/>
          <cell r="G2138" t="str">
            <v>Passeriformes</v>
          </cell>
          <cell r="H2138" t="str">
            <v>Thamnophilidae</v>
          </cell>
          <cell r="I2138" t="str">
            <v>Thamnophilinae</v>
          </cell>
          <cell r="J2138" t="str">
            <v>Myrmotherula</v>
          </cell>
          <cell r="K2138" t="str">
            <v>subespécie</v>
          </cell>
          <cell r="N2138" t="str">
            <v>Myrmotherula axillaris heterozyga Zimmer, 1932</v>
          </cell>
          <cell r="P2138" t="str">
            <v>x</v>
          </cell>
          <cell r="Q2138" t="str">
            <v>x</v>
          </cell>
          <cell r="R2138" t="str">
            <v>x</v>
          </cell>
          <cell r="S2138" t="str">
            <v>x</v>
          </cell>
          <cell r="T2138" t="str">
            <v>x</v>
          </cell>
          <cell r="U2138"/>
          <cell r="Y2138"/>
          <cell r="Z2138"/>
        </row>
        <row r="2139">
          <cell r="A2139" t="str">
            <v>Myrmotherula axillaris axillaris</v>
          </cell>
          <cell r="B2139" t="e">
            <v>#N/A</v>
          </cell>
          <cell r="D2139">
            <v>2137</v>
          </cell>
          <cell r="E2139"/>
          <cell r="F2139"/>
          <cell r="G2139" t="str">
            <v>Passeriformes</v>
          </cell>
          <cell r="H2139" t="str">
            <v>Thamnophilidae</v>
          </cell>
          <cell r="I2139" t="str">
            <v>Thamnophilinae</v>
          </cell>
          <cell r="J2139" t="str">
            <v>Myrmotherula</v>
          </cell>
          <cell r="K2139" t="str">
            <v>subespécie</v>
          </cell>
          <cell r="N2139" t="str">
            <v>Myrmotherula axillaris axillaris (Vieillot, 1817)</v>
          </cell>
          <cell r="P2139" t="str">
            <v>x</v>
          </cell>
          <cell r="Q2139" t="str">
            <v>x</v>
          </cell>
          <cell r="R2139" t="str">
            <v>x</v>
          </cell>
          <cell r="S2139" t="str">
            <v>x</v>
          </cell>
          <cell r="T2139" t="str">
            <v>x</v>
          </cell>
          <cell r="U2139"/>
          <cell r="Y2139"/>
          <cell r="Z2139"/>
        </row>
        <row r="2140">
          <cell r="A2140" t="str">
            <v>Myrmotherula axillaris luctuosa</v>
          </cell>
          <cell r="B2140" t="e">
            <v>#N/A</v>
          </cell>
          <cell r="D2140">
            <v>2138</v>
          </cell>
          <cell r="E2140"/>
          <cell r="F2140"/>
          <cell r="G2140" t="str">
            <v>Passeriformes</v>
          </cell>
          <cell r="H2140" t="str">
            <v>Thamnophilidae</v>
          </cell>
          <cell r="I2140" t="str">
            <v>Thamnophilinae</v>
          </cell>
          <cell r="J2140" t="str">
            <v>Myrmotherula</v>
          </cell>
          <cell r="K2140" t="str">
            <v>subespécie</v>
          </cell>
          <cell r="L2140" t="str">
            <v>Treated as a full species by IOC and Ridgely &amp; Tudor (2009).</v>
          </cell>
          <cell r="M2140" t="str">
            <v>Tratada como espécie a parte por IOC, também Ridgely &amp; Tudor (2009).</v>
          </cell>
          <cell r="N2140" t="str">
            <v>Myrmotherula axillaris luctuosa Pelzeln, 1868</v>
          </cell>
          <cell r="P2140" t="str">
            <v>x</v>
          </cell>
          <cell r="Q2140"/>
          <cell r="R2140" t="str">
            <v>x</v>
          </cell>
          <cell r="S2140" t="str">
            <v>x</v>
          </cell>
          <cell r="T2140" t="str">
            <v>x</v>
          </cell>
          <cell r="U2140"/>
          <cell r="Y2140"/>
          <cell r="Z2140"/>
        </row>
        <row r="2141">
          <cell r="A2141" t="str">
            <v>Myrmotherula sunensis</v>
          </cell>
          <cell r="B2141" t="str">
            <v>Myrmotherula sunensis</v>
          </cell>
          <cell r="C2141" t="str">
            <v>choquinha-do-oeste</v>
          </cell>
          <cell r="D2141">
            <v>2139</v>
          </cell>
          <cell r="E2141" t="str">
            <v>R#</v>
          </cell>
          <cell r="F2141">
            <v>1</v>
          </cell>
          <cell r="G2141" t="str">
            <v>Passeriformes</v>
          </cell>
          <cell r="H2141" t="str">
            <v>Thamnophilidae</v>
          </cell>
          <cell r="I2141" t="str">
            <v>Thamnophilinae</v>
          </cell>
          <cell r="J2141" t="str">
            <v>Myrmotherula</v>
          </cell>
          <cell r="K2141" t="str">
            <v>espécie 1ária</v>
          </cell>
          <cell r="N2141" t="str">
            <v>Myrmotherula sunensis Chapman, 1925</v>
          </cell>
          <cell r="O2141" t="str">
            <v>Rio Suno Antwren</v>
          </cell>
          <cell r="P2141"/>
          <cell r="Q2141"/>
          <cell r="R2141"/>
          <cell r="S2141"/>
          <cell r="T2141"/>
          <cell r="U2141"/>
          <cell r="Y2141" t="e">
            <v>#N/A</v>
          </cell>
          <cell r="Z2141" t="str">
            <v>H</v>
          </cell>
          <cell r="AA2141" t="str">
            <v>F1</v>
          </cell>
          <cell r="AB2141" t="str">
            <v>U/M</v>
          </cell>
          <cell r="AC2141">
            <v>1</v>
          </cell>
          <cell r="AD2141">
            <v>2</v>
          </cell>
          <cell r="AE2141">
            <v>8.8800000000000008</v>
          </cell>
          <cell r="AF2141" t="str">
            <v>Invertebrate</v>
          </cell>
          <cell r="AG2141" t="str">
            <v>F</v>
          </cell>
        </row>
        <row r="2142">
          <cell r="A2142" t="str">
            <v>Myrmotherula sunensis yessupi</v>
          </cell>
          <cell r="B2142" t="e">
            <v>#N/A</v>
          </cell>
          <cell r="D2142">
            <v>2140</v>
          </cell>
          <cell r="E2142"/>
          <cell r="F2142"/>
          <cell r="G2142" t="str">
            <v>Passeriformes</v>
          </cell>
          <cell r="H2142" t="str">
            <v>Thamnophilidae</v>
          </cell>
          <cell r="I2142" t="str">
            <v>Thamnophilinae</v>
          </cell>
          <cell r="J2142" t="str">
            <v>Myrmotherula</v>
          </cell>
          <cell r="K2142" t="str">
            <v>subespécie</v>
          </cell>
          <cell r="L2142" t="str">
            <v>Based on the pattern of markings on the wing coverts of the only Brazilian specimen, the population from the Juruá river is tentatively treated here as M. s. yessupi.</v>
          </cell>
          <cell r="M2142" t="str">
            <v>Baseado no padrão de marcas nas coberteiras da asa do único espécime brasileiro, a população do rio Juruá é aqui tentativamente tratada como sendo M. s. yessupi.</v>
          </cell>
          <cell r="N2142" t="str">
            <v>Myrmotherula sunensis yessupi Bond, 1950</v>
          </cell>
          <cell r="P2142" t="str">
            <v>x</v>
          </cell>
          <cell r="Q2142" t="str">
            <v>x</v>
          </cell>
          <cell r="R2142"/>
          <cell r="S2142" t="str">
            <v>x</v>
          </cell>
          <cell r="T2142" t="str">
            <v>x</v>
          </cell>
          <cell r="U2142"/>
          <cell r="Y2142"/>
          <cell r="Z2142"/>
        </row>
        <row r="2143">
          <cell r="A2143" t="str">
            <v>Myrmotherula minor</v>
          </cell>
          <cell r="B2143" t="str">
            <v>Myrmotherula minor</v>
          </cell>
          <cell r="C2143" t="str">
            <v>choquinha-pequena</v>
          </cell>
          <cell r="D2143">
            <v>2141</v>
          </cell>
          <cell r="E2143" t="str">
            <v>R, E</v>
          </cell>
          <cell r="F2143">
            <v>1</v>
          </cell>
          <cell r="G2143" t="str">
            <v>Passeriformes</v>
          </cell>
          <cell r="H2143" t="str">
            <v>Thamnophilidae</v>
          </cell>
          <cell r="I2143" t="str">
            <v>Thamnophilinae</v>
          </cell>
          <cell r="J2143" t="str">
            <v>Myrmotherula</v>
          </cell>
          <cell r="K2143" t="str">
            <v>espécie 1ária</v>
          </cell>
          <cell r="N2143" t="str">
            <v>Myrmotherula minor Salvadori, 1864</v>
          </cell>
          <cell r="O2143" t="str">
            <v>Salvadori's Antwren</v>
          </cell>
          <cell r="P2143"/>
          <cell r="Q2143"/>
          <cell r="R2143"/>
          <cell r="S2143"/>
          <cell r="T2143"/>
          <cell r="U2143"/>
          <cell r="W2143" t="str">
            <v>#ERROR!</v>
          </cell>
          <cell r="X2143" t="str">
            <v>VU</v>
          </cell>
          <cell r="Y2143" t="e">
            <v>#N/A</v>
          </cell>
          <cell r="Z2143" t="str">
            <v>H</v>
          </cell>
          <cell r="AA2143" t="str">
            <v>F1</v>
          </cell>
          <cell r="AB2143" t="str">
            <v>M</v>
          </cell>
          <cell r="AC2143">
            <v>1</v>
          </cell>
          <cell r="AD2143">
            <v>1</v>
          </cell>
          <cell r="AE2143">
            <v>6.4</v>
          </cell>
          <cell r="AF2143" t="str">
            <v>Invertebrate</v>
          </cell>
          <cell r="AG2143" t="str">
            <v>F</v>
          </cell>
          <cell r="AH2143" t="str">
            <v>MA</v>
          </cell>
          <cell r="AI2143" t="str">
            <v>VU</v>
          </cell>
          <cell r="AJ2143" t="str">
            <v>#ERROR!</v>
          </cell>
          <cell r="AK2143" t="str">
            <v>CR</v>
          </cell>
        </row>
        <row r="2144">
          <cell r="A2144" t="str">
            <v>Myrmotherula longipennis</v>
          </cell>
          <cell r="B2144" t="str">
            <v>Myrmotherula longipennis</v>
          </cell>
          <cell r="C2144" t="str">
            <v>choquinha-de-asa-comprida</v>
          </cell>
          <cell r="D2144">
            <v>2142</v>
          </cell>
          <cell r="E2144" t="str">
            <v>R</v>
          </cell>
          <cell r="F2144">
            <v>1</v>
          </cell>
          <cell r="G2144" t="str">
            <v>Passeriformes</v>
          </cell>
          <cell r="H2144" t="str">
            <v>Thamnophilidae</v>
          </cell>
          <cell r="I2144" t="str">
            <v>Thamnophilinae</v>
          </cell>
          <cell r="J2144" t="str">
            <v>Myrmotherula</v>
          </cell>
          <cell r="K2144" t="str">
            <v>espécie 1ária</v>
          </cell>
          <cell r="N2144" t="str">
            <v>Myrmotherula longipennis Pelzeln, 1868</v>
          </cell>
          <cell r="O2144" t="str">
            <v>Long-winged Antwren</v>
          </cell>
          <cell r="P2144"/>
          <cell r="Q2144"/>
          <cell r="R2144"/>
          <cell r="S2144"/>
          <cell r="T2144"/>
          <cell r="U2144"/>
          <cell r="Y2144" t="str">
            <v>IAG</v>
          </cell>
          <cell r="Z2144" t="str">
            <v>H</v>
          </cell>
          <cell r="AA2144" t="str">
            <v>F1</v>
          </cell>
          <cell r="AB2144" t="str">
            <v>U/M</v>
          </cell>
          <cell r="AC2144">
            <v>1</v>
          </cell>
          <cell r="AD2144">
            <v>2</v>
          </cell>
          <cell r="AE2144">
            <v>9.4</v>
          </cell>
          <cell r="AF2144" t="str">
            <v>Invertebrate</v>
          </cell>
          <cell r="AG2144" t="str">
            <v>F</v>
          </cell>
        </row>
        <row r="2145">
          <cell r="A2145" t="str">
            <v>Myrmotherula longipennis longipennis</v>
          </cell>
          <cell r="B2145" t="e">
            <v>#N/A</v>
          </cell>
          <cell r="D2145">
            <v>2143</v>
          </cell>
          <cell r="E2145"/>
          <cell r="F2145"/>
          <cell r="G2145" t="str">
            <v>Passeriformes</v>
          </cell>
          <cell r="H2145" t="str">
            <v>Thamnophilidae</v>
          </cell>
          <cell r="I2145" t="str">
            <v>Thamnophilinae</v>
          </cell>
          <cell r="J2145" t="str">
            <v>Myrmotherula</v>
          </cell>
          <cell r="K2145" t="str">
            <v>subespécie</v>
          </cell>
          <cell r="N2145" t="str">
            <v>Myrmotherula longipennis longipennis Pelzeln, 1868</v>
          </cell>
          <cell r="P2145" t="str">
            <v>x</v>
          </cell>
          <cell r="Q2145" t="str">
            <v>x</v>
          </cell>
          <cell r="R2145" t="str">
            <v>x</v>
          </cell>
          <cell r="S2145" t="str">
            <v>x</v>
          </cell>
          <cell r="T2145" t="str">
            <v>x</v>
          </cell>
          <cell r="U2145"/>
          <cell r="Y2145"/>
          <cell r="Z2145"/>
        </row>
        <row r="2146">
          <cell r="A2146" t="str">
            <v>Myrmotherula longipennis garbei</v>
          </cell>
          <cell r="B2146" t="e">
            <v>#N/A</v>
          </cell>
          <cell r="D2146">
            <v>2144</v>
          </cell>
          <cell r="E2146"/>
          <cell r="F2146"/>
          <cell r="G2146" t="str">
            <v>Passeriformes</v>
          </cell>
          <cell r="H2146" t="str">
            <v>Thamnophilidae</v>
          </cell>
          <cell r="I2146" t="str">
            <v>Thamnophilinae</v>
          </cell>
          <cell r="J2146" t="str">
            <v>Myrmotherula</v>
          </cell>
          <cell r="K2146" t="str">
            <v>subespécie</v>
          </cell>
          <cell r="N2146" t="str">
            <v>Myrmotherula longipennis garbei Ihering, 1905</v>
          </cell>
          <cell r="P2146" t="str">
            <v>x</v>
          </cell>
          <cell r="Q2146" t="str">
            <v>x</v>
          </cell>
          <cell r="R2146" t="str">
            <v>x</v>
          </cell>
          <cell r="S2146" t="str">
            <v>x</v>
          </cell>
          <cell r="T2146" t="str">
            <v>x</v>
          </cell>
          <cell r="U2146"/>
          <cell r="Y2146"/>
          <cell r="Z2146"/>
        </row>
        <row r="2147">
          <cell r="A2147" t="str">
            <v>Myrmotherula longipennis transitiva</v>
          </cell>
          <cell r="B2147" t="e">
            <v>#N/A</v>
          </cell>
          <cell r="D2147">
            <v>2145</v>
          </cell>
          <cell r="E2147"/>
          <cell r="F2147"/>
          <cell r="G2147" t="str">
            <v>Passeriformes</v>
          </cell>
          <cell r="H2147" t="str">
            <v>Thamnophilidae</v>
          </cell>
          <cell r="I2147" t="str">
            <v>Thamnophilinae</v>
          </cell>
          <cell r="J2147" t="str">
            <v>Myrmotherula</v>
          </cell>
          <cell r="K2147" t="str">
            <v>subespécie</v>
          </cell>
          <cell r="N2147" t="str">
            <v>Myrmotherula longipennis transitiva Hellmayr, 1929</v>
          </cell>
          <cell r="P2147" t="str">
            <v>x</v>
          </cell>
          <cell r="Q2147" t="str">
            <v>x</v>
          </cell>
          <cell r="R2147" t="str">
            <v>x</v>
          </cell>
          <cell r="S2147" t="str">
            <v>x</v>
          </cell>
          <cell r="T2147" t="str">
            <v>x</v>
          </cell>
          <cell r="U2147"/>
          <cell r="Y2147"/>
          <cell r="Z2147"/>
        </row>
        <row r="2148">
          <cell r="A2148" t="str">
            <v>Myrmotherula longipennis ochrogyna</v>
          </cell>
          <cell r="B2148" t="e">
            <v>#N/A</v>
          </cell>
          <cell r="D2148">
            <v>2146</v>
          </cell>
          <cell r="E2148"/>
          <cell r="F2148"/>
          <cell r="G2148" t="str">
            <v>Passeriformes</v>
          </cell>
          <cell r="H2148" t="str">
            <v>Thamnophilidae</v>
          </cell>
          <cell r="I2148" t="str">
            <v>Thamnophilinae</v>
          </cell>
          <cell r="J2148" t="str">
            <v>Myrmotherula</v>
          </cell>
          <cell r="K2148" t="str">
            <v>subespécie</v>
          </cell>
          <cell r="N2148" t="str">
            <v>Myrmotherula longipennis ochrogyna Todd, 1927</v>
          </cell>
          <cell r="P2148" t="str">
            <v>x</v>
          </cell>
          <cell r="Q2148" t="str">
            <v>x</v>
          </cell>
          <cell r="R2148" t="str">
            <v>x</v>
          </cell>
          <cell r="S2148" t="str">
            <v>x</v>
          </cell>
          <cell r="T2148" t="str">
            <v>x</v>
          </cell>
          <cell r="U2148"/>
          <cell r="Y2148"/>
          <cell r="Z2148"/>
        </row>
        <row r="2149">
          <cell r="A2149" t="str">
            <v>Myrmotherula longipennis paraensis</v>
          </cell>
          <cell r="B2149" t="e">
            <v>#N/A</v>
          </cell>
          <cell r="D2149">
            <v>2147</v>
          </cell>
          <cell r="E2149"/>
          <cell r="F2149"/>
          <cell r="G2149" t="str">
            <v>Passeriformes</v>
          </cell>
          <cell r="H2149" t="str">
            <v>Thamnophilidae</v>
          </cell>
          <cell r="I2149" t="str">
            <v>Thamnophilinae</v>
          </cell>
          <cell r="J2149" t="str">
            <v>Myrmotherula</v>
          </cell>
          <cell r="K2149" t="str">
            <v>subespécie</v>
          </cell>
          <cell r="N2149" t="str">
            <v>Myrmotherula longipennis paraensis (Todd, 1920)</v>
          </cell>
          <cell r="P2149" t="str">
            <v>x</v>
          </cell>
          <cell r="Q2149" t="str">
            <v>x</v>
          </cell>
          <cell r="R2149" t="str">
            <v>x</v>
          </cell>
          <cell r="S2149" t="str">
            <v>x</v>
          </cell>
          <cell r="T2149" t="str">
            <v>x</v>
          </cell>
          <cell r="U2149"/>
          <cell r="Y2149"/>
          <cell r="Z2149"/>
        </row>
        <row r="2150">
          <cell r="A2150" t="str">
            <v>Myrmotherula urosticta</v>
          </cell>
          <cell r="B2150" t="str">
            <v>Myrmotherula urosticta</v>
          </cell>
          <cell r="C2150" t="str">
            <v>choquinha-de-rabo-cintado</v>
          </cell>
          <cell r="D2150">
            <v>2148</v>
          </cell>
          <cell r="E2150" t="str">
            <v>R, E</v>
          </cell>
          <cell r="F2150">
            <v>1</v>
          </cell>
          <cell r="G2150" t="str">
            <v>Passeriformes</v>
          </cell>
          <cell r="H2150" t="str">
            <v>Thamnophilidae</v>
          </cell>
          <cell r="I2150" t="str">
            <v>Thamnophilinae</v>
          </cell>
          <cell r="J2150" t="str">
            <v>Myrmotherula</v>
          </cell>
          <cell r="K2150" t="str">
            <v>espécie 1ária</v>
          </cell>
          <cell r="N2150" t="str">
            <v>Myrmotherula urosticta (Sclater, 1857)</v>
          </cell>
          <cell r="O2150" t="str">
            <v>Band-tailed Antwren</v>
          </cell>
          <cell r="P2150"/>
          <cell r="Q2150"/>
          <cell r="R2150"/>
          <cell r="S2150"/>
          <cell r="T2150"/>
          <cell r="U2150"/>
          <cell r="W2150" t="str">
            <v>#ERROR!</v>
          </cell>
          <cell r="X2150" t="str">
            <v>VU</v>
          </cell>
          <cell r="Y2150" t="e">
            <v>#N/A</v>
          </cell>
          <cell r="Z2150" t="str">
            <v>M</v>
          </cell>
          <cell r="AA2150" t="str">
            <v>F1</v>
          </cell>
          <cell r="AB2150" t="str">
            <v>U/M</v>
          </cell>
          <cell r="AC2150">
            <v>1</v>
          </cell>
          <cell r="AD2150">
            <v>1</v>
          </cell>
          <cell r="AE2150">
            <v>8.8800000000000008</v>
          </cell>
          <cell r="AF2150" t="str">
            <v>Invertebrate</v>
          </cell>
          <cell r="AG2150" t="str">
            <v>F</v>
          </cell>
          <cell r="AH2150" t="str">
            <v>MA</v>
          </cell>
          <cell r="AJ2150" t="str">
            <v>#ERROR!</v>
          </cell>
          <cell r="AK2150" t="str">
            <v>EN</v>
          </cell>
        </row>
        <row r="2151">
          <cell r="A2151" t="str">
            <v>Myrmotherula iheringi</v>
          </cell>
          <cell r="B2151" t="str">
            <v>Myrmotherula iheringi</v>
          </cell>
          <cell r="C2151" t="str">
            <v>choquinha-de-ihering</v>
          </cell>
          <cell r="D2151">
            <v>2149</v>
          </cell>
          <cell r="E2151" t="str">
            <v>R, E</v>
          </cell>
          <cell r="F2151">
            <v>1</v>
          </cell>
          <cell r="G2151" t="str">
            <v>Passeriformes</v>
          </cell>
          <cell r="H2151" t="str">
            <v>Thamnophilidae</v>
          </cell>
          <cell r="I2151" t="str">
            <v>Thamnophilinae</v>
          </cell>
          <cell r="J2151" t="str">
            <v>Myrmotherula</v>
          </cell>
          <cell r="K2151" t="str">
            <v>espécie 1ária</v>
          </cell>
          <cell r="N2151" t="str">
            <v>Myrmotherula iheringi Snethlage, 1914</v>
          </cell>
          <cell r="O2151" t="str">
            <v>Ihering's Antwren</v>
          </cell>
          <cell r="P2151"/>
          <cell r="Q2151"/>
          <cell r="R2151"/>
          <cell r="S2151"/>
          <cell r="T2151"/>
          <cell r="U2151"/>
          <cell r="Y2151" t="e">
            <v>#N/A</v>
          </cell>
          <cell r="Z2151" t="str">
            <v>H</v>
          </cell>
          <cell r="AA2151" t="str">
            <v>F1</v>
          </cell>
          <cell r="AB2151" t="str">
            <v>M</v>
          </cell>
          <cell r="AC2151">
            <v>1</v>
          </cell>
          <cell r="AD2151">
            <v>1</v>
          </cell>
          <cell r="AE2151">
            <v>8</v>
          </cell>
          <cell r="AF2151" t="str">
            <v>Invertebrate</v>
          </cell>
          <cell r="AG2151" t="str">
            <v>F</v>
          </cell>
          <cell r="AH2151">
            <v>1</v>
          </cell>
        </row>
        <row r="2152">
          <cell r="A2152" t="str">
            <v>Myrmotherula oreni</v>
          </cell>
          <cell r="B2152" t="str">
            <v>Myrmotherula oreni</v>
          </cell>
          <cell r="C2152" t="str">
            <v>choquinha-do-bambu</v>
          </cell>
          <cell r="D2152">
            <v>2150</v>
          </cell>
          <cell r="E2152" t="str">
            <v>R</v>
          </cell>
          <cell r="F2152">
            <v>1</v>
          </cell>
          <cell r="G2152" t="str">
            <v>Passeriformes</v>
          </cell>
          <cell r="H2152" t="str">
            <v>Thamnophilidae</v>
          </cell>
          <cell r="I2152" t="str">
            <v>Thamnophilinae</v>
          </cell>
          <cell r="J2152" t="str">
            <v>Myrmotherula</v>
          </cell>
          <cell r="K2152" t="str">
            <v>espécie 1ária</v>
          </cell>
          <cell r="N2152" t="str">
            <v>Myrmotherula oreni Miranda, Aleixo, Whitney, Silveira, Guilherme, Santos &amp; Schneider, 2013</v>
          </cell>
          <cell r="O2152" t="str">
            <v>Bamboo Antwren</v>
          </cell>
          <cell r="P2152"/>
          <cell r="Q2152"/>
          <cell r="R2152"/>
          <cell r="S2152"/>
          <cell r="T2152"/>
          <cell r="U2152"/>
          <cell r="Y2152" t="e">
            <v>#N/A</v>
          </cell>
          <cell r="Z2152" t="e">
            <v>#N/A</v>
          </cell>
          <cell r="AA2152" t="e">
            <v>#N/A</v>
          </cell>
          <cell r="AB2152" t="e">
            <v>#N/A</v>
          </cell>
          <cell r="AC2152" t="e">
            <v>#N/A</v>
          </cell>
          <cell r="AD2152" t="e">
            <v>#N/A</v>
          </cell>
          <cell r="AE2152" t="e">
            <v>#N/A</v>
          </cell>
          <cell r="AF2152" t="e">
            <v>#N/A</v>
          </cell>
          <cell r="AG2152"/>
        </row>
        <row r="2153">
          <cell r="A2153" t="str">
            <v>Myrmotherula heteroptera</v>
          </cell>
          <cell r="B2153" t="str">
            <v>Myrmotherula heteroptera</v>
          </cell>
          <cell r="C2153" t="str">
            <v>choquinha-do-purus</v>
          </cell>
          <cell r="D2153">
            <v>2151</v>
          </cell>
          <cell r="E2153" t="str">
            <v>R</v>
          </cell>
          <cell r="F2153">
            <v>1</v>
          </cell>
          <cell r="G2153" t="str">
            <v>Passeriformes</v>
          </cell>
          <cell r="H2153" t="str">
            <v>Thamnophilidae</v>
          </cell>
          <cell r="I2153" t="str">
            <v>Thamnophilinae</v>
          </cell>
          <cell r="J2153" t="str">
            <v>Myrmotherula</v>
          </cell>
          <cell r="K2153" t="str">
            <v>espécie 1ária</v>
          </cell>
          <cell r="N2153" t="str">
            <v>Myrmotherula heteroptera Todd, 1927</v>
          </cell>
          <cell r="O2153" t="str">
            <v>Purus Antwren</v>
          </cell>
          <cell r="P2153"/>
          <cell r="Q2153"/>
          <cell r="R2153"/>
          <cell r="S2153"/>
          <cell r="T2153"/>
          <cell r="U2153"/>
          <cell r="Y2153" t="e">
            <v>#N/A</v>
          </cell>
          <cell r="Z2153" t="e">
            <v>#N/A</v>
          </cell>
          <cell r="AA2153" t="e">
            <v>#N/A</v>
          </cell>
          <cell r="AB2153" t="e">
            <v>#N/A</v>
          </cell>
          <cell r="AC2153" t="e">
            <v>#N/A</v>
          </cell>
          <cell r="AD2153" t="e">
            <v>#N/A</v>
          </cell>
          <cell r="AE2153" t="e">
            <v>#N/A</v>
          </cell>
          <cell r="AF2153" t="e">
            <v>#N/A</v>
          </cell>
          <cell r="AG2153"/>
        </row>
        <row r="2154">
          <cell r="A2154" t="str">
            <v>Myrmotherula fluminensis</v>
          </cell>
          <cell r="B2154" t="str">
            <v>Myrmotherula fluminensis</v>
          </cell>
          <cell r="C2154" t="str">
            <v>choquinha-fluminense</v>
          </cell>
          <cell r="D2154">
            <v>2152</v>
          </cell>
          <cell r="E2154" t="str">
            <v>R, E</v>
          </cell>
          <cell r="F2154">
            <v>1</v>
          </cell>
          <cell r="G2154" t="str">
            <v>Passeriformes</v>
          </cell>
          <cell r="H2154" t="str">
            <v>Thamnophilidae</v>
          </cell>
          <cell r="I2154" t="str">
            <v>Thamnophilinae</v>
          </cell>
          <cell r="J2154" t="str">
            <v>Myrmotherula</v>
          </cell>
          <cell r="K2154" t="str">
            <v>espécie 1ária</v>
          </cell>
          <cell r="N2154" t="str">
            <v>Myrmotherula fluminensis Gonzaga, 1988</v>
          </cell>
          <cell r="O2154" t="str">
            <v>Rio de Janeiro Antwren</v>
          </cell>
          <cell r="P2154"/>
          <cell r="Q2154"/>
          <cell r="R2154"/>
          <cell r="S2154"/>
          <cell r="T2154"/>
          <cell r="U2154"/>
          <cell r="W2154" t="str">
            <v>#ERROR!</v>
          </cell>
          <cell r="Y2154" t="e">
            <v>#N/A</v>
          </cell>
          <cell r="Z2154" t="str">
            <v>M</v>
          </cell>
          <cell r="AA2154" t="str">
            <v>F1</v>
          </cell>
          <cell r="AB2154" t="str">
            <v>?</v>
          </cell>
          <cell r="AC2154">
            <v>1</v>
          </cell>
          <cell r="AD2154">
            <v>1</v>
          </cell>
          <cell r="AE2154">
            <v>9</v>
          </cell>
          <cell r="AF2154" t="str">
            <v>Invertebrate</v>
          </cell>
          <cell r="AG2154" t="str">
            <v>F</v>
          </cell>
          <cell r="AH2154" t="str">
            <v>MA</v>
          </cell>
        </row>
        <row r="2155">
          <cell r="A2155" t="str">
            <v>Myrmotherula unicolor</v>
          </cell>
          <cell r="B2155" t="str">
            <v>Myrmotherula unicolor</v>
          </cell>
          <cell r="C2155" t="str">
            <v>choquinha-cinzenta</v>
          </cell>
          <cell r="D2155">
            <v>2153</v>
          </cell>
          <cell r="E2155" t="str">
            <v>R, E</v>
          </cell>
          <cell r="F2155">
            <v>1</v>
          </cell>
          <cell r="G2155" t="str">
            <v>Passeriformes</v>
          </cell>
          <cell r="H2155" t="str">
            <v>Thamnophilidae</v>
          </cell>
          <cell r="I2155" t="str">
            <v>Thamnophilinae</v>
          </cell>
          <cell r="J2155" t="str">
            <v>Myrmotherula</v>
          </cell>
          <cell r="K2155" t="str">
            <v>espécie 1ária</v>
          </cell>
          <cell r="N2155" t="str">
            <v>Myrmotherula unicolor (Ménétriès, 1835)</v>
          </cell>
          <cell r="O2155" t="str">
            <v>Unicolored Antwren</v>
          </cell>
          <cell r="P2155"/>
          <cell r="Q2155"/>
          <cell r="R2155"/>
          <cell r="S2155"/>
          <cell r="T2155"/>
          <cell r="U2155"/>
          <cell r="Y2155" t="e">
            <v>#N/A</v>
          </cell>
          <cell r="Z2155" t="str">
            <v>M</v>
          </cell>
          <cell r="AA2155" t="str">
            <v>F1</v>
          </cell>
          <cell r="AB2155" t="str">
            <v>M</v>
          </cell>
          <cell r="AC2155">
            <v>3</v>
          </cell>
          <cell r="AD2155">
            <v>1</v>
          </cell>
          <cell r="AE2155">
            <v>11.5</v>
          </cell>
          <cell r="AF2155" t="str">
            <v>Invertebrate</v>
          </cell>
          <cell r="AG2155" t="str">
            <v>F</v>
          </cell>
          <cell r="AH2155" t="str">
            <v>MA</v>
          </cell>
          <cell r="AI2155" t="str">
            <v>NT</v>
          </cell>
        </row>
        <row r="2156">
          <cell r="A2156" t="str">
            <v>Myrmotherula snowi</v>
          </cell>
          <cell r="B2156" t="str">
            <v>Myrmotherula snowi</v>
          </cell>
          <cell r="C2156" t="str">
            <v>choquinha-de-alagoas</v>
          </cell>
          <cell r="D2156">
            <v>2154</v>
          </cell>
          <cell r="E2156" t="str">
            <v>R, E</v>
          </cell>
          <cell r="F2156">
            <v>1</v>
          </cell>
          <cell r="G2156" t="str">
            <v>Passeriformes</v>
          </cell>
          <cell r="H2156" t="str">
            <v>Thamnophilidae</v>
          </cell>
          <cell r="I2156" t="str">
            <v>Thamnophilinae</v>
          </cell>
          <cell r="J2156" t="str">
            <v>Myrmotherula</v>
          </cell>
          <cell r="K2156" t="str">
            <v>espécie 1ária</v>
          </cell>
          <cell r="N2156" t="str">
            <v>Myrmotherula snowi Teixeira &amp; Gonzaga, 1985</v>
          </cell>
          <cell r="O2156" t="str">
            <v>Alagoas Antwren</v>
          </cell>
          <cell r="P2156"/>
          <cell r="Q2156"/>
          <cell r="R2156"/>
          <cell r="S2156"/>
          <cell r="T2156"/>
          <cell r="U2156"/>
          <cell r="W2156" t="str">
            <v>#ERROR!</v>
          </cell>
          <cell r="X2156" t="str">
            <v>CR</v>
          </cell>
          <cell r="Y2156" t="e">
            <v>#N/A</v>
          </cell>
          <cell r="Z2156" t="e">
            <v>#N/A</v>
          </cell>
          <cell r="AA2156" t="e">
            <v>#N/A</v>
          </cell>
          <cell r="AB2156" t="e">
            <v>#N/A</v>
          </cell>
          <cell r="AC2156" t="e">
            <v>#N/A</v>
          </cell>
          <cell r="AD2156" t="e">
            <v>#N/A</v>
          </cell>
          <cell r="AE2156">
            <v>9.59</v>
          </cell>
          <cell r="AF2156" t="str">
            <v>Invertebrate</v>
          </cell>
          <cell r="AG2156"/>
        </row>
        <row r="2157">
          <cell r="A2157" t="str">
            <v>Myrmotherula behni</v>
          </cell>
          <cell r="B2157" t="str">
            <v>Myrmotherula behni</v>
          </cell>
          <cell r="C2157" t="str">
            <v>choquinha-de-asa-lisa</v>
          </cell>
          <cell r="D2157">
            <v>2155</v>
          </cell>
          <cell r="E2157" t="str">
            <v>R#</v>
          </cell>
          <cell r="F2157">
            <v>1</v>
          </cell>
          <cell r="G2157" t="str">
            <v>Passeriformes</v>
          </cell>
          <cell r="H2157" t="str">
            <v>Thamnophilidae</v>
          </cell>
          <cell r="I2157" t="str">
            <v>Thamnophilinae</v>
          </cell>
          <cell r="J2157" t="str">
            <v>Myrmotherula</v>
          </cell>
          <cell r="K2157" t="str">
            <v>espécie 1ária</v>
          </cell>
          <cell r="N2157" t="str">
            <v>Myrmotherula behni Berlepsch &amp; Leverkühn, 1890</v>
          </cell>
          <cell r="O2157" t="str">
            <v>Plain-winged Antwren</v>
          </cell>
          <cell r="P2157"/>
          <cell r="Q2157"/>
          <cell r="R2157"/>
          <cell r="S2157"/>
          <cell r="T2157"/>
          <cell r="U2157"/>
          <cell r="Y2157" t="e">
            <v>#N/A</v>
          </cell>
          <cell r="Z2157" t="str">
            <v>H</v>
          </cell>
          <cell r="AA2157" t="str">
            <v>F4</v>
          </cell>
          <cell r="AB2157" t="str">
            <v>U/M</v>
          </cell>
          <cell r="AC2157">
            <v>1</v>
          </cell>
          <cell r="AD2157">
            <v>2</v>
          </cell>
          <cell r="AE2157">
            <v>8</v>
          </cell>
          <cell r="AF2157" t="str">
            <v>Invertebrate</v>
          </cell>
          <cell r="AG2157" t="str">
            <v>F</v>
          </cell>
        </row>
        <row r="2158">
          <cell r="A2158" t="str">
            <v>Myrmotherula behni yavii</v>
          </cell>
          <cell r="B2158" t="e">
            <v>#N/A</v>
          </cell>
          <cell r="D2158">
            <v>2156</v>
          </cell>
          <cell r="E2158"/>
          <cell r="F2158"/>
          <cell r="G2158" t="str">
            <v>Passeriformes</v>
          </cell>
          <cell r="H2158" t="str">
            <v>Thamnophilidae</v>
          </cell>
          <cell r="I2158" t="str">
            <v>Thamnophilinae</v>
          </cell>
          <cell r="J2158" t="str">
            <v>Myrmotherula</v>
          </cell>
          <cell r="K2158" t="str">
            <v>subespécie</v>
          </cell>
          <cell r="N2158" t="str">
            <v>Myrmotherula behni yavii Zimmer &amp; Phelps, 1948</v>
          </cell>
          <cell r="P2158" t="str">
            <v>x</v>
          </cell>
          <cell r="Q2158" t="str">
            <v>x</v>
          </cell>
          <cell r="R2158" t="str">
            <v>x</v>
          </cell>
          <cell r="S2158" t="str">
            <v>x</v>
          </cell>
          <cell r="T2158" t="str">
            <v>x</v>
          </cell>
          <cell r="U2158"/>
          <cell r="Y2158"/>
          <cell r="Z2158"/>
        </row>
        <row r="2159">
          <cell r="A2159" t="str">
            <v>Myrmotherula behni inornata</v>
          </cell>
          <cell r="B2159" t="e">
            <v>#N/A</v>
          </cell>
          <cell r="D2159">
            <v>2157</v>
          </cell>
          <cell r="E2159"/>
          <cell r="F2159"/>
          <cell r="G2159" t="str">
            <v>Passeriformes</v>
          </cell>
          <cell r="H2159" t="str">
            <v>Thamnophilidae</v>
          </cell>
          <cell r="I2159" t="str">
            <v>Thamnophilinae</v>
          </cell>
          <cell r="J2159" t="str">
            <v>Myrmotherula</v>
          </cell>
          <cell r="K2159" t="str">
            <v>subespécie</v>
          </cell>
          <cell r="N2159" t="str">
            <v>Myrmotherula behni inornata Sclater, 1890</v>
          </cell>
          <cell r="P2159" t="str">
            <v>x</v>
          </cell>
          <cell r="Q2159" t="str">
            <v>x</v>
          </cell>
          <cell r="R2159" t="str">
            <v>x</v>
          </cell>
          <cell r="S2159" t="str">
            <v>x</v>
          </cell>
          <cell r="T2159" t="str">
            <v>x</v>
          </cell>
          <cell r="U2159"/>
          <cell r="Y2159"/>
          <cell r="Z2159"/>
        </row>
        <row r="2160">
          <cell r="A2160" t="str">
            <v>Myrmotherula menetriesii</v>
          </cell>
          <cell r="B2160" t="str">
            <v>Myrmotherula menetriesii</v>
          </cell>
          <cell r="C2160" t="str">
            <v>choquinha-de-garganta-cinza</v>
          </cell>
          <cell r="D2160">
            <v>2158</v>
          </cell>
          <cell r="E2160" t="str">
            <v>R</v>
          </cell>
          <cell r="F2160">
            <v>1</v>
          </cell>
          <cell r="G2160" t="str">
            <v>Passeriformes</v>
          </cell>
          <cell r="H2160" t="str">
            <v>Thamnophilidae</v>
          </cell>
          <cell r="I2160" t="str">
            <v>Thamnophilinae</v>
          </cell>
          <cell r="J2160" t="str">
            <v>Myrmotherula</v>
          </cell>
          <cell r="K2160" t="str">
            <v>espécie 1ária</v>
          </cell>
          <cell r="N2160" t="str">
            <v>Myrmotherula menetriesii (d'Orbigny, 1837)</v>
          </cell>
          <cell r="O2160" t="str">
            <v>Gray Antwren</v>
          </cell>
          <cell r="P2160"/>
          <cell r="Q2160"/>
          <cell r="R2160"/>
          <cell r="S2160"/>
          <cell r="T2160"/>
          <cell r="U2160"/>
          <cell r="Y2160" t="str">
            <v>IAG</v>
          </cell>
          <cell r="Z2160" t="str">
            <v>H</v>
          </cell>
          <cell r="AA2160" t="str">
            <v>F1</v>
          </cell>
          <cell r="AB2160" t="str">
            <v>M/C</v>
          </cell>
          <cell r="AC2160">
            <v>1</v>
          </cell>
          <cell r="AD2160">
            <v>2</v>
          </cell>
          <cell r="AE2160">
            <v>8.6</v>
          </cell>
          <cell r="AF2160" t="str">
            <v>Invertebrate</v>
          </cell>
          <cell r="AG2160" t="str">
            <v>F</v>
          </cell>
        </row>
        <row r="2161">
          <cell r="A2161" t="str">
            <v>Myrmotherula menetriesii pallida</v>
          </cell>
          <cell r="B2161" t="e">
            <v>#N/A</v>
          </cell>
          <cell r="D2161">
            <v>2159</v>
          </cell>
          <cell r="E2161"/>
          <cell r="F2161"/>
          <cell r="G2161" t="str">
            <v>Passeriformes</v>
          </cell>
          <cell r="H2161" t="str">
            <v>Thamnophilidae</v>
          </cell>
          <cell r="I2161" t="str">
            <v>Thamnophilinae</v>
          </cell>
          <cell r="J2161" t="str">
            <v>Myrmotherula</v>
          </cell>
          <cell r="K2161" t="str">
            <v>subespécie</v>
          </cell>
          <cell r="N2161" t="str">
            <v>Myrmotherula menetriesii pallida Berlepsch &amp; Hartert, 1902</v>
          </cell>
          <cell r="P2161" t="str">
            <v>x</v>
          </cell>
          <cell r="Q2161" t="str">
            <v>x</v>
          </cell>
          <cell r="R2161" t="str">
            <v>x</v>
          </cell>
          <cell r="S2161" t="str">
            <v>x</v>
          </cell>
          <cell r="T2161" t="str">
            <v>x</v>
          </cell>
          <cell r="U2161"/>
          <cell r="Y2161"/>
          <cell r="Z2161"/>
        </row>
        <row r="2162">
          <cell r="A2162" t="str">
            <v>Myrmotherula menetriesii cinereiventris</v>
          </cell>
          <cell r="B2162" t="e">
            <v>#N/A</v>
          </cell>
          <cell r="D2162">
            <v>2160</v>
          </cell>
          <cell r="E2162"/>
          <cell r="F2162"/>
          <cell r="G2162" t="str">
            <v>Passeriformes</v>
          </cell>
          <cell r="H2162" t="str">
            <v>Thamnophilidae</v>
          </cell>
          <cell r="I2162" t="str">
            <v>Thamnophilinae</v>
          </cell>
          <cell r="J2162" t="str">
            <v>Myrmotherula</v>
          </cell>
          <cell r="K2162" t="str">
            <v>subespécie</v>
          </cell>
          <cell r="N2162" t="str">
            <v>Myrmotherula menetriesii cinereiventris Sclater &amp; Salvin, 1868</v>
          </cell>
          <cell r="P2162" t="str">
            <v>x</v>
          </cell>
          <cell r="Q2162" t="str">
            <v>x</v>
          </cell>
          <cell r="R2162" t="str">
            <v>x</v>
          </cell>
          <cell r="S2162" t="str">
            <v>x</v>
          </cell>
          <cell r="T2162" t="str">
            <v>x</v>
          </cell>
          <cell r="U2162"/>
          <cell r="Y2162"/>
          <cell r="Z2162"/>
        </row>
        <row r="2163">
          <cell r="A2163" t="str">
            <v>Myrmotherula menetriesii menetriesii</v>
          </cell>
          <cell r="B2163" t="e">
            <v>#N/A</v>
          </cell>
          <cell r="D2163">
            <v>2161</v>
          </cell>
          <cell r="E2163"/>
          <cell r="F2163"/>
          <cell r="G2163" t="str">
            <v>Passeriformes</v>
          </cell>
          <cell r="H2163" t="str">
            <v>Thamnophilidae</v>
          </cell>
          <cell r="I2163" t="str">
            <v>Thamnophilinae</v>
          </cell>
          <cell r="J2163" t="str">
            <v>Myrmotherula</v>
          </cell>
          <cell r="K2163" t="str">
            <v>subespécie</v>
          </cell>
          <cell r="N2163" t="str">
            <v>Myrmotherula menetriesii menetriesii (d'Orbigny, 1837)</v>
          </cell>
          <cell r="P2163" t="str">
            <v>x</v>
          </cell>
          <cell r="Q2163" t="str">
            <v>x</v>
          </cell>
          <cell r="R2163" t="str">
            <v>x</v>
          </cell>
          <cell r="S2163" t="str">
            <v>x</v>
          </cell>
          <cell r="T2163" t="str">
            <v>x</v>
          </cell>
          <cell r="U2163"/>
          <cell r="Y2163"/>
          <cell r="Z2163"/>
        </row>
        <row r="2164">
          <cell r="A2164" t="str">
            <v>Myrmotherula menetriesii berlepschi</v>
          </cell>
          <cell r="B2164" t="e">
            <v>#N/A</v>
          </cell>
          <cell r="D2164">
            <v>2162</v>
          </cell>
          <cell r="E2164"/>
          <cell r="F2164"/>
          <cell r="G2164" t="str">
            <v>Passeriformes</v>
          </cell>
          <cell r="H2164" t="str">
            <v>Thamnophilidae</v>
          </cell>
          <cell r="I2164" t="str">
            <v>Thamnophilinae</v>
          </cell>
          <cell r="J2164" t="str">
            <v>Myrmotherula</v>
          </cell>
          <cell r="K2164" t="str">
            <v>subespécie</v>
          </cell>
          <cell r="N2164" t="str">
            <v>Myrmotherula menetriesii berlepschi Hellmayr, 1903</v>
          </cell>
          <cell r="P2164" t="str">
            <v>x</v>
          </cell>
          <cell r="Q2164" t="str">
            <v>x</v>
          </cell>
          <cell r="R2164" t="str">
            <v>x</v>
          </cell>
          <cell r="S2164" t="str">
            <v>x</v>
          </cell>
          <cell r="T2164" t="str">
            <v>x</v>
          </cell>
          <cell r="U2164"/>
          <cell r="Y2164"/>
          <cell r="Z2164"/>
        </row>
        <row r="2165">
          <cell r="A2165" t="str">
            <v>Myrmotherula menetriesii omissa</v>
          </cell>
          <cell r="B2165" t="e">
            <v>#N/A</v>
          </cell>
          <cell r="D2165">
            <v>2163</v>
          </cell>
          <cell r="E2165"/>
          <cell r="F2165"/>
          <cell r="G2165" t="str">
            <v>Passeriformes</v>
          </cell>
          <cell r="H2165" t="str">
            <v>Thamnophilidae</v>
          </cell>
          <cell r="I2165" t="str">
            <v>Thamnophilinae</v>
          </cell>
          <cell r="J2165" t="str">
            <v>Myrmotherula</v>
          </cell>
          <cell r="K2165" t="str">
            <v>subespécie</v>
          </cell>
          <cell r="N2165" t="str">
            <v>Myrmotherula menetriesii omissa Todd, 1927</v>
          </cell>
          <cell r="P2165" t="str">
            <v>x</v>
          </cell>
          <cell r="Q2165" t="str">
            <v>x</v>
          </cell>
          <cell r="R2165" t="str">
            <v>x</v>
          </cell>
          <cell r="S2165" t="str">
            <v>x</v>
          </cell>
          <cell r="T2165" t="str">
            <v>x</v>
          </cell>
          <cell r="U2165"/>
          <cell r="Y2165"/>
          <cell r="Z2165"/>
        </row>
        <row r="2166">
          <cell r="A2166" t="str">
            <v>Myrmotherula assimilis</v>
          </cell>
          <cell r="B2166" t="str">
            <v>Myrmotherula assimilis</v>
          </cell>
          <cell r="C2166" t="str">
            <v>choquinha-da-várzea</v>
          </cell>
          <cell r="D2166">
            <v>2164</v>
          </cell>
          <cell r="E2166" t="str">
            <v>R</v>
          </cell>
          <cell r="F2166">
            <v>1</v>
          </cell>
          <cell r="G2166" t="str">
            <v>Passeriformes</v>
          </cell>
          <cell r="H2166" t="str">
            <v>Thamnophilidae</v>
          </cell>
          <cell r="I2166" t="str">
            <v>Thamnophilinae</v>
          </cell>
          <cell r="J2166" t="str">
            <v>Myrmotherula</v>
          </cell>
          <cell r="K2166" t="str">
            <v>espécie 1ária</v>
          </cell>
          <cell r="N2166" t="str">
            <v>Myrmotherula assimilis Pelzeln, 1868</v>
          </cell>
          <cell r="O2166" t="str">
            <v>Leaden Antwren</v>
          </cell>
          <cell r="P2166"/>
          <cell r="Q2166"/>
          <cell r="R2166"/>
          <cell r="S2166"/>
          <cell r="T2166"/>
          <cell r="U2166"/>
          <cell r="Y2166" t="e">
            <v>#N/A</v>
          </cell>
          <cell r="Z2166" t="str">
            <v>M</v>
          </cell>
          <cell r="AA2166" t="str">
            <v>F3</v>
          </cell>
          <cell r="AB2166" t="str">
            <v>M</v>
          </cell>
          <cell r="AC2166">
            <v>1</v>
          </cell>
          <cell r="AD2166">
            <v>2</v>
          </cell>
          <cell r="AE2166">
            <v>9.3000000000000007</v>
          </cell>
          <cell r="AF2166" t="str">
            <v>Invertebrate</v>
          </cell>
          <cell r="AG2166" t="str">
            <v>F</v>
          </cell>
        </row>
        <row r="2167">
          <cell r="A2167" t="str">
            <v>Myrmotherula assimilis assimilis</v>
          </cell>
          <cell r="B2167" t="e">
            <v>#N/A</v>
          </cell>
          <cell r="D2167">
            <v>2165</v>
          </cell>
          <cell r="E2167"/>
          <cell r="F2167"/>
          <cell r="G2167" t="str">
            <v>Passeriformes</v>
          </cell>
          <cell r="H2167" t="str">
            <v>Thamnophilidae</v>
          </cell>
          <cell r="I2167" t="str">
            <v>Thamnophilinae</v>
          </cell>
          <cell r="J2167" t="str">
            <v>Myrmotherula</v>
          </cell>
          <cell r="K2167" t="str">
            <v>subespécie</v>
          </cell>
          <cell r="N2167" t="str">
            <v>Myrmotherula assimilis assimilis Pelzeln, 1868</v>
          </cell>
          <cell r="P2167"/>
          <cell r="Q2167" t="str">
            <v>x</v>
          </cell>
          <cell r="R2167" t="str">
            <v>x</v>
          </cell>
          <cell r="S2167" t="str">
            <v>x</v>
          </cell>
          <cell r="T2167" t="str">
            <v>x</v>
          </cell>
          <cell r="U2167"/>
          <cell r="Y2167"/>
          <cell r="Z2167"/>
        </row>
        <row r="2168">
          <cell r="A2168" t="str">
            <v>Myrmotherula assimilis transamazonica</v>
          </cell>
          <cell r="B2168" t="e">
            <v>#N/A</v>
          </cell>
          <cell r="D2168">
            <v>2166</v>
          </cell>
          <cell r="E2168"/>
          <cell r="F2168"/>
          <cell r="G2168" t="str">
            <v>Passeriformes</v>
          </cell>
          <cell r="H2168" t="str">
            <v>Thamnophilidae</v>
          </cell>
          <cell r="I2168" t="str">
            <v>Thamnophilinae</v>
          </cell>
          <cell r="J2168" t="str">
            <v>Myrmotherula</v>
          </cell>
          <cell r="K2168" t="str">
            <v>subespécie</v>
          </cell>
          <cell r="N2168" t="str">
            <v>Myrmotherula assimilis transamazonica Gyldenstolpe, 1951</v>
          </cell>
          <cell r="P2168"/>
          <cell r="Q2168" t="str">
            <v>x</v>
          </cell>
          <cell r="R2168" t="str">
            <v>x</v>
          </cell>
          <cell r="S2168" t="str">
            <v>x</v>
          </cell>
          <cell r="T2168" t="str">
            <v>x</v>
          </cell>
          <cell r="U2168"/>
          <cell r="Y2168"/>
          <cell r="Z2168"/>
        </row>
        <row r="2169">
          <cell r="A2169" t="str">
            <v>Formicivora</v>
          </cell>
          <cell r="B2169" t="e">
            <v>#N/A</v>
          </cell>
          <cell r="D2169">
            <v>2167</v>
          </cell>
          <cell r="E2169"/>
          <cell r="F2169"/>
          <cell r="G2169" t="str">
            <v>Passeriformes</v>
          </cell>
          <cell r="H2169" t="str">
            <v>Thamnophilidae</v>
          </cell>
          <cell r="I2169" t="str">
            <v>Thamnophilinae</v>
          </cell>
          <cell r="J2169" t="str">
            <v>Formicivora</v>
          </cell>
          <cell r="K2169" t="str">
            <v>Gênero</v>
          </cell>
          <cell r="N2169" t="str">
            <v>Formicivora Swainson, 1824</v>
          </cell>
          <cell r="P2169"/>
          <cell r="Q2169"/>
          <cell r="R2169"/>
          <cell r="S2169"/>
          <cell r="T2169"/>
          <cell r="U2169"/>
          <cell r="Y2169"/>
          <cell r="Z2169"/>
        </row>
        <row r="2170">
          <cell r="A2170" t="str">
            <v>Formicivora iheringi</v>
          </cell>
          <cell r="B2170" t="str">
            <v>Formicivora iheringi</v>
          </cell>
          <cell r="C2170" t="str">
            <v>formigueiro-do-nordeste</v>
          </cell>
          <cell r="D2170">
            <v>2168</v>
          </cell>
          <cell r="E2170" t="str">
            <v>R, E</v>
          </cell>
          <cell r="F2170">
            <v>1</v>
          </cell>
          <cell r="G2170" t="str">
            <v>Passeriformes</v>
          </cell>
          <cell r="H2170" t="str">
            <v>Thamnophilidae</v>
          </cell>
          <cell r="I2170" t="str">
            <v>Thamnophilinae</v>
          </cell>
          <cell r="J2170" t="str">
            <v>Formicivora</v>
          </cell>
          <cell r="K2170" t="str">
            <v>espécie 1ária</v>
          </cell>
          <cell r="N2170" t="str">
            <v>Formicivora iheringi Hellmayr, 1909</v>
          </cell>
          <cell r="O2170" t="str">
            <v>Narrow-billed Antwren</v>
          </cell>
          <cell r="P2170"/>
          <cell r="Q2170"/>
          <cell r="R2170"/>
          <cell r="S2170"/>
          <cell r="T2170"/>
          <cell r="U2170"/>
          <cell r="Y2170" t="e">
            <v>#N/A</v>
          </cell>
          <cell r="Z2170" t="str">
            <v>H</v>
          </cell>
          <cell r="AA2170" t="str">
            <v>F7</v>
          </cell>
          <cell r="AB2170" t="str">
            <v>M</v>
          </cell>
          <cell r="AC2170">
            <v>1</v>
          </cell>
          <cell r="AD2170">
            <v>1</v>
          </cell>
          <cell r="AE2170">
            <v>8.1999999999999993</v>
          </cell>
          <cell r="AF2170" t="str">
            <v>Invertebrate</v>
          </cell>
          <cell r="AG2170" t="str">
            <v>F</v>
          </cell>
          <cell r="AH2170">
            <v>1</v>
          </cell>
        </row>
        <row r="2171">
          <cell r="A2171" t="str">
            <v>Formicivora erythronotos</v>
          </cell>
          <cell r="B2171" t="str">
            <v>Formicivora erythronotos</v>
          </cell>
          <cell r="C2171" t="str">
            <v>formigueiro-de-cabeça-negra</v>
          </cell>
          <cell r="D2171">
            <v>2169</v>
          </cell>
          <cell r="E2171" t="str">
            <v>R, E</v>
          </cell>
          <cell r="F2171">
            <v>1</v>
          </cell>
          <cell r="G2171" t="str">
            <v>Passeriformes</v>
          </cell>
          <cell r="H2171" t="str">
            <v>Thamnophilidae</v>
          </cell>
          <cell r="I2171" t="str">
            <v>Thamnophilinae</v>
          </cell>
          <cell r="J2171" t="str">
            <v>Formicivora</v>
          </cell>
          <cell r="K2171" t="str">
            <v>espécie 1ária</v>
          </cell>
          <cell r="N2171" t="str">
            <v>Formicivora erythronotos Hartlaub, 1852</v>
          </cell>
          <cell r="O2171" t="str">
            <v>Black-hooded Antwren</v>
          </cell>
          <cell r="P2171"/>
          <cell r="Q2171"/>
          <cell r="R2171"/>
          <cell r="S2171"/>
          <cell r="T2171"/>
          <cell r="U2171"/>
          <cell r="W2171" t="str">
            <v>#ERROR!</v>
          </cell>
          <cell r="X2171" t="str">
            <v>EN</v>
          </cell>
          <cell r="Y2171" t="e">
            <v>#N/A</v>
          </cell>
          <cell r="Z2171" t="e">
            <v>#N/A</v>
          </cell>
          <cell r="AA2171" t="e">
            <v>#N/A</v>
          </cell>
          <cell r="AB2171" t="e">
            <v>#N/A</v>
          </cell>
          <cell r="AC2171" t="e">
            <v>#N/A</v>
          </cell>
          <cell r="AD2171" t="e">
            <v>#N/A</v>
          </cell>
          <cell r="AE2171">
            <v>10.3</v>
          </cell>
          <cell r="AF2171" t="str">
            <v>Invertebrate</v>
          </cell>
          <cell r="AG2171"/>
        </row>
        <row r="2172">
          <cell r="A2172" t="str">
            <v>Formicivora grisea</v>
          </cell>
          <cell r="B2172" t="str">
            <v>Formicivora grisea</v>
          </cell>
          <cell r="C2172" t="str">
            <v>papa-formiga-pardo</v>
          </cell>
          <cell r="D2172">
            <v>2170</v>
          </cell>
          <cell r="E2172" t="str">
            <v>R</v>
          </cell>
          <cell r="F2172">
            <v>1</v>
          </cell>
          <cell r="G2172" t="str">
            <v>Passeriformes</v>
          </cell>
          <cell r="H2172" t="str">
            <v>Thamnophilidae</v>
          </cell>
          <cell r="I2172" t="str">
            <v>Thamnophilinae</v>
          </cell>
          <cell r="J2172" t="str">
            <v>Formicivora</v>
          </cell>
          <cell r="K2172" t="str">
            <v>espécie 1ária</v>
          </cell>
          <cell r="N2172" t="str">
            <v>Formicivora grisea (Boddaert, 1783)</v>
          </cell>
          <cell r="O2172" t="str">
            <v>White-fringed Antwren</v>
          </cell>
          <cell r="P2172"/>
          <cell r="Q2172"/>
          <cell r="R2172"/>
          <cell r="S2172"/>
          <cell r="T2172"/>
          <cell r="U2172"/>
          <cell r="Y2172" t="e">
            <v>#N/A</v>
          </cell>
          <cell r="Z2172" t="str">
            <v>L</v>
          </cell>
          <cell r="AA2172" t="str">
            <v>F7</v>
          </cell>
          <cell r="AB2172" t="str">
            <v>U/M</v>
          </cell>
          <cell r="AC2172">
            <v>4</v>
          </cell>
          <cell r="AD2172">
            <v>6</v>
          </cell>
          <cell r="AE2172">
            <v>10.36</v>
          </cell>
          <cell r="AF2172" t="str">
            <v>Invertebrate</v>
          </cell>
          <cell r="AG2172" t="str">
            <v>F</v>
          </cell>
        </row>
        <row r="2173">
          <cell r="A2173" t="str">
            <v>Formicivora grisea grisea</v>
          </cell>
          <cell r="B2173" t="e">
            <v>#N/A</v>
          </cell>
          <cell r="D2173">
            <v>2171</v>
          </cell>
          <cell r="E2173"/>
          <cell r="F2173"/>
          <cell r="G2173" t="str">
            <v>Passeriformes</v>
          </cell>
          <cell r="H2173" t="str">
            <v>Thamnophilidae</v>
          </cell>
          <cell r="I2173" t="str">
            <v>Thamnophilinae</v>
          </cell>
          <cell r="J2173" t="str">
            <v>Formicivora</v>
          </cell>
          <cell r="K2173" t="str">
            <v>subespécie</v>
          </cell>
          <cell r="L2173" t="str">
            <v>Formicivora grisea deluzae Ménétries, 1835, from the "Serra dos Órgãos, Rio de Janeiro", sometimes accepted in reference works, is a female of the nominal taxon with a misgiven locality (Hellmayr 1929c, Naumburg 1939, Pacheco 2004).</v>
          </cell>
          <cell r="M2173" t="str">
            <v>Formicivora grisea deluzae Ménétries, 1835, da "Serra dos Órgãos, Rio de Janeiro", por vezes aceita em obras referenciais, representa uma fêmea da forma nominal com erro de procedência (Hellmayr 1929c, Naumburg 1939, Pacheco 2004).</v>
          </cell>
          <cell r="N2173" t="str">
            <v>Formicivora grisea grisea (Boddaert, 1783)</v>
          </cell>
          <cell r="P2173" t="str">
            <v>x</v>
          </cell>
          <cell r="Q2173" t="str">
            <v>x</v>
          </cell>
          <cell r="R2173" t="str">
            <v>x</v>
          </cell>
          <cell r="S2173" t="str">
            <v>x</v>
          </cell>
          <cell r="T2173" t="str">
            <v>x</v>
          </cell>
          <cell r="U2173"/>
          <cell r="Y2173"/>
          <cell r="Z2173"/>
        </row>
        <row r="2174">
          <cell r="A2174" t="str">
            <v>Formicivora grisea rufiventris</v>
          </cell>
          <cell r="B2174" t="e">
            <v>#N/A</v>
          </cell>
          <cell r="D2174">
            <v>2172</v>
          </cell>
          <cell r="E2174"/>
          <cell r="F2174"/>
          <cell r="G2174" t="str">
            <v>Passeriformes</v>
          </cell>
          <cell r="H2174" t="str">
            <v>Thamnophilidae</v>
          </cell>
          <cell r="I2174" t="str">
            <v>Thamnophilinae</v>
          </cell>
          <cell r="J2174" t="str">
            <v>Formicivora</v>
          </cell>
          <cell r="K2174" t="str">
            <v>subespécie</v>
          </cell>
          <cell r="L2174" t="str">
            <v>Borges (2007) assigns the populations of the Jaú river basin (west of the Negro river) to this subspecies.</v>
          </cell>
          <cell r="M2174" t="str">
            <v>Borges (2007) atribui as populações do Jaú (oeste do Negro) a esta subespécie.</v>
          </cell>
          <cell r="N2174" t="str">
            <v>Formicivora grisea rufiventris Carriker, 1936</v>
          </cell>
          <cell r="P2174" t="str">
            <v>x</v>
          </cell>
          <cell r="Q2174"/>
          <cell r="R2174" t="str">
            <v>x</v>
          </cell>
          <cell r="S2174" t="str">
            <v>x</v>
          </cell>
          <cell r="T2174" t="str">
            <v>x</v>
          </cell>
          <cell r="U2174"/>
          <cell r="Y2174"/>
          <cell r="Z2174"/>
        </row>
        <row r="2175">
          <cell r="A2175" t="str">
            <v>Formicivora serrana</v>
          </cell>
          <cell r="B2175" t="str">
            <v>Formicivora serrana</v>
          </cell>
          <cell r="C2175" t="str">
            <v>formigueiro-da-serra</v>
          </cell>
          <cell r="D2175">
            <v>2173</v>
          </cell>
          <cell r="E2175" t="str">
            <v>R, E</v>
          </cell>
          <cell r="F2175">
            <v>1</v>
          </cell>
          <cell r="G2175" t="str">
            <v>Passeriformes</v>
          </cell>
          <cell r="H2175" t="str">
            <v>Thamnophilidae</v>
          </cell>
          <cell r="I2175" t="str">
            <v>Thamnophilinae</v>
          </cell>
          <cell r="J2175" t="str">
            <v>Formicivora</v>
          </cell>
          <cell r="K2175" t="str">
            <v>espécie 1ária</v>
          </cell>
          <cell r="N2175" t="str">
            <v>Formicivora serrana Hellmayr, 1929</v>
          </cell>
          <cell r="O2175" t="str">
            <v>Serra Antwren</v>
          </cell>
          <cell r="P2175"/>
          <cell r="Q2175"/>
          <cell r="R2175"/>
          <cell r="S2175"/>
          <cell r="T2175"/>
          <cell r="U2175"/>
          <cell r="Y2175" t="e">
            <v>#N/A</v>
          </cell>
          <cell r="Z2175" t="str">
            <v>?</v>
          </cell>
          <cell r="AA2175" t="str">
            <v>F1E</v>
          </cell>
          <cell r="AB2175" t="str">
            <v>U/M</v>
          </cell>
          <cell r="AC2175">
            <v>2</v>
          </cell>
          <cell r="AD2175">
            <v>1</v>
          </cell>
          <cell r="AE2175">
            <v>11.4</v>
          </cell>
          <cell r="AF2175" t="str">
            <v>Invertebrate</v>
          </cell>
          <cell r="AG2175" t="str">
            <v>F</v>
          </cell>
          <cell r="AH2175">
            <v>1</v>
          </cell>
        </row>
        <row r="2176">
          <cell r="A2176" t="str">
            <v>Formicivora serrana serrana</v>
          </cell>
          <cell r="B2176" t="e">
            <v>#N/A</v>
          </cell>
          <cell r="D2176">
            <v>2174</v>
          </cell>
          <cell r="E2176"/>
          <cell r="F2176"/>
          <cell r="G2176" t="str">
            <v>Passeriformes</v>
          </cell>
          <cell r="H2176" t="str">
            <v>Thamnophilidae</v>
          </cell>
          <cell r="I2176" t="str">
            <v>Thamnophilinae</v>
          </cell>
          <cell r="J2176" t="str">
            <v>Formicivora</v>
          </cell>
          <cell r="K2176" t="str">
            <v>subespécie</v>
          </cell>
          <cell r="N2176" t="str">
            <v>Formicivora serrana serrana (Hellmayr, 1929)</v>
          </cell>
          <cell r="P2176" t="str">
            <v>x</v>
          </cell>
          <cell r="Q2176" t="str">
            <v>x</v>
          </cell>
          <cell r="R2176" t="str">
            <v>x</v>
          </cell>
          <cell r="S2176" t="str">
            <v>x</v>
          </cell>
          <cell r="T2176" t="str">
            <v>x</v>
          </cell>
          <cell r="U2176"/>
          <cell r="Y2176"/>
          <cell r="Z2176"/>
        </row>
        <row r="2177">
          <cell r="A2177" t="str">
            <v>Formicivora serrana interposita</v>
          </cell>
          <cell r="B2177" t="e">
            <v>#N/A</v>
          </cell>
          <cell r="D2177">
            <v>2175</v>
          </cell>
          <cell r="E2177"/>
          <cell r="F2177"/>
          <cell r="G2177" t="str">
            <v>Passeriformes</v>
          </cell>
          <cell r="H2177" t="str">
            <v>Thamnophilidae</v>
          </cell>
          <cell r="I2177" t="str">
            <v>Thamnophilinae</v>
          </cell>
          <cell r="J2177" t="str">
            <v>Formicivora</v>
          </cell>
          <cell r="K2177" t="str">
            <v>subespécie</v>
          </cell>
          <cell r="N2177" t="str">
            <v>Formicivora serrana interposita Gonzaga &amp; Pacheco, 1990</v>
          </cell>
          <cell r="P2177" t="str">
            <v>x</v>
          </cell>
          <cell r="Q2177" t="str">
            <v>x</v>
          </cell>
          <cell r="R2177" t="str">
            <v>x</v>
          </cell>
          <cell r="S2177" t="str">
            <v>x</v>
          </cell>
          <cell r="T2177" t="str">
            <v>x</v>
          </cell>
          <cell r="U2177"/>
          <cell r="Y2177"/>
          <cell r="Z2177"/>
        </row>
        <row r="2178">
          <cell r="A2178" t="str">
            <v>Formicivora littoralis</v>
          </cell>
          <cell r="B2178" t="str">
            <v>Formicivora littoralis</v>
          </cell>
          <cell r="C2178" t="str">
            <v>formigueiro-do-litoral</v>
          </cell>
          <cell r="D2178">
            <v>2176</v>
          </cell>
          <cell r="E2178" t="str">
            <v>R, E</v>
          </cell>
          <cell r="F2178">
            <v>1</v>
          </cell>
          <cell r="G2178" t="str">
            <v>Passeriformes</v>
          </cell>
          <cell r="H2178" t="str">
            <v>Thamnophilidae</v>
          </cell>
          <cell r="I2178" t="str">
            <v>Thamnophilinae</v>
          </cell>
          <cell r="J2178" t="str">
            <v>Formicivora</v>
          </cell>
          <cell r="K2178" t="str">
            <v>espécie 1ária</v>
          </cell>
          <cell r="L2178" t="str">
            <v>Firme &amp; Raposo (2011) suggest that this species is not valid, but also consider the possibility that it is an "evolutionary species" or a subspecies of F. serrana (treatment adopted by the IOC). The clear inclusion of young and sub adults among the analyzed specimens weakens the results. Considering all these uncertainties, the Taxonomic Nucleus of the CBRO approved the maintenance of the species until more conclusive data are available.</v>
          </cell>
          <cell r="M2178" t="str">
            <v>Firme &amp; Raposo (2011) sugerem que esta espécie não seria válida, mas consideram também a possibilidade de ser uma "espécie evolutiva" ou subespécie de F. serrana (tratamento adotado por IOC). A clara inclusão de jovens e subadultos entre os espécimes analisados enfraquece os resultados. Considerando todas essas incertezas, o NT-CBRO aprovou à época a manutenção da espécie até que dados mais conclusivos estejam disponíveis.</v>
          </cell>
          <cell r="N2178" t="str">
            <v>Formicivora littoralis Gonzaga &amp; Pacheco, 1990</v>
          </cell>
          <cell r="O2178" t="str">
            <v>Restinga Antwren</v>
          </cell>
          <cell r="P2178"/>
          <cell r="Q2178"/>
          <cell r="R2178"/>
          <cell r="S2178"/>
          <cell r="T2178"/>
          <cell r="U2178"/>
          <cell r="W2178" t="str">
            <v>#ERROR!</v>
          </cell>
          <cell r="Y2178" t="e">
            <v>#N/A</v>
          </cell>
          <cell r="Z2178" t="e">
            <v>#N/A</v>
          </cell>
          <cell r="AA2178" t="e">
            <v>#N/A</v>
          </cell>
          <cell r="AB2178" t="e">
            <v>#N/A</v>
          </cell>
          <cell r="AC2178" t="e">
            <v>#N/A</v>
          </cell>
          <cell r="AD2178" t="e">
            <v>#N/A</v>
          </cell>
          <cell r="AE2178">
            <v>14.96</v>
          </cell>
          <cell r="AF2178" t="str">
            <v>Invertebrate</v>
          </cell>
          <cell r="AG2178"/>
        </row>
        <row r="2179">
          <cell r="A2179" t="str">
            <v>Formicivora melanogaster</v>
          </cell>
          <cell r="B2179" t="str">
            <v>Formicivora melanogaster</v>
          </cell>
          <cell r="C2179" t="str">
            <v>formigueiro-de-barriga-preta</v>
          </cell>
          <cell r="D2179">
            <v>2177</v>
          </cell>
          <cell r="E2179" t="str">
            <v>R</v>
          </cell>
          <cell r="F2179">
            <v>1</v>
          </cell>
          <cell r="G2179" t="str">
            <v>Passeriformes</v>
          </cell>
          <cell r="H2179" t="str">
            <v>Thamnophilidae</v>
          </cell>
          <cell r="I2179" t="str">
            <v>Thamnophilinae</v>
          </cell>
          <cell r="J2179" t="str">
            <v>Formicivora</v>
          </cell>
          <cell r="K2179" t="str">
            <v>espécie 1ária</v>
          </cell>
          <cell r="N2179" t="str">
            <v>Formicivora melanogaster Pelzeln, 1868</v>
          </cell>
          <cell r="O2179" t="str">
            <v>Black-bellied Antwren</v>
          </cell>
          <cell r="P2179"/>
          <cell r="Q2179"/>
          <cell r="R2179"/>
          <cell r="S2179"/>
          <cell r="T2179"/>
          <cell r="U2179"/>
          <cell r="Y2179" t="str">
            <v>IAG</v>
          </cell>
          <cell r="Z2179" t="str">
            <v>M</v>
          </cell>
          <cell r="AA2179" t="str">
            <v>F7</v>
          </cell>
          <cell r="AB2179" t="str">
            <v>U/M</v>
          </cell>
          <cell r="AC2179">
            <v>1</v>
          </cell>
          <cell r="AD2179">
            <v>1</v>
          </cell>
          <cell r="AE2179">
            <v>10.5</v>
          </cell>
          <cell r="AF2179" t="str">
            <v>Invertebrate</v>
          </cell>
          <cell r="AG2179" t="str">
            <v>F</v>
          </cell>
          <cell r="AH2179">
            <v>1</v>
          </cell>
          <cell r="AI2179" t="str">
            <v>EN</v>
          </cell>
        </row>
        <row r="2180">
          <cell r="A2180" t="str">
            <v>Formicivora melanogaster melanogaster</v>
          </cell>
          <cell r="B2180" t="e">
            <v>#N/A</v>
          </cell>
          <cell r="D2180">
            <v>2178</v>
          </cell>
          <cell r="E2180"/>
          <cell r="F2180"/>
          <cell r="G2180" t="str">
            <v>Passeriformes</v>
          </cell>
          <cell r="H2180" t="str">
            <v>Thamnophilidae</v>
          </cell>
          <cell r="I2180" t="str">
            <v>Thamnophilinae</v>
          </cell>
          <cell r="J2180" t="str">
            <v>Formicivora</v>
          </cell>
          <cell r="K2180" t="str">
            <v>subespécie</v>
          </cell>
          <cell r="N2180" t="str">
            <v>Formicivora melanogaster melanogaster Pelzeln, 1868</v>
          </cell>
          <cell r="P2180" t="str">
            <v>x</v>
          </cell>
          <cell r="Q2180" t="str">
            <v>x</v>
          </cell>
          <cell r="R2180" t="str">
            <v>x</v>
          </cell>
          <cell r="S2180" t="str">
            <v>x</v>
          </cell>
          <cell r="T2180" t="str">
            <v>x</v>
          </cell>
          <cell r="U2180"/>
          <cell r="Y2180"/>
          <cell r="Z2180"/>
        </row>
        <row r="2181">
          <cell r="A2181" t="str">
            <v>Formicivora melanogaster bahiae</v>
          </cell>
          <cell r="B2181" t="e">
            <v>#N/A</v>
          </cell>
          <cell r="D2181">
            <v>2179</v>
          </cell>
          <cell r="E2181"/>
          <cell r="F2181"/>
          <cell r="G2181" t="str">
            <v>Passeriformes</v>
          </cell>
          <cell r="H2181" t="str">
            <v>Thamnophilidae</v>
          </cell>
          <cell r="I2181" t="str">
            <v>Thamnophilinae</v>
          </cell>
          <cell r="J2181" t="str">
            <v>Formicivora</v>
          </cell>
          <cell r="K2181" t="str">
            <v>subespécie</v>
          </cell>
          <cell r="N2181" t="str">
            <v>Formicivora melanogaster bahiae Hellmayr, 1909</v>
          </cell>
          <cell r="P2181" t="str">
            <v>x</v>
          </cell>
          <cell r="Q2181" t="str">
            <v>x</v>
          </cell>
          <cell r="R2181" t="str">
            <v>x</v>
          </cell>
          <cell r="S2181" t="str">
            <v>x</v>
          </cell>
          <cell r="T2181" t="str">
            <v>x</v>
          </cell>
          <cell r="U2181"/>
          <cell r="Y2181"/>
          <cell r="Z2181"/>
        </row>
        <row r="2182">
          <cell r="A2182" t="str">
            <v>Formicivora rufa</v>
          </cell>
          <cell r="B2182" t="str">
            <v>Formicivora rufa</v>
          </cell>
          <cell r="C2182" t="str">
            <v>papa-formiga-vermelho</v>
          </cell>
          <cell r="D2182">
            <v>2180</v>
          </cell>
          <cell r="E2182" t="str">
            <v>R</v>
          </cell>
          <cell r="F2182">
            <v>1</v>
          </cell>
          <cell r="G2182" t="str">
            <v>Passeriformes</v>
          </cell>
          <cell r="H2182" t="str">
            <v>Thamnophilidae</v>
          </cell>
          <cell r="I2182" t="str">
            <v>Thamnophilinae</v>
          </cell>
          <cell r="J2182" t="str">
            <v>Formicivora</v>
          </cell>
          <cell r="K2182" t="str">
            <v>espécie 1ária</v>
          </cell>
          <cell r="N2182" t="str">
            <v>Formicivora rufa (Wied, 1831)</v>
          </cell>
          <cell r="O2182" t="str">
            <v>Rusty-backed Antwren</v>
          </cell>
          <cell r="P2182"/>
          <cell r="Q2182"/>
          <cell r="R2182"/>
          <cell r="S2182"/>
          <cell r="T2182"/>
          <cell r="U2182"/>
          <cell r="Y2182" t="e">
            <v>#N/A</v>
          </cell>
          <cell r="Z2182" t="str">
            <v>L</v>
          </cell>
          <cell r="AA2182" t="str">
            <v>N6</v>
          </cell>
          <cell r="AB2182" t="str">
            <v>U</v>
          </cell>
          <cell r="AC2182">
            <v>3</v>
          </cell>
          <cell r="AD2182">
            <v>3</v>
          </cell>
          <cell r="AE2182">
            <v>10.8</v>
          </cell>
          <cell r="AF2182" t="str">
            <v>Invertebrate</v>
          </cell>
          <cell r="AG2182" t="str">
            <v>N</v>
          </cell>
        </row>
        <row r="2183">
          <cell r="A2183" t="str">
            <v>Formicivora rufa chapmani</v>
          </cell>
          <cell r="B2183" t="e">
            <v>#N/A</v>
          </cell>
          <cell r="D2183">
            <v>2181</v>
          </cell>
          <cell r="E2183"/>
          <cell r="F2183"/>
          <cell r="G2183" t="str">
            <v>Passeriformes</v>
          </cell>
          <cell r="H2183" t="str">
            <v>Thamnophilidae</v>
          </cell>
          <cell r="I2183" t="str">
            <v>Thamnophilinae</v>
          </cell>
          <cell r="J2183" t="str">
            <v>Formicivora</v>
          </cell>
          <cell r="K2183" t="str">
            <v>subespécie</v>
          </cell>
          <cell r="N2183" t="str">
            <v>Formicivora rufa chapmani Cherrie, 1916</v>
          </cell>
          <cell r="P2183" t="str">
            <v>x</v>
          </cell>
          <cell r="Q2183" t="str">
            <v>x</v>
          </cell>
          <cell r="R2183" t="str">
            <v>x</v>
          </cell>
          <cell r="S2183" t="str">
            <v>x</v>
          </cell>
          <cell r="T2183" t="str">
            <v>x</v>
          </cell>
          <cell r="U2183"/>
          <cell r="Y2183"/>
          <cell r="Z2183"/>
        </row>
        <row r="2184">
          <cell r="A2184" t="str">
            <v>Formicivora rufa rufa</v>
          </cell>
          <cell r="B2184" t="e">
            <v>#N/A</v>
          </cell>
          <cell r="D2184">
            <v>2182</v>
          </cell>
          <cell r="E2184"/>
          <cell r="F2184"/>
          <cell r="G2184" t="str">
            <v>Passeriformes</v>
          </cell>
          <cell r="H2184" t="str">
            <v>Thamnophilidae</v>
          </cell>
          <cell r="I2184" t="str">
            <v>Thamnophilinae</v>
          </cell>
          <cell r="J2184" t="str">
            <v>Formicivora</v>
          </cell>
          <cell r="K2184" t="str">
            <v>subespécie</v>
          </cell>
          <cell r="N2184" t="str">
            <v>Formicivora rufa rufa (Wied, 1831)</v>
          </cell>
          <cell r="P2184" t="str">
            <v>x</v>
          </cell>
          <cell r="Q2184" t="str">
            <v>x</v>
          </cell>
          <cell r="R2184" t="str">
            <v>x</v>
          </cell>
          <cell r="S2184" t="str">
            <v>x</v>
          </cell>
          <cell r="T2184" t="str">
            <v>x</v>
          </cell>
          <cell r="U2184"/>
          <cell r="Y2184"/>
          <cell r="Z2184"/>
        </row>
        <row r="2185">
          <cell r="A2185" t="str">
            <v>Formicivora rufa rufatra</v>
          </cell>
          <cell r="B2185" t="e">
            <v>#N/A</v>
          </cell>
          <cell r="D2185">
            <v>2183</v>
          </cell>
          <cell r="E2185"/>
          <cell r="F2185"/>
          <cell r="G2185" t="str">
            <v>Passeriformes</v>
          </cell>
          <cell r="H2185" t="str">
            <v>Thamnophilidae</v>
          </cell>
          <cell r="I2185" t="str">
            <v>Thamnophilinae</v>
          </cell>
          <cell r="J2185" t="str">
            <v>Formicivora</v>
          </cell>
          <cell r="K2185" t="str">
            <v>subespécie</v>
          </cell>
          <cell r="L2185" t="str">
            <v>Pinto (1978) considers F. r. rufatra valid, but not F. r. chapmani. No subsequent authors have revaluated the matter.</v>
          </cell>
          <cell r="M2185" t="str">
            <v>Pinto (1978) considera F. r. rufatra válida, mas não F. r. chapmani. Nenhum autor subsequente reavaliou a questão.</v>
          </cell>
          <cell r="N2185" t="str">
            <v>Formicivora rufa rufatra (d'Orbigny &amp; Lafresnaye, 1837)</v>
          </cell>
          <cell r="P2185"/>
          <cell r="Q2185"/>
          <cell r="R2185"/>
          <cell r="S2185"/>
          <cell r="T2185"/>
          <cell r="U2185"/>
          <cell r="Y2185"/>
          <cell r="Z2185"/>
        </row>
        <row r="2186">
          <cell r="A2186" t="str">
            <v>Formicivora grantsaui</v>
          </cell>
          <cell r="B2186" t="str">
            <v>Formicivora grantsaui</v>
          </cell>
          <cell r="C2186" t="str">
            <v>papa-formiga-do-sincorá</v>
          </cell>
          <cell r="D2186">
            <v>2184</v>
          </cell>
          <cell r="E2186" t="str">
            <v>R, E</v>
          </cell>
          <cell r="F2186">
            <v>1</v>
          </cell>
          <cell r="G2186" t="str">
            <v>Passeriformes</v>
          </cell>
          <cell r="H2186" t="str">
            <v>Thamnophilidae</v>
          </cell>
          <cell r="I2186" t="str">
            <v>Thamnophilinae</v>
          </cell>
          <cell r="J2186" t="str">
            <v>Formicivora</v>
          </cell>
          <cell r="K2186" t="str">
            <v>espécie 1ária</v>
          </cell>
          <cell r="N2186" t="str">
            <v>Formicivora grantsaui Gonzaga, Carvalhaes &amp; Buzzetti, 2007</v>
          </cell>
          <cell r="O2186" t="str">
            <v>Sincora Antwren</v>
          </cell>
          <cell r="P2186"/>
          <cell r="Q2186"/>
          <cell r="R2186"/>
          <cell r="S2186"/>
          <cell r="T2186"/>
          <cell r="U2186"/>
          <cell r="W2186" t="str">
            <v>#ERROR!</v>
          </cell>
          <cell r="X2186" t="str">
            <v>EN</v>
          </cell>
          <cell r="Y2186" t="e">
            <v>#N/A</v>
          </cell>
          <cell r="Z2186" t="e">
            <v>#N/A</v>
          </cell>
          <cell r="AA2186" t="e">
            <v>#N/A</v>
          </cell>
          <cell r="AB2186" t="e">
            <v>#N/A</v>
          </cell>
          <cell r="AC2186" t="e">
            <v>#N/A</v>
          </cell>
          <cell r="AD2186" t="e">
            <v>#N/A</v>
          </cell>
          <cell r="AE2186" t="e">
            <v>#N/A</v>
          </cell>
          <cell r="AF2186" t="e">
            <v>#N/A</v>
          </cell>
          <cell r="AG2186"/>
        </row>
        <row r="2187">
          <cell r="A2187" t="str">
            <v>Formicivora paludicola</v>
          </cell>
          <cell r="B2187" t="e">
            <v>#N/A</v>
          </cell>
          <cell r="C2187" t="str">
            <v>bicudinho-do-brejo-paulista</v>
          </cell>
          <cell r="D2187">
            <v>2185</v>
          </cell>
          <cell r="E2187" t="str">
            <v>R, E</v>
          </cell>
          <cell r="F2187">
            <v>1</v>
          </cell>
          <cell r="G2187" t="str">
            <v>Passeriformes</v>
          </cell>
          <cell r="H2187" t="str">
            <v>Thamnophilidae</v>
          </cell>
          <cell r="I2187" t="str">
            <v>Thamnophilinae</v>
          </cell>
          <cell r="J2187" t="str">
            <v>Formicivora</v>
          </cell>
          <cell r="K2187" t="str">
            <v>espécie 1ária</v>
          </cell>
          <cell r="L2187" t="str">
            <v>The publication, dated December 2013, was released only in 2014, with the final PDF version and register at ZooBank available in March.</v>
          </cell>
          <cell r="M2187" t="str">
            <v>A publicação, datada de dezembro de 2013, foi lançada somente em 2014, com versão final do PDF e registro no ZooBank disponíveis em março.</v>
          </cell>
          <cell r="N2187" t="str">
            <v>Formicivora paludicola Buzzetti, Belmonte-Lopes, Reinert, Silveira &amp; Bornschein, 2014</v>
          </cell>
          <cell r="O2187" t="str">
            <v>São Paulo Antwren</v>
          </cell>
          <cell r="P2187"/>
          <cell r="Q2187"/>
          <cell r="R2187"/>
          <cell r="S2187"/>
          <cell r="T2187"/>
          <cell r="U2187"/>
          <cell r="W2187" t="str">
            <v>#ERROR!</v>
          </cell>
          <cell r="X2187" t="str">
            <v>CR</v>
          </cell>
          <cell r="Y2187" t="e">
            <v>#N/A</v>
          </cell>
          <cell r="Z2187" t="e">
            <v>#N/A</v>
          </cell>
          <cell r="AA2187" t="e">
            <v>#N/A</v>
          </cell>
          <cell r="AB2187" t="e">
            <v>#N/A</v>
          </cell>
          <cell r="AC2187" t="e">
            <v>#N/A</v>
          </cell>
          <cell r="AD2187" t="e">
            <v>#N/A</v>
          </cell>
          <cell r="AE2187" t="e">
            <v>#N/A</v>
          </cell>
          <cell r="AF2187" t="e">
            <v>#N/A</v>
          </cell>
          <cell r="AG2187"/>
          <cell r="AI2187" t="str">
            <v>CR</v>
          </cell>
        </row>
        <row r="2188">
          <cell r="A2188" t="str">
            <v>Formicivora acutirostris</v>
          </cell>
          <cell r="B2188" t="str">
            <v>Formicivora acutirostris</v>
          </cell>
          <cell r="C2188" t="str">
            <v>bicudinho-do-brejo</v>
          </cell>
          <cell r="D2188">
            <v>2186</v>
          </cell>
          <cell r="E2188" t="str">
            <v>R, E</v>
          </cell>
          <cell r="F2188">
            <v>1</v>
          </cell>
          <cell r="G2188" t="str">
            <v>Passeriformes</v>
          </cell>
          <cell r="H2188" t="str">
            <v>Thamnophilidae</v>
          </cell>
          <cell r="I2188" t="str">
            <v>Thamnophilinae</v>
          </cell>
          <cell r="J2188" t="str">
            <v>Formicivora</v>
          </cell>
          <cell r="K2188" t="str">
            <v>espécie 1ária</v>
          </cell>
          <cell r="L2188" t="str">
            <v>Formerly placed in its own genus, Stymphalornis, but see Bravo et al. (2014) and Buzzetti et al. (2014).</v>
          </cell>
          <cell r="M2188" t="str">
            <v>Antes tratada em gênero próprio, Stymphalornis, mas ver Bravo et al. (2014) e Buzzetti et al. (2014).</v>
          </cell>
          <cell r="N2188" t="str">
            <v>Formicivora acutirostris (Bornschein, Reinert &amp; Teixeira, 1995)</v>
          </cell>
          <cell r="O2188" t="str">
            <v>Parana Antwren</v>
          </cell>
          <cell r="P2188"/>
          <cell r="Q2188"/>
          <cell r="R2188"/>
          <cell r="S2188"/>
          <cell r="T2188"/>
          <cell r="U2188"/>
          <cell r="X2188" t="str">
            <v>EN</v>
          </cell>
          <cell r="Y2188" t="e">
            <v>#N/A</v>
          </cell>
          <cell r="Z2188" t="e">
            <v>#N/A</v>
          </cell>
          <cell r="AA2188" t="e">
            <v>#N/A</v>
          </cell>
          <cell r="AB2188" t="e">
            <v>#N/A</v>
          </cell>
          <cell r="AC2188" t="e">
            <v>#N/A</v>
          </cell>
          <cell r="AD2188" t="e">
            <v>#N/A</v>
          </cell>
          <cell r="AE2188" t="e">
            <v>#N/A</v>
          </cell>
          <cell r="AF2188" t="e">
            <v>#N/A</v>
          </cell>
          <cell r="AG2188"/>
        </row>
        <row r="2189">
          <cell r="A2189" t="str">
            <v>Isleria</v>
          </cell>
          <cell r="B2189" t="e">
            <v>#N/A</v>
          </cell>
          <cell r="D2189">
            <v>2187</v>
          </cell>
          <cell r="E2189"/>
          <cell r="F2189"/>
          <cell r="G2189" t="str">
            <v>Passeriformes</v>
          </cell>
          <cell r="H2189" t="str">
            <v>Thamnophilidae</v>
          </cell>
          <cell r="I2189" t="str">
            <v>Thamnophilinae</v>
          </cell>
          <cell r="J2189" t="str">
            <v>Isleria</v>
          </cell>
          <cell r="K2189" t="str">
            <v>Gênero</v>
          </cell>
          <cell r="L2189" t="str">
            <v>Historically placed in Myrmotherula, but see Bravo et al. (2012).</v>
          </cell>
          <cell r="M2189" t="str">
            <v>Historicamente tratados em Myrmotherula, mas ver Bravo et al. (2012).</v>
          </cell>
          <cell r="N2189" t="str">
            <v>Isleria Bravo, Chesser &amp; Brumfield, 2012</v>
          </cell>
          <cell r="P2189"/>
          <cell r="Q2189"/>
          <cell r="R2189"/>
          <cell r="S2189"/>
          <cell r="T2189"/>
          <cell r="U2189"/>
          <cell r="Y2189"/>
          <cell r="Z2189"/>
        </row>
        <row r="2190">
          <cell r="A2190" t="str">
            <v>Isleria hauxwelli</v>
          </cell>
          <cell r="B2190" t="str">
            <v>Isleria hauxwelli</v>
          </cell>
          <cell r="C2190" t="str">
            <v>choquinha-de-garganta-clara</v>
          </cell>
          <cell r="D2190">
            <v>2188</v>
          </cell>
          <cell r="E2190" t="str">
            <v>R</v>
          </cell>
          <cell r="F2190">
            <v>1</v>
          </cell>
          <cell r="G2190" t="str">
            <v>Passeriformes</v>
          </cell>
          <cell r="H2190" t="str">
            <v>Thamnophilidae</v>
          </cell>
          <cell r="I2190" t="str">
            <v>Thamnophilinae</v>
          </cell>
          <cell r="J2190" t="str">
            <v>Isleria</v>
          </cell>
          <cell r="K2190" t="str">
            <v>espécie 1ária</v>
          </cell>
          <cell r="N2190" t="str">
            <v>Isleria hauxwelli (Sclater, 1857)</v>
          </cell>
          <cell r="O2190" t="str">
            <v>Plain-throated Antwren</v>
          </cell>
          <cell r="P2190"/>
          <cell r="Q2190"/>
          <cell r="R2190"/>
          <cell r="S2190"/>
          <cell r="T2190"/>
          <cell r="U2190"/>
          <cell r="Y2190" t="e">
            <v>#N/A</v>
          </cell>
          <cell r="Z2190" t="str">
            <v>H</v>
          </cell>
          <cell r="AA2190" t="e">
            <v>#N/A</v>
          </cell>
          <cell r="AB2190" t="e">
            <v>#N/A</v>
          </cell>
          <cell r="AC2190" t="e">
            <v>#N/A</v>
          </cell>
          <cell r="AD2190" t="e">
            <v>#N/A</v>
          </cell>
          <cell r="AE2190" t="e">
            <v>#N/A</v>
          </cell>
          <cell r="AF2190" t="e">
            <v>#N/A</v>
          </cell>
          <cell r="AG2190" t="str">
            <v>F</v>
          </cell>
        </row>
        <row r="2191">
          <cell r="A2191" t="str">
            <v>Isleria hauxwelli hauxwelli</v>
          </cell>
          <cell r="B2191" t="e">
            <v>#N/A</v>
          </cell>
          <cell r="D2191">
            <v>2189</v>
          </cell>
          <cell r="E2191"/>
          <cell r="F2191"/>
          <cell r="G2191" t="str">
            <v>Passeriformes</v>
          </cell>
          <cell r="H2191" t="str">
            <v>Thamnophilidae</v>
          </cell>
          <cell r="I2191" t="str">
            <v>Thamnophilinae</v>
          </cell>
          <cell r="J2191" t="str">
            <v>Isleria</v>
          </cell>
          <cell r="K2191" t="str">
            <v>subespécie</v>
          </cell>
          <cell r="N2191" t="str">
            <v>Isleria hauxwelli hauxwelli (Sclater, 1857)</v>
          </cell>
          <cell r="P2191" t="str">
            <v>x</v>
          </cell>
          <cell r="Q2191" t="str">
            <v>x</v>
          </cell>
          <cell r="R2191" t="str">
            <v>x</v>
          </cell>
          <cell r="S2191" t="str">
            <v>x</v>
          </cell>
          <cell r="T2191" t="str">
            <v>x</v>
          </cell>
          <cell r="U2191"/>
          <cell r="Y2191"/>
          <cell r="Z2191"/>
        </row>
        <row r="2192">
          <cell r="A2192" t="str">
            <v>Isleria hauxwelli hellmayri</v>
          </cell>
          <cell r="B2192" t="e">
            <v>#N/A</v>
          </cell>
          <cell r="D2192">
            <v>2190</v>
          </cell>
          <cell r="E2192"/>
          <cell r="F2192"/>
          <cell r="G2192" t="str">
            <v>Passeriformes</v>
          </cell>
          <cell r="H2192" t="str">
            <v>Thamnophilidae</v>
          </cell>
          <cell r="I2192" t="str">
            <v>Thamnophilinae</v>
          </cell>
          <cell r="J2192" t="str">
            <v>Isleria</v>
          </cell>
          <cell r="K2192" t="str">
            <v>subespécie</v>
          </cell>
          <cell r="N2192" t="str">
            <v>Isleria hauxwelli hellmayri (Snethlage, 1906)</v>
          </cell>
          <cell r="P2192" t="str">
            <v>x</v>
          </cell>
          <cell r="Q2192" t="str">
            <v>x</v>
          </cell>
          <cell r="R2192" t="str">
            <v>x</v>
          </cell>
          <cell r="S2192" t="str">
            <v>x</v>
          </cell>
          <cell r="T2192" t="str">
            <v>x</v>
          </cell>
          <cell r="U2192"/>
          <cell r="Y2192"/>
          <cell r="Z2192"/>
        </row>
        <row r="2193">
          <cell r="A2193" t="str">
            <v>Isleria hauxwelli suffusa</v>
          </cell>
          <cell r="B2193" t="e">
            <v>#N/A</v>
          </cell>
          <cell r="D2193">
            <v>2191</v>
          </cell>
          <cell r="E2193"/>
          <cell r="F2193"/>
          <cell r="G2193" t="str">
            <v>Passeriformes</v>
          </cell>
          <cell r="H2193" t="str">
            <v>Thamnophilidae</v>
          </cell>
          <cell r="I2193" t="str">
            <v>Thamnophilinae</v>
          </cell>
          <cell r="J2193" t="str">
            <v>Isleria</v>
          </cell>
          <cell r="K2193" t="str">
            <v>subespécie</v>
          </cell>
          <cell r="N2193" t="str">
            <v>Isleria hauxwelli suffusa (Zimmer, 1932)</v>
          </cell>
          <cell r="P2193" t="str">
            <v>x</v>
          </cell>
          <cell r="Q2193"/>
          <cell r="R2193" t="str">
            <v>x</v>
          </cell>
          <cell r="S2193" t="str">
            <v>x</v>
          </cell>
          <cell r="T2193" t="str">
            <v>x</v>
          </cell>
          <cell r="U2193"/>
          <cell r="Y2193"/>
          <cell r="Z2193"/>
        </row>
        <row r="2194">
          <cell r="A2194" t="str">
            <v>Isleria hauxwelli clarior</v>
          </cell>
          <cell r="B2194" t="e">
            <v>#N/A</v>
          </cell>
          <cell r="D2194">
            <v>2192</v>
          </cell>
          <cell r="E2194"/>
          <cell r="F2194"/>
          <cell r="G2194" t="str">
            <v>Passeriformes</v>
          </cell>
          <cell r="H2194" t="str">
            <v>Thamnophilidae</v>
          </cell>
          <cell r="I2194" t="str">
            <v>Thamnophilinae</v>
          </cell>
          <cell r="J2194" t="str">
            <v>Isleria</v>
          </cell>
          <cell r="K2194" t="str">
            <v>subespécie</v>
          </cell>
          <cell r="N2194" t="str">
            <v>Isleria hauxwelli clarior (Zimmer, 1932)</v>
          </cell>
          <cell r="P2194"/>
          <cell r="Q2194"/>
          <cell r="R2194"/>
          <cell r="S2194"/>
          <cell r="T2194" t="str">
            <v>x</v>
          </cell>
          <cell r="U2194"/>
          <cell r="Y2194"/>
          <cell r="Z2194"/>
        </row>
        <row r="2195">
          <cell r="A2195" t="str">
            <v>Isleria guttata</v>
          </cell>
          <cell r="B2195" t="str">
            <v>Isleria guttata</v>
          </cell>
          <cell r="C2195" t="str">
            <v>choquinha-de-barriga-ruiva</v>
          </cell>
          <cell r="D2195">
            <v>2193</v>
          </cell>
          <cell r="E2195" t="str">
            <v>R</v>
          </cell>
          <cell r="F2195">
            <v>1</v>
          </cell>
          <cell r="G2195" t="str">
            <v>Passeriformes</v>
          </cell>
          <cell r="H2195" t="str">
            <v>Thamnophilidae</v>
          </cell>
          <cell r="I2195" t="str">
            <v>Thamnophilinae</v>
          </cell>
          <cell r="J2195" t="str">
            <v>Isleria</v>
          </cell>
          <cell r="K2195" t="str">
            <v>espécie 1ária</v>
          </cell>
          <cell r="N2195" t="str">
            <v>Isleria guttata (Vieillot, 1825)</v>
          </cell>
          <cell r="O2195" t="str">
            <v>Rufous-bellied Antwren</v>
          </cell>
          <cell r="P2195"/>
          <cell r="Q2195"/>
          <cell r="R2195"/>
          <cell r="S2195"/>
          <cell r="T2195"/>
          <cell r="U2195"/>
          <cell r="Y2195" t="str">
            <v>IAG</v>
          </cell>
          <cell r="Z2195" t="e">
            <v>#N/A</v>
          </cell>
          <cell r="AA2195" t="e">
            <v>#N/A</v>
          </cell>
          <cell r="AB2195" t="e">
            <v>#N/A</v>
          </cell>
          <cell r="AC2195" t="e">
            <v>#N/A</v>
          </cell>
          <cell r="AD2195" t="e">
            <v>#N/A</v>
          </cell>
          <cell r="AE2195" t="e">
            <v>#N/A</v>
          </cell>
          <cell r="AF2195" t="e">
            <v>#N/A</v>
          </cell>
          <cell r="AG2195"/>
        </row>
        <row r="2196">
          <cell r="A2196" t="str">
            <v>Thamnomanes</v>
          </cell>
          <cell r="B2196" t="e">
            <v>#N/A</v>
          </cell>
          <cell r="D2196">
            <v>2194</v>
          </cell>
          <cell r="E2196"/>
          <cell r="F2196"/>
          <cell r="G2196" t="str">
            <v>Passeriformes</v>
          </cell>
          <cell r="H2196" t="str">
            <v>Thamnophilidae</v>
          </cell>
          <cell r="I2196" t="str">
            <v>Thamnophilinae</v>
          </cell>
          <cell r="J2196" t="str">
            <v>Thamnomanes</v>
          </cell>
          <cell r="K2196" t="str">
            <v>Gênero</v>
          </cell>
          <cell r="N2196" t="str">
            <v>Thamnomanes Cabanis, 1847</v>
          </cell>
          <cell r="P2196"/>
          <cell r="Q2196"/>
          <cell r="R2196"/>
          <cell r="S2196"/>
          <cell r="T2196"/>
          <cell r="U2196"/>
          <cell r="Y2196"/>
          <cell r="Z2196"/>
        </row>
        <row r="2197">
          <cell r="A2197" t="str">
            <v>Thamnomanes ardesiacus</v>
          </cell>
          <cell r="B2197" t="str">
            <v>Thamnomanes ardesiacus</v>
          </cell>
          <cell r="C2197" t="str">
            <v>uirapuru-de-garganta-preta</v>
          </cell>
          <cell r="D2197">
            <v>2195</v>
          </cell>
          <cell r="E2197" t="str">
            <v>R</v>
          </cell>
          <cell r="F2197">
            <v>1</v>
          </cell>
          <cell r="G2197" t="str">
            <v>Passeriformes</v>
          </cell>
          <cell r="H2197" t="str">
            <v>Thamnophilidae</v>
          </cell>
          <cell r="I2197" t="str">
            <v>Thamnophilinae</v>
          </cell>
          <cell r="J2197" t="str">
            <v>Thamnomanes</v>
          </cell>
          <cell r="K2197" t="str">
            <v>espécie 1ária</v>
          </cell>
          <cell r="N2197" t="str">
            <v>Thamnomanes ardesiacus (Sclater &amp; Salvin, 1867)</v>
          </cell>
          <cell r="O2197" t="str">
            <v>Dusky-throated Antshrike</v>
          </cell>
          <cell r="P2197"/>
          <cell r="Q2197"/>
          <cell r="R2197"/>
          <cell r="S2197"/>
          <cell r="T2197"/>
          <cell r="U2197"/>
          <cell r="Y2197" t="str">
            <v>IAS</v>
          </cell>
          <cell r="Z2197" t="str">
            <v>H</v>
          </cell>
          <cell r="AA2197" t="str">
            <v>F1</v>
          </cell>
          <cell r="AB2197" t="str">
            <v>U</v>
          </cell>
          <cell r="AC2197">
            <v>1</v>
          </cell>
          <cell r="AD2197">
            <v>2</v>
          </cell>
          <cell r="AE2197">
            <v>17.7</v>
          </cell>
          <cell r="AF2197" t="str">
            <v>Invertebrate</v>
          </cell>
          <cell r="AG2197" t="str">
            <v>F</v>
          </cell>
        </row>
        <row r="2198">
          <cell r="A2198" t="str">
            <v>Thamnomanes ardesiacus ardesiacus</v>
          </cell>
          <cell r="B2198" t="e">
            <v>#N/A</v>
          </cell>
          <cell r="D2198">
            <v>2196</v>
          </cell>
          <cell r="E2198"/>
          <cell r="F2198"/>
          <cell r="G2198" t="str">
            <v>Passeriformes</v>
          </cell>
          <cell r="H2198" t="str">
            <v>Thamnophilidae</v>
          </cell>
          <cell r="I2198" t="str">
            <v>Thamnophilinae</v>
          </cell>
          <cell r="J2198" t="str">
            <v>Thamnomanes</v>
          </cell>
          <cell r="K2198" t="str">
            <v>subespécie</v>
          </cell>
          <cell r="N2198" t="str">
            <v>Thamnomanes ardesiacus ardesiacus (Sclater &amp; Salvin, 1867)</v>
          </cell>
          <cell r="P2198" t="str">
            <v>x</v>
          </cell>
          <cell r="Q2198" t="str">
            <v>x</v>
          </cell>
          <cell r="R2198" t="str">
            <v>x</v>
          </cell>
          <cell r="S2198" t="str">
            <v>x</v>
          </cell>
          <cell r="T2198" t="str">
            <v>x</v>
          </cell>
          <cell r="U2198"/>
          <cell r="Y2198"/>
          <cell r="Z2198"/>
        </row>
        <row r="2199">
          <cell r="A2199" t="str">
            <v>Thamnomanes ardesiacus obidensis</v>
          </cell>
          <cell r="B2199" t="e">
            <v>#N/A</v>
          </cell>
          <cell r="D2199">
            <v>2197</v>
          </cell>
          <cell r="E2199"/>
          <cell r="F2199"/>
          <cell r="G2199" t="str">
            <v>Passeriformes</v>
          </cell>
          <cell r="H2199" t="str">
            <v>Thamnophilidae</v>
          </cell>
          <cell r="I2199" t="str">
            <v>Thamnophilinae</v>
          </cell>
          <cell r="J2199" t="str">
            <v>Thamnomanes</v>
          </cell>
          <cell r="K2199" t="str">
            <v>subespécie</v>
          </cell>
          <cell r="N2199" t="str">
            <v>Thamnomanes ardesiacus obidensis (Snethlage, 1914)</v>
          </cell>
          <cell r="P2199" t="str">
            <v>x</v>
          </cell>
          <cell r="Q2199" t="str">
            <v>x</v>
          </cell>
          <cell r="R2199" t="str">
            <v>x</v>
          </cell>
          <cell r="S2199" t="str">
            <v>x</v>
          </cell>
          <cell r="T2199" t="str">
            <v>x</v>
          </cell>
          <cell r="U2199"/>
          <cell r="Y2199"/>
          <cell r="Z2199"/>
        </row>
        <row r="2200">
          <cell r="A2200" t="str">
            <v>Thamnomanes saturninus</v>
          </cell>
          <cell r="B2200" t="str">
            <v>Thamnomanes saturninus</v>
          </cell>
          <cell r="C2200" t="str">
            <v>uirapuru-selado</v>
          </cell>
          <cell r="D2200">
            <v>2198</v>
          </cell>
          <cell r="E2200" t="str">
            <v>R</v>
          </cell>
          <cell r="F2200">
            <v>1</v>
          </cell>
          <cell r="G2200" t="str">
            <v>Passeriformes</v>
          </cell>
          <cell r="H2200" t="str">
            <v>Thamnophilidae</v>
          </cell>
          <cell r="I2200" t="str">
            <v>Thamnophilinae</v>
          </cell>
          <cell r="J2200" t="str">
            <v>Thamnomanes</v>
          </cell>
          <cell r="K2200" t="str">
            <v>espécie 1ária</v>
          </cell>
          <cell r="N2200" t="str">
            <v>Thamnomanes saturninus (Pelzeln, 1868)</v>
          </cell>
          <cell r="O2200" t="str">
            <v>Saturnine Antshrike</v>
          </cell>
          <cell r="P2200"/>
          <cell r="Q2200"/>
          <cell r="R2200"/>
          <cell r="S2200"/>
          <cell r="T2200"/>
          <cell r="U2200"/>
          <cell r="Y2200" t="e">
            <v>#N/A</v>
          </cell>
          <cell r="Z2200" t="str">
            <v>H</v>
          </cell>
          <cell r="AA2200" t="str">
            <v>F1</v>
          </cell>
          <cell r="AB2200" t="str">
            <v>U</v>
          </cell>
          <cell r="AC2200">
            <v>1</v>
          </cell>
          <cell r="AD2200">
            <v>2</v>
          </cell>
          <cell r="AE2200">
            <v>20.399999999999999</v>
          </cell>
          <cell r="AF2200" t="str">
            <v>Invertebrate</v>
          </cell>
          <cell r="AG2200" t="str">
            <v>F</v>
          </cell>
        </row>
        <row r="2201">
          <cell r="A2201" t="str">
            <v>Thamnomanes saturninus huallagae</v>
          </cell>
          <cell r="B2201" t="e">
            <v>#N/A</v>
          </cell>
          <cell r="D2201">
            <v>2199</v>
          </cell>
          <cell r="E2201"/>
          <cell r="F2201"/>
          <cell r="G2201" t="str">
            <v>Passeriformes</v>
          </cell>
          <cell r="H2201" t="str">
            <v>Thamnophilidae</v>
          </cell>
          <cell r="I2201" t="str">
            <v>Thamnophilinae</v>
          </cell>
          <cell r="J2201" t="str">
            <v>Thamnomanes</v>
          </cell>
          <cell r="K2201" t="str">
            <v>subespécie</v>
          </cell>
          <cell r="N2201" t="str">
            <v>Thamnomanes saturninus huallagae (Cory, 1916)</v>
          </cell>
          <cell r="P2201" t="str">
            <v>x</v>
          </cell>
          <cell r="Q2201" t="str">
            <v>x</v>
          </cell>
          <cell r="R2201" t="str">
            <v>x</v>
          </cell>
          <cell r="S2201" t="str">
            <v>x</v>
          </cell>
          <cell r="T2201" t="str">
            <v>x</v>
          </cell>
          <cell r="U2201"/>
          <cell r="Y2201"/>
          <cell r="Z2201"/>
        </row>
        <row r="2202">
          <cell r="A2202" t="str">
            <v>Thamnomanes saturninus saturninus</v>
          </cell>
          <cell r="B2202" t="e">
            <v>#N/A</v>
          </cell>
          <cell r="D2202">
            <v>2200</v>
          </cell>
          <cell r="E2202"/>
          <cell r="F2202"/>
          <cell r="G2202" t="str">
            <v>Passeriformes</v>
          </cell>
          <cell r="H2202" t="str">
            <v>Thamnophilidae</v>
          </cell>
          <cell r="I2202" t="str">
            <v>Thamnophilinae</v>
          </cell>
          <cell r="J2202" t="str">
            <v>Thamnomanes</v>
          </cell>
          <cell r="K2202" t="str">
            <v>subespécie</v>
          </cell>
          <cell r="N2202" t="str">
            <v>Thamnomanes saturninus saturninus (Pelzeln, 1868)</v>
          </cell>
          <cell r="P2202" t="str">
            <v>x</v>
          </cell>
          <cell r="Q2202" t="str">
            <v>x</v>
          </cell>
          <cell r="R2202" t="str">
            <v>x</v>
          </cell>
          <cell r="S2202" t="str">
            <v>x</v>
          </cell>
          <cell r="T2202" t="str">
            <v>x</v>
          </cell>
          <cell r="U2202"/>
          <cell r="Y2202"/>
          <cell r="Z2202"/>
        </row>
        <row r="2203">
          <cell r="A2203" t="str">
            <v>Thamnomanes caesius</v>
          </cell>
          <cell r="B2203" t="str">
            <v>Thamnomanes caesius</v>
          </cell>
          <cell r="C2203" t="str">
            <v>ipecuá</v>
          </cell>
          <cell r="D2203">
            <v>2201</v>
          </cell>
          <cell r="E2203" t="str">
            <v>R</v>
          </cell>
          <cell r="F2203">
            <v>1</v>
          </cell>
          <cell r="G2203" t="str">
            <v>Passeriformes</v>
          </cell>
          <cell r="H2203" t="str">
            <v>Thamnophilidae</v>
          </cell>
          <cell r="I2203" t="str">
            <v>Thamnophilinae</v>
          </cell>
          <cell r="J2203" t="str">
            <v>Thamnomanes</v>
          </cell>
          <cell r="K2203" t="str">
            <v>espécie 1ária</v>
          </cell>
          <cell r="N2203" t="str">
            <v>Thamnomanes caesius (Temminck, 1820)</v>
          </cell>
          <cell r="O2203" t="str">
            <v>Cinereous Antshrike</v>
          </cell>
          <cell r="P2203"/>
          <cell r="Q2203"/>
          <cell r="R2203"/>
          <cell r="S2203"/>
          <cell r="T2203"/>
          <cell r="U2203"/>
          <cell r="W2203" t="str">
            <v>#ERROR!</v>
          </cell>
          <cell r="Y2203" t="str">
            <v>IAS</v>
          </cell>
          <cell r="Z2203" t="str">
            <v>H</v>
          </cell>
          <cell r="AA2203" t="str">
            <v>F1</v>
          </cell>
          <cell r="AB2203" t="str">
            <v>U/M</v>
          </cell>
          <cell r="AC2203">
            <v>1</v>
          </cell>
          <cell r="AD2203">
            <v>3</v>
          </cell>
          <cell r="AE2203">
            <v>15.7</v>
          </cell>
          <cell r="AF2203" t="str">
            <v>Invertebrate</v>
          </cell>
          <cell r="AG2203" t="str">
            <v>F</v>
          </cell>
          <cell r="AJ2203" t="str">
            <v>#ERROR!</v>
          </cell>
          <cell r="AK2203" t="str">
            <v>EN</v>
          </cell>
        </row>
        <row r="2204">
          <cell r="A2204" t="str">
            <v>Thamnomanes caesius glaucus</v>
          </cell>
          <cell r="B2204" t="e">
            <v>#N/A</v>
          </cell>
          <cell r="D2204">
            <v>2202</v>
          </cell>
          <cell r="E2204"/>
          <cell r="F2204"/>
          <cell r="G2204" t="str">
            <v>Passeriformes</v>
          </cell>
          <cell r="H2204" t="str">
            <v>Thamnophilidae</v>
          </cell>
          <cell r="I2204" t="str">
            <v>Thamnophilinae</v>
          </cell>
          <cell r="J2204" t="str">
            <v>Thamnomanes</v>
          </cell>
          <cell r="K2204" t="str">
            <v>subespécie</v>
          </cell>
          <cell r="N2204" t="str">
            <v>Thamnomanes caesius glaucus Cabanis, 1847</v>
          </cell>
          <cell r="P2204" t="str">
            <v>x</v>
          </cell>
          <cell r="Q2204" t="str">
            <v>x</v>
          </cell>
          <cell r="R2204" t="str">
            <v>x</v>
          </cell>
          <cell r="S2204" t="str">
            <v>x</v>
          </cell>
          <cell r="T2204" t="str">
            <v>x</v>
          </cell>
          <cell r="U2204"/>
          <cell r="Y2204"/>
          <cell r="Z2204"/>
        </row>
        <row r="2205">
          <cell r="A2205" t="str">
            <v>Thamnomanes caesius persimilis</v>
          </cell>
          <cell r="B2205" t="e">
            <v>#N/A</v>
          </cell>
          <cell r="D2205">
            <v>2203</v>
          </cell>
          <cell r="E2205"/>
          <cell r="F2205"/>
          <cell r="G2205" t="str">
            <v>Passeriformes</v>
          </cell>
          <cell r="H2205" t="str">
            <v>Thamnophilidae</v>
          </cell>
          <cell r="I2205" t="str">
            <v>Thamnophilinae</v>
          </cell>
          <cell r="J2205" t="str">
            <v>Thamnomanes</v>
          </cell>
          <cell r="K2205" t="str">
            <v>subespécie</v>
          </cell>
          <cell r="N2205" t="str">
            <v>Thamnomanes caesius persimilis Hellmayr, 1907</v>
          </cell>
          <cell r="P2205" t="str">
            <v>x</v>
          </cell>
          <cell r="Q2205" t="str">
            <v>x</v>
          </cell>
          <cell r="R2205" t="str">
            <v>x</v>
          </cell>
          <cell r="S2205" t="str">
            <v>x</v>
          </cell>
          <cell r="T2205" t="str">
            <v>x</v>
          </cell>
          <cell r="U2205"/>
          <cell r="Y2205"/>
          <cell r="Z2205"/>
        </row>
        <row r="2206">
          <cell r="A2206" t="str">
            <v>Thamnomanes caesius simillimus</v>
          </cell>
          <cell r="B2206" t="e">
            <v>#N/A</v>
          </cell>
          <cell r="D2206">
            <v>2204</v>
          </cell>
          <cell r="E2206"/>
          <cell r="F2206"/>
          <cell r="G2206" t="str">
            <v>Passeriformes</v>
          </cell>
          <cell r="H2206" t="str">
            <v>Thamnophilidae</v>
          </cell>
          <cell r="I2206" t="str">
            <v>Thamnophilinae</v>
          </cell>
          <cell r="J2206" t="str">
            <v>Thamnomanes</v>
          </cell>
          <cell r="K2206" t="str">
            <v>subespécie</v>
          </cell>
          <cell r="N2206" t="str">
            <v>Thamnomanes caesius simillimus Gyldenstolpe, 1951</v>
          </cell>
          <cell r="P2206" t="str">
            <v>x</v>
          </cell>
          <cell r="Q2206" t="str">
            <v>x</v>
          </cell>
          <cell r="R2206" t="str">
            <v>x</v>
          </cell>
          <cell r="S2206" t="str">
            <v>x</v>
          </cell>
          <cell r="T2206"/>
          <cell r="U2206"/>
          <cell r="Y2206"/>
          <cell r="Z2206"/>
        </row>
        <row r="2207">
          <cell r="A2207" t="str">
            <v>Thamnomanes caesius hoffmannsi</v>
          </cell>
          <cell r="B2207" t="e">
            <v>#N/A</v>
          </cell>
          <cell r="D2207">
            <v>2205</v>
          </cell>
          <cell r="E2207"/>
          <cell r="F2207"/>
          <cell r="G2207" t="str">
            <v>Passeriformes</v>
          </cell>
          <cell r="H2207" t="str">
            <v>Thamnophilidae</v>
          </cell>
          <cell r="I2207" t="str">
            <v>Thamnophilinae</v>
          </cell>
          <cell r="J2207" t="str">
            <v>Thamnomanes</v>
          </cell>
          <cell r="K2207" t="str">
            <v>subespécie</v>
          </cell>
          <cell r="N2207" t="str">
            <v>Thamnomanes caesius hoffmannsi Hellmayr, 1906</v>
          </cell>
          <cell r="P2207" t="str">
            <v>x</v>
          </cell>
          <cell r="Q2207" t="str">
            <v>x</v>
          </cell>
          <cell r="R2207" t="str">
            <v>x</v>
          </cell>
          <cell r="S2207" t="str">
            <v>x</v>
          </cell>
          <cell r="T2207" t="str">
            <v>x</v>
          </cell>
          <cell r="U2207"/>
          <cell r="Y2207"/>
          <cell r="Z2207"/>
        </row>
        <row r="2208">
          <cell r="A2208" t="str">
            <v>Thamnomanes caesius caesius</v>
          </cell>
          <cell r="B2208" t="e">
            <v>#N/A</v>
          </cell>
          <cell r="D2208">
            <v>2206</v>
          </cell>
          <cell r="E2208"/>
          <cell r="F2208"/>
          <cell r="G2208" t="str">
            <v>Passeriformes</v>
          </cell>
          <cell r="H2208" t="str">
            <v>Thamnophilidae</v>
          </cell>
          <cell r="I2208" t="str">
            <v>Thamnophilinae</v>
          </cell>
          <cell r="J2208" t="str">
            <v>Thamnomanes</v>
          </cell>
          <cell r="K2208" t="str">
            <v>subespécie</v>
          </cell>
          <cell r="N2208" t="str">
            <v>Thamnomanes caesius caesius (Temminck, 1820)</v>
          </cell>
          <cell r="P2208" t="str">
            <v>x</v>
          </cell>
          <cell r="Q2208" t="str">
            <v>x</v>
          </cell>
          <cell r="R2208" t="str">
            <v>x</v>
          </cell>
          <cell r="S2208" t="str">
            <v>x</v>
          </cell>
          <cell r="T2208" t="str">
            <v>x</v>
          </cell>
          <cell r="U2208"/>
          <cell r="Y2208"/>
          <cell r="Z2208"/>
        </row>
        <row r="2209">
          <cell r="A2209" t="str">
            <v>Thamnomanes schistogynus</v>
          </cell>
          <cell r="B2209" t="str">
            <v>Thamnomanes schistogynus</v>
          </cell>
          <cell r="C2209" t="str">
            <v>uirapuru-azul</v>
          </cell>
          <cell r="D2209">
            <v>2207</v>
          </cell>
          <cell r="E2209" t="str">
            <v>R</v>
          </cell>
          <cell r="F2209">
            <v>1</v>
          </cell>
          <cell r="G2209" t="str">
            <v>Passeriformes</v>
          </cell>
          <cell r="H2209" t="str">
            <v>Thamnophilidae</v>
          </cell>
          <cell r="I2209" t="str">
            <v>Thamnophilinae</v>
          </cell>
          <cell r="J2209" t="str">
            <v>Thamnomanes</v>
          </cell>
          <cell r="K2209" t="str">
            <v>espécie 1ária</v>
          </cell>
          <cell r="N2209" t="str">
            <v>Thamnomanes schistogynus Hellmayr, 1911</v>
          </cell>
          <cell r="O2209" t="str">
            <v>Bluish-slate Antshrike</v>
          </cell>
          <cell r="P2209"/>
          <cell r="Q2209"/>
          <cell r="R2209"/>
          <cell r="S2209"/>
          <cell r="T2209"/>
          <cell r="U2209"/>
          <cell r="Y2209" t="e">
            <v>#N/A</v>
          </cell>
          <cell r="Z2209" t="str">
            <v>H</v>
          </cell>
          <cell r="AA2209" t="str">
            <v>F1</v>
          </cell>
          <cell r="AB2209" t="str">
            <v>U/M</v>
          </cell>
          <cell r="AC2209">
            <v>2</v>
          </cell>
          <cell r="AD2209">
            <v>1</v>
          </cell>
          <cell r="AE2209">
            <v>17.2</v>
          </cell>
          <cell r="AF2209" t="str">
            <v>Invertebrate</v>
          </cell>
          <cell r="AG2209" t="str">
            <v>F</v>
          </cell>
          <cell r="AH2209">
            <v>1</v>
          </cell>
        </row>
        <row r="2210">
          <cell r="A2210" t="str">
            <v>Thamnomanes schistogynus schistogynus</v>
          </cell>
          <cell r="B2210" t="e">
            <v>#N/A</v>
          </cell>
          <cell r="D2210">
            <v>2208</v>
          </cell>
          <cell r="E2210"/>
          <cell r="F2210"/>
          <cell r="G2210" t="str">
            <v>Passeriformes</v>
          </cell>
          <cell r="H2210" t="str">
            <v>Thamnophilidae</v>
          </cell>
          <cell r="I2210" t="str">
            <v>Thamnophilinae</v>
          </cell>
          <cell r="J2210" t="str">
            <v>Thamnomanes</v>
          </cell>
          <cell r="K2210" t="str">
            <v>subespécie</v>
          </cell>
          <cell r="N2210" t="str">
            <v>Thamnomanes schistogynus schistogynus Hellmayr, 1911</v>
          </cell>
          <cell r="P2210" t="str">
            <v>x</v>
          </cell>
          <cell r="Q2210" t="str">
            <v>x</v>
          </cell>
          <cell r="R2210" t="str">
            <v>x</v>
          </cell>
          <cell r="S2210" t="str">
            <v>x</v>
          </cell>
          <cell r="T2210" t="str">
            <v>x</v>
          </cell>
          <cell r="U2210"/>
          <cell r="Y2210"/>
          <cell r="Z2210"/>
        </row>
        <row r="2211">
          <cell r="A2211" t="str">
            <v>Dichrozona</v>
          </cell>
          <cell r="B2211" t="e">
            <v>#N/A</v>
          </cell>
          <cell r="D2211">
            <v>2209</v>
          </cell>
          <cell r="E2211"/>
          <cell r="F2211"/>
          <cell r="G2211" t="str">
            <v>Passeriformes</v>
          </cell>
          <cell r="H2211" t="str">
            <v>Thamnophilidae</v>
          </cell>
          <cell r="I2211" t="str">
            <v>Thamnophilinae</v>
          </cell>
          <cell r="J2211" t="str">
            <v>Dichrozona</v>
          </cell>
          <cell r="K2211" t="str">
            <v>Gênero</v>
          </cell>
          <cell r="N2211" t="str">
            <v>Dichrozona Ridgway, 1888</v>
          </cell>
          <cell r="P2211"/>
          <cell r="Q2211"/>
          <cell r="R2211"/>
          <cell r="S2211"/>
          <cell r="T2211"/>
          <cell r="U2211"/>
          <cell r="Y2211"/>
          <cell r="Z2211"/>
        </row>
        <row r="2212">
          <cell r="A2212" t="str">
            <v>Dichrozona cincta</v>
          </cell>
          <cell r="B2212" t="str">
            <v>Dichrozona cincta</v>
          </cell>
          <cell r="C2212" t="str">
            <v>tovaquinha</v>
          </cell>
          <cell r="D2212">
            <v>2210</v>
          </cell>
          <cell r="E2212" t="str">
            <v>R</v>
          </cell>
          <cell r="F2212">
            <v>1</v>
          </cell>
          <cell r="G2212" t="str">
            <v>Passeriformes</v>
          </cell>
          <cell r="H2212" t="str">
            <v>Thamnophilidae</v>
          </cell>
          <cell r="I2212" t="str">
            <v>Thamnophilinae</v>
          </cell>
          <cell r="J2212" t="str">
            <v>Dichrozona</v>
          </cell>
          <cell r="K2212" t="str">
            <v>espécie 1ária</v>
          </cell>
          <cell r="N2212" t="str">
            <v>Dichrozona cincta (Pelzeln, 1868)</v>
          </cell>
          <cell r="O2212" t="str">
            <v>Banded Antbird</v>
          </cell>
          <cell r="P2212"/>
          <cell r="Q2212"/>
          <cell r="R2212"/>
          <cell r="S2212"/>
          <cell r="T2212"/>
          <cell r="U2212"/>
          <cell r="Y2212" t="e">
            <v>#N/A</v>
          </cell>
          <cell r="Z2212" t="str">
            <v>H</v>
          </cell>
          <cell r="AA2212" t="str">
            <v>F1</v>
          </cell>
          <cell r="AB2212" t="str">
            <v>T</v>
          </cell>
          <cell r="AC2212">
            <v>1</v>
          </cell>
          <cell r="AD2212">
            <v>2</v>
          </cell>
          <cell r="AE2212">
            <v>16</v>
          </cell>
          <cell r="AF2212" t="str">
            <v>Invertebrate</v>
          </cell>
          <cell r="AG2212" t="str">
            <v>F</v>
          </cell>
        </row>
        <row r="2213">
          <cell r="A2213" t="str">
            <v>Dichrozona cincta cincta</v>
          </cell>
          <cell r="B2213" t="e">
            <v>#N/A</v>
          </cell>
          <cell r="D2213">
            <v>2211</v>
          </cell>
          <cell r="E2213"/>
          <cell r="F2213"/>
          <cell r="G2213" t="str">
            <v>Passeriformes</v>
          </cell>
          <cell r="H2213" t="str">
            <v>Thamnophilidae</v>
          </cell>
          <cell r="I2213" t="str">
            <v>Thamnophilinae</v>
          </cell>
          <cell r="J2213" t="str">
            <v>Dichrozona</v>
          </cell>
          <cell r="K2213" t="str">
            <v>subespécie</v>
          </cell>
          <cell r="N2213" t="str">
            <v>Dichrozona cincta cincta (Pelzeln, 1868)</v>
          </cell>
          <cell r="P2213"/>
          <cell r="Q2213"/>
          <cell r="R2213"/>
          <cell r="S2213"/>
          <cell r="T2213" t="str">
            <v>x</v>
          </cell>
          <cell r="U2213"/>
          <cell r="Y2213"/>
          <cell r="Z2213"/>
        </row>
        <row r="2214">
          <cell r="A2214" t="str">
            <v>Dichrozona cincta stellata</v>
          </cell>
          <cell r="B2214" t="e">
            <v>#N/A</v>
          </cell>
          <cell r="D2214">
            <v>2212</v>
          </cell>
          <cell r="E2214"/>
          <cell r="F2214"/>
          <cell r="G2214" t="str">
            <v>Passeriformes</v>
          </cell>
          <cell r="H2214" t="str">
            <v>Thamnophilidae</v>
          </cell>
          <cell r="I2214" t="str">
            <v>Thamnophilinae</v>
          </cell>
          <cell r="J2214" t="str">
            <v>Dichrozona</v>
          </cell>
          <cell r="K2214" t="str">
            <v>subespécie</v>
          </cell>
          <cell r="L2214" t="str">
            <v>Synonymized with cincta by Zimmer &amp; Isler 2003.</v>
          </cell>
          <cell r="M2214" t="str">
            <v>Sinonimizado com cincta por Zimmer &amp; Isler 2003.</v>
          </cell>
          <cell r="N2214" t="str">
            <v>Dichrozona cincta stellata (Sclater &amp; Salvin, 1880)</v>
          </cell>
          <cell r="P2214"/>
          <cell r="Q2214"/>
          <cell r="R2214"/>
          <cell r="S2214"/>
          <cell r="T2214" t="str">
            <v>x</v>
          </cell>
          <cell r="U2214"/>
          <cell r="Y2214"/>
          <cell r="Z2214"/>
        </row>
        <row r="2215">
          <cell r="A2215" t="str">
            <v>Dichrozona cincta zononota</v>
          </cell>
          <cell r="B2215" t="e">
            <v>#N/A</v>
          </cell>
          <cell r="D2215">
            <v>2213</v>
          </cell>
          <cell r="E2215"/>
          <cell r="F2215"/>
          <cell r="G2215" t="str">
            <v>Passeriformes</v>
          </cell>
          <cell r="H2215" t="str">
            <v>Thamnophilidae</v>
          </cell>
          <cell r="I2215" t="str">
            <v>Thamnophilinae</v>
          </cell>
          <cell r="J2215" t="str">
            <v>Dichrozona</v>
          </cell>
          <cell r="K2215" t="str">
            <v>subespécie</v>
          </cell>
          <cell r="L2215" t="str">
            <v>Synonymized with cincta by Zimmer &amp; Isler 2003.</v>
          </cell>
          <cell r="M2215" t="str">
            <v>Sinonimizado com cincta por Zimmer &amp; Isler 2003.</v>
          </cell>
          <cell r="N2215" t="str">
            <v>Dichrozona cincta zononota Ridgway, 1888</v>
          </cell>
          <cell r="P2215"/>
          <cell r="Q2215"/>
          <cell r="R2215"/>
          <cell r="S2215"/>
          <cell r="T2215" t="str">
            <v>x</v>
          </cell>
          <cell r="U2215"/>
          <cell r="Y2215"/>
          <cell r="Z2215"/>
        </row>
        <row r="2216">
          <cell r="A2216" t="str">
            <v>Rhopias</v>
          </cell>
          <cell r="B2216" t="e">
            <v>#N/A</v>
          </cell>
          <cell r="D2216">
            <v>2214</v>
          </cell>
          <cell r="E2216"/>
          <cell r="F2216"/>
          <cell r="G2216" t="str">
            <v>Passeriformes</v>
          </cell>
          <cell r="H2216" t="str">
            <v>Thamnophilidae</v>
          </cell>
          <cell r="I2216" t="str">
            <v>Thamnophilinae</v>
          </cell>
          <cell r="J2216" t="str">
            <v>Rhopias</v>
          </cell>
          <cell r="K2216" t="str">
            <v>Gênero</v>
          </cell>
          <cell r="N2216" t="str">
            <v>Rhopias Cabanis &amp; Heine, 1860</v>
          </cell>
          <cell r="P2216"/>
          <cell r="Q2216"/>
          <cell r="R2216"/>
          <cell r="S2216"/>
          <cell r="T2216"/>
          <cell r="U2216"/>
          <cell r="Y2216"/>
          <cell r="Z2216"/>
        </row>
        <row r="2217">
          <cell r="A2217" t="str">
            <v>Rhopias gularis</v>
          </cell>
          <cell r="B2217" t="str">
            <v>Rhopias gularis</v>
          </cell>
          <cell r="C2217" t="str">
            <v>choquinha-de-garganta-pintada</v>
          </cell>
          <cell r="D2217">
            <v>2215</v>
          </cell>
          <cell r="E2217" t="str">
            <v>R, E</v>
          </cell>
          <cell r="F2217">
            <v>1</v>
          </cell>
          <cell r="G2217" t="str">
            <v>Passeriformes</v>
          </cell>
          <cell r="H2217" t="str">
            <v>Thamnophilidae</v>
          </cell>
          <cell r="I2217" t="str">
            <v>Thamnophilinae</v>
          </cell>
          <cell r="J2217" t="str">
            <v>Rhopias</v>
          </cell>
          <cell r="K2217" t="str">
            <v>espécie 1ária</v>
          </cell>
          <cell r="L2217" t="str">
            <v>Historically placed in Myrmotherula, but see Belmonte-Lopes et al. (2012).</v>
          </cell>
          <cell r="M2217" t="str">
            <v>Historicamente tratada em Myrmotherula, mas ver Belmonte-Lopes et al. (2012).</v>
          </cell>
          <cell r="N2217" t="str">
            <v>Rhopias gularis (Spix, 1825)</v>
          </cell>
          <cell r="O2217" t="str">
            <v>Star-throated Antwren</v>
          </cell>
          <cell r="P2217"/>
          <cell r="Q2217"/>
          <cell r="R2217"/>
          <cell r="S2217"/>
          <cell r="T2217"/>
          <cell r="U2217"/>
          <cell r="Y2217" t="e">
            <v>#N/A</v>
          </cell>
          <cell r="Z2217" t="str">
            <v>M</v>
          </cell>
          <cell r="AA2217" t="str">
            <v>F4</v>
          </cell>
          <cell r="AB2217" t="str">
            <v>U</v>
          </cell>
          <cell r="AC2217">
            <v>2</v>
          </cell>
          <cell r="AD2217">
            <v>1</v>
          </cell>
          <cell r="AE2217" t="e">
            <v>#N/A</v>
          </cell>
          <cell r="AF2217" t="e">
            <v>#N/A</v>
          </cell>
          <cell r="AG2217" t="str">
            <v>F</v>
          </cell>
          <cell r="AH2217" t="str">
            <v>MA</v>
          </cell>
        </row>
        <row r="2218">
          <cell r="A2218" t="str">
            <v>Megastictus</v>
          </cell>
          <cell r="B2218" t="e">
            <v>#N/A</v>
          </cell>
          <cell r="D2218">
            <v>2216</v>
          </cell>
          <cell r="E2218"/>
          <cell r="F2218"/>
          <cell r="G2218" t="str">
            <v>Passeriformes</v>
          </cell>
          <cell r="H2218" t="str">
            <v>Thamnophilidae</v>
          </cell>
          <cell r="I2218" t="str">
            <v>Thamnophilinae</v>
          </cell>
          <cell r="J2218" t="str">
            <v>Megastictus</v>
          </cell>
          <cell r="K2218" t="str">
            <v>Gênero</v>
          </cell>
          <cell r="N2218" t="str">
            <v>Megastictus Ridgway, 1909</v>
          </cell>
          <cell r="P2218"/>
          <cell r="Q2218"/>
          <cell r="R2218"/>
          <cell r="S2218"/>
          <cell r="T2218"/>
          <cell r="U2218"/>
          <cell r="Y2218"/>
          <cell r="Z2218"/>
        </row>
        <row r="2219">
          <cell r="A2219" t="str">
            <v>Megastictus margaritatus</v>
          </cell>
          <cell r="B2219" t="str">
            <v>Megastictus margaritatus</v>
          </cell>
          <cell r="C2219" t="str">
            <v>choca-pintada</v>
          </cell>
          <cell r="D2219">
            <v>2217</v>
          </cell>
          <cell r="E2219" t="str">
            <v>R</v>
          </cell>
          <cell r="F2219">
            <v>1</v>
          </cell>
          <cell r="G2219" t="str">
            <v>Passeriformes</v>
          </cell>
          <cell r="H2219" t="str">
            <v>Thamnophilidae</v>
          </cell>
          <cell r="I2219" t="str">
            <v>Thamnophilinae</v>
          </cell>
          <cell r="J2219" t="str">
            <v>Megastictus</v>
          </cell>
          <cell r="K2219" t="str">
            <v>espécie 1ária</v>
          </cell>
          <cell r="N2219" t="str">
            <v>Megastictus margaritatus (Sclater, 1855)</v>
          </cell>
          <cell r="O2219" t="str">
            <v>Pearly Antshrike</v>
          </cell>
          <cell r="P2219"/>
          <cell r="Q2219"/>
          <cell r="R2219"/>
          <cell r="S2219"/>
          <cell r="T2219"/>
          <cell r="U2219"/>
          <cell r="Y2219" t="e">
            <v>#N/A</v>
          </cell>
          <cell r="Z2219" t="str">
            <v>H</v>
          </cell>
          <cell r="AA2219" t="str">
            <v>F1</v>
          </cell>
          <cell r="AB2219" t="str">
            <v>U</v>
          </cell>
          <cell r="AC2219">
            <v>1</v>
          </cell>
          <cell r="AD2219">
            <v>2</v>
          </cell>
          <cell r="AE2219">
            <v>20.2</v>
          </cell>
          <cell r="AF2219" t="str">
            <v>Invertebrate</v>
          </cell>
          <cell r="AG2219" t="str">
            <v>F</v>
          </cell>
        </row>
        <row r="2220">
          <cell r="A2220" t="str">
            <v>Dysithamnus</v>
          </cell>
          <cell r="B2220" t="e">
            <v>#N/A</v>
          </cell>
          <cell r="D2220">
            <v>2218</v>
          </cell>
          <cell r="E2220"/>
          <cell r="F2220"/>
          <cell r="G2220" t="str">
            <v>Passeriformes</v>
          </cell>
          <cell r="H2220" t="str">
            <v>Thamnophilidae</v>
          </cell>
          <cell r="I2220" t="str">
            <v>Thamnophilinae</v>
          </cell>
          <cell r="J2220" t="str">
            <v>Dysithamnus</v>
          </cell>
          <cell r="K2220" t="str">
            <v>Gênero</v>
          </cell>
          <cell r="N2220" t="str">
            <v>Dysithamnus Cabanis, 1847</v>
          </cell>
          <cell r="P2220"/>
          <cell r="Q2220"/>
          <cell r="R2220"/>
          <cell r="S2220"/>
          <cell r="T2220"/>
          <cell r="U2220"/>
          <cell r="Y2220"/>
          <cell r="Z2220"/>
        </row>
        <row r="2221">
          <cell r="A2221" t="str">
            <v>Dysithamnus stictothorax</v>
          </cell>
          <cell r="B2221" t="str">
            <v>Dysithamnus stictothorax</v>
          </cell>
          <cell r="C2221" t="str">
            <v>choquinha-de-peito-pintado</v>
          </cell>
          <cell r="D2221">
            <v>2219</v>
          </cell>
          <cell r="E2221" t="str">
            <v>R, E</v>
          </cell>
          <cell r="F2221">
            <v>1</v>
          </cell>
          <cell r="G2221" t="str">
            <v>Passeriformes</v>
          </cell>
          <cell r="H2221" t="str">
            <v>Thamnophilidae</v>
          </cell>
          <cell r="I2221" t="str">
            <v>Thamnophilinae</v>
          </cell>
          <cell r="J2221" t="str">
            <v>Dysithamnus</v>
          </cell>
          <cell r="K2221" t="str">
            <v>espécie 1ária</v>
          </cell>
          <cell r="N2221" t="str">
            <v>Dysithamnus stictothorax (Temminck, 1823)</v>
          </cell>
          <cell r="O2221" t="str">
            <v>Spot-breasted Antvireo</v>
          </cell>
          <cell r="P2221"/>
          <cell r="Q2221"/>
          <cell r="R2221"/>
          <cell r="S2221"/>
          <cell r="T2221"/>
          <cell r="U2221"/>
          <cell r="Y2221" t="e">
            <v>#N/A</v>
          </cell>
          <cell r="Z2221" t="str">
            <v>M</v>
          </cell>
          <cell r="AA2221" t="str">
            <v>F1</v>
          </cell>
          <cell r="AB2221" t="str">
            <v>M</v>
          </cell>
          <cell r="AC2221">
            <v>2</v>
          </cell>
          <cell r="AD2221">
            <v>1</v>
          </cell>
          <cell r="AE2221">
            <v>16.16</v>
          </cell>
          <cell r="AF2221" t="str">
            <v>Invertebrate</v>
          </cell>
          <cell r="AG2221" t="str">
            <v>F</v>
          </cell>
          <cell r="AH2221" t="str">
            <v>MA</v>
          </cell>
        </row>
        <row r="2222">
          <cell r="A2222" t="str">
            <v>Dysithamnus mentalis</v>
          </cell>
          <cell r="B2222" t="str">
            <v>Dysithamnus mentalis</v>
          </cell>
          <cell r="C2222" t="str">
            <v>choquinha-lisa</v>
          </cell>
          <cell r="D2222">
            <v>2220</v>
          </cell>
          <cell r="E2222" t="str">
            <v>R</v>
          </cell>
          <cell r="F2222">
            <v>1</v>
          </cell>
          <cell r="G2222" t="str">
            <v>Passeriformes</v>
          </cell>
          <cell r="H2222" t="str">
            <v>Thamnophilidae</v>
          </cell>
          <cell r="I2222" t="str">
            <v>Thamnophilinae</v>
          </cell>
          <cell r="J2222" t="str">
            <v>Dysithamnus</v>
          </cell>
          <cell r="K2222" t="str">
            <v>espécie 1ária</v>
          </cell>
          <cell r="N2222" t="str">
            <v>Dysithamnus mentalis (Temminck, 1823)</v>
          </cell>
          <cell r="O2222" t="str">
            <v>Plain Antvireo</v>
          </cell>
          <cell r="P2222"/>
          <cell r="Q2222"/>
          <cell r="R2222"/>
          <cell r="S2222"/>
          <cell r="T2222"/>
          <cell r="U2222"/>
          <cell r="Y2222" t="e">
            <v>#N/A</v>
          </cell>
          <cell r="Z2222" t="str">
            <v>M</v>
          </cell>
          <cell r="AA2222" t="str">
            <v>F4</v>
          </cell>
          <cell r="AB2222" t="str">
            <v>U/M</v>
          </cell>
          <cell r="AC2222">
            <v>2</v>
          </cell>
          <cell r="AD2222">
            <v>10</v>
          </cell>
          <cell r="AE2222">
            <v>14.87</v>
          </cell>
          <cell r="AF2222" t="str">
            <v>Invertebrate</v>
          </cell>
          <cell r="AG2222" t="str">
            <v>F</v>
          </cell>
        </row>
        <row r="2223">
          <cell r="A2223" t="str">
            <v>Dysithamnus mentalis spodionotus</v>
          </cell>
          <cell r="B2223" t="e">
            <v>#N/A</v>
          </cell>
          <cell r="D2223">
            <v>2221</v>
          </cell>
          <cell r="E2223"/>
          <cell r="F2223"/>
          <cell r="G2223" t="str">
            <v>Passeriformes</v>
          </cell>
          <cell r="H2223" t="str">
            <v>Thamnophilidae</v>
          </cell>
          <cell r="I2223" t="str">
            <v>Thamnophilinae</v>
          </cell>
          <cell r="J2223" t="str">
            <v>Dysithamnus</v>
          </cell>
          <cell r="K2223" t="str">
            <v>subespécie</v>
          </cell>
          <cell r="N2223" t="str">
            <v>Dysithamnus mentalis spodionotus Salvin &amp; Godman, 1883</v>
          </cell>
          <cell r="P2223" t="str">
            <v>x</v>
          </cell>
          <cell r="Q2223" t="str">
            <v>x</v>
          </cell>
          <cell r="R2223" t="str">
            <v>x</v>
          </cell>
          <cell r="S2223" t="str">
            <v>x</v>
          </cell>
          <cell r="T2223" t="str">
            <v>x</v>
          </cell>
          <cell r="U2223"/>
          <cell r="Y2223"/>
          <cell r="Z2223"/>
        </row>
        <row r="2224">
          <cell r="A2224" t="str">
            <v>Dysithamnus mentalis emiliae</v>
          </cell>
          <cell r="B2224" t="e">
            <v>#N/A</v>
          </cell>
          <cell r="D2224">
            <v>2222</v>
          </cell>
          <cell r="E2224"/>
          <cell r="F2224"/>
          <cell r="G2224" t="str">
            <v>Passeriformes</v>
          </cell>
          <cell r="H2224" t="str">
            <v>Thamnophilidae</v>
          </cell>
          <cell r="I2224" t="str">
            <v>Thamnophilinae</v>
          </cell>
          <cell r="J2224" t="str">
            <v>Dysithamnus</v>
          </cell>
          <cell r="K2224" t="str">
            <v>subespécie</v>
          </cell>
          <cell r="N2224" t="str">
            <v>Dysithamnus mentalis emiliae Hellmayr, 1912</v>
          </cell>
          <cell r="P2224" t="str">
            <v>x</v>
          </cell>
          <cell r="Q2224" t="str">
            <v>x</v>
          </cell>
          <cell r="R2224" t="str">
            <v>x</v>
          </cell>
          <cell r="S2224" t="str">
            <v>x</v>
          </cell>
          <cell r="T2224" t="str">
            <v>x</v>
          </cell>
          <cell r="U2224"/>
          <cell r="Y2224"/>
          <cell r="Z2224"/>
        </row>
        <row r="2225">
          <cell r="A2225" t="str">
            <v>Dysithamnus mentalis affinis</v>
          </cell>
          <cell r="B2225" t="e">
            <v>#N/A</v>
          </cell>
          <cell r="D2225">
            <v>2223</v>
          </cell>
          <cell r="E2225"/>
          <cell r="F2225"/>
          <cell r="G2225" t="str">
            <v>Passeriformes</v>
          </cell>
          <cell r="H2225" t="str">
            <v>Thamnophilidae</v>
          </cell>
          <cell r="I2225" t="str">
            <v>Thamnophilinae</v>
          </cell>
          <cell r="J2225" t="str">
            <v>Dysithamnus</v>
          </cell>
          <cell r="K2225" t="str">
            <v>subespécie</v>
          </cell>
          <cell r="N2225" t="str">
            <v>Dysithamnus mentalis affinis Pelzeln, 1868</v>
          </cell>
          <cell r="P2225" t="str">
            <v>x</v>
          </cell>
          <cell r="Q2225" t="str">
            <v>x</v>
          </cell>
          <cell r="R2225" t="str">
            <v>x</v>
          </cell>
          <cell r="S2225" t="str">
            <v>x</v>
          </cell>
          <cell r="T2225" t="str">
            <v>x</v>
          </cell>
          <cell r="U2225"/>
          <cell r="Y2225"/>
          <cell r="Z2225"/>
        </row>
        <row r="2226">
          <cell r="A2226" t="str">
            <v>Dysithamnus mentalis mentalis</v>
          </cell>
          <cell r="B2226" t="e">
            <v>#N/A</v>
          </cell>
          <cell r="D2226">
            <v>2224</v>
          </cell>
          <cell r="E2226"/>
          <cell r="F2226"/>
          <cell r="G2226" t="str">
            <v>Passeriformes</v>
          </cell>
          <cell r="H2226" t="str">
            <v>Thamnophilidae</v>
          </cell>
          <cell r="I2226" t="str">
            <v>Thamnophilinae</v>
          </cell>
          <cell r="J2226" t="str">
            <v>Dysithamnus</v>
          </cell>
          <cell r="K2226" t="str">
            <v>subespécie</v>
          </cell>
          <cell r="N2226" t="str">
            <v>Dysithamnus mentalis mentalis (Temminck, 1823)</v>
          </cell>
          <cell r="P2226" t="str">
            <v>x</v>
          </cell>
          <cell r="Q2226" t="str">
            <v>x</v>
          </cell>
          <cell r="R2226" t="str">
            <v>x</v>
          </cell>
          <cell r="S2226" t="str">
            <v>x</v>
          </cell>
          <cell r="T2226" t="str">
            <v>x</v>
          </cell>
          <cell r="U2226"/>
          <cell r="Y2226"/>
          <cell r="Z2226"/>
        </row>
        <row r="2227">
          <cell r="A2227" t="str">
            <v>Dysithamnus xanthopterus</v>
          </cell>
          <cell r="B2227" t="str">
            <v>Dysithamnus xanthopterus</v>
          </cell>
          <cell r="C2227" t="str">
            <v>choquinha-de-asa-ferrugem</v>
          </cell>
          <cell r="D2227">
            <v>2225</v>
          </cell>
          <cell r="E2227" t="str">
            <v>R, E</v>
          </cell>
          <cell r="F2227">
            <v>1</v>
          </cell>
          <cell r="G2227" t="str">
            <v>Passeriformes</v>
          </cell>
          <cell r="H2227" t="str">
            <v>Thamnophilidae</v>
          </cell>
          <cell r="I2227" t="str">
            <v>Thamnophilinae</v>
          </cell>
          <cell r="J2227" t="str">
            <v>Dysithamnus</v>
          </cell>
          <cell r="K2227" t="str">
            <v>espécie 1ária</v>
          </cell>
          <cell r="N2227" t="str">
            <v>Dysithamnus xanthopterus Burmeister, 1856</v>
          </cell>
          <cell r="O2227" t="str">
            <v>Rufous-backed Antvireo</v>
          </cell>
          <cell r="P2227"/>
          <cell r="Q2227"/>
          <cell r="R2227"/>
          <cell r="S2227"/>
          <cell r="T2227"/>
          <cell r="U2227"/>
          <cell r="Y2227" t="e">
            <v>#N/A</v>
          </cell>
          <cell r="Z2227" t="str">
            <v>M</v>
          </cell>
          <cell r="AA2227" t="str">
            <v>F4</v>
          </cell>
          <cell r="AB2227" t="str">
            <v>M/C</v>
          </cell>
          <cell r="AC2227">
            <v>1</v>
          </cell>
          <cell r="AD2227">
            <v>1</v>
          </cell>
          <cell r="AE2227">
            <v>16.16</v>
          </cell>
          <cell r="AF2227" t="str">
            <v>Invertebrate</v>
          </cell>
          <cell r="AG2227" t="str">
            <v>F</v>
          </cell>
          <cell r="AH2227" t="str">
            <v>MA</v>
          </cell>
        </row>
        <row r="2228">
          <cell r="A2228" t="str">
            <v>Dysithamnus plumbeus</v>
          </cell>
          <cell r="B2228" t="str">
            <v>Dysithamnus plumbeus</v>
          </cell>
          <cell r="C2228" t="str">
            <v>choquinha-chumbo</v>
          </cell>
          <cell r="D2228">
            <v>2226</v>
          </cell>
          <cell r="E2228" t="str">
            <v>R, E</v>
          </cell>
          <cell r="F2228">
            <v>1</v>
          </cell>
          <cell r="G2228" t="str">
            <v>Passeriformes</v>
          </cell>
          <cell r="H2228" t="str">
            <v>Thamnophilidae</v>
          </cell>
          <cell r="I2228" t="str">
            <v>Thamnophilinae</v>
          </cell>
          <cell r="J2228" t="str">
            <v>Dysithamnus</v>
          </cell>
          <cell r="K2228" t="str">
            <v>espécie 1ária</v>
          </cell>
          <cell r="N2228" t="str">
            <v>Dysithamnus plumbeus (Wied, 1831)</v>
          </cell>
          <cell r="O2228" t="str">
            <v>Plumbeous Antvireo</v>
          </cell>
          <cell r="P2228"/>
          <cell r="Q2228"/>
          <cell r="R2228"/>
          <cell r="S2228"/>
          <cell r="T2228"/>
          <cell r="U2228"/>
          <cell r="W2228" t="str">
            <v>#ERROR!</v>
          </cell>
          <cell r="X2228" t="str">
            <v>VU</v>
          </cell>
          <cell r="Y2228" t="e">
            <v>#N/A</v>
          </cell>
          <cell r="Z2228" t="str">
            <v>H</v>
          </cell>
          <cell r="AA2228" t="str">
            <v>F1</v>
          </cell>
          <cell r="AB2228" t="str">
            <v>U</v>
          </cell>
          <cell r="AC2228">
            <v>1</v>
          </cell>
          <cell r="AD2228">
            <v>1</v>
          </cell>
          <cell r="AE2228">
            <v>20.5</v>
          </cell>
          <cell r="AF2228" t="str">
            <v>Invertebrate</v>
          </cell>
          <cell r="AG2228" t="str">
            <v>F</v>
          </cell>
          <cell r="AH2228" t="str">
            <v>MA</v>
          </cell>
          <cell r="AK2228" t="str">
            <v>VU</v>
          </cell>
        </row>
        <row r="2229">
          <cell r="A2229" t="str">
            <v>Herpsilochmus</v>
          </cell>
          <cell r="B2229" t="e">
            <v>#N/A</v>
          </cell>
          <cell r="D2229">
            <v>2227</v>
          </cell>
          <cell r="E2229"/>
          <cell r="F2229"/>
          <cell r="G2229" t="str">
            <v>Passeriformes</v>
          </cell>
          <cell r="H2229" t="str">
            <v>Thamnophilidae</v>
          </cell>
          <cell r="I2229" t="str">
            <v>Thamnophilinae</v>
          </cell>
          <cell r="J2229" t="str">
            <v>Herpsilochmus</v>
          </cell>
          <cell r="K2229" t="str">
            <v>Gênero</v>
          </cell>
          <cell r="N2229" t="str">
            <v>Herpsilochmus Cabanis, 1847</v>
          </cell>
          <cell r="P2229"/>
          <cell r="Q2229"/>
          <cell r="R2229"/>
          <cell r="S2229"/>
          <cell r="T2229"/>
          <cell r="U2229"/>
          <cell r="Y2229"/>
          <cell r="Z2229"/>
        </row>
        <row r="2230">
          <cell r="A2230" t="str">
            <v>Herpsilochmus sellowi</v>
          </cell>
          <cell r="B2230" t="str">
            <v>Radinopsyche sellowi</v>
          </cell>
          <cell r="C2230" t="str">
            <v>chorozinho-da-caatinga</v>
          </cell>
          <cell r="D2230">
            <v>2228</v>
          </cell>
          <cell r="E2230" t="str">
            <v>R, E</v>
          </cell>
          <cell r="F2230">
            <v>1</v>
          </cell>
          <cell r="G2230" t="str">
            <v>Passeriformes</v>
          </cell>
          <cell r="H2230" t="str">
            <v>Thamnophilidae</v>
          </cell>
          <cell r="I2230" t="str">
            <v>Thamnophilinae</v>
          </cell>
          <cell r="J2230" t="str">
            <v>Herpsilochmus</v>
          </cell>
          <cell r="K2230" t="str">
            <v>espécie 1ária</v>
          </cell>
          <cell r="N2230" t="str">
            <v>Herpsilochmus sellowi Whitney &amp; Pacheco, 2000</v>
          </cell>
          <cell r="O2230" t="str">
            <v>Caatinga Antwren</v>
          </cell>
          <cell r="P2230"/>
          <cell r="Q2230"/>
          <cell r="R2230"/>
          <cell r="S2230"/>
          <cell r="T2230"/>
          <cell r="U2230"/>
          <cell r="Y2230" t="e">
            <v>#N/A</v>
          </cell>
          <cell r="Z2230" t="e">
            <v>#N/A</v>
          </cell>
          <cell r="AA2230" t="e">
            <v>#N/A</v>
          </cell>
          <cell r="AB2230" t="e">
            <v>#N/A</v>
          </cell>
          <cell r="AC2230" t="e">
            <v>#N/A</v>
          </cell>
          <cell r="AD2230" t="e">
            <v>#N/A</v>
          </cell>
          <cell r="AE2230">
            <v>7.5</v>
          </cell>
          <cell r="AF2230" t="str">
            <v>Invertebrate</v>
          </cell>
          <cell r="AG2230"/>
        </row>
        <row r="2231">
          <cell r="A2231" t="str">
            <v>Herpsilochmus pileatus</v>
          </cell>
          <cell r="B2231" t="str">
            <v>Herpsilochmus pileatus</v>
          </cell>
          <cell r="C2231" t="str">
            <v>chorozinho-de-boné</v>
          </cell>
          <cell r="D2231">
            <v>2229</v>
          </cell>
          <cell r="E2231" t="str">
            <v>R, E</v>
          </cell>
          <cell r="F2231">
            <v>1</v>
          </cell>
          <cell r="G2231" t="str">
            <v>Passeriformes</v>
          </cell>
          <cell r="H2231" t="str">
            <v>Thamnophilidae</v>
          </cell>
          <cell r="I2231" t="str">
            <v>Thamnophilinae</v>
          </cell>
          <cell r="J2231" t="str">
            <v>Herpsilochmus</v>
          </cell>
          <cell r="K2231" t="str">
            <v>espécie 1ária</v>
          </cell>
          <cell r="N2231" t="str">
            <v>Herpsilochmus pileatus (Lichtenstein, 1823)</v>
          </cell>
          <cell r="O2231" t="str">
            <v>Bahia Antwren</v>
          </cell>
          <cell r="P2231"/>
          <cell r="Q2231"/>
          <cell r="R2231"/>
          <cell r="S2231"/>
          <cell r="T2231"/>
          <cell r="U2231"/>
          <cell r="W2231" t="str">
            <v>#ERROR!</v>
          </cell>
          <cell r="X2231" t="str">
            <v>VU</v>
          </cell>
          <cell r="Y2231" t="e">
            <v>#N/A</v>
          </cell>
          <cell r="Z2231" t="str">
            <v>M</v>
          </cell>
          <cell r="AA2231" t="str">
            <v>F7</v>
          </cell>
          <cell r="AB2231" t="str">
            <v>C</v>
          </cell>
          <cell r="AC2231">
            <v>1</v>
          </cell>
          <cell r="AD2231">
            <v>1</v>
          </cell>
          <cell r="AE2231">
            <v>8.9</v>
          </cell>
          <cell r="AF2231" t="str">
            <v>Invertebrate</v>
          </cell>
          <cell r="AG2231" t="str">
            <v>F</v>
          </cell>
          <cell r="AH2231">
            <v>1</v>
          </cell>
        </row>
        <row r="2232">
          <cell r="A2232" t="str">
            <v>Herpsilochmus atricapillus</v>
          </cell>
          <cell r="B2232" t="str">
            <v>Herpsilochmus atricapillus</v>
          </cell>
          <cell r="C2232" t="str">
            <v>chorozinho-de-chapéu-preto</v>
          </cell>
          <cell r="D2232">
            <v>2230</v>
          </cell>
          <cell r="E2232" t="str">
            <v>R</v>
          </cell>
          <cell r="F2232">
            <v>1</v>
          </cell>
          <cell r="G2232" t="str">
            <v>Passeriformes</v>
          </cell>
          <cell r="H2232" t="str">
            <v>Thamnophilidae</v>
          </cell>
          <cell r="I2232" t="str">
            <v>Thamnophilinae</v>
          </cell>
          <cell r="J2232" t="str">
            <v>Herpsilochmus</v>
          </cell>
          <cell r="K2232" t="str">
            <v>espécie 1ária</v>
          </cell>
          <cell r="N2232" t="str">
            <v>Herpsilochmus atricapillus Pelzeln, 1868</v>
          </cell>
          <cell r="O2232" t="str">
            <v>Black-capped Antwren</v>
          </cell>
          <cell r="P2232"/>
          <cell r="Q2232"/>
          <cell r="R2232"/>
          <cell r="S2232"/>
          <cell r="T2232"/>
          <cell r="U2232"/>
          <cell r="Y2232" t="e">
            <v>#N/A</v>
          </cell>
          <cell r="Z2232" t="str">
            <v>M</v>
          </cell>
          <cell r="AA2232" t="str">
            <v>F8</v>
          </cell>
          <cell r="AB2232" t="str">
            <v>C</v>
          </cell>
          <cell r="AC2232">
            <v>2</v>
          </cell>
          <cell r="AD2232">
            <v>1</v>
          </cell>
          <cell r="AE2232">
            <v>9.85</v>
          </cell>
          <cell r="AF2232" t="str">
            <v>Invertebrate</v>
          </cell>
          <cell r="AG2232" t="str">
            <v>F</v>
          </cell>
          <cell r="AH2232" t="str">
            <v>BR</v>
          </cell>
        </row>
        <row r="2233">
          <cell r="A2233" t="str">
            <v>Herpsilochmus praedictus</v>
          </cell>
          <cell r="B2233" t="str">
            <v>Herpsilochmus praedictus</v>
          </cell>
          <cell r="C2233" t="str">
            <v>chorozinho-esperado</v>
          </cell>
          <cell r="D2233">
            <v>2231</v>
          </cell>
          <cell r="E2233" t="str">
            <v>R, E</v>
          </cell>
          <cell r="F2233">
            <v>1</v>
          </cell>
          <cell r="G2233" t="str">
            <v>Passeriformes</v>
          </cell>
          <cell r="H2233" t="str">
            <v>Thamnophilidae</v>
          </cell>
          <cell r="I2233" t="str">
            <v>Thamnophilinae</v>
          </cell>
          <cell r="J2233" t="str">
            <v>Herpsilochmus</v>
          </cell>
          <cell r="K2233" t="str">
            <v>espécie 1ária</v>
          </cell>
          <cell r="N2233" t="str">
            <v>Herpsilochmus praedictus Cohn-Haft &amp; Bravo, 2013</v>
          </cell>
          <cell r="O2233" t="str">
            <v>Predicted Antwren</v>
          </cell>
          <cell r="P2233"/>
          <cell r="Q2233"/>
          <cell r="R2233"/>
          <cell r="S2233"/>
          <cell r="T2233"/>
          <cell r="U2233"/>
          <cell r="Y2233" t="e">
            <v>#N/A</v>
          </cell>
          <cell r="Z2233" t="e">
            <v>#N/A</v>
          </cell>
          <cell r="AA2233" t="e">
            <v>#N/A</v>
          </cell>
          <cell r="AB2233" t="e">
            <v>#N/A</v>
          </cell>
          <cell r="AC2233" t="e">
            <v>#N/A</v>
          </cell>
          <cell r="AD2233" t="e">
            <v>#N/A</v>
          </cell>
          <cell r="AE2233" t="e">
            <v>#N/A</v>
          </cell>
          <cell r="AF2233" t="e">
            <v>#N/A</v>
          </cell>
          <cell r="AG2233"/>
        </row>
        <row r="2234">
          <cell r="A2234" t="str">
            <v>Herpsilochmus stotzi</v>
          </cell>
          <cell r="B2234" t="str">
            <v>Herpsilochmus stotzi</v>
          </cell>
          <cell r="C2234" t="str">
            <v>chorozinho-do-aripuanã</v>
          </cell>
          <cell r="D2234">
            <v>2232</v>
          </cell>
          <cell r="E2234" t="str">
            <v>R, E</v>
          </cell>
          <cell r="F2234">
            <v>1</v>
          </cell>
          <cell r="G2234" t="str">
            <v>Passeriformes</v>
          </cell>
          <cell r="H2234" t="str">
            <v>Thamnophilidae</v>
          </cell>
          <cell r="I2234" t="str">
            <v>Thamnophilinae</v>
          </cell>
          <cell r="J2234" t="str">
            <v>Herpsilochmus</v>
          </cell>
          <cell r="K2234" t="str">
            <v>espécie 1ária</v>
          </cell>
          <cell r="N2234" t="str">
            <v>Herpsilochmus stotzi Whitney, Cohn-Haft, Bravo, Schunck &amp; Silveira, 2013</v>
          </cell>
          <cell r="O2234" t="str">
            <v>Aripuana Antwren</v>
          </cell>
          <cell r="P2234"/>
          <cell r="Q2234"/>
          <cell r="R2234"/>
          <cell r="S2234"/>
          <cell r="T2234"/>
          <cell r="U2234"/>
          <cell r="Y2234" t="e">
            <v>#N/A</v>
          </cell>
          <cell r="Z2234" t="e">
            <v>#N/A</v>
          </cell>
          <cell r="AA2234" t="e">
            <v>#N/A</v>
          </cell>
          <cell r="AB2234" t="e">
            <v>#N/A</v>
          </cell>
          <cell r="AC2234" t="e">
            <v>#N/A</v>
          </cell>
          <cell r="AD2234" t="e">
            <v>#N/A</v>
          </cell>
          <cell r="AE2234" t="e">
            <v>#N/A</v>
          </cell>
          <cell r="AF2234" t="e">
            <v>#N/A</v>
          </cell>
          <cell r="AG2234"/>
        </row>
        <row r="2235">
          <cell r="A2235" t="str">
            <v>Herpsilochmus sticturus</v>
          </cell>
          <cell r="B2235" t="str">
            <v>Herpsilochmus sticturus</v>
          </cell>
          <cell r="C2235" t="str">
            <v>chorozinho-de-cauda-pintada</v>
          </cell>
          <cell r="D2235">
            <v>2233</v>
          </cell>
          <cell r="E2235" t="str">
            <v>R</v>
          </cell>
          <cell r="F2235">
            <v>1</v>
          </cell>
          <cell r="G2235" t="str">
            <v>Passeriformes</v>
          </cell>
          <cell r="H2235" t="str">
            <v>Thamnophilidae</v>
          </cell>
          <cell r="I2235" t="str">
            <v>Thamnophilinae</v>
          </cell>
          <cell r="J2235" t="str">
            <v>Herpsilochmus</v>
          </cell>
          <cell r="K2235" t="str">
            <v>espécie 1ária</v>
          </cell>
          <cell r="N2235" t="str">
            <v>Herpsilochmus sticturus Salvin, 1885</v>
          </cell>
          <cell r="O2235" t="str">
            <v>Spot-tailed Antwren</v>
          </cell>
          <cell r="P2235"/>
          <cell r="Q2235"/>
          <cell r="R2235"/>
          <cell r="S2235"/>
          <cell r="T2235"/>
          <cell r="U2235"/>
          <cell r="Y2235" t="str">
            <v>IAG</v>
          </cell>
          <cell r="Z2235" t="str">
            <v>H</v>
          </cell>
          <cell r="AA2235" t="str">
            <v>F1</v>
          </cell>
          <cell r="AB2235" t="str">
            <v>C</v>
          </cell>
          <cell r="AC2235">
            <v>1</v>
          </cell>
          <cell r="AD2235">
            <v>1</v>
          </cell>
          <cell r="AE2235">
            <v>9.5</v>
          </cell>
          <cell r="AF2235" t="str">
            <v>Invertebrate</v>
          </cell>
          <cell r="AG2235" t="str">
            <v>F</v>
          </cell>
          <cell r="AH2235">
            <v>1</v>
          </cell>
        </row>
        <row r="2236">
          <cell r="A2236" t="str">
            <v>Herpsilochmus stictocephalus</v>
          </cell>
          <cell r="B2236" t="str">
            <v>Herpsilochmus stictocephalus</v>
          </cell>
          <cell r="C2236" t="str">
            <v>chorozinho-de-cabeça-pintada</v>
          </cell>
          <cell r="D2236">
            <v>2234</v>
          </cell>
          <cell r="E2236" t="str">
            <v>R</v>
          </cell>
          <cell r="F2236">
            <v>1</v>
          </cell>
          <cell r="G2236" t="str">
            <v>Passeriformes</v>
          </cell>
          <cell r="H2236" t="str">
            <v>Thamnophilidae</v>
          </cell>
          <cell r="I2236" t="str">
            <v>Thamnophilinae</v>
          </cell>
          <cell r="J2236" t="str">
            <v>Herpsilochmus</v>
          </cell>
          <cell r="K2236" t="str">
            <v>espécie 1ária</v>
          </cell>
          <cell r="N2236" t="str">
            <v>Herpsilochmus stictocephalus Todd, 1927</v>
          </cell>
          <cell r="O2236" t="str">
            <v>Todd's Antwren</v>
          </cell>
          <cell r="P2236"/>
          <cell r="Q2236"/>
          <cell r="R2236"/>
          <cell r="S2236"/>
          <cell r="T2236"/>
          <cell r="U2236"/>
          <cell r="Y2236" t="str">
            <v>IAG</v>
          </cell>
          <cell r="Z2236" t="str">
            <v>H</v>
          </cell>
          <cell r="AA2236" t="str">
            <v>F1</v>
          </cell>
          <cell r="AB2236" t="str">
            <v>C</v>
          </cell>
          <cell r="AC2236">
            <v>1</v>
          </cell>
          <cell r="AD2236">
            <v>1</v>
          </cell>
          <cell r="AE2236">
            <v>8.8000000000000007</v>
          </cell>
          <cell r="AF2236" t="str">
            <v>Invertebrate</v>
          </cell>
          <cell r="AG2236" t="str">
            <v>F</v>
          </cell>
          <cell r="AH2236">
            <v>1</v>
          </cell>
        </row>
        <row r="2237">
          <cell r="A2237" t="str">
            <v>Herpsilochmus dorsimaculatus</v>
          </cell>
          <cell r="B2237" t="str">
            <v>Herpsilochmus dorsimaculatus</v>
          </cell>
          <cell r="C2237" t="str">
            <v>chorozinho-de-costas-manchadas</v>
          </cell>
          <cell r="D2237">
            <v>2235</v>
          </cell>
          <cell r="E2237" t="str">
            <v>R</v>
          </cell>
          <cell r="F2237">
            <v>1</v>
          </cell>
          <cell r="G2237" t="str">
            <v>Passeriformes</v>
          </cell>
          <cell r="H2237" t="str">
            <v>Thamnophilidae</v>
          </cell>
          <cell r="I2237" t="str">
            <v>Thamnophilinae</v>
          </cell>
          <cell r="J2237" t="str">
            <v>Herpsilochmus</v>
          </cell>
          <cell r="K2237" t="str">
            <v>espécie 1ária</v>
          </cell>
          <cell r="N2237" t="str">
            <v>Herpsilochmus dorsimaculatus Pelzeln, 1868</v>
          </cell>
          <cell r="O2237" t="str">
            <v>Spot-backed Antwren</v>
          </cell>
          <cell r="P2237"/>
          <cell r="Q2237"/>
          <cell r="R2237"/>
          <cell r="S2237"/>
          <cell r="T2237"/>
          <cell r="U2237"/>
          <cell r="Y2237" t="e">
            <v>#N/A</v>
          </cell>
          <cell r="Z2237" t="str">
            <v>H</v>
          </cell>
          <cell r="AA2237" t="str">
            <v>F1</v>
          </cell>
          <cell r="AB2237" t="str">
            <v>C</v>
          </cell>
          <cell r="AC2237">
            <v>1</v>
          </cell>
          <cell r="AD2237">
            <v>1</v>
          </cell>
          <cell r="AE2237">
            <v>9.9</v>
          </cell>
          <cell r="AF2237" t="str">
            <v>Invertebrate</v>
          </cell>
          <cell r="AG2237" t="str">
            <v>F</v>
          </cell>
          <cell r="AH2237">
            <v>1</v>
          </cell>
        </row>
        <row r="2238">
          <cell r="A2238" t="str">
            <v>Herpsilochmus roraimae</v>
          </cell>
          <cell r="B2238" t="str">
            <v>Herpsilochmus roraimae</v>
          </cell>
          <cell r="C2238" t="str">
            <v>chorozinho-de-roraima</v>
          </cell>
          <cell r="D2238">
            <v>2236</v>
          </cell>
          <cell r="E2238" t="str">
            <v>R#</v>
          </cell>
          <cell r="F2238">
            <v>1</v>
          </cell>
          <cell r="G2238" t="str">
            <v>Passeriformes</v>
          </cell>
          <cell r="H2238" t="str">
            <v>Thamnophilidae</v>
          </cell>
          <cell r="I2238" t="str">
            <v>Thamnophilinae</v>
          </cell>
          <cell r="J2238" t="str">
            <v>Herpsilochmus</v>
          </cell>
          <cell r="K2238" t="str">
            <v>espécie 1ária</v>
          </cell>
          <cell r="N2238" t="str">
            <v>Herpsilochmus roraimae Hellmayr, 1903</v>
          </cell>
          <cell r="O2238" t="str">
            <v>Roraiman Antwren</v>
          </cell>
          <cell r="P2238"/>
          <cell r="Q2238"/>
          <cell r="R2238"/>
          <cell r="S2238"/>
          <cell r="T2238"/>
          <cell r="U2238"/>
          <cell r="Y2238" t="e">
            <v>#N/A</v>
          </cell>
          <cell r="Z2238" t="str">
            <v>H</v>
          </cell>
          <cell r="AA2238" t="str">
            <v>F4</v>
          </cell>
          <cell r="AB2238" t="str">
            <v>C</v>
          </cell>
          <cell r="AC2238">
            <v>1</v>
          </cell>
          <cell r="AD2238">
            <v>1</v>
          </cell>
          <cell r="AE2238">
            <v>10.86</v>
          </cell>
          <cell r="AF2238" t="str">
            <v>Invertebrate</v>
          </cell>
          <cell r="AG2238" t="str">
            <v>F</v>
          </cell>
          <cell r="AH2238">
            <v>1</v>
          </cell>
        </row>
        <row r="2239">
          <cell r="A2239" t="str">
            <v>Herpsilochmus roraimae kathleenae</v>
          </cell>
          <cell r="B2239" t="e">
            <v>#N/A</v>
          </cell>
          <cell r="D2239">
            <v>2237</v>
          </cell>
          <cell r="E2239"/>
          <cell r="F2239"/>
          <cell r="G2239" t="str">
            <v>Passeriformes</v>
          </cell>
          <cell r="H2239" t="str">
            <v>Thamnophilidae</v>
          </cell>
          <cell r="I2239" t="str">
            <v>Thamnophilinae</v>
          </cell>
          <cell r="J2239" t="str">
            <v>Herpsilochmus</v>
          </cell>
          <cell r="K2239" t="str">
            <v>subespécie</v>
          </cell>
          <cell r="N2239" t="str">
            <v>Herpsilochmus roraimae kathleenae Phelps Jr &amp; Dickerman, 1980</v>
          </cell>
          <cell r="P2239" t="str">
            <v>x</v>
          </cell>
          <cell r="Q2239" t="str">
            <v>x</v>
          </cell>
          <cell r="R2239" t="str">
            <v>x</v>
          </cell>
          <cell r="S2239" t="str">
            <v>x</v>
          </cell>
          <cell r="T2239" t="str">
            <v>x</v>
          </cell>
          <cell r="U2239"/>
          <cell r="Y2239"/>
          <cell r="Z2239"/>
        </row>
        <row r="2240">
          <cell r="A2240" t="str">
            <v>Herpsilochmus roraimae roraimae</v>
          </cell>
          <cell r="B2240" t="e">
            <v>#N/A</v>
          </cell>
          <cell r="D2240">
            <v>2238</v>
          </cell>
          <cell r="E2240"/>
          <cell r="F2240"/>
          <cell r="G2240" t="str">
            <v>Passeriformes</v>
          </cell>
          <cell r="H2240" t="str">
            <v>Thamnophilidae</v>
          </cell>
          <cell r="I2240" t="str">
            <v>Thamnophilinae</v>
          </cell>
          <cell r="J2240" t="str">
            <v>Herpsilochmus</v>
          </cell>
          <cell r="K2240" t="str">
            <v>subespécie</v>
          </cell>
          <cell r="N2240" t="str">
            <v>Herpsilochmus roraimae roraimae Hellmayr, 1903</v>
          </cell>
          <cell r="P2240" t="str">
            <v>x</v>
          </cell>
          <cell r="Q2240" t="str">
            <v>x</v>
          </cell>
          <cell r="R2240" t="str">
            <v>x</v>
          </cell>
          <cell r="S2240" t="str">
            <v>x</v>
          </cell>
          <cell r="T2240" t="str">
            <v>x</v>
          </cell>
          <cell r="U2240"/>
          <cell r="Y2240"/>
          <cell r="Z2240"/>
        </row>
        <row r="2241">
          <cell r="A2241" t="str">
            <v>Herpsilochmus pectoralis</v>
          </cell>
          <cell r="B2241" t="str">
            <v>Herpsilochmus pectoralis</v>
          </cell>
          <cell r="C2241" t="str">
            <v>chorozinho-de-papo-preto</v>
          </cell>
          <cell r="D2241">
            <v>2239</v>
          </cell>
          <cell r="E2241" t="str">
            <v>R, E</v>
          </cell>
          <cell r="F2241">
            <v>1</v>
          </cell>
          <cell r="G2241" t="str">
            <v>Passeriformes</v>
          </cell>
          <cell r="H2241" t="str">
            <v>Thamnophilidae</v>
          </cell>
          <cell r="I2241" t="str">
            <v>Thamnophilinae</v>
          </cell>
          <cell r="J2241" t="str">
            <v>Herpsilochmus</v>
          </cell>
          <cell r="K2241" t="str">
            <v>espécie 1ária</v>
          </cell>
          <cell r="N2241" t="str">
            <v>Herpsilochmus pectoralis Sclater, 1857</v>
          </cell>
          <cell r="O2241" t="str">
            <v>Pectoral Antwren</v>
          </cell>
          <cell r="P2241"/>
          <cell r="Q2241"/>
          <cell r="R2241"/>
          <cell r="S2241"/>
          <cell r="T2241"/>
          <cell r="U2241"/>
          <cell r="X2241" t="str">
            <v>VU</v>
          </cell>
          <cell r="Y2241" t="e">
            <v>#N/A</v>
          </cell>
          <cell r="Z2241" t="str">
            <v>M</v>
          </cell>
          <cell r="AA2241" t="str">
            <v>F7</v>
          </cell>
          <cell r="AB2241" t="str">
            <v>C</v>
          </cell>
          <cell r="AC2241">
            <v>1</v>
          </cell>
          <cell r="AD2241">
            <v>1</v>
          </cell>
          <cell r="AE2241">
            <v>10.86</v>
          </cell>
          <cell r="AF2241" t="str">
            <v>Invertebrate</v>
          </cell>
          <cell r="AG2241" t="str">
            <v>F</v>
          </cell>
          <cell r="AH2241">
            <v>1</v>
          </cell>
        </row>
        <row r="2242">
          <cell r="A2242" t="str">
            <v>Herpsilochmus longirostris</v>
          </cell>
          <cell r="B2242" t="str">
            <v>Herpsilochmus longirostris</v>
          </cell>
          <cell r="C2242" t="str">
            <v>chorozinho-de-bico-comprido</v>
          </cell>
          <cell r="D2242">
            <v>2240</v>
          </cell>
          <cell r="E2242" t="str">
            <v>R</v>
          </cell>
          <cell r="F2242">
            <v>1</v>
          </cell>
          <cell r="G2242" t="str">
            <v>Passeriformes</v>
          </cell>
          <cell r="H2242" t="str">
            <v>Thamnophilidae</v>
          </cell>
          <cell r="I2242" t="str">
            <v>Thamnophilinae</v>
          </cell>
          <cell r="J2242" t="str">
            <v>Herpsilochmus</v>
          </cell>
          <cell r="K2242" t="str">
            <v>espécie 1ária</v>
          </cell>
          <cell r="N2242" t="str">
            <v>Herpsilochmus longirostris Pelzeln, 1868</v>
          </cell>
          <cell r="O2242" t="str">
            <v>Large-billed Antwren</v>
          </cell>
          <cell r="P2242"/>
          <cell r="Q2242"/>
          <cell r="R2242"/>
          <cell r="S2242"/>
          <cell r="T2242"/>
          <cell r="U2242"/>
          <cell r="Y2242" t="str">
            <v>IAG</v>
          </cell>
          <cell r="Z2242" t="str">
            <v>M</v>
          </cell>
          <cell r="AA2242" t="str">
            <v>F8</v>
          </cell>
          <cell r="AB2242" t="str">
            <v>C</v>
          </cell>
          <cell r="AC2242">
            <v>1</v>
          </cell>
          <cell r="AD2242">
            <v>1</v>
          </cell>
          <cell r="AE2242">
            <v>12.8</v>
          </cell>
          <cell r="AF2242" t="str">
            <v>Invertebrate</v>
          </cell>
          <cell r="AG2242" t="str">
            <v>F</v>
          </cell>
          <cell r="AH2242" t="str">
            <v>Cer</v>
          </cell>
          <cell r="AI2242" t="str">
            <v>NT</v>
          </cell>
        </row>
        <row r="2243">
          <cell r="A2243" t="str">
            <v>Herpsilochmus rufimarginatus</v>
          </cell>
          <cell r="B2243" t="str">
            <v>Herpsilochmus rufimarginatus</v>
          </cell>
          <cell r="C2243" t="str">
            <v>chorozinho-de-asa-vermelha</v>
          </cell>
          <cell r="D2243">
            <v>2241</v>
          </cell>
          <cell r="E2243" t="str">
            <v>R</v>
          </cell>
          <cell r="F2243">
            <v>1</v>
          </cell>
          <cell r="G2243" t="str">
            <v>Passeriformes</v>
          </cell>
          <cell r="H2243" t="str">
            <v>Thamnophilidae</v>
          </cell>
          <cell r="I2243" t="str">
            <v>Thamnophilinae</v>
          </cell>
          <cell r="J2243" t="str">
            <v>Herpsilochmus</v>
          </cell>
          <cell r="K2243" t="str">
            <v>espécie 1ária</v>
          </cell>
          <cell r="N2243" t="str">
            <v>Herpsilochmus rufimarginatus (Temminck, 1822)</v>
          </cell>
          <cell r="O2243" t="str">
            <v>Rufous-winged Antwren</v>
          </cell>
          <cell r="P2243"/>
          <cell r="Q2243"/>
          <cell r="R2243"/>
          <cell r="S2243"/>
          <cell r="T2243"/>
          <cell r="U2243"/>
          <cell r="Y2243" t="e">
            <v>#N/A</v>
          </cell>
          <cell r="Z2243" t="str">
            <v>M</v>
          </cell>
          <cell r="AA2243" t="str">
            <v>F1</v>
          </cell>
          <cell r="AB2243" t="str">
            <v>C</v>
          </cell>
          <cell r="AC2243">
            <v>5</v>
          </cell>
          <cell r="AD2243">
            <v>9</v>
          </cell>
          <cell r="AE2243">
            <v>10.58</v>
          </cell>
          <cell r="AF2243" t="str">
            <v>Invertebrate</v>
          </cell>
          <cell r="AG2243" t="str">
            <v>F</v>
          </cell>
        </row>
        <row r="2244">
          <cell r="A2244" t="str">
            <v>Herpsilochmus rufimarginatus frater</v>
          </cell>
          <cell r="B2244" t="e">
            <v>#N/A</v>
          </cell>
          <cell r="D2244">
            <v>2242</v>
          </cell>
          <cell r="E2244"/>
          <cell r="F2244"/>
          <cell r="G2244" t="str">
            <v>Passeriformes</v>
          </cell>
          <cell r="H2244" t="str">
            <v>Thamnophilidae</v>
          </cell>
          <cell r="I2244" t="str">
            <v>Thamnophilinae</v>
          </cell>
          <cell r="J2244" t="str">
            <v>Herpsilochmus</v>
          </cell>
          <cell r="K2244" t="str">
            <v>subespécie</v>
          </cell>
          <cell r="N2244" t="str">
            <v>Herpsilochmus rufimarginatus frater Sclater &amp; Salvin, 1880</v>
          </cell>
          <cell r="P2244" t="str">
            <v>x</v>
          </cell>
          <cell r="Q2244" t="str">
            <v>x</v>
          </cell>
          <cell r="R2244" t="str">
            <v>x</v>
          </cell>
          <cell r="S2244" t="str">
            <v>x</v>
          </cell>
          <cell r="T2244" t="str">
            <v>x</v>
          </cell>
          <cell r="U2244"/>
          <cell r="Y2244"/>
          <cell r="Z2244"/>
        </row>
        <row r="2245">
          <cell r="A2245" t="str">
            <v>Herpsilochmus rufimarginatus scapularis</v>
          </cell>
          <cell r="B2245" t="e">
            <v>#N/A</v>
          </cell>
          <cell r="D2245">
            <v>2243</v>
          </cell>
          <cell r="E2245"/>
          <cell r="F2245"/>
          <cell r="G2245" t="str">
            <v>Passeriformes</v>
          </cell>
          <cell r="H2245" t="str">
            <v>Thamnophilidae</v>
          </cell>
          <cell r="I2245" t="str">
            <v>Thamnophilinae</v>
          </cell>
          <cell r="J2245" t="str">
            <v>Herpsilochmus</v>
          </cell>
          <cell r="K2245" t="str">
            <v>subespécie</v>
          </cell>
          <cell r="N2245" t="str">
            <v>Herpsilochmus rufimarginatus scapularis (Wied, 1831)</v>
          </cell>
          <cell r="P2245" t="str">
            <v>x</v>
          </cell>
          <cell r="Q2245" t="str">
            <v>x</v>
          </cell>
          <cell r="R2245" t="str">
            <v>x</v>
          </cell>
          <cell r="S2245" t="str">
            <v>x</v>
          </cell>
          <cell r="T2245" t="str">
            <v>x</v>
          </cell>
          <cell r="U2245"/>
          <cell r="Y2245"/>
          <cell r="Z2245"/>
        </row>
        <row r="2246">
          <cell r="A2246" t="str">
            <v>Herpsilochmus rufimarginatus rufimarginatus</v>
          </cell>
          <cell r="B2246" t="e">
            <v>#N/A</v>
          </cell>
          <cell r="D2246">
            <v>2244</v>
          </cell>
          <cell r="E2246"/>
          <cell r="F2246"/>
          <cell r="G2246" t="str">
            <v>Passeriformes</v>
          </cell>
          <cell r="H2246" t="str">
            <v>Thamnophilidae</v>
          </cell>
          <cell r="I2246" t="str">
            <v>Thamnophilinae</v>
          </cell>
          <cell r="J2246" t="str">
            <v>Herpsilochmus</v>
          </cell>
          <cell r="K2246" t="str">
            <v>subespécie</v>
          </cell>
          <cell r="N2246" t="str">
            <v>Herpsilochmus rufimarginatus rufimarginatus (Temminck, 1822)</v>
          </cell>
          <cell r="P2246" t="str">
            <v>x</v>
          </cell>
          <cell r="Q2246" t="str">
            <v>x</v>
          </cell>
          <cell r="R2246" t="str">
            <v>x</v>
          </cell>
          <cell r="S2246" t="str">
            <v>x</v>
          </cell>
          <cell r="T2246" t="str">
            <v>x</v>
          </cell>
          <cell r="U2246"/>
          <cell r="Y2246"/>
          <cell r="Z2246"/>
        </row>
        <row r="2247">
          <cell r="A2247" t="str">
            <v>Sakesphorus</v>
          </cell>
          <cell r="B2247" t="e">
            <v>#N/A</v>
          </cell>
          <cell r="D2247">
            <v>2245</v>
          </cell>
          <cell r="E2247"/>
          <cell r="F2247"/>
          <cell r="G2247" t="str">
            <v>Passeriformes</v>
          </cell>
          <cell r="H2247" t="str">
            <v>Thamnophilidae</v>
          </cell>
          <cell r="I2247" t="str">
            <v>Thamnophilinae</v>
          </cell>
          <cell r="J2247" t="str">
            <v>Sakesphorus</v>
          </cell>
          <cell r="K2247" t="str">
            <v>Gênero</v>
          </cell>
          <cell r="N2247" t="str">
            <v>Sakesphorus Chubb, 1918</v>
          </cell>
          <cell r="P2247"/>
          <cell r="Q2247"/>
          <cell r="R2247"/>
          <cell r="S2247"/>
          <cell r="T2247"/>
          <cell r="U2247"/>
          <cell r="Y2247"/>
          <cell r="Z2247"/>
        </row>
        <row r="2248">
          <cell r="A2248" t="str">
            <v>Sakesphorus canadensis</v>
          </cell>
          <cell r="B2248" t="str">
            <v>Sakesphorus canadensis</v>
          </cell>
          <cell r="C2248" t="str">
            <v>choca-de-crista-preta</v>
          </cell>
          <cell r="D2248">
            <v>2246</v>
          </cell>
          <cell r="E2248" t="str">
            <v>R</v>
          </cell>
          <cell r="F2248">
            <v>1</v>
          </cell>
          <cell r="G2248" t="str">
            <v>Passeriformes</v>
          </cell>
          <cell r="H2248" t="str">
            <v>Thamnophilidae</v>
          </cell>
          <cell r="I2248" t="str">
            <v>Thamnophilinae</v>
          </cell>
          <cell r="J2248" t="str">
            <v>Sakesphorus</v>
          </cell>
          <cell r="K2248" t="str">
            <v>espécie 1ária</v>
          </cell>
          <cell r="N2248" t="str">
            <v>Sakesphorus canadensis (Linnaeus, 1766)</v>
          </cell>
          <cell r="O2248" t="str">
            <v>Black-crested Antshrike</v>
          </cell>
          <cell r="P2248"/>
          <cell r="Q2248"/>
          <cell r="R2248"/>
          <cell r="S2248"/>
          <cell r="T2248"/>
          <cell r="U2248"/>
          <cell r="Y2248" t="e">
            <v>#N/A</v>
          </cell>
          <cell r="Z2248" t="str">
            <v>M</v>
          </cell>
          <cell r="AA2248" t="str">
            <v>F7</v>
          </cell>
          <cell r="AB2248" t="str">
            <v>U/M</v>
          </cell>
          <cell r="AC2248">
            <v>2</v>
          </cell>
          <cell r="AD2248">
            <v>3</v>
          </cell>
          <cell r="AE2248">
            <v>24.4</v>
          </cell>
          <cell r="AF2248" t="str">
            <v>Invertebrate</v>
          </cell>
          <cell r="AG2248" t="str">
            <v>F</v>
          </cell>
        </row>
        <row r="2249">
          <cell r="A2249" t="str">
            <v>Sakesphorus canadensis fumosus</v>
          </cell>
          <cell r="B2249" t="e">
            <v>#N/A</v>
          </cell>
          <cell r="D2249">
            <v>2247</v>
          </cell>
          <cell r="E2249"/>
          <cell r="F2249"/>
          <cell r="G2249" t="str">
            <v>Passeriformes</v>
          </cell>
          <cell r="H2249" t="str">
            <v>Thamnophilidae</v>
          </cell>
          <cell r="I2249" t="str">
            <v>Thamnophilinae</v>
          </cell>
          <cell r="J2249" t="str">
            <v>Sakesphorus</v>
          </cell>
          <cell r="K2249" t="str">
            <v>subespécie</v>
          </cell>
          <cell r="N2249" t="str">
            <v>Sakesphorus canadensis fumosus Zimmer, 1933</v>
          </cell>
          <cell r="P2249" t="str">
            <v>x</v>
          </cell>
          <cell r="Q2249" t="str">
            <v>x</v>
          </cell>
          <cell r="R2249" t="str">
            <v>x</v>
          </cell>
          <cell r="S2249" t="str">
            <v>x</v>
          </cell>
          <cell r="T2249" t="str">
            <v>x</v>
          </cell>
          <cell r="U2249"/>
          <cell r="Y2249"/>
          <cell r="Z2249"/>
        </row>
        <row r="2250">
          <cell r="A2250" t="str">
            <v>Sakesphorus canadensis loretoyacuensis</v>
          </cell>
          <cell r="B2250" t="e">
            <v>#N/A</v>
          </cell>
          <cell r="D2250">
            <v>2248</v>
          </cell>
          <cell r="E2250"/>
          <cell r="F2250"/>
          <cell r="G2250" t="str">
            <v>Passeriformes</v>
          </cell>
          <cell r="H2250" t="str">
            <v>Thamnophilidae</v>
          </cell>
          <cell r="I2250" t="str">
            <v>Thamnophilinae</v>
          </cell>
          <cell r="J2250" t="str">
            <v>Sakesphorus</v>
          </cell>
          <cell r="K2250" t="str">
            <v>subespécie</v>
          </cell>
          <cell r="N2250" t="str">
            <v>Sakesphorus canadensis loretoyacuensis (Bartlett, 1882)</v>
          </cell>
          <cell r="P2250" t="str">
            <v>x</v>
          </cell>
          <cell r="Q2250" t="str">
            <v>x</v>
          </cell>
          <cell r="R2250" t="str">
            <v>x</v>
          </cell>
          <cell r="S2250" t="str">
            <v>x</v>
          </cell>
          <cell r="T2250" t="str">
            <v>x</v>
          </cell>
          <cell r="U2250"/>
          <cell r="Y2250"/>
          <cell r="Z2250"/>
        </row>
        <row r="2251">
          <cell r="A2251" t="str">
            <v>Sakesphorus cristatus</v>
          </cell>
          <cell r="B2251" t="str">
            <v>Sakesphoroides cristatus</v>
          </cell>
          <cell r="C2251" t="str">
            <v>choca-do-nordeste</v>
          </cell>
          <cell r="D2251">
            <v>2249</v>
          </cell>
          <cell r="E2251" t="str">
            <v>R, E</v>
          </cell>
          <cell r="F2251">
            <v>1</v>
          </cell>
          <cell r="G2251" t="str">
            <v>Passeriformes</v>
          </cell>
          <cell r="H2251" t="str">
            <v>Thamnophilidae</v>
          </cell>
          <cell r="I2251" t="str">
            <v>Thamnophilinae</v>
          </cell>
          <cell r="J2251" t="str">
            <v>Sakesphorus</v>
          </cell>
          <cell r="K2251" t="str">
            <v>espécie 1ária</v>
          </cell>
          <cell r="L2251" t="str">
            <v>Grantsau (2010) recommends its assignment to a separate genus, Sakesphoroides, based on the anatomical differences of the species.</v>
          </cell>
          <cell r="M2251" t="str">
            <v xml:space="preserve">Grantsau (2010) recomenda o tratamento em gênero à parte, Sakesphoroides, baseado em diferenças anatômicas da espécie. </v>
          </cell>
          <cell r="N2251" t="str">
            <v>Sakesphorus cristatus (Wied, 1831)</v>
          </cell>
          <cell r="O2251" t="str">
            <v>Silvery-cheeked Antshrike</v>
          </cell>
          <cell r="P2251"/>
          <cell r="Q2251"/>
          <cell r="R2251"/>
          <cell r="S2251"/>
          <cell r="T2251"/>
          <cell r="U2251"/>
          <cell r="Y2251" t="e">
            <v>#N/A</v>
          </cell>
          <cell r="Z2251" t="str">
            <v>M</v>
          </cell>
          <cell r="AA2251" t="str">
            <v>F7</v>
          </cell>
          <cell r="AB2251" t="str">
            <v>U/M</v>
          </cell>
          <cell r="AC2251">
            <v>2</v>
          </cell>
          <cell r="AD2251">
            <v>1</v>
          </cell>
          <cell r="AE2251">
            <v>17.7</v>
          </cell>
          <cell r="AF2251" t="str">
            <v>Invertebrate</v>
          </cell>
          <cell r="AG2251" t="str">
            <v>F</v>
          </cell>
          <cell r="AH2251">
            <v>1</v>
          </cell>
        </row>
        <row r="2252">
          <cell r="A2252" t="str">
            <v>Sakesphorus luctuosus</v>
          </cell>
          <cell r="B2252" t="str">
            <v>Sakesphorus luctuosus</v>
          </cell>
          <cell r="C2252" t="str">
            <v>choca-d'água</v>
          </cell>
          <cell r="D2252">
            <v>2250</v>
          </cell>
          <cell r="E2252" t="str">
            <v>R, E</v>
          </cell>
          <cell r="F2252">
            <v>1</v>
          </cell>
          <cell r="G2252" t="str">
            <v>Passeriformes</v>
          </cell>
          <cell r="H2252" t="str">
            <v>Thamnophilidae</v>
          </cell>
          <cell r="I2252" t="str">
            <v>Thamnophilinae</v>
          </cell>
          <cell r="J2252" t="str">
            <v>Sakesphorus</v>
          </cell>
          <cell r="K2252" t="str">
            <v>espécie 1ária</v>
          </cell>
          <cell r="L2252" t="str">
            <v>For the treatment of S. luctuosus as a monotypic species see Lopes &amp; Gonzaga (2012).</v>
          </cell>
          <cell r="M2252" t="str">
            <v>Para o tratamento de S. luctuosus como espécie monotípica, ver Lopes &amp; Gonzaga (2012).</v>
          </cell>
          <cell r="N2252" t="str">
            <v>Sakesphorus luctuosus (Lichtenstein, 1823)</v>
          </cell>
          <cell r="O2252" t="str">
            <v>Glossy Antshrike</v>
          </cell>
          <cell r="P2252"/>
          <cell r="Q2252"/>
          <cell r="R2252"/>
          <cell r="S2252"/>
          <cell r="T2252"/>
          <cell r="U2252"/>
          <cell r="Y2252" t="str">
            <v>IAG</v>
          </cell>
          <cell r="Z2252" t="str">
            <v>M</v>
          </cell>
          <cell r="AA2252" t="str">
            <v>F3</v>
          </cell>
          <cell r="AB2252" t="str">
            <v>U/M</v>
          </cell>
          <cell r="AC2252">
            <v>2</v>
          </cell>
          <cell r="AD2252">
            <v>2</v>
          </cell>
          <cell r="AE2252">
            <v>31.4</v>
          </cell>
          <cell r="AF2252" t="str">
            <v>Invertebrate</v>
          </cell>
          <cell r="AG2252" t="str">
            <v>F</v>
          </cell>
        </row>
        <row r="2253">
          <cell r="A2253" t="str">
            <v>Thamnophilus</v>
          </cell>
          <cell r="B2253" t="e">
            <v>#N/A</v>
          </cell>
          <cell r="D2253">
            <v>2251</v>
          </cell>
          <cell r="E2253"/>
          <cell r="F2253"/>
          <cell r="G2253" t="str">
            <v>Passeriformes</v>
          </cell>
          <cell r="H2253" t="str">
            <v>Thamnophilidae</v>
          </cell>
          <cell r="I2253" t="str">
            <v>Thamnophilinae</v>
          </cell>
          <cell r="J2253" t="str">
            <v>Thamnophilus</v>
          </cell>
          <cell r="K2253" t="str">
            <v>Gênero</v>
          </cell>
          <cell r="N2253" t="str">
            <v>Thamnophilus Vieillot, 1816</v>
          </cell>
          <cell r="P2253"/>
          <cell r="Q2253"/>
          <cell r="R2253"/>
          <cell r="S2253"/>
          <cell r="T2253"/>
          <cell r="U2253"/>
          <cell r="Y2253"/>
          <cell r="Z2253"/>
        </row>
        <row r="2254">
          <cell r="A2254" t="str">
            <v>Thamnophilus doliatus</v>
          </cell>
          <cell r="B2254" t="str">
            <v>Thamnophilus doliatus</v>
          </cell>
          <cell r="C2254" t="str">
            <v>choca-barrada</v>
          </cell>
          <cell r="D2254">
            <v>2252</v>
          </cell>
          <cell r="E2254" t="str">
            <v>R</v>
          </cell>
          <cell r="F2254">
            <v>1</v>
          </cell>
          <cell r="G2254" t="str">
            <v>Passeriformes</v>
          </cell>
          <cell r="H2254" t="str">
            <v>Thamnophilidae</v>
          </cell>
          <cell r="I2254" t="str">
            <v>Thamnophilinae</v>
          </cell>
          <cell r="J2254" t="str">
            <v>Thamnophilus</v>
          </cell>
          <cell r="K2254" t="str">
            <v>espécie 1ária</v>
          </cell>
          <cell r="N2254" t="str">
            <v>Thamnophilus doliatus (Linnaeus, 1764)</v>
          </cell>
          <cell r="O2254" t="str">
            <v>Barred Antshrike</v>
          </cell>
          <cell r="P2254"/>
          <cell r="Q2254"/>
          <cell r="R2254"/>
          <cell r="S2254"/>
          <cell r="T2254"/>
          <cell r="U2254"/>
          <cell r="Y2254" t="str">
            <v>IAG</v>
          </cell>
          <cell r="Z2254" t="str">
            <v>L</v>
          </cell>
          <cell r="AA2254" t="str">
            <v>N14</v>
          </cell>
          <cell r="AB2254" t="str">
            <v>U/M</v>
          </cell>
          <cell r="AC2254">
            <v>4</v>
          </cell>
          <cell r="AD2254">
            <v>7</v>
          </cell>
          <cell r="AE2254">
            <v>27.03</v>
          </cell>
          <cell r="AF2254" t="str">
            <v>Invertebrate</v>
          </cell>
          <cell r="AG2254" t="str">
            <v>N</v>
          </cell>
        </row>
        <row r="2255">
          <cell r="A2255" t="str">
            <v>Thamnophilus doliatus doliatus</v>
          </cell>
          <cell r="B2255" t="e">
            <v>#N/A</v>
          </cell>
          <cell r="D2255">
            <v>2253</v>
          </cell>
          <cell r="E2255"/>
          <cell r="F2255"/>
          <cell r="G2255" t="str">
            <v>Passeriformes</v>
          </cell>
          <cell r="H2255" t="str">
            <v>Thamnophilidae</v>
          </cell>
          <cell r="I2255" t="str">
            <v>Thamnophilinae</v>
          </cell>
          <cell r="J2255" t="str">
            <v>Thamnophilus</v>
          </cell>
          <cell r="K2255" t="str">
            <v>subespécie</v>
          </cell>
          <cell r="N2255" t="str">
            <v>Thamnophilus doliatus doliatus (Linnaeus, 1764)</v>
          </cell>
          <cell r="P2255" t="str">
            <v>x</v>
          </cell>
          <cell r="Q2255" t="str">
            <v>x</v>
          </cell>
          <cell r="R2255" t="str">
            <v>x</v>
          </cell>
          <cell r="S2255" t="str">
            <v>x</v>
          </cell>
          <cell r="T2255" t="str">
            <v>x</v>
          </cell>
          <cell r="U2255"/>
          <cell r="Y2255"/>
          <cell r="Z2255"/>
        </row>
        <row r="2256">
          <cell r="A2256" t="str">
            <v>Thamnophilus doliatus difficilis</v>
          </cell>
          <cell r="B2256" t="e">
            <v>#N/A</v>
          </cell>
          <cell r="D2256">
            <v>2254</v>
          </cell>
          <cell r="E2256"/>
          <cell r="F2256"/>
          <cell r="G2256" t="str">
            <v>Passeriformes</v>
          </cell>
          <cell r="H2256" t="str">
            <v>Thamnophilidae</v>
          </cell>
          <cell r="I2256" t="str">
            <v>Thamnophilinae</v>
          </cell>
          <cell r="J2256" t="str">
            <v>Thamnophilus</v>
          </cell>
          <cell r="K2256" t="str">
            <v>subespécie</v>
          </cell>
          <cell r="N2256" t="str">
            <v>Thamnophilus doliatus difficilis Hellmayr, 1903</v>
          </cell>
          <cell r="P2256" t="str">
            <v>x</v>
          </cell>
          <cell r="Q2256" t="str">
            <v>x</v>
          </cell>
          <cell r="R2256" t="str">
            <v>x</v>
          </cell>
          <cell r="S2256" t="str">
            <v>x</v>
          </cell>
          <cell r="T2256" t="str">
            <v>x</v>
          </cell>
          <cell r="U2256"/>
          <cell r="Y2256"/>
          <cell r="Z2256"/>
        </row>
        <row r="2257">
          <cell r="A2257" t="str">
            <v>Thamnophilus doliatus radiatus</v>
          </cell>
          <cell r="B2257" t="e">
            <v>#N/A</v>
          </cell>
          <cell r="D2257">
            <v>2255</v>
          </cell>
          <cell r="E2257"/>
          <cell r="F2257"/>
          <cell r="G2257" t="str">
            <v>Passeriformes</v>
          </cell>
          <cell r="H2257" t="str">
            <v>Thamnophilidae</v>
          </cell>
          <cell r="I2257" t="str">
            <v>Thamnophilinae</v>
          </cell>
          <cell r="J2257" t="str">
            <v>Thamnophilus</v>
          </cell>
          <cell r="K2257" t="str">
            <v>subespécie</v>
          </cell>
          <cell r="N2257" t="str">
            <v>Thamnophilus doliatus radiatus Vieillot, 1816</v>
          </cell>
          <cell r="P2257" t="str">
            <v>x</v>
          </cell>
          <cell r="Q2257" t="str">
            <v>x</v>
          </cell>
          <cell r="R2257" t="str">
            <v>x</v>
          </cell>
          <cell r="S2257" t="str">
            <v>x</v>
          </cell>
          <cell r="T2257" t="str">
            <v>x</v>
          </cell>
          <cell r="U2257"/>
          <cell r="Y2257"/>
          <cell r="Z2257"/>
        </row>
        <row r="2258">
          <cell r="A2258" t="str">
            <v>Thamnophilus doliatus subradiatus</v>
          </cell>
          <cell r="B2258" t="e">
            <v>#N/A</v>
          </cell>
          <cell r="D2258">
            <v>2256</v>
          </cell>
          <cell r="E2258"/>
          <cell r="F2258"/>
          <cell r="G2258" t="str">
            <v>Passeriformes</v>
          </cell>
          <cell r="H2258" t="str">
            <v>Thamnophilidae</v>
          </cell>
          <cell r="I2258" t="str">
            <v>Thamnophilinae</v>
          </cell>
          <cell r="J2258" t="str">
            <v>Thamnophilus</v>
          </cell>
          <cell r="K2258" t="str">
            <v>subespécie</v>
          </cell>
          <cell r="N2258" t="str">
            <v>Thamnophilus doliatus subradiatus Berlepsch, 1887</v>
          </cell>
          <cell r="P2258"/>
          <cell r="Q2258"/>
          <cell r="R2258"/>
          <cell r="S2258"/>
          <cell r="T2258" t="str">
            <v>x</v>
          </cell>
          <cell r="U2258"/>
          <cell r="Y2258"/>
          <cell r="Z2258"/>
        </row>
        <row r="2259">
          <cell r="A2259" t="str">
            <v>Thamnophilus doliatus signatus</v>
          </cell>
          <cell r="B2259" t="e">
            <v>#N/A</v>
          </cell>
          <cell r="D2259">
            <v>2257</v>
          </cell>
          <cell r="E2259"/>
          <cell r="F2259"/>
          <cell r="G2259" t="str">
            <v>Passeriformes</v>
          </cell>
          <cell r="H2259" t="str">
            <v>Thamnophilidae</v>
          </cell>
          <cell r="I2259" t="str">
            <v>Thamnophilinae</v>
          </cell>
          <cell r="J2259" t="str">
            <v>Thamnophilus</v>
          </cell>
          <cell r="K2259" t="str">
            <v>subespécie</v>
          </cell>
          <cell r="N2259" t="str">
            <v>Thamnophilus doliatus signatus Zimmer, 1933</v>
          </cell>
          <cell r="P2259"/>
          <cell r="Q2259"/>
          <cell r="R2259"/>
          <cell r="S2259"/>
          <cell r="T2259" t="str">
            <v>x</v>
          </cell>
          <cell r="U2259"/>
          <cell r="Y2259"/>
          <cell r="Z2259"/>
        </row>
        <row r="2260">
          <cell r="A2260" t="str">
            <v>Thamnophilus capistratus</v>
          </cell>
          <cell r="B2260" t="str">
            <v>Thamnophilus capistratus</v>
          </cell>
          <cell r="C2260" t="str">
            <v>choca-barrada-do-nordeste</v>
          </cell>
          <cell r="D2260">
            <v>2258</v>
          </cell>
          <cell r="E2260" t="str">
            <v>R, E</v>
          </cell>
          <cell r="F2260">
            <v>1</v>
          </cell>
          <cell r="G2260" t="str">
            <v>Passeriformes</v>
          </cell>
          <cell r="H2260" t="str">
            <v>Thamnophilidae</v>
          </cell>
          <cell r="I2260" t="str">
            <v>Thamnophilinae</v>
          </cell>
          <cell r="J2260" t="str">
            <v>Thamnophilus</v>
          </cell>
          <cell r="K2260" t="str">
            <v>espécie 1ária</v>
          </cell>
          <cell r="N2260" t="str">
            <v>Thamnophilus capistratus Lesson, 1840</v>
          </cell>
          <cell r="O2260" t="str">
            <v>Caatinga Antshrike</v>
          </cell>
          <cell r="P2260"/>
          <cell r="Q2260"/>
          <cell r="R2260"/>
          <cell r="S2260"/>
          <cell r="T2260"/>
          <cell r="U2260"/>
          <cell r="Y2260" t="e">
            <v>#N/A</v>
          </cell>
          <cell r="Z2260" t="e">
            <v>#N/A</v>
          </cell>
          <cell r="AA2260" t="e">
            <v>#N/A</v>
          </cell>
          <cell r="AB2260" t="e">
            <v>#N/A</v>
          </cell>
          <cell r="AC2260" t="e">
            <v>#N/A</v>
          </cell>
          <cell r="AD2260" t="e">
            <v>#N/A</v>
          </cell>
          <cell r="AE2260" t="e">
            <v>#N/A</v>
          </cell>
          <cell r="AF2260" t="e">
            <v>#N/A</v>
          </cell>
          <cell r="AG2260"/>
        </row>
        <row r="2261">
          <cell r="A2261" t="str">
            <v>Thamnophilus ruficapillus</v>
          </cell>
          <cell r="B2261" t="str">
            <v>Thamnophilus ruficapillus</v>
          </cell>
          <cell r="C2261" t="str">
            <v>choca-de-chapéu-vermelho</v>
          </cell>
          <cell r="D2261">
            <v>2259</v>
          </cell>
          <cell r="E2261" t="str">
            <v>R</v>
          </cell>
          <cell r="F2261">
            <v>1</v>
          </cell>
          <cell r="G2261" t="str">
            <v>Passeriformes</v>
          </cell>
          <cell r="H2261" t="str">
            <v>Thamnophilidae</v>
          </cell>
          <cell r="I2261" t="str">
            <v>Thamnophilinae</v>
          </cell>
          <cell r="J2261" t="str">
            <v>Thamnophilus</v>
          </cell>
          <cell r="K2261" t="str">
            <v>espécie 1ária</v>
          </cell>
          <cell r="N2261" t="str">
            <v>Thamnophilus ruficapillus Vieillot, 1816</v>
          </cell>
          <cell r="O2261" t="str">
            <v>Rufous-capped Antshrike</v>
          </cell>
          <cell r="P2261"/>
          <cell r="Q2261"/>
          <cell r="R2261"/>
          <cell r="S2261"/>
          <cell r="T2261"/>
          <cell r="U2261"/>
          <cell r="Y2261" t="e">
            <v>#N/A</v>
          </cell>
          <cell r="Z2261" t="str">
            <v>L</v>
          </cell>
          <cell r="AA2261" t="str">
            <v>N11</v>
          </cell>
          <cell r="AB2261" t="str">
            <v>U</v>
          </cell>
          <cell r="AC2261">
            <v>3</v>
          </cell>
          <cell r="AD2261">
            <v>4</v>
          </cell>
          <cell r="AE2261">
            <v>20.399999999999999</v>
          </cell>
          <cell r="AF2261" t="str">
            <v>Invertebrate</v>
          </cell>
          <cell r="AG2261" t="str">
            <v>N</v>
          </cell>
        </row>
        <row r="2262">
          <cell r="A2262" t="str">
            <v>Thamnophilus ruficapillus ruficapillus</v>
          </cell>
          <cell r="B2262" t="e">
            <v>#N/A</v>
          </cell>
          <cell r="D2262">
            <v>2260</v>
          </cell>
          <cell r="E2262"/>
          <cell r="F2262"/>
          <cell r="G2262" t="str">
            <v>Passeriformes</v>
          </cell>
          <cell r="H2262" t="str">
            <v>Thamnophilidae</v>
          </cell>
          <cell r="I2262" t="str">
            <v>Thamnophilinae</v>
          </cell>
          <cell r="J2262" t="str">
            <v>Thamnophilus</v>
          </cell>
          <cell r="K2262" t="str">
            <v>subespécie</v>
          </cell>
          <cell r="N2262" t="str">
            <v>Thamnophilus ruficapillus ruficapillus Vieillot, 1816</v>
          </cell>
          <cell r="P2262" t="str">
            <v>x</v>
          </cell>
          <cell r="Q2262" t="str">
            <v>x</v>
          </cell>
          <cell r="R2262" t="str">
            <v>x</v>
          </cell>
          <cell r="S2262" t="str">
            <v>x</v>
          </cell>
          <cell r="T2262" t="str">
            <v>x</v>
          </cell>
          <cell r="U2262"/>
          <cell r="Y2262"/>
          <cell r="Z2262"/>
        </row>
        <row r="2263">
          <cell r="A2263" t="str">
            <v>Thamnophilus torquatus</v>
          </cell>
          <cell r="B2263" t="str">
            <v>Thamnophilus torquatus</v>
          </cell>
          <cell r="C2263" t="str">
            <v>choca-de-asa-vermelha</v>
          </cell>
          <cell r="D2263">
            <v>2261</v>
          </cell>
          <cell r="E2263" t="str">
            <v>R</v>
          </cell>
          <cell r="F2263">
            <v>1</v>
          </cell>
          <cell r="G2263" t="str">
            <v>Passeriformes</v>
          </cell>
          <cell r="H2263" t="str">
            <v>Thamnophilidae</v>
          </cell>
          <cell r="I2263" t="str">
            <v>Thamnophilinae</v>
          </cell>
          <cell r="J2263" t="str">
            <v>Thamnophilus</v>
          </cell>
          <cell r="K2263" t="str">
            <v>espécie 1ária</v>
          </cell>
          <cell r="N2263" t="str">
            <v>Thamnophilus torquatus Swainson, 1825</v>
          </cell>
          <cell r="O2263" t="str">
            <v>Rufous-winged Antshrike</v>
          </cell>
          <cell r="P2263"/>
          <cell r="Q2263"/>
          <cell r="R2263"/>
          <cell r="S2263"/>
          <cell r="T2263"/>
          <cell r="U2263"/>
          <cell r="Y2263" t="e">
            <v>#N/A</v>
          </cell>
          <cell r="Z2263" t="str">
            <v>M</v>
          </cell>
          <cell r="AA2263" t="str">
            <v>N11</v>
          </cell>
          <cell r="AB2263" t="str">
            <v>U</v>
          </cell>
          <cell r="AC2263">
            <v>3</v>
          </cell>
          <cell r="AD2263">
            <v>1</v>
          </cell>
          <cell r="AE2263">
            <v>21.1</v>
          </cell>
          <cell r="AF2263" t="str">
            <v>Invertebrate</v>
          </cell>
          <cell r="AG2263" t="str">
            <v>N</v>
          </cell>
          <cell r="AH2263">
            <v>1</v>
          </cell>
          <cell r="AI2263" t="str">
            <v>NT</v>
          </cell>
        </row>
        <row r="2264">
          <cell r="A2264" t="str">
            <v>Thamnophilus palliatus</v>
          </cell>
          <cell r="B2264" t="str">
            <v>Thamnophilus palliatus</v>
          </cell>
          <cell r="C2264" t="str">
            <v>choca-listrada</v>
          </cell>
          <cell r="D2264">
            <v>2262</v>
          </cell>
          <cell r="E2264" t="str">
            <v>R</v>
          </cell>
          <cell r="F2264">
            <v>1</v>
          </cell>
          <cell r="G2264" t="str">
            <v>Passeriformes</v>
          </cell>
          <cell r="H2264" t="str">
            <v>Thamnophilidae</v>
          </cell>
          <cell r="I2264" t="str">
            <v>Thamnophilinae</v>
          </cell>
          <cell r="J2264" t="str">
            <v>Thamnophilus</v>
          </cell>
          <cell r="K2264" t="str">
            <v>espécie 1ária</v>
          </cell>
          <cell r="N2264" t="str">
            <v>Thamnophilus palliatus (Lichtenstein, 1823)</v>
          </cell>
          <cell r="O2264" t="str">
            <v>Chestnut-backed Antshrike</v>
          </cell>
          <cell r="P2264"/>
          <cell r="Q2264"/>
          <cell r="R2264"/>
          <cell r="S2264"/>
          <cell r="T2264"/>
          <cell r="U2264"/>
          <cell r="Y2264" t="e">
            <v>#N/A</v>
          </cell>
          <cell r="Z2264" t="str">
            <v>L</v>
          </cell>
          <cell r="AA2264" t="str">
            <v>N14</v>
          </cell>
          <cell r="AB2264" t="str">
            <v>U/M</v>
          </cell>
          <cell r="AC2264">
            <v>3</v>
          </cell>
          <cell r="AD2264">
            <v>5</v>
          </cell>
          <cell r="AE2264">
            <v>23.3</v>
          </cell>
          <cell r="AF2264" t="str">
            <v>Invertebrate</v>
          </cell>
          <cell r="AG2264" t="str">
            <v>N</v>
          </cell>
        </row>
        <row r="2265">
          <cell r="A2265" t="str">
            <v>Thamnophilus palliatus palliatus</v>
          </cell>
          <cell r="B2265" t="e">
            <v>#N/A</v>
          </cell>
          <cell r="D2265">
            <v>2263</v>
          </cell>
          <cell r="E2265"/>
          <cell r="F2265"/>
          <cell r="G2265" t="str">
            <v>Passeriformes</v>
          </cell>
          <cell r="H2265" t="str">
            <v>Thamnophilidae</v>
          </cell>
          <cell r="I2265" t="str">
            <v>Thamnophilinae</v>
          </cell>
          <cell r="J2265" t="str">
            <v>Thamnophilus</v>
          </cell>
          <cell r="K2265" t="str">
            <v>subespécie</v>
          </cell>
          <cell r="N2265" t="str">
            <v>Thamnophilus palliatus palliatus (Lichtenstein, 1823)</v>
          </cell>
          <cell r="P2265" t="str">
            <v>x</v>
          </cell>
          <cell r="Q2265" t="str">
            <v>x</v>
          </cell>
          <cell r="R2265" t="str">
            <v>x</v>
          </cell>
          <cell r="S2265" t="str">
            <v>x</v>
          </cell>
          <cell r="T2265" t="str">
            <v>x</v>
          </cell>
          <cell r="U2265"/>
          <cell r="Y2265"/>
          <cell r="Z2265"/>
        </row>
        <row r="2266">
          <cell r="A2266" t="str">
            <v>Thamnophilus palliatus puncticeps</v>
          </cell>
          <cell r="B2266" t="e">
            <v>#N/A</v>
          </cell>
          <cell r="D2266">
            <v>2264</v>
          </cell>
          <cell r="E2266"/>
          <cell r="F2266"/>
          <cell r="G2266" t="str">
            <v>Passeriformes</v>
          </cell>
          <cell r="H2266" t="str">
            <v>Thamnophilidae</v>
          </cell>
          <cell r="I2266" t="str">
            <v>Thamnophilinae</v>
          </cell>
          <cell r="J2266" t="str">
            <v>Thamnophilus</v>
          </cell>
          <cell r="K2266" t="str">
            <v>subespécie</v>
          </cell>
          <cell r="N2266" t="str">
            <v>Thamnophilus palliatus puncticeps Sclater, 1890</v>
          </cell>
          <cell r="P2266" t="str">
            <v>x</v>
          </cell>
          <cell r="Q2266" t="str">
            <v>x</v>
          </cell>
          <cell r="R2266" t="str">
            <v>x</v>
          </cell>
          <cell r="S2266" t="str">
            <v>x</v>
          </cell>
          <cell r="T2266" t="str">
            <v>x</v>
          </cell>
          <cell r="U2266"/>
          <cell r="Y2266"/>
          <cell r="Z2266"/>
        </row>
        <row r="2267">
          <cell r="A2267" t="str">
            <v>Thamnophilus palliatus vestitus</v>
          </cell>
          <cell r="B2267" t="e">
            <v>#N/A</v>
          </cell>
          <cell r="D2267">
            <v>2265</v>
          </cell>
          <cell r="E2267"/>
          <cell r="F2267"/>
          <cell r="G2267" t="str">
            <v>Passeriformes</v>
          </cell>
          <cell r="H2267" t="str">
            <v>Thamnophilidae</v>
          </cell>
          <cell r="I2267" t="str">
            <v>Thamnophilinae</v>
          </cell>
          <cell r="J2267" t="str">
            <v>Thamnophilus</v>
          </cell>
          <cell r="K2267" t="str">
            <v>subespécie</v>
          </cell>
          <cell r="N2267" t="str">
            <v>Thamnophilus palliatus vestitus (Lesson, 1830)</v>
          </cell>
          <cell r="P2267" t="str">
            <v>x</v>
          </cell>
          <cell r="Q2267"/>
          <cell r="R2267" t="str">
            <v>x</v>
          </cell>
          <cell r="S2267" t="str">
            <v>x</v>
          </cell>
          <cell r="T2267"/>
          <cell r="U2267"/>
          <cell r="Y2267"/>
          <cell r="Z2267"/>
        </row>
        <row r="2268">
          <cell r="A2268" t="str">
            <v>Thamnophilus schistaceus</v>
          </cell>
          <cell r="B2268" t="str">
            <v>Thamnophilus schistaceus</v>
          </cell>
          <cell r="C2268" t="str">
            <v>choca-de-olho-vermelho</v>
          </cell>
          <cell r="D2268">
            <v>2266</v>
          </cell>
          <cell r="E2268" t="str">
            <v>R</v>
          </cell>
          <cell r="F2268">
            <v>1</v>
          </cell>
          <cell r="G2268" t="str">
            <v>Passeriformes</v>
          </cell>
          <cell r="H2268" t="str">
            <v>Thamnophilidae</v>
          </cell>
          <cell r="I2268" t="str">
            <v>Thamnophilinae</v>
          </cell>
          <cell r="J2268" t="str">
            <v>Thamnophilus</v>
          </cell>
          <cell r="K2268" t="str">
            <v>espécie 1ária</v>
          </cell>
          <cell r="N2268" t="str">
            <v>Thamnophilus schistaceus d'Orbigny, 1835</v>
          </cell>
          <cell r="O2268" t="str">
            <v>Plain-winged Antshrike</v>
          </cell>
          <cell r="P2268"/>
          <cell r="Q2268"/>
          <cell r="R2268"/>
          <cell r="S2268"/>
          <cell r="T2268"/>
          <cell r="U2268"/>
          <cell r="Y2268" t="e">
            <v>#N/A</v>
          </cell>
          <cell r="Z2268" t="str">
            <v>H</v>
          </cell>
          <cell r="AA2268" t="str">
            <v>F1</v>
          </cell>
          <cell r="AB2268" t="str">
            <v>M</v>
          </cell>
          <cell r="AC2268">
            <v>2</v>
          </cell>
          <cell r="AD2268">
            <v>2</v>
          </cell>
          <cell r="AE2268">
            <v>20.3</v>
          </cell>
          <cell r="AF2268" t="str">
            <v>Invertebrate</v>
          </cell>
          <cell r="AG2268" t="str">
            <v>F</v>
          </cell>
        </row>
        <row r="2269">
          <cell r="A2269" t="str">
            <v>Thamnophilus schistaceus capitalis</v>
          </cell>
          <cell r="B2269" t="e">
            <v>#N/A</v>
          </cell>
          <cell r="D2269">
            <v>2267</v>
          </cell>
          <cell r="E2269"/>
          <cell r="F2269"/>
          <cell r="G2269" t="str">
            <v>Passeriformes</v>
          </cell>
          <cell r="H2269" t="str">
            <v>Thamnophilidae</v>
          </cell>
          <cell r="I2269" t="str">
            <v>Thamnophilinae</v>
          </cell>
          <cell r="J2269" t="str">
            <v>Thamnophilus</v>
          </cell>
          <cell r="K2269" t="str">
            <v>subespécie</v>
          </cell>
          <cell r="N2269" t="str">
            <v>Thamnophilus schistaceus capitalis Sclater, 1858</v>
          </cell>
          <cell r="P2269" t="str">
            <v>x</v>
          </cell>
          <cell r="Q2269" t="str">
            <v>x</v>
          </cell>
          <cell r="R2269" t="str">
            <v>x</v>
          </cell>
          <cell r="S2269" t="str">
            <v>x</v>
          </cell>
          <cell r="T2269" t="str">
            <v>x</v>
          </cell>
          <cell r="U2269"/>
          <cell r="Y2269"/>
          <cell r="Z2269"/>
        </row>
        <row r="2270">
          <cell r="A2270" t="str">
            <v>Thamnophilus schistaceus schistaceus</v>
          </cell>
          <cell r="B2270" t="e">
            <v>#N/A</v>
          </cell>
          <cell r="D2270">
            <v>2268</v>
          </cell>
          <cell r="E2270"/>
          <cell r="F2270"/>
          <cell r="G2270" t="str">
            <v>Passeriformes</v>
          </cell>
          <cell r="H2270" t="str">
            <v>Thamnophilidae</v>
          </cell>
          <cell r="I2270" t="str">
            <v>Thamnophilinae</v>
          </cell>
          <cell r="J2270" t="str">
            <v>Thamnophilus</v>
          </cell>
          <cell r="K2270" t="str">
            <v>subespécie</v>
          </cell>
          <cell r="N2270" t="str">
            <v>Thamnophilus schistaceus schistaceus d'Orbigny, 1837</v>
          </cell>
          <cell r="P2270" t="str">
            <v>x</v>
          </cell>
          <cell r="Q2270" t="str">
            <v>x</v>
          </cell>
          <cell r="R2270" t="str">
            <v>x</v>
          </cell>
          <cell r="S2270" t="str">
            <v>x</v>
          </cell>
          <cell r="T2270" t="str">
            <v>x</v>
          </cell>
          <cell r="U2270"/>
          <cell r="Y2270"/>
          <cell r="Z2270"/>
        </row>
        <row r="2271">
          <cell r="A2271" t="str">
            <v>Thamnophilus schistaceus heterogynus</v>
          </cell>
          <cell r="B2271" t="e">
            <v>#N/A</v>
          </cell>
          <cell r="D2271">
            <v>2269</v>
          </cell>
          <cell r="E2271"/>
          <cell r="F2271"/>
          <cell r="G2271" t="str">
            <v>Passeriformes</v>
          </cell>
          <cell r="H2271" t="str">
            <v>Thamnophilidae</v>
          </cell>
          <cell r="I2271" t="str">
            <v>Thamnophilinae</v>
          </cell>
          <cell r="J2271" t="str">
            <v>Thamnophilus</v>
          </cell>
          <cell r="K2271" t="str">
            <v>subespécie</v>
          </cell>
          <cell r="N2271" t="str">
            <v>Thamnophilus schistaceus heterogynus (Hellmayr, 1907)</v>
          </cell>
          <cell r="P2271" t="str">
            <v>x</v>
          </cell>
          <cell r="Q2271" t="str">
            <v>x</v>
          </cell>
          <cell r="R2271" t="str">
            <v>x</v>
          </cell>
          <cell r="S2271" t="str">
            <v>x</v>
          </cell>
          <cell r="T2271" t="str">
            <v>x</v>
          </cell>
          <cell r="U2271"/>
          <cell r="Y2271"/>
          <cell r="Z2271"/>
        </row>
        <row r="2272">
          <cell r="A2272" t="str">
            <v>Thamnophilus schistaceus inornatus</v>
          </cell>
          <cell r="B2272" t="e">
            <v>#N/A</v>
          </cell>
          <cell r="D2272">
            <v>2270</v>
          </cell>
          <cell r="E2272"/>
          <cell r="F2272"/>
          <cell r="G2272" t="str">
            <v>Passeriformes</v>
          </cell>
          <cell r="H2272" t="str">
            <v>Thamnophilidae</v>
          </cell>
          <cell r="I2272" t="str">
            <v>Thamnophilinae</v>
          </cell>
          <cell r="J2272" t="str">
            <v>Thamnophilus</v>
          </cell>
          <cell r="K2272" t="str">
            <v>subespécie</v>
          </cell>
          <cell r="N2272" t="str">
            <v>Thamnophilus schistaceus inornatus Ridgway, 1888</v>
          </cell>
          <cell r="P2272"/>
          <cell r="Q2272"/>
          <cell r="R2272"/>
          <cell r="S2272"/>
          <cell r="T2272" t="str">
            <v>x</v>
          </cell>
          <cell r="U2272"/>
          <cell r="Y2272"/>
          <cell r="Z2272"/>
        </row>
        <row r="2273">
          <cell r="A2273" t="str">
            <v>Thamnophilus murinus</v>
          </cell>
          <cell r="B2273" t="str">
            <v>Thamnophilus murinus</v>
          </cell>
          <cell r="C2273" t="str">
            <v>choca-murina</v>
          </cell>
          <cell r="D2273">
            <v>2271</v>
          </cell>
          <cell r="E2273" t="str">
            <v>R</v>
          </cell>
          <cell r="F2273">
            <v>1</v>
          </cell>
          <cell r="G2273" t="str">
            <v>Passeriformes</v>
          </cell>
          <cell r="H2273" t="str">
            <v>Thamnophilidae</v>
          </cell>
          <cell r="I2273" t="str">
            <v>Thamnophilinae</v>
          </cell>
          <cell r="J2273" t="str">
            <v>Thamnophilus</v>
          </cell>
          <cell r="K2273" t="str">
            <v>espécie 1ária</v>
          </cell>
          <cell r="N2273" t="str">
            <v>Thamnophilus murinus Sclater &amp; Salvin, 1868</v>
          </cell>
          <cell r="O2273" t="str">
            <v>Mouse-colored Antshrike</v>
          </cell>
          <cell r="P2273"/>
          <cell r="Q2273"/>
          <cell r="R2273"/>
          <cell r="S2273"/>
          <cell r="T2273"/>
          <cell r="U2273"/>
          <cell r="Y2273" t="str">
            <v>IAS</v>
          </cell>
          <cell r="Z2273" t="str">
            <v>H</v>
          </cell>
          <cell r="AA2273" t="str">
            <v>F1</v>
          </cell>
          <cell r="AB2273" t="str">
            <v>M</v>
          </cell>
          <cell r="AC2273">
            <v>1</v>
          </cell>
          <cell r="AD2273">
            <v>2</v>
          </cell>
          <cell r="AE2273">
            <v>19.3</v>
          </cell>
          <cell r="AF2273" t="str">
            <v>Invertebrate</v>
          </cell>
          <cell r="AG2273" t="str">
            <v>F</v>
          </cell>
        </row>
        <row r="2274">
          <cell r="A2274" t="str">
            <v>Thamnophilus murinus canipennis</v>
          </cell>
          <cell r="B2274" t="e">
            <v>#N/A</v>
          </cell>
          <cell r="D2274">
            <v>2272</v>
          </cell>
          <cell r="E2274"/>
          <cell r="F2274"/>
          <cell r="G2274" t="str">
            <v>Passeriformes</v>
          </cell>
          <cell r="H2274" t="str">
            <v>Thamnophilidae</v>
          </cell>
          <cell r="I2274" t="str">
            <v>Thamnophilinae</v>
          </cell>
          <cell r="J2274" t="str">
            <v>Thamnophilus</v>
          </cell>
          <cell r="K2274" t="str">
            <v>subespécie</v>
          </cell>
          <cell r="N2274" t="str">
            <v>Thamnophilus murinus canipennis Todd, 1927</v>
          </cell>
          <cell r="P2274" t="str">
            <v>x</v>
          </cell>
          <cell r="Q2274" t="str">
            <v>x</v>
          </cell>
          <cell r="R2274" t="str">
            <v>x</v>
          </cell>
          <cell r="S2274" t="str">
            <v>x</v>
          </cell>
          <cell r="T2274" t="str">
            <v>x</v>
          </cell>
          <cell r="U2274"/>
          <cell r="Y2274"/>
          <cell r="Z2274"/>
        </row>
        <row r="2275">
          <cell r="A2275" t="str">
            <v>Thamnophilus murinus cayennensis</v>
          </cell>
          <cell r="B2275" t="e">
            <v>#N/A</v>
          </cell>
          <cell r="D2275">
            <v>2273</v>
          </cell>
          <cell r="E2275"/>
          <cell r="F2275"/>
          <cell r="G2275" t="str">
            <v>Passeriformes</v>
          </cell>
          <cell r="H2275" t="str">
            <v>Thamnophilidae</v>
          </cell>
          <cell r="I2275" t="str">
            <v>Thamnophilinae</v>
          </cell>
          <cell r="J2275" t="str">
            <v>Thamnophilus</v>
          </cell>
          <cell r="K2275" t="str">
            <v>subespécie</v>
          </cell>
          <cell r="N2275" t="str">
            <v>Thamnophilus murinus cayennensis Todd, 1927</v>
          </cell>
          <cell r="P2275" t="str">
            <v>x</v>
          </cell>
          <cell r="Q2275" t="str">
            <v>x</v>
          </cell>
          <cell r="R2275" t="str">
            <v>x</v>
          </cell>
          <cell r="S2275" t="str">
            <v>x</v>
          </cell>
          <cell r="T2275" t="str">
            <v>x</v>
          </cell>
          <cell r="U2275"/>
          <cell r="Y2275"/>
          <cell r="Z2275"/>
        </row>
        <row r="2276">
          <cell r="A2276" t="str">
            <v>Thamnophilus murinus murinus</v>
          </cell>
          <cell r="B2276" t="e">
            <v>#N/A</v>
          </cell>
          <cell r="D2276">
            <v>2274</v>
          </cell>
          <cell r="E2276"/>
          <cell r="F2276"/>
          <cell r="G2276" t="str">
            <v>Passeriformes</v>
          </cell>
          <cell r="H2276" t="str">
            <v>Thamnophilidae</v>
          </cell>
          <cell r="I2276" t="str">
            <v>Thamnophilinae</v>
          </cell>
          <cell r="J2276" t="str">
            <v>Thamnophilus</v>
          </cell>
          <cell r="K2276" t="str">
            <v>subespécie</v>
          </cell>
          <cell r="N2276" t="str">
            <v>Thamnophilus murinus murinus Sclater &amp; Salvin, 1868</v>
          </cell>
          <cell r="P2276" t="str">
            <v>x</v>
          </cell>
          <cell r="Q2276" t="str">
            <v>x</v>
          </cell>
          <cell r="R2276" t="str">
            <v>x</v>
          </cell>
          <cell r="S2276" t="str">
            <v>x</v>
          </cell>
          <cell r="T2276" t="str">
            <v>x</v>
          </cell>
          <cell r="U2276"/>
          <cell r="Y2276"/>
          <cell r="Z2276"/>
        </row>
        <row r="2277">
          <cell r="A2277" t="str">
            <v>Thamnophilus cryptoleucus</v>
          </cell>
          <cell r="B2277" t="str">
            <v>Thamnophilus cryptoleucus</v>
          </cell>
          <cell r="C2277" t="str">
            <v>choca-selada</v>
          </cell>
          <cell r="D2277">
            <v>2275</v>
          </cell>
          <cell r="E2277" t="str">
            <v>R</v>
          </cell>
          <cell r="F2277">
            <v>1</v>
          </cell>
          <cell r="G2277" t="str">
            <v>Passeriformes</v>
          </cell>
          <cell r="H2277" t="str">
            <v>Thamnophilidae</v>
          </cell>
          <cell r="I2277" t="str">
            <v>Thamnophilinae</v>
          </cell>
          <cell r="J2277" t="str">
            <v>Thamnophilus</v>
          </cell>
          <cell r="K2277" t="str">
            <v>espécie 1ária</v>
          </cell>
          <cell r="N2277" t="str">
            <v>Thamnophilus cryptoleucus (Ménégaux &amp; Hellmayr, 1906)</v>
          </cell>
          <cell r="O2277" t="str">
            <v>Castelnau's Antshrike</v>
          </cell>
          <cell r="P2277"/>
          <cell r="Q2277"/>
          <cell r="R2277"/>
          <cell r="S2277"/>
          <cell r="T2277"/>
          <cell r="U2277"/>
          <cell r="Y2277" t="e">
            <v>#N/A</v>
          </cell>
          <cell r="Z2277" t="str">
            <v>L</v>
          </cell>
          <cell r="AA2277" t="str">
            <v>F3</v>
          </cell>
          <cell r="AB2277" t="str">
            <v>U/M</v>
          </cell>
          <cell r="AC2277">
            <v>2</v>
          </cell>
          <cell r="AD2277">
            <v>2</v>
          </cell>
          <cell r="AE2277">
            <v>27.5</v>
          </cell>
          <cell r="AF2277" t="str">
            <v>Invertebrate</v>
          </cell>
          <cell r="AG2277" t="str">
            <v>F</v>
          </cell>
        </row>
        <row r="2278">
          <cell r="A2278" t="str">
            <v>Thamnophilus nigrocinereus</v>
          </cell>
          <cell r="B2278" t="str">
            <v>Thamnophilus nigrocinereus</v>
          </cell>
          <cell r="C2278" t="str">
            <v>choca-preta-e-cinza</v>
          </cell>
          <cell r="D2278">
            <v>2276</v>
          </cell>
          <cell r="E2278" t="str">
            <v>R</v>
          </cell>
          <cell r="F2278">
            <v>1</v>
          </cell>
          <cell r="G2278" t="str">
            <v>Passeriformes</v>
          </cell>
          <cell r="H2278" t="str">
            <v>Thamnophilidae</v>
          </cell>
          <cell r="I2278" t="str">
            <v>Thamnophilinae</v>
          </cell>
          <cell r="J2278" t="str">
            <v>Thamnophilus</v>
          </cell>
          <cell r="K2278" t="str">
            <v>espécie 1ária</v>
          </cell>
          <cell r="N2278" t="str">
            <v>Thamnophilus nigrocinereus Sclater, 1855</v>
          </cell>
          <cell r="O2278" t="str">
            <v>Blackish-gray Antshrike</v>
          </cell>
          <cell r="P2278"/>
          <cell r="Q2278"/>
          <cell r="R2278"/>
          <cell r="S2278"/>
          <cell r="T2278"/>
          <cell r="U2278"/>
          <cell r="W2278" t="str">
            <v>#ERROR!</v>
          </cell>
          <cell r="Y2278" t="e">
            <v>#N/A</v>
          </cell>
          <cell r="Z2278" t="str">
            <v>M</v>
          </cell>
          <cell r="AA2278" t="str">
            <v>F3</v>
          </cell>
          <cell r="AB2278" t="str">
            <v>U/M</v>
          </cell>
          <cell r="AC2278">
            <v>3</v>
          </cell>
          <cell r="AD2278">
            <v>1</v>
          </cell>
          <cell r="AE2278">
            <v>30</v>
          </cell>
          <cell r="AF2278" t="str">
            <v>Invertebrate</v>
          </cell>
          <cell r="AG2278" t="str">
            <v>F</v>
          </cell>
          <cell r="AH2278">
            <v>1</v>
          </cell>
        </row>
        <row r="2279">
          <cell r="A2279" t="str">
            <v>Thamnophilus nigrocinereus cinereoniger</v>
          </cell>
          <cell r="B2279" t="e">
            <v>#N/A</v>
          </cell>
          <cell r="D2279">
            <v>2277</v>
          </cell>
          <cell r="E2279"/>
          <cell r="F2279"/>
          <cell r="G2279" t="str">
            <v>Passeriformes</v>
          </cell>
          <cell r="H2279" t="str">
            <v>Thamnophilidae</v>
          </cell>
          <cell r="I2279" t="str">
            <v>Thamnophilinae</v>
          </cell>
          <cell r="J2279" t="str">
            <v>Thamnophilus</v>
          </cell>
          <cell r="K2279" t="str">
            <v>subespécie</v>
          </cell>
          <cell r="N2279" t="str">
            <v>Thamnophilus nigrocinereus cinereoniger Pelzeln, 1868</v>
          </cell>
          <cell r="P2279" t="str">
            <v>x</v>
          </cell>
          <cell r="Q2279" t="str">
            <v>x</v>
          </cell>
          <cell r="R2279" t="str">
            <v>x</v>
          </cell>
          <cell r="S2279" t="str">
            <v>x</v>
          </cell>
          <cell r="T2279" t="str">
            <v>x</v>
          </cell>
          <cell r="U2279"/>
          <cell r="Y2279"/>
          <cell r="Z2279"/>
        </row>
        <row r="2280">
          <cell r="A2280" t="str">
            <v>Thamnophilus nigrocinereus kulczynskii</v>
          </cell>
          <cell r="B2280" t="e">
            <v>#N/A</v>
          </cell>
          <cell r="D2280">
            <v>2278</v>
          </cell>
          <cell r="E2280"/>
          <cell r="F2280"/>
          <cell r="G2280" t="str">
            <v>Passeriformes</v>
          </cell>
          <cell r="H2280" t="str">
            <v>Thamnophilidae</v>
          </cell>
          <cell r="I2280" t="str">
            <v>Thamnophilinae</v>
          </cell>
          <cell r="J2280" t="str">
            <v>Thamnophilus</v>
          </cell>
          <cell r="K2280" t="str">
            <v>subespécie</v>
          </cell>
          <cell r="N2280" t="str">
            <v>Thamnophilus nigrocinereus kulczynskii (Domaniewski &amp; Stolzmann, 1922)</v>
          </cell>
          <cell r="P2280" t="str">
            <v>x</v>
          </cell>
          <cell r="Q2280" t="str">
            <v>x</v>
          </cell>
          <cell r="R2280" t="str">
            <v>x</v>
          </cell>
          <cell r="S2280" t="str">
            <v>x</v>
          </cell>
          <cell r="T2280" t="str">
            <v>x</v>
          </cell>
          <cell r="U2280"/>
          <cell r="Y2280"/>
          <cell r="Z2280"/>
        </row>
        <row r="2281">
          <cell r="A2281" t="str">
            <v>Thamnophilus nigrocinereus nigrocinereus</v>
          </cell>
          <cell r="B2281" t="e">
            <v>#N/A</v>
          </cell>
          <cell r="D2281">
            <v>2279</v>
          </cell>
          <cell r="E2281"/>
          <cell r="F2281"/>
          <cell r="G2281" t="str">
            <v>Passeriformes</v>
          </cell>
          <cell r="H2281" t="str">
            <v>Thamnophilidae</v>
          </cell>
          <cell r="I2281" t="str">
            <v>Thamnophilinae</v>
          </cell>
          <cell r="J2281" t="str">
            <v>Thamnophilus</v>
          </cell>
          <cell r="K2281" t="str">
            <v>subespécie</v>
          </cell>
          <cell r="N2281" t="str">
            <v>Thamnophilus nigrocinereus nigrocinereus Sclater, 1855</v>
          </cell>
          <cell r="P2281" t="str">
            <v>x</v>
          </cell>
          <cell r="Q2281" t="str">
            <v>x</v>
          </cell>
          <cell r="R2281" t="str">
            <v>x</v>
          </cell>
          <cell r="S2281" t="str">
            <v>x</v>
          </cell>
          <cell r="T2281" t="str">
            <v>x</v>
          </cell>
          <cell r="U2281"/>
          <cell r="Y2281"/>
          <cell r="Z2281"/>
        </row>
        <row r="2282">
          <cell r="A2282" t="str">
            <v>Thamnophilus nigrocinereus tschudii</v>
          </cell>
          <cell r="B2282" t="e">
            <v>#N/A</v>
          </cell>
          <cell r="D2282">
            <v>2280</v>
          </cell>
          <cell r="E2282"/>
          <cell r="F2282"/>
          <cell r="G2282" t="str">
            <v>Passeriformes</v>
          </cell>
          <cell r="H2282" t="str">
            <v>Thamnophilidae</v>
          </cell>
          <cell r="I2282" t="str">
            <v>Thamnophilinae</v>
          </cell>
          <cell r="J2282" t="str">
            <v>Thamnophilus</v>
          </cell>
          <cell r="K2282" t="str">
            <v>subespécie</v>
          </cell>
          <cell r="N2282" t="str">
            <v>Thamnophilus nigrocinereus tschudii Pelzeln, 1868</v>
          </cell>
          <cell r="P2282" t="str">
            <v>x</v>
          </cell>
          <cell r="Q2282" t="str">
            <v>x</v>
          </cell>
          <cell r="R2282" t="str">
            <v>x</v>
          </cell>
          <cell r="S2282" t="str">
            <v>x</v>
          </cell>
          <cell r="T2282" t="str">
            <v>x</v>
          </cell>
          <cell r="U2282"/>
          <cell r="Y2282"/>
          <cell r="Z2282"/>
        </row>
        <row r="2283">
          <cell r="A2283" t="str">
            <v>Thamnophilus nigrocinereus huberi</v>
          </cell>
          <cell r="B2283" t="e">
            <v>#N/A</v>
          </cell>
          <cell r="D2283">
            <v>2281</v>
          </cell>
          <cell r="E2283"/>
          <cell r="F2283"/>
          <cell r="G2283" t="str">
            <v>Passeriformes</v>
          </cell>
          <cell r="H2283" t="str">
            <v>Thamnophilidae</v>
          </cell>
          <cell r="I2283" t="str">
            <v>Thamnophilinae</v>
          </cell>
          <cell r="J2283" t="str">
            <v>Thamnophilus</v>
          </cell>
          <cell r="K2283" t="str">
            <v>subespécie</v>
          </cell>
          <cell r="N2283" t="str">
            <v>Thamnophilus nigrocinereus huberi Snethlage, 1907</v>
          </cell>
          <cell r="P2283" t="str">
            <v>x</v>
          </cell>
          <cell r="Q2283" t="str">
            <v>x</v>
          </cell>
          <cell r="R2283" t="str">
            <v>x</v>
          </cell>
          <cell r="S2283" t="str">
            <v>x</v>
          </cell>
          <cell r="T2283" t="str">
            <v>x</v>
          </cell>
          <cell r="U2283"/>
          <cell r="Y2283"/>
          <cell r="Z2283"/>
        </row>
        <row r="2284">
          <cell r="A2284" t="str">
            <v>Thamnophilus punctatus</v>
          </cell>
          <cell r="B2284" t="str">
            <v>Thamnophilus punctatus</v>
          </cell>
          <cell r="C2284" t="str">
            <v>choca-bate-cabo</v>
          </cell>
          <cell r="D2284">
            <v>2282</v>
          </cell>
          <cell r="E2284" t="str">
            <v>R</v>
          </cell>
          <cell r="F2284">
            <v>1</v>
          </cell>
          <cell r="G2284" t="str">
            <v>Passeriformes</v>
          </cell>
          <cell r="H2284" t="str">
            <v>Thamnophilidae</v>
          </cell>
          <cell r="I2284" t="str">
            <v>Thamnophilinae</v>
          </cell>
          <cell r="J2284" t="str">
            <v>Thamnophilus</v>
          </cell>
          <cell r="K2284" t="str">
            <v>espécie 1ária</v>
          </cell>
          <cell r="N2284" t="str">
            <v>Thamnophilus punctatus (Shaw, 1809)</v>
          </cell>
          <cell r="O2284" t="str">
            <v>Northern Slaty-Antshrike</v>
          </cell>
          <cell r="P2284"/>
          <cell r="Q2284"/>
          <cell r="R2284"/>
          <cell r="S2284"/>
          <cell r="T2284"/>
          <cell r="U2284"/>
          <cell r="Y2284" t="str">
            <v>IAG</v>
          </cell>
          <cell r="Z2284" t="str">
            <v>L</v>
          </cell>
          <cell r="AA2284" t="str">
            <v>F7</v>
          </cell>
          <cell r="AB2284" t="str">
            <v>U/M</v>
          </cell>
          <cell r="AC2284">
            <v>5</v>
          </cell>
          <cell r="AD2284">
            <v>7</v>
          </cell>
          <cell r="AE2284">
            <v>19.399999999999999</v>
          </cell>
          <cell r="AF2284" t="str">
            <v>Invertebrate</v>
          </cell>
          <cell r="AG2284" t="str">
            <v>F</v>
          </cell>
        </row>
        <row r="2285">
          <cell r="A2285" t="str">
            <v>Thamnophilus punctatus punctatus</v>
          </cell>
          <cell r="B2285" t="e">
            <v>#N/A</v>
          </cell>
          <cell r="D2285">
            <v>2283</v>
          </cell>
          <cell r="E2285"/>
          <cell r="F2285"/>
          <cell r="G2285" t="str">
            <v>Passeriformes</v>
          </cell>
          <cell r="H2285" t="str">
            <v>Thamnophilidae</v>
          </cell>
          <cell r="I2285" t="str">
            <v>Thamnophilinae</v>
          </cell>
          <cell r="J2285" t="str">
            <v>Thamnophilus</v>
          </cell>
          <cell r="K2285" t="str">
            <v>subespécie</v>
          </cell>
          <cell r="N2285" t="str">
            <v>Thamnophilus punctatus punctatus (Shaw, 1809)</v>
          </cell>
          <cell r="P2285" t="str">
            <v>x</v>
          </cell>
          <cell r="Q2285" t="str">
            <v>x</v>
          </cell>
          <cell r="R2285" t="str">
            <v>x</v>
          </cell>
          <cell r="S2285" t="str">
            <v>x</v>
          </cell>
          <cell r="T2285" t="str">
            <v>x</v>
          </cell>
          <cell r="U2285"/>
          <cell r="Y2285"/>
          <cell r="Z2285"/>
        </row>
        <row r="2286">
          <cell r="A2286" t="str">
            <v>Thamnophilus stictocephalus</v>
          </cell>
          <cell r="B2286" t="str">
            <v>Thamnophilus stictocephalus</v>
          </cell>
          <cell r="C2286" t="str">
            <v>choca-de-natterer</v>
          </cell>
          <cell r="D2286">
            <v>2284</v>
          </cell>
          <cell r="E2286" t="str">
            <v>R</v>
          </cell>
          <cell r="F2286">
            <v>1</v>
          </cell>
          <cell r="G2286" t="str">
            <v>Passeriformes</v>
          </cell>
          <cell r="H2286" t="str">
            <v>Thamnophilidae</v>
          </cell>
          <cell r="I2286" t="str">
            <v>Thamnophilinae</v>
          </cell>
          <cell r="J2286" t="str">
            <v>Thamnophilus</v>
          </cell>
          <cell r="K2286" t="str">
            <v>espécie 1ária</v>
          </cell>
          <cell r="N2286" t="str">
            <v>Thamnophilus stictocephalus Pelzeln, 1868</v>
          </cell>
          <cell r="O2286" t="str">
            <v>Natterer's Slaty-Antshrike</v>
          </cell>
          <cell r="P2286"/>
          <cell r="Q2286"/>
          <cell r="R2286"/>
          <cell r="S2286"/>
          <cell r="T2286"/>
          <cell r="U2286"/>
          <cell r="Y2286" t="e">
            <v>#N/A</v>
          </cell>
          <cell r="Z2286" t="str">
            <v>M</v>
          </cell>
          <cell r="AA2286" t="e">
            <v>#N/A</v>
          </cell>
          <cell r="AB2286" t="e">
            <v>#N/A</v>
          </cell>
          <cell r="AC2286" t="e">
            <v>#N/A</v>
          </cell>
          <cell r="AD2286" t="e">
            <v>#N/A</v>
          </cell>
          <cell r="AE2286">
            <v>21.5</v>
          </cell>
          <cell r="AF2286" t="str">
            <v>Invertebrate</v>
          </cell>
          <cell r="AG2286" t="str">
            <v>F</v>
          </cell>
        </row>
        <row r="2287">
          <cell r="A2287" t="str">
            <v>Thamnophilus stictocephalus stictocephalus</v>
          </cell>
          <cell r="B2287" t="e">
            <v>#N/A</v>
          </cell>
          <cell r="D2287">
            <v>2285</v>
          </cell>
          <cell r="E2287"/>
          <cell r="F2287"/>
          <cell r="G2287" t="str">
            <v>Passeriformes</v>
          </cell>
          <cell r="H2287" t="str">
            <v>Thamnophilidae</v>
          </cell>
          <cell r="I2287" t="str">
            <v>Thamnophilinae</v>
          </cell>
          <cell r="J2287" t="str">
            <v>Thamnophilus</v>
          </cell>
          <cell r="K2287" t="str">
            <v>subespécie</v>
          </cell>
          <cell r="N2287" t="str">
            <v>Thamnophilus stictocephalus stictocephalus Pelzeln, 1868</v>
          </cell>
          <cell r="P2287" t="str">
            <v>x</v>
          </cell>
          <cell r="Q2287" t="str">
            <v>x</v>
          </cell>
          <cell r="R2287" t="str">
            <v>x</v>
          </cell>
          <cell r="S2287" t="str">
            <v>x</v>
          </cell>
          <cell r="T2287" t="str">
            <v>x</v>
          </cell>
          <cell r="U2287"/>
          <cell r="Y2287"/>
          <cell r="Z2287"/>
        </row>
        <row r="2288">
          <cell r="A2288" t="str">
            <v>Thamnophilus sticturus</v>
          </cell>
          <cell r="B2288" t="str">
            <v>Thamnophilus sticturus</v>
          </cell>
          <cell r="C2288" t="str">
            <v>choca-da-bolívia</v>
          </cell>
          <cell r="D2288">
            <v>2286</v>
          </cell>
          <cell r="E2288" t="str">
            <v>R</v>
          </cell>
          <cell r="F2288">
            <v>1</v>
          </cell>
          <cell r="G2288" t="str">
            <v>Passeriformes</v>
          </cell>
          <cell r="H2288" t="str">
            <v>Thamnophilidae</v>
          </cell>
          <cell r="I2288" t="str">
            <v>Thamnophilinae</v>
          </cell>
          <cell r="J2288" t="str">
            <v>Thamnophilus</v>
          </cell>
          <cell r="K2288" t="str">
            <v>espécie 1ária</v>
          </cell>
          <cell r="N2288" t="str">
            <v>Thamnophilus sticturus Pelzeln, 1868</v>
          </cell>
          <cell r="O2288" t="str">
            <v>Bolivian Slaty-Antshrike</v>
          </cell>
          <cell r="P2288"/>
          <cell r="Q2288"/>
          <cell r="R2288"/>
          <cell r="S2288"/>
          <cell r="T2288"/>
          <cell r="U2288"/>
          <cell r="Y2288" t="e">
            <v>#N/A</v>
          </cell>
          <cell r="Z2288" t="e">
            <v>#N/A</v>
          </cell>
          <cell r="AA2288" t="e">
            <v>#N/A</v>
          </cell>
          <cell r="AB2288" t="e">
            <v>#N/A</v>
          </cell>
          <cell r="AC2288" t="e">
            <v>#N/A</v>
          </cell>
          <cell r="AD2288" t="e">
            <v>#N/A</v>
          </cell>
          <cell r="AE2288">
            <v>18.2</v>
          </cell>
          <cell r="AF2288" t="str">
            <v>Invertebrate</v>
          </cell>
          <cell r="AG2288"/>
        </row>
        <row r="2289">
          <cell r="A2289" t="str">
            <v>Thamnophilus pelzelni</v>
          </cell>
          <cell r="B2289" t="str">
            <v>Thamnophilus pelzelni</v>
          </cell>
          <cell r="C2289" t="str">
            <v>choca-do-planalto</v>
          </cell>
          <cell r="D2289">
            <v>2287</v>
          </cell>
          <cell r="E2289" t="str">
            <v>R, E</v>
          </cell>
          <cell r="F2289">
            <v>1</v>
          </cell>
          <cell r="G2289" t="str">
            <v>Passeriformes</v>
          </cell>
          <cell r="H2289" t="str">
            <v>Thamnophilidae</v>
          </cell>
          <cell r="I2289" t="str">
            <v>Thamnophilinae</v>
          </cell>
          <cell r="J2289" t="str">
            <v>Thamnophilus</v>
          </cell>
          <cell r="K2289" t="str">
            <v>espécie 1ária</v>
          </cell>
          <cell r="N2289" t="str">
            <v>Thamnophilus pelzelni Hellmayr, 1924</v>
          </cell>
          <cell r="O2289" t="str">
            <v>Planalto Slaty-Antshrike</v>
          </cell>
          <cell r="P2289"/>
          <cell r="Q2289"/>
          <cell r="R2289"/>
          <cell r="S2289"/>
          <cell r="T2289"/>
          <cell r="U2289"/>
          <cell r="Y2289" t="str">
            <v>IAG</v>
          </cell>
          <cell r="Z2289" t="str">
            <v>L</v>
          </cell>
          <cell r="AA2289" t="str">
            <v>F</v>
          </cell>
          <cell r="AB2289" t="str">
            <v>U/M</v>
          </cell>
          <cell r="AC2289">
            <v>0</v>
          </cell>
          <cell r="AD2289">
            <v>0</v>
          </cell>
          <cell r="AE2289">
            <v>20.9</v>
          </cell>
          <cell r="AF2289" t="str">
            <v>Invertebrate</v>
          </cell>
          <cell r="AG2289" t="str">
            <v>F</v>
          </cell>
        </row>
        <row r="2290">
          <cell r="A2290" t="str">
            <v>Thamnophilus ambiguus</v>
          </cell>
          <cell r="B2290" t="str">
            <v>Thamnophilus ambiguus</v>
          </cell>
          <cell r="C2290" t="str">
            <v>choca-de-sooretama</v>
          </cell>
          <cell r="D2290">
            <v>2288</v>
          </cell>
          <cell r="E2290" t="str">
            <v>R, E</v>
          </cell>
          <cell r="F2290">
            <v>1</v>
          </cell>
          <cell r="G2290" t="str">
            <v>Passeriformes</v>
          </cell>
          <cell r="H2290" t="str">
            <v>Thamnophilidae</v>
          </cell>
          <cell r="I2290" t="str">
            <v>Thamnophilinae</v>
          </cell>
          <cell r="J2290" t="str">
            <v>Thamnophilus</v>
          </cell>
          <cell r="K2290" t="str">
            <v>espécie 1ária</v>
          </cell>
          <cell r="N2290" t="str">
            <v>Thamnophilus ambiguus Swainson, 1825</v>
          </cell>
          <cell r="O2290" t="str">
            <v>Sooretama Slaty-Antshrike</v>
          </cell>
          <cell r="P2290"/>
          <cell r="Q2290"/>
          <cell r="R2290"/>
          <cell r="S2290"/>
          <cell r="T2290"/>
          <cell r="U2290"/>
          <cell r="Y2290" t="e">
            <v>#N/A</v>
          </cell>
          <cell r="Z2290" t="str">
            <v>?</v>
          </cell>
          <cell r="AA2290" t="str">
            <v>F</v>
          </cell>
          <cell r="AB2290" t="str">
            <v>U/M</v>
          </cell>
          <cell r="AC2290">
            <v>1</v>
          </cell>
          <cell r="AD2290">
            <v>1</v>
          </cell>
          <cell r="AE2290">
            <v>23.45</v>
          </cell>
          <cell r="AF2290" t="str">
            <v>Invertebrate</v>
          </cell>
          <cell r="AG2290" t="str">
            <v>F</v>
          </cell>
          <cell r="AH2290">
            <v>1</v>
          </cell>
        </row>
        <row r="2291">
          <cell r="A2291" t="str">
            <v>Thamnophilus caerulescens</v>
          </cell>
          <cell r="B2291" t="str">
            <v>Thamnophilus caerulescens</v>
          </cell>
          <cell r="C2291" t="str">
            <v>choca-da-mata</v>
          </cell>
          <cell r="D2291">
            <v>2289</v>
          </cell>
          <cell r="E2291" t="str">
            <v>R</v>
          </cell>
          <cell r="F2291">
            <v>1</v>
          </cell>
          <cell r="G2291" t="str">
            <v>Passeriformes</v>
          </cell>
          <cell r="H2291" t="str">
            <v>Thamnophilidae</v>
          </cell>
          <cell r="I2291" t="str">
            <v>Thamnophilinae</v>
          </cell>
          <cell r="J2291" t="str">
            <v>Thamnophilus</v>
          </cell>
          <cell r="K2291" t="str">
            <v>espécie 1ária</v>
          </cell>
          <cell r="N2291" t="str">
            <v>Thamnophilus caerulescens Vieillot, 1816</v>
          </cell>
          <cell r="O2291" t="str">
            <v>Variable Antshrike</v>
          </cell>
          <cell r="P2291"/>
          <cell r="Q2291"/>
          <cell r="R2291"/>
          <cell r="S2291"/>
          <cell r="T2291"/>
          <cell r="U2291"/>
          <cell r="W2291" t="str">
            <v>#ERROR!</v>
          </cell>
          <cell r="Y2291" t="str">
            <v>IAG</v>
          </cell>
          <cell r="Z2291" t="str">
            <v>L</v>
          </cell>
          <cell r="AA2291" t="str">
            <v>F4E</v>
          </cell>
          <cell r="AB2291" t="str">
            <v>U/M</v>
          </cell>
          <cell r="AC2291">
            <v>4</v>
          </cell>
          <cell r="AD2291">
            <v>4</v>
          </cell>
          <cell r="AE2291">
            <v>21.1</v>
          </cell>
          <cell r="AF2291" t="str">
            <v>Invertebrate</v>
          </cell>
          <cell r="AG2291" t="str">
            <v>F</v>
          </cell>
        </row>
        <row r="2292">
          <cell r="A2292" t="str">
            <v>Thamnophilus caerulescens paraguayensis</v>
          </cell>
          <cell r="B2292" t="e">
            <v>#N/A</v>
          </cell>
          <cell r="D2292">
            <v>2290</v>
          </cell>
          <cell r="E2292"/>
          <cell r="F2292"/>
          <cell r="G2292" t="str">
            <v>Passeriformes</v>
          </cell>
          <cell r="H2292" t="str">
            <v>Thamnophilidae</v>
          </cell>
          <cell r="I2292" t="str">
            <v>Thamnophilinae</v>
          </cell>
          <cell r="J2292" t="str">
            <v>Thamnophilus</v>
          </cell>
          <cell r="K2292" t="str">
            <v>subespécie</v>
          </cell>
          <cell r="N2292" t="str">
            <v>Thamnophilus caerulescens paraguayensis Hellmayr, 1904</v>
          </cell>
          <cell r="P2292" t="str">
            <v>x</v>
          </cell>
          <cell r="Q2292" t="str">
            <v>x</v>
          </cell>
          <cell r="R2292" t="str">
            <v>x</v>
          </cell>
          <cell r="S2292" t="str">
            <v>x</v>
          </cell>
          <cell r="T2292" t="str">
            <v>x</v>
          </cell>
          <cell r="U2292"/>
          <cell r="Y2292"/>
          <cell r="Z2292"/>
        </row>
        <row r="2293">
          <cell r="A2293" t="str">
            <v>Thamnophilus caerulescens gilvigaster</v>
          </cell>
          <cell r="B2293" t="e">
            <v>#N/A</v>
          </cell>
          <cell r="D2293">
            <v>2291</v>
          </cell>
          <cell r="E2293"/>
          <cell r="F2293"/>
          <cell r="G2293" t="str">
            <v>Passeriformes</v>
          </cell>
          <cell r="H2293" t="str">
            <v>Thamnophilidae</v>
          </cell>
          <cell r="I2293" t="str">
            <v>Thamnophilinae</v>
          </cell>
          <cell r="J2293" t="str">
            <v>Thamnophilus</v>
          </cell>
          <cell r="K2293" t="str">
            <v>subespécie</v>
          </cell>
          <cell r="N2293" t="str">
            <v>Thamnophilus caerulescens gilvigaster Pelzeln, 1868</v>
          </cell>
          <cell r="P2293" t="str">
            <v>x</v>
          </cell>
          <cell r="Q2293" t="str">
            <v>x</v>
          </cell>
          <cell r="R2293" t="str">
            <v>x</v>
          </cell>
          <cell r="S2293" t="str">
            <v>x</v>
          </cell>
          <cell r="T2293" t="str">
            <v>x</v>
          </cell>
          <cell r="U2293"/>
          <cell r="Y2293"/>
          <cell r="Z2293"/>
        </row>
        <row r="2294">
          <cell r="A2294" t="str">
            <v>Thamnophilus caerulescens caerulescens</v>
          </cell>
          <cell r="B2294" t="e">
            <v>#N/A</v>
          </cell>
          <cell r="D2294">
            <v>2292</v>
          </cell>
          <cell r="E2294"/>
          <cell r="F2294"/>
          <cell r="G2294" t="str">
            <v>Passeriformes</v>
          </cell>
          <cell r="H2294" t="str">
            <v>Thamnophilidae</v>
          </cell>
          <cell r="I2294" t="str">
            <v>Thamnophilinae</v>
          </cell>
          <cell r="J2294" t="str">
            <v>Thamnophilus</v>
          </cell>
          <cell r="K2294" t="str">
            <v>subespécie</v>
          </cell>
          <cell r="N2294" t="str">
            <v>Thamnophilus caerulescens caerulescens Vieillot, 1816</v>
          </cell>
          <cell r="P2294" t="str">
            <v>x</v>
          </cell>
          <cell r="Q2294" t="str">
            <v>x</v>
          </cell>
          <cell r="R2294" t="str">
            <v>x</v>
          </cell>
          <cell r="S2294" t="str">
            <v>x</v>
          </cell>
          <cell r="T2294" t="str">
            <v>x</v>
          </cell>
          <cell r="U2294"/>
          <cell r="Y2294"/>
          <cell r="Z2294"/>
        </row>
        <row r="2295">
          <cell r="A2295" t="str">
            <v>Thamnophilus caerulescens ochraceiventer</v>
          </cell>
          <cell r="B2295" t="e">
            <v>#N/A</v>
          </cell>
          <cell r="D2295">
            <v>2293</v>
          </cell>
          <cell r="E2295"/>
          <cell r="F2295"/>
          <cell r="G2295" t="str">
            <v>Passeriformes</v>
          </cell>
          <cell r="H2295" t="str">
            <v>Thamnophilidae</v>
          </cell>
          <cell r="I2295" t="str">
            <v>Thamnophilinae</v>
          </cell>
          <cell r="J2295" t="str">
            <v>Thamnophilus</v>
          </cell>
          <cell r="K2295" t="str">
            <v>subespécie</v>
          </cell>
          <cell r="N2295" t="str">
            <v>Thamnophilus caerulescens ochraceiventer Snethlage, 1928</v>
          </cell>
          <cell r="P2295" t="str">
            <v>x</v>
          </cell>
          <cell r="Q2295" t="str">
            <v>x</v>
          </cell>
          <cell r="R2295" t="str">
            <v>x</v>
          </cell>
          <cell r="S2295" t="str">
            <v>x</v>
          </cell>
          <cell r="T2295" t="str">
            <v>x</v>
          </cell>
          <cell r="U2295"/>
          <cell r="Y2295"/>
          <cell r="Z2295"/>
        </row>
        <row r="2296">
          <cell r="A2296" t="str">
            <v>Thamnophilus caerulescens cearensis</v>
          </cell>
          <cell r="B2296" t="e">
            <v>#N/A</v>
          </cell>
          <cell r="D2296">
            <v>2294</v>
          </cell>
          <cell r="E2296"/>
          <cell r="F2296"/>
          <cell r="G2296" t="str">
            <v>Passeriformes</v>
          </cell>
          <cell r="H2296" t="str">
            <v>Thamnophilidae</v>
          </cell>
          <cell r="I2296" t="str">
            <v>Thamnophilinae</v>
          </cell>
          <cell r="J2296" t="str">
            <v>Thamnophilus</v>
          </cell>
          <cell r="K2296" t="str">
            <v>subespécie</v>
          </cell>
          <cell r="N2296" t="str">
            <v>Thamnophilus caerulescens cearensis (Cory, 1919)</v>
          </cell>
          <cell r="P2296" t="str">
            <v>x</v>
          </cell>
          <cell r="Q2296" t="str">
            <v>x</v>
          </cell>
          <cell r="R2296" t="str">
            <v>x</v>
          </cell>
          <cell r="S2296" t="str">
            <v>x</v>
          </cell>
          <cell r="T2296" t="str">
            <v>x</v>
          </cell>
          <cell r="U2296"/>
          <cell r="Y2296"/>
          <cell r="Z2296"/>
        </row>
        <row r="2297">
          <cell r="A2297" t="str">
            <v>Thamnophilus caerulescens albonotatus</v>
          </cell>
          <cell r="B2297" t="e">
            <v>#N/A</v>
          </cell>
          <cell r="D2297">
            <v>2295</v>
          </cell>
          <cell r="E2297"/>
          <cell r="F2297"/>
          <cell r="G2297" t="str">
            <v>Passeriformes</v>
          </cell>
          <cell r="H2297" t="str">
            <v>Thamnophilidae</v>
          </cell>
          <cell r="I2297" t="str">
            <v>Thamnophilinae</v>
          </cell>
          <cell r="J2297" t="str">
            <v>Thamnophilus</v>
          </cell>
          <cell r="K2297" t="str">
            <v>subespécie</v>
          </cell>
          <cell r="L2297" t="str">
            <v>Synonymized with caerulescens by Zimmer &amp; Isler 2003.</v>
          </cell>
          <cell r="M2297" t="str">
            <v>Sinonimizado com caerulescens por Zimmer &amp; Isler 2003.</v>
          </cell>
          <cell r="N2297" t="str">
            <v>Thamnophilus caerulescens albonotatus Spix, 1825</v>
          </cell>
          <cell r="P2297"/>
          <cell r="Q2297"/>
          <cell r="R2297"/>
          <cell r="S2297"/>
          <cell r="T2297" t="str">
            <v>x</v>
          </cell>
          <cell r="U2297"/>
          <cell r="Y2297"/>
          <cell r="Z2297"/>
        </row>
        <row r="2298">
          <cell r="A2298" t="str">
            <v>Thamnophilus caerulescens pernambucensis</v>
          </cell>
          <cell r="B2298" t="e">
            <v>#N/A</v>
          </cell>
          <cell r="D2298">
            <v>2296</v>
          </cell>
          <cell r="E2298"/>
          <cell r="F2298"/>
          <cell r="G2298" t="str">
            <v>Passeriformes</v>
          </cell>
          <cell r="H2298" t="str">
            <v>Thamnophilidae</v>
          </cell>
          <cell r="I2298" t="str">
            <v>Thamnophilinae</v>
          </cell>
          <cell r="J2298" t="str">
            <v>Thamnophilus</v>
          </cell>
          <cell r="K2298" t="str">
            <v>subespécie</v>
          </cell>
          <cell r="L2298" t="str">
            <v>Synonymized with cearensis by Zimmer &amp; Isler 2003.</v>
          </cell>
          <cell r="M2298" t="str">
            <v>Sinonimizado com cearensis por Zimmer &amp; Isler 2003.</v>
          </cell>
          <cell r="N2298" t="str">
            <v>Thamnophilus caerulescens pernambucensis Naumburg, 1937</v>
          </cell>
          <cell r="P2298"/>
          <cell r="Q2298"/>
          <cell r="R2298"/>
          <cell r="S2298"/>
          <cell r="T2298" t="str">
            <v>x</v>
          </cell>
          <cell r="U2298"/>
          <cell r="Y2298"/>
          <cell r="Z2298"/>
        </row>
        <row r="2299">
          <cell r="A2299" t="str">
            <v>Thamnophilus aethiops</v>
          </cell>
          <cell r="B2299" t="str">
            <v>Thamnophilus aethiops</v>
          </cell>
          <cell r="C2299" t="str">
            <v>choca-lisa</v>
          </cell>
          <cell r="D2299">
            <v>2297</v>
          </cell>
          <cell r="E2299" t="str">
            <v>R</v>
          </cell>
          <cell r="F2299">
            <v>1</v>
          </cell>
          <cell r="G2299" t="str">
            <v>Passeriformes</v>
          </cell>
          <cell r="H2299" t="str">
            <v>Thamnophilidae</v>
          </cell>
          <cell r="I2299" t="str">
            <v>Thamnophilinae</v>
          </cell>
          <cell r="J2299" t="str">
            <v>Thamnophilus</v>
          </cell>
          <cell r="K2299" t="str">
            <v>espécie 1ária</v>
          </cell>
          <cell r="L2299" t="str">
            <v>Molecular data suggest that multiple species are involved (Thom &amp; Aleixo 2014). Presently, it is not possible to apply taxonomic changes due to the existence of yet unnamed taxa.</v>
          </cell>
          <cell r="M2299" t="str">
            <v>Dados moleculares sugerem que múltiplas espécies estão envolvidas (Thom &amp; Aleixo 2014). No entanto, a implementação de mudanças taxonômicas esbarra na existência de táxons ainda não formalmente descritos.</v>
          </cell>
          <cell r="N2299" t="str">
            <v>Thamnophilus aethiops Sclater, 1858</v>
          </cell>
          <cell r="O2299" t="str">
            <v>White-shouldered Antshrike</v>
          </cell>
          <cell r="P2299"/>
          <cell r="Q2299"/>
          <cell r="R2299"/>
          <cell r="S2299"/>
          <cell r="T2299"/>
          <cell r="U2299"/>
          <cell r="W2299" t="str">
            <v>#ERROR!</v>
          </cell>
          <cell r="Y2299" t="str">
            <v>IAG</v>
          </cell>
          <cell r="Z2299" t="str">
            <v>H</v>
          </cell>
          <cell r="AA2299" t="str">
            <v>F1</v>
          </cell>
          <cell r="AB2299" t="str">
            <v>U</v>
          </cell>
          <cell r="AC2299">
            <v>1</v>
          </cell>
          <cell r="AD2299">
            <v>3</v>
          </cell>
          <cell r="AE2299">
            <v>25.7</v>
          </cell>
          <cell r="AF2299" t="str">
            <v>Invertebrate</v>
          </cell>
          <cell r="AG2299" t="str">
            <v>F</v>
          </cell>
        </row>
        <row r="2300">
          <cell r="A2300" t="str">
            <v>Thamnophilus aethiops polionotus</v>
          </cell>
          <cell r="B2300" t="e">
            <v>#N/A</v>
          </cell>
          <cell r="D2300">
            <v>2298</v>
          </cell>
          <cell r="E2300"/>
          <cell r="F2300"/>
          <cell r="G2300" t="str">
            <v>Passeriformes</v>
          </cell>
          <cell r="H2300" t="str">
            <v>Thamnophilidae</v>
          </cell>
          <cell r="I2300" t="str">
            <v>Thamnophilinae</v>
          </cell>
          <cell r="J2300" t="str">
            <v>Thamnophilus</v>
          </cell>
          <cell r="K2300" t="str">
            <v>subespécie</v>
          </cell>
          <cell r="N2300" t="str">
            <v>Thamnophilus aethiops polionotus Pelzeln, 1868</v>
          </cell>
          <cell r="P2300" t="str">
            <v>x</v>
          </cell>
          <cell r="Q2300" t="str">
            <v>x</v>
          </cell>
          <cell r="R2300" t="str">
            <v>x</v>
          </cell>
          <cell r="S2300" t="str">
            <v>x</v>
          </cell>
          <cell r="T2300" t="str">
            <v>x</v>
          </cell>
          <cell r="U2300"/>
          <cell r="Y2300"/>
          <cell r="Z2300"/>
        </row>
        <row r="2301">
          <cell r="A2301" t="str">
            <v>Thamnophilus aethiops kapouni</v>
          </cell>
          <cell r="B2301" t="e">
            <v>#N/A</v>
          </cell>
          <cell r="D2301">
            <v>2299</v>
          </cell>
          <cell r="E2301"/>
          <cell r="F2301"/>
          <cell r="G2301" t="str">
            <v>Passeriformes</v>
          </cell>
          <cell r="H2301" t="str">
            <v>Thamnophilidae</v>
          </cell>
          <cell r="I2301" t="str">
            <v>Thamnophilinae</v>
          </cell>
          <cell r="J2301" t="str">
            <v>Thamnophilus</v>
          </cell>
          <cell r="K2301" t="str">
            <v>subespécie</v>
          </cell>
          <cell r="N2301" t="str">
            <v>Thamnophilus aethiops kapouni Seilern, 1913</v>
          </cell>
          <cell r="P2301" t="str">
            <v>x</v>
          </cell>
          <cell r="Q2301" t="str">
            <v>x</v>
          </cell>
          <cell r="R2301" t="str">
            <v>x</v>
          </cell>
          <cell r="S2301" t="str">
            <v>x</v>
          </cell>
          <cell r="T2301" t="str">
            <v>x</v>
          </cell>
          <cell r="U2301"/>
          <cell r="Y2301"/>
          <cell r="Z2301"/>
        </row>
        <row r="2302">
          <cell r="A2302" t="str">
            <v>Thamnophilus aethiops juruanus</v>
          </cell>
          <cell r="B2302" t="e">
            <v>#N/A</v>
          </cell>
          <cell r="D2302">
            <v>2300</v>
          </cell>
          <cell r="E2302"/>
          <cell r="F2302"/>
          <cell r="G2302" t="str">
            <v>Passeriformes</v>
          </cell>
          <cell r="H2302" t="str">
            <v>Thamnophilidae</v>
          </cell>
          <cell r="I2302" t="str">
            <v>Thamnophilinae</v>
          </cell>
          <cell r="J2302" t="str">
            <v>Thamnophilus</v>
          </cell>
          <cell r="K2302" t="str">
            <v>subespécie</v>
          </cell>
          <cell r="N2302" t="str">
            <v>Thamnophilus aethiops juruanus Ihering, 1905</v>
          </cell>
          <cell r="P2302" t="str">
            <v>x</v>
          </cell>
          <cell r="Q2302" t="str">
            <v>x</v>
          </cell>
          <cell r="R2302" t="str">
            <v>x</v>
          </cell>
          <cell r="S2302" t="str">
            <v>x</v>
          </cell>
          <cell r="T2302" t="str">
            <v>x</v>
          </cell>
          <cell r="U2302"/>
          <cell r="Y2302"/>
          <cell r="Z2302"/>
        </row>
        <row r="2303">
          <cell r="A2303" t="str">
            <v>Thamnophilus aethiops injunctus</v>
          </cell>
          <cell r="B2303" t="e">
            <v>#N/A</v>
          </cell>
          <cell r="D2303">
            <v>2301</v>
          </cell>
          <cell r="E2303"/>
          <cell r="F2303"/>
          <cell r="G2303" t="str">
            <v>Passeriformes</v>
          </cell>
          <cell r="H2303" t="str">
            <v>Thamnophilidae</v>
          </cell>
          <cell r="I2303" t="str">
            <v>Thamnophilinae</v>
          </cell>
          <cell r="J2303" t="str">
            <v>Thamnophilus</v>
          </cell>
          <cell r="K2303" t="str">
            <v>subespécie</v>
          </cell>
          <cell r="N2303" t="str">
            <v>Thamnophilus aethiops injunctus Zimmer, 1933</v>
          </cell>
          <cell r="P2303" t="str">
            <v>x</v>
          </cell>
          <cell r="Q2303" t="str">
            <v>x</v>
          </cell>
          <cell r="R2303" t="str">
            <v>x</v>
          </cell>
          <cell r="S2303" t="str">
            <v>x</v>
          </cell>
          <cell r="T2303" t="str">
            <v>x</v>
          </cell>
          <cell r="U2303"/>
          <cell r="Y2303"/>
          <cell r="Z2303"/>
        </row>
        <row r="2304">
          <cell r="A2304" t="str">
            <v>Thamnophilus aethiops punctuliger</v>
          </cell>
          <cell r="B2304" t="e">
            <v>#N/A</v>
          </cell>
          <cell r="D2304">
            <v>2302</v>
          </cell>
          <cell r="E2304"/>
          <cell r="F2304"/>
          <cell r="G2304" t="str">
            <v>Passeriformes</v>
          </cell>
          <cell r="H2304" t="str">
            <v>Thamnophilidae</v>
          </cell>
          <cell r="I2304" t="str">
            <v>Thamnophilinae</v>
          </cell>
          <cell r="J2304" t="str">
            <v>Thamnophilus</v>
          </cell>
          <cell r="K2304" t="str">
            <v>subespécie</v>
          </cell>
          <cell r="N2304" t="str">
            <v>Thamnophilus aethiops punctuliger Pelzeln, 1868</v>
          </cell>
          <cell r="P2304" t="str">
            <v>x</v>
          </cell>
          <cell r="Q2304" t="str">
            <v>x</v>
          </cell>
          <cell r="R2304" t="str">
            <v>x</v>
          </cell>
          <cell r="S2304" t="str">
            <v>x</v>
          </cell>
          <cell r="T2304" t="str">
            <v>x</v>
          </cell>
          <cell r="U2304"/>
          <cell r="Y2304"/>
          <cell r="Z2304"/>
        </row>
        <row r="2305">
          <cell r="A2305" t="str">
            <v>Thamnophilus aethiops atriceps</v>
          </cell>
          <cell r="B2305" t="e">
            <v>#N/A</v>
          </cell>
          <cell r="D2305">
            <v>2303</v>
          </cell>
          <cell r="E2305"/>
          <cell r="F2305"/>
          <cell r="G2305" t="str">
            <v>Passeriformes</v>
          </cell>
          <cell r="H2305" t="str">
            <v>Thamnophilidae</v>
          </cell>
          <cell r="I2305" t="str">
            <v>Thamnophilinae</v>
          </cell>
          <cell r="J2305" t="str">
            <v>Thamnophilus</v>
          </cell>
          <cell r="K2305" t="str">
            <v>subespécie</v>
          </cell>
          <cell r="N2305" t="str">
            <v>Thamnophilus aethiops atriceps Todd, 1927</v>
          </cell>
          <cell r="P2305" t="str">
            <v>x</v>
          </cell>
          <cell r="Q2305" t="str">
            <v>x</v>
          </cell>
          <cell r="R2305" t="str">
            <v>x</v>
          </cell>
          <cell r="S2305" t="str">
            <v>x</v>
          </cell>
          <cell r="T2305" t="str">
            <v>x</v>
          </cell>
          <cell r="U2305"/>
          <cell r="Y2305"/>
          <cell r="Z2305"/>
        </row>
        <row r="2306">
          <cell r="A2306" t="str">
            <v>Thamnophilus aethiops incertus</v>
          </cell>
          <cell r="B2306" t="e">
            <v>#N/A</v>
          </cell>
          <cell r="D2306">
            <v>2304</v>
          </cell>
          <cell r="E2306"/>
          <cell r="F2306"/>
          <cell r="G2306" t="str">
            <v>Passeriformes</v>
          </cell>
          <cell r="H2306" t="str">
            <v>Thamnophilidae</v>
          </cell>
          <cell r="I2306" t="str">
            <v>Thamnophilinae</v>
          </cell>
          <cell r="J2306" t="str">
            <v>Thamnophilus</v>
          </cell>
          <cell r="K2306" t="str">
            <v>subespécie</v>
          </cell>
          <cell r="N2306" t="str">
            <v>Thamnophilus aethiops incertus Pelzeln, 1868</v>
          </cell>
          <cell r="P2306" t="str">
            <v>x</v>
          </cell>
          <cell r="Q2306" t="str">
            <v>x</v>
          </cell>
          <cell r="R2306" t="str">
            <v>x</v>
          </cell>
          <cell r="S2306" t="str">
            <v>x</v>
          </cell>
          <cell r="T2306" t="str">
            <v>x</v>
          </cell>
          <cell r="U2306"/>
          <cell r="V2306" t="str">
            <v>EN</v>
          </cell>
          <cell r="Y2306"/>
          <cell r="Z2306"/>
        </row>
        <row r="2307">
          <cell r="A2307" t="str">
            <v>Thamnophilus aethiops distans</v>
          </cell>
          <cell r="B2307" t="e">
            <v>#N/A</v>
          </cell>
          <cell r="D2307">
            <v>2305</v>
          </cell>
          <cell r="E2307"/>
          <cell r="F2307"/>
          <cell r="G2307" t="str">
            <v>Passeriformes</v>
          </cell>
          <cell r="H2307" t="str">
            <v>Thamnophilidae</v>
          </cell>
          <cell r="I2307" t="str">
            <v>Thamnophilinae</v>
          </cell>
          <cell r="J2307" t="str">
            <v>Thamnophilus</v>
          </cell>
          <cell r="K2307" t="str">
            <v>subespécie</v>
          </cell>
          <cell r="N2307" t="str">
            <v>Thamnophilus aethiops distans Pinto, 1954</v>
          </cell>
          <cell r="P2307" t="str">
            <v>x</v>
          </cell>
          <cell r="Q2307" t="str">
            <v>x</v>
          </cell>
          <cell r="R2307" t="str">
            <v>x</v>
          </cell>
          <cell r="S2307" t="str">
            <v>x</v>
          </cell>
          <cell r="T2307" t="str">
            <v>x</v>
          </cell>
          <cell r="U2307"/>
          <cell r="Y2307"/>
          <cell r="Z2307"/>
        </row>
        <row r="2308">
          <cell r="A2308" t="str">
            <v>Thamnophilus melanothorax</v>
          </cell>
          <cell r="B2308" t="str">
            <v>Thamnophilus melanothorax</v>
          </cell>
          <cell r="C2308" t="str">
            <v>choca-de-cauda-pintada</v>
          </cell>
          <cell r="D2308">
            <v>2306</v>
          </cell>
          <cell r="E2308" t="str">
            <v>R</v>
          </cell>
          <cell r="F2308">
            <v>1</v>
          </cell>
          <cell r="G2308" t="str">
            <v>Passeriformes</v>
          </cell>
          <cell r="H2308" t="str">
            <v>Thamnophilidae</v>
          </cell>
          <cell r="I2308" t="str">
            <v>Thamnophilinae</v>
          </cell>
          <cell r="J2308" t="str">
            <v>Thamnophilus</v>
          </cell>
          <cell r="K2308" t="str">
            <v>espécie 1ária</v>
          </cell>
          <cell r="N2308" t="str">
            <v>Thamnophilus melanothorax Sclater, 1857</v>
          </cell>
          <cell r="O2308" t="str">
            <v>Band-tailed Antshrike</v>
          </cell>
          <cell r="P2308"/>
          <cell r="Q2308"/>
          <cell r="R2308"/>
          <cell r="S2308"/>
          <cell r="T2308"/>
          <cell r="U2308"/>
          <cell r="Y2308" t="e">
            <v>#N/A</v>
          </cell>
          <cell r="Z2308" t="e">
            <v>#N/A</v>
          </cell>
          <cell r="AA2308" t="e">
            <v>#N/A</v>
          </cell>
          <cell r="AB2308" t="e">
            <v>#N/A</v>
          </cell>
          <cell r="AC2308" t="e">
            <v>#N/A</v>
          </cell>
          <cell r="AD2308" t="e">
            <v>#N/A</v>
          </cell>
          <cell r="AE2308" t="e">
            <v>#N/A</v>
          </cell>
          <cell r="AF2308" t="e">
            <v>#N/A</v>
          </cell>
          <cell r="AG2308"/>
        </row>
        <row r="2309">
          <cell r="A2309" t="str">
            <v>Thamnophilus amazonicus</v>
          </cell>
          <cell r="B2309" t="str">
            <v>Thamnophilus amazonicus</v>
          </cell>
          <cell r="C2309" t="str">
            <v>choca-canela</v>
          </cell>
          <cell r="D2309">
            <v>2307</v>
          </cell>
          <cell r="E2309" t="str">
            <v>R</v>
          </cell>
          <cell r="F2309">
            <v>1</v>
          </cell>
          <cell r="G2309" t="str">
            <v>Passeriformes</v>
          </cell>
          <cell r="H2309" t="str">
            <v>Thamnophilidae</v>
          </cell>
          <cell r="I2309" t="str">
            <v>Thamnophilinae</v>
          </cell>
          <cell r="J2309" t="str">
            <v>Thamnophilus</v>
          </cell>
          <cell r="K2309" t="str">
            <v>espécie 1ária</v>
          </cell>
          <cell r="N2309" t="str">
            <v>Thamnophilus amazonicus Sclater, 1858</v>
          </cell>
          <cell r="O2309" t="str">
            <v>Amazonian Antshrike</v>
          </cell>
          <cell r="P2309"/>
          <cell r="Q2309"/>
          <cell r="R2309"/>
          <cell r="S2309"/>
          <cell r="T2309"/>
          <cell r="U2309"/>
          <cell r="Y2309" t="str">
            <v>IAG</v>
          </cell>
          <cell r="Z2309" t="str">
            <v>L</v>
          </cell>
          <cell r="AA2309" t="str">
            <v>F1E</v>
          </cell>
          <cell r="AB2309" t="str">
            <v>U/M</v>
          </cell>
          <cell r="AC2309">
            <v>4</v>
          </cell>
          <cell r="AD2309">
            <v>2</v>
          </cell>
          <cell r="AE2309">
            <v>18.68</v>
          </cell>
          <cell r="AF2309" t="str">
            <v>Invertebrate</v>
          </cell>
          <cell r="AG2309" t="str">
            <v>F</v>
          </cell>
        </row>
        <row r="2310">
          <cell r="A2310" t="str">
            <v>Thamnophilus amazonicus cinereiceps</v>
          </cell>
          <cell r="B2310" t="e">
            <v>#N/A</v>
          </cell>
          <cell r="D2310">
            <v>2308</v>
          </cell>
          <cell r="E2310"/>
          <cell r="F2310"/>
          <cell r="G2310" t="str">
            <v>Passeriformes</v>
          </cell>
          <cell r="H2310" t="str">
            <v>Thamnophilidae</v>
          </cell>
          <cell r="I2310" t="str">
            <v>Thamnophilinae</v>
          </cell>
          <cell r="J2310" t="str">
            <v>Thamnophilus</v>
          </cell>
          <cell r="K2310" t="str">
            <v>subespécie</v>
          </cell>
          <cell r="N2310" t="str">
            <v>Thamnophilus amazonicus cinereiceps Pelzeln, 1868</v>
          </cell>
          <cell r="P2310" t="str">
            <v>x</v>
          </cell>
          <cell r="Q2310" t="str">
            <v>x</v>
          </cell>
          <cell r="R2310" t="str">
            <v>x</v>
          </cell>
          <cell r="S2310" t="str">
            <v>x</v>
          </cell>
          <cell r="T2310" t="str">
            <v>x</v>
          </cell>
          <cell r="U2310"/>
          <cell r="Y2310"/>
          <cell r="Z2310"/>
        </row>
        <row r="2311">
          <cell r="A2311" t="str">
            <v>Thamnophilus amazonicus divaricatus</v>
          </cell>
          <cell r="B2311" t="e">
            <v>#N/A</v>
          </cell>
          <cell r="D2311">
            <v>2309</v>
          </cell>
          <cell r="E2311"/>
          <cell r="F2311"/>
          <cell r="G2311" t="str">
            <v>Passeriformes</v>
          </cell>
          <cell r="H2311" t="str">
            <v>Thamnophilidae</v>
          </cell>
          <cell r="I2311" t="str">
            <v>Thamnophilinae</v>
          </cell>
          <cell r="J2311" t="str">
            <v>Thamnophilus</v>
          </cell>
          <cell r="K2311" t="str">
            <v>subespécie</v>
          </cell>
          <cell r="N2311" t="str">
            <v>Thamnophilus amazonicus divaricatus Mees, 1974</v>
          </cell>
          <cell r="P2311" t="str">
            <v>x</v>
          </cell>
          <cell r="Q2311" t="str">
            <v>x</v>
          </cell>
          <cell r="R2311" t="str">
            <v>x</v>
          </cell>
          <cell r="S2311" t="str">
            <v>x</v>
          </cell>
          <cell r="T2311" t="str">
            <v>x</v>
          </cell>
          <cell r="U2311"/>
          <cell r="Y2311"/>
          <cell r="Z2311"/>
        </row>
        <row r="2312">
          <cell r="A2312" t="str">
            <v>Thamnophilus amazonicus amazonicus</v>
          </cell>
          <cell r="B2312" t="e">
            <v>#N/A</v>
          </cell>
          <cell r="D2312">
            <v>2310</v>
          </cell>
          <cell r="E2312"/>
          <cell r="F2312"/>
          <cell r="G2312" t="str">
            <v>Passeriformes</v>
          </cell>
          <cell r="H2312" t="str">
            <v>Thamnophilidae</v>
          </cell>
          <cell r="I2312" t="str">
            <v>Thamnophilinae</v>
          </cell>
          <cell r="J2312" t="str">
            <v>Thamnophilus</v>
          </cell>
          <cell r="K2312" t="str">
            <v>subespécie</v>
          </cell>
          <cell r="N2312" t="str">
            <v>Thamnophilus amazonicus amazonicus Sclater, 1858</v>
          </cell>
          <cell r="P2312" t="str">
            <v>x</v>
          </cell>
          <cell r="Q2312" t="str">
            <v>x</v>
          </cell>
          <cell r="R2312" t="str">
            <v>x</v>
          </cell>
          <cell r="S2312" t="str">
            <v>x</v>
          </cell>
          <cell r="T2312" t="str">
            <v>x</v>
          </cell>
          <cell r="U2312"/>
          <cell r="Y2312"/>
          <cell r="Z2312"/>
        </row>
        <row r="2313">
          <cell r="A2313" t="str">
            <v>Thamnophilus amazonicus obscurus</v>
          </cell>
          <cell r="B2313" t="e">
            <v>#N/A</v>
          </cell>
          <cell r="D2313">
            <v>2311</v>
          </cell>
          <cell r="E2313"/>
          <cell r="F2313"/>
          <cell r="G2313" t="str">
            <v>Passeriformes</v>
          </cell>
          <cell r="H2313" t="str">
            <v>Thamnophilidae</v>
          </cell>
          <cell r="I2313" t="str">
            <v>Thamnophilinae</v>
          </cell>
          <cell r="J2313" t="str">
            <v>Thamnophilus</v>
          </cell>
          <cell r="K2313" t="str">
            <v>subespécie</v>
          </cell>
          <cell r="N2313" t="str">
            <v>Thamnophilus amazonicus obscurus Zimmer, 1933</v>
          </cell>
          <cell r="P2313" t="str">
            <v>x</v>
          </cell>
          <cell r="Q2313" t="str">
            <v>x</v>
          </cell>
          <cell r="R2313" t="str">
            <v>x</v>
          </cell>
          <cell r="S2313" t="str">
            <v>x</v>
          </cell>
          <cell r="T2313" t="str">
            <v>x</v>
          </cell>
          <cell r="U2313"/>
          <cell r="Y2313"/>
          <cell r="Z2313"/>
        </row>
        <row r="2314">
          <cell r="A2314" t="str">
            <v>Thamnophilus amazonicus paraensis</v>
          </cell>
          <cell r="B2314" t="e">
            <v>#N/A</v>
          </cell>
          <cell r="D2314">
            <v>2312</v>
          </cell>
          <cell r="E2314"/>
          <cell r="F2314"/>
          <cell r="G2314" t="str">
            <v>Passeriformes</v>
          </cell>
          <cell r="H2314" t="str">
            <v>Thamnophilidae</v>
          </cell>
          <cell r="I2314" t="str">
            <v>Thamnophilinae</v>
          </cell>
          <cell r="J2314" t="str">
            <v>Thamnophilus</v>
          </cell>
          <cell r="K2314" t="str">
            <v>subespécie</v>
          </cell>
          <cell r="N2314" t="str">
            <v>Thamnophilus amazonicus paraensis Todd, 1927</v>
          </cell>
          <cell r="P2314" t="str">
            <v>x</v>
          </cell>
          <cell r="Q2314" t="str">
            <v>x</v>
          </cell>
          <cell r="R2314" t="str">
            <v>x</v>
          </cell>
          <cell r="S2314" t="str">
            <v>x</v>
          </cell>
          <cell r="T2314" t="str">
            <v>x</v>
          </cell>
          <cell r="U2314"/>
          <cell r="Y2314"/>
          <cell r="Z2314"/>
        </row>
        <row r="2315">
          <cell r="A2315" t="str">
            <v>Thamnophilus insignis</v>
          </cell>
          <cell r="B2315" t="str">
            <v>Thamnophilus insignis</v>
          </cell>
          <cell r="C2315" t="str">
            <v>choca-de-roraima</v>
          </cell>
          <cell r="D2315">
            <v>2313</v>
          </cell>
          <cell r="E2315" t="str">
            <v>R</v>
          </cell>
          <cell r="F2315">
            <v>1</v>
          </cell>
          <cell r="G2315" t="str">
            <v>Passeriformes</v>
          </cell>
          <cell r="H2315" t="str">
            <v>Thamnophilidae</v>
          </cell>
          <cell r="I2315" t="str">
            <v>Thamnophilinae</v>
          </cell>
          <cell r="J2315" t="str">
            <v>Thamnophilus</v>
          </cell>
          <cell r="K2315" t="str">
            <v>espécie 1ária</v>
          </cell>
          <cell r="N2315" t="str">
            <v>Thamnophilus insignis Salvin &amp; Godman, 1884</v>
          </cell>
          <cell r="O2315" t="str">
            <v>Streak-backed Antshrike</v>
          </cell>
          <cell r="P2315"/>
          <cell r="Q2315"/>
          <cell r="R2315"/>
          <cell r="S2315"/>
          <cell r="T2315"/>
          <cell r="U2315"/>
          <cell r="Y2315" t="e">
            <v>#N/A</v>
          </cell>
          <cell r="Z2315" t="str">
            <v>M</v>
          </cell>
          <cell r="AA2315" t="str">
            <v>F4</v>
          </cell>
          <cell r="AB2315" t="str">
            <v>U/M</v>
          </cell>
          <cell r="AC2315">
            <v>2</v>
          </cell>
          <cell r="AD2315">
            <v>1</v>
          </cell>
          <cell r="AE2315">
            <v>24.86</v>
          </cell>
          <cell r="AF2315" t="str">
            <v>Invertebrate</v>
          </cell>
          <cell r="AG2315" t="str">
            <v>F</v>
          </cell>
          <cell r="AH2315">
            <v>1</v>
          </cell>
        </row>
        <row r="2316">
          <cell r="A2316" t="str">
            <v>Thamnophilus insignis insignis</v>
          </cell>
          <cell r="B2316" t="e">
            <v>#N/A</v>
          </cell>
          <cell r="D2316">
            <v>2314</v>
          </cell>
          <cell r="E2316"/>
          <cell r="F2316"/>
          <cell r="G2316" t="str">
            <v>Passeriformes</v>
          </cell>
          <cell r="H2316" t="str">
            <v>Thamnophilidae</v>
          </cell>
          <cell r="I2316" t="str">
            <v>Thamnophilinae</v>
          </cell>
          <cell r="J2316" t="str">
            <v>Thamnophilus</v>
          </cell>
          <cell r="K2316" t="str">
            <v>subespécie</v>
          </cell>
          <cell r="N2316" t="str">
            <v>Thamnophilus insignis insignis Salvin &amp; Godman, 1884</v>
          </cell>
          <cell r="P2316" t="str">
            <v>x</v>
          </cell>
          <cell r="Q2316" t="str">
            <v>x</v>
          </cell>
          <cell r="R2316" t="str">
            <v>x</v>
          </cell>
          <cell r="S2316" t="str">
            <v>x</v>
          </cell>
          <cell r="T2316" t="str">
            <v>x</v>
          </cell>
          <cell r="U2316"/>
          <cell r="Y2316"/>
          <cell r="Z2316"/>
        </row>
        <row r="2317">
          <cell r="A2317" t="str">
            <v>Thamnophilus divisorius</v>
          </cell>
          <cell r="B2317" t="str">
            <v>Thamnophilus divisorius</v>
          </cell>
          <cell r="C2317" t="str">
            <v>choca-do-acre</v>
          </cell>
          <cell r="D2317">
            <v>2315</v>
          </cell>
          <cell r="E2317" t="str">
            <v>R#</v>
          </cell>
          <cell r="F2317">
            <v>1</v>
          </cell>
          <cell r="G2317" t="str">
            <v>Passeriformes</v>
          </cell>
          <cell r="H2317" t="str">
            <v>Thamnophilidae</v>
          </cell>
          <cell r="I2317" t="str">
            <v>Thamnophilinae</v>
          </cell>
          <cell r="J2317" t="str">
            <v>Thamnophilus</v>
          </cell>
          <cell r="K2317" t="str">
            <v>espécie 1ária</v>
          </cell>
          <cell r="N2317" t="str">
            <v>Thamnophilus divisorius Whitney, Oren &amp; Brumfield, 2004</v>
          </cell>
          <cell r="O2317" t="str">
            <v>Acre Antshrike</v>
          </cell>
          <cell r="P2317"/>
          <cell r="Q2317"/>
          <cell r="R2317"/>
          <cell r="S2317"/>
          <cell r="T2317"/>
          <cell r="U2317"/>
          <cell r="Y2317" t="e">
            <v>#N/A</v>
          </cell>
          <cell r="Z2317" t="e">
            <v>#N/A</v>
          </cell>
          <cell r="AA2317" t="e">
            <v>#N/A</v>
          </cell>
          <cell r="AB2317" t="e">
            <v>#N/A</v>
          </cell>
          <cell r="AC2317" t="e">
            <v>#N/A</v>
          </cell>
          <cell r="AD2317" t="e">
            <v>#N/A</v>
          </cell>
          <cell r="AE2317">
            <v>22.2</v>
          </cell>
          <cell r="AF2317" t="str">
            <v>Invertebrate</v>
          </cell>
          <cell r="AG2317"/>
        </row>
        <row r="2318">
          <cell r="A2318" t="str">
            <v>Thamnophilus sp.</v>
          </cell>
          <cell r="B2318" t="e">
            <v>#N/A</v>
          </cell>
          <cell r="D2318">
            <v>2316</v>
          </cell>
          <cell r="E2318"/>
          <cell r="F2318"/>
          <cell r="G2318" t="str">
            <v>Passeriformes</v>
          </cell>
          <cell r="H2318" t="str">
            <v>Thamnophilidae</v>
          </cell>
          <cell r="I2318" t="str">
            <v>Thamnophilinae</v>
          </cell>
          <cell r="J2318" t="str">
            <v>Thamnophilus</v>
          </cell>
          <cell r="P2318"/>
          <cell r="Q2318"/>
          <cell r="R2318"/>
          <cell r="S2318"/>
          <cell r="T2318"/>
          <cell r="U2318"/>
          <cell r="Y2318"/>
          <cell r="Z2318"/>
          <cell r="AA2318"/>
          <cell r="AB2318"/>
          <cell r="AC2318"/>
          <cell r="AD2318"/>
          <cell r="AE2318"/>
          <cell r="AF2318"/>
          <cell r="AG2318"/>
        </row>
        <row r="2319">
          <cell r="A2319" t="str">
            <v>Cymbilaimus</v>
          </cell>
          <cell r="B2319" t="e">
            <v>#N/A</v>
          </cell>
          <cell r="D2319">
            <v>2317</v>
          </cell>
          <cell r="E2319"/>
          <cell r="F2319"/>
          <cell r="G2319" t="str">
            <v>Passeriformes</v>
          </cell>
          <cell r="H2319" t="str">
            <v>Thamnophilidae</v>
          </cell>
          <cell r="I2319" t="str">
            <v>Thamnophilinae</v>
          </cell>
          <cell r="J2319" t="str">
            <v>Cymbilaimus</v>
          </cell>
          <cell r="K2319" t="str">
            <v>Gênero</v>
          </cell>
          <cell r="N2319" t="str">
            <v>Cymbilaimus Gray, 1840</v>
          </cell>
          <cell r="P2319"/>
          <cell r="Q2319"/>
          <cell r="R2319"/>
          <cell r="S2319"/>
          <cell r="T2319"/>
          <cell r="U2319"/>
          <cell r="Y2319"/>
          <cell r="Z2319"/>
        </row>
        <row r="2320">
          <cell r="A2320" t="str">
            <v>Cymbilaimus lineatus</v>
          </cell>
          <cell r="B2320" t="str">
            <v>Cymbilaimus lineatus</v>
          </cell>
          <cell r="C2320" t="str">
            <v>papa-formiga-barrado</v>
          </cell>
          <cell r="D2320">
            <v>2318</v>
          </cell>
          <cell r="E2320" t="str">
            <v>R</v>
          </cell>
          <cell r="F2320">
            <v>1</v>
          </cell>
          <cell r="G2320" t="str">
            <v>Passeriformes</v>
          </cell>
          <cell r="H2320" t="str">
            <v>Thamnophilidae</v>
          </cell>
          <cell r="I2320" t="str">
            <v>Thamnophilinae</v>
          </cell>
          <cell r="J2320" t="str">
            <v>Cymbilaimus</v>
          </cell>
          <cell r="K2320" t="str">
            <v>espécie 1ária</v>
          </cell>
          <cell r="N2320" t="str">
            <v>Cymbilaimus lineatus (Leach, 1814)</v>
          </cell>
          <cell r="O2320" t="str">
            <v>Fasciated Antshrike</v>
          </cell>
          <cell r="P2320"/>
          <cell r="Q2320"/>
          <cell r="R2320"/>
          <cell r="S2320"/>
          <cell r="T2320"/>
          <cell r="U2320"/>
          <cell r="Y2320" t="str">
            <v>IAG</v>
          </cell>
          <cell r="Z2320" t="str">
            <v>M</v>
          </cell>
          <cell r="AA2320" t="str">
            <v>F1</v>
          </cell>
          <cell r="AB2320" t="str">
            <v>C</v>
          </cell>
          <cell r="AC2320">
            <v>1</v>
          </cell>
          <cell r="AD2320">
            <v>5</v>
          </cell>
          <cell r="AE2320">
            <v>35.799999999999997</v>
          </cell>
          <cell r="AF2320" t="str">
            <v>Invertebrate</v>
          </cell>
          <cell r="AG2320" t="str">
            <v>F</v>
          </cell>
        </row>
        <row r="2321">
          <cell r="A2321" t="str">
            <v>Cymbilaimus lineatus intermedius</v>
          </cell>
          <cell r="B2321" t="e">
            <v>#N/A</v>
          </cell>
          <cell r="D2321">
            <v>2319</v>
          </cell>
          <cell r="E2321"/>
          <cell r="F2321"/>
          <cell r="G2321" t="str">
            <v>Passeriformes</v>
          </cell>
          <cell r="H2321" t="str">
            <v>Thamnophilidae</v>
          </cell>
          <cell r="I2321" t="str">
            <v>Thamnophilinae</v>
          </cell>
          <cell r="J2321" t="str">
            <v>Cymbilaimus</v>
          </cell>
          <cell r="K2321" t="str">
            <v>subespécie</v>
          </cell>
          <cell r="N2321" t="str">
            <v>Cymbilaimus lineatus intermedius Hartert &amp; Goodson, 1917</v>
          </cell>
          <cell r="P2321" t="str">
            <v>x</v>
          </cell>
          <cell r="Q2321" t="str">
            <v>x</v>
          </cell>
          <cell r="R2321" t="str">
            <v>x</v>
          </cell>
          <cell r="S2321" t="str">
            <v>x</v>
          </cell>
          <cell r="T2321" t="str">
            <v>x</v>
          </cell>
          <cell r="U2321"/>
          <cell r="Y2321"/>
          <cell r="Z2321"/>
        </row>
        <row r="2322">
          <cell r="A2322" t="str">
            <v>Cymbilaimus lineatus lineatus</v>
          </cell>
          <cell r="B2322" t="e">
            <v>#N/A</v>
          </cell>
          <cell r="D2322">
            <v>2320</v>
          </cell>
          <cell r="E2322"/>
          <cell r="F2322"/>
          <cell r="G2322" t="str">
            <v>Passeriformes</v>
          </cell>
          <cell r="H2322" t="str">
            <v>Thamnophilidae</v>
          </cell>
          <cell r="I2322" t="str">
            <v>Thamnophilinae</v>
          </cell>
          <cell r="J2322" t="str">
            <v>Cymbilaimus</v>
          </cell>
          <cell r="K2322" t="str">
            <v>subespécie</v>
          </cell>
          <cell r="N2322" t="str">
            <v>Cymbilaimus lineatus lineatus (Leach, 1814)</v>
          </cell>
          <cell r="P2322" t="str">
            <v>x</v>
          </cell>
          <cell r="Q2322" t="str">
            <v>x</v>
          </cell>
          <cell r="R2322" t="str">
            <v>x</v>
          </cell>
          <cell r="S2322" t="str">
            <v>x</v>
          </cell>
          <cell r="T2322" t="str">
            <v>x</v>
          </cell>
          <cell r="U2322"/>
          <cell r="Y2322"/>
          <cell r="Z2322"/>
        </row>
        <row r="2323">
          <cell r="A2323" t="str">
            <v>Cymbilaimus sanctaemariae</v>
          </cell>
          <cell r="B2323" t="str">
            <v>Cymbilaimus sanctaemariae</v>
          </cell>
          <cell r="C2323" t="str">
            <v>choca-do-bambu</v>
          </cell>
          <cell r="D2323">
            <v>2321</v>
          </cell>
          <cell r="E2323" t="str">
            <v>R</v>
          </cell>
          <cell r="F2323">
            <v>1</v>
          </cell>
          <cell r="G2323" t="str">
            <v>Passeriformes</v>
          </cell>
          <cell r="H2323" t="str">
            <v>Thamnophilidae</v>
          </cell>
          <cell r="I2323" t="str">
            <v>Thamnophilinae</v>
          </cell>
          <cell r="J2323" t="str">
            <v>Cymbilaimus</v>
          </cell>
          <cell r="K2323" t="str">
            <v>espécie 1ária</v>
          </cell>
          <cell r="N2323" t="str">
            <v>Cymbilaimus sanctaemariae Gyldenstolpe, 1941</v>
          </cell>
          <cell r="O2323" t="str">
            <v>Bamboo Antshrike</v>
          </cell>
          <cell r="P2323"/>
          <cell r="Q2323"/>
          <cell r="R2323"/>
          <cell r="S2323"/>
          <cell r="T2323"/>
          <cell r="U2323"/>
          <cell r="Y2323" t="e">
            <v>#N/A</v>
          </cell>
          <cell r="Z2323" t="str">
            <v>M</v>
          </cell>
          <cell r="AA2323" t="str">
            <v>F3</v>
          </cell>
          <cell r="AB2323" t="str">
            <v>M/C</v>
          </cell>
          <cell r="AC2323">
            <v>2</v>
          </cell>
          <cell r="AD2323">
            <v>1</v>
          </cell>
          <cell r="AE2323">
            <v>28.7</v>
          </cell>
          <cell r="AF2323" t="str">
            <v>Invertebrate</v>
          </cell>
          <cell r="AG2323" t="str">
            <v>F</v>
          </cell>
          <cell r="AH2323">
            <v>1</v>
          </cell>
        </row>
        <row r="2324">
          <cell r="A2324" t="str">
            <v>Taraba</v>
          </cell>
          <cell r="B2324" t="e">
            <v>#N/A</v>
          </cell>
          <cell r="D2324">
            <v>2322</v>
          </cell>
          <cell r="E2324"/>
          <cell r="F2324"/>
          <cell r="G2324" t="str">
            <v>Passeriformes</v>
          </cell>
          <cell r="H2324" t="str">
            <v>Thamnophilidae</v>
          </cell>
          <cell r="I2324" t="str">
            <v>Thamnophilinae</v>
          </cell>
          <cell r="J2324" t="str">
            <v>Taraba</v>
          </cell>
          <cell r="K2324" t="str">
            <v>Gênero</v>
          </cell>
          <cell r="N2324" t="str">
            <v>Taraba Lesson, 1831</v>
          </cell>
          <cell r="P2324"/>
          <cell r="Q2324"/>
          <cell r="R2324"/>
          <cell r="S2324"/>
          <cell r="T2324"/>
          <cell r="U2324"/>
          <cell r="Y2324"/>
          <cell r="Z2324"/>
        </row>
        <row r="2325">
          <cell r="A2325" t="str">
            <v>Taraba major</v>
          </cell>
          <cell r="B2325" t="str">
            <v>Taraba major</v>
          </cell>
          <cell r="C2325" t="str">
            <v>choró-boi</v>
          </cell>
          <cell r="D2325">
            <v>2323</v>
          </cell>
          <cell r="E2325" t="str">
            <v>R</v>
          </cell>
          <cell r="F2325">
            <v>1</v>
          </cell>
          <cell r="G2325" t="str">
            <v>Passeriformes</v>
          </cell>
          <cell r="H2325" t="str">
            <v>Thamnophilidae</v>
          </cell>
          <cell r="I2325" t="str">
            <v>Thamnophilinae</v>
          </cell>
          <cell r="J2325" t="str">
            <v>Taraba</v>
          </cell>
          <cell r="K2325" t="str">
            <v>espécie 1ária</v>
          </cell>
          <cell r="N2325" t="str">
            <v>Taraba major (Vieillot, 1816)</v>
          </cell>
          <cell r="O2325" t="str">
            <v>Great Antshrike</v>
          </cell>
          <cell r="P2325"/>
          <cell r="Q2325"/>
          <cell r="R2325"/>
          <cell r="S2325"/>
          <cell r="T2325"/>
          <cell r="U2325"/>
          <cell r="Y2325" t="str">
            <v>IAG</v>
          </cell>
          <cell r="Z2325" t="str">
            <v>L</v>
          </cell>
          <cell r="AA2325" t="str">
            <v>F1E</v>
          </cell>
          <cell r="AB2325" t="str">
            <v>U</v>
          </cell>
          <cell r="AC2325">
            <v>5</v>
          </cell>
          <cell r="AD2325">
            <v>9</v>
          </cell>
          <cell r="AE2325">
            <v>59.2</v>
          </cell>
          <cell r="AF2325" t="str">
            <v>Invertebrate</v>
          </cell>
          <cell r="AG2325" t="str">
            <v>F</v>
          </cell>
        </row>
        <row r="2326">
          <cell r="A2326" t="str">
            <v>Taraba major semifasciatus</v>
          </cell>
          <cell r="B2326" t="e">
            <v>#N/A</v>
          </cell>
          <cell r="D2326">
            <v>2324</v>
          </cell>
          <cell r="E2326"/>
          <cell r="F2326"/>
          <cell r="G2326" t="str">
            <v>Passeriformes</v>
          </cell>
          <cell r="H2326" t="str">
            <v>Thamnophilidae</v>
          </cell>
          <cell r="I2326" t="str">
            <v>Thamnophilinae</v>
          </cell>
          <cell r="J2326" t="str">
            <v>Taraba</v>
          </cell>
          <cell r="K2326" t="str">
            <v>subespécie</v>
          </cell>
          <cell r="N2326" t="str">
            <v>Taraba major semifasciatus (Cabanis, 1872)</v>
          </cell>
          <cell r="P2326" t="str">
            <v>x</v>
          </cell>
          <cell r="Q2326" t="str">
            <v>x</v>
          </cell>
          <cell r="R2326" t="str">
            <v>x</v>
          </cell>
          <cell r="S2326" t="str">
            <v>x</v>
          </cell>
          <cell r="T2326" t="str">
            <v>x</v>
          </cell>
          <cell r="U2326"/>
          <cell r="Y2326"/>
          <cell r="Z2326"/>
        </row>
        <row r="2327">
          <cell r="A2327" t="str">
            <v>Taraba major melanurus</v>
          </cell>
          <cell r="B2327" t="e">
            <v>#N/A</v>
          </cell>
          <cell r="D2327">
            <v>2325</v>
          </cell>
          <cell r="E2327"/>
          <cell r="F2327"/>
          <cell r="G2327" t="str">
            <v>Passeriformes</v>
          </cell>
          <cell r="H2327" t="str">
            <v>Thamnophilidae</v>
          </cell>
          <cell r="I2327" t="str">
            <v>Thamnophilinae</v>
          </cell>
          <cell r="J2327" t="str">
            <v>Taraba</v>
          </cell>
          <cell r="K2327" t="str">
            <v>subespécie</v>
          </cell>
          <cell r="N2327" t="str">
            <v>Taraba major melanurus (Sclater, 1855)</v>
          </cell>
          <cell r="P2327" t="str">
            <v>x</v>
          </cell>
          <cell r="Q2327" t="str">
            <v>x</v>
          </cell>
          <cell r="R2327" t="str">
            <v>x</v>
          </cell>
          <cell r="S2327" t="str">
            <v>x</v>
          </cell>
          <cell r="T2327" t="str">
            <v>x</v>
          </cell>
          <cell r="U2327"/>
          <cell r="Y2327"/>
          <cell r="Z2327"/>
        </row>
        <row r="2328">
          <cell r="A2328" t="str">
            <v>Taraba major borbae</v>
          </cell>
          <cell r="B2328" t="e">
            <v>#N/A</v>
          </cell>
          <cell r="D2328">
            <v>2326</v>
          </cell>
          <cell r="E2328"/>
          <cell r="F2328"/>
          <cell r="G2328" t="str">
            <v>Passeriformes</v>
          </cell>
          <cell r="H2328" t="str">
            <v>Thamnophilidae</v>
          </cell>
          <cell r="I2328" t="str">
            <v>Thamnophilinae</v>
          </cell>
          <cell r="J2328" t="str">
            <v>Taraba</v>
          </cell>
          <cell r="K2328" t="str">
            <v>subespécie</v>
          </cell>
          <cell r="N2328" t="str">
            <v>Taraba major borbae (Pelzeln, 1868)</v>
          </cell>
          <cell r="P2328" t="str">
            <v>x</v>
          </cell>
          <cell r="Q2328" t="str">
            <v>x</v>
          </cell>
          <cell r="R2328" t="str">
            <v>x</v>
          </cell>
          <cell r="S2328" t="str">
            <v>x</v>
          </cell>
          <cell r="T2328" t="str">
            <v>x</v>
          </cell>
          <cell r="U2328"/>
          <cell r="Y2328"/>
          <cell r="Z2328"/>
        </row>
        <row r="2329">
          <cell r="A2329" t="str">
            <v>Taraba major stagurus</v>
          </cell>
          <cell r="B2329" t="e">
            <v>#N/A</v>
          </cell>
          <cell r="D2329">
            <v>2327</v>
          </cell>
          <cell r="E2329"/>
          <cell r="F2329"/>
          <cell r="G2329" t="str">
            <v>Passeriformes</v>
          </cell>
          <cell r="H2329" t="str">
            <v>Thamnophilidae</v>
          </cell>
          <cell r="I2329" t="str">
            <v>Thamnophilinae</v>
          </cell>
          <cell r="J2329" t="str">
            <v>Taraba</v>
          </cell>
          <cell r="K2329" t="str">
            <v>subespécie</v>
          </cell>
          <cell r="N2329" t="str">
            <v>Taraba major stagurus (Lichtenstein, 1823)</v>
          </cell>
          <cell r="P2329" t="str">
            <v>x</v>
          </cell>
          <cell r="Q2329" t="str">
            <v>x</v>
          </cell>
          <cell r="R2329" t="str">
            <v>x</v>
          </cell>
          <cell r="S2329" t="str">
            <v>x</v>
          </cell>
          <cell r="T2329" t="str">
            <v>x</v>
          </cell>
          <cell r="U2329"/>
          <cell r="Y2329"/>
          <cell r="Z2329"/>
        </row>
        <row r="2330">
          <cell r="A2330" t="str">
            <v>Taraba major major</v>
          </cell>
          <cell r="B2330" t="e">
            <v>#N/A</v>
          </cell>
          <cell r="D2330">
            <v>2328</v>
          </cell>
          <cell r="E2330"/>
          <cell r="F2330"/>
          <cell r="G2330" t="str">
            <v>Passeriformes</v>
          </cell>
          <cell r="H2330" t="str">
            <v>Thamnophilidae</v>
          </cell>
          <cell r="I2330" t="str">
            <v>Thamnophilinae</v>
          </cell>
          <cell r="J2330" t="str">
            <v>Taraba</v>
          </cell>
          <cell r="K2330" t="str">
            <v>subespécie</v>
          </cell>
          <cell r="N2330" t="str">
            <v>Taraba major major (Vieillot, 1816)</v>
          </cell>
          <cell r="P2330" t="str">
            <v>x</v>
          </cell>
          <cell r="Q2330" t="str">
            <v>x</v>
          </cell>
          <cell r="R2330" t="str">
            <v>x</v>
          </cell>
          <cell r="S2330" t="str">
            <v>x</v>
          </cell>
          <cell r="T2330" t="str">
            <v>x</v>
          </cell>
          <cell r="U2330"/>
          <cell r="Y2330"/>
          <cell r="Z2330"/>
        </row>
        <row r="2331">
          <cell r="A2331" t="str">
            <v>Hypoedaleus</v>
          </cell>
          <cell r="B2331" t="e">
            <v>#N/A</v>
          </cell>
          <cell r="D2331">
            <v>2329</v>
          </cell>
          <cell r="E2331"/>
          <cell r="F2331"/>
          <cell r="G2331" t="str">
            <v>Passeriformes</v>
          </cell>
          <cell r="H2331" t="str">
            <v>Thamnophilidae</v>
          </cell>
          <cell r="I2331" t="str">
            <v>Thamnophilinae</v>
          </cell>
          <cell r="J2331" t="str">
            <v>Hypoedaleus</v>
          </cell>
          <cell r="K2331" t="str">
            <v>Gênero</v>
          </cell>
          <cell r="N2331" t="str">
            <v>Hypoedaleus Cabanis &amp; Heine, 1859</v>
          </cell>
          <cell r="P2331"/>
          <cell r="Q2331"/>
          <cell r="R2331"/>
          <cell r="S2331"/>
          <cell r="T2331"/>
          <cell r="U2331"/>
          <cell r="Y2331"/>
          <cell r="Z2331"/>
        </row>
        <row r="2332">
          <cell r="A2332" t="str">
            <v>Hypoedaleus guttatus</v>
          </cell>
          <cell r="B2332" t="str">
            <v>Hypoedaleus guttatus</v>
          </cell>
          <cell r="C2332" t="str">
            <v>chocão-carijó</v>
          </cell>
          <cell r="D2332">
            <v>2330</v>
          </cell>
          <cell r="E2332" t="str">
            <v>R</v>
          </cell>
          <cell r="F2332">
            <v>1</v>
          </cell>
          <cell r="G2332" t="str">
            <v>Passeriformes</v>
          </cell>
          <cell r="H2332" t="str">
            <v>Thamnophilidae</v>
          </cell>
          <cell r="I2332" t="str">
            <v>Thamnophilinae</v>
          </cell>
          <cell r="J2332" t="str">
            <v>Hypoedaleus</v>
          </cell>
          <cell r="K2332" t="str">
            <v>espécie 1ária</v>
          </cell>
          <cell r="N2332" t="str">
            <v>Hypoedaleus guttatus (Vieillot, 1816)</v>
          </cell>
          <cell r="O2332" t="str">
            <v>Spot-backed Antshrike</v>
          </cell>
          <cell r="P2332"/>
          <cell r="Q2332"/>
          <cell r="R2332"/>
          <cell r="S2332"/>
          <cell r="T2332"/>
          <cell r="U2332"/>
          <cell r="Y2332" t="e">
            <v>#N/A</v>
          </cell>
          <cell r="Z2332" t="str">
            <v>H</v>
          </cell>
          <cell r="AA2332" t="str">
            <v>F1</v>
          </cell>
          <cell r="AB2332" t="str">
            <v>C</v>
          </cell>
          <cell r="AC2332">
            <v>1</v>
          </cell>
          <cell r="AD2332">
            <v>1</v>
          </cell>
          <cell r="AE2332">
            <v>38.799999999999997</v>
          </cell>
          <cell r="AF2332" t="str">
            <v>Invertebrate</v>
          </cell>
          <cell r="AG2332" t="str">
            <v>F</v>
          </cell>
          <cell r="AH2332" t="str">
            <v>MA</v>
          </cell>
        </row>
        <row r="2333">
          <cell r="A2333" t="str">
            <v>Hypoedaleus guttatus guttatus</v>
          </cell>
          <cell r="B2333" t="e">
            <v>#N/A</v>
          </cell>
          <cell r="D2333">
            <v>2331</v>
          </cell>
          <cell r="E2333"/>
          <cell r="F2333"/>
          <cell r="G2333" t="str">
            <v>Passeriformes</v>
          </cell>
          <cell r="H2333" t="str">
            <v>Thamnophilidae</v>
          </cell>
          <cell r="I2333" t="str">
            <v>Thamnophilinae</v>
          </cell>
          <cell r="J2333" t="str">
            <v>Hypoedaleus</v>
          </cell>
          <cell r="K2333" t="str">
            <v>subespécie</v>
          </cell>
          <cell r="N2333" t="str">
            <v>Hypoedaleus guttatus guttatus (Vieillot, 1816)</v>
          </cell>
          <cell r="P2333"/>
          <cell r="Q2333" t="str">
            <v>x</v>
          </cell>
          <cell r="R2333"/>
          <cell r="S2333"/>
          <cell r="T2333" t="str">
            <v>x</v>
          </cell>
          <cell r="U2333"/>
          <cell r="Y2333"/>
          <cell r="Z2333"/>
        </row>
        <row r="2334">
          <cell r="A2334" t="str">
            <v>Hypoedaleus guttatus leucogaster</v>
          </cell>
          <cell r="B2334" t="e">
            <v>#N/A</v>
          </cell>
          <cell r="D2334">
            <v>2332</v>
          </cell>
          <cell r="E2334"/>
          <cell r="F2334"/>
          <cell r="G2334" t="str">
            <v>Passeriformes</v>
          </cell>
          <cell r="H2334" t="str">
            <v>Thamnophilidae</v>
          </cell>
          <cell r="I2334" t="str">
            <v>Thamnophilinae</v>
          </cell>
          <cell r="J2334" t="str">
            <v>Hypoedaleus</v>
          </cell>
          <cell r="K2334" t="str">
            <v>subespécie</v>
          </cell>
          <cell r="L2334" t="str">
            <v>Synonymized with guttatus by Zimmer &amp; Isler 2013.</v>
          </cell>
          <cell r="M2334" t="str">
            <v>Subespécie sinonimizada com guttatus por Zimmer &amp; Isler 2013.</v>
          </cell>
          <cell r="N2334" t="str">
            <v>Hypoedaleus guttatus leucogaster Pinto, 1932</v>
          </cell>
          <cell r="P2334"/>
          <cell r="Q2334"/>
          <cell r="R2334"/>
          <cell r="S2334"/>
          <cell r="T2334" t="str">
            <v>x</v>
          </cell>
          <cell r="U2334"/>
          <cell r="Y2334"/>
          <cell r="Z2334"/>
        </row>
        <row r="2335">
          <cell r="A2335" t="str">
            <v>Batara</v>
          </cell>
          <cell r="B2335" t="e">
            <v>#N/A</v>
          </cell>
          <cell r="D2335">
            <v>2333</v>
          </cell>
          <cell r="E2335"/>
          <cell r="F2335"/>
          <cell r="G2335" t="str">
            <v>Passeriformes</v>
          </cell>
          <cell r="H2335" t="str">
            <v>Thamnophilidae</v>
          </cell>
          <cell r="I2335" t="str">
            <v>Thamnophilinae</v>
          </cell>
          <cell r="J2335" t="str">
            <v>Batara</v>
          </cell>
          <cell r="K2335" t="str">
            <v>Gênero</v>
          </cell>
          <cell r="N2335" t="str">
            <v>Batara Lesson, 1831</v>
          </cell>
          <cell r="P2335"/>
          <cell r="Q2335"/>
          <cell r="R2335"/>
          <cell r="S2335"/>
          <cell r="T2335"/>
          <cell r="U2335"/>
          <cell r="Y2335"/>
          <cell r="Z2335"/>
        </row>
        <row r="2336">
          <cell r="A2336" t="str">
            <v>Batara cinerea</v>
          </cell>
          <cell r="B2336" t="str">
            <v>Batara cinerea</v>
          </cell>
          <cell r="C2336" t="str">
            <v>matracão</v>
          </cell>
          <cell r="D2336">
            <v>2334</v>
          </cell>
          <cell r="E2336" t="str">
            <v>R</v>
          </cell>
          <cell r="F2336">
            <v>1</v>
          </cell>
          <cell r="G2336" t="str">
            <v>Passeriformes</v>
          </cell>
          <cell r="H2336" t="str">
            <v>Thamnophilidae</v>
          </cell>
          <cell r="I2336" t="str">
            <v>Thamnophilinae</v>
          </cell>
          <cell r="J2336" t="str">
            <v>Batara</v>
          </cell>
          <cell r="K2336" t="str">
            <v>espécie 1ária</v>
          </cell>
          <cell r="N2336" t="str">
            <v>Batara cinerea (Vieillot, 1819)</v>
          </cell>
          <cell r="O2336" t="str">
            <v>Giant Antshrike</v>
          </cell>
          <cell r="P2336"/>
          <cell r="Q2336"/>
          <cell r="R2336"/>
          <cell r="S2336"/>
          <cell r="T2336"/>
          <cell r="U2336"/>
          <cell r="Y2336" t="e">
            <v>#N/A</v>
          </cell>
          <cell r="Z2336" t="str">
            <v>M</v>
          </cell>
          <cell r="AA2336" t="str">
            <v>F4</v>
          </cell>
          <cell r="AB2336" t="str">
            <v>U/M</v>
          </cell>
          <cell r="AC2336">
            <v>3</v>
          </cell>
          <cell r="AD2336">
            <v>4</v>
          </cell>
          <cell r="AE2336">
            <v>131</v>
          </cell>
          <cell r="AF2336" t="str">
            <v>Invertebrate</v>
          </cell>
          <cell r="AG2336" t="str">
            <v>F</v>
          </cell>
        </row>
        <row r="2337">
          <cell r="A2337" t="str">
            <v>Batara cinerea cinerea</v>
          </cell>
          <cell r="B2337" t="e">
            <v>#N/A</v>
          </cell>
          <cell r="D2337">
            <v>2335</v>
          </cell>
          <cell r="E2337"/>
          <cell r="F2337"/>
          <cell r="G2337" t="str">
            <v>Passeriformes</v>
          </cell>
          <cell r="H2337" t="str">
            <v>Thamnophilidae</v>
          </cell>
          <cell r="I2337" t="str">
            <v>Thamnophilinae</v>
          </cell>
          <cell r="J2337" t="str">
            <v>Batara</v>
          </cell>
          <cell r="K2337" t="str">
            <v>subespécie</v>
          </cell>
          <cell r="N2337" t="str">
            <v>Batara cinerea cinerea (Vieillot, 1819)</v>
          </cell>
          <cell r="P2337" t="str">
            <v>x</v>
          </cell>
          <cell r="Q2337" t="str">
            <v>x</v>
          </cell>
          <cell r="R2337" t="str">
            <v>x</v>
          </cell>
          <cell r="S2337" t="str">
            <v>x</v>
          </cell>
          <cell r="T2337" t="str">
            <v>x</v>
          </cell>
          <cell r="U2337"/>
          <cell r="Y2337"/>
          <cell r="Z2337"/>
        </row>
        <row r="2338">
          <cell r="A2338" t="str">
            <v>Mackenziaena</v>
          </cell>
          <cell r="B2338" t="e">
            <v>#N/A</v>
          </cell>
          <cell r="D2338">
            <v>2336</v>
          </cell>
          <cell r="E2338"/>
          <cell r="F2338"/>
          <cell r="G2338" t="str">
            <v>Passeriformes</v>
          </cell>
          <cell r="H2338" t="str">
            <v>Thamnophilidae</v>
          </cell>
          <cell r="I2338" t="str">
            <v>Thamnophilinae</v>
          </cell>
          <cell r="J2338" t="str">
            <v>Mackenziaena</v>
          </cell>
          <cell r="K2338" t="str">
            <v>Gênero</v>
          </cell>
          <cell r="N2338" t="str">
            <v>Mackenziaena Chubb, 1918</v>
          </cell>
          <cell r="P2338"/>
          <cell r="Q2338"/>
          <cell r="R2338"/>
          <cell r="S2338"/>
          <cell r="T2338"/>
          <cell r="U2338"/>
          <cell r="Y2338"/>
          <cell r="Z2338"/>
        </row>
        <row r="2339">
          <cell r="A2339" t="str">
            <v>Mackenziaena leachii</v>
          </cell>
          <cell r="B2339" t="str">
            <v>Mackenziaena leachii</v>
          </cell>
          <cell r="C2339" t="str">
            <v>borralhara-assobiadora</v>
          </cell>
          <cell r="D2339">
            <v>2337</v>
          </cell>
          <cell r="E2339" t="str">
            <v>R</v>
          </cell>
          <cell r="F2339">
            <v>1</v>
          </cell>
          <cell r="G2339" t="str">
            <v>Passeriformes</v>
          </cell>
          <cell r="H2339" t="str">
            <v>Thamnophilidae</v>
          </cell>
          <cell r="I2339" t="str">
            <v>Thamnophilinae</v>
          </cell>
          <cell r="J2339" t="str">
            <v>Mackenziaena</v>
          </cell>
          <cell r="K2339" t="str">
            <v>espécie 1ária</v>
          </cell>
          <cell r="N2339" t="str">
            <v>Mackenziaena leachii (Such, 1825)</v>
          </cell>
          <cell r="O2339" t="str">
            <v>Large-tailed Antshrike</v>
          </cell>
          <cell r="P2339"/>
          <cell r="Q2339"/>
          <cell r="R2339"/>
          <cell r="S2339"/>
          <cell r="T2339"/>
          <cell r="U2339"/>
          <cell r="Y2339" t="e">
            <v>#N/A</v>
          </cell>
          <cell r="Z2339" t="str">
            <v>M</v>
          </cell>
          <cell r="AA2339" t="str">
            <v>F4</v>
          </cell>
          <cell r="AB2339" t="str">
            <v>U</v>
          </cell>
          <cell r="AC2339">
            <v>2</v>
          </cell>
          <cell r="AD2339">
            <v>1</v>
          </cell>
          <cell r="AE2339">
            <v>70.2</v>
          </cell>
          <cell r="AF2339" t="str">
            <v>Invertebrate</v>
          </cell>
          <cell r="AG2339" t="str">
            <v>F</v>
          </cell>
          <cell r="AH2339" t="str">
            <v>MA</v>
          </cell>
        </row>
        <row r="2340">
          <cell r="A2340" t="str">
            <v>Mackenziaena severa</v>
          </cell>
          <cell r="B2340" t="str">
            <v>Mackenziaena severa</v>
          </cell>
          <cell r="C2340" t="str">
            <v>borralhara</v>
          </cell>
          <cell r="D2340">
            <v>2338</v>
          </cell>
          <cell r="E2340" t="str">
            <v>R</v>
          </cell>
          <cell r="F2340">
            <v>1</v>
          </cell>
          <cell r="G2340" t="str">
            <v>Passeriformes</v>
          </cell>
          <cell r="H2340" t="str">
            <v>Thamnophilidae</v>
          </cell>
          <cell r="I2340" t="str">
            <v>Thamnophilinae</v>
          </cell>
          <cell r="J2340" t="str">
            <v>Mackenziaena</v>
          </cell>
          <cell r="K2340" t="str">
            <v>espécie 1ária</v>
          </cell>
          <cell r="N2340" t="str">
            <v>Mackenziaena severa (Lichtenstein, 1823)</v>
          </cell>
          <cell r="O2340" t="str">
            <v>Tufted Antshrike</v>
          </cell>
          <cell r="P2340"/>
          <cell r="Q2340"/>
          <cell r="R2340"/>
          <cell r="S2340"/>
          <cell r="T2340"/>
          <cell r="U2340"/>
          <cell r="Y2340" t="e">
            <v>#N/A</v>
          </cell>
          <cell r="Z2340" t="str">
            <v>M</v>
          </cell>
          <cell r="AA2340" t="str">
            <v>F4</v>
          </cell>
          <cell r="AB2340" t="str">
            <v>U</v>
          </cell>
          <cell r="AC2340">
            <v>3</v>
          </cell>
          <cell r="AD2340">
            <v>1</v>
          </cell>
          <cell r="AE2340">
            <v>51.8</v>
          </cell>
          <cell r="AF2340" t="str">
            <v>Invertebrate</v>
          </cell>
          <cell r="AG2340" t="str">
            <v>F</v>
          </cell>
          <cell r="AH2340" t="str">
            <v>MA</v>
          </cell>
        </row>
        <row r="2341">
          <cell r="A2341" t="str">
            <v>Frederickena</v>
          </cell>
          <cell r="B2341" t="e">
            <v>#N/A</v>
          </cell>
          <cell r="D2341">
            <v>2339</v>
          </cell>
          <cell r="E2341"/>
          <cell r="F2341"/>
          <cell r="G2341" t="str">
            <v>Passeriformes</v>
          </cell>
          <cell r="H2341" t="str">
            <v>Thamnophilidae</v>
          </cell>
          <cell r="I2341" t="str">
            <v>Thamnophilinae</v>
          </cell>
          <cell r="J2341" t="str">
            <v>Frederickena</v>
          </cell>
          <cell r="K2341" t="str">
            <v>Gênero</v>
          </cell>
          <cell r="N2341" t="str">
            <v>Frederickena Chubb, 1918</v>
          </cell>
          <cell r="P2341"/>
          <cell r="Q2341"/>
          <cell r="R2341"/>
          <cell r="S2341"/>
          <cell r="T2341"/>
          <cell r="U2341"/>
          <cell r="Y2341"/>
          <cell r="Z2341"/>
        </row>
        <row r="2342">
          <cell r="A2342" t="str">
            <v>Frederickena viridis</v>
          </cell>
          <cell r="B2342" t="str">
            <v>Frederickena viridis</v>
          </cell>
          <cell r="C2342" t="str">
            <v>borralhara-do-norte</v>
          </cell>
          <cell r="D2342">
            <v>2340</v>
          </cell>
          <cell r="E2342" t="str">
            <v>R</v>
          </cell>
          <cell r="F2342">
            <v>1</v>
          </cell>
          <cell r="G2342" t="str">
            <v>Passeriformes</v>
          </cell>
          <cell r="H2342" t="str">
            <v>Thamnophilidae</v>
          </cell>
          <cell r="I2342" t="str">
            <v>Thamnophilinae</v>
          </cell>
          <cell r="J2342" t="str">
            <v>Frederickena</v>
          </cell>
          <cell r="K2342" t="str">
            <v>espécie 1ária</v>
          </cell>
          <cell r="N2342" t="str">
            <v>Frederickena viridis (Vieillot, 1816)</v>
          </cell>
          <cell r="O2342" t="str">
            <v>Black-throated Antshrike</v>
          </cell>
          <cell r="P2342"/>
          <cell r="Q2342"/>
          <cell r="R2342"/>
          <cell r="S2342"/>
          <cell r="T2342"/>
          <cell r="U2342"/>
          <cell r="Y2342" t="e">
            <v>#N/A</v>
          </cell>
          <cell r="Z2342" t="str">
            <v>H</v>
          </cell>
          <cell r="AA2342" t="str">
            <v>F1</v>
          </cell>
          <cell r="AB2342" t="str">
            <v>U</v>
          </cell>
          <cell r="AC2342">
            <v>1</v>
          </cell>
          <cell r="AD2342">
            <v>1</v>
          </cell>
          <cell r="AE2342">
            <v>76</v>
          </cell>
          <cell r="AF2342" t="str">
            <v>Invertebrate</v>
          </cell>
          <cell r="AG2342" t="str">
            <v>F</v>
          </cell>
          <cell r="AH2342">
            <v>1</v>
          </cell>
        </row>
        <row r="2343">
          <cell r="A2343" t="str">
            <v>Frederickena unduliger</v>
          </cell>
          <cell r="B2343" t="str">
            <v>Frederickena unduliger</v>
          </cell>
          <cell r="C2343" t="str">
            <v>borralhara-ondulada</v>
          </cell>
          <cell r="D2343">
            <v>2341</v>
          </cell>
          <cell r="E2343" t="str">
            <v>R</v>
          </cell>
          <cell r="F2343">
            <v>1</v>
          </cell>
          <cell r="G2343" t="str">
            <v>Passeriformes</v>
          </cell>
          <cell r="H2343" t="str">
            <v>Thamnophilidae</v>
          </cell>
          <cell r="I2343" t="str">
            <v>Thamnophilinae</v>
          </cell>
          <cell r="J2343" t="str">
            <v>Frederickena</v>
          </cell>
          <cell r="K2343" t="str">
            <v>espécie 1ária</v>
          </cell>
          <cell r="L2343" t="str">
            <v>The occurrence of F. fulva in the Western Brazilian Amazon is expected but requires confirmation (see map in Isler et al. 2009).</v>
          </cell>
          <cell r="M2343" t="str">
            <v>Ocorrência de F. fulva é esperada para o oeste amazônico brasileiro, mas requer confirmação (ver mapa em Isler et al. 2009).</v>
          </cell>
          <cell r="N2343" t="str">
            <v>Frederickena unduliger (Pelzeln, 1868)</v>
          </cell>
          <cell r="O2343" t="str">
            <v>Undulated Antshrike</v>
          </cell>
          <cell r="P2343"/>
          <cell r="Q2343"/>
          <cell r="R2343"/>
          <cell r="S2343"/>
          <cell r="T2343"/>
          <cell r="U2343"/>
          <cell r="Y2343" t="e">
            <v>#N/A</v>
          </cell>
          <cell r="Z2343" t="str">
            <v>H</v>
          </cell>
          <cell r="AA2343" t="str">
            <v>F1</v>
          </cell>
          <cell r="AB2343" t="str">
            <v>U</v>
          </cell>
          <cell r="AC2343">
            <v>1</v>
          </cell>
          <cell r="AD2343">
            <v>2</v>
          </cell>
          <cell r="AE2343" t="e">
            <v>#N/A</v>
          </cell>
          <cell r="AF2343" t="e">
            <v>#N/A</v>
          </cell>
          <cell r="AG2343" t="str">
            <v>F</v>
          </cell>
        </row>
        <row r="2344">
          <cell r="A2344" t="str">
            <v>Frederickena unduliger diversa</v>
          </cell>
          <cell r="B2344" t="e">
            <v>#N/A</v>
          </cell>
          <cell r="D2344">
            <v>2342</v>
          </cell>
          <cell r="E2344"/>
          <cell r="F2344"/>
          <cell r="G2344" t="str">
            <v>Passeriformes</v>
          </cell>
          <cell r="H2344" t="str">
            <v>Thamnophilidae</v>
          </cell>
          <cell r="I2344" t="str">
            <v>Thamnophilinae</v>
          </cell>
          <cell r="J2344" t="str">
            <v>Frederickena</v>
          </cell>
          <cell r="K2344" t="str">
            <v>subespécie</v>
          </cell>
          <cell r="N2344" t="str">
            <v>Frederickena unduliger diversa Zimmer, 1944</v>
          </cell>
          <cell r="P2344" t="str">
            <v>x</v>
          </cell>
          <cell r="Q2344"/>
          <cell r="R2344"/>
          <cell r="S2344"/>
          <cell r="T2344"/>
          <cell r="U2344"/>
          <cell r="Y2344"/>
          <cell r="Z2344"/>
        </row>
        <row r="2345">
          <cell r="A2345" t="str">
            <v>Frederickena unduliger unduliger</v>
          </cell>
          <cell r="B2345" t="e">
            <v>#N/A</v>
          </cell>
          <cell r="D2345">
            <v>2343</v>
          </cell>
          <cell r="E2345"/>
          <cell r="F2345"/>
          <cell r="G2345" t="str">
            <v>Passeriformes</v>
          </cell>
          <cell r="H2345" t="str">
            <v>Thamnophilidae</v>
          </cell>
          <cell r="I2345" t="str">
            <v>Thamnophilinae</v>
          </cell>
          <cell r="J2345" t="str">
            <v>Frederickena</v>
          </cell>
          <cell r="K2345" t="str">
            <v>subespécie</v>
          </cell>
          <cell r="N2345" t="str">
            <v>Frederickena unduliger unduliger (Pelzeln, 1868)</v>
          </cell>
          <cell r="P2345" t="str">
            <v>x</v>
          </cell>
          <cell r="Q2345" t="str">
            <v>x</v>
          </cell>
          <cell r="R2345" t="str">
            <v>x</v>
          </cell>
          <cell r="S2345" t="str">
            <v>x</v>
          </cell>
          <cell r="T2345" t="str">
            <v>x</v>
          </cell>
          <cell r="U2345"/>
          <cell r="Y2345"/>
          <cell r="Z2345"/>
        </row>
        <row r="2346">
          <cell r="A2346" t="str">
            <v>Frederickena unduliger pallida</v>
          </cell>
          <cell r="B2346" t="e">
            <v>#N/A</v>
          </cell>
          <cell r="D2346">
            <v>2344</v>
          </cell>
          <cell r="E2346"/>
          <cell r="F2346"/>
          <cell r="G2346" t="str">
            <v>Passeriformes</v>
          </cell>
          <cell r="H2346" t="str">
            <v>Thamnophilidae</v>
          </cell>
          <cell r="I2346" t="str">
            <v>Thamnophilinae</v>
          </cell>
          <cell r="J2346" t="str">
            <v>Frederickena</v>
          </cell>
          <cell r="K2346" t="str">
            <v>subespécie</v>
          </cell>
          <cell r="N2346" t="str">
            <v>Frederickena unduliger pallida Zimmer, 1944</v>
          </cell>
          <cell r="P2346" t="str">
            <v>x</v>
          </cell>
          <cell r="Q2346" t="str">
            <v>x</v>
          </cell>
          <cell r="R2346" t="str">
            <v>x</v>
          </cell>
          <cell r="S2346" t="str">
            <v>x</v>
          </cell>
          <cell r="T2346" t="str">
            <v>x</v>
          </cell>
          <cell r="U2346"/>
          <cell r="Y2346"/>
          <cell r="Z2346"/>
        </row>
        <row r="2347">
          <cell r="A2347" t="str">
            <v>Biatas</v>
          </cell>
          <cell r="B2347" t="e">
            <v>#N/A</v>
          </cell>
          <cell r="D2347">
            <v>2345</v>
          </cell>
          <cell r="E2347"/>
          <cell r="F2347"/>
          <cell r="G2347" t="str">
            <v>Passeriformes</v>
          </cell>
          <cell r="H2347" t="str">
            <v>Thamnophilidae</v>
          </cell>
          <cell r="I2347" t="str">
            <v>Thamnophilinae</v>
          </cell>
          <cell r="J2347" t="str">
            <v>Biatas</v>
          </cell>
          <cell r="K2347" t="str">
            <v>Gênero</v>
          </cell>
          <cell r="N2347" t="str">
            <v>Biatas Cabanis &amp; Heine, 1859</v>
          </cell>
          <cell r="P2347"/>
          <cell r="Q2347"/>
          <cell r="R2347"/>
          <cell r="S2347"/>
          <cell r="T2347"/>
          <cell r="U2347"/>
          <cell r="Y2347"/>
          <cell r="Z2347"/>
        </row>
        <row r="2348">
          <cell r="A2348" t="str">
            <v>Biatas nigropectus</v>
          </cell>
          <cell r="B2348" t="str">
            <v>Biatas nigropectus</v>
          </cell>
          <cell r="C2348" t="str">
            <v>papo-branco</v>
          </cell>
          <cell r="D2348">
            <v>2346</v>
          </cell>
          <cell r="E2348" t="str">
            <v>R</v>
          </cell>
          <cell r="F2348">
            <v>1</v>
          </cell>
          <cell r="G2348" t="str">
            <v>Passeriformes</v>
          </cell>
          <cell r="H2348" t="str">
            <v>Thamnophilidae</v>
          </cell>
          <cell r="I2348" t="str">
            <v>Thamnophilinae</v>
          </cell>
          <cell r="J2348" t="str">
            <v>Biatas</v>
          </cell>
          <cell r="K2348" t="str">
            <v>espécie 1ária</v>
          </cell>
          <cell r="N2348" t="str">
            <v>Biatas nigropectus (Lafresnaye, 1850)</v>
          </cell>
          <cell r="O2348" t="str">
            <v>White-bearded Antshrike</v>
          </cell>
          <cell r="P2348"/>
          <cell r="Q2348"/>
          <cell r="R2348"/>
          <cell r="S2348"/>
          <cell r="T2348"/>
          <cell r="U2348"/>
          <cell r="X2348" t="str">
            <v>VU</v>
          </cell>
          <cell r="Y2348" t="e">
            <v>#N/A</v>
          </cell>
          <cell r="Z2348" t="str">
            <v>M</v>
          </cell>
          <cell r="AA2348" t="str">
            <v>F4</v>
          </cell>
          <cell r="AB2348" t="str">
            <v>U/M</v>
          </cell>
          <cell r="AC2348">
            <v>2</v>
          </cell>
          <cell r="AD2348">
            <v>1</v>
          </cell>
          <cell r="AE2348">
            <v>42</v>
          </cell>
          <cell r="AF2348" t="str">
            <v>Invertebrate</v>
          </cell>
          <cell r="AG2348" t="str">
            <v>F</v>
          </cell>
          <cell r="AH2348" t="str">
            <v>MA</v>
          </cell>
          <cell r="AI2348" t="str">
            <v>VU</v>
          </cell>
          <cell r="AK2348" t="str">
            <v>CR</v>
          </cell>
        </row>
        <row r="2349">
          <cell r="A2349" t="str">
            <v>Myrmoderus</v>
          </cell>
          <cell r="B2349" t="e">
            <v>#N/A</v>
          </cell>
          <cell r="D2349">
            <v>2347</v>
          </cell>
          <cell r="E2349"/>
          <cell r="F2349"/>
          <cell r="G2349" t="str">
            <v>Passeriformes</v>
          </cell>
          <cell r="H2349" t="str">
            <v>Thamnophilidae</v>
          </cell>
          <cell r="I2349" t="str">
            <v>Thamnophilinae</v>
          </cell>
          <cell r="J2349" t="str">
            <v>Myrmoderus</v>
          </cell>
          <cell r="K2349" t="str">
            <v>Gênero</v>
          </cell>
          <cell r="L2349" t="str">
            <v>Traditionally placed in Myrmeciza, but see Isler et al. (2013).</v>
          </cell>
          <cell r="M2349" t="str">
            <v>Tradicionalmente tratadas em Myrmeciza, mas ver Isler et al. (2013).</v>
          </cell>
          <cell r="N2349" t="str">
            <v>Myrmoderus Ridgway, 1909</v>
          </cell>
          <cell r="P2349"/>
          <cell r="Q2349"/>
          <cell r="R2349"/>
          <cell r="S2349"/>
          <cell r="T2349"/>
          <cell r="U2349"/>
          <cell r="Y2349"/>
          <cell r="Z2349"/>
        </row>
        <row r="2350">
          <cell r="A2350" t="str">
            <v>Myrmoderus ferrugineus</v>
          </cell>
          <cell r="B2350" t="str">
            <v>Myrmoderus ferrugineus</v>
          </cell>
          <cell r="C2350" t="str">
            <v>formigueiro-ferrugem</v>
          </cell>
          <cell r="D2350">
            <v>2348</v>
          </cell>
          <cell r="E2350" t="str">
            <v>R</v>
          </cell>
          <cell r="F2350">
            <v>1</v>
          </cell>
          <cell r="G2350" t="str">
            <v>Passeriformes</v>
          </cell>
          <cell r="H2350" t="str">
            <v>Thamnophilidae</v>
          </cell>
          <cell r="I2350" t="str">
            <v>Thamnophilinae</v>
          </cell>
          <cell r="J2350" t="str">
            <v>Myrmoderus</v>
          </cell>
          <cell r="K2350" t="str">
            <v>espécie 1ária</v>
          </cell>
          <cell r="N2350" t="str">
            <v>Myrmoderus ferrugineus (Statius Muller, 1776)</v>
          </cell>
          <cell r="O2350" t="str">
            <v>Ferruginous-backed Antbird</v>
          </cell>
          <cell r="P2350"/>
          <cell r="Q2350"/>
          <cell r="R2350"/>
          <cell r="S2350"/>
          <cell r="T2350"/>
          <cell r="U2350"/>
          <cell r="Y2350" t="str">
            <v>ITS</v>
          </cell>
          <cell r="Z2350" t="str">
            <v>H</v>
          </cell>
          <cell r="AA2350" t="str">
            <v>F1</v>
          </cell>
          <cell r="AB2350" t="str">
            <v>T</v>
          </cell>
          <cell r="AC2350">
            <v>1</v>
          </cell>
          <cell r="AD2350">
            <v>2</v>
          </cell>
          <cell r="AE2350">
            <v>26.1</v>
          </cell>
          <cell r="AF2350" t="str">
            <v>Invertebrate</v>
          </cell>
          <cell r="AG2350" t="str">
            <v>F</v>
          </cell>
        </row>
        <row r="2351">
          <cell r="A2351" t="str">
            <v>Myrmoderus ferrugineus ferrugineus</v>
          </cell>
          <cell r="B2351" t="e">
            <v>#N/A</v>
          </cell>
          <cell r="D2351">
            <v>2349</v>
          </cell>
          <cell r="E2351"/>
          <cell r="F2351"/>
          <cell r="G2351" t="str">
            <v>Passeriformes</v>
          </cell>
          <cell r="H2351" t="str">
            <v>Thamnophilidae</v>
          </cell>
          <cell r="I2351" t="str">
            <v>Thamnophilinae</v>
          </cell>
          <cell r="J2351" t="str">
            <v>Myrmoderus</v>
          </cell>
          <cell r="K2351" t="str">
            <v>subespécie</v>
          </cell>
          <cell r="N2351" t="str">
            <v>Myrmoderus ferrugineus ferrugineus (Statius Muller, 1776)</v>
          </cell>
          <cell r="P2351" t="str">
            <v>x</v>
          </cell>
          <cell r="Q2351" t="str">
            <v>x</v>
          </cell>
          <cell r="R2351" t="str">
            <v>x</v>
          </cell>
          <cell r="S2351" t="str">
            <v>x</v>
          </cell>
          <cell r="T2351" t="str">
            <v>x</v>
          </cell>
          <cell r="U2351"/>
          <cell r="Y2351"/>
          <cell r="Z2351"/>
        </row>
        <row r="2352">
          <cell r="A2352" t="str">
            <v>Myrmoderus ferrugineus elutus</v>
          </cell>
          <cell r="B2352" t="e">
            <v>#N/A</v>
          </cell>
          <cell r="D2352">
            <v>2350</v>
          </cell>
          <cell r="E2352"/>
          <cell r="F2352"/>
          <cell r="G2352" t="str">
            <v>Passeriformes</v>
          </cell>
          <cell r="H2352" t="str">
            <v>Thamnophilidae</v>
          </cell>
          <cell r="I2352" t="str">
            <v>Thamnophilinae</v>
          </cell>
          <cell r="J2352" t="str">
            <v>Myrmoderus</v>
          </cell>
          <cell r="K2352" t="str">
            <v>subespécie</v>
          </cell>
          <cell r="N2352" t="str">
            <v>Myrmoderus ferrugineus elutus (Todd, 1927)</v>
          </cell>
          <cell r="P2352" t="str">
            <v>x</v>
          </cell>
          <cell r="Q2352" t="str">
            <v>x</v>
          </cell>
          <cell r="R2352" t="str">
            <v>x</v>
          </cell>
          <cell r="S2352" t="str">
            <v>x</v>
          </cell>
          <cell r="T2352" t="str">
            <v>x</v>
          </cell>
          <cell r="U2352"/>
          <cell r="Y2352"/>
          <cell r="Z2352"/>
        </row>
        <row r="2353">
          <cell r="A2353" t="str">
            <v>Myrmoderus ruficauda</v>
          </cell>
          <cell r="B2353" t="str">
            <v>Myrmoderus ruficauda</v>
          </cell>
          <cell r="C2353" t="str">
            <v>formigueiro-de-cauda-ruiva</v>
          </cell>
          <cell r="D2353">
            <v>2351</v>
          </cell>
          <cell r="E2353" t="str">
            <v>R, E</v>
          </cell>
          <cell r="F2353">
            <v>1</v>
          </cell>
          <cell r="G2353" t="str">
            <v>Passeriformes</v>
          </cell>
          <cell r="H2353" t="str">
            <v>Thamnophilidae</v>
          </cell>
          <cell r="I2353" t="str">
            <v>Thamnophilinae</v>
          </cell>
          <cell r="J2353" t="str">
            <v>Myrmoderus</v>
          </cell>
          <cell r="K2353" t="str">
            <v>espécie 1ária</v>
          </cell>
          <cell r="L2353" t="str">
            <v>Spelled "ruficaudus" in CBRO (2014), but names ending in -cauda/caudus are invariable and, therefore, keep the original spelling (David &amp; Gosselin 2002a).</v>
          </cell>
          <cell r="M2353" t="str">
            <v>Grafado "ruficaudus" em CBRO (2014), mas nomes terminados em -cauda/caudus são invariáveis e portanto mantém a grafia original (David &amp; Gosselin 2002a).</v>
          </cell>
          <cell r="N2353" t="str">
            <v>Myrmoderus ruficauda (Wied, 1831)</v>
          </cell>
          <cell r="O2353" t="str">
            <v>Scalloped Antbird</v>
          </cell>
          <cell r="P2353"/>
          <cell r="Q2353"/>
          <cell r="R2353"/>
          <cell r="S2353"/>
          <cell r="T2353"/>
          <cell r="U2353"/>
          <cell r="X2353" t="str">
            <v>EN</v>
          </cell>
          <cell r="Y2353" t="e">
            <v>#N/A</v>
          </cell>
          <cell r="Z2353" t="str">
            <v>M</v>
          </cell>
          <cell r="AA2353" t="str">
            <v>F1</v>
          </cell>
          <cell r="AB2353" t="str">
            <v>T</v>
          </cell>
          <cell r="AC2353">
            <v>1</v>
          </cell>
          <cell r="AD2353">
            <v>1</v>
          </cell>
          <cell r="AE2353">
            <v>29.75</v>
          </cell>
          <cell r="AF2353" t="str">
            <v>Invertebrate</v>
          </cell>
          <cell r="AG2353" t="str">
            <v>F</v>
          </cell>
          <cell r="AH2353">
            <v>1</v>
          </cell>
          <cell r="AK2353" t="str">
            <v>CR</v>
          </cell>
        </row>
        <row r="2354">
          <cell r="A2354" t="str">
            <v>Myrmoderus ruficauda soror</v>
          </cell>
          <cell r="B2354" t="e">
            <v>#N/A</v>
          </cell>
          <cell r="D2354">
            <v>2352</v>
          </cell>
          <cell r="E2354"/>
          <cell r="F2354"/>
          <cell r="G2354" t="str">
            <v>Passeriformes</v>
          </cell>
          <cell r="H2354" t="str">
            <v>Thamnophilidae</v>
          </cell>
          <cell r="I2354" t="str">
            <v>Thamnophilinae</v>
          </cell>
          <cell r="J2354" t="str">
            <v>Myrmoderus</v>
          </cell>
          <cell r="K2354" t="str">
            <v>subespécie</v>
          </cell>
          <cell r="N2354" t="str">
            <v>Myrmoderus ruficauda soror (Pinto, 1940)</v>
          </cell>
          <cell r="P2354" t="str">
            <v>x</v>
          </cell>
          <cell r="Q2354" t="str">
            <v>x</v>
          </cell>
          <cell r="R2354" t="str">
            <v>x</v>
          </cell>
          <cell r="S2354" t="str">
            <v>x</v>
          </cell>
          <cell r="T2354" t="str">
            <v>x</v>
          </cell>
          <cell r="U2354"/>
          <cell r="Y2354"/>
          <cell r="Z2354"/>
        </row>
        <row r="2355">
          <cell r="A2355" t="str">
            <v>Myrmoderus ruficauda ruficauda</v>
          </cell>
          <cell r="B2355" t="e">
            <v>#N/A</v>
          </cell>
          <cell r="D2355">
            <v>2353</v>
          </cell>
          <cell r="E2355"/>
          <cell r="F2355"/>
          <cell r="G2355" t="str">
            <v>Passeriformes</v>
          </cell>
          <cell r="H2355" t="str">
            <v>Thamnophilidae</v>
          </cell>
          <cell r="I2355" t="str">
            <v>Thamnophilinae</v>
          </cell>
          <cell r="J2355" t="str">
            <v>Myrmoderus</v>
          </cell>
          <cell r="K2355" t="str">
            <v>subespécie</v>
          </cell>
          <cell r="N2355" t="str">
            <v>Myrmoderus ruficauda ruficauda (Wied, 1831)</v>
          </cell>
          <cell r="P2355" t="str">
            <v>x</v>
          </cell>
          <cell r="Q2355" t="str">
            <v>x</v>
          </cell>
          <cell r="R2355" t="str">
            <v>x</v>
          </cell>
          <cell r="S2355" t="str">
            <v>x</v>
          </cell>
          <cell r="T2355" t="str">
            <v>x</v>
          </cell>
          <cell r="U2355"/>
          <cell r="Y2355"/>
          <cell r="Z2355"/>
        </row>
        <row r="2356">
          <cell r="A2356" t="str">
            <v>Myrmoderus loricatus</v>
          </cell>
          <cell r="B2356" t="str">
            <v>Myrmoderus loricatus</v>
          </cell>
          <cell r="C2356" t="str">
            <v>formigueiro-assobiador</v>
          </cell>
          <cell r="D2356">
            <v>2354</v>
          </cell>
          <cell r="E2356" t="str">
            <v>R, E</v>
          </cell>
          <cell r="F2356">
            <v>1</v>
          </cell>
          <cell r="G2356" t="str">
            <v>Passeriformes</v>
          </cell>
          <cell r="H2356" t="str">
            <v>Thamnophilidae</v>
          </cell>
          <cell r="I2356" t="str">
            <v>Thamnophilinae</v>
          </cell>
          <cell r="J2356" t="str">
            <v>Myrmoderus</v>
          </cell>
          <cell r="K2356" t="str">
            <v>espécie 1ária</v>
          </cell>
          <cell r="N2356" t="str">
            <v>Myrmoderus loricatus (Lichtenstein, 1823)</v>
          </cell>
          <cell r="O2356" t="str">
            <v>White-bibbed Antbird</v>
          </cell>
          <cell r="P2356"/>
          <cell r="Q2356"/>
          <cell r="R2356"/>
          <cell r="S2356"/>
          <cell r="T2356"/>
          <cell r="U2356"/>
          <cell r="Y2356" t="e">
            <v>#N/A</v>
          </cell>
          <cell r="Z2356" t="str">
            <v>M</v>
          </cell>
          <cell r="AA2356" t="str">
            <v>F1</v>
          </cell>
          <cell r="AB2356" t="str">
            <v>T</v>
          </cell>
          <cell r="AC2356">
            <v>2</v>
          </cell>
          <cell r="AD2356">
            <v>1</v>
          </cell>
          <cell r="AE2356">
            <v>29.75</v>
          </cell>
          <cell r="AF2356" t="str">
            <v>Invertebrate</v>
          </cell>
          <cell r="AG2356" t="str">
            <v>F</v>
          </cell>
          <cell r="AH2356" t="str">
            <v>MA</v>
          </cell>
        </row>
        <row r="2357">
          <cell r="A2357" t="str">
            <v>Myrmoderus squamosus</v>
          </cell>
          <cell r="B2357" t="str">
            <v>Myrmoderus squamosus</v>
          </cell>
          <cell r="C2357" t="str">
            <v>papa-formiga-de-grota</v>
          </cell>
          <cell r="D2357">
            <v>2355</v>
          </cell>
          <cell r="E2357" t="str">
            <v>R, E</v>
          </cell>
          <cell r="F2357">
            <v>1</v>
          </cell>
          <cell r="G2357" t="str">
            <v>Passeriformes</v>
          </cell>
          <cell r="H2357" t="str">
            <v>Thamnophilidae</v>
          </cell>
          <cell r="I2357" t="str">
            <v>Thamnophilinae</v>
          </cell>
          <cell r="J2357" t="str">
            <v>Myrmoderus</v>
          </cell>
          <cell r="K2357" t="str">
            <v>espécie 1ária</v>
          </cell>
          <cell r="N2357" t="str">
            <v>Myrmoderus squamosus (Pelzeln, 1868)</v>
          </cell>
          <cell r="O2357" t="str">
            <v>Squamate Antbird</v>
          </cell>
          <cell r="P2357"/>
          <cell r="Q2357"/>
          <cell r="R2357"/>
          <cell r="S2357"/>
          <cell r="T2357"/>
          <cell r="U2357"/>
          <cell r="Y2357" t="e">
            <v>#N/A</v>
          </cell>
          <cell r="Z2357" t="str">
            <v>M</v>
          </cell>
          <cell r="AA2357" t="str">
            <v>F4</v>
          </cell>
          <cell r="AB2357" t="str">
            <v>T</v>
          </cell>
          <cell r="AC2357">
            <v>2</v>
          </cell>
          <cell r="AD2357">
            <v>1</v>
          </cell>
          <cell r="AE2357">
            <v>18.5</v>
          </cell>
          <cell r="AF2357" t="str">
            <v>Invertebrate</v>
          </cell>
          <cell r="AG2357" t="str">
            <v>F</v>
          </cell>
          <cell r="AH2357" t="str">
            <v>MA</v>
          </cell>
        </row>
        <row r="2358">
          <cell r="A2358" t="str">
            <v>Hypocnemoides</v>
          </cell>
          <cell r="B2358" t="e">
            <v>#N/A</v>
          </cell>
          <cell r="D2358">
            <v>2356</v>
          </cell>
          <cell r="E2358"/>
          <cell r="F2358"/>
          <cell r="G2358" t="str">
            <v>Passeriformes</v>
          </cell>
          <cell r="H2358" t="str">
            <v>Thamnophilidae</v>
          </cell>
          <cell r="I2358" t="str">
            <v>Thamnophilinae</v>
          </cell>
          <cell r="J2358" t="str">
            <v>Hypocnemoides</v>
          </cell>
          <cell r="K2358" t="str">
            <v>Gênero</v>
          </cell>
          <cell r="N2358" t="str">
            <v>Hypocnemoides Bangs &amp; Penard, 1918</v>
          </cell>
          <cell r="P2358"/>
          <cell r="Q2358"/>
          <cell r="R2358"/>
          <cell r="S2358"/>
          <cell r="T2358"/>
          <cell r="U2358"/>
          <cell r="Y2358"/>
          <cell r="Z2358"/>
        </row>
        <row r="2359">
          <cell r="A2359" t="str">
            <v>Hypocnemoides maculicauda</v>
          </cell>
          <cell r="B2359" t="str">
            <v>Hypocnemoides maculicauda</v>
          </cell>
          <cell r="C2359" t="str">
            <v>solta-asa</v>
          </cell>
          <cell r="D2359">
            <v>2357</v>
          </cell>
          <cell r="E2359" t="str">
            <v>R</v>
          </cell>
          <cell r="F2359">
            <v>1</v>
          </cell>
          <cell r="G2359" t="str">
            <v>Passeriformes</v>
          </cell>
          <cell r="H2359" t="str">
            <v>Thamnophilidae</v>
          </cell>
          <cell r="I2359" t="str">
            <v>Thamnophilinae</v>
          </cell>
          <cell r="J2359" t="str">
            <v>Hypocnemoides</v>
          </cell>
          <cell r="K2359" t="str">
            <v>espécie 1ária</v>
          </cell>
          <cell r="N2359" t="str">
            <v>Hypocnemoides maculicauda (Pelzeln, 1868)</v>
          </cell>
          <cell r="O2359" t="str">
            <v>Band-tailed Antbird</v>
          </cell>
          <cell r="P2359"/>
          <cell r="Q2359"/>
          <cell r="R2359"/>
          <cell r="S2359"/>
          <cell r="T2359"/>
          <cell r="U2359"/>
          <cell r="Y2359" t="e">
            <v>#N/A</v>
          </cell>
          <cell r="Z2359" t="str">
            <v>M</v>
          </cell>
          <cell r="AA2359" t="str">
            <v>F2</v>
          </cell>
          <cell r="AB2359" t="str">
            <v>U</v>
          </cell>
          <cell r="AC2359">
            <v>1</v>
          </cell>
          <cell r="AD2359">
            <v>1</v>
          </cell>
          <cell r="AE2359">
            <v>11.8</v>
          </cell>
          <cell r="AF2359" t="str">
            <v>Invertebrate</v>
          </cell>
          <cell r="AG2359" t="str">
            <v>F</v>
          </cell>
          <cell r="AH2359">
            <v>1</v>
          </cell>
        </row>
        <row r="2360">
          <cell r="A2360" t="str">
            <v>Hypocnemoides maculicauda maculicauda</v>
          </cell>
          <cell r="B2360" t="e">
            <v>#N/A</v>
          </cell>
          <cell r="D2360">
            <v>2358</v>
          </cell>
          <cell r="E2360"/>
          <cell r="F2360"/>
          <cell r="G2360" t="str">
            <v>Passeriformes</v>
          </cell>
          <cell r="H2360" t="str">
            <v>Thamnophilidae</v>
          </cell>
          <cell r="I2360" t="str">
            <v>Thamnophilinae</v>
          </cell>
          <cell r="J2360" t="str">
            <v>Hypocnemoides</v>
          </cell>
          <cell r="K2360" t="str">
            <v>subespécie</v>
          </cell>
          <cell r="N2360" t="str">
            <v>Hypocnemoides maculicauda maculicauda (Pelzeln, 1868)</v>
          </cell>
          <cell r="P2360"/>
          <cell r="Q2360"/>
          <cell r="R2360"/>
          <cell r="S2360"/>
          <cell r="T2360" t="str">
            <v>x</v>
          </cell>
          <cell r="U2360"/>
          <cell r="Y2360"/>
          <cell r="Z2360"/>
        </row>
        <row r="2361">
          <cell r="A2361" t="str">
            <v>Hypocnemoides maculicauda orientalis</v>
          </cell>
          <cell r="B2361" t="e">
            <v>#N/A</v>
          </cell>
          <cell r="D2361">
            <v>2359</v>
          </cell>
          <cell r="E2361"/>
          <cell r="F2361"/>
          <cell r="G2361" t="str">
            <v>Passeriformes</v>
          </cell>
          <cell r="H2361" t="str">
            <v>Thamnophilidae</v>
          </cell>
          <cell r="I2361" t="str">
            <v>Thamnophilinae</v>
          </cell>
          <cell r="J2361" t="str">
            <v>Hypocnemoides</v>
          </cell>
          <cell r="K2361" t="str">
            <v>subespécie</v>
          </cell>
          <cell r="N2361" t="str">
            <v>Hypocnemoides maculicauda orientalis Gyldenstolpe, 1941</v>
          </cell>
          <cell r="P2361"/>
          <cell r="Q2361"/>
          <cell r="R2361"/>
          <cell r="S2361"/>
          <cell r="T2361" t="str">
            <v>x</v>
          </cell>
          <cell r="U2361"/>
          <cell r="Y2361"/>
          <cell r="Z2361"/>
        </row>
        <row r="2362">
          <cell r="A2362" t="str">
            <v>Hypocnemoides melanopogon</v>
          </cell>
          <cell r="B2362" t="str">
            <v>Hypocnemoides melanopogon</v>
          </cell>
          <cell r="C2362" t="str">
            <v>solta-asa-do-norte</v>
          </cell>
          <cell r="D2362">
            <v>2360</v>
          </cell>
          <cell r="E2362" t="str">
            <v>R</v>
          </cell>
          <cell r="F2362">
            <v>1</v>
          </cell>
          <cell r="G2362" t="str">
            <v>Passeriformes</v>
          </cell>
          <cell r="H2362" t="str">
            <v>Thamnophilidae</v>
          </cell>
          <cell r="I2362" t="str">
            <v>Thamnophilinae</v>
          </cell>
          <cell r="J2362" t="str">
            <v>Hypocnemoides</v>
          </cell>
          <cell r="K2362" t="str">
            <v>espécie 1ária</v>
          </cell>
          <cell r="N2362" t="str">
            <v>Hypocnemoides melanopogon (Sclater, 1857)</v>
          </cell>
          <cell r="O2362" t="str">
            <v>Black-chinned Antbird</v>
          </cell>
          <cell r="P2362"/>
          <cell r="Q2362"/>
          <cell r="R2362"/>
          <cell r="S2362"/>
          <cell r="T2362"/>
          <cell r="U2362"/>
          <cell r="Y2362" t="e">
            <v>#N/A</v>
          </cell>
          <cell r="Z2362" t="str">
            <v>M</v>
          </cell>
          <cell r="AA2362" t="str">
            <v>F2</v>
          </cell>
          <cell r="AB2362" t="str">
            <v>U</v>
          </cell>
          <cell r="AC2362">
            <v>1</v>
          </cell>
          <cell r="AD2362">
            <v>2</v>
          </cell>
          <cell r="AE2362">
            <v>14.1</v>
          </cell>
          <cell r="AF2362" t="str">
            <v>Invertebrate</v>
          </cell>
          <cell r="AG2362" t="str">
            <v>F</v>
          </cell>
        </row>
        <row r="2363">
          <cell r="A2363" t="str">
            <v>Hypocnemoides melanopogon occidentalis</v>
          </cell>
          <cell r="B2363" t="e">
            <v>#N/A</v>
          </cell>
          <cell r="D2363">
            <v>2361</v>
          </cell>
          <cell r="E2363"/>
          <cell r="F2363"/>
          <cell r="G2363" t="str">
            <v>Passeriformes</v>
          </cell>
          <cell r="H2363" t="str">
            <v>Thamnophilidae</v>
          </cell>
          <cell r="I2363" t="str">
            <v>Thamnophilinae</v>
          </cell>
          <cell r="J2363" t="str">
            <v>Hypocnemoides</v>
          </cell>
          <cell r="K2363" t="str">
            <v>subespécie</v>
          </cell>
          <cell r="N2363" t="str">
            <v>Hypocnemoides melanopogon occidentalis Zimmer, 1932</v>
          </cell>
          <cell r="P2363"/>
          <cell r="Q2363"/>
          <cell r="R2363" t="str">
            <v>x</v>
          </cell>
          <cell r="S2363"/>
          <cell r="T2363" t="str">
            <v>x</v>
          </cell>
          <cell r="U2363"/>
          <cell r="Y2363"/>
          <cell r="Z2363"/>
        </row>
        <row r="2364">
          <cell r="A2364" t="str">
            <v>Hypocnemoides melanopogon melanopogon</v>
          </cell>
          <cell r="B2364" t="e">
            <v>#N/A</v>
          </cell>
          <cell r="D2364">
            <v>2362</v>
          </cell>
          <cell r="E2364"/>
          <cell r="F2364"/>
          <cell r="G2364" t="str">
            <v>Passeriformes</v>
          </cell>
          <cell r="H2364" t="str">
            <v>Thamnophilidae</v>
          </cell>
          <cell r="I2364" t="str">
            <v>Thamnophilinae</v>
          </cell>
          <cell r="J2364" t="str">
            <v>Hypocnemoides</v>
          </cell>
          <cell r="K2364" t="str">
            <v>subespécie</v>
          </cell>
          <cell r="N2364" t="str">
            <v>Hypocnemoides melanopogon melanopogon (Sclater, 1857)</v>
          </cell>
          <cell r="P2364" t="str">
            <v>x</v>
          </cell>
          <cell r="Q2364" t="str">
            <v>x</v>
          </cell>
          <cell r="R2364" t="str">
            <v>x</v>
          </cell>
          <cell r="S2364" t="str">
            <v>x</v>
          </cell>
          <cell r="T2364" t="str">
            <v>x</v>
          </cell>
          <cell r="U2364"/>
          <cell r="Y2364"/>
          <cell r="Z2364"/>
        </row>
        <row r="2365">
          <cell r="A2365" t="str">
            <v>Hypocnemoides melanopogon minor</v>
          </cell>
          <cell r="B2365" t="e">
            <v>#N/A</v>
          </cell>
          <cell r="D2365">
            <v>2363</v>
          </cell>
          <cell r="E2365"/>
          <cell r="F2365"/>
          <cell r="G2365" t="str">
            <v>Passeriformes</v>
          </cell>
          <cell r="H2365" t="str">
            <v>Thamnophilidae</v>
          </cell>
          <cell r="I2365" t="str">
            <v>Thamnophilinae</v>
          </cell>
          <cell r="J2365" t="str">
            <v>Hypocnemoides</v>
          </cell>
          <cell r="K2365" t="str">
            <v>subespécie</v>
          </cell>
          <cell r="N2365" t="str">
            <v>Hypocnemoides melanopogon minor Gyldenstolpe, 1941</v>
          </cell>
          <cell r="P2365" t="str">
            <v>x</v>
          </cell>
          <cell r="Q2365" t="str">
            <v>x</v>
          </cell>
          <cell r="R2365" t="str">
            <v>x</v>
          </cell>
          <cell r="S2365" t="str">
            <v>x</v>
          </cell>
          <cell r="T2365" t="str">
            <v>x</v>
          </cell>
          <cell r="U2365"/>
          <cell r="Y2365"/>
          <cell r="Z2365"/>
        </row>
        <row r="2366">
          <cell r="A2366" t="str">
            <v>Hylophylax</v>
          </cell>
          <cell r="B2366" t="e">
            <v>#N/A</v>
          </cell>
          <cell r="D2366">
            <v>2364</v>
          </cell>
          <cell r="E2366"/>
          <cell r="F2366"/>
          <cell r="G2366" t="str">
            <v>Passeriformes</v>
          </cell>
          <cell r="H2366" t="str">
            <v>Thamnophilidae</v>
          </cell>
          <cell r="I2366" t="str">
            <v>Thamnophilinae</v>
          </cell>
          <cell r="J2366" t="str">
            <v>Hylophylax</v>
          </cell>
          <cell r="K2366" t="str">
            <v>Gênero</v>
          </cell>
          <cell r="N2366" t="str">
            <v>Hylophylax Ridgway, 1909</v>
          </cell>
          <cell r="P2366"/>
          <cell r="Q2366"/>
          <cell r="R2366"/>
          <cell r="S2366"/>
          <cell r="T2366"/>
          <cell r="U2366"/>
          <cell r="Y2366"/>
          <cell r="Z2366"/>
        </row>
        <row r="2367">
          <cell r="A2367" t="str">
            <v>Hylophylax naevius</v>
          </cell>
          <cell r="B2367" t="str">
            <v>Hylophylax naevius</v>
          </cell>
          <cell r="C2367" t="str">
            <v>guarda-floresta</v>
          </cell>
          <cell r="D2367">
            <v>2365</v>
          </cell>
          <cell r="E2367" t="str">
            <v>R</v>
          </cell>
          <cell r="F2367">
            <v>1</v>
          </cell>
          <cell r="G2367" t="str">
            <v>Passeriformes</v>
          </cell>
          <cell r="H2367" t="str">
            <v>Thamnophilidae</v>
          </cell>
          <cell r="I2367" t="str">
            <v>Thamnophilinae</v>
          </cell>
          <cell r="J2367" t="str">
            <v>Hylophylax</v>
          </cell>
          <cell r="K2367" t="str">
            <v>espécie 1ária</v>
          </cell>
          <cell r="N2367" t="str">
            <v>Hylophylax naevius (Gmelin, 1789)</v>
          </cell>
          <cell r="O2367" t="str">
            <v>Spot-backed Antbird</v>
          </cell>
          <cell r="P2367"/>
          <cell r="Q2367"/>
          <cell r="R2367"/>
          <cell r="S2367"/>
          <cell r="T2367"/>
          <cell r="U2367"/>
          <cell r="Y2367" t="str">
            <v>IAG</v>
          </cell>
          <cell r="Z2367" t="str">
            <v>M</v>
          </cell>
          <cell r="AA2367" t="e">
            <v>#N/A</v>
          </cell>
          <cell r="AB2367" t="e">
            <v>#N/A</v>
          </cell>
          <cell r="AC2367" t="e">
            <v>#N/A</v>
          </cell>
          <cell r="AD2367" t="e">
            <v>#N/A</v>
          </cell>
          <cell r="AE2367">
            <v>14.2</v>
          </cell>
          <cell r="AF2367" t="str">
            <v>Invertebrate</v>
          </cell>
          <cell r="AG2367" t="str">
            <v>F</v>
          </cell>
        </row>
        <row r="2368">
          <cell r="A2368" t="str">
            <v>Hylophylax naevius consobrinus</v>
          </cell>
          <cell r="B2368" t="e">
            <v>#N/A</v>
          </cell>
          <cell r="D2368">
            <v>2366</v>
          </cell>
          <cell r="E2368"/>
          <cell r="F2368"/>
          <cell r="G2368" t="str">
            <v>Passeriformes</v>
          </cell>
          <cell r="H2368" t="str">
            <v>Thamnophilidae</v>
          </cell>
          <cell r="I2368" t="str">
            <v>Thamnophilinae</v>
          </cell>
          <cell r="J2368" t="str">
            <v>Hylophylax</v>
          </cell>
          <cell r="K2368" t="str">
            <v>subespécie</v>
          </cell>
          <cell r="L2368" t="str">
            <v>Fernandes et al. (2014) applied this name to some terminal clades in their phylogeographic study, but the validity of the taxon is yet to be thoroughly assessed.</v>
          </cell>
          <cell r="M2368" t="str">
            <v>Fernandes et al. (2014) aplicaram este nome a alguns clados terminais, mas a validade do táxon ainda necessita de uma reavaliação cuidadosa.</v>
          </cell>
          <cell r="N2368" t="str">
            <v>? Hylophylax naevius consobrinus Todd, 1913</v>
          </cell>
          <cell r="P2368"/>
          <cell r="Q2368"/>
          <cell r="R2368"/>
          <cell r="S2368"/>
          <cell r="T2368"/>
          <cell r="U2368"/>
          <cell r="Y2368"/>
          <cell r="Z2368"/>
        </row>
        <row r="2369">
          <cell r="A2369" t="str">
            <v>Hylophylax naevius obscurus</v>
          </cell>
          <cell r="B2369" t="e">
            <v>#N/A</v>
          </cell>
          <cell r="D2369">
            <v>2367</v>
          </cell>
          <cell r="E2369"/>
          <cell r="F2369"/>
          <cell r="G2369" t="str">
            <v>Passeriformes</v>
          </cell>
          <cell r="H2369" t="str">
            <v>Thamnophilidae</v>
          </cell>
          <cell r="I2369" t="str">
            <v>Thamnophilinae</v>
          </cell>
          <cell r="J2369" t="str">
            <v>Hylophylax</v>
          </cell>
          <cell r="K2369" t="str">
            <v>subespécie</v>
          </cell>
          <cell r="L2369" t="str">
            <v>Fernandes et al. (2014) applied this name to some terminal clades in their phylogeographic study, but the validity of the taxon is yet to be thoroughly assessed.</v>
          </cell>
          <cell r="M2369" t="str">
            <v>Fernandes et al. (2014) aplicaram este nome a alguns clados terminais, mas a validade do táxon ainda necessita de uma reavaliação cuidadosa.</v>
          </cell>
          <cell r="N2369" t="str">
            <v>? Hylophylax naevius obscurus Todd, 1927</v>
          </cell>
          <cell r="P2369"/>
          <cell r="Q2369"/>
          <cell r="R2369"/>
          <cell r="S2369"/>
          <cell r="T2369"/>
          <cell r="U2369"/>
          <cell r="Y2369"/>
          <cell r="Z2369"/>
        </row>
        <row r="2370">
          <cell r="A2370" t="str">
            <v>Hylophylax naevius theresae</v>
          </cell>
          <cell r="B2370" t="e">
            <v>#N/A</v>
          </cell>
          <cell r="D2370">
            <v>2368</v>
          </cell>
          <cell r="E2370"/>
          <cell r="F2370"/>
          <cell r="G2370" t="str">
            <v>Passeriformes</v>
          </cell>
          <cell r="H2370" t="str">
            <v>Thamnophilidae</v>
          </cell>
          <cell r="I2370" t="str">
            <v>Thamnophilinae</v>
          </cell>
          <cell r="J2370" t="str">
            <v>Hylophylax</v>
          </cell>
          <cell r="K2370" t="str">
            <v>subespécie</v>
          </cell>
          <cell r="N2370" t="str">
            <v>Hylophylax naevius theresae (Des Murs, 1856)</v>
          </cell>
          <cell r="P2370" t="str">
            <v>x</v>
          </cell>
          <cell r="Q2370" t="str">
            <v>x</v>
          </cell>
          <cell r="R2370" t="str">
            <v>x</v>
          </cell>
          <cell r="S2370" t="str">
            <v>x</v>
          </cell>
          <cell r="T2370" t="str">
            <v>x</v>
          </cell>
          <cell r="U2370"/>
          <cell r="Y2370"/>
          <cell r="Z2370"/>
        </row>
        <row r="2371">
          <cell r="A2371" t="str">
            <v>Hylophylax naevius inexpectatus</v>
          </cell>
          <cell r="B2371" t="e">
            <v>#N/A</v>
          </cell>
          <cell r="D2371">
            <v>2369</v>
          </cell>
          <cell r="E2371"/>
          <cell r="F2371"/>
          <cell r="G2371" t="str">
            <v>Passeriformes</v>
          </cell>
          <cell r="H2371" t="str">
            <v>Thamnophilidae</v>
          </cell>
          <cell r="I2371" t="str">
            <v>Thamnophilinae</v>
          </cell>
          <cell r="J2371" t="str">
            <v>Hylophylax</v>
          </cell>
          <cell r="K2371" t="str">
            <v>subespécie</v>
          </cell>
          <cell r="N2371" t="str">
            <v>Hylophylax naevius inexpectatus Carriker, 1932</v>
          </cell>
          <cell r="P2371" t="str">
            <v>x</v>
          </cell>
          <cell r="Q2371" t="str">
            <v>x</v>
          </cell>
          <cell r="R2371" t="str">
            <v>x</v>
          </cell>
          <cell r="S2371" t="str">
            <v>x</v>
          </cell>
          <cell r="T2371" t="str">
            <v>x</v>
          </cell>
          <cell r="U2371"/>
          <cell r="Y2371"/>
          <cell r="Z2371"/>
        </row>
        <row r="2372">
          <cell r="A2372" t="str">
            <v>Hylophylax naevius naevius</v>
          </cell>
          <cell r="B2372" t="e">
            <v>#N/A</v>
          </cell>
          <cell r="D2372">
            <v>2370</v>
          </cell>
          <cell r="E2372"/>
          <cell r="F2372"/>
          <cell r="G2372" t="str">
            <v>Passeriformes</v>
          </cell>
          <cell r="H2372" t="str">
            <v>Thamnophilidae</v>
          </cell>
          <cell r="I2372" t="str">
            <v>Thamnophilinae</v>
          </cell>
          <cell r="J2372" t="str">
            <v>Hylophylax</v>
          </cell>
          <cell r="K2372" t="str">
            <v>subespécie</v>
          </cell>
          <cell r="N2372" t="str">
            <v>Hylophylax naevius naevius (Gmelin, 1789)</v>
          </cell>
          <cell r="P2372" t="str">
            <v>x</v>
          </cell>
          <cell r="Q2372" t="str">
            <v>x</v>
          </cell>
          <cell r="R2372" t="str">
            <v>x</v>
          </cell>
          <cell r="S2372" t="str">
            <v>x</v>
          </cell>
          <cell r="T2372" t="str">
            <v>x</v>
          </cell>
          <cell r="U2372"/>
          <cell r="Y2372"/>
          <cell r="Z2372"/>
        </row>
        <row r="2373">
          <cell r="A2373" t="str">
            <v>Hylophylax naevius ochraceus</v>
          </cell>
          <cell r="B2373" t="e">
            <v>#N/A</v>
          </cell>
          <cell r="D2373">
            <v>2371</v>
          </cell>
          <cell r="E2373"/>
          <cell r="F2373"/>
          <cell r="G2373" t="str">
            <v>Passeriformes</v>
          </cell>
          <cell r="H2373" t="str">
            <v>Thamnophilidae</v>
          </cell>
          <cell r="I2373" t="str">
            <v>Thamnophilinae</v>
          </cell>
          <cell r="J2373" t="str">
            <v>Hylophylax</v>
          </cell>
          <cell r="K2373" t="str">
            <v>subespécie</v>
          </cell>
          <cell r="N2373" t="str">
            <v>Hylophylax naevius ochraceus (Berlepsch, 1912)</v>
          </cell>
          <cell r="P2373" t="str">
            <v>x</v>
          </cell>
          <cell r="Q2373" t="str">
            <v>x</v>
          </cell>
          <cell r="R2373" t="str">
            <v>x</v>
          </cell>
          <cell r="S2373" t="str">
            <v>x</v>
          </cell>
          <cell r="T2373" t="str">
            <v>x</v>
          </cell>
          <cell r="U2373"/>
          <cell r="Y2373"/>
          <cell r="Z2373"/>
        </row>
        <row r="2374">
          <cell r="A2374" t="str">
            <v>Hylophylax punctulatus</v>
          </cell>
          <cell r="B2374" t="str">
            <v>Hylophylax punctulatus</v>
          </cell>
          <cell r="C2374" t="str">
            <v>guarda-várzea</v>
          </cell>
          <cell r="D2374">
            <v>2372</v>
          </cell>
          <cell r="E2374" t="str">
            <v>R</v>
          </cell>
          <cell r="F2374">
            <v>1</v>
          </cell>
          <cell r="G2374" t="str">
            <v>Passeriformes</v>
          </cell>
          <cell r="H2374" t="str">
            <v>Thamnophilidae</v>
          </cell>
          <cell r="I2374" t="str">
            <v>Thamnophilinae</v>
          </cell>
          <cell r="J2374" t="str">
            <v>Hylophylax</v>
          </cell>
          <cell r="K2374" t="str">
            <v>espécie 1ária</v>
          </cell>
          <cell r="N2374" t="str">
            <v>Hylophylax punctulatus (Des Murs, 1856)</v>
          </cell>
          <cell r="O2374" t="str">
            <v>Dot-backed Antbird</v>
          </cell>
          <cell r="P2374"/>
          <cell r="Q2374"/>
          <cell r="R2374"/>
          <cell r="S2374"/>
          <cell r="T2374"/>
          <cell r="U2374"/>
          <cell r="Y2374" t="e">
            <v>#N/A</v>
          </cell>
          <cell r="Z2374" t="str">
            <v>M</v>
          </cell>
          <cell r="AA2374" t="e">
            <v>#N/A</v>
          </cell>
          <cell r="AB2374" t="e">
            <v>#N/A</v>
          </cell>
          <cell r="AC2374" t="e">
            <v>#N/A</v>
          </cell>
          <cell r="AD2374" t="e">
            <v>#N/A</v>
          </cell>
          <cell r="AE2374">
            <v>12.4</v>
          </cell>
          <cell r="AF2374" t="str">
            <v>Invertebrate</v>
          </cell>
          <cell r="AG2374" t="str">
            <v>F</v>
          </cell>
        </row>
        <row r="2375">
          <cell r="A2375" t="str">
            <v>Hylophylax punctulatus punctulatus</v>
          </cell>
          <cell r="B2375" t="e">
            <v>#N/A</v>
          </cell>
          <cell r="D2375">
            <v>2373</v>
          </cell>
          <cell r="E2375"/>
          <cell r="F2375"/>
          <cell r="G2375" t="str">
            <v>Passeriformes</v>
          </cell>
          <cell r="H2375" t="str">
            <v>Thamnophilidae</v>
          </cell>
          <cell r="I2375" t="str">
            <v>Thamnophilinae</v>
          </cell>
          <cell r="J2375" t="str">
            <v>Hylophylax</v>
          </cell>
          <cell r="K2375" t="str">
            <v>subespécie</v>
          </cell>
          <cell r="N2375" t="str">
            <v>Hylophylax punctulatus punctulatus (Des Murs, 1856)</v>
          </cell>
          <cell r="P2375"/>
          <cell r="Q2375"/>
          <cell r="R2375"/>
          <cell r="S2375"/>
          <cell r="T2375" t="str">
            <v>x</v>
          </cell>
          <cell r="U2375"/>
          <cell r="Y2375"/>
          <cell r="Z2375"/>
        </row>
        <row r="2376">
          <cell r="A2376" t="str">
            <v>Hylophylax punctulatus subochraceus</v>
          </cell>
          <cell r="B2376" t="e">
            <v>#N/A</v>
          </cell>
          <cell r="D2376">
            <v>2374</v>
          </cell>
          <cell r="E2376"/>
          <cell r="F2376"/>
          <cell r="G2376" t="str">
            <v>Passeriformes</v>
          </cell>
          <cell r="H2376" t="str">
            <v>Thamnophilidae</v>
          </cell>
          <cell r="I2376" t="str">
            <v>Thamnophilinae</v>
          </cell>
          <cell r="J2376" t="str">
            <v>Hylophylax</v>
          </cell>
          <cell r="K2376" t="str">
            <v>subespécie</v>
          </cell>
          <cell r="N2376" t="str">
            <v>Hylophylax punctulatus subochraceus Zimmer, 1934</v>
          </cell>
          <cell r="P2376"/>
          <cell r="Q2376"/>
          <cell r="R2376"/>
          <cell r="S2376"/>
          <cell r="T2376" t="str">
            <v>x</v>
          </cell>
          <cell r="U2376"/>
          <cell r="Y2376"/>
          <cell r="Z2376"/>
        </row>
        <row r="2377">
          <cell r="A2377" t="str">
            <v>Sclateria</v>
          </cell>
          <cell r="B2377" t="e">
            <v>#N/A</v>
          </cell>
          <cell r="D2377">
            <v>2375</v>
          </cell>
          <cell r="E2377"/>
          <cell r="F2377"/>
          <cell r="G2377" t="str">
            <v>Passeriformes</v>
          </cell>
          <cell r="H2377" t="str">
            <v>Thamnophilidae</v>
          </cell>
          <cell r="I2377" t="str">
            <v>Thamnophilinae</v>
          </cell>
          <cell r="J2377" t="str">
            <v>Sclateria</v>
          </cell>
          <cell r="K2377" t="str">
            <v>Gênero</v>
          </cell>
          <cell r="N2377" t="str">
            <v>Sclateria Oberholser, 1899</v>
          </cell>
          <cell r="P2377"/>
          <cell r="Q2377"/>
          <cell r="R2377"/>
          <cell r="S2377"/>
          <cell r="T2377"/>
          <cell r="U2377"/>
          <cell r="Y2377"/>
          <cell r="Z2377"/>
        </row>
        <row r="2378">
          <cell r="A2378" t="str">
            <v>Sclateria naevia</v>
          </cell>
          <cell r="B2378" t="str">
            <v>Sclateria naevia</v>
          </cell>
          <cell r="C2378" t="str">
            <v>papa-formiga-do-igarapé</v>
          </cell>
          <cell r="D2378">
            <v>2376</v>
          </cell>
          <cell r="E2378" t="str">
            <v>R</v>
          </cell>
          <cell r="F2378">
            <v>1</v>
          </cell>
          <cell r="G2378" t="str">
            <v>Passeriformes</v>
          </cell>
          <cell r="H2378" t="str">
            <v>Thamnophilidae</v>
          </cell>
          <cell r="I2378" t="str">
            <v>Thamnophilinae</v>
          </cell>
          <cell r="J2378" t="str">
            <v>Sclateria</v>
          </cell>
          <cell r="K2378" t="str">
            <v>espécie 1ária</v>
          </cell>
          <cell r="N2378" t="str">
            <v>Sclateria naevia (Gmelin, 1788)</v>
          </cell>
          <cell r="O2378" t="str">
            <v>Silvered Antbird</v>
          </cell>
          <cell r="P2378"/>
          <cell r="Q2378"/>
          <cell r="R2378"/>
          <cell r="S2378"/>
          <cell r="T2378"/>
          <cell r="U2378"/>
          <cell r="Y2378" t="e">
            <v>#N/A</v>
          </cell>
          <cell r="Z2378" t="str">
            <v>M</v>
          </cell>
          <cell r="AA2378" t="str">
            <v>F2</v>
          </cell>
          <cell r="AB2378" t="str">
            <v>T</v>
          </cell>
          <cell r="AC2378">
            <v>1</v>
          </cell>
          <cell r="AD2378">
            <v>3</v>
          </cell>
          <cell r="AE2378">
            <v>24.6</v>
          </cell>
          <cell r="AF2378" t="str">
            <v>Invertebrate</v>
          </cell>
          <cell r="AG2378" t="str">
            <v>F</v>
          </cell>
        </row>
        <row r="2379">
          <cell r="A2379" t="str">
            <v>Sclateria naevia naevia</v>
          </cell>
          <cell r="B2379" t="e">
            <v>#N/A</v>
          </cell>
          <cell r="D2379">
            <v>2377</v>
          </cell>
          <cell r="E2379"/>
          <cell r="F2379"/>
          <cell r="G2379" t="str">
            <v>Passeriformes</v>
          </cell>
          <cell r="H2379" t="str">
            <v>Thamnophilidae</v>
          </cell>
          <cell r="I2379" t="str">
            <v>Thamnophilinae</v>
          </cell>
          <cell r="J2379" t="str">
            <v>Sclateria</v>
          </cell>
          <cell r="K2379" t="str">
            <v>subespécie</v>
          </cell>
          <cell r="N2379" t="str">
            <v>Sclateria naevia naevia (Gmelin, 1788)</v>
          </cell>
          <cell r="P2379" t="str">
            <v>x</v>
          </cell>
          <cell r="Q2379" t="str">
            <v>x</v>
          </cell>
          <cell r="R2379" t="str">
            <v>x</v>
          </cell>
          <cell r="S2379" t="str">
            <v>x</v>
          </cell>
          <cell r="T2379" t="str">
            <v>x</v>
          </cell>
          <cell r="U2379"/>
          <cell r="Y2379"/>
          <cell r="Z2379"/>
        </row>
        <row r="2380">
          <cell r="A2380" t="str">
            <v>Sclateria naevia argentata</v>
          </cell>
          <cell r="B2380" t="e">
            <v>#N/A</v>
          </cell>
          <cell r="D2380">
            <v>2378</v>
          </cell>
          <cell r="E2380"/>
          <cell r="F2380"/>
          <cell r="G2380" t="str">
            <v>Passeriformes</v>
          </cell>
          <cell r="H2380" t="str">
            <v>Thamnophilidae</v>
          </cell>
          <cell r="I2380" t="str">
            <v>Thamnophilinae</v>
          </cell>
          <cell r="J2380" t="str">
            <v>Sclateria</v>
          </cell>
          <cell r="K2380" t="str">
            <v>subespécie</v>
          </cell>
          <cell r="N2380" t="str">
            <v>Sclateria naevia argentata (Des Murs, 1856)</v>
          </cell>
          <cell r="P2380" t="str">
            <v>x</v>
          </cell>
          <cell r="Q2380" t="str">
            <v>x</v>
          </cell>
          <cell r="R2380" t="str">
            <v>x</v>
          </cell>
          <cell r="S2380" t="str">
            <v>x</v>
          </cell>
          <cell r="T2380" t="str">
            <v>x</v>
          </cell>
          <cell r="U2380"/>
          <cell r="Y2380"/>
          <cell r="Z2380"/>
        </row>
        <row r="2381">
          <cell r="A2381" t="str">
            <v>Sclateria naevia toddi</v>
          </cell>
          <cell r="B2381" t="e">
            <v>#N/A</v>
          </cell>
          <cell r="D2381">
            <v>2379</v>
          </cell>
          <cell r="E2381"/>
          <cell r="F2381"/>
          <cell r="G2381" t="str">
            <v>Passeriformes</v>
          </cell>
          <cell r="H2381" t="str">
            <v>Thamnophilidae</v>
          </cell>
          <cell r="I2381" t="str">
            <v>Thamnophilinae</v>
          </cell>
          <cell r="J2381" t="str">
            <v>Sclateria</v>
          </cell>
          <cell r="K2381" t="str">
            <v>subespécie</v>
          </cell>
          <cell r="N2381" t="str">
            <v>Sclateria naevia toddi Hellmayr, 1924</v>
          </cell>
          <cell r="P2381" t="str">
            <v>x</v>
          </cell>
          <cell r="Q2381" t="str">
            <v>x</v>
          </cell>
          <cell r="R2381" t="str">
            <v>x</v>
          </cell>
          <cell r="S2381" t="str">
            <v>x</v>
          </cell>
          <cell r="T2381" t="str">
            <v>x</v>
          </cell>
          <cell r="U2381"/>
          <cell r="Y2381"/>
          <cell r="Z2381"/>
        </row>
        <row r="2382">
          <cell r="A2382" t="str">
            <v>Myrmelastes</v>
          </cell>
          <cell r="B2382" t="e">
            <v>#N/A</v>
          </cell>
          <cell r="D2382">
            <v>2380</v>
          </cell>
          <cell r="E2382"/>
          <cell r="F2382"/>
          <cell r="G2382" t="str">
            <v>Passeriformes</v>
          </cell>
          <cell r="H2382" t="str">
            <v>Thamnophilidae</v>
          </cell>
          <cell r="I2382" t="str">
            <v>Thamnophilinae</v>
          </cell>
          <cell r="J2382" t="str">
            <v>Myrmelastes</v>
          </cell>
          <cell r="K2382" t="str">
            <v>Gênero</v>
          </cell>
          <cell r="L2382" t="str">
            <v>Myrmelastes species (except M. hyperythrus) have been placed in Schistocichla, sometimes in Percnostola, but see Isler et al. (2013).</v>
          </cell>
          <cell r="M2382" t="str">
            <v>Os representantes de Myrmelastes (exceto M. hyperythrus) eram antes tratados em Schistocichla, por vezes também em Percnostola, mas ver Isler et al. (2013).</v>
          </cell>
          <cell r="N2382" t="str">
            <v>Myrmelastes Sclater, 1858</v>
          </cell>
          <cell r="P2382"/>
          <cell r="Q2382"/>
          <cell r="R2382"/>
          <cell r="S2382"/>
          <cell r="T2382"/>
          <cell r="U2382"/>
          <cell r="Y2382"/>
          <cell r="Z2382"/>
        </row>
        <row r="2383">
          <cell r="A2383" t="str">
            <v>Myrmelastes saturatus</v>
          </cell>
          <cell r="B2383" t="str">
            <v>Myrmelastes saturatus</v>
          </cell>
          <cell r="C2383" t="str">
            <v>formigueiro-de-roraima</v>
          </cell>
          <cell r="D2383">
            <v>2381</v>
          </cell>
          <cell r="E2383" t="str">
            <v>R#</v>
          </cell>
          <cell r="F2383">
            <v>1</v>
          </cell>
          <cell r="G2383" t="str">
            <v>Passeriformes</v>
          </cell>
          <cell r="H2383" t="str">
            <v>Thamnophilidae</v>
          </cell>
          <cell r="I2383" t="str">
            <v>Thamnophilinae</v>
          </cell>
          <cell r="J2383" t="str">
            <v>Myrmelastes</v>
          </cell>
          <cell r="K2383" t="str">
            <v>espécie 1ária</v>
          </cell>
          <cell r="N2383" t="str">
            <v>Myrmelastes saturatus (Salvin, 1885)</v>
          </cell>
          <cell r="O2383" t="str">
            <v>Roraiman Antbird</v>
          </cell>
          <cell r="P2383"/>
          <cell r="Q2383"/>
          <cell r="R2383"/>
          <cell r="S2383"/>
          <cell r="T2383"/>
          <cell r="U2383"/>
          <cell r="Y2383" t="e">
            <v>#N/A</v>
          </cell>
          <cell r="Z2383" t="e">
            <v>#N/A</v>
          </cell>
          <cell r="AA2383" t="e">
            <v>#N/A</v>
          </cell>
          <cell r="AB2383" t="e">
            <v>#N/A</v>
          </cell>
          <cell r="AC2383" t="e">
            <v>#N/A</v>
          </cell>
          <cell r="AD2383" t="e">
            <v>#N/A</v>
          </cell>
          <cell r="AE2383" t="e">
            <v>#N/A</v>
          </cell>
          <cell r="AF2383" t="e">
            <v>#N/A</v>
          </cell>
          <cell r="AG2383"/>
        </row>
        <row r="2384">
          <cell r="A2384" t="str">
            <v>Myrmelastes saturatus obscurus</v>
          </cell>
          <cell r="B2384" t="e">
            <v>#N/A</v>
          </cell>
          <cell r="D2384">
            <v>2382</v>
          </cell>
          <cell r="E2384"/>
          <cell r="F2384"/>
          <cell r="G2384" t="str">
            <v>Passeriformes</v>
          </cell>
          <cell r="H2384" t="str">
            <v>Thamnophilidae</v>
          </cell>
          <cell r="I2384" t="str">
            <v>Thamnophilinae</v>
          </cell>
          <cell r="J2384" t="str">
            <v>Myrmelastes</v>
          </cell>
          <cell r="K2384" t="str">
            <v>subespécie</v>
          </cell>
          <cell r="N2384" t="str">
            <v>Myrmelastes saturatus obscurus (Zimmer &amp; Phelps, 1946)</v>
          </cell>
          <cell r="P2384" t="str">
            <v>x</v>
          </cell>
          <cell r="Q2384" t="str">
            <v>x</v>
          </cell>
          <cell r="R2384" t="str">
            <v>x</v>
          </cell>
          <cell r="S2384" t="str">
            <v>x</v>
          </cell>
          <cell r="T2384" t="str">
            <v>x</v>
          </cell>
          <cell r="U2384"/>
          <cell r="Y2384"/>
          <cell r="Z2384"/>
        </row>
        <row r="2385">
          <cell r="A2385" t="str">
            <v>Myrmelastes schistaceus</v>
          </cell>
          <cell r="B2385" t="str">
            <v>Myrmelastes schistaceus</v>
          </cell>
          <cell r="C2385" t="str">
            <v>formigueiro-cinza</v>
          </cell>
          <cell r="D2385">
            <v>2383</v>
          </cell>
          <cell r="E2385" t="str">
            <v>R</v>
          </cell>
          <cell r="F2385">
            <v>1</v>
          </cell>
          <cell r="G2385" t="str">
            <v>Passeriformes</v>
          </cell>
          <cell r="H2385" t="str">
            <v>Thamnophilidae</v>
          </cell>
          <cell r="I2385" t="str">
            <v>Thamnophilinae</v>
          </cell>
          <cell r="J2385" t="str">
            <v>Myrmelastes</v>
          </cell>
          <cell r="K2385" t="str">
            <v>espécie 1ária</v>
          </cell>
          <cell r="N2385" t="str">
            <v>Myrmelastes schistaceus (Sclater, 1858)</v>
          </cell>
          <cell r="O2385" t="str">
            <v>Slate-colored Antbird</v>
          </cell>
          <cell r="P2385"/>
          <cell r="Q2385"/>
          <cell r="R2385"/>
          <cell r="S2385"/>
          <cell r="T2385"/>
          <cell r="U2385"/>
          <cell r="Y2385" t="e">
            <v>#N/A</v>
          </cell>
          <cell r="Z2385" t="e">
            <v>#N/A</v>
          </cell>
          <cell r="AA2385" t="e">
            <v>#N/A</v>
          </cell>
          <cell r="AB2385" t="e">
            <v>#N/A</v>
          </cell>
          <cell r="AC2385" t="e">
            <v>#N/A</v>
          </cell>
          <cell r="AD2385" t="e">
            <v>#N/A</v>
          </cell>
          <cell r="AE2385" t="e">
            <v>#N/A</v>
          </cell>
          <cell r="AF2385" t="e">
            <v>#N/A</v>
          </cell>
          <cell r="AG2385"/>
        </row>
        <row r="2386">
          <cell r="A2386" t="str">
            <v>Myrmelastes hyperythrus</v>
          </cell>
          <cell r="B2386" t="str">
            <v>Myrmelastes hyperythrus</v>
          </cell>
          <cell r="C2386" t="str">
            <v>formigueiro-chumbo</v>
          </cell>
          <cell r="D2386">
            <v>2384</v>
          </cell>
          <cell r="E2386" t="str">
            <v>R</v>
          </cell>
          <cell r="F2386">
            <v>1</v>
          </cell>
          <cell r="G2386" t="str">
            <v>Passeriformes</v>
          </cell>
          <cell r="H2386" t="str">
            <v>Thamnophilidae</v>
          </cell>
          <cell r="I2386" t="str">
            <v>Thamnophilinae</v>
          </cell>
          <cell r="J2386" t="str">
            <v>Myrmelastes</v>
          </cell>
          <cell r="K2386" t="str">
            <v>espécie 1ária</v>
          </cell>
          <cell r="L2386" t="str">
            <v>Traditionally placed in Myrmeciza, but see Isler et al. (2013).</v>
          </cell>
          <cell r="M2386" t="str">
            <v>Tradicionalmente tratada em Myrmeciza, mas ver Isler et al. (2013).</v>
          </cell>
          <cell r="N2386" t="str">
            <v>Myrmelastes hyperythrus (Sclater, 1855)</v>
          </cell>
          <cell r="O2386" t="str">
            <v>Plumbeous Antbird</v>
          </cell>
          <cell r="P2386"/>
          <cell r="Q2386"/>
          <cell r="R2386"/>
          <cell r="S2386"/>
          <cell r="T2386"/>
          <cell r="U2386"/>
          <cell r="Y2386" t="e">
            <v>#N/A</v>
          </cell>
          <cell r="Z2386" t="e">
            <v>#N/A</v>
          </cell>
          <cell r="AA2386" t="e">
            <v>#N/A</v>
          </cell>
          <cell r="AB2386" t="e">
            <v>#N/A</v>
          </cell>
          <cell r="AC2386" t="e">
            <v>#N/A</v>
          </cell>
          <cell r="AD2386" t="e">
            <v>#N/A</v>
          </cell>
          <cell r="AE2386" t="e">
            <v>#N/A</v>
          </cell>
          <cell r="AF2386" t="e">
            <v>#N/A</v>
          </cell>
          <cell r="AG2386"/>
        </row>
        <row r="2387">
          <cell r="A2387" t="str">
            <v>Myrmelastes rufifacies</v>
          </cell>
          <cell r="B2387" t="str">
            <v>Myrmelastes rufifacies</v>
          </cell>
          <cell r="C2387" t="str">
            <v>formigueiro-de-cara-ruiva</v>
          </cell>
          <cell r="D2387">
            <v>2385</v>
          </cell>
          <cell r="E2387" t="str">
            <v>R, E</v>
          </cell>
          <cell r="F2387">
            <v>1</v>
          </cell>
          <cell r="G2387" t="str">
            <v>Passeriformes</v>
          </cell>
          <cell r="H2387" t="str">
            <v>Thamnophilidae</v>
          </cell>
          <cell r="I2387" t="str">
            <v>Thamnophilinae</v>
          </cell>
          <cell r="J2387" t="str">
            <v>Myrmelastes</v>
          </cell>
          <cell r="K2387" t="str">
            <v>espécie 1ária</v>
          </cell>
          <cell r="N2387" t="str">
            <v>Myrmelastes rufifacies (Hellmayr, 1929)</v>
          </cell>
          <cell r="O2387" t="str">
            <v>Rufous-faced Antbird</v>
          </cell>
          <cell r="P2387"/>
          <cell r="Q2387"/>
          <cell r="R2387"/>
          <cell r="S2387"/>
          <cell r="T2387"/>
          <cell r="U2387"/>
          <cell r="Y2387" t="e">
            <v>#N/A</v>
          </cell>
          <cell r="Z2387" t="e">
            <v>#N/A</v>
          </cell>
          <cell r="AA2387" t="e">
            <v>#N/A</v>
          </cell>
          <cell r="AB2387" t="e">
            <v>#N/A</v>
          </cell>
          <cell r="AC2387" t="e">
            <v>#N/A</v>
          </cell>
          <cell r="AD2387" t="e">
            <v>#N/A</v>
          </cell>
          <cell r="AE2387" t="e">
            <v>#N/A</v>
          </cell>
          <cell r="AF2387" t="e">
            <v>#N/A</v>
          </cell>
          <cell r="AG2387"/>
        </row>
        <row r="2388">
          <cell r="A2388" t="str">
            <v>Myrmelastes leucostigma</v>
          </cell>
          <cell r="B2388" t="str">
            <v>Myrmelastes leucostigma</v>
          </cell>
          <cell r="C2388" t="str">
            <v>formigueiro-de-asa-pintada</v>
          </cell>
          <cell r="D2388">
            <v>2386</v>
          </cell>
          <cell r="E2388" t="str">
            <v>R</v>
          </cell>
          <cell r="F2388">
            <v>1</v>
          </cell>
          <cell r="G2388" t="str">
            <v>Passeriformes</v>
          </cell>
          <cell r="H2388" t="str">
            <v>Thamnophilidae</v>
          </cell>
          <cell r="I2388" t="str">
            <v>Thamnophilinae</v>
          </cell>
          <cell r="J2388" t="str">
            <v>Myrmelastes</v>
          </cell>
          <cell r="K2388" t="str">
            <v>espécie 1ária</v>
          </cell>
          <cell r="N2388" t="str">
            <v>Myrmelastes leucostigma (Pelzeln, 1868)</v>
          </cell>
          <cell r="O2388" t="str">
            <v>Spot-winged Antbird</v>
          </cell>
          <cell r="P2388"/>
          <cell r="Q2388"/>
          <cell r="R2388"/>
          <cell r="S2388"/>
          <cell r="T2388"/>
          <cell r="U2388"/>
          <cell r="Y2388" t="str">
            <v>ITG</v>
          </cell>
          <cell r="Z2388" t="str">
            <v>H</v>
          </cell>
          <cell r="AA2388" t="str">
            <v>F1</v>
          </cell>
          <cell r="AB2388" t="str">
            <v>T/U</v>
          </cell>
          <cell r="AC2388">
            <v>2</v>
          </cell>
          <cell r="AD2388">
            <v>5</v>
          </cell>
          <cell r="AE2388">
            <v>25.69</v>
          </cell>
          <cell r="AF2388" t="str">
            <v>Invertebrate</v>
          </cell>
          <cell r="AG2388" t="str">
            <v>F</v>
          </cell>
        </row>
        <row r="2389">
          <cell r="A2389" t="str">
            <v>Myrmelastes leucostigma subplumbeus</v>
          </cell>
          <cell r="B2389" t="e">
            <v>#N/A</v>
          </cell>
          <cell r="D2389">
            <v>2387</v>
          </cell>
          <cell r="E2389"/>
          <cell r="F2389"/>
          <cell r="G2389" t="str">
            <v>Passeriformes</v>
          </cell>
          <cell r="H2389" t="str">
            <v>Thamnophilidae</v>
          </cell>
          <cell r="I2389" t="str">
            <v>Thamnophilinae</v>
          </cell>
          <cell r="J2389" t="str">
            <v>Myrmelastes</v>
          </cell>
          <cell r="K2389" t="str">
            <v>subespécie</v>
          </cell>
          <cell r="N2389" t="str">
            <v>Myrmelastes leucostigma subplumbeus (Sclater &amp; Salvin, 1880)</v>
          </cell>
          <cell r="P2389" t="str">
            <v>x</v>
          </cell>
          <cell r="Q2389" t="str">
            <v>x</v>
          </cell>
          <cell r="R2389" t="str">
            <v>x</v>
          </cell>
          <cell r="S2389" t="str">
            <v>x</v>
          </cell>
          <cell r="T2389" t="str">
            <v>x</v>
          </cell>
          <cell r="U2389"/>
          <cell r="Y2389"/>
          <cell r="Z2389"/>
        </row>
        <row r="2390">
          <cell r="A2390" t="str">
            <v>Myrmelastes leucostigma leucostigma</v>
          </cell>
          <cell r="B2390" t="e">
            <v>#N/A</v>
          </cell>
          <cell r="D2390">
            <v>2388</v>
          </cell>
          <cell r="E2390"/>
          <cell r="F2390"/>
          <cell r="G2390" t="str">
            <v>Passeriformes</v>
          </cell>
          <cell r="H2390" t="str">
            <v>Thamnophilidae</v>
          </cell>
          <cell r="I2390" t="str">
            <v>Thamnophilinae</v>
          </cell>
          <cell r="J2390" t="str">
            <v>Myrmelastes</v>
          </cell>
          <cell r="K2390" t="str">
            <v>subespécie</v>
          </cell>
          <cell r="N2390" t="str">
            <v>Myrmelastes leucostigma leucostigma (Pelzeln, 1868)</v>
          </cell>
          <cell r="P2390" t="str">
            <v>x</v>
          </cell>
          <cell r="Q2390" t="str">
            <v>x</v>
          </cell>
          <cell r="R2390" t="str">
            <v>x</v>
          </cell>
          <cell r="S2390" t="str">
            <v>x</v>
          </cell>
          <cell r="T2390" t="str">
            <v>x</v>
          </cell>
          <cell r="U2390"/>
          <cell r="Y2390"/>
          <cell r="Z2390"/>
        </row>
        <row r="2391">
          <cell r="A2391" t="str">
            <v>Myrmelastes leucostigma infuscatus</v>
          </cell>
          <cell r="B2391" t="e">
            <v>#N/A</v>
          </cell>
          <cell r="D2391">
            <v>2389</v>
          </cell>
          <cell r="E2391"/>
          <cell r="F2391"/>
          <cell r="G2391" t="str">
            <v>Passeriformes</v>
          </cell>
          <cell r="H2391" t="str">
            <v>Thamnophilidae</v>
          </cell>
          <cell r="I2391" t="str">
            <v>Thamnophilinae</v>
          </cell>
          <cell r="J2391" t="str">
            <v>Myrmelastes</v>
          </cell>
          <cell r="K2391" t="str">
            <v>subespécie</v>
          </cell>
          <cell r="N2391" t="str">
            <v>Myrmelastes leucostigma infuscatus (Todd, 1927)</v>
          </cell>
          <cell r="P2391" t="str">
            <v>x</v>
          </cell>
          <cell r="Q2391" t="str">
            <v>x</v>
          </cell>
          <cell r="R2391" t="str">
            <v>x</v>
          </cell>
          <cell r="S2391" t="str">
            <v>x</v>
          </cell>
          <cell r="T2391" t="str">
            <v>x</v>
          </cell>
          <cell r="U2391"/>
          <cell r="Y2391"/>
          <cell r="Z2391"/>
        </row>
        <row r="2392">
          <cell r="A2392" t="str">
            <v>Myrmelastes humaythae</v>
          </cell>
          <cell r="B2392" t="str">
            <v>Myrmelastes humaythae</v>
          </cell>
          <cell r="C2392" t="str">
            <v>formigueiro-de-cauda-curta</v>
          </cell>
          <cell r="D2392">
            <v>2390</v>
          </cell>
          <cell r="E2392" t="str">
            <v>R</v>
          </cell>
          <cell r="F2392">
            <v>1</v>
          </cell>
          <cell r="G2392" t="str">
            <v>Passeriformes</v>
          </cell>
          <cell r="H2392" t="str">
            <v>Thamnophilidae</v>
          </cell>
          <cell r="I2392" t="str">
            <v>Thamnophilinae</v>
          </cell>
          <cell r="J2392" t="str">
            <v>Myrmelastes</v>
          </cell>
          <cell r="K2392" t="str">
            <v>espécie 1ária</v>
          </cell>
          <cell r="N2392" t="str">
            <v>Myrmelastes humaythae (Hellmayr, 1907)</v>
          </cell>
          <cell r="O2392" t="str">
            <v>Humaita Antbird</v>
          </cell>
          <cell r="P2392"/>
          <cell r="Q2392"/>
          <cell r="R2392"/>
          <cell r="S2392"/>
          <cell r="T2392"/>
          <cell r="U2392"/>
          <cell r="Y2392" t="e">
            <v>#N/A</v>
          </cell>
          <cell r="Z2392" t="e">
            <v>#N/A</v>
          </cell>
          <cell r="AA2392" t="e">
            <v>#N/A</v>
          </cell>
          <cell r="AB2392" t="e">
            <v>#N/A</v>
          </cell>
          <cell r="AC2392" t="e">
            <v>#N/A</v>
          </cell>
          <cell r="AD2392" t="e">
            <v>#N/A</v>
          </cell>
          <cell r="AE2392" t="e">
            <v>#N/A</v>
          </cell>
          <cell r="AF2392" t="e">
            <v>#N/A</v>
          </cell>
          <cell r="AG2392"/>
        </row>
        <row r="2393">
          <cell r="A2393" t="str">
            <v>Myrmelastes caurensis</v>
          </cell>
          <cell r="B2393" t="str">
            <v>Myrmelastes caurensis</v>
          </cell>
          <cell r="C2393" t="str">
            <v>formigueiro-do-caura</v>
          </cell>
          <cell r="D2393">
            <v>2391</v>
          </cell>
          <cell r="E2393" t="str">
            <v>R#</v>
          </cell>
          <cell r="F2393">
            <v>1</v>
          </cell>
          <cell r="G2393" t="str">
            <v>Passeriformes</v>
          </cell>
          <cell r="H2393" t="str">
            <v>Thamnophilidae</v>
          </cell>
          <cell r="I2393" t="str">
            <v>Thamnophilinae</v>
          </cell>
          <cell r="J2393" t="str">
            <v>Myrmelastes</v>
          </cell>
          <cell r="K2393" t="str">
            <v>espécie 1ária</v>
          </cell>
          <cell r="N2393" t="str">
            <v>Myrmelastes caurensis (Hellmayr, 1906)</v>
          </cell>
          <cell r="O2393" t="str">
            <v>Caura Antbird</v>
          </cell>
          <cell r="P2393"/>
          <cell r="Q2393"/>
          <cell r="R2393"/>
          <cell r="S2393"/>
          <cell r="T2393"/>
          <cell r="U2393"/>
          <cell r="Y2393" t="e">
            <v>#N/A</v>
          </cell>
          <cell r="Z2393" t="e">
            <v>#N/A</v>
          </cell>
          <cell r="AA2393" t="e">
            <v>#N/A</v>
          </cell>
          <cell r="AB2393" t="e">
            <v>#N/A</v>
          </cell>
          <cell r="AC2393" t="e">
            <v>#N/A</v>
          </cell>
          <cell r="AD2393" t="e">
            <v>#N/A</v>
          </cell>
          <cell r="AE2393" t="e">
            <v>#N/A</v>
          </cell>
          <cell r="AF2393" t="e">
            <v>#N/A</v>
          </cell>
          <cell r="AG2393"/>
        </row>
        <row r="2394">
          <cell r="A2394" t="str">
            <v>Myrmelastes caurensis australis</v>
          </cell>
          <cell r="B2394" t="e">
            <v>#N/A</v>
          </cell>
          <cell r="D2394">
            <v>2392</v>
          </cell>
          <cell r="E2394"/>
          <cell r="F2394"/>
          <cell r="G2394" t="str">
            <v>Passeriformes</v>
          </cell>
          <cell r="H2394" t="str">
            <v>Thamnophilidae</v>
          </cell>
          <cell r="I2394" t="str">
            <v>Thamnophilinae</v>
          </cell>
          <cell r="J2394" t="str">
            <v>Myrmelastes</v>
          </cell>
          <cell r="K2394" t="str">
            <v>subespécie</v>
          </cell>
          <cell r="N2394" t="str">
            <v>Myrmelastes caurensis australis (Zimmer &amp; Phelps, 1947)</v>
          </cell>
          <cell r="P2394" t="str">
            <v>x</v>
          </cell>
          <cell r="Q2394" t="str">
            <v>x</v>
          </cell>
          <cell r="R2394" t="str">
            <v>x</v>
          </cell>
          <cell r="S2394" t="str">
            <v>x</v>
          </cell>
          <cell r="T2394" t="str">
            <v>x</v>
          </cell>
          <cell r="U2394"/>
          <cell r="Y2394"/>
          <cell r="Z2394"/>
        </row>
        <row r="2395">
          <cell r="A2395" t="str">
            <v>Myrmeciza</v>
          </cell>
          <cell r="B2395" t="e">
            <v>#N/A</v>
          </cell>
          <cell r="D2395">
            <v>2393</v>
          </cell>
          <cell r="E2395"/>
          <cell r="F2395"/>
          <cell r="G2395" t="str">
            <v>Passeriformes</v>
          </cell>
          <cell r="H2395" t="str">
            <v>Thamnophilidae</v>
          </cell>
          <cell r="I2395" t="str">
            <v>Thamnophilinae</v>
          </cell>
          <cell r="J2395" t="str">
            <v>Myrmeciza</v>
          </cell>
          <cell r="K2395" t="str">
            <v>Gênero</v>
          </cell>
          <cell r="N2395" t="str">
            <v>Myrmeciza Gray, 1841</v>
          </cell>
          <cell r="P2395"/>
          <cell r="Q2395"/>
          <cell r="R2395"/>
          <cell r="S2395"/>
          <cell r="T2395"/>
          <cell r="U2395"/>
          <cell r="Y2395"/>
          <cell r="Z2395"/>
        </row>
        <row r="2396">
          <cell r="A2396" t="str">
            <v>Myrmeciza longipes</v>
          </cell>
          <cell r="B2396" t="str">
            <v>Myrmeciza longipes</v>
          </cell>
          <cell r="C2396" t="str">
            <v>formigueiro-de-barriga-branca</v>
          </cell>
          <cell r="D2396">
            <v>2394</v>
          </cell>
          <cell r="E2396" t="str">
            <v>R</v>
          </cell>
          <cell r="F2396">
            <v>1</v>
          </cell>
          <cell r="G2396" t="str">
            <v>Passeriformes</v>
          </cell>
          <cell r="H2396" t="str">
            <v>Thamnophilidae</v>
          </cell>
          <cell r="I2396" t="str">
            <v>Thamnophilinae</v>
          </cell>
          <cell r="J2396" t="str">
            <v>Myrmeciza</v>
          </cell>
          <cell r="K2396" t="str">
            <v>espécie 1ária</v>
          </cell>
          <cell r="N2396" t="str">
            <v>Myrmeciza longipes (Swainson, 1825)</v>
          </cell>
          <cell r="O2396" t="str">
            <v>White-bellied Antbird</v>
          </cell>
          <cell r="P2396"/>
          <cell r="Q2396"/>
          <cell r="R2396"/>
          <cell r="S2396"/>
          <cell r="T2396"/>
          <cell r="U2396"/>
          <cell r="Y2396" t="e">
            <v>#N/A</v>
          </cell>
          <cell r="Z2396" t="str">
            <v>L</v>
          </cell>
          <cell r="AA2396" t="str">
            <v>F7</v>
          </cell>
          <cell r="AB2396" t="str">
            <v>T/U</v>
          </cell>
          <cell r="AC2396">
            <v>3</v>
          </cell>
          <cell r="AD2396">
            <v>3</v>
          </cell>
          <cell r="AE2396">
            <v>27.9</v>
          </cell>
          <cell r="AF2396" t="str">
            <v>Invertebrate</v>
          </cell>
          <cell r="AG2396" t="str">
            <v>F</v>
          </cell>
        </row>
        <row r="2397">
          <cell r="A2397" t="str">
            <v>Myrmeciza longipes griseipectus</v>
          </cell>
          <cell r="B2397" t="e">
            <v>#N/A</v>
          </cell>
          <cell r="D2397">
            <v>2395</v>
          </cell>
          <cell r="E2397"/>
          <cell r="F2397"/>
          <cell r="G2397" t="str">
            <v>Passeriformes</v>
          </cell>
          <cell r="H2397" t="str">
            <v>Thamnophilidae</v>
          </cell>
          <cell r="I2397" t="str">
            <v>Thamnophilinae</v>
          </cell>
          <cell r="J2397" t="str">
            <v>Myrmeciza</v>
          </cell>
          <cell r="K2397" t="str">
            <v>subespécie</v>
          </cell>
          <cell r="N2397" t="str">
            <v>Myrmeciza longipes griseipectus Berlepsch &amp; Hartert, 1902</v>
          </cell>
          <cell r="P2397" t="str">
            <v>x</v>
          </cell>
          <cell r="Q2397" t="str">
            <v>x</v>
          </cell>
          <cell r="R2397" t="str">
            <v>x</v>
          </cell>
          <cell r="S2397" t="str">
            <v>x</v>
          </cell>
          <cell r="T2397" t="str">
            <v>x</v>
          </cell>
          <cell r="U2397"/>
          <cell r="Y2397"/>
          <cell r="Z2397"/>
        </row>
        <row r="2398">
          <cell r="A2398" t="str">
            <v>Myrmoborus</v>
          </cell>
          <cell r="B2398" t="e">
            <v>#N/A</v>
          </cell>
          <cell r="D2398">
            <v>2396</v>
          </cell>
          <cell r="E2398"/>
          <cell r="F2398"/>
          <cell r="G2398" t="str">
            <v>Passeriformes</v>
          </cell>
          <cell r="H2398" t="str">
            <v>Thamnophilidae</v>
          </cell>
          <cell r="I2398" t="str">
            <v>Thamnophilinae</v>
          </cell>
          <cell r="J2398" t="str">
            <v>Myrmoborus</v>
          </cell>
          <cell r="K2398" t="str">
            <v>Gênero</v>
          </cell>
          <cell r="N2398" t="str">
            <v>Myrmoborus Cabanis &amp; Heine, 1859</v>
          </cell>
          <cell r="P2398"/>
          <cell r="Q2398"/>
          <cell r="R2398"/>
          <cell r="S2398"/>
          <cell r="T2398"/>
          <cell r="U2398"/>
          <cell r="Y2398"/>
          <cell r="Z2398"/>
        </row>
        <row r="2399">
          <cell r="A2399" t="str">
            <v>Myrmoborus melanurus</v>
          </cell>
          <cell r="B2399" t="str">
            <v>Myrmoborus melanurus</v>
          </cell>
          <cell r="C2399" t="str">
            <v>formigueiro-de-cauda-preta</v>
          </cell>
          <cell r="D2399">
            <v>2397</v>
          </cell>
          <cell r="E2399" t="str">
            <v>R#</v>
          </cell>
          <cell r="F2399">
            <v>1</v>
          </cell>
          <cell r="G2399" t="str">
            <v>Passeriformes</v>
          </cell>
          <cell r="H2399" t="str">
            <v>Thamnophilidae</v>
          </cell>
          <cell r="I2399" t="str">
            <v>Thamnophilinae</v>
          </cell>
          <cell r="J2399" t="str">
            <v>Myrmoborus</v>
          </cell>
          <cell r="K2399" t="str">
            <v>espécie 1ária</v>
          </cell>
          <cell r="N2399" t="str">
            <v>Myrmoborus melanurus (Sclater &amp; Salvin, 1866)</v>
          </cell>
          <cell r="O2399" t="str">
            <v>Black-tailed Antbird</v>
          </cell>
          <cell r="P2399"/>
          <cell r="Q2399"/>
          <cell r="R2399"/>
          <cell r="S2399"/>
          <cell r="T2399"/>
          <cell r="U2399"/>
          <cell r="X2399" t="str">
            <v>VU</v>
          </cell>
          <cell r="Y2399" t="e">
            <v>#N/A</v>
          </cell>
          <cell r="Z2399" t="str">
            <v>H</v>
          </cell>
          <cell r="AA2399" t="str">
            <v>F2</v>
          </cell>
          <cell r="AB2399" t="str">
            <v>U</v>
          </cell>
          <cell r="AC2399">
            <v>1</v>
          </cell>
          <cell r="AD2399">
            <v>1</v>
          </cell>
          <cell r="AE2399">
            <v>20.25</v>
          </cell>
          <cell r="AF2399" t="str">
            <v>Invertebrate</v>
          </cell>
          <cell r="AG2399" t="str">
            <v>F</v>
          </cell>
          <cell r="AH2399">
            <v>1</v>
          </cell>
        </row>
        <row r="2400">
          <cell r="A2400" t="str">
            <v>Myrmoborus lophotes</v>
          </cell>
          <cell r="B2400" t="str">
            <v>Myrmoborus lophotes</v>
          </cell>
          <cell r="C2400" t="str">
            <v>formigueiro-do-bambu</v>
          </cell>
          <cell r="D2400">
            <v>2398</v>
          </cell>
          <cell r="E2400" t="str">
            <v>R#</v>
          </cell>
          <cell r="F2400">
            <v>1</v>
          </cell>
          <cell r="G2400" t="str">
            <v>Passeriformes</v>
          </cell>
          <cell r="H2400" t="str">
            <v>Thamnophilidae</v>
          </cell>
          <cell r="I2400" t="str">
            <v>Thamnophilinae</v>
          </cell>
          <cell r="J2400" t="str">
            <v>Myrmoborus</v>
          </cell>
          <cell r="K2400" t="str">
            <v>espécie 1ária</v>
          </cell>
          <cell r="N2400" t="str">
            <v>Myrmoborus lophotes (Hellmayr &amp; Seilern, 1914)</v>
          </cell>
          <cell r="O2400" t="str">
            <v>White-lined Antbird</v>
          </cell>
          <cell r="P2400"/>
          <cell r="Q2400"/>
          <cell r="R2400"/>
          <cell r="S2400"/>
          <cell r="T2400"/>
          <cell r="U2400"/>
          <cell r="Y2400" t="e">
            <v>#N/A</v>
          </cell>
          <cell r="Z2400" t="e">
            <v>#N/A</v>
          </cell>
          <cell r="AA2400" t="e">
            <v>#N/A</v>
          </cell>
          <cell r="AB2400" t="e">
            <v>#N/A</v>
          </cell>
          <cell r="AC2400" t="e">
            <v>#N/A</v>
          </cell>
          <cell r="AD2400" t="e">
            <v>#N/A</v>
          </cell>
          <cell r="AE2400" t="e">
            <v>#N/A</v>
          </cell>
          <cell r="AF2400" t="e">
            <v>#N/A</v>
          </cell>
          <cell r="AG2400"/>
        </row>
        <row r="2401">
          <cell r="A2401" t="str">
            <v>Myrmoborus myotherinus</v>
          </cell>
          <cell r="B2401" t="str">
            <v>Myrmoborus myotherinus</v>
          </cell>
          <cell r="C2401" t="str">
            <v>formigueiro-de-cara-preta</v>
          </cell>
          <cell r="D2401">
            <v>2399</v>
          </cell>
          <cell r="E2401" t="str">
            <v>R</v>
          </cell>
          <cell r="F2401">
            <v>1</v>
          </cell>
          <cell r="G2401" t="str">
            <v>Passeriformes</v>
          </cell>
          <cell r="H2401" t="str">
            <v>Thamnophilidae</v>
          </cell>
          <cell r="I2401" t="str">
            <v>Thamnophilinae</v>
          </cell>
          <cell r="J2401" t="str">
            <v>Myrmoborus</v>
          </cell>
          <cell r="K2401" t="str">
            <v>espécie 1ária</v>
          </cell>
          <cell r="N2401" t="str">
            <v>Myrmoborus myotherinus (Spix, 1825)</v>
          </cell>
          <cell r="O2401" t="str">
            <v>Black-faced Antbird</v>
          </cell>
          <cell r="P2401"/>
          <cell r="Q2401"/>
          <cell r="R2401"/>
          <cell r="S2401"/>
          <cell r="T2401"/>
          <cell r="U2401"/>
          <cell r="Y2401" t="e">
            <v>#N/A</v>
          </cell>
          <cell r="Z2401" t="str">
            <v>H</v>
          </cell>
          <cell r="AA2401" t="str">
            <v>F1</v>
          </cell>
          <cell r="AB2401" t="str">
            <v>U</v>
          </cell>
          <cell r="AC2401">
            <v>1</v>
          </cell>
          <cell r="AD2401">
            <v>2</v>
          </cell>
          <cell r="AE2401">
            <v>18.8</v>
          </cell>
          <cell r="AF2401" t="str">
            <v>Invertebrate</v>
          </cell>
          <cell r="AG2401" t="str">
            <v>F</v>
          </cell>
        </row>
        <row r="2402">
          <cell r="A2402" t="str">
            <v>Myrmoborus myotherinus elegans</v>
          </cell>
          <cell r="B2402" t="e">
            <v>#N/A</v>
          </cell>
          <cell r="D2402">
            <v>2400</v>
          </cell>
          <cell r="E2402"/>
          <cell r="F2402"/>
          <cell r="G2402" t="str">
            <v>Passeriformes</v>
          </cell>
          <cell r="H2402" t="str">
            <v>Thamnophilidae</v>
          </cell>
          <cell r="I2402" t="str">
            <v>Thamnophilinae</v>
          </cell>
          <cell r="J2402" t="str">
            <v>Myrmoborus</v>
          </cell>
          <cell r="K2402" t="str">
            <v>subespécie</v>
          </cell>
          <cell r="N2402" t="str">
            <v>Myrmoborus myotherinus elegans (Sclater, 1857)</v>
          </cell>
          <cell r="P2402" t="str">
            <v>x</v>
          </cell>
          <cell r="Q2402" t="str">
            <v>x</v>
          </cell>
          <cell r="R2402" t="str">
            <v>x</v>
          </cell>
          <cell r="S2402" t="str">
            <v>x</v>
          </cell>
          <cell r="T2402" t="str">
            <v>x</v>
          </cell>
          <cell r="U2402"/>
          <cell r="Y2402"/>
          <cell r="Z2402"/>
        </row>
        <row r="2403">
          <cell r="A2403" t="str">
            <v>Myrmoborus myotherinus myotherinus</v>
          </cell>
          <cell r="B2403" t="e">
            <v>#N/A</v>
          </cell>
          <cell r="D2403">
            <v>2401</v>
          </cell>
          <cell r="E2403"/>
          <cell r="F2403"/>
          <cell r="G2403" t="str">
            <v>Passeriformes</v>
          </cell>
          <cell r="H2403" t="str">
            <v>Thamnophilidae</v>
          </cell>
          <cell r="I2403" t="str">
            <v>Thamnophilinae</v>
          </cell>
          <cell r="J2403" t="str">
            <v>Myrmoborus</v>
          </cell>
          <cell r="K2403" t="str">
            <v>subespécie</v>
          </cell>
          <cell r="N2403" t="str">
            <v>Myrmoborus myotherinus myotherinus (Spix, 1825)</v>
          </cell>
          <cell r="P2403" t="str">
            <v>x</v>
          </cell>
          <cell r="Q2403" t="str">
            <v>x</v>
          </cell>
          <cell r="R2403" t="str">
            <v>x</v>
          </cell>
          <cell r="S2403" t="str">
            <v>x</v>
          </cell>
          <cell r="T2403" t="str">
            <v>x</v>
          </cell>
          <cell r="U2403"/>
          <cell r="Y2403"/>
          <cell r="Z2403"/>
        </row>
        <row r="2404">
          <cell r="A2404" t="str">
            <v>Myrmoborus myotherinus incanus</v>
          </cell>
          <cell r="B2404" t="e">
            <v>#N/A</v>
          </cell>
          <cell r="D2404">
            <v>2402</v>
          </cell>
          <cell r="E2404"/>
          <cell r="F2404"/>
          <cell r="G2404" t="str">
            <v>Passeriformes</v>
          </cell>
          <cell r="H2404" t="str">
            <v>Thamnophilidae</v>
          </cell>
          <cell r="I2404" t="str">
            <v>Thamnophilinae</v>
          </cell>
          <cell r="J2404" t="str">
            <v>Myrmoborus</v>
          </cell>
          <cell r="K2404" t="str">
            <v>subespécie</v>
          </cell>
          <cell r="N2404" t="str">
            <v>Myrmoborus myotherinus incanus Hellmayr, 1929</v>
          </cell>
          <cell r="P2404" t="str">
            <v>x</v>
          </cell>
          <cell r="Q2404" t="str">
            <v>x</v>
          </cell>
          <cell r="R2404" t="str">
            <v>x</v>
          </cell>
          <cell r="S2404" t="str">
            <v>x</v>
          </cell>
          <cell r="T2404" t="str">
            <v>x</v>
          </cell>
          <cell r="U2404"/>
          <cell r="Y2404"/>
          <cell r="Z2404"/>
        </row>
        <row r="2405">
          <cell r="A2405" t="str">
            <v>Myrmoborus myotherinus ardesiacus</v>
          </cell>
          <cell r="B2405" t="e">
            <v>#N/A</v>
          </cell>
          <cell r="D2405">
            <v>2403</v>
          </cell>
          <cell r="E2405"/>
          <cell r="F2405"/>
          <cell r="G2405" t="str">
            <v>Passeriformes</v>
          </cell>
          <cell r="H2405" t="str">
            <v>Thamnophilidae</v>
          </cell>
          <cell r="I2405" t="str">
            <v>Thamnophilinae</v>
          </cell>
          <cell r="J2405" t="str">
            <v>Myrmoborus</v>
          </cell>
          <cell r="K2405" t="str">
            <v>subespécie</v>
          </cell>
          <cell r="N2405" t="str">
            <v>Myrmoborus myotherinus ardesiacus Todd, 1927</v>
          </cell>
          <cell r="P2405" t="str">
            <v>x</v>
          </cell>
          <cell r="Q2405" t="str">
            <v>x</v>
          </cell>
          <cell r="R2405" t="str">
            <v>x</v>
          </cell>
          <cell r="S2405" t="str">
            <v>x</v>
          </cell>
          <cell r="T2405" t="str">
            <v>x</v>
          </cell>
          <cell r="U2405"/>
          <cell r="Y2405"/>
          <cell r="Z2405"/>
        </row>
        <row r="2406">
          <cell r="A2406" t="str">
            <v>Myrmoborus myotherinus proximus</v>
          </cell>
          <cell r="B2406" t="e">
            <v>#N/A</v>
          </cell>
          <cell r="D2406">
            <v>2404</v>
          </cell>
          <cell r="E2406"/>
          <cell r="F2406"/>
          <cell r="G2406" t="str">
            <v>Passeriformes</v>
          </cell>
          <cell r="H2406" t="str">
            <v>Thamnophilidae</v>
          </cell>
          <cell r="I2406" t="str">
            <v>Thamnophilinae</v>
          </cell>
          <cell r="J2406" t="str">
            <v>Myrmoborus</v>
          </cell>
          <cell r="K2406" t="str">
            <v>subespécie</v>
          </cell>
          <cell r="N2406" t="str">
            <v>Myrmoborus myotherinus proximus Todd, 1927</v>
          </cell>
          <cell r="P2406" t="str">
            <v>x</v>
          </cell>
          <cell r="Q2406" t="str">
            <v>x</v>
          </cell>
          <cell r="R2406" t="str">
            <v>x</v>
          </cell>
          <cell r="S2406" t="str">
            <v>x</v>
          </cell>
          <cell r="T2406" t="str">
            <v>x</v>
          </cell>
          <cell r="U2406"/>
          <cell r="Y2406"/>
          <cell r="Z2406"/>
        </row>
        <row r="2407">
          <cell r="A2407" t="str">
            <v>Myrmoborus myotherinus ochrolaemus</v>
          </cell>
          <cell r="B2407" t="e">
            <v>#N/A</v>
          </cell>
          <cell r="D2407">
            <v>2405</v>
          </cell>
          <cell r="E2407"/>
          <cell r="F2407"/>
          <cell r="G2407" t="str">
            <v>Passeriformes</v>
          </cell>
          <cell r="H2407" t="str">
            <v>Thamnophilidae</v>
          </cell>
          <cell r="I2407" t="str">
            <v>Thamnophilinae</v>
          </cell>
          <cell r="J2407" t="str">
            <v>Myrmoborus</v>
          </cell>
          <cell r="K2407" t="str">
            <v>subespécie</v>
          </cell>
          <cell r="N2407" t="str">
            <v>Myrmoborus myotherinus ochrolaemus (Hellmayr, 1906)</v>
          </cell>
          <cell r="P2407" t="str">
            <v>x</v>
          </cell>
          <cell r="Q2407" t="str">
            <v>x</v>
          </cell>
          <cell r="R2407" t="str">
            <v>x</v>
          </cell>
          <cell r="S2407" t="str">
            <v>x</v>
          </cell>
          <cell r="T2407" t="str">
            <v>x</v>
          </cell>
          <cell r="U2407"/>
          <cell r="Y2407"/>
          <cell r="Z2407"/>
        </row>
        <row r="2408">
          <cell r="A2408" t="str">
            <v>Myrmoborus myotherinus sororius</v>
          </cell>
          <cell r="B2408" t="e">
            <v>#N/A</v>
          </cell>
          <cell r="D2408">
            <v>2406</v>
          </cell>
          <cell r="E2408"/>
          <cell r="F2408"/>
          <cell r="G2408" t="str">
            <v>Passeriformes</v>
          </cell>
          <cell r="H2408" t="str">
            <v>Thamnophilidae</v>
          </cell>
          <cell r="I2408" t="str">
            <v>Thamnophilinae</v>
          </cell>
          <cell r="J2408" t="str">
            <v>Myrmoborus</v>
          </cell>
          <cell r="K2408" t="str">
            <v>subespécie</v>
          </cell>
          <cell r="N2408" t="str">
            <v>Myrmoborus myotherinus sororius (Hellmayr, 1910)</v>
          </cell>
          <cell r="P2408" t="str">
            <v>x</v>
          </cell>
          <cell r="Q2408" t="str">
            <v>x</v>
          </cell>
          <cell r="R2408" t="str">
            <v>x</v>
          </cell>
          <cell r="S2408" t="str">
            <v>x</v>
          </cell>
          <cell r="T2408" t="str">
            <v>x</v>
          </cell>
          <cell r="U2408"/>
          <cell r="Y2408"/>
          <cell r="Z2408"/>
        </row>
        <row r="2409">
          <cell r="A2409" t="str">
            <v>Myrmoborus leucophrys</v>
          </cell>
          <cell r="B2409" t="str">
            <v>Myrmoborus leucophrys</v>
          </cell>
          <cell r="C2409" t="str">
            <v>papa-formiga-de-sobrancelha</v>
          </cell>
          <cell r="D2409">
            <v>2407</v>
          </cell>
          <cell r="E2409" t="str">
            <v>R</v>
          </cell>
          <cell r="F2409">
            <v>1</v>
          </cell>
          <cell r="G2409" t="str">
            <v>Passeriformes</v>
          </cell>
          <cell r="H2409" t="str">
            <v>Thamnophilidae</v>
          </cell>
          <cell r="I2409" t="str">
            <v>Thamnophilinae</v>
          </cell>
          <cell r="J2409" t="str">
            <v>Myrmoborus</v>
          </cell>
          <cell r="K2409" t="str">
            <v>espécie 1ária</v>
          </cell>
          <cell r="N2409" t="str">
            <v>Myrmoborus leucophrys (Tschudi, 1844)</v>
          </cell>
          <cell r="O2409" t="str">
            <v>White-browed Antbird</v>
          </cell>
          <cell r="P2409"/>
          <cell r="Q2409"/>
          <cell r="R2409"/>
          <cell r="S2409"/>
          <cell r="T2409"/>
          <cell r="U2409"/>
          <cell r="Y2409" t="str">
            <v>ITG</v>
          </cell>
          <cell r="Z2409" t="str">
            <v>M</v>
          </cell>
          <cell r="AA2409" t="str">
            <v>F1</v>
          </cell>
          <cell r="AB2409" t="str">
            <v>U</v>
          </cell>
          <cell r="AC2409">
            <v>3</v>
          </cell>
          <cell r="AD2409">
            <v>3</v>
          </cell>
          <cell r="AE2409">
            <v>21.5</v>
          </cell>
          <cell r="AF2409" t="str">
            <v>Invertebrate</v>
          </cell>
          <cell r="AG2409" t="str">
            <v>F</v>
          </cell>
        </row>
        <row r="2410">
          <cell r="A2410" t="str">
            <v>Myrmoborus leucophrys leucophrys</v>
          </cell>
          <cell r="B2410" t="e">
            <v>#N/A</v>
          </cell>
          <cell r="D2410">
            <v>2408</v>
          </cell>
          <cell r="E2410"/>
          <cell r="F2410"/>
          <cell r="G2410" t="str">
            <v>Passeriformes</v>
          </cell>
          <cell r="H2410" t="str">
            <v>Thamnophilidae</v>
          </cell>
          <cell r="I2410" t="str">
            <v>Thamnophilinae</v>
          </cell>
          <cell r="J2410" t="str">
            <v>Myrmoborus</v>
          </cell>
          <cell r="K2410" t="str">
            <v>subespécie</v>
          </cell>
          <cell r="N2410" t="str">
            <v>Myrmoborus leucophrys leucophrys (Tschudi, 1844)</v>
          </cell>
          <cell r="P2410" t="str">
            <v>x</v>
          </cell>
          <cell r="Q2410" t="str">
            <v>x</v>
          </cell>
          <cell r="R2410" t="str">
            <v>x</v>
          </cell>
          <cell r="S2410" t="str">
            <v>x</v>
          </cell>
          <cell r="T2410" t="str">
            <v>x</v>
          </cell>
          <cell r="U2410"/>
          <cell r="Y2410"/>
          <cell r="Z2410"/>
        </row>
        <row r="2411">
          <cell r="A2411" t="str">
            <v>Myrmoborus leucophrys angustirostris</v>
          </cell>
          <cell r="B2411" t="e">
            <v>#N/A</v>
          </cell>
          <cell r="D2411">
            <v>2409</v>
          </cell>
          <cell r="E2411"/>
          <cell r="F2411"/>
          <cell r="G2411" t="str">
            <v>Passeriformes</v>
          </cell>
          <cell r="H2411" t="str">
            <v>Thamnophilidae</v>
          </cell>
          <cell r="I2411" t="str">
            <v>Thamnophilinae</v>
          </cell>
          <cell r="J2411" t="str">
            <v>Myrmoborus</v>
          </cell>
          <cell r="K2411" t="str">
            <v>subespécie</v>
          </cell>
          <cell r="N2411" t="str">
            <v>Myrmoborus leucophrys angustirostris (Cabanis, 1848)</v>
          </cell>
          <cell r="P2411" t="str">
            <v>x</v>
          </cell>
          <cell r="Q2411" t="str">
            <v>x</v>
          </cell>
          <cell r="R2411" t="str">
            <v>x</v>
          </cell>
          <cell r="S2411" t="str">
            <v>x</v>
          </cell>
          <cell r="T2411" t="str">
            <v>x</v>
          </cell>
          <cell r="U2411"/>
          <cell r="Y2411"/>
          <cell r="Z2411"/>
        </row>
        <row r="2412">
          <cell r="A2412" t="str">
            <v>Myrmoborus leucophrys griseigula</v>
          </cell>
          <cell r="B2412" t="e">
            <v>#N/A</v>
          </cell>
          <cell r="D2412">
            <v>2410</v>
          </cell>
          <cell r="E2412"/>
          <cell r="F2412"/>
          <cell r="G2412" t="str">
            <v>Passeriformes</v>
          </cell>
          <cell r="H2412" t="str">
            <v>Thamnophilidae</v>
          </cell>
          <cell r="I2412" t="str">
            <v>Thamnophilinae</v>
          </cell>
          <cell r="J2412" t="str">
            <v>Myrmoborus</v>
          </cell>
          <cell r="K2412" t="str">
            <v>subespécie</v>
          </cell>
          <cell r="L2412" t="str">
            <v>Synonymized as leucophrys by Zimmer &amp; Isler 2013</v>
          </cell>
          <cell r="M2412" t="str">
            <v>Subespécie sinonimizada com leucophrys por Zimmer &amp; Isler 2013</v>
          </cell>
          <cell r="N2412" t="str">
            <v>Myrmoborus leucophrys griseigula Zimmer, 1932</v>
          </cell>
          <cell r="P2412"/>
          <cell r="Q2412"/>
          <cell r="R2412"/>
          <cell r="S2412"/>
          <cell r="T2412" t="str">
            <v>x</v>
          </cell>
          <cell r="U2412"/>
          <cell r="Y2412"/>
          <cell r="Z2412"/>
        </row>
        <row r="2413">
          <cell r="A2413" t="str">
            <v>Myrmoborus lugubris</v>
          </cell>
          <cell r="B2413" t="str">
            <v>Myrmoborus lugubris</v>
          </cell>
          <cell r="C2413" t="str">
            <v>formigueiro-liso</v>
          </cell>
          <cell r="D2413">
            <v>2411</v>
          </cell>
          <cell r="E2413" t="str">
            <v>R</v>
          </cell>
          <cell r="F2413">
            <v>1</v>
          </cell>
          <cell r="G2413" t="str">
            <v>Passeriformes</v>
          </cell>
          <cell r="H2413" t="str">
            <v>Thamnophilidae</v>
          </cell>
          <cell r="I2413" t="str">
            <v>Thamnophilinae</v>
          </cell>
          <cell r="J2413" t="str">
            <v>Myrmoborus</v>
          </cell>
          <cell r="K2413" t="str">
            <v>espécie 1ária</v>
          </cell>
          <cell r="N2413" t="str">
            <v>Myrmoborus lugubris (Cabanis, 1847)</v>
          </cell>
          <cell r="O2413" t="str">
            <v>Ash-breasted Antbird</v>
          </cell>
          <cell r="P2413"/>
          <cell r="Q2413"/>
          <cell r="R2413"/>
          <cell r="S2413"/>
          <cell r="T2413"/>
          <cell r="U2413"/>
          <cell r="X2413" t="str">
            <v>VU</v>
          </cell>
          <cell r="Y2413" t="e">
            <v>#N/A</v>
          </cell>
          <cell r="Z2413" t="str">
            <v>M</v>
          </cell>
          <cell r="AA2413" t="str">
            <v>F3</v>
          </cell>
          <cell r="AB2413" t="str">
            <v>U</v>
          </cell>
          <cell r="AC2413">
            <v>1</v>
          </cell>
          <cell r="AD2413">
            <v>2</v>
          </cell>
          <cell r="AE2413">
            <v>21.44</v>
          </cell>
          <cell r="AF2413" t="str">
            <v>Invertebrate</v>
          </cell>
          <cell r="AG2413" t="str">
            <v>F</v>
          </cell>
        </row>
        <row r="2414">
          <cell r="A2414" t="str">
            <v>Myrmoborus lugubris berlepschi</v>
          </cell>
          <cell r="B2414" t="e">
            <v>#N/A</v>
          </cell>
          <cell r="D2414">
            <v>2412</v>
          </cell>
          <cell r="E2414"/>
          <cell r="F2414"/>
          <cell r="G2414" t="str">
            <v>Passeriformes</v>
          </cell>
          <cell r="H2414" t="str">
            <v>Thamnophilidae</v>
          </cell>
          <cell r="I2414" t="str">
            <v>Thamnophilinae</v>
          </cell>
          <cell r="J2414" t="str">
            <v>Myrmoborus</v>
          </cell>
          <cell r="K2414" t="str">
            <v>subespécie</v>
          </cell>
          <cell r="N2414" t="str">
            <v>Myrmoborus lugubris berlepschi (Hellmayr, 1910)</v>
          </cell>
          <cell r="P2414" t="str">
            <v>x</v>
          </cell>
          <cell r="Q2414" t="str">
            <v>x</v>
          </cell>
          <cell r="R2414" t="str">
            <v>x</v>
          </cell>
          <cell r="S2414" t="str">
            <v>x</v>
          </cell>
          <cell r="T2414" t="str">
            <v>x</v>
          </cell>
          <cell r="U2414"/>
          <cell r="Y2414"/>
          <cell r="Z2414"/>
        </row>
        <row r="2415">
          <cell r="A2415" t="str">
            <v>Myrmoborus lugubris stictopterus</v>
          </cell>
          <cell r="B2415" t="e">
            <v>#N/A</v>
          </cell>
          <cell r="D2415">
            <v>2413</v>
          </cell>
          <cell r="E2415"/>
          <cell r="F2415"/>
          <cell r="G2415" t="str">
            <v>Passeriformes</v>
          </cell>
          <cell r="H2415" t="str">
            <v>Thamnophilidae</v>
          </cell>
          <cell r="I2415" t="str">
            <v>Thamnophilinae</v>
          </cell>
          <cell r="J2415" t="str">
            <v>Myrmoborus</v>
          </cell>
          <cell r="K2415" t="str">
            <v>subespécie</v>
          </cell>
          <cell r="N2415" t="str">
            <v>Myrmoborus lugubris stictopterus Todd, 1927</v>
          </cell>
          <cell r="P2415" t="str">
            <v>x</v>
          </cell>
          <cell r="Q2415" t="str">
            <v>x</v>
          </cell>
          <cell r="R2415" t="str">
            <v>x</v>
          </cell>
          <cell r="S2415" t="str">
            <v>x</v>
          </cell>
          <cell r="T2415" t="str">
            <v>x</v>
          </cell>
          <cell r="U2415"/>
          <cell r="Y2415"/>
          <cell r="Z2415"/>
        </row>
        <row r="2416">
          <cell r="A2416" t="str">
            <v>Myrmoborus lugubris femininus</v>
          </cell>
          <cell r="B2416" t="e">
            <v>#N/A</v>
          </cell>
          <cell r="D2416">
            <v>2414</v>
          </cell>
          <cell r="E2416"/>
          <cell r="F2416"/>
          <cell r="G2416" t="str">
            <v>Passeriformes</v>
          </cell>
          <cell r="H2416" t="str">
            <v>Thamnophilidae</v>
          </cell>
          <cell r="I2416" t="str">
            <v>Thamnophilinae</v>
          </cell>
          <cell r="J2416" t="str">
            <v>Myrmoborus</v>
          </cell>
          <cell r="K2416" t="str">
            <v>subespécie</v>
          </cell>
          <cell r="N2416" t="str">
            <v>Myrmoborus lugubris femininus (Hellmayr, 1910)</v>
          </cell>
          <cell r="P2416" t="str">
            <v>x</v>
          </cell>
          <cell r="Q2416" t="str">
            <v>x</v>
          </cell>
          <cell r="R2416" t="str">
            <v>x</v>
          </cell>
          <cell r="S2416" t="str">
            <v>x</v>
          </cell>
          <cell r="T2416" t="str">
            <v>x</v>
          </cell>
          <cell r="U2416"/>
          <cell r="Y2416"/>
          <cell r="Z2416"/>
        </row>
        <row r="2417">
          <cell r="A2417" t="str">
            <v>Myrmoborus lugubris lugubris</v>
          </cell>
          <cell r="B2417" t="e">
            <v>#N/A</v>
          </cell>
          <cell r="D2417">
            <v>2415</v>
          </cell>
          <cell r="E2417"/>
          <cell r="F2417"/>
          <cell r="G2417" t="str">
            <v>Passeriformes</v>
          </cell>
          <cell r="H2417" t="str">
            <v>Thamnophilidae</v>
          </cell>
          <cell r="I2417" t="str">
            <v>Thamnophilinae</v>
          </cell>
          <cell r="J2417" t="str">
            <v>Myrmoborus</v>
          </cell>
          <cell r="K2417" t="str">
            <v>subespécie</v>
          </cell>
          <cell r="N2417" t="str">
            <v>Myrmoborus lugubris lugubris (Cabanis, 1847)</v>
          </cell>
          <cell r="P2417" t="str">
            <v>x</v>
          </cell>
          <cell r="Q2417" t="str">
            <v>x</v>
          </cell>
          <cell r="R2417" t="str">
            <v>x</v>
          </cell>
          <cell r="S2417" t="str">
            <v>x</v>
          </cell>
          <cell r="T2417" t="str">
            <v>x</v>
          </cell>
          <cell r="U2417"/>
          <cell r="Y2417"/>
          <cell r="Z2417"/>
        </row>
        <row r="2418">
          <cell r="A2418" t="str">
            <v>Pyriglena</v>
          </cell>
          <cell r="B2418" t="e">
            <v>#N/A</v>
          </cell>
          <cell r="D2418">
            <v>2416</v>
          </cell>
          <cell r="E2418"/>
          <cell r="F2418"/>
          <cell r="G2418" t="str">
            <v>Passeriformes</v>
          </cell>
          <cell r="H2418" t="str">
            <v>Thamnophilidae</v>
          </cell>
          <cell r="I2418" t="str">
            <v>Thamnophilinae</v>
          </cell>
          <cell r="J2418" t="str">
            <v>Pyriglena</v>
          </cell>
          <cell r="K2418" t="str">
            <v>Gênero</v>
          </cell>
          <cell r="N2418" t="str">
            <v>Pyriglena Cabanis, 1847</v>
          </cell>
          <cell r="P2418"/>
          <cell r="Q2418"/>
          <cell r="R2418"/>
          <cell r="S2418"/>
          <cell r="T2418"/>
          <cell r="U2418"/>
          <cell r="Y2418"/>
          <cell r="Z2418"/>
        </row>
        <row r="2419">
          <cell r="A2419" t="str">
            <v>Pyriglena leuconota</v>
          </cell>
          <cell r="B2419" t="str">
            <v>Pyriglena leuconota</v>
          </cell>
          <cell r="C2419" t="str">
            <v>papa-taoca</v>
          </cell>
          <cell r="D2419">
            <v>2417</v>
          </cell>
          <cell r="E2419" t="str">
            <v>R</v>
          </cell>
          <cell r="F2419">
            <v>1</v>
          </cell>
          <cell r="G2419" t="str">
            <v>Passeriformes</v>
          </cell>
          <cell r="H2419" t="str">
            <v>Thamnophilidae</v>
          </cell>
          <cell r="I2419" t="str">
            <v>Thamnophilinae</v>
          </cell>
          <cell r="J2419" t="str">
            <v>Pyriglena</v>
          </cell>
          <cell r="K2419" t="str">
            <v>espécie 1ária</v>
          </cell>
          <cell r="L2419" t="str">
            <v>More than one species may be involved (see Maldonado-Coelho et al. 2013)</v>
          </cell>
          <cell r="M2419" t="str">
            <v>Mais de uma espécie deve estar envolvida (ver Maldonado-Coelho et al. 2013).</v>
          </cell>
          <cell r="N2419" t="str">
            <v>Pyriglena leuconota (Spix, 1824)</v>
          </cell>
          <cell r="O2419" t="str">
            <v>White-backed Fire-eye</v>
          </cell>
          <cell r="P2419"/>
          <cell r="Q2419"/>
          <cell r="R2419"/>
          <cell r="S2419"/>
          <cell r="T2419"/>
          <cell r="U2419"/>
          <cell r="Y2419" t="e">
            <v>#N/A</v>
          </cell>
          <cell r="Z2419" t="str">
            <v>M</v>
          </cell>
          <cell r="AA2419" t="e">
            <v>#N/A</v>
          </cell>
          <cell r="AB2419" t="e">
            <v>#N/A</v>
          </cell>
          <cell r="AC2419" t="e">
            <v>#N/A</v>
          </cell>
          <cell r="AD2419" t="e">
            <v>#N/A</v>
          </cell>
          <cell r="AE2419">
            <v>32.299999999999997</v>
          </cell>
          <cell r="AF2419" t="str">
            <v>Invertebrate</v>
          </cell>
          <cell r="AG2419" t="str">
            <v>F</v>
          </cell>
        </row>
        <row r="2420">
          <cell r="A2420" t="str">
            <v>Pyriglena leuconota similis</v>
          </cell>
          <cell r="B2420" t="e">
            <v>#N/A</v>
          </cell>
          <cell r="D2420">
            <v>2418</v>
          </cell>
          <cell r="E2420"/>
          <cell r="F2420"/>
          <cell r="G2420" t="str">
            <v>Passeriformes</v>
          </cell>
          <cell r="H2420" t="str">
            <v>Thamnophilidae</v>
          </cell>
          <cell r="I2420" t="str">
            <v>Thamnophilinae</v>
          </cell>
          <cell r="J2420" t="str">
            <v>Pyriglena</v>
          </cell>
          <cell r="K2420" t="str">
            <v>subespécie</v>
          </cell>
          <cell r="N2420" t="str">
            <v>Pyriglena leuconota similis Zimmer, 1931</v>
          </cell>
          <cell r="P2420" t="str">
            <v>x</v>
          </cell>
          <cell r="Q2420" t="str">
            <v>x</v>
          </cell>
          <cell r="R2420" t="str">
            <v>x</v>
          </cell>
          <cell r="S2420" t="str">
            <v>x</v>
          </cell>
          <cell r="T2420" t="str">
            <v>x</v>
          </cell>
          <cell r="U2420"/>
          <cell r="Y2420"/>
          <cell r="Z2420"/>
        </row>
        <row r="2421">
          <cell r="A2421" t="str">
            <v>Pyriglena leuconota maura</v>
          </cell>
          <cell r="B2421" t="e">
            <v>#N/A</v>
          </cell>
          <cell r="D2421">
            <v>2419</v>
          </cell>
          <cell r="E2421"/>
          <cell r="F2421"/>
          <cell r="G2421" t="str">
            <v>Passeriformes</v>
          </cell>
          <cell r="H2421" t="str">
            <v>Thamnophilidae</v>
          </cell>
          <cell r="I2421" t="str">
            <v>Thamnophilinae</v>
          </cell>
          <cell r="J2421" t="str">
            <v>Pyriglena</v>
          </cell>
          <cell r="K2421" t="str">
            <v>subespécie</v>
          </cell>
          <cell r="N2421" t="str">
            <v>Pyriglena leuconota maura (Ménétriès, 1835)</v>
          </cell>
          <cell r="P2421" t="str">
            <v>x</v>
          </cell>
          <cell r="Q2421" t="str">
            <v>x</v>
          </cell>
          <cell r="R2421" t="str">
            <v>x</v>
          </cell>
          <cell r="S2421" t="str">
            <v>x</v>
          </cell>
          <cell r="T2421" t="str">
            <v>x</v>
          </cell>
          <cell r="U2421"/>
          <cell r="Y2421"/>
          <cell r="Z2421"/>
        </row>
        <row r="2422">
          <cell r="A2422" t="str">
            <v>Pyriglena leuconota interposita</v>
          </cell>
          <cell r="B2422" t="e">
            <v>#N/A</v>
          </cell>
          <cell r="D2422">
            <v>2420</v>
          </cell>
          <cell r="E2422"/>
          <cell r="F2422"/>
          <cell r="G2422" t="str">
            <v>Passeriformes</v>
          </cell>
          <cell r="H2422" t="str">
            <v>Thamnophilidae</v>
          </cell>
          <cell r="I2422" t="str">
            <v>Thamnophilinae</v>
          </cell>
          <cell r="J2422" t="str">
            <v>Pyriglena</v>
          </cell>
          <cell r="K2422" t="str">
            <v>subespécie</v>
          </cell>
          <cell r="N2422" t="str">
            <v>Pyriglena leuconota interposita Pinto, 1947</v>
          </cell>
          <cell r="P2422" t="str">
            <v>x</v>
          </cell>
          <cell r="Q2422" t="str">
            <v>x</v>
          </cell>
          <cell r="R2422" t="str">
            <v>x</v>
          </cell>
          <cell r="S2422" t="str">
            <v>x</v>
          </cell>
          <cell r="T2422" t="str">
            <v>x</v>
          </cell>
          <cell r="U2422"/>
          <cell r="Y2422"/>
          <cell r="Z2422"/>
        </row>
        <row r="2423">
          <cell r="A2423" t="str">
            <v>Pyriglena leuconota leuconota</v>
          </cell>
          <cell r="B2423" t="e">
            <v>#N/A</v>
          </cell>
          <cell r="D2423">
            <v>2421</v>
          </cell>
          <cell r="E2423"/>
          <cell r="F2423"/>
          <cell r="G2423" t="str">
            <v>Passeriformes</v>
          </cell>
          <cell r="H2423" t="str">
            <v>Thamnophilidae</v>
          </cell>
          <cell r="I2423" t="str">
            <v>Thamnophilinae</v>
          </cell>
          <cell r="J2423" t="str">
            <v>Pyriglena</v>
          </cell>
          <cell r="K2423" t="str">
            <v>subespécie</v>
          </cell>
          <cell r="N2423" t="str">
            <v>Pyriglena leuconota leuconota (Spix, 1824)</v>
          </cell>
          <cell r="P2423" t="str">
            <v>x</v>
          </cell>
          <cell r="Q2423" t="str">
            <v>x</v>
          </cell>
          <cell r="R2423" t="str">
            <v>x</v>
          </cell>
          <cell r="S2423" t="str">
            <v>x</v>
          </cell>
          <cell r="T2423" t="str">
            <v>x</v>
          </cell>
          <cell r="U2423"/>
          <cell r="Y2423"/>
          <cell r="Z2423"/>
        </row>
        <row r="2424">
          <cell r="A2424" t="str">
            <v>Pyriglena pernambucensis</v>
          </cell>
          <cell r="B2424" t="str">
            <v>Pyriglena pernambucensis</v>
          </cell>
          <cell r="C2424" t="str">
            <v>papa-taoca-de-pernambuco</v>
          </cell>
          <cell r="D2424">
            <v>2422</v>
          </cell>
          <cell r="E2424" t="str">
            <v>R, E</v>
          </cell>
          <cell r="F2424">
            <v>1</v>
          </cell>
          <cell r="G2424" t="str">
            <v>Passeriformes</v>
          </cell>
          <cell r="H2424" t="str">
            <v>Thamnophilidae</v>
          </cell>
          <cell r="I2424" t="str">
            <v>Thamnophilinae</v>
          </cell>
          <cell r="J2424" t="str">
            <v>Pyriglena</v>
          </cell>
          <cell r="K2424" t="str">
            <v>espécie 1ária</v>
          </cell>
          <cell r="L2424" t="str">
            <v>Treated as a subspecies by reference works, but genetic (Maldonado-Coelho et al. 2013) and morphological distinction led us to recognize it as a full species.</v>
          </cell>
          <cell r="M2424" t="str">
            <v xml:space="preserve">Tratada como subespécie pelas fontes referenciais, mastratada aqui como espécie plena dada a sua distinção genética (Maldonado-Coelho et al. 2013) e morfológica. </v>
          </cell>
          <cell r="N2424" t="str">
            <v>Pyriglena pernambucensis Zimmer, 1931</v>
          </cell>
          <cell r="O2424" t="str">
            <v>Pernambuco Fire-eye</v>
          </cell>
          <cell r="P2424"/>
          <cell r="Q2424"/>
          <cell r="R2424"/>
          <cell r="S2424"/>
          <cell r="T2424"/>
          <cell r="U2424"/>
          <cell r="W2424" t="str">
            <v>#ERROR!</v>
          </cell>
          <cell r="Y2424" t="e">
            <v>#N/A</v>
          </cell>
          <cell r="Z2424" t="e">
            <v>#N/A</v>
          </cell>
          <cell r="AA2424" t="e">
            <v>#N/A</v>
          </cell>
          <cell r="AB2424" t="e">
            <v>#N/A</v>
          </cell>
          <cell r="AC2424" t="e">
            <v>#N/A</v>
          </cell>
          <cell r="AD2424" t="e">
            <v>#N/A</v>
          </cell>
          <cell r="AE2424" t="e">
            <v>#N/A</v>
          </cell>
          <cell r="AF2424" t="e">
            <v>#N/A</v>
          </cell>
          <cell r="AG2424"/>
        </row>
        <row r="2425">
          <cell r="A2425" t="str">
            <v>Pyriglena atra</v>
          </cell>
          <cell r="B2425" t="str">
            <v>Pyriglena atra</v>
          </cell>
          <cell r="C2425" t="str">
            <v>papa-taoca-da-bahia</v>
          </cell>
          <cell r="D2425">
            <v>2423</v>
          </cell>
          <cell r="E2425" t="str">
            <v>R, E</v>
          </cell>
          <cell r="F2425">
            <v>1</v>
          </cell>
          <cell r="G2425" t="str">
            <v>Passeriformes</v>
          </cell>
          <cell r="H2425" t="str">
            <v>Thamnophilidae</v>
          </cell>
          <cell r="I2425" t="str">
            <v>Thamnophilinae</v>
          </cell>
          <cell r="J2425" t="str">
            <v>Pyriglena</v>
          </cell>
          <cell r="K2425" t="str">
            <v>espécie 1ária</v>
          </cell>
          <cell r="N2425" t="str">
            <v>Pyriglena atra (Swainson, 1825)</v>
          </cell>
          <cell r="O2425" t="str">
            <v>Fringe-backed Fire-eye</v>
          </cell>
          <cell r="P2425"/>
          <cell r="Q2425"/>
          <cell r="R2425"/>
          <cell r="S2425"/>
          <cell r="T2425"/>
          <cell r="U2425"/>
          <cell r="W2425" t="str">
            <v>#ERROR!</v>
          </cell>
          <cell r="X2425" t="str">
            <v>EN</v>
          </cell>
          <cell r="Y2425" t="e">
            <v>#N/A</v>
          </cell>
          <cell r="Z2425" t="str">
            <v>M</v>
          </cell>
          <cell r="AA2425" t="str">
            <v>F1E</v>
          </cell>
          <cell r="AB2425" t="str">
            <v>U</v>
          </cell>
          <cell r="AC2425">
            <v>1</v>
          </cell>
          <cell r="AD2425">
            <v>1</v>
          </cell>
          <cell r="AE2425">
            <v>32</v>
          </cell>
          <cell r="AF2425" t="str">
            <v>Invertebrate</v>
          </cell>
          <cell r="AG2425" t="str">
            <v>F</v>
          </cell>
          <cell r="AH2425">
            <v>1</v>
          </cell>
        </row>
        <row r="2426">
          <cell r="A2426" t="str">
            <v>Pyriglena leucoptera</v>
          </cell>
          <cell r="B2426" t="str">
            <v>Pyriglena leucoptera</v>
          </cell>
          <cell r="C2426" t="str">
            <v>papa-taoca-do-sul</v>
          </cell>
          <cell r="D2426">
            <v>2424</v>
          </cell>
          <cell r="E2426" t="str">
            <v>R</v>
          </cell>
          <cell r="F2426">
            <v>1</v>
          </cell>
          <cell r="G2426" t="str">
            <v>Passeriformes</v>
          </cell>
          <cell r="H2426" t="str">
            <v>Thamnophilidae</v>
          </cell>
          <cell r="I2426" t="str">
            <v>Thamnophilinae</v>
          </cell>
          <cell r="J2426" t="str">
            <v>Pyriglena</v>
          </cell>
          <cell r="K2426" t="str">
            <v>espécie 1ária</v>
          </cell>
          <cell r="N2426" t="str">
            <v>Pyriglena leucoptera (Vieillot, 1818)</v>
          </cell>
          <cell r="O2426" t="str">
            <v>White-shouldered Fire-eye</v>
          </cell>
          <cell r="P2426"/>
          <cell r="Q2426"/>
          <cell r="R2426"/>
          <cell r="S2426"/>
          <cell r="T2426"/>
          <cell r="U2426"/>
          <cell r="Y2426" t="e">
            <v>#N/A</v>
          </cell>
          <cell r="Z2426" t="str">
            <v>M</v>
          </cell>
          <cell r="AA2426" t="str">
            <v>F1E</v>
          </cell>
          <cell r="AB2426" t="str">
            <v>U</v>
          </cell>
          <cell r="AC2426">
            <v>2</v>
          </cell>
          <cell r="AD2426">
            <v>1</v>
          </cell>
          <cell r="AE2426">
            <v>28.8</v>
          </cell>
          <cell r="AF2426" t="str">
            <v>Invertebrate</v>
          </cell>
          <cell r="AG2426" t="str">
            <v>F</v>
          </cell>
          <cell r="AH2426" t="str">
            <v>MA</v>
          </cell>
          <cell r="AJ2426" t="str">
            <v>#ERROR!</v>
          </cell>
        </row>
        <row r="2427">
          <cell r="A2427" t="str">
            <v>Rhopornis</v>
          </cell>
          <cell r="B2427" t="e">
            <v>#N/A</v>
          </cell>
          <cell r="D2427">
            <v>2425</v>
          </cell>
          <cell r="E2427"/>
          <cell r="F2427"/>
          <cell r="G2427" t="str">
            <v>Passeriformes</v>
          </cell>
          <cell r="H2427" t="str">
            <v>Thamnophilidae</v>
          </cell>
          <cell r="I2427" t="str">
            <v>Thamnophilinae</v>
          </cell>
          <cell r="J2427" t="str">
            <v>Rhopornis</v>
          </cell>
          <cell r="K2427" t="str">
            <v>Gênero</v>
          </cell>
          <cell r="N2427" t="str">
            <v>Rhopornis Richmond, 1902</v>
          </cell>
          <cell r="P2427"/>
          <cell r="Q2427"/>
          <cell r="R2427"/>
          <cell r="S2427"/>
          <cell r="T2427"/>
          <cell r="U2427"/>
          <cell r="Y2427"/>
          <cell r="Z2427"/>
        </row>
        <row r="2428">
          <cell r="A2428" t="str">
            <v>Rhopornis ardesiacus</v>
          </cell>
          <cell r="B2428" t="str">
            <v>Rhopornis ardesiacus</v>
          </cell>
          <cell r="C2428" t="str">
            <v>gravatazeiro</v>
          </cell>
          <cell r="D2428">
            <v>2426</v>
          </cell>
          <cell r="E2428" t="str">
            <v>R, E</v>
          </cell>
          <cell r="F2428">
            <v>1</v>
          </cell>
          <cell r="G2428" t="str">
            <v>Passeriformes</v>
          </cell>
          <cell r="H2428" t="str">
            <v>Thamnophilidae</v>
          </cell>
          <cell r="I2428" t="str">
            <v>Thamnophilinae</v>
          </cell>
          <cell r="J2428" t="str">
            <v>Rhopornis</v>
          </cell>
          <cell r="K2428" t="str">
            <v>espécie 1ária</v>
          </cell>
          <cell r="N2428" t="str">
            <v>Rhopornis ardesiacus (Wied, 1831)</v>
          </cell>
          <cell r="O2428" t="str">
            <v>Slender Antbird</v>
          </cell>
          <cell r="P2428"/>
          <cell r="Q2428"/>
          <cell r="R2428"/>
          <cell r="S2428"/>
          <cell r="T2428"/>
          <cell r="U2428"/>
          <cell r="W2428" t="str">
            <v>#ERROR!</v>
          </cell>
          <cell r="X2428" t="str">
            <v>EN</v>
          </cell>
          <cell r="Y2428" t="e">
            <v>#N/A</v>
          </cell>
          <cell r="Z2428" t="e">
            <v>#N/A</v>
          </cell>
          <cell r="AA2428" t="e">
            <v>#N/A</v>
          </cell>
          <cell r="AB2428" t="e">
            <v>#N/A</v>
          </cell>
          <cell r="AC2428" t="e">
            <v>#N/A</v>
          </cell>
          <cell r="AD2428" t="e">
            <v>#N/A</v>
          </cell>
          <cell r="AE2428">
            <v>26.3</v>
          </cell>
          <cell r="AF2428" t="str">
            <v>Invertebrate</v>
          </cell>
          <cell r="AG2428"/>
          <cell r="AK2428" t="str">
            <v>CR</v>
          </cell>
        </row>
        <row r="2429">
          <cell r="A2429" t="str">
            <v>Percnostola</v>
          </cell>
          <cell r="B2429" t="e">
            <v>#N/A</v>
          </cell>
          <cell r="D2429">
            <v>2427</v>
          </cell>
          <cell r="E2429"/>
          <cell r="F2429"/>
          <cell r="G2429" t="str">
            <v>Passeriformes</v>
          </cell>
          <cell r="H2429" t="str">
            <v>Thamnophilidae</v>
          </cell>
          <cell r="I2429" t="str">
            <v>Thamnophilinae</v>
          </cell>
          <cell r="J2429" t="str">
            <v>Percnostola</v>
          </cell>
          <cell r="K2429" t="str">
            <v>Gênero</v>
          </cell>
          <cell r="N2429" t="str">
            <v>Percnostola Cabanis &amp; Heine, 1859</v>
          </cell>
          <cell r="P2429"/>
          <cell r="Q2429"/>
          <cell r="R2429"/>
          <cell r="S2429"/>
          <cell r="T2429"/>
          <cell r="U2429"/>
          <cell r="Y2429"/>
          <cell r="Z2429"/>
        </row>
        <row r="2430">
          <cell r="A2430" t="str">
            <v>Percnostola rufifrons</v>
          </cell>
          <cell r="B2430" t="str">
            <v>Percnostola rufifrons</v>
          </cell>
          <cell r="C2430" t="str">
            <v>formigueiro-de-cabeça-preta</v>
          </cell>
          <cell r="D2430">
            <v>2428</v>
          </cell>
          <cell r="E2430" t="str">
            <v>R</v>
          </cell>
          <cell r="F2430">
            <v>1</v>
          </cell>
          <cell r="G2430" t="str">
            <v>Passeriformes</v>
          </cell>
          <cell r="H2430" t="str">
            <v>Thamnophilidae</v>
          </cell>
          <cell r="I2430" t="str">
            <v>Thamnophilinae</v>
          </cell>
          <cell r="J2430" t="str">
            <v>Percnostola</v>
          </cell>
          <cell r="K2430" t="str">
            <v>espécie 1ária</v>
          </cell>
          <cell r="N2430" t="str">
            <v>Percnostola rufifrons (Gmelin, 1789)</v>
          </cell>
          <cell r="O2430" t="str">
            <v>Black-headed Antbird</v>
          </cell>
          <cell r="P2430"/>
          <cell r="Q2430"/>
          <cell r="R2430"/>
          <cell r="S2430"/>
          <cell r="T2430"/>
          <cell r="U2430"/>
          <cell r="Y2430" t="str">
            <v>ITG</v>
          </cell>
          <cell r="Z2430" t="str">
            <v>H</v>
          </cell>
          <cell r="AA2430" t="str">
            <v>F1</v>
          </cell>
          <cell r="AB2430" t="str">
            <v>U</v>
          </cell>
          <cell r="AC2430">
            <v>1</v>
          </cell>
          <cell r="AD2430">
            <v>1</v>
          </cell>
          <cell r="AE2430">
            <v>23.89</v>
          </cell>
          <cell r="AF2430" t="str">
            <v>Invertebrate</v>
          </cell>
          <cell r="AG2430" t="str">
            <v>F</v>
          </cell>
          <cell r="AH2430">
            <v>1</v>
          </cell>
        </row>
        <row r="2431">
          <cell r="A2431" t="str">
            <v>Percnostola subcristata</v>
          </cell>
          <cell r="B2431" t="str">
            <v>Percnostola subcristata</v>
          </cell>
          <cell r="C2431" t="str">
            <v>formigueiro-de-hellmayr</v>
          </cell>
          <cell r="D2431">
            <v>2429</v>
          </cell>
          <cell r="E2431" t="str">
            <v>R, E</v>
          </cell>
          <cell r="F2431">
            <v>1</v>
          </cell>
          <cell r="G2431" t="str">
            <v>Passeriformes</v>
          </cell>
          <cell r="H2431" t="str">
            <v>Thamnophilidae</v>
          </cell>
          <cell r="I2431" t="str">
            <v>Thamnophilinae</v>
          </cell>
          <cell r="J2431" t="str">
            <v>Percnostola</v>
          </cell>
          <cell r="K2431" t="str">
            <v>espécie 1ária</v>
          </cell>
          <cell r="N2431" t="str">
            <v>Percnostola subcristata Hellmayr, 1908</v>
          </cell>
          <cell r="O2431" t="str">
            <v>Hellmayr's Antbird</v>
          </cell>
          <cell r="P2431"/>
          <cell r="Q2431"/>
          <cell r="R2431"/>
          <cell r="S2431"/>
          <cell r="T2431"/>
          <cell r="U2431"/>
          <cell r="Y2431" t="e">
            <v>#N/A</v>
          </cell>
          <cell r="Z2431" t="e">
            <v>#N/A</v>
          </cell>
          <cell r="AA2431" t="e">
            <v>#N/A</v>
          </cell>
          <cell r="AB2431" t="e">
            <v>#N/A</v>
          </cell>
          <cell r="AC2431" t="e">
            <v>#N/A</v>
          </cell>
          <cell r="AD2431" t="e">
            <v>#N/A</v>
          </cell>
          <cell r="AE2431" t="e">
            <v>#N/A</v>
          </cell>
          <cell r="AF2431" t="e">
            <v>#N/A</v>
          </cell>
          <cell r="AG2431"/>
        </row>
        <row r="2432">
          <cell r="A2432" t="str">
            <v>Percnostola minor</v>
          </cell>
          <cell r="B2432" t="str">
            <v>Percnostola minor</v>
          </cell>
          <cell r="C2432" t="str">
            <v>formigueiro-de-pelzeln</v>
          </cell>
          <cell r="D2432">
            <v>2430</v>
          </cell>
          <cell r="E2432" t="str">
            <v>R</v>
          </cell>
          <cell r="F2432">
            <v>1</v>
          </cell>
          <cell r="G2432" t="str">
            <v>Passeriformes</v>
          </cell>
          <cell r="H2432" t="str">
            <v>Thamnophilidae</v>
          </cell>
          <cell r="I2432" t="str">
            <v>Thamnophilinae</v>
          </cell>
          <cell r="J2432" t="str">
            <v>Percnostola</v>
          </cell>
          <cell r="K2432" t="str">
            <v>espécie 1ária</v>
          </cell>
          <cell r="N2432" t="str">
            <v>Percnostola minor Pelzeln, 1868</v>
          </cell>
          <cell r="O2432" t="str">
            <v>Amazonas Antbird</v>
          </cell>
          <cell r="P2432"/>
          <cell r="Q2432"/>
          <cell r="R2432"/>
          <cell r="S2432"/>
          <cell r="T2432"/>
          <cell r="U2432"/>
          <cell r="Y2432" t="e">
            <v>#N/A</v>
          </cell>
          <cell r="Z2432" t="e">
            <v>#N/A</v>
          </cell>
          <cell r="AA2432" t="e">
            <v>#N/A</v>
          </cell>
          <cell r="AB2432" t="e">
            <v>#N/A</v>
          </cell>
          <cell r="AC2432" t="e">
            <v>#N/A</v>
          </cell>
          <cell r="AD2432" t="e">
            <v>#N/A</v>
          </cell>
          <cell r="AE2432" t="e">
            <v>#N/A</v>
          </cell>
          <cell r="AF2432" t="e">
            <v>#N/A</v>
          </cell>
          <cell r="AG2432"/>
        </row>
        <row r="2433">
          <cell r="A2433" t="str">
            <v>Akletos</v>
          </cell>
          <cell r="B2433" t="e">
            <v>#N/A</v>
          </cell>
          <cell r="D2433">
            <v>2431</v>
          </cell>
          <cell r="E2433"/>
          <cell r="F2433"/>
          <cell r="G2433" t="str">
            <v>Passeriformes</v>
          </cell>
          <cell r="H2433" t="str">
            <v>Thamnophilidae</v>
          </cell>
          <cell r="I2433" t="str">
            <v>Thamnophilinae</v>
          </cell>
          <cell r="J2433" t="str">
            <v>Akletos</v>
          </cell>
          <cell r="K2433" t="str">
            <v>Gênero</v>
          </cell>
          <cell r="L2433" t="str">
            <v>Traditionally placed in Myrmeciza, but see Isler et al. (2013, 2014).</v>
          </cell>
          <cell r="M2433" t="str">
            <v>Tradicionalmente tratada em Myrmeciza, mas ver Isler et al. (2013, 2014).</v>
          </cell>
          <cell r="N2433" t="str">
            <v>Akletos Dunajewski, 1948</v>
          </cell>
          <cell r="P2433"/>
          <cell r="Q2433"/>
          <cell r="R2433"/>
          <cell r="S2433"/>
          <cell r="T2433"/>
          <cell r="U2433"/>
          <cell r="Y2433"/>
          <cell r="Z2433"/>
        </row>
        <row r="2434">
          <cell r="A2434" t="str">
            <v>Akletos melanoceps</v>
          </cell>
          <cell r="B2434" t="str">
            <v>Akletos melanoceps</v>
          </cell>
          <cell r="C2434" t="str">
            <v>formigueiro-grande</v>
          </cell>
          <cell r="D2434">
            <v>2432</v>
          </cell>
          <cell r="E2434" t="str">
            <v>R</v>
          </cell>
          <cell r="F2434">
            <v>1</v>
          </cell>
          <cell r="G2434" t="str">
            <v>Passeriformes</v>
          </cell>
          <cell r="H2434" t="str">
            <v>Thamnophilidae</v>
          </cell>
          <cell r="I2434" t="str">
            <v>Thamnophilinae</v>
          </cell>
          <cell r="J2434" t="str">
            <v>Akletos</v>
          </cell>
          <cell r="K2434" t="str">
            <v>espécie 1ária</v>
          </cell>
          <cell r="N2434" t="str">
            <v>Akletos melanoceps (Spix, 1825)</v>
          </cell>
          <cell r="O2434" t="str">
            <v>White-shouldered Antbird</v>
          </cell>
          <cell r="P2434"/>
          <cell r="Q2434"/>
          <cell r="R2434"/>
          <cell r="S2434"/>
          <cell r="T2434"/>
          <cell r="U2434"/>
          <cell r="Y2434" t="e">
            <v>#N/A</v>
          </cell>
          <cell r="Z2434" t="e">
            <v>#N/A</v>
          </cell>
          <cell r="AA2434" t="e">
            <v>#N/A</v>
          </cell>
          <cell r="AB2434" t="e">
            <v>#N/A</v>
          </cell>
          <cell r="AC2434" t="e">
            <v>#N/A</v>
          </cell>
          <cell r="AD2434" t="e">
            <v>#N/A</v>
          </cell>
          <cell r="AE2434" t="e">
            <v>#N/A</v>
          </cell>
          <cell r="AF2434" t="e">
            <v>#N/A</v>
          </cell>
          <cell r="AG2434"/>
        </row>
        <row r="2435">
          <cell r="A2435" t="str">
            <v>Akletos goeldii</v>
          </cell>
          <cell r="B2435" t="str">
            <v>Akletos goeldii</v>
          </cell>
          <cell r="C2435" t="str">
            <v>formigueiro-de-goeldi</v>
          </cell>
          <cell r="D2435">
            <v>2433</v>
          </cell>
          <cell r="E2435" t="str">
            <v>R</v>
          </cell>
          <cell r="F2435">
            <v>1</v>
          </cell>
          <cell r="G2435" t="str">
            <v>Passeriformes</v>
          </cell>
          <cell r="H2435" t="str">
            <v>Thamnophilidae</v>
          </cell>
          <cell r="I2435" t="str">
            <v>Thamnophilinae</v>
          </cell>
          <cell r="J2435" t="str">
            <v>Akletos</v>
          </cell>
          <cell r="K2435" t="str">
            <v>espécie 1ária</v>
          </cell>
          <cell r="N2435" t="str">
            <v>Akletos goeldii (Snethlage, 1908)</v>
          </cell>
          <cell r="O2435" t="str">
            <v>Goeldi's Antbird</v>
          </cell>
          <cell r="P2435"/>
          <cell r="Q2435"/>
          <cell r="R2435"/>
          <cell r="S2435"/>
          <cell r="T2435"/>
          <cell r="U2435"/>
          <cell r="Y2435" t="e">
            <v>#N/A</v>
          </cell>
          <cell r="Z2435" t="e">
            <v>#N/A</v>
          </cell>
          <cell r="AA2435" t="e">
            <v>#N/A</v>
          </cell>
          <cell r="AB2435" t="e">
            <v>#N/A</v>
          </cell>
          <cell r="AC2435" t="e">
            <v>#N/A</v>
          </cell>
          <cell r="AD2435" t="e">
            <v>#N/A</v>
          </cell>
          <cell r="AE2435" t="e">
            <v>#N/A</v>
          </cell>
          <cell r="AF2435" t="e">
            <v>#N/A</v>
          </cell>
          <cell r="AG2435"/>
        </row>
        <row r="2436">
          <cell r="A2436" t="str">
            <v>Hafferia</v>
          </cell>
          <cell r="B2436" t="e">
            <v>#N/A</v>
          </cell>
          <cell r="D2436">
            <v>2434</v>
          </cell>
          <cell r="E2436"/>
          <cell r="F2436"/>
          <cell r="G2436" t="str">
            <v>Passeriformes</v>
          </cell>
          <cell r="H2436" t="str">
            <v>Thamnophilidae</v>
          </cell>
          <cell r="I2436" t="str">
            <v>Thamnophilinae</v>
          </cell>
          <cell r="J2436" t="str">
            <v>Hafferia</v>
          </cell>
          <cell r="K2436" t="str">
            <v>Gênero</v>
          </cell>
          <cell r="L2436" t="str">
            <v>Traditionally placed in Myrmeciza, but see Isler et al. (2013).</v>
          </cell>
          <cell r="M2436" t="str">
            <v>Tradicionalmente tratada em Myrmeciza, mas ver Isler et al. (2013).</v>
          </cell>
          <cell r="N2436" t="str">
            <v>Hafferia Isler, Bravo &amp; Brumfield, 2013</v>
          </cell>
          <cell r="P2436"/>
          <cell r="Q2436"/>
          <cell r="R2436"/>
          <cell r="S2436"/>
          <cell r="T2436"/>
          <cell r="U2436"/>
          <cell r="Y2436"/>
          <cell r="Z2436"/>
        </row>
        <row r="2437">
          <cell r="A2437" t="str">
            <v>Hafferia fortis</v>
          </cell>
          <cell r="B2437" t="str">
            <v>Hafferia fortis</v>
          </cell>
          <cell r="C2437" t="str">
            <v>formigueiro-de-taoca</v>
          </cell>
          <cell r="D2437">
            <v>2435</v>
          </cell>
          <cell r="E2437" t="str">
            <v>R</v>
          </cell>
          <cell r="F2437">
            <v>1</v>
          </cell>
          <cell r="G2437" t="str">
            <v>Passeriformes</v>
          </cell>
          <cell r="H2437" t="str">
            <v>Thamnophilidae</v>
          </cell>
          <cell r="I2437" t="str">
            <v>Thamnophilinae</v>
          </cell>
          <cell r="J2437" t="str">
            <v>Hafferia</v>
          </cell>
          <cell r="K2437" t="str">
            <v>espécie 1ária</v>
          </cell>
          <cell r="N2437" t="str">
            <v>Hafferia fortis (Sclater &amp; Salvin, 1868)</v>
          </cell>
          <cell r="O2437" t="str">
            <v>Sooty Antbird</v>
          </cell>
          <cell r="P2437"/>
          <cell r="Q2437"/>
          <cell r="R2437"/>
          <cell r="S2437"/>
          <cell r="T2437"/>
          <cell r="U2437"/>
          <cell r="Y2437" t="e">
            <v>#N/A</v>
          </cell>
          <cell r="Z2437" t="e">
            <v>#N/A</v>
          </cell>
          <cell r="AA2437" t="e">
            <v>#N/A</v>
          </cell>
          <cell r="AB2437" t="e">
            <v>#N/A</v>
          </cell>
          <cell r="AC2437" t="e">
            <v>#N/A</v>
          </cell>
          <cell r="AD2437" t="e">
            <v>#N/A</v>
          </cell>
          <cell r="AE2437" t="e">
            <v>#N/A</v>
          </cell>
          <cell r="AF2437" t="e">
            <v>#N/A</v>
          </cell>
          <cell r="AG2437"/>
        </row>
        <row r="2438">
          <cell r="A2438" t="str">
            <v>Hafferia fortis fortis</v>
          </cell>
          <cell r="B2438" t="e">
            <v>#N/A</v>
          </cell>
          <cell r="D2438">
            <v>2436</v>
          </cell>
          <cell r="E2438"/>
          <cell r="F2438"/>
          <cell r="G2438" t="str">
            <v>Passeriformes</v>
          </cell>
          <cell r="H2438" t="str">
            <v>Thamnophilidae</v>
          </cell>
          <cell r="I2438" t="str">
            <v>Thamnophilinae</v>
          </cell>
          <cell r="J2438" t="str">
            <v>Hafferia</v>
          </cell>
          <cell r="K2438" t="str">
            <v>subespécie</v>
          </cell>
          <cell r="N2438" t="str">
            <v>Hafferia fortis fortis (Sclater &amp; Salvin, 1868)</v>
          </cell>
          <cell r="P2438" t="str">
            <v>x</v>
          </cell>
          <cell r="Q2438" t="str">
            <v>x</v>
          </cell>
          <cell r="R2438" t="str">
            <v>x</v>
          </cell>
          <cell r="S2438" t="str">
            <v>x</v>
          </cell>
          <cell r="T2438" t="str">
            <v>x</v>
          </cell>
          <cell r="U2438"/>
          <cell r="Y2438"/>
          <cell r="Z2438"/>
        </row>
        <row r="2439">
          <cell r="A2439" t="str">
            <v>Hafferia fortis incanescens</v>
          </cell>
          <cell r="B2439" t="e">
            <v>#N/A</v>
          </cell>
          <cell r="D2439">
            <v>2437</v>
          </cell>
          <cell r="E2439"/>
          <cell r="F2439"/>
          <cell r="G2439" t="str">
            <v>Passeriformes</v>
          </cell>
          <cell r="H2439" t="str">
            <v>Thamnophilidae</v>
          </cell>
          <cell r="I2439" t="str">
            <v>Thamnophilinae</v>
          </cell>
          <cell r="J2439" t="str">
            <v>Hafferia</v>
          </cell>
          <cell r="K2439" t="str">
            <v>subespécie</v>
          </cell>
          <cell r="N2439" t="str">
            <v>Hafferia fortis incanescens (Todd, 1927)</v>
          </cell>
          <cell r="P2439" t="str">
            <v>x</v>
          </cell>
          <cell r="Q2439" t="str">
            <v>x</v>
          </cell>
          <cell r="R2439" t="str">
            <v>x</v>
          </cell>
          <cell r="S2439" t="str">
            <v>x</v>
          </cell>
          <cell r="T2439" t="str">
            <v>x</v>
          </cell>
          <cell r="U2439"/>
          <cell r="Y2439"/>
          <cell r="Z2439"/>
        </row>
        <row r="2440">
          <cell r="A2440" t="str">
            <v>Sciaphylax</v>
          </cell>
          <cell r="B2440" t="e">
            <v>#N/A</v>
          </cell>
          <cell r="D2440">
            <v>2438</v>
          </cell>
          <cell r="E2440"/>
          <cell r="F2440"/>
          <cell r="G2440" t="str">
            <v>Passeriformes</v>
          </cell>
          <cell r="H2440" t="str">
            <v>Thamnophilidae</v>
          </cell>
          <cell r="I2440" t="str">
            <v>Thamnophilinae</v>
          </cell>
          <cell r="J2440" t="str">
            <v>Sciaphylax</v>
          </cell>
          <cell r="K2440" t="str">
            <v>Gênero</v>
          </cell>
          <cell r="L2440" t="str">
            <v>Traditionally placed in Myrmeciza, but see Isler et al. (2013).</v>
          </cell>
          <cell r="M2440" t="str">
            <v>Tradicionalmente tratada em Myrmeciza, mas ver Isler et al. (2013).</v>
          </cell>
          <cell r="N2440" t="str">
            <v>Sciaphylax Bravo, Isler &amp; Brumfield, 2013</v>
          </cell>
          <cell r="P2440"/>
          <cell r="Q2440"/>
          <cell r="R2440"/>
          <cell r="S2440"/>
          <cell r="T2440"/>
          <cell r="U2440"/>
          <cell r="Y2440"/>
          <cell r="Z2440"/>
        </row>
        <row r="2441">
          <cell r="A2441" t="str">
            <v>Sciaphylax hemimelaena</v>
          </cell>
          <cell r="B2441" t="str">
            <v>Sciaphylax hemimelaena</v>
          </cell>
          <cell r="C2441" t="str">
            <v>formigueiro-de-cauda-castanha</v>
          </cell>
          <cell r="D2441">
            <v>2439</v>
          </cell>
          <cell r="E2441" t="str">
            <v>R</v>
          </cell>
          <cell r="F2441">
            <v>1</v>
          </cell>
          <cell r="G2441" t="str">
            <v>Passeriformes</v>
          </cell>
          <cell r="H2441" t="str">
            <v>Thamnophilidae</v>
          </cell>
          <cell r="I2441" t="str">
            <v>Thamnophilinae</v>
          </cell>
          <cell r="J2441" t="str">
            <v>Sciaphylax</v>
          </cell>
          <cell r="K2441" t="str">
            <v>espécie 1ária</v>
          </cell>
          <cell r="N2441" t="str">
            <v>Sciaphylax hemimelaena (Sclater, 1857)</v>
          </cell>
          <cell r="O2441" t="str">
            <v>Chestnut-tailed Antbird</v>
          </cell>
          <cell r="P2441"/>
          <cell r="Q2441"/>
          <cell r="R2441"/>
          <cell r="S2441"/>
          <cell r="T2441"/>
          <cell r="U2441"/>
          <cell r="Y2441" t="e">
            <v>#N/A</v>
          </cell>
          <cell r="Z2441" t="e">
            <v>#N/A</v>
          </cell>
          <cell r="AA2441" t="e">
            <v>#N/A</v>
          </cell>
          <cell r="AB2441" t="e">
            <v>#N/A</v>
          </cell>
          <cell r="AC2441" t="e">
            <v>#N/A</v>
          </cell>
          <cell r="AD2441" t="e">
            <v>#N/A</v>
          </cell>
          <cell r="AE2441" t="e">
            <v>#N/A</v>
          </cell>
          <cell r="AF2441" t="e">
            <v>#N/A</v>
          </cell>
          <cell r="AG2441"/>
        </row>
        <row r="2442">
          <cell r="A2442" t="str">
            <v>Sciaphylax pallens</v>
          </cell>
          <cell r="B2442" t="str">
            <v>Sciaphylax pallens</v>
          </cell>
          <cell r="C2442" t="str">
            <v>formigueiro-de-cauda-baia</v>
          </cell>
          <cell r="D2442">
            <v>2440</v>
          </cell>
          <cell r="E2442" t="str">
            <v>R</v>
          </cell>
          <cell r="F2442">
            <v>1</v>
          </cell>
          <cell r="G2442" t="str">
            <v>Passeriformes</v>
          </cell>
          <cell r="H2442" t="str">
            <v>Thamnophilidae</v>
          </cell>
          <cell r="I2442" t="str">
            <v>Thamnophilinae</v>
          </cell>
          <cell r="J2442" t="str">
            <v>Sciaphylax</v>
          </cell>
          <cell r="K2442" t="str">
            <v>espécie 1ária</v>
          </cell>
          <cell r="N2442" t="str">
            <v>Sciaphylax pallens (Berlepsch &amp; Hellmayr, 1905)</v>
          </cell>
          <cell r="O2442" t="str">
            <v>Eastern White-bellied Antbird</v>
          </cell>
          <cell r="P2442"/>
          <cell r="Q2442"/>
          <cell r="R2442"/>
          <cell r="S2442"/>
          <cell r="T2442"/>
          <cell r="U2442"/>
          <cell r="Y2442" t="e">
            <v>#N/A</v>
          </cell>
          <cell r="Z2442" t="e">
            <v>#N/A</v>
          </cell>
          <cell r="AA2442" t="e">
            <v>#N/A</v>
          </cell>
          <cell r="AB2442" t="e">
            <v>#N/A</v>
          </cell>
          <cell r="AC2442" t="e">
            <v>#N/A</v>
          </cell>
          <cell r="AD2442" t="e">
            <v>#N/A</v>
          </cell>
          <cell r="AE2442" t="e">
            <v>#N/A</v>
          </cell>
          <cell r="AF2442" t="e">
            <v>#N/A</v>
          </cell>
          <cell r="AG2442"/>
        </row>
        <row r="2443">
          <cell r="A2443" t="str">
            <v>Cercomacra</v>
          </cell>
          <cell r="B2443" t="e">
            <v>#N/A</v>
          </cell>
          <cell r="D2443">
            <v>2441</v>
          </cell>
          <cell r="E2443"/>
          <cell r="F2443"/>
          <cell r="G2443" t="str">
            <v>Passeriformes</v>
          </cell>
          <cell r="H2443" t="str">
            <v>Thamnophilidae</v>
          </cell>
          <cell r="I2443" t="str">
            <v>Thamnophilinae</v>
          </cell>
          <cell r="J2443" t="str">
            <v>Cercomacra</v>
          </cell>
          <cell r="K2443" t="str">
            <v>Gênero</v>
          </cell>
          <cell r="N2443" t="str">
            <v>Cercomacra Sclater, 1858</v>
          </cell>
          <cell r="P2443"/>
          <cell r="Q2443"/>
          <cell r="R2443"/>
          <cell r="S2443"/>
          <cell r="T2443"/>
          <cell r="U2443"/>
          <cell r="Y2443"/>
          <cell r="Z2443"/>
        </row>
        <row r="2444">
          <cell r="A2444" t="str">
            <v>Cercomacra manu</v>
          </cell>
          <cell r="B2444" t="str">
            <v>Cercomacra manu</v>
          </cell>
          <cell r="C2444" t="str">
            <v>chororó-de-manu</v>
          </cell>
          <cell r="D2444">
            <v>2442</v>
          </cell>
          <cell r="E2444" t="str">
            <v>R</v>
          </cell>
          <cell r="F2444">
            <v>1</v>
          </cell>
          <cell r="G2444" t="str">
            <v>Passeriformes</v>
          </cell>
          <cell r="H2444" t="str">
            <v>Thamnophilidae</v>
          </cell>
          <cell r="I2444" t="str">
            <v>Thamnophilinae</v>
          </cell>
          <cell r="J2444" t="str">
            <v>Cercomacra</v>
          </cell>
          <cell r="K2444" t="str">
            <v>espécie 1ária</v>
          </cell>
          <cell r="N2444" t="str">
            <v>Cercomacra manu Fitzpatrick &amp; Willard, 1990</v>
          </cell>
          <cell r="O2444" t="str">
            <v>Manu Antbird</v>
          </cell>
          <cell r="P2444"/>
          <cell r="Q2444"/>
          <cell r="R2444"/>
          <cell r="S2444"/>
          <cell r="T2444"/>
          <cell r="U2444"/>
          <cell r="Y2444" t="e">
            <v>#N/A</v>
          </cell>
          <cell r="Z2444" t="str">
            <v>M</v>
          </cell>
          <cell r="AA2444" t="str">
            <v>F3</v>
          </cell>
          <cell r="AB2444" t="str">
            <v>M</v>
          </cell>
          <cell r="AC2444">
            <v>2</v>
          </cell>
          <cell r="AD2444">
            <v>1</v>
          </cell>
          <cell r="AE2444">
            <v>18.079999999999998</v>
          </cell>
          <cell r="AF2444" t="str">
            <v>Invertebrate</v>
          </cell>
          <cell r="AG2444" t="str">
            <v>F</v>
          </cell>
          <cell r="AH2444">
            <v>1</v>
          </cell>
        </row>
        <row r="2445">
          <cell r="A2445" t="str">
            <v>Cercomacra brasiliana</v>
          </cell>
          <cell r="B2445" t="str">
            <v>Cercomacra brasiliana</v>
          </cell>
          <cell r="C2445" t="str">
            <v>chororó-cinzento</v>
          </cell>
          <cell r="D2445">
            <v>2443</v>
          </cell>
          <cell r="E2445" t="str">
            <v>R, E</v>
          </cell>
          <cell r="F2445">
            <v>1</v>
          </cell>
          <cell r="G2445" t="str">
            <v>Passeriformes</v>
          </cell>
          <cell r="H2445" t="str">
            <v>Thamnophilidae</v>
          </cell>
          <cell r="I2445" t="str">
            <v>Thamnophilinae</v>
          </cell>
          <cell r="J2445" t="str">
            <v>Cercomacra</v>
          </cell>
          <cell r="K2445" t="str">
            <v>espécie 1ária</v>
          </cell>
          <cell r="N2445" t="str">
            <v>Cercomacra brasiliana Hellmayr, 1905</v>
          </cell>
          <cell r="O2445" t="str">
            <v>Rio de Janeiro Antbird</v>
          </cell>
          <cell r="P2445"/>
          <cell r="Q2445"/>
          <cell r="R2445"/>
          <cell r="S2445"/>
          <cell r="T2445"/>
          <cell r="U2445"/>
          <cell r="Y2445" t="e">
            <v>#N/A</v>
          </cell>
          <cell r="Z2445" t="str">
            <v>M</v>
          </cell>
          <cell r="AA2445" t="str">
            <v>F1E</v>
          </cell>
          <cell r="AB2445" t="str">
            <v>?</v>
          </cell>
          <cell r="AC2445">
            <v>1</v>
          </cell>
          <cell r="AD2445">
            <v>1</v>
          </cell>
          <cell r="AE2445">
            <v>16.93</v>
          </cell>
          <cell r="AF2445" t="str">
            <v>Invertebrate</v>
          </cell>
          <cell r="AG2445" t="str">
            <v>F</v>
          </cell>
          <cell r="AH2445">
            <v>1</v>
          </cell>
        </row>
        <row r="2446">
          <cell r="A2446" t="str">
            <v>Cercomacra cinerascens</v>
          </cell>
          <cell r="B2446" t="str">
            <v>Cercomacra cinerascens</v>
          </cell>
          <cell r="C2446" t="str">
            <v>chororó-pocuá</v>
          </cell>
          <cell r="D2446">
            <v>2444</v>
          </cell>
          <cell r="E2446" t="str">
            <v>R</v>
          </cell>
          <cell r="F2446">
            <v>1</v>
          </cell>
          <cell r="G2446" t="str">
            <v>Passeriformes</v>
          </cell>
          <cell r="H2446" t="str">
            <v>Thamnophilidae</v>
          </cell>
          <cell r="I2446" t="str">
            <v>Thamnophilinae</v>
          </cell>
          <cell r="J2446" t="str">
            <v>Cercomacra</v>
          </cell>
          <cell r="K2446" t="str">
            <v>espécie 1ária</v>
          </cell>
          <cell r="N2446" t="str">
            <v>Cercomacra cinerascens (Sclater, 1857)</v>
          </cell>
          <cell r="O2446" t="str">
            <v>Gray Antbird</v>
          </cell>
          <cell r="P2446"/>
          <cell r="Q2446"/>
          <cell r="R2446"/>
          <cell r="S2446"/>
          <cell r="T2446"/>
          <cell r="U2446"/>
          <cell r="Y2446" t="str">
            <v>IAG</v>
          </cell>
          <cell r="Z2446" t="str">
            <v>H</v>
          </cell>
          <cell r="AA2446" t="str">
            <v>F1</v>
          </cell>
          <cell r="AB2446" t="str">
            <v>C</v>
          </cell>
          <cell r="AC2446">
            <v>1</v>
          </cell>
          <cell r="AD2446">
            <v>2</v>
          </cell>
          <cell r="AE2446">
            <v>14.3</v>
          </cell>
          <cell r="AF2446" t="str">
            <v>Invertebrate</v>
          </cell>
          <cell r="AG2446" t="str">
            <v>F</v>
          </cell>
        </row>
        <row r="2447">
          <cell r="A2447" t="str">
            <v>Cercomacra cinerascens cinerascens</v>
          </cell>
          <cell r="B2447" t="e">
            <v>#N/A</v>
          </cell>
          <cell r="D2447">
            <v>2445</v>
          </cell>
          <cell r="E2447"/>
          <cell r="F2447"/>
          <cell r="G2447" t="str">
            <v>Passeriformes</v>
          </cell>
          <cell r="H2447" t="str">
            <v>Thamnophilidae</v>
          </cell>
          <cell r="I2447" t="str">
            <v>Thamnophilinae</v>
          </cell>
          <cell r="J2447" t="str">
            <v>Cercomacra</v>
          </cell>
          <cell r="K2447" t="str">
            <v>subespécie</v>
          </cell>
          <cell r="N2447" t="str">
            <v>Cercomacra cinerascens cinerascens (Sclater, 1857)</v>
          </cell>
          <cell r="P2447" t="str">
            <v>x</v>
          </cell>
          <cell r="Q2447" t="str">
            <v>x</v>
          </cell>
          <cell r="R2447" t="str">
            <v>x</v>
          </cell>
          <cell r="S2447" t="str">
            <v>x</v>
          </cell>
          <cell r="T2447" t="str">
            <v>x</v>
          </cell>
          <cell r="U2447"/>
          <cell r="Y2447"/>
          <cell r="Z2447"/>
        </row>
        <row r="2448">
          <cell r="A2448" t="str">
            <v>Cercomacra cinerascens immaculata</v>
          </cell>
          <cell r="B2448" t="e">
            <v>#N/A</v>
          </cell>
          <cell r="D2448">
            <v>2446</v>
          </cell>
          <cell r="E2448"/>
          <cell r="F2448"/>
          <cell r="G2448" t="str">
            <v>Passeriformes</v>
          </cell>
          <cell r="H2448" t="str">
            <v>Thamnophilidae</v>
          </cell>
          <cell r="I2448" t="str">
            <v>Thamnophilinae</v>
          </cell>
          <cell r="J2448" t="str">
            <v>Cercomacra</v>
          </cell>
          <cell r="K2448" t="str">
            <v>subespécie</v>
          </cell>
          <cell r="N2448" t="str">
            <v>Cercomacra cinerascens immaculata Chubb, 1918</v>
          </cell>
          <cell r="P2448" t="str">
            <v>x</v>
          </cell>
          <cell r="Q2448" t="str">
            <v>x</v>
          </cell>
          <cell r="R2448" t="str">
            <v>x</v>
          </cell>
          <cell r="S2448" t="str">
            <v>x</v>
          </cell>
          <cell r="T2448" t="str">
            <v>x</v>
          </cell>
          <cell r="U2448"/>
          <cell r="Y2448"/>
          <cell r="Z2448"/>
        </row>
        <row r="2449">
          <cell r="A2449" t="str">
            <v>Cercomacra cinerascens sclateri</v>
          </cell>
          <cell r="B2449" t="e">
            <v>#N/A</v>
          </cell>
          <cell r="D2449">
            <v>2447</v>
          </cell>
          <cell r="E2449"/>
          <cell r="F2449"/>
          <cell r="G2449" t="str">
            <v>Passeriformes</v>
          </cell>
          <cell r="H2449" t="str">
            <v>Thamnophilidae</v>
          </cell>
          <cell r="I2449" t="str">
            <v>Thamnophilinae</v>
          </cell>
          <cell r="J2449" t="str">
            <v>Cercomacra</v>
          </cell>
          <cell r="K2449" t="str">
            <v>subespécie</v>
          </cell>
          <cell r="N2449" t="str">
            <v>Cercomacra cinerascens sclateri Hellmayr, 1905</v>
          </cell>
          <cell r="P2449" t="str">
            <v>x</v>
          </cell>
          <cell r="Q2449" t="str">
            <v>x</v>
          </cell>
          <cell r="R2449" t="str">
            <v>x</v>
          </cell>
          <cell r="S2449" t="str">
            <v>x</v>
          </cell>
          <cell r="T2449" t="str">
            <v>x</v>
          </cell>
          <cell r="U2449"/>
          <cell r="Y2449"/>
          <cell r="Z2449"/>
        </row>
        <row r="2450">
          <cell r="A2450" t="str">
            <v>Cercomacra cinerascens iterata</v>
          </cell>
          <cell r="B2450" t="e">
            <v>#N/A</v>
          </cell>
          <cell r="D2450">
            <v>2448</v>
          </cell>
          <cell r="E2450"/>
          <cell r="F2450"/>
          <cell r="G2450" t="str">
            <v>Passeriformes</v>
          </cell>
          <cell r="H2450" t="str">
            <v>Thamnophilidae</v>
          </cell>
          <cell r="I2450" t="str">
            <v>Thamnophilinae</v>
          </cell>
          <cell r="J2450" t="str">
            <v>Cercomacra</v>
          </cell>
          <cell r="K2450" t="str">
            <v>subespécie</v>
          </cell>
          <cell r="N2450" t="str">
            <v>Cercomacra cinerascens iterata Zimmer, 1932</v>
          </cell>
          <cell r="P2450" t="str">
            <v>x</v>
          </cell>
          <cell r="Q2450" t="str">
            <v>x</v>
          </cell>
          <cell r="R2450" t="str">
            <v>x</v>
          </cell>
          <cell r="S2450" t="str">
            <v>x</v>
          </cell>
          <cell r="T2450" t="str">
            <v>x</v>
          </cell>
          <cell r="U2450"/>
          <cell r="Y2450"/>
          <cell r="Z2450"/>
        </row>
        <row r="2451">
          <cell r="A2451" t="str">
            <v>Cercomacra melanaria</v>
          </cell>
          <cell r="B2451" t="str">
            <v>Cercomacra melanaria</v>
          </cell>
          <cell r="C2451" t="str">
            <v>chororó-do-pantanal</v>
          </cell>
          <cell r="D2451">
            <v>2449</v>
          </cell>
          <cell r="E2451" t="str">
            <v>R</v>
          </cell>
          <cell r="F2451">
            <v>1</v>
          </cell>
          <cell r="G2451" t="str">
            <v>Passeriformes</v>
          </cell>
          <cell r="H2451" t="str">
            <v>Thamnophilidae</v>
          </cell>
          <cell r="I2451" t="str">
            <v>Thamnophilinae</v>
          </cell>
          <cell r="J2451" t="str">
            <v>Cercomacra</v>
          </cell>
          <cell r="K2451" t="str">
            <v>espécie 1ária</v>
          </cell>
          <cell r="N2451" t="str">
            <v>Cercomacra melanaria (Ménétriès, 1835)</v>
          </cell>
          <cell r="O2451" t="str">
            <v>Mato Grosso Antbird</v>
          </cell>
          <cell r="P2451"/>
          <cell r="Q2451"/>
          <cell r="R2451"/>
          <cell r="S2451"/>
          <cell r="T2451"/>
          <cell r="U2451"/>
          <cell r="Y2451" t="e">
            <v>#N/A</v>
          </cell>
          <cell r="Z2451" t="str">
            <v>M</v>
          </cell>
          <cell r="AA2451" t="str">
            <v>F8</v>
          </cell>
          <cell r="AB2451" t="str">
            <v>U</v>
          </cell>
          <cell r="AC2451">
            <v>2</v>
          </cell>
          <cell r="AD2451">
            <v>1</v>
          </cell>
          <cell r="AE2451">
            <v>19</v>
          </cell>
          <cell r="AF2451" t="str">
            <v>Invertebrate</v>
          </cell>
          <cell r="AG2451" t="str">
            <v>F</v>
          </cell>
          <cell r="AH2451">
            <v>1</v>
          </cell>
        </row>
        <row r="2452">
          <cell r="A2452" t="str">
            <v>Cercomacra ferdinandi</v>
          </cell>
          <cell r="B2452" t="str">
            <v>Cercomacra ferdinandi</v>
          </cell>
          <cell r="C2452" t="str">
            <v>chororó-de-goiás</v>
          </cell>
          <cell r="D2452">
            <v>2450</v>
          </cell>
          <cell r="E2452" t="str">
            <v>R, E</v>
          </cell>
          <cell r="F2452">
            <v>1</v>
          </cell>
          <cell r="G2452" t="str">
            <v>Passeriformes</v>
          </cell>
          <cell r="H2452" t="str">
            <v>Thamnophilidae</v>
          </cell>
          <cell r="I2452" t="str">
            <v>Thamnophilinae</v>
          </cell>
          <cell r="J2452" t="str">
            <v>Cercomacra</v>
          </cell>
          <cell r="K2452" t="str">
            <v>espécie 1ária</v>
          </cell>
          <cell r="N2452" t="str">
            <v>Cercomacra ferdinandi Snethlage, 1928</v>
          </cell>
          <cell r="O2452" t="str">
            <v>Bananal Antbird</v>
          </cell>
          <cell r="P2452"/>
          <cell r="Q2452"/>
          <cell r="R2452"/>
          <cell r="S2452"/>
          <cell r="T2452"/>
          <cell r="U2452"/>
          <cell r="W2452" t="str">
            <v>#ERROR!</v>
          </cell>
          <cell r="X2452" t="str">
            <v>VU</v>
          </cell>
          <cell r="Y2452" t="e">
            <v>#N/A</v>
          </cell>
          <cell r="Z2452" t="str">
            <v>M</v>
          </cell>
          <cell r="AA2452" t="str">
            <v>F3</v>
          </cell>
          <cell r="AB2452" t="str">
            <v>U/M</v>
          </cell>
          <cell r="AC2452">
            <v>1</v>
          </cell>
          <cell r="AD2452">
            <v>1</v>
          </cell>
          <cell r="AE2452">
            <v>15</v>
          </cell>
          <cell r="AF2452" t="str">
            <v>Invertebrate</v>
          </cell>
          <cell r="AG2452" t="str">
            <v>F</v>
          </cell>
          <cell r="AH2452">
            <v>1</v>
          </cell>
        </row>
        <row r="2453">
          <cell r="A2453" t="str">
            <v>Cercomacra carbonaria</v>
          </cell>
          <cell r="B2453" t="str">
            <v>Cercomacra carbonaria</v>
          </cell>
          <cell r="C2453" t="str">
            <v>chororó-do-rio-branco</v>
          </cell>
          <cell r="D2453">
            <v>2451</v>
          </cell>
          <cell r="E2453" t="str">
            <v>R</v>
          </cell>
          <cell r="F2453">
            <v>1</v>
          </cell>
          <cell r="G2453" t="str">
            <v>Passeriformes</v>
          </cell>
          <cell r="H2453" t="str">
            <v>Thamnophilidae</v>
          </cell>
          <cell r="I2453" t="str">
            <v>Thamnophilinae</v>
          </cell>
          <cell r="J2453" t="str">
            <v>Cercomacra</v>
          </cell>
          <cell r="K2453" t="str">
            <v>espécie 1ária</v>
          </cell>
          <cell r="N2453" t="str">
            <v>Cercomacra carbonaria Sclater &amp; Salvin, 1873</v>
          </cell>
          <cell r="O2453" t="str">
            <v>Rio Branco Antbird</v>
          </cell>
          <cell r="P2453"/>
          <cell r="Q2453"/>
          <cell r="R2453"/>
          <cell r="S2453"/>
          <cell r="T2453"/>
          <cell r="U2453"/>
          <cell r="X2453" t="str">
            <v>CR</v>
          </cell>
          <cell r="Y2453" t="e">
            <v>#N/A</v>
          </cell>
          <cell r="Z2453" t="str">
            <v>M</v>
          </cell>
          <cell r="AA2453" t="str">
            <v>F8</v>
          </cell>
          <cell r="AB2453" t="str">
            <v>U</v>
          </cell>
          <cell r="AC2453">
            <v>1</v>
          </cell>
          <cell r="AD2453">
            <v>1</v>
          </cell>
          <cell r="AE2453">
            <v>14.5</v>
          </cell>
          <cell r="AF2453" t="str">
            <v>Invertebrate</v>
          </cell>
          <cell r="AG2453" t="str">
            <v>F</v>
          </cell>
          <cell r="AH2453">
            <v>1</v>
          </cell>
        </row>
        <row r="2454">
          <cell r="A2454" t="str">
            <v>Cercomacroides</v>
          </cell>
          <cell r="B2454" t="e">
            <v>#N/A</v>
          </cell>
          <cell r="D2454">
            <v>2452</v>
          </cell>
          <cell r="E2454"/>
          <cell r="F2454"/>
          <cell r="G2454" t="str">
            <v>Passeriformes</v>
          </cell>
          <cell r="H2454" t="str">
            <v>Thamnophilidae</v>
          </cell>
          <cell r="I2454" t="str">
            <v>Thamnophilinae</v>
          </cell>
          <cell r="J2454" t="str">
            <v>Cercomacroides</v>
          </cell>
          <cell r="K2454" t="str">
            <v>Gênero</v>
          </cell>
          <cell r="L2454" t="str">
            <v>Previously treated in Cercomacra, but see Tello et al. (2014).</v>
          </cell>
          <cell r="M2454" t="str">
            <v>Antes tratadas em Cercomacra, mas ver Tello et al. (2014)</v>
          </cell>
          <cell r="N2454" t="str">
            <v>Cercomacroides Tello &amp; Raposo, 2014</v>
          </cell>
          <cell r="P2454"/>
          <cell r="Q2454"/>
          <cell r="R2454"/>
          <cell r="S2454"/>
          <cell r="T2454"/>
          <cell r="U2454"/>
          <cell r="Y2454"/>
          <cell r="Z2454"/>
        </row>
        <row r="2455">
          <cell r="A2455" t="str">
            <v>Cercomacroides nigrescens</v>
          </cell>
          <cell r="B2455" t="str">
            <v>Cercomacroides nigrescens</v>
          </cell>
          <cell r="C2455" t="str">
            <v>chororó-negro</v>
          </cell>
          <cell r="D2455">
            <v>2453</v>
          </cell>
          <cell r="E2455" t="str">
            <v>R</v>
          </cell>
          <cell r="F2455">
            <v>1</v>
          </cell>
          <cell r="G2455" t="str">
            <v>Passeriformes</v>
          </cell>
          <cell r="H2455" t="str">
            <v>Thamnophilidae</v>
          </cell>
          <cell r="I2455" t="str">
            <v>Thamnophilinae</v>
          </cell>
          <cell r="J2455" t="str">
            <v>Cercomacroides</v>
          </cell>
          <cell r="K2455" t="str">
            <v>espécie 1ária</v>
          </cell>
          <cell r="N2455" t="str">
            <v>Cercomacroides nigrescens (Cabanis &amp; Heine, 1859)</v>
          </cell>
          <cell r="O2455" t="str">
            <v>Blackish Antbird</v>
          </cell>
          <cell r="P2455"/>
          <cell r="Q2455"/>
          <cell r="R2455"/>
          <cell r="S2455"/>
          <cell r="T2455"/>
          <cell r="U2455"/>
          <cell r="Y2455" t="e">
            <v>#N/A</v>
          </cell>
          <cell r="Z2455" t="e">
            <v>#N/A</v>
          </cell>
          <cell r="AA2455" t="e">
            <v>#N/A</v>
          </cell>
          <cell r="AB2455" t="e">
            <v>#N/A</v>
          </cell>
          <cell r="AC2455" t="e">
            <v>#N/A</v>
          </cell>
          <cell r="AD2455" t="e">
            <v>#N/A</v>
          </cell>
          <cell r="AE2455" t="e">
            <v>#N/A</v>
          </cell>
          <cell r="AF2455" t="e">
            <v>#N/A</v>
          </cell>
          <cell r="AG2455"/>
        </row>
        <row r="2456">
          <cell r="A2456" t="str">
            <v>Cercomacroides nigrescens approximans</v>
          </cell>
          <cell r="B2456" t="e">
            <v>#N/A</v>
          </cell>
          <cell r="D2456">
            <v>2454</v>
          </cell>
          <cell r="E2456"/>
          <cell r="F2456"/>
          <cell r="G2456" t="str">
            <v>Passeriformes</v>
          </cell>
          <cell r="H2456" t="str">
            <v>Thamnophilidae</v>
          </cell>
          <cell r="I2456" t="str">
            <v>Thamnophilinae</v>
          </cell>
          <cell r="J2456" t="str">
            <v>Cercomacroides</v>
          </cell>
          <cell r="K2456" t="str">
            <v>subespécie</v>
          </cell>
          <cell r="N2456" t="str">
            <v>Cercomacroides nigrescens approximans (Pelzeln, 1868)</v>
          </cell>
          <cell r="P2456" t="str">
            <v>x</v>
          </cell>
          <cell r="Q2456" t="str">
            <v>x</v>
          </cell>
          <cell r="R2456" t="str">
            <v>x</v>
          </cell>
          <cell r="S2456" t="str">
            <v>x</v>
          </cell>
          <cell r="T2456" t="str">
            <v>x</v>
          </cell>
          <cell r="U2456"/>
          <cell r="Y2456"/>
          <cell r="Z2456"/>
        </row>
        <row r="2457">
          <cell r="A2457" t="str">
            <v>Cercomacroides nigrescens ochrogyna</v>
          </cell>
          <cell r="B2457" t="e">
            <v>#N/A</v>
          </cell>
          <cell r="D2457">
            <v>2455</v>
          </cell>
          <cell r="E2457"/>
          <cell r="F2457"/>
          <cell r="G2457" t="str">
            <v>Passeriformes</v>
          </cell>
          <cell r="H2457" t="str">
            <v>Thamnophilidae</v>
          </cell>
          <cell r="I2457" t="str">
            <v>Thamnophilinae</v>
          </cell>
          <cell r="J2457" t="str">
            <v>Cercomacroides</v>
          </cell>
          <cell r="K2457" t="str">
            <v>subespécie</v>
          </cell>
          <cell r="N2457" t="str">
            <v>Cercomacroides nigrescens ochrogyna (Snethlage, 1928)</v>
          </cell>
          <cell r="P2457" t="str">
            <v>x</v>
          </cell>
          <cell r="Q2457" t="str">
            <v>x</v>
          </cell>
          <cell r="R2457" t="str">
            <v>x</v>
          </cell>
          <cell r="S2457" t="str">
            <v>x</v>
          </cell>
          <cell r="T2457" t="str">
            <v>x</v>
          </cell>
          <cell r="U2457"/>
          <cell r="Y2457"/>
          <cell r="Z2457"/>
        </row>
        <row r="2458">
          <cell r="A2458" t="str">
            <v>Cercomacroides fuscicauda</v>
          </cell>
          <cell r="B2458" t="str">
            <v>Cercomacroides fuscicauda</v>
          </cell>
          <cell r="C2458" t="str">
            <v>chororó-negro-do-acre</v>
          </cell>
          <cell r="D2458">
            <v>2456</v>
          </cell>
          <cell r="E2458" t="str">
            <v>R</v>
          </cell>
          <cell r="F2458">
            <v>1</v>
          </cell>
          <cell r="G2458" t="str">
            <v>Passeriformes</v>
          </cell>
          <cell r="H2458" t="str">
            <v>Thamnophilidae</v>
          </cell>
          <cell r="I2458" t="str">
            <v>Thamnophilinae</v>
          </cell>
          <cell r="J2458" t="str">
            <v>Cercomacroides</v>
          </cell>
          <cell r="K2458" t="str">
            <v>espécie 1ária</v>
          </cell>
          <cell r="L2458" t="str">
            <v>Traditionally treated as subspecies of C. nigrescens, but Mayer et al. (2014) present reasons to treat it as a distinct species based on vocal differences.</v>
          </cell>
          <cell r="M2458" t="str">
            <v>Tradicionalmente tratada como subespécie de C. nigrescens, mas Mayer et al. (2014) substanciam seu tratamento como espécie plena a partir de diferenças vocais.</v>
          </cell>
          <cell r="N2458" t="str">
            <v>Cercomacroides fuscicauda (Zimmer, 1931)</v>
          </cell>
          <cell r="O2458" t="str">
            <v>Riparian Antbird</v>
          </cell>
          <cell r="P2458"/>
          <cell r="Q2458"/>
          <cell r="R2458"/>
          <cell r="S2458"/>
          <cell r="T2458"/>
          <cell r="U2458"/>
          <cell r="Y2458" t="e">
            <v>#N/A</v>
          </cell>
          <cell r="Z2458" t="str">
            <v>L</v>
          </cell>
          <cell r="AA2458" t="e">
            <v>#N/A</v>
          </cell>
          <cell r="AB2458" t="e">
            <v>#N/A</v>
          </cell>
          <cell r="AC2458" t="e">
            <v>#N/A</v>
          </cell>
          <cell r="AD2458" t="e">
            <v>#N/A</v>
          </cell>
          <cell r="AE2458" t="e">
            <v>#N/A</v>
          </cell>
          <cell r="AF2458" t="e">
            <v>#N/A</v>
          </cell>
          <cell r="AG2458" t="str">
            <v>F</v>
          </cell>
        </row>
        <row r="2459">
          <cell r="A2459" t="str">
            <v>Cercomacroides laeta</v>
          </cell>
          <cell r="B2459" t="str">
            <v>Cercomacroides laeta</v>
          </cell>
          <cell r="C2459" t="str">
            <v>chororó-didi</v>
          </cell>
          <cell r="D2459">
            <v>2457</v>
          </cell>
          <cell r="E2459" t="str">
            <v>R, E</v>
          </cell>
          <cell r="F2459">
            <v>1</v>
          </cell>
          <cell r="G2459" t="str">
            <v>Passeriformes</v>
          </cell>
          <cell r="H2459" t="str">
            <v>Thamnophilidae</v>
          </cell>
          <cell r="I2459" t="str">
            <v>Thamnophilinae</v>
          </cell>
          <cell r="J2459" t="str">
            <v>Cercomacroides</v>
          </cell>
          <cell r="K2459" t="str">
            <v>espécie 1ária</v>
          </cell>
          <cell r="N2459" t="str">
            <v>Cercomacroides laeta (Todd, 1920)</v>
          </cell>
          <cell r="O2459" t="str">
            <v>Willis's Antbird</v>
          </cell>
          <cell r="P2459"/>
          <cell r="Q2459"/>
          <cell r="R2459"/>
          <cell r="S2459"/>
          <cell r="T2459"/>
          <cell r="U2459"/>
          <cell r="Y2459" t="e">
            <v>#N/A</v>
          </cell>
          <cell r="Z2459" t="str">
            <v>L</v>
          </cell>
          <cell r="AA2459" t="str">
            <v>F</v>
          </cell>
          <cell r="AB2459" t="e">
            <v>#N/A</v>
          </cell>
          <cell r="AC2459" t="e">
            <v>#N/A</v>
          </cell>
          <cell r="AD2459" t="e">
            <v>#N/A</v>
          </cell>
          <cell r="AE2459" t="e">
            <v>#N/A</v>
          </cell>
          <cell r="AF2459"/>
          <cell r="AG2459" t="str">
            <v>F</v>
          </cell>
        </row>
        <row r="2460">
          <cell r="A2460" t="str">
            <v>Cercomacroides laeta waimiri</v>
          </cell>
          <cell r="B2460" t="e">
            <v>#N/A</v>
          </cell>
          <cell r="D2460">
            <v>2458</v>
          </cell>
          <cell r="E2460"/>
          <cell r="F2460"/>
          <cell r="G2460" t="str">
            <v>Passeriformes</v>
          </cell>
          <cell r="H2460" t="str">
            <v>Thamnophilidae</v>
          </cell>
          <cell r="I2460" t="str">
            <v>Thamnophilinae</v>
          </cell>
          <cell r="J2460" t="str">
            <v>Cercomacroides</v>
          </cell>
          <cell r="K2460" t="str">
            <v>subespécie</v>
          </cell>
          <cell r="N2460" t="str">
            <v>Cercomacroides laeta waimiri (Bierregaard, Cohn-Haft &amp; Stotz, 1997)</v>
          </cell>
          <cell r="P2460" t="str">
            <v>x</v>
          </cell>
          <cell r="Q2460" t="str">
            <v>x</v>
          </cell>
          <cell r="R2460" t="str">
            <v>x</v>
          </cell>
          <cell r="S2460" t="str">
            <v>x</v>
          </cell>
          <cell r="T2460" t="str">
            <v>x</v>
          </cell>
          <cell r="U2460"/>
          <cell r="Y2460"/>
          <cell r="Z2460"/>
        </row>
        <row r="2461">
          <cell r="A2461" t="str">
            <v>Cercomacroides laeta laeta</v>
          </cell>
          <cell r="B2461" t="e">
            <v>#N/A</v>
          </cell>
          <cell r="D2461">
            <v>2459</v>
          </cell>
          <cell r="E2461"/>
          <cell r="F2461"/>
          <cell r="G2461" t="str">
            <v>Passeriformes</v>
          </cell>
          <cell r="H2461" t="str">
            <v>Thamnophilidae</v>
          </cell>
          <cell r="I2461" t="str">
            <v>Thamnophilinae</v>
          </cell>
          <cell r="J2461" t="str">
            <v>Cercomacroides</v>
          </cell>
          <cell r="K2461" t="str">
            <v>subespécie</v>
          </cell>
          <cell r="N2461" t="str">
            <v>Cercomacroides laeta laeta (Todd, 1920)</v>
          </cell>
          <cell r="P2461" t="str">
            <v>x</v>
          </cell>
          <cell r="Q2461" t="str">
            <v>x</v>
          </cell>
          <cell r="R2461" t="str">
            <v>x</v>
          </cell>
          <cell r="S2461" t="str">
            <v>x</v>
          </cell>
          <cell r="T2461" t="str">
            <v>x</v>
          </cell>
          <cell r="U2461"/>
          <cell r="Y2461"/>
          <cell r="Z2461"/>
        </row>
        <row r="2462">
          <cell r="A2462" t="str">
            <v>Cercomacroides laeta sabinoi</v>
          </cell>
          <cell r="B2462" t="e">
            <v>#N/A</v>
          </cell>
          <cell r="D2462">
            <v>2460</v>
          </cell>
          <cell r="E2462"/>
          <cell r="F2462"/>
          <cell r="G2462" t="str">
            <v>Passeriformes</v>
          </cell>
          <cell r="H2462" t="str">
            <v>Thamnophilidae</v>
          </cell>
          <cell r="I2462" t="str">
            <v>Thamnophilinae</v>
          </cell>
          <cell r="J2462" t="str">
            <v>Cercomacroides</v>
          </cell>
          <cell r="K2462" t="str">
            <v>subespécie</v>
          </cell>
          <cell r="N2462" t="str">
            <v>Cercomacroides laeta sabinoi (Pinto, 1939)</v>
          </cell>
          <cell r="P2462" t="str">
            <v>x</v>
          </cell>
          <cell r="Q2462" t="str">
            <v>x</v>
          </cell>
          <cell r="R2462" t="str">
            <v>x</v>
          </cell>
          <cell r="S2462" t="str">
            <v>x</v>
          </cell>
          <cell r="T2462" t="str">
            <v>x</v>
          </cell>
          <cell r="U2462"/>
          <cell r="Y2462"/>
          <cell r="Z2462"/>
        </row>
        <row r="2463">
          <cell r="A2463" t="str">
            <v>Cercomacroides tyrannina</v>
          </cell>
          <cell r="B2463" t="str">
            <v>Cercomacroides tyrannina</v>
          </cell>
          <cell r="C2463" t="str">
            <v>chororó-escuro</v>
          </cell>
          <cell r="D2463">
            <v>2461</v>
          </cell>
          <cell r="E2463" t="str">
            <v>R</v>
          </cell>
          <cell r="F2463">
            <v>1</v>
          </cell>
          <cell r="G2463" t="str">
            <v>Passeriformes</v>
          </cell>
          <cell r="H2463" t="str">
            <v>Thamnophilidae</v>
          </cell>
          <cell r="I2463" t="str">
            <v>Thamnophilinae</v>
          </cell>
          <cell r="J2463" t="str">
            <v>Cercomacroides</v>
          </cell>
          <cell r="K2463" t="str">
            <v>espécie 1ária</v>
          </cell>
          <cell r="N2463" t="str">
            <v>Cercomacroides tyrannina (Sclater, 1855)</v>
          </cell>
          <cell r="O2463" t="str">
            <v>Dusky Antbird</v>
          </cell>
          <cell r="P2463"/>
          <cell r="Q2463"/>
          <cell r="R2463"/>
          <cell r="S2463"/>
          <cell r="T2463"/>
          <cell r="U2463"/>
          <cell r="Y2463" t="str">
            <v>IAG</v>
          </cell>
          <cell r="Z2463" t="str">
            <v>L</v>
          </cell>
          <cell r="AA2463" t="str">
            <v>F1E</v>
          </cell>
          <cell r="AB2463" t="str">
            <v>U</v>
          </cell>
          <cell r="AC2463">
            <v>3</v>
          </cell>
          <cell r="AD2463">
            <v>7</v>
          </cell>
          <cell r="AE2463">
            <v>16.3</v>
          </cell>
          <cell r="AF2463" t="str">
            <v>Invertebrate</v>
          </cell>
          <cell r="AG2463" t="str">
            <v>F</v>
          </cell>
        </row>
        <row r="2464">
          <cell r="A2464" t="str">
            <v>Cercomacroides tyrannina tyrannina</v>
          </cell>
          <cell r="B2464" t="e">
            <v>#N/A</v>
          </cell>
          <cell r="D2464">
            <v>2462</v>
          </cell>
          <cell r="E2464"/>
          <cell r="F2464"/>
          <cell r="G2464" t="str">
            <v>Passeriformes</v>
          </cell>
          <cell r="H2464" t="str">
            <v>Thamnophilidae</v>
          </cell>
          <cell r="I2464" t="str">
            <v>Thamnophilinae</v>
          </cell>
          <cell r="J2464" t="str">
            <v>Cercomacroides</v>
          </cell>
          <cell r="K2464" t="str">
            <v>subespécie</v>
          </cell>
          <cell r="N2464" t="str">
            <v>Cercomacroides tyrannina tyrannina (Sclater, 1855)</v>
          </cell>
          <cell r="P2464" t="str">
            <v>x</v>
          </cell>
          <cell r="Q2464" t="str">
            <v>x</v>
          </cell>
          <cell r="R2464" t="str">
            <v>x</v>
          </cell>
          <cell r="S2464" t="str">
            <v>x</v>
          </cell>
          <cell r="T2464" t="str">
            <v>x</v>
          </cell>
          <cell r="U2464"/>
          <cell r="Y2464"/>
          <cell r="Z2464"/>
        </row>
        <row r="2465">
          <cell r="A2465" t="str">
            <v>Cercomacroides tyrannina saturatior</v>
          </cell>
          <cell r="B2465" t="e">
            <v>#N/A</v>
          </cell>
          <cell r="D2465">
            <v>2463</v>
          </cell>
          <cell r="E2465"/>
          <cell r="F2465"/>
          <cell r="G2465" t="str">
            <v>Passeriformes</v>
          </cell>
          <cell r="H2465" t="str">
            <v>Thamnophilidae</v>
          </cell>
          <cell r="I2465" t="str">
            <v>Thamnophilinae</v>
          </cell>
          <cell r="J2465" t="str">
            <v>Cercomacroides</v>
          </cell>
          <cell r="K2465" t="str">
            <v>subespécie</v>
          </cell>
          <cell r="N2465" t="str">
            <v>Cercomacroides tyrannina saturatior (Chubb, 1918)</v>
          </cell>
          <cell r="P2465" t="str">
            <v>x</v>
          </cell>
          <cell r="Q2465" t="str">
            <v>x</v>
          </cell>
          <cell r="R2465" t="str">
            <v>x</v>
          </cell>
          <cell r="S2465" t="str">
            <v>x</v>
          </cell>
          <cell r="T2465" t="str">
            <v>x</v>
          </cell>
          <cell r="U2465"/>
          <cell r="Y2465"/>
          <cell r="Z2465"/>
        </row>
        <row r="2466">
          <cell r="A2466" t="str">
            <v>Cercomacroides serva</v>
          </cell>
          <cell r="B2466" t="str">
            <v>Cercomacroides serva</v>
          </cell>
          <cell r="C2466" t="str">
            <v>chororó-preto</v>
          </cell>
          <cell r="D2466">
            <v>2464</v>
          </cell>
          <cell r="E2466" t="str">
            <v>R</v>
          </cell>
          <cell r="F2466">
            <v>1</v>
          </cell>
          <cell r="G2466" t="str">
            <v>Passeriformes</v>
          </cell>
          <cell r="H2466" t="str">
            <v>Thamnophilidae</v>
          </cell>
          <cell r="I2466" t="str">
            <v>Thamnophilinae</v>
          </cell>
          <cell r="J2466" t="str">
            <v>Cercomacroides</v>
          </cell>
          <cell r="K2466" t="str">
            <v>espécie 1ária</v>
          </cell>
          <cell r="N2466" t="str">
            <v>Cercomacroides serva (Sclater, 1858)</v>
          </cell>
          <cell r="O2466" t="str">
            <v>Black Antbird</v>
          </cell>
          <cell r="P2466"/>
          <cell r="Q2466"/>
          <cell r="R2466"/>
          <cell r="S2466"/>
          <cell r="T2466"/>
          <cell r="U2466"/>
          <cell r="Y2466" t="e">
            <v>#N/A</v>
          </cell>
          <cell r="Z2466" t="e">
            <v>#N/A</v>
          </cell>
          <cell r="AA2466" t="e">
            <v>#N/A</v>
          </cell>
          <cell r="AB2466" t="e">
            <v>#N/A</v>
          </cell>
          <cell r="AC2466" t="e">
            <v>#N/A</v>
          </cell>
          <cell r="AD2466" t="e">
            <v>#N/A</v>
          </cell>
          <cell r="AE2466" t="e">
            <v>#N/A</v>
          </cell>
          <cell r="AF2466" t="e">
            <v>#N/A</v>
          </cell>
          <cell r="AG2466"/>
        </row>
        <row r="2467">
          <cell r="A2467" t="str">
            <v>Cercomacroides serva hypomelaena</v>
          </cell>
          <cell r="B2467" t="e">
            <v>#N/A</v>
          </cell>
          <cell r="D2467">
            <v>2465</v>
          </cell>
          <cell r="E2467"/>
          <cell r="F2467"/>
          <cell r="G2467" t="str">
            <v>Passeriformes</v>
          </cell>
          <cell r="H2467" t="str">
            <v>Thamnophilidae</v>
          </cell>
          <cell r="I2467" t="str">
            <v>Thamnophilinae</v>
          </cell>
          <cell r="J2467" t="str">
            <v>Cercomacroides</v>
          </cell>
          <cell r="K2467" t="str">
            <v>subespécie</v>
          </cell>
          <cell r="N2467" t="str">
            <v>Cercomacroides serva hypomelaena (Sclater, 1890)</v>
          </cell>
          <cell r="P2467"/>
          <cell r="Q2467"/>
          <cell r="R2467"/>
          <cell r="S2467"/>
          <cell r="T2467" t="str">
            <v>x</v>
          </cell>
          <cell r="U2467"/>
          <cell r="Y2467"/>
          <cell r="Z2467"/>
        </row>
        <row r="2468">
          <cell r="A2468" t="str">
            <v>Drymophila</v>
          </cell>
          <cell r="B2468" t="e">
            <v>#N/A</v>
          </cell>
          <cell r="D2468">
            <v>2466</v>
          </cell>
          <cell r="E2468"/>
          <cell r="F2468"/>
          <cell r="G2468" t="str">
            <v>Passeriformes</v>
          </cell>
          <cell r="H2468" t="str">
            <v>Thamnophilidae</v>
          </cell>
          <cell r="I2468" t="str">
            <v>Thamnophilinae</v>
          </cell>
          <cell r="J2468" t="str">
            <v>Drymophila</v>
          </cell>
          <cell r="K2468" t="str">
            <v>Gênero</v>
          </cell>
          <cell r="N2468" t="str">
            <v>Drymophila Swainson, 1824</v>
          </cell>
          <cell r="P2468"/>
          <cell r="Q2468"/>
          <cell r="R2468"/>
          <cell r="S2468"/>
          <cell r="T2468"/>
          <cell r="U2468"/>
          <cell r="Y2468"/>
          <cell r="Z2468"/>
        </row>
        <row r="2469">
          <cell r="A2469" t="str">
            <v>Drymophila ferruginea</v>
          </cell>
          <cell r="B2469" t="str">
            <v>Drymophila ferruginea</v>
          </cell>
          <cell r="C2469" t="str">
            <v>trovoada</v>
          </cell>
          <cell r="D2469">
            <v>2467</v>
          </cell>
          <cell r="E2469" t="str">
            <v>R, E</v>
          </cell>
          <cell r="F2469">
            <v>1</v>
          </cell>
          <cell r="G2469" t="str">
            <v>Passeriformes</v>
          </cell>
          <cell r="H2469" t="str">
            <v>Thamnophilidae</v>
          </cell>
          <cell r="I2469" t="str">
            <v>Thamnophilinae</v>
          </cell>
          <cell r="J2469" t="str">
            <v>Drymophila</v>
          </cell>
          <cell r="K2469" t="str">
            <v>espécie 1ária</v>
          </cell>
          <cell r="N2469" t="str">
            <v>Drymophila ferruginea (Temminck, 1822)</v>
          </cell>
          <cell r="O2469" t="str">
            <v>Ferruginous Antbird</v>
          </cell>
          <cell r="P2469"/>
          <cell r="Q2469"/>
          <cell r="R2469"/>
          <cell r="S2469"/>
          <cell r="T2469"/>
          <cell r="U2469"/>
          <cell r="Y2469" t="e">
            <v>#N/A</v>
          </cell>
          <cell r="Z2469" t="str">
            <v>M</v>
          </cell>
          <cell r="AA2469" t="str">
            <v>F1</v>
          </cell>
          <cell r="AB2469" t="str">
            <v>U</v>
          </cell>
          <cell r="AC2469">
            <v>2</v>
          </cell>
          <cell r="AD2469">
            <v>1</v>
          </cell>
          <cell r="AE2469">
            <v>10.6</v>
          </cell>
          <cell r="AF2469" t="str">
            <v>Invertebrate</v>
          </cell>
          <cell r="AG2469" t="str">
            <v>F</v>
          </cell>
          <cell r="AH2469" t="str">
            <v>MA</v>
          </cell>
        </row>
        <row r="2470">
          <cell r="A2470" t="str">
            <v>Drymophila rubricollis</v>
          </cell>
          <cell r="B2470" t="str">
            <v>Drymophila rubricollis</v>
          </cell>
          <cell r="C2470" t="str">
            <v>trovoada-de-bertoni</v>
          </cell>
          <cell r="D2470">
            <v>2468</v>
          </cell>
          <cell r="E2470" t="str">
            <v>R</v>
          </cell>
          <cell r="F2470">
            <v>1</v>
          </cell>
          <cell r="G2470" t="str">
            <v>Passeriformes</v>
          </cell>
          <cell r="H2470" t="str">
            <v>Thamnophilidae</v>
          </cell>
          <cell r="I2470" t="str">
            <v>Thamnophilinae</v>
          </cell>
          <cell r="J2470" t="str">
            <v>Drymophila</v>
          </cell>
          <cell r="K2470" t="str">
            <v>espécie 1ária</v>
          </cell>
          <cell r="N2470" t="str">
            <v>Drymophila rubricollis (Bertoni, 1901)</v>
          </cell>
          <cell r="O2470" t="str">
            <v>Bertoni's Antbird</v>
          </cell>
          <cell r="P2470"/>
          <cell r="Q2470"/>
          <cell r="R2470"/>
          <cell r="S2470"/>
          <cell r="T2470"/>
          <cell r="U2470"/>
          <cell r="Y2470" t="e">
            <v>#N/A</v>
          </cell>
          <cell r="Z2470" t="str">
            <v>M</v>
          </cell>
          <cell r="AA2470" t="str">
            <v>F4</v>
          </cell>
          <cell r="AB2470" t="str">
            <v>U</v>
          </cell>
          <cell r="AC2470">
            <v>2</v>
          </cell>
          <cell r="AD2470">
            <v>1</v>
          </cell>
          <cell r="AE2470">
            <v>10</v>
          </cell>
          <cell r="AF2470" t="str">
            <v>Invertebrate</v>
          </cell>
          <cell r="AG2470" t="str">
            <v>F</v>
          </cell>
          <cell r="AH2470" t="str">
            <v>MA</v>
          </cell>
        </row>
        <row r="2471">
          <cell r="A2471" t="str">
            <v>Drymophila genei</v>
          </cell>
          <cell r="B2471" t="str">
            <v>Drymophila genei</v>
          </cell>
          <cell r="C2471" t="str">
            <v>choquinha-da-serra</v>
          </cell>
          <cell r="D2471">
            <v>2469</v>
          </cell>
          <cell r="E2471" t="str">
            <v>R, E</v>
          </cell>
          <cell r="F2471">
            <v>1</v>
          </cell>
          <cell r="G2471" t="str">
            <v>Passeriformes</v>
          </cell>
          <cell r="H2471" t="str">
            <v>Thamnophilidae</v>
          </cell>
          <cell r="I2471" t="str">
            <v>Thamnophilinae</v>
          </cell>
          <cell r="J2471" t="str">
            <v>Drymophila</v>
          </cell>
          <cell r="K2471" t="str">
            <v>espécie 1ária</v>
          </cell>
          <cell r="N2471" t="str">
            <v>Drymophila genei (Filippi, 1847)</v>
          </cell>
          <cell r="O2471" t="str">
            <v>Rufous-tailed Antbird</v>
          </cell>
          <cell r="P2471"/>
          <cell r="Q2471"/>
          <cell r="R2471"/>
          <cell r="S2471"/>
          <cell r="T2471"/>
          <cell r="U2471"/>
          <cell r="Y2471" t="e">
            <v>#N/A</v>
          </cell>
          <cell r="Z2471" t="str">
            <v>M</v>
          </cell>
          <cell r="AA2471" t="str">
            <v>F4</v>
          </cell>
          <cell r="AB2471" t="str">
            <v>U</v>
          </cell>
          <cell r="AC2471">
            <v>1</v>
          </cell>
          <cell r="AD2471">
            <v>1</v>
          </cell>
          <cell r="AE2471">
            <v>11.08</v>
          </cell>
          <cell r="AF2471" t="str">
            <v>Invertebrate</v>
          </cell>
          <cell r="AG2471" t="str">
            <v>F</v>
          </cell>
          <cell r="AH2471" t="str">
            <v>MA</v>
          </cell>
          <cell r="AK2471" t="str">
            <v>VU</v>
          </cell>
        </row>
        <row r="2472">
          <cell r="A2472" t="str">
            <v>Drymophila ochropyga</v>
          </cell>
          <cell r="B2472" t="str">
            <v>Drymophila ochropyga</v>
          </cell>
          <cell r="C2472" t="str">
            <v>choquinha-de-dorso-vermelho</v>
          </cell>
          <cell r="D2472">
            <v>2470</v>
          </cell>
          <cell r="E2472" t="str">
            <v>R, E</v>
          </cell>
          <cell r="F2472">
            <v>1</v>
          </cell>
          <cell r="G2472" t="str">
            <v>Passeriformes</v>
          </cell>
          <cell r="H2472" t="str">
            <v>Thamnophilidae</v>
          </cell>
          <cell r="I2472" t="str">
            <v>Thamnophilinae</v>
          </cell>
          <cell r="J2472" t="str">
            <v>Drymophila</v>
          </cell>
          <cell r="K2472" t="str">
            <v>espécie 1ária</v>
          </cell>
          <cell r="N2472" t="str">
            <v>Drymophila ochropyga (Hellmayr, 1906)</v>
          </cell>
          <cell r="O2472" t="str">
            <v>Ochre-rumped Antbird</v>
          </cell>
          <cell r="P2472"/>
          <cell r="Q2472"/>
          <cell r="R2472"/>
          <cell r="S2472"/>
          <cell r="T2472"/>
          <cell r="U2472"/>
          <cell r="Y2472" t="e">
            <v>#N/A</v>
          </cell>
          <cell r="Z2472" t="str">
            <v>M</v>
          </cell>
          <cell r="AA2472" t="str">
            <v>F1</v>
          </cell>
          <cell r="AB2472" t="str">
            <v>U</v>
          </cell>
          <cell r="AC2472">
            <v>2</v>
          </cell>
          <cell r="AD2472">
            <v>1</v>
          </cell>
          <cell r="AE2472">
            <v>10.5</v>
          </cell>
          <cell r="AF2472" t="str">
            <v>Invertebrate</v>
          </cell>
          <cell r="AG2472" t="str">
            <v>F</v>
          </cell>
          <cell r="AH2472" t="str">
            <v>MA</v>
          </cell>
        </row>
        <row r="2473">
          <cell r="A2473" t="str">
            <v>Drymophila malura</v>
          </cell>
          <cell r="B2473" t="str">
            <v>Drymophila malura</v>
          </cell>
          <cell r="C2473" t="str">
            <v>choquinha-carijó</v>
          </cell>
          <cell r="D2473">
            <v>2471</v>
          </cell>
          <cell r="E2473" t="str">
            <v>R</v>
          </cell>
          <cell r="F2473">
            <v>1</v>
          </cell>
          <cell r="G2473" t="str">
            <v>Passeriformes</v>
          </cell>
          <cell r="H2473" t="str">
            <v>Thamnophilidae</v>
          </cell>
          <cell r="I2473" t="str">
            <v>Thamnophilinae</v>
          </cell>
          <cell r="J2473" t="str">
            <v>Drymophila</v>
          </cell>
          <cell r="K2473" t="str">
            <v>espécie 1ária</v>
          </cell>
          <cell r="N2473" t="str">
            <v>Drymophila malura (Temminck, 1825)</v>
          </cell>
          <cell r="O2473" t="str">
            <v>Dusky-tailed Antbird</v>
          </cell>
          <cell r="P2473"/>
          <cell r="Q2473"/>
          <cell r="R2473"/>
          <cell r="S2473"/>
          <cell r="T2473"/>
          <cell r="U2473"/>
          <cell r="Y2473" t="e">
            <v>#N/A</v>
          </cell>
          <cell r="Z2473" t="str">
            <v>M</v>
          </cell>
          <cell r="AA2473" t="str">
            <v>F1</v>
          </cell>
          <cell r="AB2473" t="str">
            <v>U</v>
          </cell>
          <cell r="AC2473">
            <v>1</v>
          </cell>
          <cell r="AD2473">
            <v>1</v>
          </cell>
          <cell r="AE2473">
            <v>13</v>
          </cell>
          <cell r="AF2473" t="str">
            <v>Invertebrate</v>
          </cell>
          <cell r="AG2473" t="str">
            <v>F</v>
          </cell>
          <cell r="AH2473" t="str">
            <v>MA</v>
          </cell>
        </row>
        <row r="2474">
          <cell r="A2474" t="str">
            <v>Drymophila squamata</v>
          </cell>
          <cell r="B2474" t="str">
            <v>Drymophila squamata</v>
          </cell>
          <cell r="C2474" t="str">
            <v>pintadinho</v>
          </cell>
          <cell r="D2474">
            <v>2472</v>
          </cell>
          <cell r="E2474" t="str">
            <v>R, E</v>
          </cell>
          <cell r="F2474">
            <v>1</v>
          </cell>
          <cell r="G2474" t="str">
            <v>Passeriformes</v>
          </cell>
          <cell r="H2474" t="str">
            <v>Thamnophilidae</v>
          </cell>
          <cell r="I2474" t="str">
            <v>Thamnophilinae</v>
          </cell>
          <cell r="J2474" t="str">
            <v>Drymophila</v>
          </cell>
          <cell r="K2474" t="str">
            <v>espécie 1ária</v>
          </cell>
          <cell r="N2474" t="str">
            <v>Drymophila squamata (Lichtenstein, 1823)</v>
          </cell>
          <cell r="O2474" t="str">
            <v>Scaled Antbird</v>
          </cell>
          <cell r="P2474"/>
          <cell r="Q2474"/>
          <cell r="R2474"/>
          <cell r="S2474"/>
          <cell r="T2474"/>
          <cell r="U2474"/>
          <cell r="Y2474" t="e">
            <v>#N/A</v>
          </cell>
          <cell r="Z2474" t="str">
            <v>M</v>
          </cell>
          <cell r="AA2474" t="str">
            <v>F1</v>
          </cell>
          <cell r="AB2474" t="str">
            <v>U</v>
          </cell>
          <cell r="AC2474">
            <v>2</v>
          </cell>
          <cell r="AD2474">
            <v>1</v>
          </cell>
          <cell r="AE2474">
            <v>10.8</v>
          </cell>
          <cell r="AF2474" t="str">
            <v>Invertebrate</v>
          </cell>
          <cell r="AG2474" t="str">
            <v>F</v>
          </cell>
          <cell r="AH2474" t="str">
            <v>MA</v>
          </cell>
        </row>
        <row r="2475">
          <cell r="A2475" t="str">
            <v>Drymophila squamata squamata</v>
          </cell>
          <cell r="B2475" t="e">
            <v>#N/A</v>
          </cell>
          <cell r="D2475">
            <v>2473</v>
          </cell>
          <cell r="E2475"/>
          <cell r="F2475"/>
          <cell r="G2475" t="str">
            <v>Passeriformes</v>
          </cell>
          <cell r="H2475" t="str">
            <v>Thamnophilidae</v>
          </cell>
          <cell r="I2475" t="str">
            <v>Thamnophilinae</v>
          </cell>
          <cell r="J2475" t="str">
            <v>Drymophila</v>
          </cell>
          <cell r="K2475" t="str">
            <v>subespécie</v>
          </cell>
          <cell r="N2475" t="str">
            <v>Drymophila squamata squamata (Lichtenstein, 1823)</v>
          </cell>
          <cell r="P2475" t="str">
            <v>x</v>
          </cell>
          <cell r="Q2475" t="str">
            <v>x</v>
          </cell>
          <cell r="R2475" t="str">
            <v>x</v>
          </cell>
          <cell r="S2475" t="str">
            <v>x</v>
          </cell>
          <cell r="T2475" t="str">
            <v>x</v>
          </cell>
          <cell r="U2475"/>
          <cell r="Y2475"/>
          <cell r="Z2475"/>
        </row>
        <row r="2476">
          <cell r="A2476" t="str">
            <v>Drymophila squamata stictocorypha</v>
          </cell>
          <cell r="B2476" t="e">
            <v>#N/A</v>
          </cell>
          <cell r="D2476">
            <v>2474</v>
          </cell>
          <cell r="E2476"/>
          <cell r="F2476"/>
          <cell r="G2476" t="str">
            <v>Passeriformes</v>
          </cell>
          <cell r="H2476" t="str">
            <v>Thamnophilidae</v>
          </cell>
          <cell r="I2476" t="str">
            <v>Thamnophilinae</v>
          </cell>
          <cell r="J2476" t="str">
            <v>Drymophila</v>
          </cell>
          <cell r="K2476" t="str">
            <v>subespécie</v>
          </cell>
          <cell r="N2476" t="str">
            <v>Drymophila squamata stictocorypha (Boucard &amp; Berlepsch, 1892)</v>
          </cell>
          <cell r="P2476" t="str">
            <v>x</v>
          </cell>
          <cell r="Q2476" t="str">
            <v>x</v>
          </cell>
          <cell r="R2476" t="str">
            <v>x</v>
          </cell>
          <cell r="S2476" t="str">
            <v>x</v>
          </cell>
          <cell r="T2476" t="str">
            <v>x</v>
          </cell>
          <cell r="U2476"/>
          <cell r="Y2476"/>
          <cell r="Z2476"/>
        </row>
        <row r="2477">
          <cell r="A2477" t="str">
            <v>Drymophila devillei</v>
          </cell>
          <cell r="B2477" t="str">
            <v>Drymophila devillei</v>
          </cell>
          <cell r="C2477" t="str">
            <v>trovoada-listrada</v>
          </cell>
          <cell r="D2477">
            <v>2475</v>
          </cell>
          <cell r="E2477" t="str">
            <v>R</v>
          </cell>
          <cell r="F2477">
            <v>1</v>
          </cell>
          <cell r="G2477" t="str">
            <v>Passeriformes</v>
          </cell>
          <cell r="H2477" t="str">
            <v>Thamnophilidae</v>
          </cell>
          <cell r="I2477" t="str">
            <v>Thamnophilinae</v>
          </cell>
          <cell r="J2477" t="str">
            <v>Drymophila</v>
          </cell>
          <cell r="K2477" t="str">
            <v>espécie 1ária</v>
          </cell>
          <cell r="N2477" t="str">
            <v>Drymophila devillei (Ménégaux &amp; Hellmayr, 1906)</v>
          </cell>
          <cell r="O2477" t="str">
            <v>Striated Antbird</v>
          </cell>
          <cell r="P2477"/>
          <cell r="Q2477"/>
          <cell r="R2477"/>
          <cell r="S2477"/>
          <cell r="T2477"/>
          <cell r="U2477"/>
          <cell r="Y2477" t="e">
            <v>#N/A</v>
          </cell>
          <cell r="Z2477" t="e">
            <v>#N/A</v>
          </cell>
          <cell r="AA2477" t="e">
            <v>#N/A</v>
          </cell>
          <cell r="AB2477" t="e">
            <v>#N/A</v>
          </cell>
          <cell r="AC2477" t="e">
            <v>#N/A</v>
          </cell>
          <cell r="AD2477" t="e">
            <v>#N/A</v>
          </cell>
          <cell r="AE2477">
            <v>10.199999999999999</v>
          </cell>
          <cell r="AF2477" t="str">
            <v>Invertebrate</v>
          </cell>
          <cell r="AG2477"/>
        </row>
        <row r="2478">
          <cell r="A2478" t="str">
            <v>Drymophila devillei devillei</v>
          </cell>
          <cell r="B2478" t="e">
            <v>#N/A</v>
          </cell>
          <cell r="D2478">
            <v>2476</v>
          </cell>
          <cell r="E2478"/>
          <cell r="F2478"/>
          <cell r="G2478" t="str">
            <v>Passeriformes</v>
          </cell>
          <cell r="H2478" t="str">
            <v>Thamnophilidae</v>
          </cell>
          <cell r="I2478" t="str">
            <v>Thamnophilinae</v>
          </cell>
          <cell r="J2478" t="str">
            <v>Drymophila</v>
          </cell>
          <cell r="K2478" t="str">
            <v>subespécie</v>
          </cell>
          <cell r="N2478" t="str">
            <v>Drymophila devillei devillei (Ménégaux &amp; Hellmayr, 1906)</v>
          </cell>
          <cell r="P2478" t="str">
            <v>x</v>
          </cell>
          <cell r="Q2478" t="str">
            <v>x</v>
          </cell>
          <cell r="R2478" t="str">
            <v>x</v>
          </cell>
          <cell r="S2478" t="str">
            <v>x</v>
          </cell>
          <cell r="T2478" t="str">
            <v>x</v>
          </cell>
          <cell r="U2478"/>
          <cell r="Y2478"/>
          <cell r="Z2478"/>
        </row>
        <row r="2479">
          <cell r="A2479" t="str">
            <v>Drymophila devillei subochracea</v>
          </cell>
          <cell r="B2479" t="e">
            <v>#N/A</v>
          </cell>
          <cell r="D2479">
            <v>2477</v>
          </cell>
          <cell r="E2479"/>
          <cell r="F2479"/>
          <cell r="G2479" t="str">
            <v>Passeriformes</v>
          </cell>
          <cell r="H2479" t="str">
            <v>Thamnophilidae</v>
          </cell>
          <cell r="I2479" t="str">
            <v>Thamnophilinae</v>
          </cell>
          <cell r="J2479" t="str">
            <v>Drymophila</v>
          </cell>
          <cell r="K2479" t="str">
            <v>subespécie</v>
          </cell>
          <cell r="N2479" t="str">
            <v>Drymophila devillei subochracea Chapman, 1921</v>
          </cell>
          <cell r="P2479" t="str">
            <v>x</v>
          </cell>
          <cell r="Q2479" t="str">
            <v>x</v>
          </cell>
          <cell r="R2479" t="str">
            <v>x</v>
          </cell>
          <cell r="S2479" t="str">
            <v>x</v>
          </cell>
          <cell r="T2479" t="str">
            <v>x</v>
          </cell>
          <cell r="U2479"/>
          <cell r="Y2479"/>
          <cell r="Z2479"/>
        </row>
        <row r="2480">
          <cell r="A2480" t="str">
            <v>Hypocnemis</v>
          </cell>
          <cell r="B2480" t="e">
            <v>#N/A</v>
          </cell>
          <cell r="D2480">
            <v>2478</v>
          </cell>
          <cell r="E2480"/>
          <cell r="F2480"/>
          <cell r="G2480" t="str">
            <v>Passeriformes</v>
          </cell>
          <cell r="H2480" t="str">
            <v>Thamnophilidae</v>
          </cell>
          <cell r="I2480" t="str">
            <v>Thamnophilinae</v>
          </cell>
          <cell r="J2480" t="str">
            <v>Hypocnemis</v>
          </cell>
          <cell r="K2480" t="str">
            <v>Gênero</v>
          </cell>
          <cell r="N2480" t="str">
            <v>Hypocnemis Cabanis, 1847</v>
          </cell>
          <cell r="P2480"/>
          <cell r="Q2480"/>
          <cell r="R2480"/>
          <cell r="S2480"/>
          <cell r="T2480"/>
          <cell r="U2480"/>
          <cell r="Y2480"/>
          <cell r="Z2480"/>
        </row>
        <row r="2481">
          <cell r="A2481" t="str">
            <v>Hypocnemis hypoxantha</v>
          </cell>
          <cell r="B2481" t="str">
            <v>Hypocnemis hypoxantha</v>
          </cell>
          <cell r="C2481" t="str">
            <v>cantador-amarelo</v>
          </cell>
          <cell r="D2481">
            <v>2479</v>
          </cell>
          <cell r="E2481" t="str">
            <v>R</v>
          </cell>
          <cell r="F2481">
            <v>1</v>
          </cell>
          <cell r="G2481" t="str">
            <v>Passeriformes</v>
          </cell>
          <cell r="H2481" t="str">
            <v>Thamnophilidae</v>
          </cell>
          <cell r="I2481" t="str">
            <v>Thamnophilinae</v>
          </cell>
          <cell r="J2481" t="str">
            <v>Hypocnemis</v>
          </cell>
          <cell r="K2481" t="str">
            <v>espécie 1ária</v>
          </cell>
          <cell r="N2481" t="str">
            <v>Hypocnemis hypoxantha Sclater, 1869</v>
          </cell>
          <cell r="O2481" t="str">
            <v>Yellow-browed Antbird</v>
          </cell>
          <cell r="P2481"/>
          <cell r="Q2481"/>
          <cell r="R2481"/>
          <cell r="S2481"/>
          <cell r="T2481"/>
          <cell r="U2481"/>
          <cell r="Y2481" t="e">
            <v>#N/A</v>
          </cell>
          <cell r="Z2481" t="str">
            <v>H</v>
          </cell>
          <cell r="AA2481" t="str">
            <v>F1</v>
          </cell>
          <cell r="AB2481" t="str">
            <v>U/M</v>
          </cell>
          <cell r="AC2481">
            <v>1</v>
          </cell>
          <cell r="AD2481">
            <v>2</v>
          </cell>
          <cell r="AE2481">
            <v>11.53</v>
          </cell>
          <cell r="AF2481" t="str">
            <v>Invertebrate</v>
          </cell>
          <cell r="AG2481" t="str">
            <v>F</v>
          </cell>
        </row>
        <row r="2482">
          <cell r="A2482" t="str">
            <v>Hypocnemis hypoxantha hypoxantha</v>
          </cell>
          <cell r="B2482" t="e">
            <v>#N/A</v>
          </cell>
          <cell r="D2482">
            <v>2480</v>
          </cell>
          <cell r="E2482"/>
          <cell r="F2482"/>
          <cell r="G2482" t="str">
            <v>Passeriformes</v>
          </cell>
          <cell r="H2482" t="str">
            <v>Thamnophilidae</v>
          </cell>
          <cell r="I2482" t="str">
            <v>Thamnophilinae</v>
          </cell>
          <cell r="J2482" t="str">
            <v>Hypocnemis</v>
          </cell>
          <cell r="K2482" t="str">
            <v>subespécie</v>
          </cell>
          <cell r="N2482" t="str">
            <v>Hypocnemis hypoxantha hypoxantha Sclater, 1869</v>
          </cell>
          <cell r="P2482" t="str">
            <v>x</v>
          </cell>
          <cell r="Q2482" t="str">
            <v>x</v>
          </cell>
          <cell r="R2482" t="str">
            <v>x</v>
          </cell>
          <cell r="S2482" t="str">
            <v>x</v>
          </cell>
          <cell r="T2482" t="str">
            <v>x</v>
          </cell>
          <cell r="U2482"/>
          <cell r="Y2482"/>
          <cell r="Z2482"/>
        </row>
        <row r="2483">
          <cell r="A2483" t="str">
            <v>Hypocnemis hypoxantha ochraceiventris</v>
          </cell>
          <cell r="B2483" t="e">
            <v>#N/A</v>
          </cell>
          <cell r="D2483">
            <v>2481</v>
          </cell>
          <cell r="E2483"/>
          <cell r="F2483"/>
          <cell r="G2483" t="str">
            <v>Passeriformes</v>
          </cell>
          <cell r="H2483" t="str">
            <v>Thamnophilidae</v>
          </cell>
          <cell r="I2483" t="str">
            <v>Thamnophilinae</v>
          </cell>
          <cell r="J2483" t="str">
            <v>Hypocnemis</v>
          </cell>
          <cell r="K2483" t="str">
            <v>subespécie</v>
          </cell>
          <cell r="N2483" t="str">
            <v>Hypocnemis hypoxantha ochraceiventris Chapman, 1921</v>
          </cell>
          <cell r="P2483" t="str">
            <v>x</v>
          </cell>
          <cell r="Q2483" t="str">
            <v>x</v>
          </cell>
          <cell r="R2483" t="str">
            <v>x</v>
          </cell>
          <cell r="S2483" t="str">
            <v>x</v>
          </cell>
          <cell r="T2483" t="str">
            <v>x</v>
          </cell>
          <cell r="U2483"/>
          <cell r="Y2483"/>
          <cell r="Z2483"/>
        </row>
        <row r="2484">
          <cell r="A2484" t="str">
            <v>Hypocnemis subflava</v>
          </cell>
          <cell r="B2484" t="str">
            <v>Hypocnemis subflava</v>
          </cell>
          <cell r="C2484" t="str">
            <v>cantador-galego</v>
          </cell>
          <cell r="D2484">
            <v>2482</v>
          </cell>
          <cell r="E2484" t="str">
            <v>R#</v>
          </cell>
          <cell r="F2484">
            <v>1</v>
          </cell>
          <cell r="G2484" t="str">
            <v>Passeriformes</v>
          </cell>
          <cell r="H2484" t="str">
            <v>Thamnophilidae</v>
          </cell>
          <cell r="I2484" t="str">
            <v>Thamnophilinae</v>
          </cell>
          <cell r="J2484" t="str">
            <v>Hypocnemis</v>
          </cell>
          <cell r="K2484" t="str">
            <v>espécie 1ária</v>
          </cell>
          <cell r="N2484" t="str">
            <v>Hypocnemis subflava Cabanis, 1873</v>
          </cell>
          <cell r="O2484" t="str">
            <v>Yellow-breasted Warbling-Antbird</v>
          </cell>
          <cell r="P2484"/>
          <cell r="Q2484"/>
          <cell r="R2484"/>
          <cell r="S2484"/>
          <cell r="T2484"/>
          <cell r="U2484"/>
          <cell r="Y2484" t="e">
            <v>#N/A</v>
          </cell>
          <cell r="Z2484" t="e">
            <v>#N/A</v>
          </cell>
          <cell r="AA2484" t="e">
            <v>#N/A</v>
          </cell>
          <cell r="AB2484" t="e">
            <v>#N/A</v>
          </cell>
          <cell r="AC2484" t="e">
            <v>#N/A</v>
          </cell>
          <cell r="AD2484" t="e">
            <v>#N/A</v>
          </cell>
          <cell r="AE2484">
            <v>12.29</v>
          </cell>
          <cell r="AF2484" t="str">
            <v>Invertebrate</v>
          </cell>
          <cell r="AG2484"/>
        </row>
        <row r="2485">
          <cell r="A2485" t="str">
            <v>Hypocnemis subflava collinsi</v>
          </cell>
          <cell r="B2485" t="e">
            <v>#N/A</v>
          </cell>
          <cell r="D2485">
            <v>2483</v>
          </cell>
          <cell r="E2485"/>
          <cell r="F2485"/>
          <cell r="G2485" t="str">
            <v>Passeriformes</v>
          </cell>
          <cell r="H2485" t="str">
            <v>Thamnophilidae</v>
          </cell>
          <cell r="I2485" t="str">
            <v>Thamnophilinae</v>
          </cell>
          <cell r="J2485" t="str">
            <v>Hypocnemis</v>
          </cell>
          <cell r="K2485" t="str">
            <v>subespécie</v>
          </cell>
          <cell r="N2485" t="str">
            <v>Hypocnemis subflava collinsi Cherrie, 1916</v>
          </cell>
          <cell r="P2485" t="str">
            <v>x</v>
          </cell>
          <cell r="Q2485" t="str">
            <v>x</v>
          </cell>
          <cell r="R2485" t="str">
            <v>x</v>
          </cell>
          <cell r="S2485" t="str">
            <v>x</v>
          </cell>
          <cell r="T2485" t="str">
            <v>x</v>
          </cell>
          <cell r="U2485"/>
          <cell r="Y2485"/>
          <cell r="Z2485"/>
        </row>
        <row r="2486">
          <cell r="A2486" t="str">
            <v>Hypocnemis cantator</v>
          </cell>
          <cell r="B2486" t="str">
            <v>Hypocnemis cantator</v>
          </cell>
          <cell r="C2486" t="str">
            <v>cantador-da-guiana</v>
          </cell>
          <cell r="D2486">
            <v>2484</v>
          </cell>
          <cell r="E2486" t="str">
            <v>R</v>
          </cell>
          <cell r="F2486">
            <v>1</v>
          </cell>
          <cell r="G2486" t="str">
            <v>Passeriformes</v>
          </cell>
          <cell r="H2486" t="str">
            <v>Thamnophilidae</v>
          </cell>
          <cell r="I2486" t="str">
            <v>Thamnophilinae</v>
          </cell>
          <cell r="J2486" t="str">
            <v>Hypocnemis</v>
          </cell>
          <cell r="K2486" t="str">
            <v>espécie 1ária</v>
          </cell>
          <cell r="N2486" t="str">
            <v>Hypocnemis cantator (Boddaert, 1783)</v>
          </cell>
          <cell r="O2486" t="str">
            <v>Guianan Warbling-Antbird</v>
          </cell>
          <cell r="P2486"/>
          <cell r="Q2486"/>
          <cell r="R2486"/>
          <cell r="S2486"/>
          <cell r="T2486"/>
          <cell r="U2486"/>
          <cell r="Y2486" t="str">
            <v>IAG</v>
          </cell>
          <cell r="Z2486" t="str">
            <v>M</v>
          </cell>
          <cell r="AA2486" t="str">
            <v>F1</v>
          </cell>
          <cell r="AB2486" t="str">
            <v>U/M</v>
          </cell>
          <cell r="AC2486">
            <v>3</v>
          </cell>
          <cell r="AD2486">
            <v>2</v>
          </cell>
          <cell r="AE2486">
            <v>12.29</v>
          </cell>
          <cell r="AF2486" t="str">
            <v>Invertebrate</v>
          </cell>
          <cell r="AG2486" t="str">
            <v>F</v>
          </cell>
        </row>
        <row r="2487">
          <cell r="A2487" t="str">
            <v>Hypocnemis cantator notaea</v>
          </cell>
          <cell r="B2487" t="e">
            <v>#N/A</v>
          </cell>
          <cell r="D2487">
            <v>2485</v>
          </cell>
          <cell r="E2487"/>
          <cell r="F2487"/>
          <cell r="G2487" t="str">
            <v>Passeriformes</v>
          </cell>
          <cell r="H2487" t="str">
            <v>Thamnophilidae</v>
          </cell>
          <cell r="I2487" t="str">
            <v>Thamnophilinae</v>
          </cell>
          <cell r="J2487" t="str">
            <v>Hypocnemis</v>
          </cell>
          <cell r="K2487" t="str">
            <v>subespécie</v>
          </cell>
          <cell r="N2487" t="str">
            <v>Hypocnemis cantator notaea Hellmayr, 1920</v>
          </cell>
          <cell r="P2487"/>
          <cell r="Q2487"/>
          <cell r="R2487" t="str">
            <v>x</v>
          </cell>
          <cell r="S2487"/>
          <cell r="T2487" t="str">
            <v>x</v>
          </cell>
          <cell r="U2487"/>
          <cell r="Y2487"/>
          <cell r="Z2487"/>
        </row>
        <row r="2488">
          <cell r="A2488" t="str">
            <v>Hypocnemis cantator cantator</v>
          </cell>
          <cell r="B2488" t="e">
            <v>#N/A</v>
          </cell>
          <cell r="D2488">
            <v>2486</v>
          </cell>
          <cell r="E2488"/>
          <cell r="F2488"/>
          <cell r="G2488" t="str">
            <v>Passeriformes</v>
          </cell>
          <cell r="H2488" t="str">
            <v>Thamnophilidae</v>
          </cell>
          <cell r="I2488" t="str">
            <v>Thamnophilinae</v>
          </cell>
          <cell r="J2488" t="str">
            <v>Hypocnemis</v>
          </cell>
          <cell r="K2488" t="str">
            <v>subespécie</v>
          </cell>
          <cell r="N2488" t="str">
            <v>Hypocnemis cantator cantator (Boddaert, 1783)</v>
          </cell>
          <cell r="P2488"/>
          <cell r="Q2488" t="str">
            <v>x</v>
          </cell>
          <cell r="R2488" t="str">
            <v>x</v>
          </cell>
          <cell r="S2488" t="str">
            <v>x</v>
          </cell>
          <cell r="T2488" t="str">
            <v>x</v>
          </cell>
          <cell r="U2488"/>
          <cell r="Y2488"/>
          <cell r="Z2488"/>
        </row>
        <row r="2489">
          <cell r="A2489" t="str">
            <v>Hypocnemis flavescens</v>
          </cell>
          <cell r="B2489" t="str">
            <v>Hypocnemis flavescens</v>
          </cell>
          <cell r="C2489" t="str">
            <v>cantador-sulfúreo</v>
          </cell>
          <cell r="D2489">
            <v>2487</v>
          </cell>
          <cell r="E2489" t="str">
            <v>R</v>
          </cell>
          <cell r="F2489">
            <v>1</v>
          </cell>
          <cell r="G2489" t="str">
            <v>Passeriformes</v>
          </cell>
          <cell r="H2489" t="str">
            <v>Thamnophilidae</v>
          </cell>
          <cell r="I2489" t="str">
            <v>Thamnophilinae</v>
          </cell>
          <cell r="J2489" t="str">
            <v>Hypocnemis</v>
          </cell>
          <cell r="K2489" t="str">
            <v>espécie 1ária</v>
          </cell>
          <cell r="N2489" t="str">
            <v>Hypocnemis flavescens Sclater, 1865</v>
          </cell>
          <cell r="O2489" t="str">
            <v>Imeri Warbling-Antbird</v>
          </cell>
          <cell r="P2489"/>
          <cell r="Q2489"/>
          <cell r="R2489"/>
          <cell r="S2489"/>
          <cell r="T2489"/>
          <cell r="U2489"/>
          <cell r="Y2489" t="e">
            <v>#N/A</v>
          </cell>
          <cell r="Z2489" t="e">
            <v>#N/A</v>
          </cell>
          <cell r="AA2489" t="e">
            <v>#N/A</v>
          </cell>
          <cell r="AB2489" t="e">
            <v>#N/A</v>
          </cell>
          <cell r="AC2489" t="e">
            <v>#N/A</v>
          </cell>
          <cell r="AD2489" t="e">
            <v>#N/A</v>
          </cell>
          <cell r="AE2489">
            <v>12.29</v>
          </cell>
          <cell r="AF2489" t="str">
            <v>Invertebrate</v>
          </cell>
          <cell r="AG2489"/>
        </row>
        <row r="2490">
          <cell r="A2490" t="str">
            <v>Hypocnemis flavescens flavescens</v>
          </cell>
          <cell r="B2490" t="e">
            <v>#N/A</v>
          </cell>
          <cell r="D2490">
            <v>2488</v>
          </cell>
          <cell r="E2490"/>
          <cell r="F2490"/>
          <cell r="G2490" t="str">
            <v>Passeriformes</v>
          </cell>
          <cell r="H2490" t="str">
            <v>Thamnophilidae</v>
          </cell>
          <cell r="I2490" t="str">
            <v>Thamnophilinae</v>
          </cell>
          <cell r="J2490" t="str">
            <v>Hypocnemis</v>
          </cell>
          <cell r="K2490" t="str">
            <v>subespécie</v>
          </cell>
          <cell r="N2490" t="str">
            <v>Hypocnemis flavescens flavescens Sclater, 1865</v>
          </cell>
          <cell r="P2490"/>
          <cell r="Q2490" t="str">
            <v>x</v>
          </cell>
          <cell r="R2490" t="str">
            <v>x</v>
          </cell>
          <cell r="S2490" t="str">
            <v>x</v>
          </cell>
          <cell r="T2490" t="str">
            <v>x</v>
          </cell>
          <cell r="U2490"/>
          <cell r="Y2490"/>
          <cell r="Z2490"/>
        </row>
        <row r="2491">
          <cell r="A2491" t="str">
            <v>Hypocnemis flavescens perflava</v>
          </cell>
          <cell r="B2491" t="e">
            <v>#N/A</v>
          </cell>
          <cell r="D2491">
            <v>2489</v>
          </cell>
          <cell r="E2491"/>
          <cell r="F2491"/>
          <cell r="G2491" t="str">
            <v>Passeriformes</v>
          </cell>
          <cell r="H2491" t="str">
            <v>Thamnophilidae</v>
          </cell>
          <cell r="I2491" t="str">
            <v>Thamnophilinae</v>
          </cell>
          <cell r="J2491" t="str">
            <v>Hypocnemis</v>
          </cell>
          <cell r="K2491" t="str">
            <v>subespécie</v>
          </cell>
          <cell r="N2491" t="str">
            <v>Hypocnemis flavescens perflava Pinto, 1966</v>
          </cell>
          <cell r="P2491"/>
          <cell r="Q2491" t="str">
            <v>x</v>
          </cell>
          <cell r="R2491" t="str">
            <v>x</v>
          </cell>
          <cell r="S2491"/>
          <cell r="T2491" t="str">
            <v>x</v>
          </cell>
          <cell r="U2491"/>
          <cell r="Y2491"/>
          <cell r="Z2491"/>
        </row>
        <row r="2492">
          <cell r="A2492" t="str">
            <v>Hypocnemis peruviana</v>
          </cell>
          <cell r="B2492" t="str">
            <v>Hypocnemis peruviana</v>
          </cell>
          <cell r="C2492" t="str">
            <v>cantador-sinaleiro</v>
          </cell>
          <cell r="D2492">
            <v>2490</v>
          </cell>
          <cell r="E2492" t="str">
            <v>R</v>
          </cell>
          <cell r="F2492">
            <v>1</v>
          </cell>
          <cell r="G2492" t="str">
            <v>Passeriformes</v>
          </cell>
          <cell r="H2492" t="str">
            <v>Thamnophilidae</v>
          </cell>
          <cell r="I2492" t="str">
            <v>Thamnophilinae</v>
          </cell>
          <cell r="J2492" t="str">
            <v>Hypocnemis</v>
          </cell>
          <cell r="K2492" t="str">
            <v>espécie 1ária</v>
          </cell>
          <cell r="N2492" t="str">
            <v>Hypocnemis peruviana Taczanowski, 1884</v>
          </cell>
          <cell r="O2492" t="str">
            <v>Peruvian Warbling-Antbird</v>
          </cell>
          <cell r="P2492"/>
          <cell r="Q2492"/>
          <cell r="R2492"/>
          <cell r="S2492"/>
          <cell r="T2492"/>
          <cell r="U2492"/>
          <cell r="Y2492" t="e">
            <v>#N/A</v>
          </cell>
          <cell r="Z2492" t="e">
            <v>#N/A</v>
          </cell>
          <cell r="AA2492" t="e">
            <v>#N/A</v>
          </cell>
          <cell r="AB2492" t="e">
            <v>#N/A</v>
          </cell>
          <cell r="AC2492" t="e">
            <v>#N/A</v>
          </cell>
          <cell r="AD2492" t="e">
            <v>#N/A</v>
          </cell>
          <cell r="AE2492">
            <v>12.29</v>
          </cell>
          <cell r="AF2492" t="str">
            <v>Invertebrate</v>
          </cell>
          <cell r="AG2492"/>
        </row>
        <row r="2493">
          <cell r="A2493" t="str">
            <v>Hypocnemis peruviana saturata</v>
          </cell>
          <cell r="B2493" t="e">
            <v>#N/A</v>
          </cell>
          <cell r="D2493">
            <v>2491</v>
          </cell>
          <cell r="E2493"/>
          <cell r="F2493"/>
          <cell r="G2493" t="str">
            <v>Passeriformes</v>
          </cell>
          <cell r="H2493" t="str">
            <v>Thamnophilidae</v>
          </cell>
          <cell r="I2493" t="str">
            <v>Thamnophilinae</v>
          </cell>
          <cell r="J2493" t="str">
            <v>Hypocnemis</v>
          </cell>
          <cell r="K2493" t="str">
            <v>subespécie</v>
          </cell>
          <cell r="N2493" t="str">
            <v>Hypocnemis peruviana saturata Carriker, 1930</v>
          </cell>
          <cell r="P2493" t="str">
            <v>x</v>
          </cell>
          <cell r="Q2493" t="str">
            <v>x</v>
          </cell>
          <cell r="R2493" t="str">
            <v>x</v>
          </cell>
          <cell r="S2493" t="str">
            <v>x</v>
          </cell>
          <cell r="T2493" t="str">
            <v>x</v>
          </cell>
          <cell r="U2493"/>
          <cell r="Y2493"/>
          <cell r="Z2493"/>
        </row>
        <row r="2494">
          <cell r="A2494" t="str">
            <v>Hypocnemis peruviana peruviana</v>
          </cell>
          <cell r="B2494" t="e">
            <v>#N/A</v>
          </cell>
          <cell r="D2494">
            <v>2492</v>
          </cell>
          <cell r="E2494"/>
          <cell r="F2494"/>
          <cell r="G2494" t="str">
            <v>Passeriformes</v>
          </cell>
          <cell r="H2494" t="str">
            <v>Thamnophilidae</v>
          </cell>
          <cell r="I2494" t="str">
            <v>Thamnophilinae</v>
          </cell>
          <cell r="J2494" t="str">
            <v>Hypocnemis</v>
          </cell>
          <cell r="K2494" t="str">
            <v>subespécie</v>
          </cell>
          <cell r="N2494" t="str">
            <v>Hypocnemis peruviana peruviana Taczanowski, 1884</v>
          </cell>
          <cell r="P2494" t="str">
            <v>x</v>
          </cell>
          <cell r="Q2494" t="str">
            <v>x</v>
          </cell>
          <cell r="R2494" t="str">
            <v>x</v>
          </cell>
          <cell r="S2494" t="str">
            <v>x</v>
          </cell>
          <cell r="T2494" t="str">
            <v>x</v>
          </cell>
          <cell r="U2494"/>
          <cell r="Y2494"/>
          <cell r="Z2494"/>
        </row>
        <row r="2495">
          <cell r="A2495" t="str">
            <v>Hypocnemis ochrogyna</v>
          </cell>
          <cell r="B2495" t="str">
            <v>Hypocnemis ochrogyna</v>
          </cell>
          <cell r="C2495" t="str">
            <v>cantador-ocráceo</v>
          </cell>
          <cell r="D2495">
            <v>2493</v>
          </cell>
          <cell r="E2495" t="str">
            <v>R</v>
          </cell>
          <cell r="F2495">
            <v>1</v>
          </cell>
          <cell r="G2495" t="str">
            <v>Passeriformes</v>
          </cell>
          <cell r="H2495" t="str">
            <v>Thamnophilidae</v>
          </cell>
          <cell r="I2495" t="str">
            <v>Thamnophilinae</v>
          </cell>
          <cell r="J2495" t="str">
            <v>Hypocnemis</v>
          </cell>
          <cell r="K2495" t="str">
            <v>espécie 1ária</v>
          </cell>
          <cell r="N2495" t="str">
            <v>Hypocnemis ochrogyna Zimmer, 1932</v>
          </cell>
          <cell r="O2495" t="str">
            <v>Rondonia Warbling-Antbird</v>
          </cell>
          <cell r="P2495"/>
          <cell r="Q2495"/>
          <cell r="R2495"/>
          <cell r="S2495"/>
          <cell r="T2495"/>
          <cell r="U2495"/>
          <cell r="W2495" t="str">
            <v>#ERROR!</v>
          </cell>
          <cell r="X2495" t="str">
            <v>VU</v>
          </cell>
          <cell r="Y2495" t="e">
            <v>#N/A</v>
          </cell>
          <cell r="Z2495" t="e">
            <v>#N/A</v>
          </cell>
          <cell r="AA2495" t="e">
            <v>#N/A</v>
          </cell>
          <cell r="AB2495" t="e">
            <v>#N/A</v>
          </cell>
          <cell r="AC2495" t="e">
            <v>#N/A</v>
          </cell>
          <cell r="AD2495" t="e">
            <v>#N/A</v>
          </cell>
          <cell r="AE2495">
            <v>12.29</v>
          </cell>
          <cell r="AF2495" t="str">
            <v>Invertebrate</v>
          </cell>
          <cell r="AG2495"/>
        </row>
        <row r="2496">
          <cell r="A2496" t="str">
            <v>Hypocnemis rondoni</v>
          </cell>
          <cell r="B2496" t="str">
            <v>Hypocnemis rondoni</v>
          </cell>
          <cell r="C2496" t="str">
            <v>cantador-de-rondon</v>
          </cell>
          <cell r="D2496">
            <v>2494</v>
          </cell>
          <cell r="E2496" t="str">
            <v>R, E</v>
          </cell>
          <cell r="F2496">
            <v>1</v>
          </cell>
          <cell r="G2496" t="str">
            <v>Passeriformes</v>
          </cell>
          <cell r="H2496" t="str">
            <v>Thamnophilidae</v>
          </cell>
          <cell r="I2496" t="str">
            <v>Thamnophilinae</v>
          </cell>
          <cell r="J2496" t="str">
            <v>Hypocnemis</v>
          </cell>
          <cell r="K2496" t="str">
            <v>espécie 1ária</v>
          </cell>
          <cell r="N2496" t="str">
            <v>Hypocnemis rondoni Whitney, Isler, Bravo, Aristizábal, Schunck, Silveira, Piacentini, Cohn-Haft &amp; Rêgo, 2013</v>
          </cell>
          <cell r="O2496" t="str">
            <v>Manicore Warbling-Antbird</v>
          </cell>
          <cell r="P2496"/>
          <cell r="Q2496"/>
          <cell r="R2496"/>
          <cell r="S2496"/>
          <cell r="T2496"/>
          <cell r="U2496"/>
          <cell r="Y2496" t="e">
            <v>#N/A</v>
          </cell>
          <cell r="Z2496" t="e">
            <v>#N/A</v>
          </cell>
          <cell r="AA2496" t="e">
            <v>#N/A</v>
          </cell>
          <cell r="AB2496" t="e">
            <v>#N/A</v>
          </cell>
          <cell r="AC2496" t="e">
            <v>#N/A</v>
          </cell>
          <cell r="AD2496" t="e">
            <v>#N/A</v>
          </cell>
          <cell r="AE2496" t="e">
            <v>#N/A</v>
          </cell>
          <cell r="AF2496" t="e">
            <v>#N/A</v>
          </cell>
          <cell r="AG2496"/>
        </row>
        <row r="2497">
          <cell r="A2497" t="str">
            <v>Hypocnemis striata</v>
          </cell>
          <cell r="B2497" t="str">
            <v>Hypocnemis striata</v>
          </cell>
          <cell r="C2497" t="str">
            <v>cantador-estriado</v>
          </cell>
          <cell r="D2497">
            <v>2495</v>
          </cell>
          <cell r="E2497" t="str">
            <v>R, E</v>
          </cell>
          <cell r="F2497">
            <v>1</v>
          </cell>
          <cell r="G2497" t="str">
            <v>Passeriformes</v>
          </cell>
          <cell r="H2497" t="str">
            <v>Thamnophilidae</v>
          </cell>
          <cell r="I2497" t="str">
            <v>Thamnophilinae</v>
          </cell>
          <cell r="J2497" t="str">
            <v>Hypocnemis</v>
          </cell>
          <cell r="K2497" t="str">
            <v>espécie 1ária</v>
          </cell>
          <cell r="N2497" t="str">
            <v>Hypocnemis striata (Spix, 1825)</v>
          </cell>
          <cell r="O2497" t="str">
            <v>Spix's Warbling-Antbird</v>
          </cell>
          <cell r="P2497"/>
          <cell r="Q2497"/>
          <cell r="R2497"/>
          <cell r="S2497"/>
          <cell r="T2497"/>
          <cell r="U2497"/>
          <cell r="Y2497" t="e">
            <v>#N/A</v>
          </cell>
          <cell r="Z2497" t="str">
            <v>H</v>
          </cell>
          <cell r="AA2497" t="e">
            <v>#N/A</v>
          </cell>
          <cell r="AB2497" t="e">
            <v>#N/A</v>
          </cell>
          <cell r="AC2497" t="e">
            <v>#N/A</v>
          </cell>
          <cell r="AD2497" t="e">
            <v>#N/A</v>
          </cell>
          <cell r="AE2497">
            <v>12.29</v>
          </cell>
          <cell r="AF2497" t="str">
            <v>Invertebrate</v>
          </cell>
          <cell r="AG2497" t="str">
            <v>F</v>
          </cell>
        </row>
        <row r="2498">
          <cell r="A2498" t="str">
            <v>Hypocnemis striata implicata</v>
          </cell>
          <cell r="B2498" t="e">
            <v>#N/A</v>
          </cell>
          <cell r="D2498">
            <v>2496</v>
          </cell>
          <cell r="E2498"/>
          <cell r="F2498"/>
          <cell r="G2498" t="str">
            <v>Passeriformes</v>
          </cell>
          <cell r="H2498" t="str">
            <v>Thamnophilidae</v>
          </cell>
          <cell r="I2498" t="str">
            <v>Thamnophilinae</v>
          </cell>
          <cell r="J2498" t="str">
            <v>Hypocnemis</v>
          </cell>
          <cell r="K2498" t="str">
            <v>subespécie</v>
          </cell>
          <cell r="N2498" t="str">
            <v>Hypocnemis striata implicata Zimmer, 1932</v>
          </cell>
          <cell r="P2498" t="str">
            <v>x</v>
          </cell>
          <cell r="Q2498" t="str">
            <v>x</v>
          </cell>
          <cell r="R2498" t="str">
            <v>x</v>
          </cell>
          <cell r="S2498" t="str">
            <v>x</v>
          </cell>
          <cell r="T2498" t="str">
            <v>x</v>
          </cell>
          <cell r="U2498"/>
          <cell r="Y2498"/>
          <cell r="Z2498"/>
        </row>
        <row r="2499">
          <cell r="A2499" t="str">
            <v>Hypocnemis striata striata</v>
          </cell>
          <cell r="B2499" t="e">
            <v>#N/A</v>
          </cell>
          <cell r="D2499">
            <v>2497</v>
          </cell>
          <cell r="E2499"/>
          <cell r="F2499"/>
          <cell r="G2499" t="str">
            <v>Passeriformes</v>
          </cell>
          <cell r="H2499" t="str">
            <v>Thamnophilidae</v>
          </cell>
          <cell r="I2499" t="str">
            <v>Thamnophilinae</v>
          </cell>
          <cell r="J2499" t="str">
            <v>Hypocnemis</v>
          </cell>
          <cell r="K2499" t="str">
            <v>subespécie</v>
          </cell>
          <cell r="N2499" t="str">
            <v>Hypocnemis striata striata (Spix, 1825)</v>
          </cell>
          <cell r="P2499" t="str">
            <v>x</v>
          </cell>
          <cell r="Q2499" t="str">
            <v>x</v>
          </cell>
          <cell r="R2499" t="str">
            <v>x</v>
          </cell>
          <cell r="S2499" t="str">
            <v>x</v>
          </cell>
          <cell r="T2499" t="str">
            <v>x</v>
          </cell>
          <cell r="U2499"/>
          <cell r="Y2499"/>
          <cell r="Z2499"/>
        </row>
        <row r="2500">
          <cell r="A2500" t="str">
            <v>Hypocnemis striata affinis</v>
          </cell>
          <cell r="B2500" t="e">
            <v>#N/A</v>
          </cell>
          <cell r="D2500">
            <v>2498</v>
          </cell>
          <cell r="E2500"/>
          <cell r="F2500"/>
          <cell r="G2500" t="str">
            <v>Passeriformes</v>
          </cell>
          <cell r="H2500" t="str">
            <v>Thamnophilidae</v>
          </cell>
          <cell r="I2500" t="str">
            <v>Thamnophilinae</v>
          </cell>
          <cell r="J2500" t="str">
            <v>Hypocnemis</v>
          </cell>
          <cell r="K2500" t="str">
            <v>subespécie</v>
          </cell>
          <cell r="N2500" t="str">
            <v>Hypocnemis striata affinis Zimmer, 1932</v>
          </cell>
          <cell r="P2500" t="str">
            <v>x</v>
          </cell>
          <cell r="Q2500" t="str">
            <v>x</v>
          </cell>
          <cell r="R2500" t="str">
            <v>x</v>
          </cell>
          <cell r="S2500" t="str">
            <v>x</v>
          </cell>
          <cell r="T2500" t="str">
            <v>x</v>
          </cell>
          <cell r="U2500"/>
          <cell r="Y2500"/>
          <cell r="Z2500"/>
        </row>
        <row r="2501">
          <cell r="A2501" t="str">
            <v>Pithys</v>
          </cell>
          <cell r="B2501" t="e">
            <v>#N/A</v>
          </cell>
          <cell r="D2501">
            <v>2499</v>
          </cell>
          <cell r="E2501"/>
          <cell r="F2501"/>
          <cell r="G2501" t="str">
            <v>Passeriformes</v>
          </cell>
          <cell r="H2501" t="str">
            <v>Thamnophilidae</v>
          </cell>
          <cell r="I2501" t="str">
            <v>Thamnophilinae</v>
          </cell>
          <cell r="J2501" t="str">
            <v>Pithys</v>
          </cell>
          <cell r="K2501" t="str">
            <v>Gênero</v>
          </cell>
          <cell r="N2501" t="str">
            <v>Pithys Vieillot, 1818</v>
          </cell>
          <cell r="P2501"/>
          <cell r="Q2501"/>
          <cell r="R2501"/>
          <cell r="S2501"/>
          <cell r="T2501"/>
          <cell r="U2501"/>
          <cell r="Y2501"/>
          <cell r="Z2501"/>
        </row>
        <row r="2502">
          <cell r="A2502" t="str">
            <v>Pithys albifrons</v>
          </cell>
          <cell r="B2502" t="str">
            <v>Pithys albifrons</v>
          </cell>
          <cell r="C2502" t="str">
            <v>papa-formiga-de-topete</v>
          </cell>
          <cell r="D2502">
            <v>2500</v>
          </cell>
          <cell r="E2502" t="str">
            <v>R</v>
          </cell>
          <cell r="F2502">
            <v>1</v>
          </cell>
          <cell r="G2502" t="str">
            <v>Passeriformes</v>
          </cell>
          <cell r="H2502" t="str">
            <v>Thamnophilidae</v>
          </cell>
          <cell r="I2502" t="str">
            <v>Thamnophilinae</v>
          </cell>
          <cell r="J2502" t="str">
            <v>Pithys</v>
          </cell>
          <cell r="K2502" t="str">
            <v>espécie 1ária</v>
          </cell>
          <cell r="N2502" t="str">
            <v>Pithys albifrons (Linnaeus, 1766)</v>
          </cell>
          <cell r="O2502" t="str">
            <v>White-plumed Antbird</v>
          </cell>
          <cell r="P2502"/>
          <cell r="Q2502"/>
          <cell r="R2502"/>
          <cell r="S2502"/>
          <cell r="T2502"/>
          <cell r="U2502"/>
          <cell r="Y2502" t="str">
            <v>IAF</v>
          </cell>
          <cell r="Z2502" t="str">
            <v>H</v>
          </cell>
          <cell r="AA2502" t="str">
            <v>F1</v>
          </cell>
          <cell r="AB2502" t="str">
            <v>U</v>
          </cell>
          <cell r="AC2502">
            <v>1</v>
          </cell>
          <cell r="AD2502">
            <v>2</v>
          </cell>
          <cell r="AE2502">
            <v>19.47</v>
          </cell>
          <cell r="AF2502" t="str">
            <v>Invertebrate</v>
          </cell>
          <cell r="AG2502" t="str">
            <v>F</v>
          </cell>
        </row>
        <row r="2503">
          <cell r="A2503" t="str">
            <v>Pithys albifrons albifrons</v>
          </cell>
          <cell r="B2503" t="e">
            <v>#N/A</v>
          </cell>
          <cell r="D2503">
            <v>2501</v>
          </cell>
          <cell r="E2503"/>
          <cell r="F2503"/>
          <cell r="G2503" t="str">
            <v>Passeriformes</v>
          </cell>
          <cell r="H2503" t="str">
            <v>Thamnophilidae</v>
          </cell>
          <cell r="I2503" t="str">
            <v>Thamnophilinae</v>
          </cell>
          <cell r="J2503" t="str">
            <v>Pithys</v>
          </cell>
          <cell r="K2503" t="str">
            <v>subespécie</v>
          </cell>
          <cell r="N2503" t="str">
            <v>Pithys albifrons albifrons (Linnaeus, 1766)</v>
          </cell>
          <cell r="P2503" t="str">
            <v>x</v>
          </cell>
          <cell r="Q2503" t="str">
            <v>x</v>
          </cell>
          <cell r="R2503" t="str">
            <v>x</v>
          </cell>
          <cell r="S2503" t="str">
            <v>x</v>
          </cell>
          <cell r="T2503" t="str">
            <v>x</v>
          </cell>
          <cell r="U2503"/>
          <cell r="Y2503"/>
          <cell r="Z2503"/>
        </row>
        <row r="2504">
          <cell r="A2504" t="str">
            <v>Pithys albifrons brevibarba</v>
          </cell>
          <cell r="B2504" t="e">
            <v>#N/A</v>
          </cell>
          <cell r="D2504">
            <v>2502</v>
          </cell>
          <cell r="E2504"/>
          <cell r="F2504"/>
          <cell r="G2504" t="str">
            <v>Passeriformes</v>
          </cell>
          <cell r="H2504" t="str">
            <v>Thamnophilidae</v>
          </cell>
          <cell r="I2504" t="str">
            <v>Thamnophilinae</v>
          </cell>
          <cell r="J2504" t="str">
            <v>Pithys</v>
          </cell>
          <cell r="K2504" t="str">
            <v>subespécie</v>
          </cell>
          <cell r="L2504" t="str">
            <v>Subspecies synonymized with peruvianus by Zimmer &amp; Isler (2013).</v>
          </cell>
          <cell r="M2504" t="str">
            <v>Subespécie sinonimizada com peruvianus por Zimmer &amp; Isler (2013).</v>
          </cell>
          <cell r="N2504" t="str">
            <v>Pithys albifrons brevibarba Chapman, 1928</v>
          </cell>
          <cell r="P2504"/>
          <cell r="Q2504"/>
          <cell r="R2504"/>
          <cell r="S2504"/>
          <cell r="T2504" t="str">
            <v>x</v>
          </cell>
          <cell r="U2504"/>
          <cell r="Y2504"/>
          <cell r="Z2504"/>
        </row>
        <row r="2505">
          <cell r="A2505" t="str">
            <v>Pithys albifrons peruvianus</v>
          </cell>
          <cell r="B2505" t="e">
            <v>#N/A</v>
          </cell>
          <cell r="D2505">
            <v>2503</v>
          </cell>
          <cell r="E2505"/>
          <cell r="F2505"/>
          <cell r="G2505" t="str">
            <v>Passeriformes</v>
          </cell>
          <cell r="H2505" t="str">
            <v>Thamnophilidae</v>
          </cell>
          <cell r="I2505" t="str">
            <v>Thamnophilinae</v>
          </cell>
          <cell r="J2505" t="str">
            <v>Pithys</v>
          </cell>
          <cell r="K2505" t="str">
            <v>subespécie</v>
          </cell>
          <cell r="N2505" t="str">
            <v>Pithys albifrons peruvianus Taczanowski, 1884</v>
          </cell>
          <cell r="P2505" t="str">
            <v>x</v>
          </cell>
          <cell r="Q2505" t="str">
            <v>x</v>
          </cell>
          <cell r="R2505" t="str">
            <v>x</v>
          </cell>
          <cell r="S2505" t="str">
            <v>x</v>
          </cell>
          <cell r="T2505" t="str">
            <v>x</v>
          </cell>
          <cell r="U2505"/>
          <cell r="Y2505"/>
          <cell r="Z2505"/>
        </row>
        <row r="2506">
          <cell r="A2506" t="str">
            <v>Willisornis</v>
          </cell>
          <cell r="B2506" t="e">
            <v>#N/A</v>
          </cell>
          <cell r="D2506">
            <v>2504</v>
          </cell>
          <cell r="E2506"/>
          <cell r="F2506"/>
          <cell r="G2506" t="str">
            <v>Passeriformes</v>
          </cell>
          <cell r="H2506" t="str">
            <v>Thamnophilidae</v>
          </cell>
          <cell r="I2506" t="str">
            <v>Thamnophilinae</v>
          </cell>
          <cell r="J2506" t="str">
            <v>Willisornis</v>
          </cell>
          <cell r="K2506" t="str">
            <v>Gênero</v>
          </cell>
          <cell r="L2506" t="str">
            <v>Previously treated in Hylophylax, but Brumfield et al. (2007) presented evidence for the treatment as a separate genus (see also Agne &amp; Pacheco 2007).</v>
          </cell>
          <cell r="M2506" t="str">
            <v>Antes tratados em Hylophylax, mas Brumfield et al. (2007) apresentaram evidências para o tratamento em gênero à parte (ver ainda Agne &amp; Pacheco 2007).</v>
          </cell>
          <cell r="N2506" t="str">
            <v>Willisornis Agne &amp; Pacheco, 2007</v>
          </cell>
          <cell r="P2506"/>
          <cell r="Q2506"/>
          <cell r="R2506"/>
          <cell r="S2506"/>
          <cell r="T2506"/>
          <cell r="U2506"/>
          <cell r="Y2506"/>
          <cell r="Z2506"/>
        </row>
        <row r="2507">
          <cell r="A2507" t="str">
            <v>Willisornis poecilinotus</v>
          </cell>
          <cell r="B2507" t="str">
            <v>Willisornis poecilinotus</v>
          </cell>
          <cell r="C2507" t="str">
            <v>rendadinho</v>
          </cell>
          <cell r="D2507">
            <v>2505</v>
          </cell>
          <cell r="E2507" t="str">
            <v>R</v>
          </cell>
          <cell r="F2507">
            <v>1</v>
          </cell>
          <cell r="G2507" t="str">
            <v>Passeriformes</v>
          </cell>
          <cell r="H2507" t="str">
            <v>Thamnophilidae</v>
          </cell>
          <cell r="I2507" t="str">
            <v>Thamnophilinae</v>
          </cell>
          <cell r="J2507" t="str">
            <v>Willisornis</v>
          </cell>
          <cell r="K2507" t="str">
            <v>espécie 1ária</v>
          </cell>
          <cell r="N2507" t="str">
            <v>Willisornis poecilinotus (Cabanis, 1847)</v>
          </cell>
          <cell r="O2507" t="str">
            <v>Common Scale-backed Antbird</v>
          </cell>
          <cell r="P2507"/>
          <cell r="Q2507"/>
          <cell r="R2507"/>
          <cell r="S2507"/>
          <cell r="T2507"/>
          <cell r="U2507"/>
          <cell r="Y2507" t="str">
            <v>IAF</v>
          </cell>
          <cell r="Z2507" t="str">
            <v>M</v>
          </cell>
          <cell r="AA2507" t="str">
            <v>F1</v>
          </cell>
          <cell r="AB2507" t="str">
            <v>U</v>
          </cell>
          <cell r="AC2507">
            <v>1</v>
          </cell>
          <cell r="AD2507">
            <v>2</v>
          </cell>
          <cell r="AE2507">
            <v>18.399999999999999</v>
          </cell>
          <cell r="AF2507" t="str">
            <v>Invertebrate</v>
          </cell>
          <cell r="AG2507" t="str">
            <v>F</v>
          </cell>
        </row>
        <row r="2508">
          <cell r="A2508" t="str">
            <v>Willisornis poecilinotus poecilinotus</v>
          </cell>
          <cell r="B2508" t="e">
            <v>#N/A</v>
          </cell>
          <cell r="D2508">
            <v>2506</v>
          </cell>
          <cell r="E2508"/>
          <cell r="F2508"/>
          <cell r="G2508" t="str">
            <v>Passeriformes</v>
          </cell>
          <cell r="H2508" t="str">
            <v>Thamnophilidae</v>
          </cell>
          <cell r="I2508" t="str">
            <v>Thamnophilinae</v>
          </cell>
          <cell r="J2508" t="str">
            <v>Willisornis</v>
          </cell>
          <cell r="K2508" t="str">
            <v>subespécie</v>
          </cell>
          <cell r="N2508" t="str">
            <v>Willisornis poecilinotus poecilinotus (Cabanis, 1847)</v>
          </cell>
          <cell r="P2508" t="str">
            <v>x</v>
          </cell>
          <cell r="Q2508" t="str">
            <v>x</v>
          </cell>
          <cell r="R2508" t="str">
            <v>x</v>
          </cell>
          <cell r="S2508" t="str">
            <v>x</v>
          </cell>
          <cell r="T2508" t="str">
            <v>x</v>
          </cell>
          <cell r="U2508"/>
          <cell r="Y2508"/>
          <cell r="Z2508"/>
        </row>
        <row r="2509">
          <cell r="A2509" t="str">
            <v>Willisornis poecilinotus duidae</v>
          </cell>
          <cell r="B2509" t="e">
            <v>#N/A</v>
          </cell>
          <cell r="D2509">
            <v>2507</v>
          </cell>
          <cell r="E2509"/>
          <cell r="F2509"/>
          <cell r="G2509" t="str">
            <v>Passeriformes</v>
          </cell>
          <cell r="H2509" t="str">
            <v>Thamnophilidae</v>
          </cell>
          <cell r="I2509" t="str">
            <v>Thamnophilinae</v>
          </cell>
          <cell r="J2509" t="str">
            <v>Willisornis</v>
          </cell>
          <cell r="K2509" t="str">
            <v>subespécie</v>
          </cell>
          <cell r="N2509" t="str">
            <v>Willisornis poecilinotus duidae (Chapman, 1923)</v>
          </cell>
          <cell r="P2509" t="str">
            <v>x</v>
          </cell>
          <cell r="Q2509" t="str">
            <v>x</v>
          </cell>
          <cell r="R2509" t="str">
            <v>x</v>
          </cell>
          <cell r="S2509" t="str">
            <v>x</v>
          </cell>
          <cell r="T2509" t="str">
            <v>x</v>
          </cell>
          <cell r="U2509"/>
          <cell r="Y2509"/>
          <cell r="Z2509"/>
        </row>
        <row r="2510">
          <cell r="A2510" t="str">
            <v>Willisornis poecilinotus griseiventris</v>
          </cell>
          <cell r="B2510" t="e">
            <v>#N/A</v>
          </cell>
          <cell r="D2510">
            <v>2508</v>
          </cell>
          <cell r="E2510"/>
          <cell r="F2510"/>
          <cell r="G2510" t="str">
            <v>Passeriformes</v>
          </cell>
          <cell r="H2510" t="str">
            <v>Thamnophilidae</v>
          </cell>
          <cell r="I2510" t="str">
            <v>Thamnophilinae</v>
          </cell>
          <cell r="J2510" t="str">
            <v>Willisornis</v>
          </cell>
          <cell r="K2510" t="str">
            <v>subespécie</v>
          </cell>
          <cell r="N2510" t="str">
            <v>Willisornis poecilinotus griseiventris (Pelzeln, 1868)</v>
          </cell>
          <cell r="P2510" t="str">
            <v>x</v>
          </cell>
          <cell r="Q2510" t="str">
            <v>x</v>
          </cell>
          <cell r="R2510" t="str">
            <v>x</v>
          </cell>
          <cell r="S2510" t="str">
            <v>x</v>
          </cell>
          <cell r="T2510" t="str">
            <v>x</v>
          </cell>
          <cell r="U2510"/>
          <cell r="Y2510"/>
          <cell r="Z2510"/>
        </row>
        <row r="2511">
          <cell r="A2511" t="str">
            <v>Willisornis poecilinotus gutturalis</v>
          </cell>
          <cell r="B2511" t="e">
            <v>#N/A</v>
          </cell>
          <cell r="D2511">
            <v>2509</v>
          </cell>
          <cell r="E2511"/>
          <cell r="F2511"/>
          <cell r="G2511" t="str">
            <v>Passeriformes</v>
          </cell>
          <cell r="H2511" t="str">
            <v>Thamnophilidae</v>
          </cell>
          <cell r="I2511" t="str">
            <v>Thamnophilinae</v>
          </cell>
          <cell r="J2511" t="str">
            <v>Willisornis</v>
          </cell>
          <cell r="K2511" t="str">
            <v>subespécie</v>
          </cell>
          <cell r="N2511" t="str">
            <v>Willisornis poecilinotus gutturalis (Todd, 1927)</v>
          </cell>
          <cell r="P2511" t="str">
            <v>x</v>
          </cell>
          <cell r="Q2511" t="str">
            <v>x</v>
          </cell>
          <cell r="R2511" t="str">
            <v>x</v>
          </cell>
          <cell r="S2511" t="str">
            <v>x</v>
          </cell>
          <cell r="T2511" t="str">
            <v>x</v>
          </cell>
          <cell r="U2511"/>
          <cell r="Y2511"/>
          <cell r="Z2511"/>
        </row>
        <row r="2512">
          <cell r="A2512" t="str">
            <v>Willisornis vidua</v>
          </cell>
          <cell r="B2512" t="str">
            <v>Willisornis vidua</v>
          </cell>
          <cell r="C2512" t="str">
            <v>rendadinho-do-xingu</v>
          </cell>
          <cell r="D2512">
            <v>2510</v>
          </cell>
          <cell r="E2512" t="str">
            <v>R, E</v>
          </cell>
          <cell r="F2512">
            <v>1</v>
          </cell>
          <cell r="G2512" t="str">
            <v>Passeriformes</v>
          </cell>
          <cell r="H2512" t="str">
            <v>Thamnophilidae</v>
          </cell>
          <cell r="I2512" t="str">
            <v>Thamnophilinae</v>
          </cell>
          <cell r="J2512" t="str">
            <v>Willisornis</v>
          </cell>
          <cell r="K2512" t="str">
            <v>espécie 1ária</v>
          </cell>
          <cell r="N2512" t="str">
            <v>Willisornis vidua (Hellmayr, 1905)</v>
          </cell>
          <cell r="O2512" t="str">
            <v>Xingu Scale-backed Antbird</v>
          </cell>
          <cell r="P2512"/>
          <cell r="Q2512"/>
          <cell r="R2512"/>
          <cell r="S2512"/>
          <cell r="T2512"/>
          <cell r="U2512"/>
          <cell r="Y2512" t="e">
            <v>#N/A</v>
          </cell>
          <cell r="Z2512" t="str">
            <v>M</v>
          </cell>
          <cell r="AA2512" t="e">
            <v>#N/A</v>
          </cell>
          <cell r="AB2512" t="e">
            <v>#N/A</v>
          </cell>
          <cell r="AC2512" t="e">
            <v>#N/A</v>
          </cell>
          <cell r="AD2512" t="e">
            <v>#N/A</v>
          </cell>
          <cell r="AE2512" t="e">
            <v>#N/A</v>
          </cell>
          <cell r="AF2512" t="e">
            <v>#N/A</v>
          </cell>
          <cell r="AG2512" t="str">
            <v>F</v>
          </cell>
        </row>
        <row r="2513">
          <cell r="A2513" t="str">
            <v>Willisornis vidua nigrigula</v>
          </cell>
          <cell r="B2513" t="e">
            <v>#N/A</v>
          </cell>
          <cell r="D2513">
            <v>2511</v>
          </cell>
          <cell r="E2513"/>
          <cell r="F2513"/>
          <cell r="G2513" t="str">
            <v>Passeriformes</v>
          </cell>
          <cell r="H2513" t="str">
            <v>Thamnophilidae</v>
          </cell>
          <cell r="I2513" t="str">
            <v>Thamnophilinae</v>
          </cell>
          <cell r="J2513" t="str">
            <v>Willisornis</v>
          </cell>
          <cell r="K2513" t="str">
            <v>subespécie</v>
          </cell>
          <cell r="N2513" t="str">
            <v>Willisornis vidua nigrigula (Snethlage, 1914)</v>
          </cell>
          <cell r="P2513" t="str">
            <v>x</v>
          </cell>
          <cell r="Q2513" t="str">
            <v>x</v>
          </cell>
          <cell r="R2513" t="str">
            <v>x</v>
          </cell>
          <cell r="S2513" t="str">
            <v>x</v>
          </cell>
          <cell r="T2513" t="str">
            <v>x</v>
          </cell>
          <cell r="U2513"/>
          <cell r="Y2513"/>
          <cell r="Z2513"/>
        </row>
        <row r="2514">
          <cell r="A2514" t="str">
            <v>Willisornis vidua vidua</v>
          </cell>
          <cell r="B2514" t="e">
            <v>#N/A</v>
          </cell>
          <cell r="D2514">
            <v>2512</v>
          </cell>
          <cell r="E2514"/>
          <cell r="F2514"/>
          <cell r="G2514" t="str">
            <v>Passeriformes</v>
          </cell>
          <cell r="H2514" t="str">
            <v>Thamnophilidae</v>
          </cell>
          <cell r="I2514" t="str">
            <v>Thamnophilinae</v>
          </cell>
          <cell r="J2514" t="str">
            <v>Willisornis</v>
          </cell>
          <cell r="K2514" t="str">
            <v>subespécie</v>
          </cell>
          <cell r="N2514" t="str">
            <v>Willisornis vidua vidua (Hellmayr, 1905)</v>
          </cell>
          <cell r="P2514" t="str">
            <v>x</v>
          </cell>
          <cell r="Q2514" t="str">
            <v>x</v>
          </cell>
          <cell r="R2514" t="str">
            <v>x</v>
          </cell>
          <cell r="S2514" t="str">
            <v>x</v>
          </cell>
          <cell r="T2514" t="str">
            <v>x</v>
          </cell>
          <cell r="U2514"/>
          <cell r="Y2514"/>
          <cell r="Z2514"/>
        </row>
        <row r="2515">
          <cell r="A2515" t="str">
            <v>Phlegopsis</v>
          </cell>
          <cell r="B2515" t="e">
            <v>#N/A</v>
          </cell>
          <cell r="D2515">
            <v>2513</v>
          </cell>
          <cell r="E2515"/>
          <cell r="F2515"/>
          <cell r="G2515" t="str">
            <v>Passeriformes</v>
          </cell>
          <cell r="H2515" t="str">
            <v>Thamnophilidae</v>
          </cell>
          <cell r="I2515" t="str">
            <v>Thamnophilinae</v>
          </cell>
          <cell r="J2515" t="str">
            <v>Phlegopsis</v>
          </cell>
          <cell r="K2515" t="str">
            <v>Gênero</v>
          </cell>
          <cell r="N2515" t="str">
            <v>Phlegopsis Reichenbach, 1850</v>
          </cell>
          <cell r="P2515"/>
          <cell r="Q2515"/>
          <cell r="R2515"/>
          <cell r="S2515"/>
          <cell r="T2515"/>
          <cell r="U2515"/>
          <cell r="Y2515"/>
          <cell r="Z2515"/>
        </row>
        <row r="2516">
          <cell r="A2516" t="str">
            <v>Phlegopsis nigromaculata</v>
          </cell>
          <cell r="B2516" t="str">
            <v>Phlegopsis nigromaculata</v>
          </cell>
          <cell r="C2516" t="str">
            <v>mãe-de-taoca</v>
          </cell>
          <cell r="D2516">
            <v>2514</v>
          </cell>
          <cell r="E2516" t="str">
            <v>R</v>
          </cell>
          <cell r="F2516">
            <v>1</v>
          </cell>
          <cell r="G2516" t="str">
            <v>Passeriformes</v>
          </cell>
          <cell r="H2516" t="str">
            <v>Thamnophilidae</v>
          </cell>
          <cell r="I2516" t="str">
            <v>Thamnophilinae</v>
          </cell>
          <cell r="J2516" t="str">
            <v>Phlegopsis</v>
          </cell>
          <cell r="K2516" t="str">
            <v>espécie 1ária</v>
          </cell>
          <cell r="N2516" t="str">
            <v>Phlegopsis nigromaculata (d'Orbigny &amp; Lafresnaye, 1837)</v>
          </cell>
          <cell r="O2516" t="str">
            <v>Black-spotted Bare-eye</v>
          </cell>
          <cell r="P2516"/>
          <cell r="Q2516"/>
          <cell r="R2516"/>
          <cell r="S2516"/>
          <cell r="T2516"/>
          <cell r="U2516"/>
          <cell r="V2516" t="str">
            <v>EN</v>
          </cell>
          <cell r="W2516" t="str">
            <v>#ERROR!</v>
          </cell>
          <cell r="Y2516" t="e">
            <v>#N/A</v>
          </cell>
          <cell r="Z2516" t="str">
            <v>M</v>
          </cell>
          <cell r="AA2516" t="str">
            <v>F1</v>
          </cell>
          <cell r="AB2516" t="str">
            <v>U</v>
          </cell>
          <cell r="AC2516">
            <v>2</v>
          </cell>
          <cell r="AD2516">
            <v>2</v>
          </cell>
          <cell r="AE2516">
            <v>45.24</v>
          </cell>
          <cell r="AF2516" t="str">
            <v>Invertebrate</v>
          </cell>
          <cell r="AG2516" t="str">
            <v>F</v>
          </cell>
        </row>
        <row r="2517">
          <cell r="A2517" t="str">
            <v>Phlegopsis nigromaculata nigromaculata</v>
          </cell>
          <cell r="B2517" t="e">
            <v>#N/A</v>
          </cell>
          <cell r="D2517">
            <v>2515</v>
          </cell>
          <cell r="E2517"/>
          <cell r="F2517"/>
          <cell r="G2517" t="str">
            <v>Passeriformes</v>
          </cell>
          <cell r="H2517" t="str">
            <v>Thamnophilidae</v>
          </cell>
          <cell r="I2517" t="str">
            <v>Thamnophilinae</v>
          </cell>
          <cell r="J2517" t="str">
            <v>Phlegopsis</v>
          </cell>
          <cell r="K2517" t="str">
            <v>subespécie</v>
          </cell>
          <cell r="N2517" t="str">
            <v>Phlegopsis nigromaculata nigromaculata (d'Orbigny &amp; Lafresnaye, 1837)</v>
          </cell>
          <cell r="P2517" t="str">
            <v>x</v>
          </cell>
          <cell r="Q2517" t="str">
            <v>x</v>
          </cell>
          <cell r="R2517" t="str">
            <v>x</v>
          </cell>
          <cell r="S2517" t="str">
            <v>x</v>
          </cell>
          <cell r="T2517" t="str">
            <v>x</v>
          </cell>
          <cell r="U2517"/>
          <cell r="Y2517"/>
          <cell r="Z2517"/>
        </row>
        <row r="2518">
          <cell r="A2518" t="str">
            <v>Phlegopsis nigromaculata bowmani</v>
          </cell>
          <cell r="B2518" t="e">
            <v>#N/A</v>
          </cell>
          <cell r="D2518">
            <v>2516</v>
          </cell>
          <cell r="E2518"/>
          <cell r="F2518"/>
          <cell r="G2518" t="str">
            <v>Passeriformes</v>
          </cell>
          <cell r="H2518" t="str">
            <v>Thamnophilidae</v>
          </cell>
          <cell r="I2518" t="str">
            <v>Thamnophilinae</v>
          </cell>
          <cell r="J2518" t="str">
            <v>Phlegopsis</v>
          </cell>
          <cell r="K2518" t="str">
            <v>subespécie</v>
          </cell>
          <cell r="N2518" t="str">
            <v>Phlegopsis nigromaculata bowmani Ridgway, 1888</v>
          </cell>
          <cell r="P2518" t="str">
            <v>x</v>
          </cell>
          <cell r="Q2518" t="str">
            <v>x</v>
          </cell>
          <cell r="R2518" t="str">
            <v>x</v>
          </cell>
          <cell r="S2518" t="str">
            <v>x</v>
          </cell>
          <cell r="T2518" t="str">
            <v>x</v>
          </cell>
          <cell r="U2518"/>
          <cell r="Y2518"/>
          <cell r="Z2518"/>
        </row>
        <row r="2519">
          <cell r="A2519" t="str">
            <v>Phlegopsis nigromaculata confinis</v>
          </cell>
          <cell r="B2519" t="e">
            <v>#N/A</v>
          </cell>
          <cell r="D2519">
            <v>2517</v>
          </cell>
          <cell r="E2519"/>
          <cell r="F2519"/>
          <cell r="G2519" t="str">
            <v>Passeriformes</v>
          </cell>
          <cell r="H2519" t="str">
            <v>Thamnophilidae</v>
          </cell>
          <cell r="I2519" t="str">
            <v>Thamnophilinae</v>
          </cell>
          <cell r="J2519" t="str">
            <v>Phlegopsis</v>
          </cell>
          <cell r="K2519" t="str">
            <v>subespécie</v>
          </cell>
          <cell r="N2519" t="str">
            <v>Phlegopsis nigromaculata confinis Zimmer, 1932</v>
          </cell>
          <cell r="P2519" t="str">
            <v>x</v>
          </cell>
          <cell r="Q2519" t="str">
            <v>x</v>
          </cell>
          <cell r="R2519" t="str">
            <v>x</v>
          </cell>
          <cell r="S2519" t="str">
            <v>x</v>
          </cell>
          <cell r="T2519" t="str">
            <v>x</v>
          </cell>
          <cell r="U2519"/>
          <cell r="Y2519"/>
          <cell r="Z2519"/>
        </row>
        <row r="2520">
          <cell r="A2520" t="str">
            <v>Phlegopsis nigromaculata paraensis</v>
          </cell>
          <cell r="B2520" t="e">
            <v>#N/A</v>
          </cell>
          <cell r="D2520">
            <v>2518</v>
          </cell>
          <cell r="E2520"/>
          <cell r="F2520"/>
          <cell r="G2520" t="str">
            <v>Passeriformes</v>
          </cell>
          <cell r="H2520" t="str">
            <v>Thamnophilidae</v>
          </cell>
          <cell r="I2520" t="str">
            <v>Thamnophilinae</v>
          </cell>
          <cell r="J2520" t="str">
            <v>Phlegopsis</v>
          </cell>
          <cell r="K2520" t="str">
            <v>subespécie</v>
          </cell>
          <cell r="N2520" t="str">
            <v>Phlegopsis nigromaculata paraensis Hellmayr, 1904</v>
          </cell>
          <cell r="P2520" t="str">
            <v>x</v>
          </cell>
          <cell r="Q2520" t="str">
            <v>x</v>
          </cell>
          <cell r="R2520" t="str">
            <v>x</v>
          </cell>
          <cell r="S2520" t="str">
            <v>x</v>
          </cell>
          <cell r="T2520" t="str">
            <v>x</v>
          </cell>
          <cell r="U2520"/>
          <cell r="V2520" t="str">
            <v>EN</v>
          </cell>
          <cell r="Y2520"/>
          <cell r="Z2520"/>
          <cell r="AH2520" t="str">
            <v>Bel</v>
          </cell>
        </row>
        <row r="2521">
          <cell r="A2521" t="str">
            <v>Phlegopsis borbae</v>
          </cell>
          <cell r="B2521" t="str">
            <v>Phlegopsis borbae</v>
          </cell>
          <cell r="C2521" t="str">
            <v>mãe-de-taoca-dourada</v>
          </cell>
          <cell r="D2521">
            <v>2519</v>
          </cell>
          <cell r="E2521" t="str">
            <v>R, E</v>
          </cell>
          <cell r="F2521">
            <v>1</v>
          </cell>
          <cell r="G2521" t="str">
            <v>Passeriformes</v>
          </cell>
          <cell r="H2521" t="str">
            <v>Thamnophilidae</v>
          </cell>
          <cell r="I2521" t="str">
            <v>Thamnophilinae</v>
          </cell>
          <cell r="J2521" t="str">
            <v>Phlegopsis</v>
          </cell>
          <cell r="K2521" t="str">
            <v>espécie 1ária</v>
          </cell>
          <cell r="N2521" t="str">
            <v>Phlegopsis borbae Hellmayr, 1907</v>
          </cell>
          <cell r="O2521" t="str">
            <v>Pale-faced Bare-eye</v>
          </cell>
          <cell r="P2521"/>
          <cell r="Q2521"/>
          <cell r="R2521"/>
          <cell r="S2521"/>
          <cell r="T2521"/>
          <cell r="U2521"/>
          <cell r="Y2521" t="e">
            <v>#N/A</v>
          </cell>
          <cell r="Z2521" t="str">
            <v>H</v>
          </cell>
          <cell r="AA2521" t="str">
            <v>F1</v>
          </cell>
          <cell r="AB2521" t="str">
            <v>U</v>
          </cell>
          <cell r="AC2521">
            <v>1</v>
          </cell>
          <cell r="AD2521">
            <v>1</v>
          </cell>
          <cell r="AE2521" t="e">
            <v>#N/A</v>
          </cell>
          <cell r="AF2521" t="e">
            <v>#N/A</v>
          </cell>
          <cell r="AG2521" t="str">
            <v>F</v>
          </cell>
          <cell r="AH2521">
            <v>1</v>
          </cell>
        </row>
        <row r="2522">
          <cell r="A2522" t="str">
            <v>Phlegopsis erythroptera</v>
          </cell>
          <cell r="B2522" t="str">
            <v>Phlegopsis erythroptera</v>
          </cell>
          <cell r="C2522" t="str">
            <v>mãe-de-taoca-avermelhada</v>
          </cell>
          <cell r="D2522">
            <v>2520</v>
          </cell>
          <cell r="E2522" t="str">
            <v>R</v>
          </cell>
          <cell r="F2522">
            <v>1</v>
          </cell>
          <cell r="G2522" t="str">
            <v>Passeriformes</v>
          </cell>
          <cell r="H2522" t="str">
            <v>Thamnophilidae</v>
          </cell>
          <cell r="I2522" t="str">
            <v>Thamnophilinae</v>
          </cell>
          <cell r="J2522" t="str">
            <v>Phlegopsis</v>
          </cell>
          <cell r="K2522" t="str">
            <v>espécie 1ária</v>
          </cell>
          <cell r="N2522" t="str">
            <v>Phlegopsis erythroptera (Gould, 1855)</v>
          </cell>
          <cell r="O2522" t="str">
            <v>Reddish-winged Bare-eye</v>
          </cell>
          <cell r="P2522"/>
          <cell r="Q2522"/>
          <cell r="R2522"/>
          <cell r="S2522"/>
          <cell r="T2522"/>
          <cell r="U2522"/>
          <cell r="Y2522" t="e">
            <v>#N/A</v>
          </cell>
          <cell r="Z2522" t="str">
            <v>H</v>
          </cell>
          <cell r="AA2522" t="str">
            <v>F1</v>
          </cell>
          <cell r="AB2522" t="str">
            <v>U</v>
          </cell>
          <cell r="AC2522">
            <v>1</v>
          </cell>
          <cell r="AD2522">
            <v>2</v>
          </cell>
          <cell r="AE2522">
            <v>54.58</v>
          </cell>
          <cell r="AF2522" t="str">
            <v>Invertebrate</v>
          </cell>
          <cell r="AG2522" t="str">
            <v>F</v>
          </cell>
        </row>
        <row r="2523">
          <cell r="A2523" t="str">
            <v>Phlegopsis erythroptera erythroptera</v>
          </cell>
          <cell r="B2523" t="e">
            <v>#N/A</v>
          </cell>
          <cell r="D2523">
            <v>2521</v>
          </cell>
          <cell r="E2523"/>
          <cell r="F2523"/>
          <cell r="G2523" t="str">
            <v>Passeriformes</v>
          </cell>
          <cell r="H2523" t="str">
            <v>Thamnophilidae</v>
          </cell>
          <cell r="I2523" t="str">
            <v>Thamnophilinae</v>
          </cell>
          <cell r="J2523" t="str">
            <v>Phlegopsis</v>
          </cell>
          <cell r="K2523" t="str">
            <v>subespécie</v>
          </cell>
          <cell r="N2523" t="str">
            <v>Phlegopsis erythroptera erythroptera (Gould, 1855)</v>
          </cell>
          <cell r="P2523" t="str">
            <v>x</v>
          </cell>
          <cell r="Q2523" t="str">
            <v>x</v>
          </cell>
          <cell r="R2523" t="str">
            <v>x</v>
          </cell>
          <cell r="S2523" t="str">
            <v>x</v>
          </cell>
          <cell r="T2523" t="str">
            <v>x</v>
          </cell>
          <cell r="U2523"/>
          <cell r="Y2523"/>
          <cell r="Z2523"/>
        </row>
        <row r="2524">
          <cell r="A2524" t="str">
            <v>Phlegopsis erythroptera ustulata</v>
          </cell>
          <cell r="B2524" t="e">
            <v>#N/A</v>
          </cell>
          <cell r="D2524">
            <v>2522</v>
          </cell>
          <cell r="E2524"/>
          <cell r="F2524"/>
          <cell r="G2524" t="str">
            <v>Passeriformes</v>
          </cell>
          <cell r="H2524" t="str">
            <v>Thamnophilidae</v>
          </cell>
          <cell r="I2524" t="str">
            <v>Thamnophilinae</v>
          </cell>
          <cell r="J2524" t="str">
            <v>Phlegopsis</v>
          </cell>
          <cell r="K2524" t="str">
            <v>subespécie</v>
          </cell>
          <cell r="N2524" t="str">
            <v>Phlegopsis erythroptera ustulata Todd, 1927</v>
          </cell>
          <cell r="P2524" t="str">
            <v>x</v>
          </cell>
          <cell r="Q2524" t="str">
            <v>x</v>
          </cell>
          <cell r="R2524" t="str">
            <v>x</v>
          </cell>
          <cell r="S2524" t="str">
            <v>x</v>
          </cell>
          <cell r="T2524" t="str">
            <v>x</v>
          </cell>
          <cell r="U2524"/>
          <cell r="Y2524"/>
          <cell r="Z2524"/>
        </row>
        <row r="2525">
          <cell r="A2525" t="str">
            <v>Gymnopithys</v>
          </cell>
          <cell r="B2525" t="e">
            <v>#N/A</v>
          </cell>
          <cell r="D2525">
            <v>2523</v>
          </cell>
          <cell r="E2525"/>
          <cell r="F2525"/>
          <cell r="G2525" t="str">
            <v>Passeriformes</v>
          </cell>
          <cell r="H2525" t="str">
            <v>Thamnophilidae</v>
          </cell>
          <cell r="I2525" t="str">
            <v>Thamnophilinae</v>
          </cell>
          <cell r="J2525" t="str">
            <v>Gymnopithys</v>
          </cell>
          <cell r="K2525" t="str">
            <v>Gênero</v>
          </cell>
          <cell r="N2525" t="str">
            <v>Gymnopithys Bonaparte, 1857</v>
          </cell>
          <cell r="P2525"/>
          <cell r="Q2525"/>
          <cell r="R2525"/>
          <cell r="S2525"/>
          <cell r="T2525"/>
          <cell r="U2525"/>
          <cell r="Y2525"/>
          <cell r="Z2525"/>
        </row>
        <row r="2526">
          <cell r="A2526" t="str">
            <v>Gymnopithys leucaspis</v>
          </cell>
          <cell r="B2526" t="str">
            <v>Gymnopithys leucaspis</v>
          </cell>
          <cell r="C2526" t="str">
            <v>mãe-de-taoca-bochechuda</v>
          </cell>
          <cell r="D2526">
            <v>2524</v>
          </cell>
          <cell r="E2526" t="str">
            <v>R</v>
          </cell>
          <cell r="F2526">
            <v>1</v>
          </cell>
          <cell r="G2526" t="str">
            <v>Passeriformes</v>
          </cell>
          <cell r="H2526" t="str">
            <v>Thamnophilidae</v>
          </cell>
          <cell r="I2526" t="str">
            <v>Thamnophilinae</v>
          </cell>
          <cell r="J2526" t="str">
            <v>Gymnopithys</v>
          </cell>
          <cell r="K2526" t="str">
            <v>espécie 1ária</v>
          </cell>
          <cell r="N2526" t="str">
            <v>Gymnopithys leucaspis (Sclater, 1855)</v>
          </cell>
          <cell r="O2526" t="str">
            <v>White-cheeked Antbird</v>
          </cell>
          <cell r="P2526"/>
          <cell r="Q2526"/>
          <cell r="R2526"/>
          <cell r="S2526"/>
          <cell r="T2526"/>
          <cell r="U2526"/>
          <cell r="Y2526" t="e">
            <v>#N/A</v>
          </cell>
          <cell r="Z2526" t="str">
            <v>M</v>
          </cell>
          <cell r="AA2526" t="str">
            <v>F1</v>
          </cell>
          <cell r="AB2526" t="str">
            <v>U</v>
          </cell>
          <cell r="AC2526">
            <v>1</v>
          </cell>
          <cell r="AD2526">
            <v>3</v>
          </cell>
          <cell r="AE2526">
            <v>27.2</v>
          </cell>
          <cell r="AF2526" t="str">
            <v>Invertebrate</v>
          </cell>
          <cell r="AG2526" t="str">
            <v>F</v>
          </cell>
        </row>
        <row r="2527">
          <cell r="A2527" t="str">
            <v>Gymnopithys leucaspis lateralis</v>
          </cell>
          <cell r="B2527" t="e">
            <v>#N/A</v>
          </cell>
          <cell r="D2527">
            <v>2525</v>
          </cell>
          <cell r="E2527"/>
          <cell r="F2527"/>
          <cell r="G2527" t="str">
            <v>Passeriformes</v>
          </cell>
          <cell r="H2527" t="str">
            <v>Thamnophilidae</v>
          </cell>
          <cell r="I2527" t="str">
            <v>Thamnophilinae</v>
          </cell>
          <cell r="J2527" t="str">
            <v>Gymnopithys</v>
          </cell>
          <cell r="K2527" t="str">
            <v>subespécie</v>
          </cell>
          <cell r="N2527" t="str">
            <v>Gymnopithys leucaspis lateralis Todd, 1927</v>
          </cell>
          <cell r="P2527" t="str">
            <v>x</v>
          </cell>
          <cell r="Q2527"/>
          <cell r="R2527" t="str">
            <v>x</v>
          </cell>
          <cell r="S2527" t="str">
            <v>x</v>
          </cell>
          <cell r="T2527" t="str">
            <v>x</v>
          </cell>
          <cell r="U2527"/>
          <cell r="Y2527"/>
          <cell r="Z2527"/>
        </row>
        <row r="2528">
          <cell r="A2528" t="str">
            <v>Gymnopithys rufigula</v>
          </cell>
          <cell r="B2528" t="str">
            <v>Gymnopithys rufigula</v>
          </cell>
          <cell r="C2528" t="str">
            <v>mãe-de-taoca-de-garganta-vermelha</v>
          </cell>
          <cell r="D2528">
            <v>2526</v>
          </cell>
          <cell r="E2528" t="str">
            <v>R</v>
          </cell>
          <cell r="F2528">
            <v>1</v>
          </cell>
          <cell r="G2528" t="str">
            <v>Passeriformes</v>
          </cell>
          <cell r="H2528" t="str">
            <v>Thamnophilidae</v>
          </cell>
          <cell r="I2528" t="str">
            <v>Thamnophilinae</v>
          </cell>
          <cell r="J2528" t="str">
            <v>Gymnopithys</v>
          </cell>
          <cell r="K2528" t="str">
            <v>espécie 1ária</v>
          </cell>
          <cell r="N2528" t="str">
            <v>Gymnopithys rufigula (Boddaert, 1783)</v>
          </cell>
          <cell r="O2528" t="str">
            <v>Rufous-throated Antbird</v>
          </cell>
          <cell r="P2528"/>
          <cell r="Q2528"/>
          <cell r="R2528"/>
          <cell r="S2528"/>
          <cell r="T2528"/>
          <cell r="U2528"/>
          <cell r="Y2528" t="str">
            <v>IAF</v>
          </cell>
          <cell r="Z2528" t="str">
            <v>M</v>
          </cell>
          <cell r="AA2528" t="str">
            <v>F1</v>
          </cell>
          <cell r="AB2528" t="str">
            <v>U</v>
          </cell>
          <cell r="AC2528">
            <v>1</v>
          </cell>
          <cell r="AD2528">
            <v>1</v>
          </cell>
          <cell r="AE2528">
            <v>29.1</v>
          </cell>
          <cell r="AF2528" t="str">
            <v>Invertebrate</v>
          </cell>
          <cell r="AG2528" t="str">
            <v>F</v>
          </cell>
          <cell r="AH2528">
            <v>1</v>
          </cell>
        </row>
        <row r="2529">
          <cell r="A2529" t="str">
            <v>Gymnopithys rufigula pallidus</v>
          </cell>
          <cell r="B2529" t="e">
            <v>#N/A</v>
          </cell>
          <cell r="D2529">
            <v>2527</v>
          </cell>
          <cell r="E2529"/>
          <cell r="F2529"/>
          <cell r="G2529" t="str">
            <v>Passeriformes</v>
          </cell>
          <cell r="H2529" t="str">
            <v>Thamnophilidae</v>
          </cell>
          <cell r="I2529" t="str">
            <v>Thamnophilinae</v>
          </cell>
          <cell r="J2529" t="str">
            <v>Gymnopithys</v>
          </cell>
          <cell r="K2529" t="str">
            <v>subespécie</v>
          </cell>
          <cell r="N2529" t="str">
            <v>Gymnopithys rufigula pallidus (Cherrie, 1909)</v>
          </cell>
          <cell r="P2529" t="str">
            <v>x</v>
          </cell>
          <cell r="Q2529"/>
          <cell r="R2529" t="str">
            <v>x</v>
          </cell>
          <cell r="S2529" t="str">
            <v>x</v>
          </cell>
          <cell r="T2529" t="str">
            <v>x</v>
          </cell>
          <cell r="U2529"/>
          <cell r="Y2529"/>
          <cell r="Z2529"/>
        </row>
        <row r="2530">
          <cell r="A2530" t="str">
            <v>Gymnopithys rufigula pallidigula</v>
          </cell>
          <cell r="B2530" t="e">
            <v>#N/A</v>
          </cell>
          <cell r="D2530">
            <v>2528</v>
          </cell>
          <cell r="E2530"/>
          <cell r="F2530"/>
          <cell r="G2530" t="str">
            <v>Passeriformes</v>
          </cell>
          <cell r="H2530" t="str">
            <v>Thamnophilidae</v>
          </cell>
          <cell r="I2530" t="str">
            <v>Thamnophilinae</v>
          </cell>
          <cell r="J2530" t="str">
            <v>Gymnopithys</v>
          </cell>
          <cell r="K2530" t="str">
            <v>subespécie</v>
          </cell>
          <cell r="N2530" t="str">
            <v>Gymnopithys rufigula pallidigula Phelps &amp; Phelps, 1947</v>
          </cell>
          <cell r="P2530" t="str">
            <v>x</v>
          </cell>
          <cell r="Q2530"/>
          <cell r="R2530" t="str">
            <v>x</v>
          </cell>
          <cell r="S2530" t="str">
            <v>x</v>
          </cell>
          <cell r="T2530" t="str">
            <v>x</v>
          </cell>
          <cell r="U2530"/>
          <cell r="Y2530"/>
          <cell r="Z2530"/>
        </row>
        <row r="2531">
          <cell r="A2531" t="str">
            <v>Gymnopithys rufigula rufigula</v>
          </cell>
          <cell r="B2531" t="e">
            <v>#N/A</v>
          </cell>
          <cell r="D2531">
            <v>2529</v>
          </cell>
          <cell r="E2531"/>
          <cell r="F2531"/>
          <cell r="G2531" t="str">
            <v>Passeriformes</v>
          </cell>
          <cell r="H2531" t="str">
            <v>Thamnophilidae</v>
          </cell>
          <cell r="I2531" t="str">
            <v>Thamnophilinae</v>
          </cell>
          <cell r="J2531" t="str">
            <v>Gymnopithys</v>
          </cell>
          <cell r="K2531" t="str">
            <v>subespécie</v>
          </cell>
          <cell r="N2531" t="str">
            <v>Gymnopithys rufigula rufigula (Boddaert, 1783)</v>
          </cell>
          <cell r="P2531" t="str">
            <v>x</v>
          </cell>
          <cell r="Q2531"/>
          <cell r="R2531" t="str">
            <v>x</v>
          </cell>
          <cell r="S2531" t="str">
            <v>x</v>
          </cell>
          <cell r="T2531" t="str">
            <v>x</v>
          </cell>
          <cell r="U2531"/>
          <cell r="Y2531"/>
          <cell r="Z2531"/>
        </row>
        <row r="2532">
          <cell r="A2532" t="str">
            <v>Oneillornis</v>
          </cell>
          <cell r="B2532" t="e">
            <v>#N/A</v>
          </cell>
          <cell r="D2532">
            <v>2530</v>
          </cell>
          <cell r="E2532"/>
          <cell r="F2532"/>
          <cell r="G2532" t="str">
            <v>Passeriformes</v>
          </cell>
          <cell r="H2532" t="str">
            <v>Thamnophilidae</v>
          </cell>
          <cell r="I2532" t="str">
            <v>Thamnophilinae</v>
          </cell>
          <cell r="J2532" t="str">
            <v>Oneillornis</v>
          </cell>
          <cell r="K2532" t="str">
            <v>Gênero</v>
          </cell>
          <cell r="N2532" t="str">
            <v>Oneillornis Isler, Bravo &amp; Brumfield, 2014</v>
          </cell>
          <cell r="P2532"/>
          <cell r="Q2532"/>
          <cell r="R2532"/>
          <cell r="S2532"/>
          <cell r="T2532"/>
          <cell r="U2532"/>
          <cell r="Y2532"/>
          <cell r="Z2532"/>
        </row>
        <row r="2533">
          <cell r="A2533" t="str">
            <v>Oneillornis salvini</v>
          </cell>
          <cell r="B2533" t="str">
            <v>Oneillornis salvini</v>
          </cell>
          <cell r="C2533" t="str">
            <v>mãe-de-taoca-de-cauda-barrada</v>
          </cell>
          <cell r="D2533">
            <v>2531</v>
          </cell>
          <cell r="E2533" t="str">
            <v>R</v>
          </cell>
          <cell r="F2533">
            <v>1</v>
          </cell>
          <cell r="G2533" t="str">
            <v>Passeriformes</v>
          </cell>
          <cell r="H2533" t="str">
            <v>Thamnophilidae</v>
          </cell>
          <cell r="I2533" t="str">
            <v>Thamnophilinae</v>
          </cell>
          <cell r="J2533" t="str">
            <v>Oneillornis</v>
          </cell>
          <cell r="K2533" t="str">
            <v>espécie 1ária</v>
          </cell>
          <cell r="N2533" t="str">
            <v>Oneillornis salvini (Berlepsch, 1901)</v>
          </cell>
          <cell r="O2533" t="str">
            <v>White-throated Antbird</v>
          </cell>
          <cell r="P2533"/>
          <cell r="Q2533"/>
          <cell r="R2533"/>
          <cell r="S2533"/>
          <cell r="T2533"/>
          <cell r="U2533"/>
          <cell r="Y2533" t="e">
            <v>#N/A</v>
          </cell>
          <cell r="Z2533" t="e">
            <v>#N/A</v>
          </cell>
          <cell r="AA2533" t="e">
            <v>#N/A</v>
          </cell>
          <cell r="AB2533" t="e">
            <v>#N/A</v>
          </cell>
          <cell r="AC2533" t="e">
            <v>#N/A</v>
          </cell>
          <cell r="AD2533" t="e">
            <v>#N/A</v>
          </cell>
          <cell r="AE2533" t="e">
            <v>#N/A</v>
          </cell>
          <cell r="AF2533" t="e">
            <v>#N/A</v>
          </cell>
          <cell r="AG2533"/>
        </row>
        <row r="2534">
          <cell r="A2534" t="str">
            <v>Oneillornis salvini maculatus</v>
          </cell>
          <cell r="B2534" t="e">
            <v>#N/A</v>
          </cell>
          <cell r="D2534">
            <v>2532</v>
          </cell>
          <cell r="E2534"/>
          <cell r="F2534"/>
          <cell r="G2534" t="str">
            <v>Passeriformes</v>
          </cell>
          <cell r="H2534" t="str">
            <v>Thamnophilidae</v>
          </cell>
          <cell r="I2534" t="str">
            <v>Thamnophilinae</v>
          </cell>
          <cell r="J2534" t="str">
            <v>Oneillornis</v>
          </cell>
          <cell r="K2534" t="str">
            <v>subespécie</v>
          </cell>
          <cell r="N2534" t="str">
            <v>Oneillornis salvini maculatus (Zimmer, 1937)</v>
          </cell>
          <cell r="P2534"/>
          <cell r="Q2534"/>
          <cell r="R2534"/>
          <cell r="S2534"/>
          <cell r="T2534" t="str">
            <v>x</v>
          </cell>
          <cell r="U2534"/>
          <cell r="Y2534"/>
          <cell r="Z2534"/>
        </row>
        <row r="2535">
          <cell r="A2535" t="str">
            <v>Oneillornis salvini salvini</v>
          </cell>
          <cell r="B2535" t="e">
            <v>#N/A</v>
          </cell>
          <cell r="D2535">
            <v>2533</v>
          </cell>
          <cell r="E2535"/>
          <cell r="F2535"/>
          <cell r="G2535" t="str">
            <v>Passeriformes</v>
          </cell>
          <cell r="H2535" t="str">
            <v>Thamnophilidae</v>
          </cell>
          <cell r="I2535" t="str">
            <v>Thamnophilinae</v>
          </cell>
          <cell r="J2535" t="str">
            <v>Oneillornis</v>
          </cell>
          <cell r="K2535" t="str">
            <v>subespécie</v>
          </cell>
          <cell r="N2535" t="str">
            <v>Oneillornis salvini salvini (Berlepsch, 1901)</v>
          </cell>
          <cell r="P2535"/>
          <cell r="Q2535"/>
          <cell r="R2535"/>
          <cell r="S2535"/>
          <cell r="T2535" t="str">
            <v>x</v>
          </cell>
          <cell r="U2535"/>
          <cell r="Y2535"/>
          <cell r="Z2535"/>
        </row>
        <row r="2536">
          <cell r="A2536" t="str">
            <v>Rhegmatorhina</v>
          </cell>
          <cell r="B2536" t="e">
            <v>#N/A</v>
          </cell>
          <cell r="D2536">
            <v>2534</v>
          </cell>
          <cell r="E2536"/>
          <cell r="F2536"/>
          <cell r="G2536" t="str">
            <v>Passeriformes</v>
          </cell>
          <cell r="H2536" t="str">
            <v>Thamnophilidae</v>
          </cell>
          <cell r="I2536" t="str">
            <v>Thamnophilinae</v>
          </cell>
          <cell r="J2536" t="str">
            <v>Rhegmatorhina</v>
          </cell>
          <cell r="K2536" t="str">
            <v>Gênero</v>
          </cell>
          <cell r="N2536" t="str">
            <v>Rhegmatorhina Ridgway, 1888</v>
          </cell>
          <cell r="P2536"/>
          <cell r="Q2536"/>
          <cell r="R2536"/>
          <cell r="S2536"/>
          <cell r="T2536"/>
          <cell r="U2536"/>
          <cell r="Y2536"/>
          <cell r="Z2536"/>
        </row>
        <row r="2537">
          <cell r="A2537" t="str">
            <v>Rhegmatorhina gymnops</v>
          </cell>
          <cell r="B2537" t="str">
            <v>Rhegmatorhina gymnops</v>
          </cell>
          <cell r="C2537" t="str">
            <v>mãe-de-taoca-de-cara-branca</v>
          </cell>
          <cell r="D2537">
            <v>2535</v>
          </cell>
          <cell r="E2537" t="str">
            <v>R, E</v>
          </cell>
          <cell r="F2537">
            <v>1</v>
          </cell>
          <cell r="G2537" t="str">
            <v>Passeriformes</v>
          </cell>
          <cell r="H2537" t="str">
            <v>Thamnophilidae</v>
          </cell>
          <cell r="I2537" t="str">
            <v>Thamnophilinae</v>
          </cell>
          <cell r="J2537" t="str">
            <v>Rhegmatorhina</v>
          </cell>
          <cell r="K2537" t="str">
            <v>espécie 1ária</v>
          </cell>
          <cell r="N2537" t="str">
            <v>Rhegmatorhina gymnops Ridgway, 1888</v>
          </cell>
          <cell r="O2537" t="str">
            <v>Bare-eyed Antbird</v>
          </cell>
          <cell r="P2537"/>
          <cell r="Q2537"/>
          <cell r="R2537"/>
          <cell r="S2537"/>
          <cell r="T2537"/>
          <cell r="U2537"/>
          <cell r="W2537" t="str">
            <v>#ERROR!</v>
          </cell>
          <cell r="X2537" t="str">
            <v>VU</v>
          </cell>
          <cell r="Y2537" t="e">
            <v>#N/A</v>
          </cell>
          <cell r="Z2537" t="str">
            <v>H</v>
          </cell>
          <cell r="AA2537" t="str">
            <v>F1</v>
          </cell>
          <cell r="AB2537" t="str">
            <v>U</v>
          </cell>
          <cell r="AC2537">
            <v>1</v>
          </cell>
          <cell r="AD2537">
            <v>1</v>
          </cell>
          <cell r="AE2537">
            <v>28.46</v>
          </cell>
          <cell r="AF2537" t="str">
            <v>Invertebrate</v>
          </cell>
          <cell r="AG2537" t="str">
            <v>F</v>
          </cell>
          <cell r="AH2537">
            <v>1</v>
          </cell>
        </row>
        <row r="2538">
          <cell r="A2538" t="str">
            <v>Rhegmatorhina berlepschi</v>
          </cell>
          <cell r="B2538" t="str">
            <v>Rhegmatorhina berlepschi</v>
          </cell>
          <cell r="C2538" t="str">
            <v>mãe-de-taoca-arlequim</v>
          </cell>
          <cell r="D2538">
            <v>2536</v>
          </cell>
          <cell r="E2538" t="str">
            <v>R, E</v>
          </cell>
          <cell r="F2538">
            <v>1</v>
          </cell>
          <cell r="G2538" t="str">
            <v>Passeriformes</v>
          </cell>
          <cell r="H2538" t="str">
            <v>Thamnophilidae</v>
          </cell>
          <cell r="I2538" t="str">
            <v>Thamnophilinae</v>
          </cell>
          <cell r="J2538" t="str">
            <v>Rhegmatorhina</v>
          </cell>
          <cell r="K2538" t="str">
            <v>espécie 1ária</v>
          </cell>
          <cell r="N2538" t="str">
            <v>Rhegmatorhina berlepschi (Snethlage, 1907)</v>
          </cell>
          <cell r="O2538" t="str">
            <v>Harlequin Antbird</v>
          </cell>
          <cell r="P2538"/>
          <cell r="Q2538"/>
          <cell r="R2538"/>
          <cell r="S2538"/>
          <cell r="T2538"/>
          <cell r="U2538"/>
          <cell r="Y2538" t="e">
            <v>#N/A</v>
          </cell>
          <cell r="Z2538" t="str">
            <v>H</v>
          </cell>
          <cell r="AA2538" t="str">
            <v>F1</v>
          </cell>
          <cell r="AB2538" t="str">
            <v>U</v>
          </cell>
          <cell r="AC2538">
            <v>1</v>
          </cell>
          <cell r="AD2538">
            <v>1</v>
          </cell>
          <cell r="AE2538">
            <v>35</v>
          </cell>
          <cell r="AF2538" t="str">
            <v>Invertebrate</v>
          </cell>
          <cell r="AG2538" t="str">
            <v>F</v>
          </cell>
          <cell r="AH2538">
            <v>1</v>
          </cell>
        </row>
        <row r="2539">
          <cell r="A2539" t="str">
            <v>Rhegmatorhina hoffmannsi</v>
          </cell>
          <cell r="B2539" t="str">
            <v>Rhegmatorhina hoffmannsi</v>
          </cell>
          <cell r="C2539" t="str">
            <v>mãe-de-taoca-papuda</v>
          </cell>
          <cell r="D2539">
            <v>2537</v>
          </cell>
          <cell r="E2539" t="str">
            <v>R, E</v>
          </cell>
          <cell r="F2539">
            <v>1</v>
          </cell>
          <cell r="G2539" t="str">
            <v>Passeriformes</v>
          </cell>
          <cell r="H2539" t="str">
            <v>Thamnophilidae</v>
          </cell>
          <cell r="I2539" t="str">
            <v>Thamnophilinae</v>
          </cell>
          <cell r="J2539" t="str">
            <v>Rhegmatorhina</v>
          </cell>
          <cell r="K2539" t="str">
            <v>espécie 1ária</v>
          </cell>
          <cell r="N2539" t="str">
            <v>Rhegmatorhina hoffmannsi (Hellmayr, 1907)</v>
          </cell>
          <cell r="O2539" t="str">
            <v>White-breasted Antbird</v>
          </cell>
          <cell r="P2539"/>
          <cell r="Q2539"/>
          <cell r="R2539"/>
          <cell r="S2539"/>
          <cell r="T2539"/>
          <cell r="U2539"/>
          <cell r="Y2539" t="e">
            <v>#N/A</v>
          </cell>
          <cell r="Z2539" t="str">
            <v>H</v>
          </cell>
          <cell r="AA2539" t="str">
            <v>F1</v>
          </cell>
          <cell r="AB2539" t="str">
            <v>U</v>
          </cell>
          <cell r="AC2539">
            <v>1</v>
          </cell>
          <cell r="AD2539">
            <v>1</v>
          </cell>
          <cell r="AE2539">
            <v>31.4</v>
          </cell>
          <cell r="AF2539" t="str">
            <v>Invertebrate</v>
          </cell>
          <cell r="AG2539" t="str">
            <v>F</v>
          </cell>
          <cell r="AH2539">
            <v>1</v>
          </cell>
        </row>
        <row r="2540">
          <cell r="A2540" t="str">
            <v>Rhegmatorhina cristata</v>
          </cell>
          <cell r="B2540" t="str">
            <v>Rhegmatorhina cristata</v>
          </cell>
          <cell r="C2540" t="str">
            <v>mãe-de-taoca-cristada</v>
          </cell>
          <cell r="D2540">
            <v>2538</v>
          </cell>
          <cell r="E2540" t="str">
            <v>R</v>
          </cell>
          <cell r="F2540">
            <v>1</v>
          </cell>
          <cell r="G2540" t="str">
            <v>Passeriformes</v>
          </cell>
          <cell r="H2540" t="str">
            <v>Thamnophilidae</v>
          </cell>
          <cell r="I2540" t="str">
            <v>Thamnophilinae</v>
          </cell>
          <cell r="J2540" t="str">
            <v>Rhegmatorhina</v>
          </cell>
          <cell r="K2540" t="str">
            <v>espécie 1ária</v>
          </cell>
          <cell r="N2540" t="str">
            <v>Rhegmatorhina cristata (Pelzeln, 1868)</v>
          </cell>
          <cell r="O2540" t="str">
            <v>Chestnut-crested Antbird</v>
          </cell>
          <cell r="P2540"/>
          <cell r="Q2540"/>
          <cell r="R2540"/>
          <cell r="S2540"/>
          <cell r="T2540"/>
          <cell r="U2540"/>
          <cell r="Y2540" t="e">
            <v>#N/A</v>
          </cell>
          <cell r="Z2540" t="str">
            <v>H</v>
          </cell>
          <cell r="AA2540" t="str">
            <v>F1</v>
          </cell>
          <cell r="AB2540" t="str">
            <v>U</v>
          </cell>
          <cell r="AC2540">
            <v>1</v>
          </cell>
          <cell r="AD2540">
            <v>1</v>
          </cell>
          <cell r="AE2540">
            <v>35</v>
          </cell>
          <cell r="AF2540" t="str">
            <v>Invertebrate</v>
          </cell>
          <cell r="AG2540" t="str">
            <v>F</v>
          </cell>
          <cell r="AH2540">
            <v>1</v>
          </cell>
        </row>
        <row r="2541">
          <cell r="A2541" t="str">
            <v>Rhegmatorhina melanosticta</v>
          </cell>
          <cell r="B2541" t="str">
            <v>Rhegmatorhina melanosticta</v>
          </cell>
          <cell r="C2541" t="str">
            <v>mãe-de-taoca-cabeçuda</v>
          </cell>
          <cell r="D2541">
            <v>2539</v>
          </cell>
          <cell r="E2541" t="str">
            <v>R</v>
          </cell>
          <cell r="F2541">
            <v>1</v>
          </cell>
          <cell r="G2541" t="str">
            <v>Passeriformes</v>
          </cell>
          <cell r="H2541" t="str">
            <v>Thamnophilidae</v>
          </cell>
          <cell r="I2541" t="str">
            <v>Thamnophilinae</v>
          </cell>
          <cell r="J2541" t="str">
            <v>Rhegmatorhina</v>
          </cell>
          <cell r="K2541" t="str">
            <v>espécie 1ária</v>
          </cell>
          <cell r="N2541" t="str">
            <v>Rhegmatorhina melanosticta (Sclater &amp; Salvin, 1880)</v>
          </cell>
          <cell r="O2541" t="str">
            <v>Hairy-crested Antbird</v>
          </cell>
          <cell r="P2541"/>
          <cell r="Q2541"/>
          <cell r="R2541"/>
          <cell r="S2541"/>
          <cell r="T2541"/>
          <cell r="U2541"/>
          <cell r="Y2541" t="e">
            <v>#N/A</v>
          </cell>
          <cell r="Z2541" t="str">
            <v>H</v>
          </cell>
          <cell r="AA2541" t="str">
            <v>F1</v>
          </cell>
          <cell r="AB2541" t="str">
            <v>U</v>
          </cell>
          <cell r="AC2541">
            <v>1</v>
          </cell>
          <cell r="AD2541">
            <v>2</v>
          </cell>
          <cell r="AE2541">
            <v>30.99</v>
          </cell>
          <cell r="AF2541" t="str">
            <v>Invertebrate</v>
          </cell>
          <cell r="AG2541" t="str">
            <v>F</v>
          </cell>
        </row>
        <row r="2542">
          <cell r="A2542" t="str">
            <v>Rhegmatorhina melanosticta purusiana</v>
          </cell>
          <cell r="B2542" t="e">
            <v>#N/A</v>
          </cell>
          <cell r="D2542">
            <v>2540</v>
          </cell>
          <cell r="E2542"/>
          <cell r="F2542"/>
          <cell r="G2542" t="str">
            <v>Passeriformes</v>
          </cell>
          <cell r="H2542" t="str">
            <v>Thamnophilidae</v>
          </cell>
          <cell r="I2542" t="str">
            <v>Thamnophilinae</v>
          </cell>
          <cell r="J2542" t="str">
            <v>Rhegmatorhina</v>
          </cell>
          <cell r="K2542" t="str">
            <v>subespécie</v>
          </cell>
          <cell r="N2542" t="str">
            <v>Rhegmatorhina melanosticta purusiana (Snethlage, 1908)</v>
          </cell>
          <cell r="P2542" t="str">
            <v>x</v>
          </cell>
          <cell r="Q2542" t="str">
            <v>x</v>
          </cell>
          <cell r="R2542" t="str">
            <v>x</v>
          </cell>
          <cell r="S2542" t="str">
            <v>x</v>
          </cell>
          <cell r="T2542" t="str">
            <v>x</v>
          </cell>
          <cell r="U2542"/>
          <cell r="Y2542"/>
          <cell r="Z2542"/>
        </row>
        <row r="2543">
          <cell r="A2543" t="str">
            <v>Rhegmatorhina melanosticta badia</v>
          </cell>
          <cell r="B2543" t="e">
            <v>#N/A</v>
          </cell>
          <cell r="D2543">
            <v>2541</v>
          </cell>
          <cell r="E2543"/>
          <cell r="F2543"/>
          <cell r="G2543" t="str">
            <v>Passeriformes</v>
          </cell>
          <cell r="H2543" t="str">
            <v>Thamnophilidae</v>
          </cell>
          <cell r="I2543" t="str">
            <v>Thamnophilinae</v>
          </cell>
          <cell r="J2543" t="str">
            <v>Rhegmatorhina</v>
          </cell>
          <cell r="K2543" t="str">
            <v>subespécie</v>
          </cell>
          <cell r="N2543" t="str">
            <v>Rhegmatorhina melanosticta badia Zimmer, 1932</v>
          </cell>
          <cell r="P2543"/>
          <cell r="Q2543"/>
          <cell r="R2543" t="str">
            <v>x</v>
          </cell>
          <cell r="S2543"/>
          <cell r="T2543" t="str">
            <v>x</v>
          </cell>
          <cell r="U2543"/>
          <cell r="Y2543"/>
          <cell r="Z2543"/>
        </row>
        <row r="2544">
          <cell r="A2544" t="str">
            <v>Melanopareiidae</v>
          </cell>
          <cell r="B2544" t="e">
            <v>#N/A</v>
          </cell>
          <cell r="D2544">
            <v>2542</v>
          </cell>
          <cell r="E2544"/>
          <cell r="F2544"/>
          <cell r="G2544" t="str">
            <v>Passeriformes</v>
          </cell>
          <cell r="H2544" t="str">
            <v>Melanopareiidae</v>
          </cell>
          <cell r="K2544" t="str">
            <v>Família</v>
          </cell>
          <cell r="L2544" t="str">
            <v>Although firstly mentioned by Irestedt et al. (2002), the name Melanopareiidae was validly introduced only by Ericson et al. (2010), who provided all mandatory requirements for family-group names as stated by the ICZN (1999).</v>
          </cell>
          <cell r="M2544" t="str">
            <v>Embora mencionado inicialmente por Irested et al. (2002), o nome Melanopareiidae só foi validamente introduzido por Ericson et al. (2010)ao cumprir os requerimentos mandatórios para nomes de família pelo ICZN (1999).</v>
          </cell>
          <cell r="N2544" t="str">
            <v>Melanopareiidae Ericson, Olson, Irested, Alvarenga &amp; Fjeldså, 2010</v>
          </cell>
          <cell r="P2544"/>
          <cell r="Q2544"/>
          <cell r="R2544"/>
          <cell r="S2544"/>
          <cell r="T2544"/>
          <cell r="U2544"/>
          <cell r="Y2544"/>
          <cell r="Z2544"/>
        </row>
        <row r="2545">
          <cell r="A2545" t="str">
            <v>Melanopareia</v>
          </cell>
          <cell r="B2545" t="e">
            <v>#N/A</v>
          </cell>
          <cell r="D2545">
            <v>2543</v>
          </cell>
          <cell r="E2545"/>
          <cell r="F2545"/>
          <cell r="G2545" t="str">
            <v>Passeriformes</v>
          </cell>
          <cell r="H2545" t="str">
            <v>Melanopareiidae</v>
          </cell>
          <cell r="J2545" t="str">
            <v>Melanopareia</v>
          </cell>
          <cell r="K2545" t="str">
            <v>Gênero</v>
          </cell>
          <cell r="N2545" t="str">
            <v>Melanopareia Reichenbach, 1853</v>
          </cell>
          <cell r="P2545"/>
          <cell r="Q2545"/>
          <cell r="R2545"/>
          <cell r="S2545"/>
          <cell r="T2545"/>
          <cell r="U2545"/>
          <cell r="Y2545"/>
          <cell r="Z2545"/>
        </row>
        <row r="2546">
          <cell r="A2546" t="str">
            <v>Melanopareia torquata</v>
          </cell>
          <cell r="B2546" t="str">
            <v>Melanopareia torquata</v>
          </cell>
          <cell r="C2546" t="str">
            <v>tapaculo-de-colarinho</v>
          </cell>
          <cell r="D2546">
            <v>2544</v>
          </cell>
          <cell r="E2546" t="str">
            <v>R</v>
          </cell>
          <cell r="F2546">
            <v>1</v>
          </cell>
          <cell r="G2546" t="str">
            <v>Passeriformes</v>
          </cell>
          <cell r="H2546" t="str">
            <v>Melanopareiidae</v>
          </cell>
          <cell r="J2546" t="str">
            <v>Melanopareia</v>
          </cell>
          <cell r="K2546" t="str">
            <v>espécie 1ária</v>
          </cell>
          <cell r="N2546" t="str">
            <v>Melanopareia torquata (Wied, 1831)</v>
          </cell>
          <cell r="O2546" t="str">
            <v>Collared Crescentchest</v>
          </cell>
          <cell r="P2546"/>
          <cell r="Q2546"/>
          <cell r="R2546"/>
          <cell r="S2546"/>
          <cell r="T2546"/>
          <cell r="U2546"/>
          <cell r="Y2546" t="e">
            <v>#N/A</v>
          </cell>
          <cell r="Z2546" t="str">
            <v>M</v>
          </cell>
          <cell r="AA2546" t="str">
            <v>N4</v>
          </cell>
          <cell r="AB2546" t="str">
            <v>T/U</v>
          </cell>
          <cell r="AC2546">
            <v>2</v>
          </cell>
          <cell r="AD2546">
            <v>1</v>
          </cell>
          <cell r="AE2546">
            <v>17.2</v>
          </cell>
          <cell r="AF2546" t="str">
            <v>Invertebrate</v>
          </cell>
          <cell r="AG2546" t="str">
            <v>N</v>
          </cell>
          <cell r="AH2546">
            <v>1</v>
          </cell>
          <cell r="AI2546" t="str">
            <v>CR</v>
          </cell>
        </row>
        <row r="2547">
          <cell r="A2547" t="str">
            <v>Melanopareia torquata bitorquata</v>
          </cell>
          <cell r="B2547" t="e">
            <v>#N/A</v>
          </cell>
          <cell r="D2547">
            <v>2545</v>
          </cell>
          <cell r="E2547"/>
          <cell r="F2547"/>
          <cell r="G2547" t="str">
            <v>Passeriformes</v>
          </cell>
          <cell r="H2547" t="str">
            <v>Melanopareiidae</v>
          </cell>
          <cell r="J2547" t="str">
            <v>Melanopareia</v>
          </cell>
          <cell r="K2547" t="str">
            <v>subespécie</v>
          </cell>
          <cell r="N2547" t="str">
            <v>Melanopareia torquata bitorquata (d'Orbigny &amp; Lafresnaye, 1837)</v>
          </cell>
          <cell r="P2547" t="str">
            <v>x</v>
          </cell>
          <cell r="Q2547"/>
          <cell r="R2547" t="str">
            <v>x</v>
          </cell>
          <cell r="S2547" t="str">
            <v>x</v>
          </cell>
          <cell r="T2547" t="str">
            <v>x</v>
          </cell>
          <cell r="U2547"/>
          <cell r="Y2547"/>
          <cell r="Z2547"/>
        </row>
        <row r="2548">
          <cell r="A2548" t="str">
            <v>Melanopareia torquata rufescens</v>
          </cell>
          <cell r="B2548" t="e">
            <v>#N/A</v>
          </cell>
          <cell r="D2548">
            <v>2546</v>
          </cell>
          <cell r="E2548"/>
          <cell r="F2548"/>
          <cell r="G2548" t="str">
            <v>Passeriformes</v>
          </cell>
          <cell r="H2548" t="str">
            <v>Melanopareiidae</v>
          </cell>
          <cell r="J2548" t="str">
            <v>Melanopareia</v>
          </cell>
          <cell r="K2548" t="str">
            <v>subespécie</v>
          </cell>
          <cell r="N2548" t="str">
            <v>Melanopareia torquata rufescens Hellmayr, 1924</v>
          </cell>
          <cell r="P2548" t="str">
            <v>x</v>
          </cell>
          <cell r="Q2548" t="str">
            <v>x</v>
          </cell>
          <cell r="R2548" t="str">
            <v>x</v>
          </cell>
          <cell r="S2548" t="str">
            <v>x</v>
          </cell>
          <cell r="T2548" t="str">
            <v>x</v>
          </cell>
          <cell r="U2548"/>
          <cell r="Y2548"/>
          <cell r="Z2548"/>
        </row>
        <row r="2549">
          <cell r="A2549" t="str">
            <v>Melanopareia torquata torquata</v>
          </cell>
          <cell r="B2549" t="e">
            <v>#N/A</v>
          </cell>
          <cell r="D2549">
            <v>2547</v>
          </cell>
          <cell r="E2549"/>
          <cell r="F2549"/>
          <cell r="G2549" t="str">
            <v>Passeriformes</v>
          </cell>
          <cell r="H2549" t="str">
            <v>Melanopareiidae</v>
          </cell>
          <cell r="J2549" t="str">
            <v>Melanopareia</v>
          </cell>
          <cell r="K2549" t="str">
            <v>subespécie</v>
          </cell>
          <cell r="N2549" t="str">
            <v>Melanopareia torquata torquata (Wied, 1831)</v>
          </cell>
          <cell r="P2549" t="str">
            <v>x</v>
          </cell>
          <cell r="Q2549" t="str">
            <v>x</v>
          </cell>
          <cell r="R2549" t="str">
            <v>x</v>
          </cell>
          <cell r="S2549" t="str">
            <v>x</v>
          </cell>
          <cell r="T2549" t="str">
            <v>x</v>
          </cell>
          <cell r="U2549"/>
          <cell r="Y2549"/>
          <cell r="Z2549"/>
        </row>
        <row r="2550">
          <cell r="A2550" t="str">
            <v>Conopophagidae</v>
          </cell>
          <cell r="B2550" t="e">
            <v>#N/A</v>
          </cell>
          <cell r="D2550">
            <v>2548</v>
          </cell>
          <cell r="E2550"/>
          <cell r="F2550"/>
          <cell r="G2550" t="str">
            <v>Passeriformes</v>
          </cell>
          <cell r="H2550" t="str">
            <v>Conopophagidae</v>
          </cell>
          <cell r="K2550" t="str">
            <v>Família</v>
          </cell>
          <cell r="N2550" t="str">
            <v>Conopophagidae Sclater &amp; Salvin, 1873</v>
          </cell>
          <cell r="P2550"/>
          <cell r="Q2550"/>
          <cell r="R2550"/>
          <cell r="S2550"/>
          <cell r="T2550"/>
          <cell r="U2550"/>
          <cell r="Y2550"/>
          <cell r="Z2550"/>
        </row>
        <row r="2551">
          <cell r="A2551" t="str">
            <v>Conopophaga</v>
          </cell>
          <cell r="B2551" t="e">
            <v>#N/A</v>
          </cell>
          <cell r="D2551">
            <v>2549</v>
          </cell>
          <cell r="E2551"/>
          <cell r="F2551"/>
          <cell r="G2551" t="str">
            <v>Passeriformes</v>
          </cell>
          <cell r="H2551" t="str">
            <v>Conopophagidae</v>
          </cell>
          <cell r="J2551" t="str">
            <v>Conopophaga</v>
          </cell>
          <cell r="K2551" t="str">
            <v>Gênero</v>
          </cell>
          <cell r="N2551" t="str">
            <v>Conopophaga Vieillot, 1816</v>
          </cell>
          <cell r="P2551"/>
          <cell r="Q2551"/>
          <cell r="R2551"/>
          <cell r="S2551"/>
          <cell r="T2551"/>
          <cell r="U2551"/>
          <cell r="Y2551"/>
          <cell r="Z2551"/>
        </row>
        <row r="2552">
          <cell r="A2552" t="str">
            <v>Conopophaga cearae</v>
          </cell>
          <cell r="B2552" t="e">
            <v>#N/A</v>
          </cell>
          <cell r="C2552" t="str">
            <v>chupa-dente-do-nordeste</v>
          </cell>
          <cell r="D2552">
            <v>2550</v>
          </cell>
          <cell r="E2552" t="str">
            <v>R, E</v>
          </cell>
          <cell r="F2552">
            <v>1</v>
          </cell>
          <cell r="G2552" t="str">
            <v>Passeriformes</v>
          </cell>
          <cell r="H2552" t="str">
            <v>Conopophagidae</v>
          </cell>
          <cell r="J2552" t="str">
            <v>Conopophaga</v>
          </cell>
          <cell r="K2552" t="str">
            <v>espécie 1ária</v>
          </cell>
          <cell r="L2552" t="str">
            <v xml:space="preserve">Sometimes treated as a subspecies of C. lineata, but see Batalha-Filho et al. (2014). </v>
          </cell>
          <cell r="M2552" t="str">
            <v>Às vezes tratada como subespécie de C. lineata, mas ver Batalha-Filho et al. (2014).</v>
          </cell>
          <cell r="N2552" t="str">
            <v>Conopophaga cearae Cory, 1916</v>
          </cell>
          <cell r="O2552" t="str">
            <v>Ceara Gnateater</v>
          </cell>
          <cell r="P2552"/>
          <cell r="Q2552"/>
          <cell r="R2552"/>
          <cell r="S2552"/>
          <cell r="T2552"/>
          <cell r="U2552"/>
          <cell r="Y2552" t="e">
            <v>#N/A</v>
          </cell>
          <cell r="Z2552" t="e">
            <v>#N/A</v>
          </cell>
          <cell r="AA2552" t="e">
            <v>#N/A</v>
          </cell>
          <cell r="AB2552" t="e">
            <v>#N/A</v>
          </cell>
          <cell r="AC2552" t="e">
            <v>#N/A</v>
          </cell>
          <cell r="AD2552" t="e">
            <v>#N/A</v>
          </cell>
          <cell r="AE2552">
            <v>22</v>
          </cell>
          <cell r="AF2552" t="str">
            <v>Invertebrate</v>
          </cell>
          <cell r="AG2552"/>
        </row>
        <row r="2553">
          <cell r="A2553" t="str">
            <v>Conopophaga lineata</v>
          </cell>
          <cell r="B2553" t="str">
            <v>Conopophaga lineata</v>
          </cell>
          <cell r="C2553" t="str">
            <v>chupa-dente</v>
          </cell>
          <cell r="D2553">
            <v>2551</v>
          </cell>
          <cell r="E2553" t="str">
            <v>R</v>
          </cell>
          <cell r="F2553">
            <v>1</v>
          </cell>
          <cell r="G2553" t="str">
            <v>Passeriformes</v>
          </cell>
          <cell r="H2553" t="str">
            <v>Conopophagidae</v>
          </cell>
          <cell r="J2553" t="str">
            <v>Conopophaga</v>
          </cell>
          <cell r="K2553" t="str">
            <v>espécie 1ária</v>
          </cell>
          <cell r="N2553" t="str">
            <v>Conopophaga lineata (Wied, 1831)</v>
          </cell>
          <cell r="O2553" t="str">
            <v>Rufous Gnateater</v>
          </cell>
          <cell r="P2553"/>
          <cell r="Q2553"/>
          <cell r="R2553"/>
          <cell r="S2553"/>
          <cell r="T2553"/>
          <cell r="U2553"/>
          <cell r="W2553" t="str">
            <v>#ERROR!</v>
          </cell>
          <cell r="Y2553" t="e">
            <v>#N/A</v>
          </cell>
          <cell r="Z2553" t="str">
            <v>M</v>
          </cell>
          <cell r="AA2553" t="str">
            <v>F4</v>
          </cell>
          <cell r="AB2553" t="str">
            <v>U</v>
          </cell>
          <cell r="AC2553">
            <v>3</v>
          </cell>
          <cell r="AD2553">
            <v>1</v>
          </cell>
          <cell r="AE2553">
            <v>25.21</v>
          </cell>
          <cell r="AF2553" t="str">
            <v>Invertebrate</v>
          </cell>
          <cell r="AG2553" t="str">
            <v>F</v>
          </cell>
          <cell r="AH2553" t="str">
            <v>MA</v>
          </cell>
        </row>
        <row r="2554">
          <cell r="A2554" t="str">
            <v>Conopophaga lineata lineata</v>
          </cell>
          <cell r="B2554" t="e">
            <v>#N/A</v>
          </cell>
          <cell r="D2554">
            <v>2552</v>
          </cell>
          <cell r="E2554"/>
          <cell r="F2554"/>
          <cell r="G2554" t="str">
            <v>Passeriformes</v>
          </cell>
          <cell r="H2554" t="str">
            <v>Conopophagidae</v>
          </cell>
          <cell r="J2554" t="str">
            <v>Conopophaga</v>
          </cell>
          <cell r="K2554" t="str">
            <v>subespécie</v>
          </cell>
          <cell r="N2554" t="str">
            <v>Conopophaga lineata lineata (Wied, 1831)</v>
          </cell>
          <cell r="P2554" t="str">
            <v>x</v>
          </cell>
          <cell r="Q2554" t="str">
            <v>x</v>
          </cell>
          <cell r="R2554" t="str">
            <v>x</v>
          </cell>
          <cell r="S2554" t="str">
            <v>x</v>
          </cell>
          <cell r="T2554" t="str">
            <v>x</v>
          </cell>
          <cell r="U2554"/>
          <cell r="Y2554"/>
          <cell r="Z2554"/>
        </row>
        <row r="2555">
          <cell r="A2555" t="str">
            <v>Conopophaga lineata rubecula</v>
          </cell>
          <cell r="B2555" t="e">
            <v>#N/A</v>
          </cell>
          <cell r="D2555">
            <v>2553</v>
          </cell>
          <cell r="E2555"/>
          <cell r="F2555"/>
          <cell r="G2555" t="str">
            <v>Passeriformes</v>
          </cell>
          <cell r="H2555" t="str">
            <v>Conopophagidae</v>
          </cell>
          <cell r="J2555" t="str">
            <v>Conopophaga</v>
          </cell>
          <cell r="K2555" t="str">
            <v>subespécie</v>
          </cell>
          <cell r="L2555" t="str">
            <v>The taxonomic definition of C. lineata by Naumburg (1937), which has been followed by all subsequent authors, is flawed as it included some specimens of C. cearae (which the author considered a separate species!). Thus, we recommend a re-evaluation of C. l. rubecula.</v>
          </cell>
          <cell r="M2555" t="str">
            <v>A definição taxonômica de C. lineata por Naumburg (1937), que vem sendo seguida por todos os autores subsequentes, é bastante falha, e inclui até alguns espécimes de C. cearae (que a autora considerou espécie distinta!). Assim, recomenda-se a reavaliação de C. lineata rubecula.</v>
          </cell>
          <cell r="N2555" t="str">
            <v>Conopophaga lineata rubecula Neumann, 1931</v>
          </cell>
          <cell r="P2555"/>
          <cell r="Q2555"/>
          <cell r="R2555"/>
          <cell r="S2555"/>
          <cell r="T2555"/>
          <cell r="U2555"/>
          <cell r="Y2555"/>
          <cell r="Z2555"/>
        </row>
        <row r="2556">
          <cell r="A2556" t="str">
            <v>Conopophaga lineata vulgaris</v>
          </cell>
          <cell r="B2556" t="e">
            <v>#N/A</v>
          </cell>
          <cell r="D2556">
            <v>2554</v>
          </cell>
          <cell r="E2556"/>
          <cell r="F2556"/>
          <cell r="G2556" t="str">
            <v>Passeriformes</v>
          </cell>
          <cell r="H2556" t="str">
            <v>Conopophagidae</v>
          </cell>
          <cell r="J2556" t="str">
            <v>Conopophaga</v>
          </cell>
          <cell r="K2556" t="str">
            <v>subespécie</v>
          </cell>
          <cell r="L2556" t="str">
            <v>Vocal differences suggest that more then a single species may be involved, but see Dantas et al. (2014). The name anomala Bertoni may apply to southern populations.</v>
          </cell>
          <cell r="M2556" t="str">
            <v>Diferenças vocais sugerem que mais de uma espécie pode estar envolvida, mas ver Dantas et al. (2014). O nome anomala Bertoni pode ser aplicável às populações do sul.</v>
          </cell>
          <cell r="N2556" t="str">
            <v>Conopophaga lineata vulgaris Ménétriès, 1835</v>
          </cell>
          <cell r="P2556" t="str">
            <v>x</v>
          </cell>
          <cell r="Q2556" t="str">
            <v>x</v>
          </cell>
          <cell r="R2556" t="str">
            <v>x</v>
          </cell>
          <cell r="S2556" t="str">
            <v>x</v>
          </cell>
          <cell r="T2556" t="str">
            <v>x</v>
          </cell>
          <cell r="U2556"/>
          <cell r="Y2556"/>
          <cell r="Z2556"/>
        </row>
        <row r="2557">
          <cell r="A2557" t="str">
            <v>Conopophaga aurita</v>
          </cell>
          <cell r="B2557" t="str">
            <v>Conopophaga aurita</v>
          </cell>
          <cell r="C2557" t="str">
            <v>chupa-dente-de-cinta</v>
          </cell>
          <cell r="D2557">
            <v>2555</v>
          </cell>
          <cell r="E2557" t="str">
            <v>R</v>
          </cell>
          <cell r="F2557">
            <v>1</v>
          </cell>
          <cell r="G2557" t="str">
            <v>Passeriformes</v>
          </cell>
          <cell r="H2557" t="str">
            <v>Conopophagidae</v>
          </cell>
          <cell r="J2557" t="str">
            <v>Conopophaga</v>
          </cell>
          <cell r="K2557" t="str">
            <v>espécie 1ária</v>
          </cell>
          <cell r="L2557" t="str">
            <v>The great vocal and plumage differences between populations suggest that multiple species are involved.</v>
          </cell>
          <cell r="M2557" t="str">
            <v>As grandes diferenças vocais e de plumagem entre as populações sugerem que múltiplas espécies estão envolvidas.</v>
          </cell>
          <cell r="N2557" t="str">
            <v>Conopophaga aurita (Gmelin, 1789)</v>
          </cell>
          <cell r="O2557" t="str">
            <v>Chestnut-belted Gnateater</v>
          </cell>
          <cell r="P2557"/>
          <cell r="Q2557"/>
          <cell r="R2557"/>
          <cell r="S2557"/>
          <cell r="T2557"/>
          <cell r="U2557"/>
          <cell r="Y2557" t="str">
            <v>ITG</v>
          </cell>
          <cell r="Z2557" t="str">
            <v>H</v>
          </cell>
          <cell r="AA2557" t="str">
            <v>F1</v>
          </cell>
          <cell r="AB2557" t="str">
            <v>U</v>
          </cell>
          <cell r="AC2557">
            <v>1</v>
          </cell>
          <cell r="AD2557">
            <v>2</v>
          </cell>
          <cell r="AE2557">
            <v>26.3</v>
          </cell>
          <cell r="AF2557" t="str">
            <v>Invertebrate</v>
          </cell>
          <cell r="AG2557" t="str">
            <v>F</v>
          </cell>
        </row>
        <row r="2558">
          <cell r="A2558" t="str">
            <v>Conopophaga aurita inexpectata</v>
          </cell>
          <cell r="B2558" t="e">
            <v>#N/A</v>
          </cell>
          <cell r="D2558">
            <v>2556</v>
          </cell>
          <cell r="E2558"/>
          <cell r="F2558"/>
          <cell r="G2558" t="str">
            <v>Passeriformes</v>
          </cell>
          <cell r="H2558" t="str">
            <v>Conopophagidae</v>
          </cell>
          <cell r="J2558" t="str">
            <v>Conopophaga</v>
          </cell>
          <cell r="K2558" t="str">
            <v>subespécie</v>
          </cell>
          <cell r="N2558" t="str">
            <v>Conopophaga aurita inexpectata Zimmer, 1931</v>
          </cell>
          <cell r="P2558" t="str">
            <v>x</v>
          </cell>
          <cell r="Q2558" t="str">
            <v>x</v>
          </cell>
          <cell r="R2558" t="str">
            <v>x</v>
          </cell>
          <cell r="S2558" t="str">
            <v>x</v>
          </cell>
          <cell r="T2558" t="str">
            <v>x</v>
          </cell>
          <cell r="U2558"/>
          <cell r="Y2558"/>
          <cell r="Z2558"/>
        </row>
        <row r="2559">
          <cell r="A2559" t="str">
            <v>Conopophaga aurita aurita</v>
          </cell>
          <cell r="B2559" t="e">
            <v>#N/A</v>
          </cell>
          <cell r="D2559">
            <v>2557</v>
          </cell>
          <cell r="E2559"/>
          <cell r="F2559"/>
          <cell r="G2559" t="str">
            <v>Passeriformes</v>
          </cell>
          <cell r="H2559" t="str">
            <v>Conopophagidae</v>
          </cell>
          <cell r="J2559" t="str">
            <v>Conopophaga</v>
          </cell>
          <cell r="K2559" t="str">
            <v>subespécie</v>
          </cell>
          <cell r="N2559" t="str">
            <v>Conopophaga aurita aurita (Gmelin, 1789)</v>
          </cell>
          <cell r="P2559" t="str">
            <v>x</v>
          </cell>
          <cell r="Q2559" t="str">
            <v>x</v>
          </cell>
          <cell r="R2559" t="str">
            <v>x</v>
          </cell>
          <cell r="S2559" t="str">
            <v>x</v>
          </cell>
          <cell r="T2559" t="str">
            <v>x</v>
          </cell>
          <cell r="U2559"/>
          <cell r="Y2559"/>
          <cell r="Z2559"/>
        </row>
        <row r="2560">
          <cell r="A2560" t="str">
            <v>Conopophaga aurita australis</v>
          </cell>
          <cell r="B2560" t="e">
            <v>#N/A</v>
          </cell>
          <cell r="D2560">
            <v>2558</v>
          </cell>
          <cell r="E2560"/>
          <cell r="F2560"/>
          <cell r="G2560" t="str">
            <v>Passeriformes</v>
          </cell>
          <cell r="H2560" t="str">
            <v>Conopophagidae</v>
          </cell>
          <cell r="J2560" t="str">
            <v>Conopophaga</v>
          </cell>
          <cell r="K2560" t="str">
            <v>subespécie</v>
          </cell>
          <cell r="N2560" t="str">
            <v>Conopophaga aurita australis Todd, 1927</v>
          </cell>
          <cell r="P2560" t="str">
            <v>x</v>
          </cell>
          <cell r="Q2560" t="str">
            <v>x</v>
          </cell>
          <cell r="R2560" t="str">
            <v>x</v>
          </cell>
          <cell r="S2560" t="str">
            <v>x</v>
          </cell>
          <cell r="T2560" t="str">
            <v>x</v>
          </cell>
          <cell r="U2560"/>
          <cell r="Y2560"/>
          <cell r="Z2560"/>
        </row>
        <row r="2561">
          <cell r="A2561" t="str">
            <v>Conopophaga aurita snethlageae</v>
          </cell>
          <cell r="B2561" t="e">
            <v>#N/A</v>
          </cell>
          <cell r="D2561">
            <v>2559</v>
          </cell>
          <cell r="E2561"/>
          <cell r="F2561"/>
          <cell r="G2561" t="str">
            <v>Passeriformes</v>
          </cell>
          <cell r="H2561" t="str">
            <v>Conopophagidae</v>
          </cell>
          <cell r="J2561" t="str">
            <v>Conopophaga</v>
          </cell>
          <cell r="K2561" t="str">
            <v>subespécie</v>
          </cell>
          <cell r="N2561" t="str">
            <v>Conopophaga aurita snethlageae Berlepsch, 1912</v>
          </cell>
          <cell r="P2561" t="str">
            <v>x</v>
          </cell>
          <cell r="Q2561" t="str">
            <v>x</v>
          </cell>
          <cell r="R2561" t="str">
            <v>x</v>
          </cell>
          <cell r="S2561" t="str">
            <v>x</v>
          </cell>
          <cell r="T2561" t="str">
            <v>x</v>
          </cell>
          <cell r="U2561"/>
          <cell r="Y2561"/>
          <cell r="Z2561"/>
        </row>
        <row r="2562">
          <cell r="A2562" t="str">
            <v>Conopophaga aurita pallida</v>
          </cell>
          <cell r="B2562" t="e">
            <v>#N/A</v>
          </cell>
          <cell r="D2562">
            <v>2560</v>
          </cell>
          <cell r="E2562"/>
          <cell r="F2562"/>
          <cell r="G2562" t="str">
            <v>Passeriformes</v>
          </cell>
          <cell r="H2562" t="str">
            <v>Conopophagidae</v>
          </cell>
          <cell r="J2562" t="str">
            <v>Conopophaga</v>
          </cell>
          <cell r="K2562" t="str">
            <v>subespécie</v>
          </cell>
          <cell r="N2562" t="str">
            <v>Conopophaga aurita pallida Snethlage, 1914</v>
          </cell>
          <cell r="P2562" t="str">
            <v>x</v>
          </cell>
          <cell r="Q2562" t="str">
            <v>x</v>
          </cell>
          <cell r="R2562" t="str">
            <v>x</v>
          </cell>
          <cell r="S2562" t="str">
            <v>x</v>
          </cell>
          <cell r="T2562" t="str">
            <v>x</v>
          </cell>
          <cell r="U2562"/>
          <cell r="Y2562"/>
          <cell r="Z2562"/>
        </row>
        <row r="2563">
          <cell r="A2563" t="str">
            <v>Conopophaga roberti</v>
          </cell>
          <cell r="B2563" t="str">
            <v>Conopophaga roberti</v>
          </cell>
          <cell r="C2563" t="str">
            <v>chupa-dente-de-capuz</v>
          </cell>
          <cell r="D2563">
            <v>2561</v>
          </cell>
          <cell r="E2563" t="str">
            <v>R, E</v>
          </cell>
          <cell r="F2563">
            <v>1</v>
          </cell>
          <cell r="G2563" t="str">
            <v>Passeriformes</v>
          </cell>
          <cell r="H2563" t="str">
            <v>Conopophagidae</v>
          </cell>
          <cell r="J2563" t="str">
            <v>Conopophaga</v>
          </cell>
          <cell r="K2563" t="str">
            <v>espécie 1ária</v>
          </cell>
          <cell r="N2563" t="str">
            <v>Conopophaga roberti Hellmayr, 1905</v>
          </cell>
          <cell r="O2563" t="str">
            <v>Hooded Gnateater</v>
          </cell>
          <cell r="P2563"/>
          <cell r="Q2563"/>
          <cell r="R2563"/>
          <cell r="S2563"/>
          <cell r="T2563"/>
          <cell r="U2563"/>
          <cell r="Y2563" t="e">
            <v>#N/A</v>
          </cell>
          <cell r="Z2563" t="str">
            <v>?</v>
          </cell>
          <cell r="AA2563" t="str">
            <v>F1</v>
          </cell>
          <cell r="AB2563" t="str">
            <v>U</v>
          </cell>
          <cell r="AC2563">
            <v>2</v>
          </cell>
          <cell r="AD2563">
            <v>2</v>
          </cell>
          <cell r="AE2563">
            <v>20.8</v>
          </cell>
          <cell r="AF2563" t="str">
            <v>Invertebrate</v>
          </cell>
          <cell r="AG2563" t="str">
            <v>F</v>
          </cell>
        </row>
        <row r="2564">
          <cell r="A2564" t="str">
            <v>Conopophaga melanogaster</v>
          </cell>
          <cell r="B2564" t="str">
            <v>Conopophaga melanogaster</v>
          </cell>
          <cell r="C2564" t="str">
            <v>chupa-dente-grande</v>
          </cell>
          <cell r="D2564">
            <v>2562</v>
          </cell>
          <cell r="E2564" t="str">
            <v>R</v>
          </cell>
          <cell r="F2564">
            <v>1</v>
          </cell>
          <cell r="G2564" t="str">
            <v>Passeriformes</v>
          </cell>
          <cell r="H2564" t="str">
            <v>Conopophagidae</v>
          </cell>
          <cell r="J2564" t="str">
            <v>Conopophaga</v>
          </cell>
          <cell r="K2564" t="str">
            <v>espécie 1ária</v>
          </cell>
          <cell r="L2564" t="str">
            <v xml:space="preserve">Sometimes treated in its own genus, Pseudoconopophaga, due its larger size. </v>
          </cell>
          <cell r="M2564" t="str">
            <v>Por vezes tratada em gênero próprio, Pseudoconopophaga, em função do seu maior tamanho.</v>
          </cell>
          <cell r="N2564" t="str">
            <v>Conopophaga melanogaster Ménétriès, 1835</v>
          </cell>
          <cell r="O2564" t="str">
            <v>Black-bellied Gnateater</v>
          </cell>
          <cell r="P2564"/>
          <cell r="Q2564"/>
          <cell r="R2564"/>
          <cell r="S2564"/>
          <cell r="T2564"/>
          <cell r="U2564"/>
          <cell r="Y2564" t="e">
            <v>#N/A</v>
          </cell>
          <cell r="Z2564" t="str">
            <v>H</v>
          </cell>
          <cell r="AA2564" t="str">
            <v>F1</v>
          </cell>
          <cell r="AB2564" t="str">
            <v>U</v>
          </cell>
          <cell r="AC2564">
            <v>1</v>
          </cell>
          <cell r="AD2564">
            <v>1</v>
          </cell>
          <cell r="AE2564">
            <v>42.5</v>
          </cell>
          <cell r="AF2564" t="str">
            <v>Invertebrate</v>
          </cell>
          <cell r="AG2564" t="str">
            <v>F</v>
          </cell>
          <cell r="AH2564">
            <v>1</v>
          </cell>
        </row>
        <row r="2565">
          <cell r="A2565" t="str">
            <v>Conopophaga peruviana</v>
          </cell>
          <cell r="B2565" t="str">
            <v>Conopophaga peruviana</v>
          </cell>
          <cell r="C2565" t="str">
            <v>chupa-dente-do-peru</v>
          </cell>
          <cell r="D2565">
            <v>2563</v>
          </cell>
          <cell r="E2565" t="str">
            <v>R</v>
          </cell>
          <cell r="F2565">
            <v>1</v>
          </cell>
          <cell r="G2565" t="str">
            <v>Passeriformes</v>
          </cell>
          <cell r="H2565" t="str">
            <v>Conopophagidae</v>
          </cell>
          <cell r="J2565" t="str">
            <v>Conopophaga</v>
          </cell>
          <cell r="K2565" t="str">
            <v>espécie 1ária</v>
          </cell>
          <cell r="N2565" t="str">
            <v>Conopophaga peruviana Des Murs, 1856</v>
          </cell>
          <cell r="O2565" t="str">
            <v>Ash-throated Gnateater</v>
          </cell>
          <cell r="P2565"/>
          <cell r="Q2565"/>
          <cell r="R2565"/>
          <cell r="S2565"/>
          <cell r="T2565"/>
          <cell r="U2565"/>
          <cell r="Y2565" t="e">
            <v>#N/A</v>
          </cell>
          <cell r="Z2565" t="str">
            <v>H</v>
          </cell>
          <cell r="AA2565" t="str">
            <v>F1</v>
          </cell>
          <cell r="AB2565" t="str">
            <v>U</v>
          </cell>
          <cell r="AC2565">
            <v>1</v>
          </cell>
          <cell r="AD2565">
            <v>2</v>
          </cell>
          <cell r="AE2565">
            <v>23</v>
          </cell>
          <cell r="AF2565" t="str">
            <v>Invertebrate</v>
          </cell>
          <cell r="AG2565" t="str">
            <v>F</v>
          </cell>
        </row>
        <row r="2566">
          <cell r="A2566" t="str">
            <v>Conopophaga melanops</v>
          </cell>
          <cell r="B2566" t="str">
            <v>Conopophaga melanops</v>
          </cell>
          <cell r="C2566" t="str">
            <v>cuspidor-de-máscara-preta</v>
          </cell>
          <cell r="D2566">
            <v>2564</v>
          </cell>
          <cell r="E2566" t="str">
            <v>R, E</v>
          </cell>
          <cell r="F2566">
            <v>1</v>
          </cell>
          <cell r="G2566" t="str">
            <v>Passeriformes</v>
          </cell>
          <cell r="H2566" t="str">
            <v>Conopophagidae</v>
          </cell>
          <cell r="J2566" t="str">
            <v>Conopophaga</v>
          </cell>
          <cell r="K2566" t="str">
            <v>espécie 1ária</v>
          </cell>
          <cell r="N2566" t="str">
            <v>Conopophaga melanops (Vieillot, 1818)</v>
          </cell>
          <cell r="O2566" t="str">
            <v>Black-cheeked Gnateater</v>
          </cell>
          <cell r="P2566"/>
          <cell r="Q2566"/>
          <cell r="R2566"/>
          <cell r="S2566"/>
          <cell r="T2566"/>
          <cell r="U2566"/>
          <cell r="W2566" t="str">
            <v>#ERROR!</v>
          </cell>
          <cell r="Y2566" t="e">
            <v>#N/A</v>
          </cell>
          <cell r="Z2566" t="str">
            <v>H</v>
          </cell>
          <cell r="AA2566" t="str">
            <v>F1</v>
          </cell>
          <cell r="AB2566" t="str">
            <v>U</v>
          </cell>
          <cell r="AC2566">
            <v>1</v>
          </cell>
          <cell r="AD2566">
            <v>1</v>
          </cell>
          <cell r="AE2566">
            <v>20.100000000000001</v>
          </cell>
          <cell r="AF2566" t="str">
            <v>Invertebrate</v>
          </cell>
          <cell r="AG2566" t="str">
            <v>F</v>
          </cell>
          <cell r="AH2566" t="str">
            <v>MA</v>
          </cell>
        </row>
        <row r="2567">
          <cell r="A2567" t="str">
            <v>Conopophaga melanops nigrifrons</v>
          </cell>
          <cell r="B2567" t="e">
            <v>#N/A</v>
          </cell>
          <cell r="D2567">
            <v>2565</v>
          </cell>
          <cell r="E2567"/>
          <cell r="F2567"/>
          <cell r="G2567" t="str">
            <v>Passeriformes</v>
          </cell>
          <cell r="H2567" t="str">
            <v>Conopophagidae</v>
          </cell>
          <cell r="J2567" t="str">
            <v>Conopophaga</v>
          </cell>
          <cell r="K2567" t="str">
            <v>subespécie</v>
          </cell>
          <cell r="N2567" t="str">
            <v>Conopophaga melanops nigrifrons Pinto, 1954</v>
          </cell>
          <cell r="P2567" t="str">
            <v>x</v>
          </cell>
          <cell r="Q2567" t="str">
            <v>x</v>
          </cell>
          <cell r="R2567" t="str">
            <v>x</v>
          </cell>
          <cell r="S2567" t="str">
            <v>x</v>
          </cell>
          <cell r="T2567" t="str">
            <v>x</v>
          </cell>
          <cell r="U2567"/>
          <cell r="Y2567"/>
          <cell r="Z2567"/>
        </row>
        <row r="2568">
          <cell r="A2568" t="str">
            <v>Conopophaga melanops perspicillata</v>
          </cell>
          <cell r="B2568" t="e">
            <v>#N/A</v>
          </cell>
          <cell r="D2568">
            <v>2566</v>
          </cell>
          <cell r="E2568"/>
          <cell r="F2568"/>
          <cell r="G2568" t="str">
            <v>Passeriformes</v>
          </cell>
          <cell r="H2568" t="str">
            <v>Conopophagidae</v>
          </cell>
          <cell r="J2568" t="str">
            <v>Conopophaga</v>
          </cell>
          <cell r="K2568" t="str">
            <v>subespécie</v>
          </cell>
          <cell r="N2568" t="str">
            <v>Conopophaga melanops perspicillata (Lichtenstein, 1823)</v>
          </cell>
          <cell r="P2568" t="str">
            <v>x</v>
          </cell>
          <cell r="Q2568" t="str">
            <v>x</v>
          </cell>
          <cell r="R2568" t="str">
            <v>x</v>
          </cell>
          <cell r="S2568" t="str">
            <v>x</v>
          </cell>
          <cell r="T2568" t="str">
            <v>x</v>
          </cell>
          <cell r="U2568"/>
          <cell r="Y2568"/>
          <cell r="Z2568"/>
        </row>
        <row r="2569">
          <cell r="A2569" t="str">
            <v>Conopophaga melanops melanops</v>
          </cell>
          <cell r="B2569" t="e">
            <v>#N/A</v>
          </cell>
          <cell r="D2569">
            <v>2567</v>
          </cell>
          <cell r="E2569"/>
          <cell r="F2569"/>
          <cell r="G2569" t="str">
            <v>Passeriformes</v>
          </cell>
          <cell r="H2569" t="str">
            <v>Conopophagidae</v>
          </cell>
          <cell r="J2569" t="str">
            <v>Conopophaga</v>
          </cell>
          <cell r="K2569" t="str">
            <v>subespécie</v>
          </cell>
          <cell r="N2569" t="str">
            <v>Conopophaga melanops melanops (Vieillot, 1818)</v>
          </cell>
          <cell r="P2569" t="str">
            <v>x</v>
          </cell>
          <cell r="Q2569" t="str">
            <v>x</v>
          </cell>
          <cell r="R2569" t="str">
            <v>x</v>
          </cell>
          <cell r="S2569" t="str">
            <v>x</v>
          </cell>
          <cell r="T2569" t="str">
            <v>x</v>
          </cell>
          <cell r="U2569"/>
          <cell r="Y2569"/>
          <cell r="Z2569"/>
        </row>
        <row r="2570">
          <cell r="A2570" t="str">
            <v>Furnariida</v>
          </cell>
          <cell r="B2570" t="e">
            <v>#N/A</v>
          </cell>
          <cell r="D2570">
            <v>2568</v>
          </cell>
          <cell r="E2570"/>
          <cell r="F2570"/>
          <cell r="G2570" t="str">
            <v>Passeriformes</v>
          </cell>
          <cell r="K2570" t="str">
            <v>Parvordem</v>
          </cell>
          <cell r="N2570" t="str">
            <v>Furnariida Sibley, Ahlquist &amp; Monroe, 1988</v>
          </cell>
          <cell r="P2570"/>
          <cell r="Q2570"/>
          <cell r="R2570"/>
          <cell r="S2570"/>
          <cell r="T2570"/>
          <cell r="U2570"/>
          <cell r="Y2570"/>
          <cell r="Z2570"/>
        </row>
        <row r="2571">
          <cell r="A2571" t="str">
            <v>Grallarioidea</v>
          </cell>
          <cell r="B2571" t="e">
            <v>#N/A</v>
          </cell>
          <cell r="D2571">
            <v>2569</v>
          </cell>
          <cell r="E2571"/>
          <cell r="F2571"/>
          <cell r="G2571" t="str">
            <v>Passeriformes</v>
          </cell>
          <cell r="K2571" t="str">
            <v>Superfamília</v>
          </cell>
          <cell r="N2571" t="str">
            <v>Grallarioidea Sclater &amp; Salvin, 1873</v>
          </cell>
          <cell r="P2571"/>
          <cell r="Q2571"/>
          <cell r="R2571"/>
          <cell r="S2571"/>
          <cell r="T2571"/>
          <cell r="U2571"/>
          <cell r="Y2571"/>
          <cell r="Z2571"/>
        </row>
        <row r="2572">
          <cell r="A2572" t="str">
            <v>Grallariidae</v>
          </cell>
          <cell r="B2572" t="e">
            <v>#N/A</v>
          </cell>
          <cell r="D2572">
            <v>2570</v>
          </cell>
          <cell r="E2572"/>
          <cell r="F2572"/>
          <cell r="G2572" t="str">
            <v>Passeriformes</v>
          </cell>
          <cell r="H2572" t="str">
            <v>Grallariidae</v>
          </cell>
          <cell r="K2572" t="str">
            <v>Família</v>
          </cell>
          <cell r="N2572" t="str">
            <v>Grallariidae Sclater &amp; Salvin, 1873</v>
          </cell>
          <cell r="P2572"/>
          <cell r="Q2572"/>
          <cell r="R2572"/>
          <cell r="S2572"/>
          <cell r="T2572"/>
          <cell r="U2572"/>
          <cell r="Y2572"/>
          <cell r="Z2572"/>
        </row>
        <row r="2573">
          <cell r="A2573" t="str">
            <v>Grallaria</v>
          </cell>
          <cell r="B2573" t="e">
            <v>#N/A</v>
          </cell>
          <cell r="D2573">
            <v>2571</v>
          </cell>
          <cell r="E2573"/>
          <cell r="F2573"/>
          <cell r="G2573" t="str">
            <v>Passeriformes</v>
          </cell>
          <cell r="H2573" t="str">
            <v>Grallariidae</v>
          </cell>
          <cell r="J2573" t="str">
            <v>Grallaria</v>
          </cell>
          <cell r="K2573" t="str">
            <v>Gênero</v>
          </cell>
          <cell r="N2573" t="str">
            <v>Grallaria Vieillot, 1816</v>
          </cell>
          <cell r="P2573"/>
          <cell r="Q2573"/>
          <cell r="R2573"/>
          <cell r="S2573"/>
          <cell r="T2573"/>
          <cell r="U2573"/>
          <cell r="Y2573"/>
          <cell r="Z2573"/>
        </row>
        <row r="2574">
          <cell r="A2574" t="str">
            <v>Grallaria varia</v>
          </cell>
          <cell r="B2574" t="str">
            <v>Grallaria varia</v>
          </cell>
          <cell r="C2574" t="str">
            <v>tovacuçu</v>
          </cell>
          <cell r="D2574">
            <v>2572</v>
          </cell>
          <cell r="E2574" t="str">
            <v>R</v>
          </cell>
          <cell r="F2574">
            <v>1</v>
          </cell>
          <cell r="G2574" t="str">
            <v>Passeriformes</v>
          </cell>
          <cell r="H2574" t="str">
            <v>Grallariidae</v>
          </cell>
          <cell r="J2574" t="str">
            <v>Grallaria</v>
          </cell>
          <cell r="K2574" t="str">
            <v>espécie 1ária</v>
          </cell>
          <cell r="L2574" t="str">
            <v>Marked differences in plumage suggest that multiple species may be involved.</v>
          </cell>
          <cell r="M2574" t="str">
            <v>Diferenças marcantes de plumagem sugerem que múltiplas espécies devem estar envolvidas.</v>
          </cell>
          <cell r="N2574" t="str">
            <v>Grallaria varia (Boddaert, 1783)</v>
          </cell>
          <cell r="O2574" t="str">
            <v>Variegated Antpitta</v>
          </cell>
          <cell r="P2574"/>
          <cell r="Q2574"/>
          <cell r="R2574"/>
          <cell r="S2574"/>
          <cell r="T2574"/>
          <cell r="U2574"/>
          <cell r="W2574" t="str">
            <v>#ERROR!</v>
          </cell>
          <cell r="Y2574" t="e">
            <v>#N/A</v>
          </cell>
          <cell r="Z2574" t="str">
            <v>H</v>
          </cell>
          <cell r="AA2574" t="str">
            <v>F4</v>
          </cell>
          <cell r="AB2574" t="str">
            <v>T</v>
          </cell>
          <cell r="AC2574">
            <v>2</v>
          </cell>
          <cell r="AD2574">
            <v>3</v>
          </cell>
          <cell r="AE2574">
            <v>119</v>
          </cell>
          <cell r="AF2574" t="str">
            <v>Invertebrate</v>
          </cell>
          <cell r="AG2574" t="str">
            <v>F</v>
          </cell>
          <cell r="AK2574" t="str">
            <v>CR</v>
          </cell>
        </row>
        <row r="2575">
          <cell r="A2575" t="str">
            <v>Grallaria varia cinereiceps</v>
          </cell>
          <cell r="B2575" t="e">
            <v>#N/A</v>
          </cell>
          <cell r="D2575">
            <v>2573</v>
          </cell>
          <cell r="E2575"/>
          <cell r="F2575"/>
          <cell r="G2575" t="str">
            <v>Passeriformes</v>
          </cell>
          <cell r="H2575" t="str">
            <v>Grallariidae</v>
          </cell>
          <cell r="J2575" t="str">
            <v>Grallaria</v>
          </cell>
          <cell r="K2575" t="str">
            <v>subespécie</v>
          </cell>
          <cell r="N2575" t="str">
            <v>Grallaria varia cinereiceps Hellmayr, 1903</v>
          </cell>
          <cell r="P2575" t="str">
            <v>x</v>
          </cell>
          <cell r="Q2575" t="str">
            <v>x</v>
          </cell>
          <cell r="R2575" t="str">
            <v>x</v>
          </cell>
          <cell r="S2575" t="str">
            <v>x</v>
          </cell>
          <cell r="T2575" t="str">
            <v>x</v>
          </cell>
          <cell r="U2575"/>
          <cell r="Y2575"/>
          <cell r="Z2575"/>
        </row>
        <row r="2576">
          <cell r="A2576" t="str">
            <v>Grallaria varia varia</v>
          </cell>
          <cell r="B2576" t="e">
            <v>#N/A</v>
          </cell>
          <cell r="D2576">
            <v>2574</v>
          </cell>
          <cell r="E2576"/>
          <cell r="F2576"/>
          <cell r="G2576" t="str">
            <v>Passeriformes</v>
          </cell>
          <cell r="H2576" t="str">
            <v>Grallariidae</v>
          </cell>
          <cell r="J2576" t="str">
            <v>Grallaria</v>
          </cell>
          <cell r="K2576" t="str">
            <v>subespécie</v>
          </cell>
          <cell r="N2576" t="str">
            <v>Grallaria varia varia (Boddaert, 1783)</v>
          </cell>
          <cell r="P2576" t="str">
            <v>x</v>
          </cell>
          <cell r="Q2576" t="str">
            <v>x</v>
          </cell>
          <cell r="R2576" t="str">
            <v>x</v>
          </cell>
          <cell r="S2576" t="str">
            <v>x</v>
          </cell>
          <cell r="T2576" t="str">
            <v>x</v>
          </cell>
          <cell r="U2576"/>
          <cell r="Y2576"/>
          <cell r="Z2576"/>
        </row>
        <row r="2577">
          <cell r="A2577" t="str">
            <v>Grallaria varia distincta</v>
          </cell>
          <cell r="B2577" t="e">
            <v>#N/A</v>
          </cell>
          <cell r="D2577">
            <v>2575</v>
          </cell>
          <cell r="E2577"/>
          <cell r="F2577"/>
          <cell r="G2577" t="str">
            <v>Passeriformes</v>
          </cell>
          <cell r="H2577" t="str">
            <v>Grallariidae</v>
          </cell>
          <cell r="J2577" t="str">
            <v>Grallaria</v>
          </cell>
          <cell r="K2577" t="str">
            <v>subespécie</v>
          </cell>
          <cell r="N2577" t="str">
            <v>Grallaria varia distincta Todd, 1927</v>
          </cell>
          <cell r="P2577" t="str">
            <v>x</v>
          </cell>
          <cell r="Q2577" t="str">
            <v>x</v>
          </cell>
          <cell r="R2577" t="str">
            <v>x</v>
          </cell>
          <cell r="S2577" t="str">
            <v>x</v>
          </cell>
          <cell r="T2577" t="str">
            <v>x</v>
          </cell>
          <cell r="U2577"/>
          <cell r="Y2577"/>
          <cell r="Z2577"/>
        </row>
        <row r="2578">
          <cell r="A2578" t="str">
            <v>Grallaria varia intercedens</v>
          </cell>
          <cell r="B2578" t="e">
            <v>#N/A</v>
          </cell>
          <cell r="D2578">
            <v>2576</v>
          </cell>
          <cell r="E2578"/>
          <cell r="F2578"/>
          <cell r="G2578" t="str">
            <v>Passeriformes</v>
          </cell>
          <cell r="H2578" t="str">
            <v>Grallariidae</v>
          </cell>
          <cell r="J2578" t="str">
            <v>Grallaria</v>
          </cell>
          <cell r="K2578" t="str">
            <v>subespécie</v>
          </cell>
          <cell r="N2578" t="str">
            <v>Grallaria varia intercedens Berlepsch &amp; Leverkühn, 1890</v>
          </cell>
          <cell r="P2578" t="str">
            <v>x</v>
          </cell>
          <cell r="Q2578" t="str">
            <v>x</v>
          </cell>
          <cell r="R2578" t="str">
            <v>x</v>
          </cell>
          <cell r="S2578" t="str">
            <v>x</v>
          </cell>
          <cell r="T2578" t="str">
            <v>x</v>
          </cell>
          <cell r="U2578"/>
          <cell r="Y2578"/>
          <cell r="Z2578"/>
        </row>
        <row r="2579">
          <cell r="A2579" t="str">
            <v>Grallaria varia imperator</v>
          </cell>
          <cell r="B2579" t="e">
            <v>#N/A</v>
          </cell>
          <cell r="D2579">
            <v>2577</v>
          </cell>
          <cell r="E2579"/>
          <cell r="F2579"/>
          <cell r="G2579" t="str">
            <v>Passeriformes</v>
          </cell>
          <cell r="H2579" t="str">
            <v>Grallariidae</v>
          </cell>
          <cell r="J2579" t="str">
            <v>Grallaria</v>
          </cell>
          <cell r="K2579" t="str">
            <v>subespécie</v>
          </cell>
          <cell r="N2579" t="str">
            <v>Grallaria varia imperator Lafresnaye, 1842</v>
          </cell>
          <cell r="P2579" t="str">
            <v>x</v>
          </cell>
          <cell r="Q2579" t="str">
            <v>x</v>
          </cell>
          <cell r="R2579" t="str">
            <v>x</v>
          </cell>
          <cell r="S2579" t="str">
            <v>x</v>
          </cell>
          <cell r="T2579" t="str">
            <v>x</v>
          </cell>
          <cell r="U2579"/>
          <cell r="Y2579"/>
          <cell r="Z2579"/>
        </row>
        <row r="2580">
          <cell r="A2580" t="str">
            <v>Grallaria eludens</v>
          </cell>
          <cell r="B2580" t="str">
            <v>Grallaria eludens</v>
          </cell>
          <cell r="C2580" t="str">
            <v>tovacuçu-xodó</v>
          </cell>
          <cell r="D2580">
            <v>2578</v>
          </cell>
          <cell r="E2580" t="str">
            <v>R#</v>
          </cell>
          <cell r="F2580">
            <v>1</v>
          </cell>
          <cell r="G2580" t="str">
            <v>Passeriformes</v>
          </cell>
          <cell r="H2580" t="str">
            <v>Grallariidae</v>
          </cell>
          <cell r="J2580" t="str">
            <v>Grallaria</v>
          </cell>
          <cell r="K2580" t="str">
            <v>espécie 1ária</v>
          </cell>
          <cell r="N2580" t="str">
            <v>Grallaria eludens Lowery &amp; O'Neill, 1969</v>
          </cell>
          <cell r="O2580" t="str">
            <v>Elusive Antpitta</v>
          </cell>
          <cell r="P2580"/>
          <cell r="Q2580"/>
          <cell r="R2580"/>
          <cell r="S2580"/>
          <cell r="T2580"/>
          <cell r="U2580"/>
          <cell r="Y2580" t="e">
            <v>#N/A</v>
          </cell>
          <cell r="Z2580" t="str">
            <v>H</v>
          </cell>
          <cell r="AA2580" t="str">
            <v>F1</v>
          </cell>
          <cell r="AB2580" t="str">
            <v>T</v>
          </cell>
          <cell r="AC2580">
            <v>1</v>
          </cell>
          <cell r="AD2580">
            <v>1</v>
          </cell>
          <cell r="AE2580">
            <v>115</v>
          </cell>
          <cell r="AF2580" t="str">
            <v>Invertebrate</v>
          </cell>
          <cell r="AG2580" t="str">
            <v>F</v>
          </cell>
          <cell r="AH2580">
            <v>1</v>
          </cell>
        </row>
        <row r="2581">
          <cell r="A2581" t="str">
            <v>Hylopezus</v>
          </cell>
          <cell r="B2581" t="e">
            <v>#N/A</v>
          </cell>
          <cell r="D2581">
            <v>2579</v>
          </cell>
          <cell r="E2581"/>
          <cell r="F2581"/>
          <cell r="G2581" t="str">
            <v>Passeriformes</v>
          </cell>
          <cell r="H2581" t="str">
            <v>Grallariidae</v>
          </cell>
          <cell r="J2581" t="str">
            <v>Hylopezus</v>
          </cell>
          <cell r="K2581" t="str">
            <v>Gênero</v>
          </cell>
          <cell r="N2581" t="str">
            <v>Hylopezus Ridgway, 1909</v>
          </cell>
          <cell r="P2581"/>
          <cell r="Q2581"/>
          <cell r="R2581"/>
          <cell r="S2581"/>
          <cell r="T2581"/>
          <cell r="U2581"/>
          <cell r="Y2581"/>
          <cell r="Z2581"/>
        </row>
        <row r="2582">
          <cell r="A2582" t="str">
            <v>Hylopezus macularius</v>
          </cell>
          <cell r="B2582" t="str">
            <v>Hylopezus macularius</v>
          </cell>
          <cell r="C2582" t="str">
            <v>torom-carijó</v>
          </cell>
          <cell r="D2582">
            <v>2580</v>
          </cell>
          <cell r="E2582" t="str">
            <v>R</v>
          </cell>
          <cell r="F2582">
            <v>1</v>
          </cell>
          <cell r="G2582" t="str">
            <v>Passeriformes</v>
          </cell>
          <cell r="H2582" t="str">
            <v>Grallariidae</v>
          </cell>
          <cell r="J2582" t="str">
            <v>Hylopezus</v>
          </cell>
          <cell r="K2582" t="str">
            <v>espécie 1ária</v>
          </cell>
          <cell r="N2582" t="str">
            <v>Hylopezus macularius (Temminck, 1823)</v>
          </cell>
          <cell r="O2582" t="str">
            <v>Spotted Antpitta</v>
          </cell>
          <cell r="P2582"/>
          <cell r="Q2582"/>
          <cell r="R2582"/>
          <cell r="S2582"/>
          <cell r="T2582"/>
          <cell r="U2582"/>
          <cell r="Y2582" t="e">
            <v>#N/A</v>
          </cell>
          <cell r="Z2582" t="str">
            <v>M</v>
          </cell>
          <cell r="AA2582" t="str">
            <v>F1</v>
          </cell>
          <cell r="AB2582" t="str">
            <v>T</v>
          </cell>
          <cell r="AC2582">
            <v>1</v>
          </cell>
          <cell r="AD2582">
            <v>2</v>
          </cell>
          <cell r="AE2582">
            <v>44.2</v>
          </cell>
          <cell r="AF2582" t="str">
            <v>Invertebrate</v>
          </cell>
          <cell r="AG2582" t="str">
            <v>F</v>
          </cell>
        </row>
        <row r="2583">
          <cell r="A2583" t="str">
            <v>Hylopezus dilutus</v>
          </cell>
          <cell r="B2583" t="str">
            <v>Hylopezus dilutus</v>
          </cell>
          <cell r="C2583" t="str">
            <v>torom-do-imeri</v>
          </cell>
          <cell r="D2583">
            <v>2581</v>
          </cell>
          <cell r="E2583" t="str">
            <v>R</v>
          </cell>
          <cell r="F2583">
            <v>1</v>
          </cell>
          <cell r="G2583" t="str">
            <v>Passeriformes</v>
          </cell>
          <cell r="H2583" t="str">
            <v>Grallariidae</v>
          </cell>
          <cell r="J2583" t="str">
            <v>Hylopezus</v>
          </cell>
          <cell r="K2583" t="str">
            <v>espécie 1ária</v>
          </cell>
          <cell r="L2583" t="str">
            <v>Treated as a subspecies in the reference works</v>
          </cell>
          <cell r="M2583" t="str">
            <v>Tratado como subespécie nas obras referenciais.</v>
          </cell>
          <cell r="N2583" t="str">
            <v>Hylopezus dilutus (Hellmayr, 1910)</v>
          </cell>
          <cell r="O2583" t="str">
            <v>Zimmer's Antpitta</v>
          </cell>
          <cell r="P2583"/>
          <cell r="Q2583"/>
          <cell r="R2583"/>
          <cell r="S2583"/>
          <cell r="T2583"/>
          <cell r="U2583"/>
          <cell r="Y2583" t="e">
            <v>#N/A</v>
          </cell>
          <cell r="Z2583" t="e">
            <v>#N/A</v>
          </cell>
          <cell r="AA2583" t="e">
            <v>#N/A</v>
          </cell>
          <cell r="AB2583" t="e">
            <v>#N/A</v>
          </cell>
          <cell r="AC2583" t="e">
            <v>#N/A</v>
          </cell>
          <cell r="AD2583" t="e">
            <v>#N/A</v>
          </cell>
          <cell r="AE2583" t="e">
            <v>#N/A</v>
          </cell>
          <cell r="AF2583" t="e">
            <v>#N/A</v>
          </cell>
          <cell r="AG2583"/>
        </row>
        <row r="2584">
          <cell r="A2584" t="str">
            <v>Hylopezus whittakeri</v>
          </cell>
          <cell r="B2584" t="str">
            <v>Hylopezus whittakeri</v>
          </cell>
          <cell r="C2584" t="str">
            <v>torom-de-alta-floresta</v>
          </cell>
          <cell r="D2584">
            <v>2582</v>
          </cell>
          <cell r="E2584" t="str">
            <v>R, E</v>
          </cell>
          <cell r="F2584">
            <v>1</v>
          </cell>
          <cell r="G2584" t="str">
            <v>Passeriformes</v>
          </cell>
          <cell r="H2584" t="str">
            <v>Grallariidae</v>
          </cell>
          <cell r="J2584" t="str">
            <v>Hylopezus</v>
          </cell>
          <cell r="K2584" t="str">
            <v>espécie 1ária</v>
          </cell>
          <cell r="N2584" t="str">
            <v>Hylopezus whittakeri Carneiro, Gonzaga, Rêgo, Sampaio, Schneider &amp; Aleixo, 2012</v>
          </cell>
          <cell r="O2584" t="str">
            <v>Alta Floresta Antpitta</v>
          </cell>
          <cell r="P2584"/>
          <cell r="Q2584"/>
          <cell r="R2584"/>
          <cell r="S2584"/>
          <cell r="T2584"/>
          <cell r="U2584"/>
          <cell r="Y2584" t="e">
            <v>#N/A</v>
          </cell>
          <cell r="Z2584" t="e">
            <v>#N/A</v>
          </cell>
          <cell r="AA2584" t="e">
            <v>#N/A</v>
          </cell>
          <cell r="AB2584" t="e">
            <v>#N/A</v>
          </cell>
          <cell r="AC2584" t="e">
            <v>#N/A</v>
          </cell>
          <cell r="AD2584" t="e">
            <v>#N/A</v>
          </cell>
          <cell r="AE2584" t="e">
            <v>#N/A</v>
          </cell>
          <cell r="AF2584" t="e">
            <v>#N/A</v>
          </cell>
          <cell r="AG2584"/>
        </row>
        <row r="2585">
          <cell r="A2585" t="str">
            <v>Hylopezus paraensis</v>
          </cell>
          <cell r="B2585" t="str">
            <v>Hylopezus paraensis</v>
          </cell>
          <cell r="C2585" t="str">
            <v>torom-do-pará</v>
          </cell>
          <cell r="D2585">
            <v>2583</v>
          </cell>
          <cell r="E2585" t="str">
            <v>R, E</v>
          </cell>
          <cell r="F2585">
            <v>1</v>
          </cell>
          <cell r="G2585" t="str">
            <v>Passeriformes</v>
          </cell>
          <cell r="H2585" t="str">
            <v>Grallariidae</v>
          </cell>
          <cell r="J2585" t="str">
            <v>Hylopezus</v>
          </cell>
          <cell r="K2585" t="str">
            <v>espécie 1ária</v>
          </cell>
          <cell r="N2585" t="str">
            <v>Hylopezus paraensis Snethlage, 1910</v>
          </cell>
          <cell r="O2585" t="str">
            <v>Snethlage's Antpitta</v>
          </cell>
          <cell r="P2585"/>
          <cell r="Q2585"/>
          <cell r="R2585"/>
          <cell r="S2585"/>
          <cell r="T2585"/>
          <cell r="U2585"/>
          <cell r="W2585" t="str">
            <v>#ERROR!</v>
          </cell>
          <cell r="Y2585" t="e">
            <v>#N/A</v>
          </cell>
          <cell r="Z2585" t="e">
            <v>#N/A</v>
          </cell>
          <cell r="AA2585" t="e">
            <v>#N/A</v>
          </cell>
          <cell r="AB2585" t="e">
            <v>#N/A</v>
          </cell>
          <cell r="AC2585" t="e">
            <v>#N/A</v>
          </cell>
          <cell r="AD2585" t="e">
            <v>#N/A</v>
          </cell>
          <cell r="AE2585" t="e">
            <v>#N/A</v>
          </cell>
          <cell r="AF2585" t="e">
            <v>#N/A</v>
          </cell>
          <cell r="AG2585"/>
        </row>
        <row r="2586">
          <cell r="A2586" t="str">
            <v>Hylopezus berlepschi</v>
          </cell>
          <cell r="B2586" t="str">
            <v>Myrmothera berlepschi</v>
          </cell>
          <cell r="C2586" t="str">
            <v>torom-torom</v>
          </cell>
          <cell r="D2586">
            <v>2584</v>
          </cell>
          <cell r="E2586" t="str">
            <v>R</v>
          </cell>
          <cell r="F2586">
            <v>1</v>
          </cell>
          <cell r="G2586" t="str">
            <v>Passeriformes</v>
          </cell>
          <cell r="H2586" t="str">
            <v>Grallariidae</v>
          </cell>
          <cell r="J2586" t="str">
            <v>Hylopezus</v>
          </cell>
          <cell r="K2586" t="str">
            <v>espécie 1ária</v>
          </cell>
          <cell r="N2586" t="str">
            <v>Hylopezus berlepschi (Hellmayr, 1903)</v>
          </cell>
          <cell r="O2586" t="str">
            <v>Amazonian Antpitta</v>
          </cell>
          <cell r="P2586"/>
          <cell r="Q2586"/>
          <cell r="R2586"/>
          <cell r="S2586"/>
          <cell r="T2586"/>
          <cell r="U2586"/>
          <cell r="Y2586" t="e">
            <v>#N/A</v>
          </cell>
          <cell r="Z2586" t="e">
            <v>#N/A</v>
          </cell>
          <cell r="AA2586" t="e">
            <v>#N/A</v>
          </cell>
          <cell r="AB2586" t="e">
            <v>#N/A</v>
          </cell>
          <cell r="AC2586" t="e">
            <v>#N/A</v>
          </cell>
          <cell r="AD2586" t="e">
            <v>#N/A</v>
          </cell>
          <cell r="AE2586">
            <v>48</v>
          </cell>
          <cell r="AF2586" t="str">
            <v>Invertebrate</v>
          </cell>
          <cell r="AG2586"/>
        </row>
        <row r="2587">
          <cell r="A2587" t="str">
            <v>Hylopezus berlepschi yessupi</v>
          </cell>
          <cell r="B2587" t="e">
            <v>#N/A</v>
          </cell>
          <cell r="D2587">
            <v>2585</v>
          </cell>
          <cell r="E2587"/>
          <cell r="F2587"/>
          <cell r="G2587" t="str">
            <v>Passeriformes</v>
          </cell>
          <cell r="H2587" t="str">
            <v>Grallariidae</v>
          </cell>
          <cell r="J2587" t="str">
            <v>Hylopezus</v>
          </cell>
          <cell r="K2587" t="str">
            <v>subespécie</v>
          </cell>
          <cell r="N2587" t="str">
            <v>Hylopezus berlepschi yessupi (Carriker, 1930)</v>
          </cell>
          <cell r="P2587" t="str">
            <v>x</v>
          </cell>
          <cell r="Q2587" t="str">
            <v>x</v>
          </cell>
          <cell r="R2587" t="str">
            <v>x</v>
          </cell>
          <cell r="S2587" t="str">
            <v>x</v>
          </cell>
          <cell r="T2587" t="str">
            <v>x</v>
          </cell>
          <cell r="U2587"/>
          <cell r="Y2587"/>
          <cell r="Z2587"/>
        </row>
        <row r="2588">
          <cell r="A2588" t="str">
            <v>Hylopezus berlepschi berlepschi</v>
          </cell>
          <cell r="B2588" t="e">
            <v>#N/A</v>
          </cell>
          <cell r="D2588">
            <v>2586</v>
          </cell>
          <cell r="E2588"/>
          <cell r="F2588"/>
          <cell r="G2588" t="str">
            <v>Passeriformes</v>
          </cell>
          <cell r="H2588" t="str">
            <v>Grallariidae</v>
          </cell>
          <cell r="J2588" t="str">
            <v>Hylopezus</v>
          </cell>
          <cell r="K2588" t="str">
            <v>subespécie</v>
          </cell>
          <cell r="N2588" t="str">
            <v>Hylopezus berlepschi berlepschi (Hellmayr, 1903)</v>
          </cell>
          <cell r="P2588" t="str">
            <v>x</v>
          </cell>
          <cell r="Q2588" t="str">
            <v>x</v>
          </cell>
          <cell r="R2588" t="str">
            <v>x</v>
          </cell>
          <cell r="S2588" t="str">
            <v>x</v>
          </cell>
          <cell r="T2588" t="str">
            <v>x</v>
          </cell>
          <cell r="U2588"/>
          <cell r="Y2588"/>
          <cell r="Z2588"/>
        </row>
        <row r="2589">
          <cell r="A2589" t="str">
            <v>Hylopezus ochroleucus</v>
          </cell>
          <cell r="B2589" t="str">
            <v>Hylopezus ochroleucus</v>
          </cell>
          <cell r="C2589" t="str">
            <v>pompeu</v>
          </cell>
          <cell r="D2589">
            <v>2587</v>
          </cell>
          <cell r="E2589" t="str">
            <v>R, E</v>
          </cell>
          <cell r="F2589">
            <v>1</v>
          </cell>
          <cell r="G2589" t="str">
            <v>Passeriformes</v>
          </cell>
          <cell r="H2589" t="str">
            <v>Grallariidae</v>
          </cell>
          <cell r="J2589" t="str">
            <v>Hylopezus</v>
          </cell>
          <cell r="K2589" t="str">
            <v>espécie 1ária</v>
          </cell>
          <cell r="N2589" t="str">
            <v>Hylopezus ochroleucus (Wied, 1831)</v>
          </cell>
          <cell r="O2589" t="str">
            <v>White-browed Antpitta</v>
          </cell>
          <cell r="P2589"/>
          <cell r="Q2589"/>
          <cell r="R2589"/>
          <cell r="S2589"/>
          <cell r="T2589"/>
          <cell r="U2589"/>
          <cell r="Y2589" t="e">
            <v>#N/A</v>
          </cell>
          <cell r="Z2589" t="e">
            <v>#N/A</v>
          </cell>
          <cell r="AA2589" t="e">
            <v>#N/A</v>
          </cell>
          <cell r="AB2589" t="e">
            <v>#N/A</v>
          </cell>
          <cell r="AC2589" t="e">
            <v>#N/A</v>
          </cell>
          <cell r="AD2589" t="e">
            <v>#N/A</v>
          </cell>
          <cell r="AE2589">
            <v>28</v>
          </cell>
          <cell r="AF2589" t="str">
            <v>Invertebrate</v>
          </cell>
          <cell r="AG2589"/>
        </row>
        <row r="2590">
          <cell r="A2590" t="str">
            <v>Hylopezus nattereri</v>
          </cell>
          <cell r="B2590" t="str">
            <v>Cryptopezus nattereri</v>
          </cell>
          <cell r="C2590" t="str">
            <v>pinto-do-mato</v>
          </cell>
          <cell r="D2590">
            <v>2588</v>
          </cell>
          <cell r="E2590" t="str">
            <v>R</v>
          </cell>
          <cell r="F2590">
            <v>1</v>
          </cell>
          <cell r="G2590" t="str">
            <v>Passeriformes</v>
          </cell>
          <cell r="H2590" t="str">
            <v>Grallariidae</v>
          </cell>
          <cell r="J2590" t="str">
            <v>Hylopezus</v>
          </cell>
          <cell r="K2590" t="str">
            <v>espécie 1ária</v>
          </cell>
          <cell r="L2590" t="str">
            <v>Historically treated as a subspecies of H. ochroleucus, which may not be even closely related (Carneiro et al. 2012).</v>
          </cell>
          <cell r="M2590" t="str">
            <v>Historicamente tratada como subespécie de H. ochroleucus, com quem talvez não seja nem aparentada (Carneiro et al. 2012).</v>
          </cell>
          <cell r="N2590" t="str">
            <v>Hylopezus nattereri (Pinto, 1937)</v>
          </cell>
          <cell r="O2590" t="str">
            <v>Speckle-breasted Antpitta</v>
          </cell>
          <cell r="P2590"/>
          <cell r="Q2590"/>
          <cell r="R2590"/>
          <cell r="S2590"/>
          <cell r="T2590"/>
          <cell r="U2590"/>
          <cell r="Y2590" t="e">
            <v>#N/A</v>
          </cell>
          <cell r="Z2590" t="str">
            <v>H</v>
          </cell>
          <cell r="AA2590" t="str">
            <v>F4</v>
          </cell>
          <cell r="AB2590" t="str">
            <v>T</v>
          </cell>
          <cell r="AC2590">
            <v>2</v>
          </cell>
          <cell r="AD2590">
            <v>1</v>
          </cell>
          <cell r="AE2590">
            <v>32</v>
          </cell>
          <cell r="AF2590" t="str">
            <v>Invertebrate</v>
          </cell>
          <cell r="AG2590" t="str">
            <v>F</v>
          </cell>
          <cell r="AH2590" t="str">
            <v>MA</v>
          </cell>
        </row>
        <row r="2591">
          <cell r="A2591" t="str">
            <v>Myrmothera</v>
          </cell>
          <cell r="B2591" t="e">
            <v>#N/A</v>
          </cell>
          <cell r="D2591">
            <v>2589</v>
          </cell>
          <cell r="E2591"/>
          <cell r="F2591"/>
          <cell r="G2591" t="str">
            <v>Passeriformes</v>
          </cell>
          <cell r="H2591" t="str">
            <v>Grallariidae</v>
          </cell>
          <cell r="J2591" t="str">
            <v>Myrmothera</v>
          </cell>
          <cell r="K2591" t="str">
            <v>Gênero</v>
          </cell>
          <cell r="N2591" t="str">
            <v>Myrmothera Vieillot, 1816</v>
          </cell>
          <cell r="P2591"/>
          <cell r="Q2591"/>
          <cell r="R2591"/>
          <cell r="S2591"/>
          <cell r="T2591"/>
          <cell r="U2591"/>
          <cell r="Y2591"/>
          <cell r="Z2591"/>
        </row>
        <row r="2592">
          <cell r="A2592" t="str">
            <v>Myrmothera campanisona</v>
          </cell>
          <cell r="B2592" t="str">
            <v>Myrmothera campanisona</v>
          </cell>
          <cell r="C2592" t="str">
            <v>tovaca-patinho</v>
          </cell>
          <cell r="D2592">
            <v>2590</v>
          </cell>
          <cell r="E2592" t="str">
            <v>R</v>
          </cell>
          <cell r="F2592">
            <v>1</v>
          </cell>
          <cell r="G2592" t="str">
            <v>Passeriformes</v>
          </cell>
          <cell r="H2592" t="str">
            <v>Grallariidae</v>
          </cell>
          <cell r="J2592" t="str">
            <v>Myrmothera</v>
          </cell>
          <cell r="K2592" t="str">
            <v>espécie 1ária</v>
          </cell>
          <cell r="L2592" t="str">
            <v>Vocal differences suggest that multiple species are involved</v>
          </cell>
          <cell r="M2592" t="str">
            <v>Diferenças de voz sugerem que múltiplas espécies estão envolvidas.</v>
          </cell>
          <cell r="N2592" t="str">
            <v>Myrmothera campanisona (Hermann, 1783)</v>
          </cell>
          <cell r="O2592" t="str">
            <v>Thrush-like Antpitta</v>
          </cell>
          <cell r="P2592"/>
          <cell r="Q2592"/>
          <cell r="R2592"/>
          <cell r="S2592"/>
          <cell r="T2592"/>
          <cell r="U2592"/>
          <cell r="Y2592" t="str">
            <v>ITG</v>
          </cell>
          <cell r="Z2592" t="str">
            <v>H</v>
          </cell>
          <cell r="AA2592" t="str">
            <v>F1</v>
          </cell>
          <cell r="AB2592" t="str">
            <v>T</v>
          </cell>
          <cell r="AC2592">
            <v>1</v>
          </cell>
          <cell r="AD2592">
            <v>2</v>
          </cell>
          <cell r="AE2592">
            <v>47</v>
          </cell>
          <cell r="AF2592" t="str">
            <v>Invertebrate</v>
          </cell>
          <cell r="AG2592" t="str">
            <v>F</v>
          </cell>
        </row>
        <row r="2593">
          <cell r="A2593" t="str">
            <v>Myrmothera campanisona dissors</v>
          </cell>
          <cell r="B2593" t="e">
            <v>#N/A</v>
          </cell>
          <cell r="D2593">
            <v>2591</v>
          </cell>
          <cell r="E2593"/>
          <cell r="F2593"/>
          <cell r="G2593" t="str">
            <v>Passeriformes</v>
          </cell>
          <cell r="H2593" t="str">
            <v>Grallariidae</v>
          </cell>
          <cell r="J2593" t="str">
            <v>Myrmothera</v>
          </cell>
          <cell r="K2593" t="str">
            <v>subespécie</v>
          </cell>
          <cell r="N2593" t="str">
            <v>Myrmothera campanisona dissors Zimmer, 1934</v>
          </cell>
          <cell r="P2593" t="str">
            <v>x</v>
          </cell>
          <cell r="Q2593" t="str">
            <v>x</v>
          </cell>
          <cell r="R2593" t="str">
            <v>x</v>
          </cell>
          <cell r="S2593" t="str">
            <v>x</v>
          </cell>
          <cell r="T2593" t="str">
            <v>x</v>
          </cell>
          <cell r="U2593"/>
          <cell r="Y2593"/>
          <cell r="Z2593"/>
        </row>
        <row r="2594">
          <cell r="A2594" t="str">
            <v>Myrmothera campanisona campanisona</v>
          </cell>
          <cell r="B2594" t="e">
            <v>#N/A</v>
          </cell>
          <cell r="D2594">
            <v>2592</v>
          </cell>
          <cell r="E2594"/>
          <cell r="F2594"/>
          <cell r="G2594" t="str">
            <v>Passeriformes</v>
          </cell>
          <cell r="H2594" t="str">
            <v>Grallariidae</v>
          </cell>
          <cell r="J2594" t="str">
            <v>Myrmothera</v>
          </cell>
          <cell r="K2594" t="str">
            <v>subespécie</v>
          </cell>
          <cell r="N2594" t="str">
            <v>Myrmothera campanisona campanisona (Hermann, 1783)</v>
          </cell>
          <cell r="P2594" t="str">
            <v>x</v>
          </cell>
          <cell r="Q2594" t="str">
            <v>x</v>
          </cell>
          <cell r="R2594" t="str">
            <v>x</v>
          </cell>
          <cell r="S2594" t="str">
            <v>x</v>
          </cell>
          <cell r="T2594" t="str">
            <v>x</v>
          </cell>
          <cell r="U2594"/>
          <cell r="Y2594"/>
          <cell r="Z2594"/>
        </row>
        <row r="2595">
          <cell r="A2595" t="str">
            <v>Myrmothera campanisona minor</v>
          </cell>
          <cell r="B2595" t="e">
            <v>#N/A</v>
          </cell>
          <cell r="D2595">
            <v>2593</v>
          </cell>
          <cell r="E2595"/>
          <cell r="F2595"/>
          <cell r="G2595" t="str">
            <v>Passeriformes</v>
          </cell>
          <cell r="H2595" t="str">
            <v>Grallariidae</v>
          </cell>
          <cell r="J2595" t="str">
            <v>Myrmothera</v>
          </cell>
          <cell r="K2595" t="str">
            <v>subespécie</v>
          </cell>
          <cell r="N2595" t="str">
            <v>Myrmothera campanisona minor (Taczanowski, 1882)</v>
          </cell>
          <cell r="P2595" t="str">
            <v>x</v>
          </cell>
          <cell r="Q2595" t="str">
            <v>x</v>
          </cell>
          <cell r="R2595" t="str">
            <v>x</v>
          </cell>
          <cell r="S2595" t="str">
            <v>x</v>
          </cell>
          <cell r="T2595" t="str">
            <v>x</v>
          </cell>
          <cell r="U2595"/>
          <cell r="Y2595"/>
          <cell r="Z2595"/>
        </row>
        <row r="2596">
          <cell r="A2596" t="str">
            <v>Myrmothera campanisona subcanescens</v>
          </cell>
          <cell r="B2596" t="str">
            <v>Myrmothera subcanescens</v>
          </cell>
          <cell r="C2596" t="str">
            <v>tovaca-do-tapajós</v>
          </cell>
          <cell r="D2596">
            <v>2594</v>
          </cell>
          <cell r="E2596"/>
          <cell r="F2596"/>
          <cell r="G2596" t="str">
            <v>Passeriformes</v>
          </cell>
          <cell r="H2596" t="str">
            <v>Grallariidae</v>
          </cell>
          <cell r="J2596" t="str">
            <v>Myrmothera</v>
          </cell>
          <cell r="K2596" t="str">
            <v>espécie 1ária</v>
          </cell>
          <cell r="N2596" t="str">
            <v>Myrmothera campanisona subcanescens Todd, 1927</v>
          </cell>
          <cell r="P2596" t="str">
            <v>x</v>
          </cell>
          <cell r="Q2596" t="str">
            <v>x</v>
          </cell>
          <cell r="R2596" t="str">
            <v>x</v>
          </cell>
          <cell r="S2596" t="str">
            <v>x</v>
          </cell>
          <cell r="T2596" t="str">
            <v>x</v>
          </cell>
          <cell r="U2596"/>
          <cell r="Y2596"/>
          <cell r="Z2596" t="str">
            <v>H</v>
          </cell>
          <cell r="AG2596" t="str">
            <v>F</v>
          </cell>
          <cell r="AH2596">
            <v>1</v>
          </cell>
        </row>
        <row r="2597">
          <cell r="A2597" t="str">
            <v>Myrmothera simplex</v>
          </cell>
          <cell r="B2597" t="str">
            <v>Myrmothera simplex</v>
          </cell>
          <cell r="C2597" t="str">
            <v>torom-de-peito-pardo</v>
          </cell>
          <cell r="D2597">
            <v>2595</v>
          </cell>
          <cell r="E2597" t="str">
            <v>R#</v>
          </cell>
          <cell r="F2597">
            <v>1</v>
          </cell>
          <cell r="G2597" t="str">
            <v>Passeriformes</v>
          </cell>
          <cell r="H2597" t="str">
            <v>Grallariidae</v>
          </cell>
          <cell r="J2597" t="str">
            <v>Myrmothera</v>
          </cell>
          <cell r="K2597" t="str">
            <v>espécie 1ária</v>
          </cell>
          <cell r="N2597" t="str">
            <v>Myrmothera simplex (Salvin &amp; Godman, 1884)</v>
          </cell>
          <cell r="O2597" t="str">
            <v>Tepui Antpitta</v>
          </cell>
          <cell r="P2597"/>
          <cell r="Q2597"/>
          <cell r="R2597"/>
          <cell r="S2597"/>
          <cell r="T2597"/>
          <cell r="U2597"/>
          <cell r="Y2597" t="e">
            <v>#N/A</v>
          </cell>
          <cell r="Z2597" t="str">
            <v>H</v>
          </cell>
          <cell r="AA2597" t="str">
            <v>F4</v>
          </cell>
          <cell r="AB2597" t="str">
            <v>T</v>
          </cell>
          <cell r="AC2597">
            <v>2</v>
          </cell>
          <cell r="AD2597">
            <v>1</v>
          </cell>
          <cell r="AE2597">
            <v>52.4</v>
          </cell>
          <cell r="AF2597" t="str">
            <v>Invertebrate</v>
          </cell>
          <cell r="AG2597" t="str">
            <v>F</v>
          </cell>
          <cell r="AH2597">
            <v>1</v>
          </cell>
        </row>
        <row r="2598">
          <cell r="A2598" t="str">
            <v>Myrmothera simplex pacaraimae</v>
          </cell>
          <cell r="B2598" t="e">
            <v>#N/A</v>
          </cell>
          <cell r="D2598">
            <v>2596</v>
          </cell>
          <cell r="E2598"/>
          <cell r="F2598"/>
          <cell r="G2598" t="str">
            <v>Passeriformes</v>
          </cell>
          <cell r="H2598" t="str">
            <v>Grallariidae</v>
          </cell>
          <cell r="J2598" t="str">
            <v>Myrmothera</v>
          </cell>
          <cell r="K2598" t="str">
            <v>subespécie</v>
          </cell>
          <cell r="N2598" t="str">
            <v>Myrmothera simplex pacaraimae Phelps &amp; Dickerman, 1980</v>
          </cell>
          <cell r="P2598" t="str">
            <v>x</v>
          </cell>
          <cell r="Q2598" t="str">
            <v>x</v>
          </cell>
          <cell r="R2598" t="str">
            <v>x</v>
          </cell>
          <cell r="S2598" t="str">
            <v>x</v>
          </cell>
          <cell r="T2598" t="str">
            <v>x</v>
          </cell>
          <cell r="U2598"/>
          <cell r="Y2598"/>
          <cell r="Z2598"/>
        </row>
        <row r="2599">
          <cell r="A2599" t="str">
            <v>Myrmothera simplex simplex</v>
          </cell>
          <cell r="B2599" t="e">
            <v>#N/A</v>
          </cell>
          <cell r="D2599">
            <v>2597</v>
          </cell>
          <cell r="E2599"/>
          <cell r="F2599"/>
          <cell r="G2599" t="str">
            <v>Passeriformes</v>
          </cell>
          <cell r="H2599" t="str">
            <v>Grallariidae</v>
          </cell>
          <cell r="J2599" t="str">
            <v>Myrmothera</v>
          </cell>
          <cell r="K2599" t="str">
            <v>subespécie</v>
          </cell>
          <cell r="N2599" t="str">
            <v>Myrmothera simplex simplex (Salvin &amp; Godman, 1884)</v>
          </cell>
          <cell r="P2599" t="str">
            <v>x</v>
          </cell>
          <cell r="Q2599"/>
          <cell r="R2599" t="str">
            <v>x</v>
          </cell>
          <cell r="S2599" t="str">
            <v>x</v>
          </cell>
          <cell r="T2599" t="str">
            <v>x</v>
          </cell>
          <cell r="U2599"/>
          <cell r="Y2599"/>
          <cell r="Z2599"/>
        </row>
        <row r="2600">
          <cell r="A2600" t="str">
            <v>Myrmothera simplex duidae</v>
          </cell>
          <cell r="B2600" t="e">
            <v>#N/A</v>
          </cell>
          <cell r="D2600">
            <v>2598</v>
          </cell>
          <cell r="E2600"/>
          <cell r="F2600"/>
          <cell r="G2600" t="str">
            <v>Passeriformes</v>
          </cell>
          <cell r="H2600" t="str">
            <v>Grallariidae</v>
          </cell>
          <cell r="J2600" t="str">
            <v>Myrmothera</v>
          </cell>
          <cell r="K2600" t="str">
            <v>subespécie</v>
          </cell>
          <cell r="N2600" t="str">
            <v>Myrmothera simplex duidae Chapman, 1929</v>
          </cell>
          <cell r="P2600" t="str">
            <v>x</v>
          </cell>
          <cell r="Q2600" t="str">
            <v>x</v>
          </cell>
          <cell r="R2600" t="str">
            <v>x</v>
          </cell>
          <cell r="S2600" t="str">
            <v>x</v>
          </cell>
          <cell r="T2600" t="str">
            <v>x</v>
          </cell>
          <cell r="U2600"/>
          <cell r="Y2600"/>
          <cell r="Z2600"/>
        </row>
        <row r="2601">
          <cell r="A2601" t="str">
            <v>Rhinocryptidae</v>
          </cell>
          <cell r="B2601" t="e">
            <v>#N/A</v>
          </cell>
          <cell r="D2601">
            <v>2599</v>
          </cell>
          <cell r="E2601"/>
          <cell r="F2601"/>
          <cell r="G2601" t="str">
            <v>Passeriformes</v>
          </cell>
          <cell r="H2601" t="str">
            <v>Rhinocryptidae</v>
          </cell>
          <cell r="K2601" t="str">
            <v>Família</v>
          </cell>
          <cell r="N2601" t="str">
            <v>Rhinocryptidae Wetmore, 1926 (1837)</v>
          </cell>
          <cell r="P2601"/>
          <cell r="Q2601"/>
          <cell r="R2601"/>
          <cell r="S2601"/>
          <cell r="T2601"/>
          <cell r="U2601"/>
          <cell r="Y2601"/>
          <cell r="Z2601"/>
        </row>
        <row r="2602">
          <cell r="A2602" t="str">
            <v>Scytalopodinae</v>
          </cell>
          <cell r="B2602" t="e">
            <v>#N/A</v>
          </cell>
          <cell r="D2602">
            <v>2600</v>
          </cell>
          <cell r="E2602"/>
          <cell r="F2602"/>
          <cell r="G2602" t="str">
            <v>Passeriformes</v>
          </cell>
          <cell r="H2602" t="str">
            <v>Rhinocryptidae</v>
          </cell>
          <cell r="I2602" t="str">
            <v>Scytalopodinae</v>
          </cell>
          <cell r="K2602" t="str">
            <v>Subfamília</v>
          </cell>
          <cell r="N2602" t="str">
            <v>Scytalopodinae Müller, 1846</v>
          </cell>
          <cell r="P2602"/>
          <cell r="Q2602"/>
          <cell r="R2602"/>
          <cell r="S2602"/>
          <cell r="T2602"/>
          <cell r="U2602"/>
          <cell r="Y2602"/>
          <cell r="Z2602"/>
        </row>
        <row r="2603">
          <cell r="A2603" t="str">
            <v>Merulaxis</v>
          </cell>
          <cell r="B2603" t="e">
            <v>#N/A</v>
          </cell>
          <cell r="D2603">
            <v>2601</v>
          </cell>
          <cell r="E2603"/>
          <cell r="F2603"/>
          <cell r="G2603" t="str">
            <v>Passeriformes</v>
          </cell>
          <cell r="H2603" t="str">
            <v>Rhinocryptidae</v>
          </cell>
          <cell r="I2603" t="str">
            <v>Scytalopodinae</v>
          </cell>
          <cell r="J2603" t="str">
            <v>Merulaxis</v>
          </cell>
          <cell r="K2603" t="str">
            <v>Gênero</v>
          </cell>
          <cell r="N2603" t="str">
            <v>Merulaxis Lesson, 1830</v>
          </cell>
          <cell r="P2603"/>
          <cell r="Q2603"/>
          <cell r="R2603"/>
          <cell r="S2603"/>
          <cell r="T2603"/>
          <cell r="U2603"/>
          <cell r="Y2603"/>
          <cell r="Z2603"/>
        </row>
        <row r="2604">
          <cell r="A2604" t="str">
            <v>Merulaxis ater</v>
          </cell>
          <cell r="B2604" t="str">
            <v>Merulaxis ater</v>
          </cell>
          <cell r="C2604" t="str">
            <v>entufado</v>
          </cell>
          <cell r="D2604">
            <v>2602</v>
          </cell>
          <cell r="E2604" t="str">
            <v>R, E</v>
          </cell>
          <cell r="F2604">
            <v>1</v>
          </cell>
          <cell r="G2604" t="str">
            <v>Passeriformes</v>
          </cell>
          <cell r="H2604" t="str">
            <v>Rhinocryptidae</v>
          </cell>
          <cell r="I2604" t="str">
            <v>Scytalopodinae</v>
          </cell>
          <cell r="J2604" t="str">
            <v>Merulaxis</v>
          </cell>
          <cell r="K2604" t="str">
            <v>espécie 1ária</v>
          </cell>
          <cell r="N2604" t="str">
            <v>Merulaxis ater Lesson, 1830</v>
          </cell>
          <cell r="O2604" t="str">
            <v>Slaty Bristlefront</v>
          </cell>
          <cell r="P2604"/>
          <cell r="Q2604"/>
          <cell r="R2604"/>
          <cell r="S2604"/>
          <cell r="T2604"/>
          <cell r="U2604"/>
          <cell r="Y2604" t="e">
            <v>#N/A</v>
          </cell>
          <cell r="Z2604" t="str">
            <v>H</v>
          </cell>
          <cell r="AA2604" t="str">
            <v>F4</v>
          </cell>
          <cell r="AB2604" t="str">
            <v>T</v>
          </cell>
          <cell r="AC2604">
            <v>1</v>
          </cell>
          <cell r="AD2604">
            <v>1</v>
          </cell>
          <cell r="AE2604">
            <v>35.03</v>
          </cell>
          <cell r="AF2604" t="str">
            <v>Invertebrate</v>
          </cell>
          <cell r="AG2604" t="str">
            <v>F</v>
          </cell>
          <cell r="AH2604">
            <v>1</v>
          </cell>
        </row>
        <row r="2605">
          <cell r="A2605" t="str">
            <v>Merulaxis stresemanni</v>
          </cell>
          <cell r="B2605" t="str">
            <v>Merulaxis stresemanni</v>
          </cell>
          <cell r="C2605" t="str">
            <v>entufado-baiano</v>
          </cell>
          <cell r="D2605">
            <v>2603</v>
          </cell>
          <cell r="E2605" t="str">
            <v>R, E</v>
          </cell>
          <cell r="F2605">
            <v>1</v>
          </cell>
          <cell r="G2605" t="str">
            <v>Passeriformes</v>
          </cell>
          <cell r="H2605" t="str">
            <v>Rhinocryptidae</v>
          </cell>
          <cell r="I2605" t="str">
            <v>Scytalopodinae</v>
          </cell>
          <cell r="J2605" t="str">
            <v>Merulaxis</v>
          </cell>
          <cell r="K2605" t="str">
            <v>espécie 1ária</v>
          </cell>
          <cell r="N2605" t="str">
            <v>Merulaxis stresemanni Sick, 1960</v>
          </cell>
          <cell r="O2605" t="str">
            <v>Stresemann's Bristlefront</v>
          </cell>
          <cell r="P2605"/>
          <cell r="Q2605"/>
          <cell r="R2605"/>
          <cell r="S2605"/>
          <cell r="T2605"/>
          <cell r="U2605"/>
          <cell r="W2605" t="str">
            <v>#ERROR!</v>
          </cell>
          <cell r="X2605" t="str">
            <v>CR</v>
          </cell>
          <cell r="Y2605" t="e">
            <v>#N/A</v>
          </cell>
          <cell r="Z2605" t="str">
            <v>H</v>
          </cell>
          <cell r="AA2605" t="str">
            <v>F1</v>
          </cell>
          <cell r="AB2605" t="str">
            <v>T</v>
          </cell>
          <cell r="AC2605">
            <v>1</v>
          </cell>
          <cell r="AD2605">
            <v>1</v>
          </cell>
          <cell r="AE2605">
            <v>37</v>
          </cell>
          <cell r="AF2605" t="str">
            <v>Invertebrate</v>
          </cell>
          <cell r="AG2605" t="str">
            <v>F</v>
          </cell>
          <cell r="AH2605">
            <v>1</v>
          </cell>
        </row>
        <row r="2606">
          <cell r="A2606" t="str">
            <v>Eleoscytalopus</v>
          </cell>
          <cell r="B2606" t="e">
            <v>#N/A</v>
          </cell>
          <cell r="D2606">
            <v>2604</v>
          </cell>
          <cell r="E2606"/>
          <cell r="F2606"/>
          <cell r="G2606" t="str">
            <v>Passeriformes</v>
          </cell>
          <cell r="H2606" t="str">
            <v>Rhinocryptidae</v>
          </cell>
          <cell r="I2606" t="str">
            <v>Scytalopodinae</v>
          </cell>
          <cell r="J2606" t="str">
            <v>Eleoscytalopus</v>
          </cell>
          <cell r="K2606" t="str">
            <v>Gênero</v>
          </cell>
          <cell r="L2606" t="str">
            <v>The species in Eleoscytalopuswere historically treated in Scytalopus, but see Maurício et al. (2008).</v>
          </cell>
          <cell r="M2606" t="str">
            <v>As espécies em Eleoscytalopus foram historicamente tratadas em Scytalopus, mas ver Maurício et al. 2008.</v>
          </cell>
          <cell r="N2606" t="str">
            <v>Eleoscytalopus Maurício, Mata, Bornschein, Cadena, Alvarenga &amp; Bonatto, 2008</v>
          </cell>
          <cell r="P2606"/>
          <cell r="Q2606"/>
          <cell r="R2606"/>
          <cell r="S2606"/>
          <cell r="T2606"/>
          <cell r="U2606"/>
          <cell r="Y2606"/>
          <cell r="Z2606"/>
        </row>
        <row r="2607">
          <cell r="A2607" t="str">
            <v>Eleoscytalopus indigoticus</v>
          </cell>
          <cell r="B2607" t="str">
            <v>Eleoscytalopus indigoticus</v>
          </cell>
          <cell r="C2607" t="str">
            <v>macuquinho</v>
          </cell>
          <cell r="D2607">
            <v>2605</v>
          </cell>
          <cell r="E2607" t="str">
            <v>R, E</v>
          </cell>
          <cell r="F2607">
            <v>1</v>
          </cell>
          <cell r="G2607" t="str">
            <v>Passeriformes</v>
          </cell>
          <cell r="H2607" t="str">
            <v>Rhinocryptidae</v>
          </cell>
          <cell r="I2607" t="str">
            <v>Scytalopodinae</v>
          </cell>
          <cell r="J2607" t="str">
            <v>Eleoscytalopus</v>
          </cell>
          <cell r="K2607" t="str">
            <v>espécie 1ária</v>
          </cell>
          <cell r="N2607" t="str">
            <v>Eleoscytalopus indigoticus (Wied, 1831)</v>
          </cell>
          <cell r="O2607" t="str">
            <v>White-breasted Tapaculo</v>
          </cell>
          <cell r="P2607"/>
          <cell r="Q2607"/>
          <cell r="R2607"/>
          <cell r="S2607"/>
          <cell r="T2607"/>
          <cell r="U2607"/>
          <cell r="Y2607" t="e">
            <v>#N/A</v>
          </cell>
          <cell r="Z2607" t="str">
            <v>M</v>
          </cell>
          <cell r="AA2607" t="str">
            <v>F1</v>
          </cell>
          <cell r="AB2607" t="str">
            <v>U</v>
          </cell>
          <cell r="AC2607">
            <v>1</v>
          </cell>
          <cell r="AD2607">
            <v>1</v>
          </cell>
          <cell r="AE2607">
            <v>16.149999999999999</v>
          </cell>
          <cell r="AF2607" t="str">
            <v>Invertebrate</v>
          </cell>
          <cell r="AG2607" t="str">
            <v>F</v>
          </cell>
          <cell r="AH2607" t="str">
            <v>MA</v>
          </cell>
        </row>
        <row r="2608">
          <cell r="A2608" t="str">
            <v>Eleoscytalopus psychopompus</v>
          </cell>
          <cell r="B2608" t="str">
            <v>Eleoscytalopus psychopompus</v>
          </cell>
          <cell r="C2608" t="str">
            <v>macuquinho-baiano</v>
          </cell>
          <cell r="D2608">
            <v>2606</v>
          </cell>
          <cell r="E2608" t="str">
            <v>R, E</v>
          </cell>
          <cell r="F2608">
            <v>1</v>
          </cell>
          <cell r="G2608" t="str">
            <v>Passeriformes</v>
          </cell>
          <cell r="H2608" t="str">
            <v>Rhinocryptidae</v>
          </cell>
          <cell r="I2608" t="str">
            <v>Scytalopodinae</v>
          </cell>
          <cell r="J2608" t="str">
            <v>Eleoscytalopus</v>
          </cell>
          <cell r="K2608" t="str">
            <v>espécie 1ária</v>
          </cell>
          <cell r="N2608" t="str">
            <v>Eleoscytalopus psychopompus (Teixeira &amp; Carnevalli, 1989)</v>
          </cell>
          <cell r="O2608" t="str">
            <v>Bahia Tapaculo</v>
          </cell>
          <cell r="P2608"/>
          <cell r="Q2608"/>
          <cell r="R2608"/>
          <cell r="S2608"/>
          <cell r="T2608"/>
          <cell r="U2608"/>
          <cell r="W2608" t="str">
            <v>#ERROR!</v>
          </cell>
          <cell r="X2608" t="str">
            <v>EN</v>
          </cell>
          <cell r="Y2608" t="e">
            <v>#N/A</v>
          </cell>
          <cell r="Z2608" t="e">
            <v>#N/A</v>
          </cell>
          <cell r="AA2608" t="e">
            <v>#N/A</v>
          </cell>
          <cell r="AB2608" t="e">
            <v>#N/A</v>
          </cell>
          <cell r="AC2608" t="e">
            <v>#N/A</v>
          </cell>
          <cell r="AD2608" t="e">
            <v>#N/A</v>
          </cell>
          <cell r="AE2608">
            <v>17.8</v>
          </cell>
          <cell r="AF2608" t="str">
            <v>Invertebrate</v>
          </cell>
          <cell r="AG2608"/>
        </row>
        <row r="2609">
          <cell r="A2609" t="str">
            <v>Scytalopus</v>
          </cell>
          <cell r="B2609" t="e">
            <v>#N/A</v>
          </cell>
          <cell r="D2609">
            <v>2607</v>
          </cell>
          <cell r="E2609"/>
          <cell r="F2609"/>
          <cell r="G2609" t="str">
            <v>Passeriformes</v>
          </cell>
          <cell r="H2609" t="str">
            <v>Rhinocryptidae</v>
          </cell>
          <cell r="I2609" t="str">
            <v>Scytalopodinae</v>
          </cell>
          <cell r="J2609" t="str">
            <v>Scytalopus</v>
          </cell>
          <cell r="K2609" t="str">
            <v>Gênero</v>
          </cell>
          <cell r="N2609" t="str">
            <v>Scytalopus Gould, 1837</v>
          </cell>
          <cell r="P2609"/>
          <cell r="Q2609"/>
          <cell r="R2609"/>
          <cell r="S2609"/>
          <cell r="T2609"/>
          <cell r="U2609"/>
          <cell r="Y2609"/>
          <cell r="Z2609"/>
        </row>
        <row r="2610">
          <cell r="A2610" t="str">
            <v>Scytalopus gonzagai</v>
          </cell>
          <cell r="B2610" t="e">
            <v>#N/A</v>
          </cell>
          <cell r="C2610" t="str">
            <v>tapaculo-preto-baiano</v>
          </cell>
          <cell r="D2610">
            <v>2608</v>
          </cell>
          <cell r="E2610" t="str">
            <v>R, E</v>
          </cell>
          <cell r="F2610">
            <v>1</v>
          </cell>
          <cell r="G2610" t="str">
            <v>Passeriformes</v>
          </cell>
          <cell r="H2610" t="str">
            <v>Rhinocryptidae</v>
          </cell>
          <cell r="I2610" t="str">
            <v>Scytalopodinae</v>
          </cell>
          <cell r="J2610" t="str">
            <v>Scytalopus</v>
          </cell>
          <cell r="K2610" t="str">
            <v>espécie 1ária</v>
          </cell>
          <cell r="L2610" t="str">
            <v>This recently described species has long been included under S. speluncae. The proposed English name in its original description, Bahian Mouse-colored Tapaculo (Maurício et al. 2014), has not been accepted by Remsen et al. (2015) who, on the other hand, accepted an alternative proposal (SACC proposal 662) for a new English name for the taxon: Boa Nova Tapaculo.</v>
          </cell>
          <cell r="M2610" t="str">
            <v>Esta espécie recentemente descrita, há muito incluida sob S. speluncae. O nome inglês sugerido na publicação original, Bahian Mouse-colored Tapaculo, não foi aceito por Remsen et al. (2015), que aceitaram proposta alternativa: Boa Nova Tapaculo.</v>
          </cell>
          <cell r="N2610" t="str">
            <v>Scytalopus gonzagai Maurício, Belmonte-Lopes, Pacheco, Silveira, Whitney &amp; Bornschein, 2014</v>
          </cell>
          <cell r="O2610" t="str">
            <v>Boa Nova Tapaculo</v>
          </cell>
          <cell r="P2610"/>
          <cell r="Q2610"/>
          <cell r="R2610"/>
          <cell r="S2610"/>
          <cell r="T2610"/>
          <cell r="U2610"/>
          <cell r="W2610" t="str">
            <v>#ERROR!</v>
          </cell>
          <cell r="X2610" t="str">
            <v>EN</v>
          </cell>
          <cell r="Y2610" t="e">
            <v>#N/A</v>
          </cell>
          <cell r="Z2610" t="e">
            <v>#N/A</v>
          </cell>
          <cell r="AA2610" t="e">
            <v>#N/A</v>
          </cell>
          <cell r="AB2610" t="e">
            <v>#N/A</v>
          </cell>
          <cell r="AC2610" t="e">
            <v>#N/A</v>
          </cell>
          <cell r="AD2610" t="e">
            <v>#N/A</v>
          </cell>
          <cell r="AE2610" t="e">
            <v>#N/A</v>
          </cell>
          <cell r="AF2610" t="e">
            <v>#N/A</v>
          </cell>
          <cell r="AG2610"/>
        </row>
        <row r="2611">
          <cell r="A2611" t="str">
            <v>Scytalopus speluncae</v>
          </cell>
          <cell r="B2611" t="str">
            <v>Scytalopus speluncae</v>
          </cell>
          <cell r="C2611" t="str">
            <v>tapaculo-preto</v>
          </cell>
          <cell r="D2611">
            <v>2609</v>
          </cell>
          <cell r="E2611" t="str">
            <v>R, E</v>
          </cell>
          <cell r="F2611">
            <v>1</v>
          </cell>
          <cell r="G2611" t="str">
            <v>Passeriformes</v>
          </cell>
          <cell r="H2611" t="str">
            <v>Rhinocryptidae</v>
          </cell>
          <cell r="I2611" t="str">
            <v>Scytalopodinae</v>
          </cell>
          <cell r="J2611" t="str">
            <v>Scytalopus</v>
          </cell>
          <cell r="K2611" t="str">
            <v>espécie 1ária</v>
          </cell>
          <cell r="L2611" t="str">
            <v>The name Scytalopus speluncae has been historically attributed to the dark-gray species from the southeastern coastal Brazilian mountains. However, Raposo et al. (2006) proposed that this name should be applied to a species that is light-gray with whitish belly and extensive barring, recently named S. petrophilus (Whitney et al. 2010), and named the dark-gray species as S. notorius. Although defended by Raposo et al. (2012) and Nemésio et al. (2013), this view has been contested by Maurício et al. (2010) and Remsen et al. (2015). In the present list, we adopt the arguments and the proposals of Maurício et al. (2010), Whitney et al. (2010) and Remsen et al. (2015) of maintaining the name Scytalopus speluncae as the valid one for the dark-gray species from the southeastern coastal Brazilian mountains. More then one species is involved (Maurício 2005, Mata et al. 2009).</v>
          </cell>
          <cell r="M2611" t="str">
            <v>O nome Scytalopus speluncae tem sido historicamente aplicado às populações escuras das montanhas do sudeste do Brazil. Contudo, Raposo et al. (2006) sugeriram que o nome deveria ser aplicado à espécie cinza-claro com barriga esbranquiçada e barramento extensivo nos flancos e que foi recentemente nomeada S. petrophilus (Whitney et al. 2010), enquanto que as populações cinza-escuro foram re-descritas como S. notorius. Embora defendida ainda por Raposo et al. (2012) e Nemésio et al. (2013), esta visão foi contestada por Maurício et al. (2010) e Remsen et al. (2015). Na presente lista, adotamos os argumentos e propostas que mantém o nome speluncae para as populações escuras das montanhas do Brasil. Mais de uma espécie está involvida (Maurício 2005, Mata et al. 2009).</v>
          </cell>
          <cell r="N2611" t="str">
            <v>Scytalopus speluncae (Ménétriès, 1835)</v>
          </cell>
          <cell r="O2611" t="str">
            <v>Mouse-colored Tapaculo</v>
          </cell>
          <cell r="P2611"/>
          <cell r="Q2611"/>
          <cell r="R2611"/>
          <cell r="S2611"/>
          <cell r="T2611"/>
          <cell r="U2611"/>
          <cell r="Y2611" t="e">
            <v>#N/A</v>
          </cell>
          <cell r="Z2611" t="str">
            <v>M</v>
          </cell>
          <cell r="AA2611" t="str">
            <v>F4</v>
          </cell>
          <cell r="AB2611" t="str">
            <v>U</v>
          </cell>
          <cell r="AC2611">
            <v>2</v>
          </cell>
          <cell r="AD2611">
            <v>1</v>
          </cell>
          <cell r="AE2611">
            <v>13</v>
          </cell>
          <cell r="AF2611" t="str">
            <v>Invertebrate</v>
          </cell>
          <cell r="AG2611" t="str">
            <v>F</v>
          </cell>
          <cell r="AH2611" t="str">
            <v>MA</v>
          </cell>
        </row>
        <row r="2612">
          <cell r="A2612" t="str">
            <v>Scytalopus diamantinensis</v>
          </cell>
          <cell r="B2612" t="str">
            <v>Scytalopus diamantinensis</v>
          </cell>
          <cell r="C2612" t="str">
            <v>tapaculo-da-chapada-diamantina</v>
          </cell>
          <cell r="D2612">
            <v>2610</v>
          </cell>
          <cell r="E2612" t="str">
            <v>R, E</v>
          </cell>
          <cell r="F2612">
            <v>1</v>
          </cell>
          <cell r="G2612" t="str">
            <v>Passeriformes</v>
          </cell>
          <cell r="H2612" t="str">
            <v>Rhinocryptidae</v>
          </cell>
          <cell r="I2612" t="str">
            <v>Scytalopodinae</v>
          </cell>
          <cell r="J2612" t="str">
            <v>Scytalopus</v>
          </cell>
          <cell r="K2612" t="str">
            <v>espécie 1ária</v>
          </cell>
          <cell r="N2612" t="str">
            <v>Scytalopus diamantinensis Bornschein, Maurício, Belmonte-Lopes, Mata &amp; Bonatto, 2007</v>
          </cell>
          <cell r="O2612" t="str">
            <v>Diamantina Tapaculo</v>
          </cell>
          <cell r="P2612"/>
          <cell r="Q2612"/>
          <cell r="R2612"/>
          <cell r="S2612"/>
          <cell r="T2612"/>
          <cell r="U2612"/>
          <cell r="W2612" t="str">
            <v>#ERROR!</v>
          </cell>
          <cell r="X2612" t="str">
            <v>EN</v>
          </cell>
          <cell r="Y2612" t="e">
            <v>#N/A</v>
          </cell>
          <cell r="Z2612" t="e">
            <v>#N/A</v>
          </cell>
          <cell r="AA2612" t="e">
            <v>#N/A</v>
          </cell>
          <cell r="AB2612" t="e">
            <v>#N/A</v>
          </cell>
          <cell r="AC2612" t="e">
            <v>#N/A</v>
          </cell>
          <cell r="AD2612" t="e">
            <v>#N/A</v>
          </cell>
          <cell r="AE2612" t="e">
            <v>#N/A</v>
          </cell>
          <cell r="AF2612" t="e">
            <v>#N/A</v>
          </cell>
          <cell r="AG2612"/>
        </row>
        <row r="2613">
          <cell r="A2613" t="str">
            <v>Scytalopus petrophilus</v>
          </cell>
          <cell r="B2613" t="str">
            <v>Scytalopus petrophilus</v>
          </cell>
          <cell r="C2613" t="str">
            <v>tapaculo-serrano</v>
          </cell>
          <cell r="D2613">
            <v>2611</v>
          </cell>
          <cell r="E2613" t="str">
            <v>R, E</v>
          </cell>
          <cell r="F2613">
            <v>1</v>
          </cell>
          <cell r="G2613" t="str">
            <v>Passeriformes</v>
          </cell>
          <cell r="H2613" t="str">
            <v>Rhinocryptidae</v>
          </cell>
          <cell r="I2613" t="str">
            <v>Scytalopodinae</v>
          </cell>
          <cell r="J2613" t="str">
            <v>Scytalopus</v>
          </cell>
          <cell r="K2613" t="str">
            <v>espécie 1ária</v>
          </cell>
          <cell r="L2613" t="str">
            <v>See coments under S. speluncae.</v>
          </cell>
          <cell r="M2613" t="str">
            <v>Ver comentário em S. speluncae.</v>
          </cell>
          <cell r="N2613" t="str">
            <v>Scytalopus petrophilus Whitney, Vasconcelos, Silveira &amp; Pacheco, 2010</v>
          </cell>
          <cell r="O2613" t="str">
            <v>Rock Tapaculo</v>
          </cell>
          <cell r="P2613"/>
          <cell r="Q2613"/>
          <cell r="R2613"/>
          <cell r="S2613"/>
          <cell r="T2613"/>
          <cell r="U2613"/>
          <cell r="Y2613" t="e">
            <v>#N/A</v>
          </cell>
          <cell r="Z2613" t="e">
            <v>#N/A</v>
          </cell>
          <cell r="AA2613" t="e">
            <v>#N/A</v>
          </cell>
          <cell r="AB2613" t="e">
            <v>#N/A</v>
          </cell>
          <cell r="AC2613" t="e">
            <v>#N/A</v>
          </cell>
          <cell r="AD2613" t="e">
            <v>#N/A</v>
          </cell>
          <cell r="AE2613" t="e">
            <v>#N/A</v>
          </cell>
          <cell r="AF2613" t="e">
            <v>#N/A</v>
          </cell>
          <cell r="AG2613"/>
        </row>
        <row r="2614">
          <cell r="A2614" t="str">
            <v>Scytalopus pachecoi</v>
          </cell>
          <cell r="B2614" t="str">
            <v>Scytalopus pachecoi</v>
          </cell>
          <cell r="C2614" t="str">
            <v>tapaculo-ferreirinho</v>
          </cell>
          <cell r="D2614">
            <v>2612</v>
          </cell>
          <cell r="E2614" t="str">
            <v>R</v>
          </cell>
          <cell r="F2614">
            <v>1</v>
          </cell>
          <cell r="G2614" t="str">
            <v>Passeriformes</v>
          </cell>
          <cell r="H2614" t="str">
            <v>Rhinocryptidae</v>
          </cell>
          <cell r="I2614" t="str">
            <v>Scytalopodinae</v>
          </cell>
          <cell r="J2614" t="str">
            <v>Scytalopus</v>
          </cell>
          <cell r="K2614" t="str">
            <v>espécie 1ária</v>
          </cell>
          <cell r="N2614" t="str">
            <v>Scytalopus pachecoi Maurício, 2005</v>
          </cell>
          <cell r="O2614" t="str">
            <v>Planalto Tapaculo</v>
          </cell>
          <cell r="P2614"/>
          <cell r="Q2614"/>
          <cell r="R2614"/>
          <cell r="S2614"/>
          <cell r="T2614"/>
          <cell r="U2614"/>
          <cell r="Y2614" t="e">
            <v>#N/A</v>
          </cell>
          <cell r="Z2614" t="e">
            <v>#N/A</v>
          </cell>
          <cell r="AA2614" t="e">
            <v>#N/A</v>
          </cell>
          <cell r="AB2614" t="e">
            <v>#N/A</v>
          </cell>
          <cell r="AC2614" t="e">
            <v>#N/A</v>
          </cell>
          <cell r="AD2614" t="e">
            <v>#N/A</v>
          </cell>
          <cell r="AE2614">
            <v>15.1</v>
          </cell>
          <cell r="AF2614" t="str">
            <v>Invertebrate</v>
          </cell>
          <cell r="AG2614"/>
        </row>
        <row r="2615">
          <cell r="A2615" t="str">
            <v>Scytalopus novacapitalis</v>
          </cell>
          <cell r="B2615" t="str">
            <v>Scytalopus novacapitalis</v>
          </cell>
          <cell r="C2615" t="str">
            <v>tapaculo-de-brasília</v>
          </cell>
          <cell r="D2615">
            <v>2613</v>
          </cell>
          <cell r="E2615" t="str">
            <v>R, E</v>
          </cell>
          <cell r="F2615">
            <v>1</v>
          </cell>
          <cell r="G2615" t="str">
            <v>Passeriformes</v>
          </cell>
          <cell r="H2615" t="str">
            <v>Rhinocryptidae</v>
          </cell>
          <cell r="I2615" t="str">
            <v>Scytalopodinae</v>
          </cell>
          <cell r="J2615" t="str">
            <v>Scytalopus</v>
          </cell>
          <cell r="K2615" t="str">
            <v>espécie 1ária</v>
          </cell>
          <cell r="N2615" t="str">
            <v>Scytalopus novacapitalis Sick, 1958</v>
          </cell>
          <cell r="O2615" t="str">
            <v>Brasilia Tapaculo</v>
          </cell>
          <cell r="P2615"/>
          <cell r="Q2615"/>
          <cell r="R2615"/>
          <cell r="S2615"/>
          <cell r="T2615"/>
          <cell r="U2615"/>
          <cell r="W2615" t="str">
            <v>#ERROR!</v>
          </cell>
          <cell r="X2615" t="str">
            <v>EN</v>
          </cell>
          <cell r="Y2615" t="e">
            <v>#N/A</v>
          </cell>
          <cell r="Z2615" t="str">
            <v>H</v>
          </cell>
          <cell r="AA2615" t="str">
            <v>F8</v>
          </cell>
          <cell r="AB2615" t="str">
            <v>U</v>
          </cell>
          <cell r="AC2615">
            <v>1</v>
          </cell>
          <cell r="AD2615">
            <v>1</v>
          </cell>
          <cell r="AE2615">
            <v>18.899999999999999</v>
          </cell>
          <cell r="AF2615" t="str">
            <v>Invertebrate</v>
          </cell>
          <cell r="AG2615" t="str">
            <v>F</v>
          </cell>
          <cell r="AH2615">
            <v>1</v>
          </cell>
          <cell r="AK2615" t="str">
            <v>VU</v>
          </cell>
        </row>
        <row r="2616">
          <cell r="A2616" t="str">
            <v>Scytalopus iraiensis</v>
          </cell>
          <cell r="B2616" t="str">
            <v>Scytalopus iraiensis</v>
          </cell>
          <cell r="C2616" t="str">
            <v>macuquinho-da-várzea</v>
          </cell>
          <cell r="D2616">
            <v>2614</v>
          </cell>
          <cell r="E2616" t="str">
            <v>R, E</v>
          </cell>
          <cell r="F2616">
            <v>1</v>
          </cell>
          <cell r="G2616" t="str">
            <v>Passeriformes</v>
          </cell>
          <cell r="H2616" t="str">
            <v>Rhinocryptidae</v>
          </cell>
          <cell r="I2616" t="str">
            <v>Scytalopodinae</v>
          </cell>
          <cell r="J2616" t="str">
            <v>Scytalopus</v>
          </cell>
          <cell r="K2616" t="str">
            <v>espécie 1ária</v>
          </cell>
          <cell r="N2616" t="str">
            <v>Scytalopus iraiensis Bornschein, Reinert &amp; Pichorim, 1998</v>
          </cell>
          <cell r="O2616" t="str">
            <v>Marsh Tapaculo</v>
          </cell>
          <cell r="P2616"/>
          <cell r="Q2616"/>
          <cell r="R2616"/>
          <cell r="S2616"/>
          <cell r="T2616"/>
          <cell r="U2616"/>
          <cell r="W2616" t="str">
            <v>#ERROR!</v>
          </cell>
          <cell r="X2616" t="str">
            <v>EN</v>
          </cell>
          <cell r="Y2616" t="e">
            <v>#N/A</v>
          </cell>
          <cell r="Z2616" t="str">
            <v>?</v>
          </cell>
          <cell r="AA2616" t="str">
            <v>A</v>
          </cell>
          <cell r="AB2616" t="str">
            <v>U</v>
          </cell>
          <cell r="AC2616">
            <v>1</v>
          </cell>
          <cell r="AD2616">
            <v>1</v>
          </cell>
          <cell r="AE2616">
            <v>12.4</v>
          </cell>
          <cell r="AF2616" t="str">
            <v>Invertebrate</v>
          </cell>
          <cell r="AG2616" t="str">
            <v>A</v>
          </cell>
          <cell r="AH2616">
            <v>1</v>
          </cell>
        </row>
        <row r="2617">
          <cell r="A2617" t="str">
            <v>Rhinocryptinae</v>
          </cell>
          <cell r="B2617" t="e">
            <v>#N/A</v>
          </cell>
          <cell r="D2617">
            <v>2615</v>
          </cell>
          <cell r="E2617"/>
          <cell r="F2617"/>
          <cell r="G2617" t="str">
            <v>Passeriformes</v>
          </cell>
          <cell r="H2617" t="str">
            <v>Rhinocryptidae</v>
          </cell>
          <cell r="I2617" t="str">
            <v>Rhinocryptinae</v>
          </cell>
          <cell r="K2617" t="str">
            <v>Subfamília</v>
          </cell>
          <cell r="N2617" t="str">
            <v>Rhinocryptinae Wetmore, 1926 (1837)</v>
          </cell>
          <cell r="P2617"/>
          <cell r="Q2617"/>
          <cell r="R2617"/>
          <cell r="S2617"/>
          <cell r="T2617"/>
          <cell r="U2617"/>
          <cell r="Y2617"/>
          <cell r="Z2617"/>
        </row>
        <row r="2618">
          <cell r="A2618" t="str">
            <v>Psilorhamphus</v>
          </cell>
          <cell r="B2618" t="e">
            <v>#N/A</v>
          </cell>
          <cell r="D2618">
            <v>2616</v>
          </cell>
          <cell r="E2618"/>
          <cell r="F2618"/>
          <cell r="G2618" t="str">
            <v>Passeriformes</v>
          </cell>
          <cell r="H2618" t="str">
            <v>Rhinocryptidae</v>
          </cell>
          <cell r="I2618" t="str">
            <v>Rhinocryptinae</v>
          </cell>
          <cell r="J2618" t="str">
            <v>Psilorhamphus</v>
          </cell>
          <cell r="K2618" t="str">
            <v>Gênero</v>
          </cell>
          <cell r="N2618" t="str">
            <v>Psilorhamphus Sclater, 1855</v>
          </cell>
          <cell r="P2618"/>
          <cell r="Q2618"/>
          <cell r="R2618"/>
          <cell r="S2618"/>
          <cell r="T2618"/>
          <cell r="U2618"/>
          <cell r="Y2618"/>
          <cell r="Z2618"/>
        </row>
        <row r="2619">
          <cell r="A2619" t="str">
            <v>Psilorhamphus guttatus</v>
          </cell>
          <cell r="B2619" t="str">
            <v>Psilorhamphus guttatus</v>
          </cell>
          <cell r="C2619" t="str">
            <v>tapaculo-pintado</v>
          </cell>
          <cell r="D2619">
            <v>2617</v>
          </cell>
          <cell r="E2619" t="str">
            <v>R</v>
          </cell>
          <cell r="F2619">
            <v>1</v>
          </cell>
          <cell r="G2619" t="str">
            <v>Passeriformes</v>
          </cell>
          <cell r="H2619" t="str">
            <v>Rhinocryptidae</v>
          </cell>
          <cell r="I2619" t="str">
            <v>Rhinocryptinae</v>
          </cell>
          <cell r="J2619" t="str">
            <v>Psilorhamphus</v>
          </cell>
          <cell r="K2619" t="str">
            <v>espécie 1ária</v>
          </cell>
          <cell r="N2619" t="str">
            <v>Psilorhamphus guttatus (Ménétriès, 1835)</v>
          </cell>
          <cell r="O2619" t="str">
            <v>Spotted Bamboowren</v>
          </cell>
          <cell r="P2619"/>
          <cell r="Q2619"/>
          <cell r="R2619"/>
          <cell r="S2619"/>
          <cell r="T2619"/>
          <cell r="U2619"/>
          <cell r="Y2619" t="e">
            <v>#N/A</v>
          </cell>
          <cell r="Z2619" t="str">
            <v>M</v>
          </cell>
          <cell r="AA2619" t="str">
            <v>F1</v>
          </cell>
          <cell r="AB2619" t="str">
            <v>U</v>
          </cell>
          <cell r="AC2619">
            <v>1</v>
          </cell>
          <cell r="AD2619">
            <v>1</v>
          </cell>
          <cell r="AE2619">
            <v>11.3</v>
          </cell>
          <cell r="AF2619" t="str">
            <v>Invertebrate</v>
          </cell>
          <cell r="AG2619" t="str">
            <v>F</v>
          </cell>
          <cell r="AH2619" t="str">
            <v>MA</v>
          </cell>
        </row>
        <row r="2620">
          <cell r="A2620" t="str">
            <v>Liosceles</v>
          </cell>
          <cell r="B2620" t="e">
            <v>#N/A</v>
          </cell>
          <cell r="D2620">
            <v>2618</v>
          </cell>
          <cell r="E2620"/>
          <cell r="F2620"/>
          <cell r="G2620" t="str">
            <v>Passeriformes</v>
          </cell>
          <cell r="H2620" t="str">
            <v>Rhinocryptidae</v>
          </cell>
          <cell r="I2620" t="str">
            <v>Rhinocryptinae</v>
          </cell>
          <cell r="J2620" t="str">
            <v>Liosceles</v>
          </cell>
          <cell r="K2620" t="str">
            <v>Gênero</v>
          </cell>
          <cell r="N2620" t="str">
            <v>Liosceles Sclater, 1865</v>
          </cell>
          <cell r="P2620"/>
          <cell r="Q2620"/>
          <cell r="R2620"/>
          <cell r="S2620"/>
          <cell r="T2620"/>
          <cell r="U2620"/>
          <cell r="Y2620"/>
          <cell r="Z2620"/>
        </row>
        <row r="2621">
          <cell r="A2621" t="str">
            <v>Liosceles thoracicus</v>
          </cell>
          <cell r="B2621" t="str">
            <v>Liosceles thoracicus</v>
          </cell>
          <cell r="C2621" t="str">
            <v>corneteiro-da-mata</v>
          </cell>
          <cell r="D2621">
            <v>2619</v>
          </cell>
          <cell r="E2621" t="str">
            <v>R</v>
          </cell>
          <cell r="F2621">
            <v>1</v>
          </cell>
          <cell r="G2621" t="str">
            <v>Passeriformes</v>
          </cell>
          <cell r="H2621" t="str">
            <v>Rhinocryptidae</v>
          </cell>
          <cell r="I2621" t="str">
            <v>Rhinocryptinae</v>
          </cell>
          <cell r="J2621" t="str">
            <v>Liosceles</v>
          </cell>
          <cell r="K2621" t="str">
            <v>espécie 1ária</v>
          </cell>
          <cell r="N2621" t="str">
            <v>Liosceles thoracicus (Sclater, 1865)</v>
          </cell>
          <cell r="O2621" t="str">
            <v>Rusty-belted Tapaculo</v>
          </cell>
          <cell r="P2621"/>
          <cell r="Q2621"/>
          <cell r="R2621"/>
          <cell r="S2621"/>
          <cell r="T2621"/>
          <cell r="U2621"/>
          <cell r="Y2621" t="e">
            <v>#N/A</v>
          </cell>
          <cell r="Z2621" t="str">
            <v>H</v>
          </cell>
          <cell r="AA2621" t="str">
            <v>F1</v>
          </cell>
          <cell r="AB2621" t="str">
            <v>T</v>
          </cell>
          <cell r="AC2621">
            <v>1</v>
          </cell>
          <cell r="AD2621">
            <v>2</v>
          </cell>
          <cell r="AE2621">
            <v>40.47</v>
          </cell>
          <cell r="AF2621" t="str">
            <v>Invertebrate</v>
          </cell>
          <cell r="AG2621" t="str">
            <v>F</v>
          </cell>
        </row>
        <row r="2622">
          <cell r="A2622" t="str">
            <v>Liosceles thoracicus dugandi</v>
          </cell>
          <cell r="B2622" t="e">
            <v>#N/A</v>
          </cell>
          <cell r="D2622">
            <v>2620</v>
          </cell>
          <cell r="E2622"/>
          <cell r="F2622"/>
          <cell r="G2622" t="str">
            <v>Passeriformes</v>
          </cell>
          <cell r="H2622" t="str">
            <v>Rhinocryptidae</v>
          </cell>
          <cell r="I2622" t="str">
            <v>Rhinocryptinae</v>
          </cell>
          <cell r="J2622" t="str">
            <v>Liosceles</v>
          </cell>
          <cell r="K2622" t="str">
            <v>subespécie</v>
          </cell>
          <cell r="N2622" t="str">
            <v>Liosceles thoracicus dugandi Meyer de Schauensee, 1950</v>
          </cell>
          <cell r="P2622" t="str">
            <v>x</v>
          </cell>
          <cell r="Q2622" t="str">
            <v>x</v>
          </cell>
          <cell r="R2622" t="str">
            <v>x</v>
          </cell>
          <cell r="S2622" t="str">
            <v>x</v>
          </cell>
          <cell r="T2622" t="str">
            <v>x</v>
          </cell>
          <cell r="U2622"/>
          <cell r="Y2622"/>
          <cell r="Z2622"/>
        </row>
        <row r="2623">
          <cell r="A2623" t="str">
            <v>Liosceles thoracicus thoracicus</v>
          </cell>
          <cell r="B2623" t="e">
            <v>#N/A</v>
          </cell>
          <cell r="D2623">
            <v>2621</v>
          </cell>
          <cell r="E2623"/>
          <cell r="F2623"/>
          <cell r="G2623" t="str">
            <v>Passeriformes</v>
          </cell>
          <cell r="H2623" t="str">
            <v>Rhinocryptidae</v>
          </cell>
          <cell r="I2623" t="str">
            <v>Rhinocryptinae</v>
          </cell>
          <cell r="J2623" t="str">
            <v>Liosceles</v>
          </cell>
          <cell r="K2623" t="str">
            <v>subespécie</v>
          </cell>
          <cell r="N2623" t="str">
            <v>Liosceles thoracicus thoracicus (Sclater, 1865)</v>
          </cell>
          <cell r="P2623" t="str">
            <v>x</v>
          </cell>
          <cell r="Q2623" t="str">
            <v>x</v>
          </cell>
          <cell r="R2623" t="str">
            <v>x</v>
          </cell>
          <cell r="S2623" t="str">
            <v>x</v>
          </cell>
          <cell r="T2623" t="str">
            <v>x</v>
          </cell>
          <cell r="U2623"/>
          <cell r="Y2623"/>
          <cell r="Z2623"/>
        </row>
        <row r="2624">
          <cell r="A2624" t="str">
            <v>Furnarioidea</v>
          </cell>
          <cell r="B2624" t="e">
            <v>#N/A</v>
          </cell>
          <cell r="D2624">
            <v>2622</v>
          </cell>
          <cell r="E2624"/>
          <cell r="F2624"/>
          <cell r="G2624" t="str">
            <v>Passeriformes</v>
          </cell>
          <cell r="K2624" t="str">
            <v>Superfamília</v>
          </cell>
          <cell r="N2624" t="str">
            <v>Furnarioidea Gray, 1840</v>
          </cell>
          <cell r="P2624"/>
          <cell r="Q2624"/>
          <cell r="R2624"/>
          <cell r="S2624"/>
          <cell r="T2624"/>
          <cell r="U2624"/>
          <cell r="Y2624"/>
          <cell r="Z2624"/>
        </row>
        <row r="2625">
          <cell r="A2625" t="str">
            <v>Formicariidae</v>
          </cell>
          <cell r="B2625" t="e">
            <v>#N/A</v>
          </cell>
          <cell r="D2625">
            <v>2623</v>
          </cell>
          <cell r="E2625"/>
          <cell r="F2625"/>
          <cell r="G2625" t="str">
            <v>Passeriformes</v>
          </cell>
          <cell r="H2625" t="str">
            <v>Formicariidae</v>
          </cell>
          <cell r="K2625" t="str">
            <v>Família</v>
          </cell>
          <cell r="N2625" t="str">
            <v>Formicariidae Gray, 1840</v>
          </cell>
          <cell r="P2625"/>
          <cell r="Q2625"/>
          <cell r="R2625"/>
          <cell r="S2625"/>
          <cell r="T2625"/>
          <cell r="U2625"/>
          <cell r="Y2625"/>
          <cell r="Z2625"/>
        </row>
        <row r="2626">
          <cell r="A2626" t="str">
            <v>Formicarius</v>
          </cell>
          <cell r="B2626" t="e">
            <v>#N/A</v>
          </cell>
          <cell r="D2626">
            <v>2624</v>
          </cell>
          <cell r="E2626"/>
          <cell r="F2626"/>
          <cell r="G2626" t="str">
            <v>Passeriformes</v>
          </cell>
          <cell r="H2626" t="str">
            <v>Formicariidae</v>
          </cell>
          <cell r="J2626" t="str">
            <v>Formicarius</v>
          </cell>
          <cell r="K2626" t="str">
            <v>Gênero</v>
          </cell>
          <cell r="N2626" t="str">
            <v>Formicarius Boddaert, 1783</v>
          </cell>
          <cell r="P2626"/>
          <cell r="Q2626"/>
          <cell r="R2626"/>
          <cell r="S2626"/>
          <cell r="T2626"/>
          <cell r="U2626"/>
          <cell r="Y2626"/>
          <cell r="Z2626"/>
        </row>
        <row r="2627">
          <cell r="A2627" t="str">
            <v>Formicarius colma</v>
          </cell>
          <cell r="B2627" t="str">
            <v>Formicarius colma</v>
          </cell>
          <cell r="C2627" t="str">
            <v>galinha-do-mato</v>
          </cell>
          <cell r="D2627">
            <v>2625</v>
          </cell>
          <cell r="E2627" t="str">
            <v>R</v>
          </cell>
          <cell r="F2627">
            <v>1</v>
          </cell>
          <cell r="G2627" t="str">
            <v>Passeriformes</v>
          </cell>
          <cell r="H2627" t="str">
            <v>Formicariidae</v>
          </cell>
          <cell r="J2627" t="str">
            <v>Formicarius</v>
          </cell>
          <cell r="K2627" t="str">
            <v>espécie 1ária</v>
          </cell>
          <cell r="N2627" t="str">
            <v>Formicarius colma Boddaert, 1783</v>
          </cell>
          <cell r="O2627" t="str">
            <v>Rufous-capped Antthrush</v>
          </cell>
          <cell r="P2627"/>
          <cell r="Q2627"/>
          <cell r="R2627"/>
          <cell r="S2627"/>
          <cell r="T2627"/>
          <cell r="U2627"/>
          <cell r="Y2627" t="str">
            <v>ITG</v>
          </cell>
          <cell r="Z2627" t="str">
            <v>H</v>
          </cell>
          <cell r="AA2627" t="str">
            <v>F1</v>
          </cell>
          <cell r="AB2627" t="str">
            <v>T</v>
          </cell>
          <cell r="AC2627">
            <v>1</v>
          </cell>
          <cell r="AD2627">
            <v>3</v>
          </cell>
          <cell r="AE2627">
            <v>47</v>
          </cell>
          <cell r="AF2627" t="str">
            <v>Invertebrate</v>
          </cell>
          <cell r="AG2627" t="str">
            <v>F</v>
          </cell>
          <cell r="AJ2627" t="str">
            <v>#ERROR!</v>
          </cell>
          <cell r="AK2627" t="str">
            <v>VU</v>
          </cell>
        </row>
        <row r="2628">
          <cell r="A2628" t="str">
            <v>Formicarius colma colma</v>
          </cell>
          <cell r="B2628" t="e">
            <v>#N/A</v>
          </cell>
          <cell r="D2628">
            <v>2626</v>
          </cell>
          <cell r="E2628"/>
          <cell r="F2628"/>
          <cell r="G2628" t="str">
            <v>Passeriformes</v>
          </cell>
          <cell r="H2628" t="str">
            <v>Formicariidae</v>
          </cell>
          <cell r="J2628" t="str">
            <v>Formicarius</v>
          </cell>
          <cell r="K2628" t="str">
            <v>subespécie</v>
          </cell>
          <cell r="N2628" t="str">
            <v>Formicarius colma colma Boddaert, 1783</v>
          </cell>
          <cell r="P2628" t="str">
            <v>x</v>
          </cell>
          <cell r="Q2628" t="str">
            <v>x</v>
          </cell>
          <cell r="R2628" t="str">
            <v>x</v>
          </cell>
          <cell r="S2628" t="str">
            <v>x</v>
          </cell>
          <cell r="T2628" t="str">
            <v>x</v>
          </cell>
          <cell r="U2628"/>
          <cell r="Y2628"/>
          <cell r="Z2628"/>
        </row>
        <row r="2629">
          <cell r="A2629" t="str">
            <v>Formicarius colma nigrifrons</v>
          </cell>
          <cell r="B2629" t="e">
            <v>#N/A</v>
          </cell>
          <cell r="D2629">
            <v>2627</v>
          </cell>
          <cell r="E2629"/>
          <cell r="F2629"/>
          <cell r="G2629" t="str">
            <v>Passeriformes</v>
          </cell>
          <cell r="H2629" t="str">
            <v>Formicariidae</v>
          </cell>
          <cell r="J2629" t="str">
            <v>Formicarius</v>
          </cell>
          <cell r="K2629" t="str">
            <v>subespécie</v>
          </cell>
          <cell r="N2629" t="str">
            <v>Formicarius colma nigrifrons Gould, 1855</v>
          </cell>
          <cell r="P2629" t="str">
            <v>x</v>
          </cell>
          <cell r="Q2629" t="str">
            <v>x</v>
          </cell>
          <cell r="R2629" t="str">
            <v>x</v>
          </cell>
          <cell r="S2629" t="str">
            <v>x</v>
          </cell>
          <cell r="T2629" t="str">
            <v>x</v>
          </cell>
          <cell r="U2629"/>
          <cell r="Y2629"/>
          <cell r="Z2629"/>
        </row>
        <row r="2630">
          <cell r="A2630" t="str">
            <v>Formicarius colma amazonicus</v>
          </cell>
          <cell r="B2630" t="e">
            <v>#N/A</v>
          </cell>
          <cell r="D2630">
            <v>2628</v>
          </cell>
          <cell r="E2630"/>
          <cell r="F2630"/>
          <cell r="G2630" t="str">
            <v>Passeriformes</v>
          </cell>
          <cell r="H2630" t="str">
            <v>Formicariidae</v>
          </cell>
          <cell r="J2630" t="str">
            <v>Formicarius</v>
          </cell>
          <cell r="K2630" t="str">
            <v>subespécie</v>
          </cell>
          <cell r="N2630" t="str">
            <v>Formicarius colma amazonicus Hellmayr, 1902</v>
          </cell>
          <cell r="P2630" t="str">
            <v>x</v>
          </cell>
          <cell r="Q2630" t="str">
            <v>x</v>
          </cell>
          <cell r="R2630" t="str">
            <v>x</v>
          </cell>
          <cell r="S2630" t="str">
            <v>x</v>
          </cell>
          <cell r="T2630" t="str">
            <v>x</v>
          </cell>
          <cell r="U2630"/>
          <cell r="Y2630"/>
          <cell r="Z2630"/>
        </row>
        <row r="2631">
          <cell r="A2631" t="str">
            <v>Formicarius colma ruficeps</v>
          </cell>
          <cell r="B2631" t="e">
            <v>#N/A</v>
          </cell>
          <cell r="D2631">
            <v>2629</v>
          </cell>
          <cell r="E2631"/>
          <cell r="F2631"/>
          <cell r="G2631" t="str">
            <v>Passeriformes</v>
          </cell>
          <cell r="H2631" t="str">
            <v>Formicariidae</v>
          </cell>
          <cell r="J2631" t="str">
            <v>Formicarius</v>
          </cell>
          <cell r="K2631" t="str">
            <v>subespécie</v>
          </cell>
          <cell r="N2631" t="str">
            <v>Formicarius colma ruficeps (Spix, 1824)</v>
          </cell>
          <cell r="P2631" t="str">
            <v>x</v>
          </cell>
          <cell r="Q2631" t="str">
            <v>x</v>
          </cell>
          <cell r="R2631" t="str">
            <v>x</v>
          </cell>
          <cell r="S2631" t="str">
            <v>x</v>
          </cell>
          <cell r="T2631" t="str">
            <v>x</v>
          </cell>
          <cell r="U2631"/>
          <cell r="Y2631"/>
          <cell r="Z2631"/>
        </row>
        <row r="2632">
          <cell r="A2632" t="str">
            <v>Formicarius analis</v>
          </cell>
          <cell r="B2632" t="str">
            <v>Formicarius analis</v>
          </cell>
          <cell r="C2632" t="str">
            <v>pinto-do-mato-de-cara-preta</v>
          </cell>
          <cell r="D2632">
            <v>2630</v>
          </cell>
          <cell r="E2632" t="str">
            <v>R</v>
          </cell>
          <cell r="F2632">
            <v>1</v>
          </cell>
          <cell r="G2632" t="str">
            <v>Passeriformes</v>
          </cell>
          <cell r="H2632" t="str">
            <v>Formicariidae</v>
          </cell>
          <cell r="J2632" t="str">
            <v>Formicarius</v>
          </cell>
          <cell r="K2632" t="str">
            <v>espécie 1ária</v>
          </cell>
          <cell r="N2632" t="str">
            <v>Formicarius analis (d'Orbigny &amp; Lafresnaye, 1837)</v>
          </cell>
          <cell r="O2632" t="str">
            <v>Black-faced Antthrush</v>
          </cell>
          <cell r="P2632"/>
          <cell r="Q2632"/>
          <cell r="R2632"/>
          <cell r="S2632"/>
          <cell r="T2632"/>
          <cell r="U2632"/>
          <cell r="Y2632" t="str">
            <v>ITG</v>
          </cell>
          <cell r="Z2632" t="str">
            <v>M</v>
          </cell>
          <cell r="AA2632" t="str">
            <v>F1</v>
          </cell>
          <cell r="AB2632" t="str">
            <v>T</v>
          </cell>
          <cell r="AC2632">
            <v>2</v>
          </cell>
          <cell r="AD2632">
            <v>5</v>
          </cell>
          <cell r="AE2632">
            <v>62.19</v>
          </cell>
          <cell r="AF2632" t="str">
            <v>Invertebrate</v>
          </cell>
          <cell r="AG2632" t="str">
            <v>F</v>
          </cell>
        </row>
        <row r="2633">
          <cell r="A2633" t="str">
            <v>Formicarius analis zamorae</v>
          </cell>
          <cell r="B2633" t="e">
            <v>#N/A</v>
          </cell>
          <cell r="D2633">
            <v>2631</v>
          </cell>
          <cell r="E2633"/>
          <cell r="F2633"/>
          <cell r="G2633" t="str">
            <v>Passeriformes</v>
          </cell>
          <cell r="H2633" t="str">
            <v>Formicariidae</v>
          </cell>
          <cell r="J2633" t="str">
            <v>Formicarius</v>
          </cell>
          <cell r="K2633" t="str">
            <v>subespécie</v>
          </cell>
          <cell r="N2633" t="str">
            <v>Formicarius analis zamorae Chapman, 1923</v>
          </cell>
          <cell r="P2633" t="str">
            <v>x</v>
          </cell>
          <cell r="Q2633" t="str">
            <v>x</v>
          </cell>
          <cell r="R2633" t="str">
            <v>x</v>
          </cell>
          <cell r="S2633" t="str">
            <v>x</v>
          </cell>
          <cell r="T2633" t="str">
            <v>x</v>
          </cell>
          <cell r="U2633"/>
          <cell r="Y2633"/>
          <cell r="Z2633"/>
        </row>
        <row r="2634">
          <cell r="A2634" t="str">
            <v>Formicarius analis crissalis</v>
          </cell>
          <cell r="B2634" t="e">
            <v>#N/A</v>
          </cell>
          <cell r="D2634">
            <v>2632</v>
          </cell>
          <cell r="E2634"/>
          <cell r="F2634"/>
          <cell r="G2634" t="str">
            <v>Passeriformes</v>
          </cell>
          <cell r="H2634" t="str">
            <v>Formicariidae</v>
          </cell>
          <cell r="J2634" t="str">
            <v>Formicarius</v>
          </cell>
          <cell r="K2634" t="str">
            <v>subespécie</v>
          </cell>
          <cell r="N2634" t="str">
            <v>Formicarius analis crissalis (Cabanis, 1861)</v>
          </cell>
          <cell r="P2634" t="str">
            <v>x</v>
          </cell>
          <cell r="Q2634" t="str">
            <v>x</v>
          </cell>
          <cell r="R2634" t="str">
            <v>x</v>
          </cell>
          <cell r="S2634" t="str">
            <v>x</v>
          </cell>
          <cell r="T2634" t="str">
            <v>x</v>
          </cell>
          <cell r="U2634"/>
          <cell r="Y2634"/>
          <cell r="Z2634"/>
        </row>
        <row r="2635">
          <cell r="A2635" t="str">
            <v>Formicarius analis analis</v>
          </cell>
          <cell r="B2635" t="e">
            <v>#N/A</v>
          </cell>
          <cell r="D2635">
            <v>2633</v>
          </cell>
          <cell r="E2635"/>
          <cell r="F2635"/>
          <cell r="G2635" t="str">
            <v>Passeriformes</v>
          </cell>
          <cell r="H2635" t="str">
            <v>Formicariidae</v>
          </cell>
          <cell r="J2635" t="str">
            <v>Formicarius</v>
          </cell>
          <cell r="K2635" t="str">
            <v>subespécie</v>
          </cell>
          <cell r="N2635" t="str">
            <v>Formicarius analis analis (d'Orbigny &amp; Lafresnaye, 1837)</v>
          </cell>
          <cell r="P2635" t="str">
            <v>x</v>
          </cell>
          <cell r="Q2635" t="str">
            <v>x</v>
          </cell>
          <cell r="R2635" t="str">
            <v>x</v>
          </cell>
          <cell r="S2635" t="str">
            <v>x</v>
          </cell>
          <cell r="T2635" t="str">
            <v>x</v>
          </cell>
          <cell r="U2635"/>
          <cell r="Y2635"/>
          <cell r="Z2635"/>
        </row>
        <row r="2636">
          <cell r="A2636" t="str">
            <v>Formicarius analis paraensis</v>
          </cell>
          <cell r="B2636" t="e">
            <v>#N/A</v>
          </cell>
          <cell r="D2636">
            <v>2634</v>
          </cell>
          <cell r="E2636"/>
          <cell r="F2636"/>
          <cell r="G2636" t="str">
            <v>Passeriformes</v>
          </cell>
          <cell r="H2636" t="str">
            <v>Formicariidae</v>
          </cell>
          <cell r="J2636" t="str">
            <v>Formicarius</v>
          </cell>
          <cell r="K2636" t="str">
            <v>subespécie</v>
          </cell>
          <cell r="N2636" t="str">
            <v>Formicarius analis paraensis Novaes, 1957</v>
          </cell>
          <cell r="P2636" t="str">
            <v>x</v>
          </cell>
          <cell r="Q2636" t="str">
            <v>x</v>
          </cell>
          <cell r="R2636" t="str">
            <v>x</v>
          </cell>
          <cell r="S2636" t="str">
            <v>x</v>
          </cell>
          <cell r="T2636" t="str">
            <v>x</v>
          </cell>
          <cell r="U2636"/>
          <cell r="Y2636"/>
          <cell r="Z2636"/>
        </row>
        <row r="2637">
          <cell r="A2637" t="str">
            <v>Formicarius rufifrons</v>
          </cell>
          <cell r="B2637" t="str">
            <v>Formicarius rufifrons</v>
          </cell>
          <cell r="C2637" t="str">
            <v>pinto-do-mato-de-fronte-ruiva</v>
          </cell>
          <cell r="D2637">
            <v>2635</v>
          </cell>
          <cell r="E2637" t="str">
            <v>R</v>
          </cell>
          <cell r="F2637">
            <v>1</v>
          </cell>
          <cell r="G2637" t="str">
            <v>Passeriformes</v>
          </cell>
          <cell r="H2637" t="str">
            <v>Formicariidae</v>
          </cell>
          <cell r="J2637" t="str">
            <v>Formicarius</v>
          </cell>
          <cell r="K2637" t="str">
            <v>espécie 1ária</v>
          </cell>
          <cell r="N2637" t="str">
            <v>Formicarius rufifrons Blake, 1957</v>
          </cell>
          <cell r="O2637" t="str">
            <v>Rufous-fronted Antthrush</v>
          </cell>
          <cell r="P2637"/>
          <cell r="Q2637"/>
          <cell r="R2637"/>
          <cell r="S2637"/>
          <cell r="T2637"/>
          <cell r="U2637"/>
          <cell r="Y2637" t="e">
            <v>#N/A</v>
          </cell>
          <cell r="Z2637" t="str">
            <v>M</v>
          </cell>
          <cell r="AA2637" t="str">
            <v>F3</v>
          </cell>
          <cell r="AB2637" t="str">
            <v>T</v>
          </cell>
          <cell r="AC2637">
            <v>1</v>
          </cell>
          <cell r="AD2637">
            <v>1</v>
          </cell>
          <cell r="AE2637">
            <v>55.5</v>
          </cell>
          <cell r="AF2637" t="str">
            <v>Invertebrate</v>
          </cell>
          <cell r="AG2637" t="str">
            <v>F</v>
          </cell>
          <cell r="AH2637">
            <v>1</v>
          </cell>
        </row>
        <row r="2638">
          <cell r="A2638" t="str">
            <v>Chamaeza</v>
          </cell>
          <cell r="B2638" t="e">
            <v>#N/A</v>
          </cell>
          <cell r="D2638">
            <v>2636</v>
          </cell>
          <cell r="E2638"/>
          <cell r="F2638"/>
          <cell r="G2638" t="str">
            <v>Passeriformes</v>
          </cell>
          <cell r="H2638" t="str">
            <v>Formicariidae</v>
          </cell>
          <cell r="J2638" t="str">
            <v>Chamaeza</v>
          </cell>
          <cell r="K2638" t="str">
            <v>Gênero</v>
          </cell>
          <cell r="N2638" t="str">
            <v>Chamaeza Vigors, 1825</v>
          </cell>
          <cell r="P2638"/>
          <cell r="Q2638"/>
          <cell r="R2638"/>
          <cell r="S2638"/>
          <cell r="T2638"/>
          <cell r="U2638"/>
          <cell r="Y2638"/>
          <cell r="Z2638"/>
        </row>
        <row r="2639">
          <cell r="A2639" t="str">
            <v>Chamaeza campanisona</v>
          </cell>
          <cell r="B2639" t="str">
            <v>Chamaeza campanisona</v>
          </cell>
          <cell r="C2639" t="str">
            <v>tovaca-campainha</v>
          </cell>
          <cell r="D2639">
            <v>2637</v>
          </cell>
          <cell r="E2639" t="str">
            <v>R</v>
          </cell>
          <cell r="F2639">
            <v>1</v>
          </cell>
          <cell r="G2639" t="str">
            <v>Passeriformes</v>
          </cell>
          <cell r="H2639" t="str">
            <v>Formicariidae</v>
          </cell>
          <cell r="J2639" t="str">
            <v>Chamaeza</v>
          </cell>
          <cell r="K2639" t="str">
            <v>espécie 1ária</v>
          </cell>
          <cell r="L2639" t="str">
            <v>The form C. c. tshororo Bertoni, 1901 has been tentatively considered valid by Krabbe &amp; Schulenberg (2003), although they concluded that it “is very like nominate [form], and indeed doubtfully distinct”. In fact, there is no known diagnosis for it and most earlier authorities (e.g., Naumburg 1939, Pinto 1978) consider it inseparable from the nominate.</v>
          </cell>
          <cell r="M2639" t="str">
            <v>A forma C. c. tshororo Bertoni foi tentativamente considerada válida por Krabbe &amp; Schulenberg (2003), embora eles tenham concluído que ela é "muito parecida à nominal e na verdade duvidosamente distinta". De fato, não se conhece qualquer diagnose para esta pretensa forma e a maioria dos autores anteriores (e.g. Naumburg 1939, Pinto 1978) consideram as duas inseparáveis.</v>
          </cell>
          <cell r="N2639" t="str">
            <v>Chamaeza campanisona (Lichtenstein, 1823)</v>
          </cell>
          <cell r="O2639" t="str">
            <v>Short-tailed Antthrush</v>
          </cell>
          <cell r="P2639"/>
          <cell r="Q2639"/>
          <cell r="R2639"/>
          <cell r="S2639"/>
          <cell r="T2639"/>
          <cell r="U2639"/>
          <cell r="Y2639" t="e">
            <v>#N/A</v>
          </cell>
          <cell r="Z2639" t="str">
            <v>H</v>
          </cell>
          <cell r="AA2639" t="str">
            <v>F4</v>
          </cell>
          <cell r="AB2639" t="str">
            <v>T</v>
          </cell>
          <cell r="AC2639">
            <v>2</v>
          </cell>
          <cell r="AD2639">
            <v>4</v>
          </cell>
          <cell r="AE2639">
            <v>90.58</v>
          </cell>
          <cell r="AF2639" t="str">
            <v>Invertebrate</v>
          </cell>
          <cell r="AG2639" t="str">
            <v>F</v>
          </cell>
        </row>
        <row r="2640">
          <cell r="A2640" t="str">
            <v>Chamaeza campanisona obscura</v>
          </cell>
          <cell r="B2640" t="e">
            <v>#N/A</v>
          </cell>
          <cell r="D2640">
            <v>2638</v>
          </cell>
          <cell r="E2640"/>
          <cell r="F2640"/>
          <cell r="G2640" t="str">
            <v>Passeriformes</v>
          </cell>
          <cell r="H2640" t="str">
            <v>Formicariidae</v>
          </cell>
          <cell r="J2640" t="str">
            <v>Chamaeza</v>
          </cell>
          <cell r="K2640" t="str">
            <v>subespécie</v>
          </cell>
          <cell r="L2640" t="str">
            <v>Dickerman &amp; Phelps (1982) point to its occurrence in the Brazil-Venezuela border.</v>
          </cell>
          <cell r="M2640" t="str">
            <v>Dickerman &amp; Phelps (1982) apontam sua ocorrência para a fronteira Brasil-Venezuela.</v>
          </cell>
          <cell r="N2640" t="str">
            <v>Chamaeza campanisona obscura Zimmer &amp; Phelps, 1944</v>
          </cell>
          <cell r="P2640" t="str">
            <v>x</v>
          </cell>
          <cell r="Q2640"/>
          <cell r="R2640" t="str">
            <v>x</v>
          </cell>
          <cell r="S2640" t="str">
            <v>x</v>
          </cell>
          <cell r="T2640" t="str">
            <v>x</v>
          </cell>
          <cell r="U2640"/>
          <cell r="Y2640"/>
          <cell r="Z2640"/>
        </row>
        <row r="2641">
          <cell r="A2641" t="str">
            <v>Chamaeza campanisona campanisona</v>
          </cell>
          <cell r="B2641" t="e">
            <v>#N/A</v>
          </cell>
          <cell r="D2641">
            <v>2639</v>
          </cell>
          <cell r="E2641"/>
          <cell r="F2641"/>
          <cell r="G2641" t="str">
            <v>Passeriformes</v>
          </cell>
          <cell r="H2641" t="str">
            <v>Formicariidae</v>
          </cell>
          <cell r="J2641" t="str">
            <v>Chamaeza</v>
          </cell>
          <cell r="K2641" t="str">
            <v>subespécie</v>
          </cell>
          <cell r="N2641" t="str">
            <v>Chamaeza campanisona campanisona (Lichtenstein, 1823)</v>
          </cell>
          <cell r="P2641" t="str">
            <v>x</v>
          </cell>
          <cell r="Q2641" t="str">
            <v>x</v>
          </cell>
          <cell r="R2641" t="str">
            <v>x</v>
          </cell>
          <cell r="S2641" t="str">
            <v>x</v>
          </cell>
          <cell r="T2641" t="str">
            <v>x</v>
          </cell>
          <cell r="U2641"/>
          <cell r="Y2641"/>
          <cell r="Z2641"/>
        </row>
        <row r="2642">
          <cell r="A2642" t="str">
            <v>Chamaeza nobilis</v>
          </cell>
          <cell r="B2642" t="str">
            <v>Chamaeza nobilis</v>
          </cell>
          <cell r="C2642" t="str">
            <v>tovaca-estriada</v>
          </cell>
          <cell r="D2642">
            <v>2640</v>
          </cell>
          <cell r="E2642" t="str">
            <v>R</v>
          </cell>
          <cell r="F2642">
            <v>1</v>
          </cell>
          <cell r="G2642" t="str">
            <v>Passeriformes</v>
          </cell>
          <cell r="H2642" t="str">
            <v>Formicariidae</v>
          </cell>
          <cell r="J2642" t="str">
            <v>Chamaeza</v>
          </cell>
          <cell r="K2642" t="str">
            <v>espécie 1ária</v>
          </cell>
          <cell r="L2642" t="str">
            <v>The form C. n. fulvipectus differs in plumage color and vocalizations from nominate and other forms, to the point of being considered “possibly a separate species” (Krabbe &amp; Schulenberg 2003).</v>
          </cell>
          <cell r="M2642" t="str">
            <v>C. n. fulvipectus difere das outras subespécies em coloração de plumagem e vocalizações, a ponto de ser considerada "possivelmente uma espécie distinta" (Krabbe and Schulenber 2003).</v>
          </cell>
          <cell r="N2642" t="str">
            <v>Chamaeza nobilis Gould, 1855</v>
          </cell>
          <cell r="O2642" t="str">
            <v>Striated Antthrush</v>
          </cell>
          <cell r="P2642"/>
          <cell r="Q2642"/>
          <cell r="R2642"/>
          <cell r="S2642"/>
          <cell r="T2642"/>
          <cell r="U2642"/>
          <cell r="W2642" t="str">
            <v>#ERROR!</v>
          </cell>
          <cell r="Y2642" t="e">
            <v>#N/A</v>
          </cell>
          <cell r="Z2642" t="str">
            <v>H</v>
          </cell>
          <cell r="AA2642" t="str">
            <v>F1</v>
          </cell>
          <cell r="AB2642" t="str">
            <v>T</v>
          </cell>
          <cell r="AC2642">
            <v>1</v>
          </cell>
          <cell r="AD2642">
            <v>2</v>
          </cell>
          <cell r="AE2642">
            <v>123</v>
          </cell>
          <cell r="AF2642" t="str">
            <v>Invertebrate</v>
          </cell>
          <cell r="AG2642" t="str">
            <v>F</v>
          </cell>
        </row>
        <row r="2643">
          <cell r="A2643" t="str">
            <v>Chamaeza nobilis rubida</v>
          </cell>
          <cell r="B2643" t="e">
            <v>#N/A</v>
          </cell>
          <cell r="D2643">
            <v>2641</v>
          </cell>
          <cell r="E2643"/>
          <cell r="F2643"/>
          <cell r="G2643" t="str">
            <v>Passeriformes</v>
          </cell>
          <cell r="H2643" t="str">
            <v>Formicariidae</v>
          </cell>
          <cell r="J2643" t="str">
            <v>Chamaeza</v>
          </cell>
          <cell r="K2643" t="str">
            <v>subespécie</v>
          </cell>
          <cell r="N2643" t="str">
            <v>Chamaeza nobilis rubida Zimmer, 1932</v>
          </cell>
          <cell r="P2643" t="str">
            <v>x</v>
          </cell>
          <cell r="Q2643" t="str">
            <v>x</v>
          </cell>
          <cell r="R2643" t="str">
            <v>x</v>
          </cell>
          <cell r="S2643" t="str">
            <v>x</v>
          </cell>
          <cell r="T2643" t="str">
            <v>x</v>
          </cell>
          <cell r="U2643"/>
          <cell r="Y2643"/>
          <cell r="Z2643"/>
        </row>
        <row r="2644">
          <cell r="A2644" t="str">
            <v>Chamaeza nobilis nobilis</v>
          </cell>
          <cell r="B2644" t="e">
            <v>#N/A</v>
          </cell>
          <cell r="D2644">
            <v>2642</v>
          </cell>
          <cell r="E2644"/>
          <cell r="F2644"/>
          <cell r="G2644" t="str">
            <v>Passeriformes</v>
          </cell>
          <cell r="H2644" t="str">
            <v>Formicariidae</v>
          </cell>
          <cell r="J2644" t="str">
            <v>Chamaeza</v>
          </cell>
          <cell r="K2644" t="str">
            <v>subespécie</v>
          </cell>
          <cell r="N2644" t="str">
            <v>Chamaeza nobilis nobilis Gould, 1855</v>
          </cell>
          <cell r="P2644" t="str">
            <v>x</v>
          </cell>
          <cell r="Q2644" t="str">
            <v>x</v>
          </cell>
          <cell r="R2644" t="str">
            <v>x</v>
          </cell>
          <cell r="S2644" t="str">
            <v>x</v>
          </cell>
          <cell r="T2644" t="str">
            <v>x</v>
          </cell>
          <cell r="U2644"/>
          <cell r="Y2644"/>
          <cell r="Z2644"/>
        </row>
        <row r="2645">
          <cell r="A2645" t="str">
            <v>Chamaeza nobilis fulvipectus</v>
          </cell>
          <cell r="B2645" t="e">
            <v>#N/A</v>
          </cell>
          <cell r="D2645">
            <v>2643</v>
          </cell>
          <cell r="E2645"/>
          <cell r="F2645"/>
          <cell r="G2645" t="str">
            <v>Passeriformes</v>
          </cell>
          <cell r="H2645" t="str">
            <v>Formicariidae</v>
          </cell>
          <cell r="J2645" t="str">
            <v>Chamaeza</v>
          </cell>
          <cell r="K2645" t="str">
            <v>subespécie</v>
          </cell>
          <cell r="N2645" t="str">
            <v>Chamaeza nobilis fulvipectus Todd, 1927</v>
          </cell>
          <cell r="P2645" t="str">
            <v>x</v>
          </cell>
          <cell r="Q2645" t="str">
            <v>x</v>
          </cell>
          <cell r="R2645" t="str">
            <v>x</v>
          </cell>
          <cell r="S2645" t="str">
            <v>x</v>
          </cell>
          <cell r="T2645" t="str">
            <v>x</v>
          </cell>
          <cell r="U2645"/>
          <cell r="Y2645"/>
          <cell r="Z2645"/>
        </row>
        <row r="2646">
          <cell r="A2646" t="str">
            <v>Chamaeza meruloides</v>
          </cell>
          <cell r="B2646" t="str">
            <v>Chamaeza meruloides</v>
          </cell>
          <cell r="C2646" t="str">
            <v>tovaca-cantadora</v>
          </cell>
          <cell r="D2646">
            <v>2644</v>
          </cell>
          <cell r="E2646" t="str">
            <v>R, E</v>
          </cell>
          <cell r="F2646">
            <v>1</v>
          </cell>
          <cell r="G2646" t="str">
            <v>Passeriformes</v>
          </cell>
          <cell r="H2646" t="str">
            <v>Formicariidae</v>
          </cell>
          <cell r="J2646" t="str">
            <v>Chamaeza</v>
          </cell>
          <cell r="K2646" t="str">
            <v>espécie 1ária</v>
          </cell>
          <cell r="N2646" t="str">
            <v>Chamaeza meruloides Vigors, 1825</v>
          </cell>
          <cell r="O2646" t="str">
            <v>Such's Antthrush</v>
          </cell>
          <cell r="P2646"/>
          <cell r="Q2646"/>
          <cell r="R2646"/>
          <cell r="S2646"/>
          <cell r="T2646"/>
          <cell r="U2646"/>
          <cell r="Y2646" t="e">
            <v>#N/A</v>
          </cell>
          <cell r="Z2646" t="str">
            <v>M</v>
          </cell>
          <cell r="AA2646" t="str">
            <v>F4</v>
          </cell>
          <cell r="AB2646" t="str">
            <v>T</v>
          </cell>
          <cell r="AC2646">
            <v>2</v>
          </cell>
          <cell r="AD2646">
            <v>1</v>
          </cell>
          <cell r="AE2646">
            <v>69</v>
          </cell>
          <cell r="AF2646" t="str">
            <v>Invertebrate</v>
          </cell>
          <cell r="AG2646" t="str">
            <v>F</v>
          </cell>
          <cell r="AH2646" t="str">
            <v>MA</v>
          </cell>
        </row>
        <row r="2647">
          <cell r="A2647" t="str">
            <v>Chamaeza ruficauda</v>
          </cell>
          <cell r="B2647" t="str">
            <v>Chamaeza ruficauda</v>
          </cell>
          <cell r="C2647" t="str">
            <v>tovaca-de-rabo-vermelho</v>
          </cell>
          <cell r="D2647">
            <v>2645</v>
          </cell>
          <cell r="E2647" t="str">
            <v>R</v>
          </cell>
          <cell r="F2647">
            <v>1</v>
          </cell>
          <cell r="G2647" t="str">
            <v>Passeriformes</v>
          </cell>
          <cell r="H2647" t="str">
            <v>Formicariidae</v>
          </cell>
          <cell r="J2647" t="str">
            <v>Chamaeza</v>
          </cell>
          <cell r="K2647" t="str">
            <v>espécie 1ária</v>
          </cell>
          <cell r="N2647" t="str">
            <v>Chamaeza ruficauda (Cabanis &amp; Heine, 1859)</v>
          </cell>
          <cell r="O2647" t="str">
            <v>Rufous-tailed Antthrush</v>
          </cell>
          <cell r="P2647"/>
          <cell r="Q2647"/>
          <cell r="R2647"/>
          <cell r="S2647"/>
          <cell r="T2647"/>
          <cell r="U2647"/>
          <cell r="Y2647" t="e">
            <v>#N/A</v>
          </cell>
          <cell r="Z2647" t="str">
            <v>H</v>
          </cell>
          <cell r="AA2647" t="str">
            <v>F4</v>
          </cell>
          <cell r="AB2647" t="str">
            <v>T</v>
          </cell>
          <cell r="AC2647">
            <v>1</v>
          </cell>
          <cell r="AD2647">
            <v>1</v>
          </cell>
          <cell r="AE2647">
            <v>71.2</v>
          </cell>
          <cell r="AF2647" t="str">
            <v>Invertebrate</v>
          </cell>
          <cell r="AG2647" t="str">
            <v>F</v>
          </cell>
          <cell r="AH2647" t="str">
            <v>MA</v>
          </cell>
        </row>
        <row r="2648">
          <cell r="A2648" t="str">
            <v>Scleruridae</v>
          </cell>
          <cell r="B2648" t="e">
            <v>#N/A</v>
          </cell>
          <cell r="D2648">
            <v>2646</v>
          </cell>
          <cell r="E2648"/>
          <cell r="F2648"/>
          <cell r="G2648" t="str">
            <v>Passeriformes</v>
          </cell>
          <cell r="H2648" t="str">
            <v>Scleruridae</v>
          </cell>
          <cell r="K2648" t="str">
            <v>Família</v>
          </cell>
          <cell r="N2648" t="str">
            <v>Scleruridae Swainson, 1827</v>
          </cell>
          <cell r="P2648"/>
          <cell r="Q2648"/>
          <cell r="R2648"/>
          <cell r="S2648"/>
          <cell r="T2648"/>
          <cell r="U2648"/>
          <cell r="Y2648"/>
          <cell r="Z2648"/>
        </row>
        <row r="2649">
          <cell r="A2649" t="str">
            <v>Sclerurus</v>
          </cell>
          <cell r="B2649" t="e">
            <v>#N/A</v>
          </cell>
          <cell r="D2649">
            <v>2647</v>
          </cell>
          <cell r="E2649"/>
          <cell r="F2649"/>
          <cell r="G2649" t="str">
            <v>Passeriformes</v>
          </cell>
          <cell r="H2649" t="str">
            <v>Scleruridae</v>
          </cell>
          <cell r="J2649" t="str">
            <v>Sclerurus</v>
          </cell>
          <cell r="K2649" t="str">
            <v>Gênero</v>
          </cell>
          <cell r="L2649" t="str">
            <v xml:space="preserve">Vocal and plumage differences coupled with the great phylogeographic structure recoverd by molecular data suggest that many of the subspecies listed here must be separate species (d'Horta et al. 2013). </v>
          </cell>
          <cell r="M2649" t="str">
            <v>Diferenças vocais e de plumagem e grande estruturação filogeográfica recuperada por dados moleculares indicam que muitas das subespécies aqui listadas devem representar espécies independentes (d'Horta et al. 2013).</v>
          </cell>
          <cell r="N2649" t="str">
            <v>Sclerurus Swainson, 1827</v>
          </cell>
          <cell r="P2649"/>
          <cell r="Q2649"/>
          <cell r="R2649"/>
          <cell r="S2649"/>
          <cell r="T2649"/>
          <cell r="U2649"/>
          <cell r="Y2649"/>
          <cell r="Z2649"/>
        </row>
        <row r="2650">
          <cell r="A2650" t="str">
            <v>Sclerurus macconnelli</v>
          </cell>
          <cell r="B2650" t="str">
            <v>Sclerurus macconnelli</v>
          </cell>
          <cell r="C2650" t="str">
            <v>vira-folha-de-peito-vermelho</v>
          </cell>
          <cell r="D2650">
            <v>2648</v>
          </cell>
          <cell r="E2650" t="str">
            <v>R</v>
          </cell>
          <cell r="F2650">
            <v>1</v>
          </cell>
          <cell r="G2650" t="str">
            <v>Passeriformes</v>
          </cell>
          <cell r="H2650" t="str">
            <v>Scleruridae</v>
          </cell>
          <cell r="J2650" t="str">
            <v>Sclerurus</v>
          </cell>
          <cell r="K2650" t="str">
            <v>espécie 1ária</v>
          </cell>
          <cell r="L2650" t="str">
            <v>Until recently regarded as a subspecies of S. mexicanus, but see d’Horta et al. (2013). The evidence of the occurrence of S. peruvianus in Brasil needs to be reviewed, as birds from Acre grouped with S. macconnelli in their study, distinct from S. peruvianus.</v>
          </cell>
          <cell r="M2650" t="str">
            <v>Até recentemente tratada como subespécie de S. mexicanus, mas ver d'Horta et al. (2013). A ocorrência de S. peruvianus no Brasil necessita de revisão, já que indivíduos do Acre agruparam com S. macconnelli nesse mesmo estudo, distintos de S. peruvianus.</v>
          </cell>
          <cell r="N2650" t="str">
            <v>Sclerurus macconnelli Chubb, 1919</v>
          </cell>
          <cell r="O2650" t="str">
            <v>Tawny-throated Leaftosser</v>
          </cell>
          <cell r="P2650"/>
          <cell r="Q2650"/>
          <cell r="R2650"/>
          <cell r="S2650"/>
          <cell r="T2650"/>
          <cell r="U2650"/>
          <cell r="W2650" t="str">
            <v>#ERROR!</v>
          </cell>
          <cell r="Y2650" t="str">
            <v>ITG</v>
          </cell>
          <cell r="Z2650" t="str">
            <v>H</v>
          </cell>
          <cell r="AA2650" t="str">
            <v>F1</v>
          </cell>
          <cell r="AB2650" t="str">
            <v>T</v>
          </cell>
          <cell r="AC2650">
            <v>2</v>
          </cell>
          <cell r="AD2650">
            <v>9</v>
          </cell>
          <cell r="AE2650">
            <v>25.1</v>
          </cell>
          <cell r="AF2650" t="str">
            <v>Invertebrate</v>
          </cell>
          <cell r="AG2650" t="str">
            <v>F</v>
          </cell>
          <cell r="AI2650" t="str">
            <v>EN</v>
          </cell>
          <cell r="AJ2650" t="str">
            <v>CP</v>
          </cell>
        </row>
        <row r="2651">
          <cell r="A2651" t="str">
            <v>Sclerurus macconnelli macconnelli</v>
          </cell>
          <cell r="B2651" t="e">
            <v>#N/A</v>
          </cell>
          <cell r="D2651">
            <v>2649</v>
          </cell>
          <cell r="E2651"/>
          <cell r="F2651"/>
          <cell r="G2651" t="str">
            <v>Passeriformes</v>
          </cell>
          <cell r="H2651" t="str">
            <v>Scleruridae</v>
          </cell>
          <cell r="J2651" t="str">
            <v>Sclerurus</v>
          </cell>
          <cell r="K2651" t="str">
            <v>subespécie</v>
          </cell>
          <cell r="N2651" t="str">
            <v>Sclerurus macconnelli macconnelli Chubb, 1919</v>
          </cell>
          <cell r="P2651" t="str">
            <v>x</v>
          </cell>
          <cell r="Q2651" t="str">
            <v>x</v>
          </cell>
          <cell r="R2651" t="str">
            <v>x</v>
          </cell>
          <cell r="S2651" t="str">
            <v>x</v>
          </cell>
          <cell r="T2651" t="str">
            <v>x</v>
          </cell>
          <cell r="U2651"/>
          <cell r="Y2651"/>
          <cell r="Z2651"/>
        </row>
        <row r="2652">
          <cell r="A2652" t="str">
            <v>Sclerurus macconnelli bahiae</v>
          </cell>
          <cell r="B2652" t="e">
            <v>#N/A</v>
          </cell>
          <cell r="D2652">
            <v>2650</v>
          </cell>
          <cell r="E2652"/>
          <cell r="F2652"/>
          <cell r="G2652" t="str">
            <v>Passeriformes</v>
          </cell>
          <cell r="H2652" t="str">
            <v>Scleruridae</v>
          </cell>
          <cell r="J2652" t="str">
            <v>Sclerurus</v>
          </cell>
          <cell r="K2652" t="str">
            <v>subespécie</v>
          </cell>
          <cell r="N2652" t="str">
            <v>Sclerurus macconnelli bahiae Chubb, 1919</v>
          </cell>
          <cell r="P2652" t="str">
            <v>x</v>
          </cell>
          <cell r="Q2652" t="str">
            <v>x</v>
          </cell>
          <cell r="R2652" t="str">
            <v>x</v>
          </cell>
          <cell r="S2652" t="str">
            <v>x</v>
          </cell>
          <cell r="T2652" t="str">
            <v>x</v>
          </cell>
          <cell r="U2652"/>
          <cell r="Y2652"/>
          <cell r="Z2652"/>
        </row>
        <row r="2653">
          <cell r="A2653" t="str">
            <v>Sclerurus rufigularis</v>
          </cell>
          <cell r="B2653" t="str">
            <v>Sclerurus rufigularis</v>
          </cell>
          <cell r="C2653" t="str">
            <v>vira-folha-de-bico-curto</v>
          </cell>
          <cell r="D2653">
            <v>2651</v>
          </cell>
          <cell r="E2653" t="str">
            <v>R</v>
          </cell>
          <cell r="F2653">
            <v>1</v>
          </cell>
          <cell r="G2653" t="str">
            <v>Passeriformes</v>
          </cell>
          <cell r="H2653" t="str">
            <v>Scleruridae</v>
          </cell>
          <cell r="J2653" t="str">
            <v>Sclerurus</v>
          </cell>
          <cell r="K2653" t="str">
            <v>espécie 1ária</v>
          </cell>
          <cell r="N2653" t="str">
            <v>Sclerurus rufigularis Pelzeln, 1868</v>
          </cell>
          <cell r="O2653" t="str">
            <v>Short-billed Leaftosser</v>
          </cell>
          <cell r="P2653"/>
          <cell r="Q2653"/>
          <cell r="R2653"/>
          <cell r="S2653"/>
          <cell r="T2653"/>
          <cell r="U2653"/>
          <cell r="Y2653" t="str">
            <v>ITG</v>
          </cell>
          <cell r="Z2653" t="str">
            <v>H</v>
          </cell>
          <cell r="AA2653" t="str">
            <v>F1</v>
          </cell>
          <cell r="AB2653" t="str">
            <v>T</v>
          </cell>
          <cell r="AC2653">
            <v>1</v>
          </cell>
          <cell r="AD2653">
            <v>2</v>
          </cell>
          <cell r="AE2653">
            <v>21.6</v>
          </cell>
          <cell r="AF2653" t="str">
            <v>Invertebrate</v>
          </cell>
          <cell r="AG2653" t="str">
            <v>F</v>
          </cell>
        </row>
        <row r="2654">
          <cell r="A2654" t="str">
            <v>Sclerurus rufigularis fulvigularis</v>
          </cell>
          <cell r="B2654" t="e">
            <v>#N/A</v>
          </cell>
          <cell r="D2654">
            <v>2652</v>
          </cell>
          <cell r="E2654"/>
          <cell r="F2654"/>
          <cell r="G2654" t="str">
            <v>Passeriformes</v>
          </cell>
          <cell r="H2654" t="str">
            <v>Scleruridae</v>
          </cell>
          <cell r="J2654" t="str">
            <v>Sclerurus</v>
          </cell>
          <cell r="K2654" t="str">
            <v>subespécie</v>
          </cell>
          <cell r="N2654" t="str">
            <v>Sclerurus rufigularis fulvigularis Todd, 1920</v>
          </cell>
          <cell r="P2654" t="str">
            <v>x</v>
          </cell>
          <cell r="Q2654" t="str">
            <v>x</v>
          </cell>
          <cell r="R2654" t="str">
            <v>x</v>
          </cell>
          <cell r="S2654" t="str">
            <v>x</v>
          </cell>
          <cell r="T2654" t="str">
            <v>x</v>
          </cell>
          <cell r="U2654"/>
          <cell r="Y2654"/>
          <cell r="Z2654"/>
        </row>
        <row r="2655">
          <cell r="A2655" t="str">
            <v>Sclerurus rufigularis furfurosus</v>
          </cell>
          <cell r="B2655" t="e">
            <v>#N/A</v>
          </cell>
          <cell r="D2655">
            <v>2653</v>
          </cell>
          <cell r="E2655"/>
          <cell r="F2655"/>
          <cell r="G2655" t="str">
            <v>Passeriformes</v>
          </cell>
          <cell r="H2655" t="str">
            <v>Scleruridae</v>
          </cell>
          <cell r="J2655" t="str">
            <v>Sclerurus</v>
          </cell>
          <cell r="K2655" t="str">
            <v>subespécie</v>
          </cell>
          <cell r="N2655" t="str">
            <v>Sclerurus rufigularis furfurosus Todd, 1948</v>
          </cell>
          <cell r="P2655"/>
          <cell r="Q2655" t="str">
            <v>x</v>
          </cell>
          <cell r="R2655" t="str">
            <v>x</v>
          </cell>
          <cell r="S2655" t="str">
            <v>x</v>
          </cell>
          <cell r="T2655" t="str">
            <v>x</v>
          </cell>
          <cell r="U2655"/>
          <cell r="Y2655"/>
          <cell r="Z2655"/>
        </row>
        <row r="2656">
          <cell r="A2656" t="str">
            <v>Sclerurus rufigularis brunnescens</v>
          </cell>
          <cell r="B2656" t="e">
            <v>#N/A</v>
          </cell>
          <cell r="D2656">
            <v>2654</v>
          </cell>
          <cell r="E2656"/>
          <cell r="F2656"/>
          <cell r="G2656" t="str">
            <v>Passeriformes</v>
          </cell>
          <cell r="H2656" t="str">
            <v>Scleruridae</v>
          </cell>
          <cell r="J2656" t="str">
            <v>Sclerurus</v>
          </cell>
          <cell r="K2656" t="str">
            <v>subespécie</v>
          </cell>
          <cell r="N2656" t="str">
            <v>Sclerurus rufigularis brunnescens Todd, 1948</v>
          </cell>
          <cell r="P2656" t="str">
            <v>x</v>
          </cell>
          <cell r="Q2656" t="str">
            <v>x</v>
          </cell>
          <cell r="R2656" t="str">
            <v>x</v>
          </cell>
          <cell r="S2656" t="str">
            <v>x</v>
          </cell>
          <cell r="T2656" t="str">
            <v>x</v>
          </cell>
          <cell r="U2656"/>
          <cell r="Y2656"/>
          <cell r="Z2656"/>
        </row>
        <row r="2657">
          <cell r="A2657" t="str">
            <v>Sclerurus rufigularis rufigularis</v>
          </cell>
          <cell r="B2657" t="e">
            <v>#N/A</v>
          </cell>
          <cell r="D2657">
            <v>2655</v>
          </cell>
          <cell r="E2657"/>
          <cell r="F2657"/>
          <cell r="G2657" t="str">
            <v>Passeriformes</v>
          </cell>
          <cell r="H2657" t="str">
            <v>Scleruridae</v>
          </cell>
          <cell r="J2657" t="str">
            <v>Sclerurus</v>
          </cell>
          <cell r="K2657" t="str">
            <v>subespécie</v>
          </cell>
          <cell r="N2657" t="str">
            <v>Sclerurus rufigularis rufigularis Pelzeln, 1868</v>
          </cell>
          <cell r="P2657" t="str">
            <v>x</v>
          </cell>
          <cell r="Q2657" t="str">
            <v>x</v>
          </cell>
          <cell r="R2657" t="str">
            <v>x</v>
          </cell>
          <cell r="S2657" t="str">
            <v>x</v>
          </cell>
          <cell r="T2657" t="str">
            <v>x</v>
          </cell>
          <cell r="U2657"/>
          <cell r="Y2657"/>
          <cell r="Z2657"/>
        </row>
        <row r="2658">
          <cell r="A2658" t="str">
            <v>Sclerurus caudacutus</v>
          </cell>
          <cell r="B2658" t="str">
            <v>Sclerurus caudacutus</v>
          </cell>
          <cell r="C2658" t="str">
            <v>vira-folha-pardo</v>
          </cell>
          <cell r="D2658">
            <v>2656</v>
          </cell>
          <cell r="E2658" t="str">
            <v>R</v>
          </cell>
          <cell r="F2658">
            <v>1</v>
          </cell>
          <cell r="G2658" t="str">
            <v>Passeriformes</v>
          </cell>
          <cell r="H2658" t="str">
            <v>Scleruridae</v>
          </cell>
          <cell r="J2658" t="str">
            <v>Sclerurus</v>
          </cell>
          <cell r="K2658" t="str">
            <v>espécie 1ária</v>
          </cell>
          <cell r="N2658" t="str">
            <v>Sclerurus caudacutus (Vieillot, 1816)</v>
          </cell>
          <cell r="O2658" t="str">
            <v>Black-tailed Leaftosser</v>
          </cell>
          <cell r="P2658"/>
          <cell r="Q2658"/>
          <cell r="R2658"/>
          <cell r="S2658"/>
          <cell r="T2658"/>
          <cell r="U2658"/>
          <cell r="W2658" t="str">
            <v>#ERROR!</v>
          </cell>
          <cell r="Y2658" t="e">
            <v>#N/A</v>
          </cell>
          <cell r="Z2658" t="str">
            <v>H</v>
          </cell>
          <cell r="AA2658" t="str">
            <v>F1</v>
          </cell>
          <cell r="AB2658" t="str">
            <v>T</v>
          </cell>
          <cell r="AC2658">
            <v>1</v>
          </cell>
          <cell r="AD2658">
            <v>3</v>
          </cell>
          <cell r="AE2658">
            <v>36.229999999999997</v>
          </cell>
          <cell r="AF2658" t="str">
            <v>Invertebrate</v>
          </cell>
          <cell r="AG2658" t="str">
            <v>F</v>
          </cell>
          <cell r="AJ2658" t="str">
            <v>#ERROR!</v>
          </cell>
        </row>
        <row r="2659">
          <cell r="A2659" t="str">
            <v>Sclerurus caudacutus caudacutus</v>
          </cell>
          <cell r="B2659" t="e">
            <v>#N/A</v>
          </cell>
          <cell r="D2659">
            <v>2657</v>
          </cell>
          <cell r="E2659"/>
          <cell r="F2659"/>
          <cell r="G2659" t="str">
            <v>Passeriformes</v>
          </cell>
          <cell r="H2659" t="str">
            <v>Scleruridae</v>
          </cell>
          <cell r="J2659" t="str">
            <v>Sclerurus</v>
          </cell>
          <cell r="K2659" t="str">
            <v>subespécie</v>
          </cell>
          <cell r="L2659" t="str">
            <v>The occurrence of this form in Brazil was presented by Schunck et al. (2011).</v>
          </cell>
          <cell r="M2659" t="str">
            <v>A ocorrência desta forma no Brasil foi apresentada por Schunck et al. (2011).</v>
          </cell>
          <cell r="N2659" t="str">
            <v>Sclerurus caudacutus caudacutus (Vieillot, 1816)</v>
          </cell>
          <cell r="P2659" t="str">
            <v>x</v>
          </cell>
          <cell r="Q2659"/>
          <cell r="R2659" t="str">
            <v>x</v>
          </cell>
          <cell r="S2659" t="str">
            <v>x</v>
          </cell>
          <cell r="T2659" t="str">
            <v>x</v>
          </cell>
          <cell r="U2659"/>
          <cell r="Y2659"/>
          <cell r="Z2659"/>
        </row>
        <row r="2660">
          <cell r="A2660" t="str">
            <v>Sclerurus caudacutus insignis</v>
          </cell>
          <cell r="B2660" t="e">
            <v>#N/A</v>
          </cell>
          <cell r="D2660">
            <v>2658</v>
          </cell>
          <cell r="E2660"/>
          <cell r="F2660"/>
          <cell r="G2660" t="str">
            <v>Passeriformes</v>
          </cell>
          <cell r="H2660" t="str">
            <v>Scleruridae</v>
          </cell>
          <cell r="J2660" t="str">
            <v>Sclerurus</v>
          </cell>
          <cell r="K2660" t="str">
            <v>subespécie</v>
          </cell>
          <cell r="N2660" t="str">
            <v>Sclerurus caudacutus insignis Zimmer, 1934</v>
          </cell>
          <cell r="P2660" t="str">
            <v>x</v>
          </cell>
          <cell r="Q2660" t="str">
            <v>x</v>
          </cell>
          <cell r="R2660" t="str">
            <v>x</v>
          </cell>
          <cell r="S2660" t="str">
            <v>x</v>
          </cell>
          <cell r="T2660" t="str">
            <v>x</v>
          </cell>
          <cell r="U2660"/>
          <cell r="Y2660"/>
          <cell r="Z2660"/>
        </row>
        <row r="2661">
          <cell r="A2661" t="str">
            <v>Sclerurus caudacutus brunneus</v>
          </cell>
          <cell r="B2661" t="e">
            <v>#N/A</v>
          </cell>
          <cell r="D2661">
            <v>2659</v>
          </cell>
          <cell r="E2661"/>
          <cell r="F2661"/>
          <cell r="G2661" t="str">
            <v>Passeriformes</v>
          </cell>
          <cell r="H2661" t="str">
            <v>Scleruridae</v>
          </cell>
          <cell r="J2661" t="str">
            <v>Sclerurus</v>
          </cell>
          <cell r="K2661" t="str">
            <v>subespécie</v>
          </cell>
          <cell r="N2661" t="str">
            <v>Sclerurus caudacutus brunneus Sclater, 1857</v>
          </cell>
          <cell r="P2661" t="str">
            <v>x</v>
          </cell>
          <cell r="Q2661" t="str">
            <v>x</v>
          </cell>
          <cell r="R2661" t="str">
            <v>x</v>
          </cell>
          <cell r="S2661" t="str">
            <v>x</v>
          </cell>
          <cell r="T2661" t="str">
            <v>x</v>
          </cell>
          <cell r="U2661"/>
          <cell r="Y2661"/>
          <cell r="Z2661"/>
        </row>
        <row r="2662">
          <cell r="A2662" t="str">
            <v>Sclerurus caudacutus pallidus</v>
          </cell>
          <cell r="B2662" t="e">
            <v>#N/A</v>
          </cell>
          <cell r="D2662">
            <v>2660</v>
          </cell>
          <cell r="E2662"/>
          <cell r="F2662"/>
          <cell r="G2662" t="str">
            <v>Passeriformes</v>
          </cell>
          <cell r="H2662" t="str">
            <v>Scleruridae</v>
          </cell>
          <cell r="J2662" t="str">
            <v>Sclerurus</v>
          </cell>
          <cell r="K2662" t="str">
            <v>subespécie</v>
          </cell>
          <cell r="N2662" t="str">
            <v>Sclerurus caudacutus pallidus Zimmer, 1934</v>
          </cell>
          <cell r="P2662" t="str">
            <v>x</v>
          </cell>
          <cell r="Q2662" t="str">
            <v>x</v>
          </cell>
          <cell r="R2662" t="str">
            <v>x</v>
          </cell>
          <cell r="S2662" t="str">
            <v>x</v>
          </cell>
          <cell r="T2662" t="str">
            <v>x</v>
          </cell>
          <cell r="U2662"/>
          <cell r="Y2662"/>
          <cell r="Z2662"/>
        </row>
        <row r="2663">
          <cell r="A2663" t="str">
            <v>Sclerurus caudacutus calligineus</v>
          </cell>
          <cell r="B2663" t="e">
            <v>#N/A</v>
          </cell>
          <cell r="D2663">
            <v>2661</v>
          </cell>
          <cell r="E2663"/>
          <cell r="F2663"/>
          <cell r="G2663" t="str">
            <v>Passeriformes</v>
          </cell>
          <cell r="H2663" t="str">
            <v>Scleruridae</v>
          </cell>
          <cell r="J2663" t="str">
            <v>Sclerurus</v>
          </cell>
          <cell r="K2663" t="str">
            <v>subespécie</v>
          </cell>
          <cell r="N2663" t="str">
            <v>Sclerurus caudacutus calligineus Pinto, 1954</v>
          </cell>
          <cell r="P2663"/>
          <cell r="Q2663" t="str">
            <v>x</v>
          </cell>
          <cell r="R2663" t="str">
            <v>x</v>
          </cell>
          <cell r="S2663"/>
          <cell r="T2663"/>
          <cell r="U2663"/>
          <cell r="Y2663"/>
          <cell r="Z2663"/>
        </row>
        <row r="2664">
          <cell r="A2664" t="str">
            <v>Sclerurus caudacutus umbretta</v>
          </cell>
          <cell r="B2664" t="e">
            <v>#N/A</v>
          </cell>
          <cell r="D2664">
            <v>2662</v>
          </cell>
          <cell r="E2664"/>
          <cell r="F2664"/>
          <cell r="G2664" t="str">
            <v>Passeriformes</v>
          </cell>
          <cell r="H2664" t="str">
            <v>Scleruridae</v>
          </cell>
          <cell r="J2664" t="str">
            <v>Sclerurus</v>
          </cell>
          <cell r="K2664" t="str">
            <v>subespécie</v>
          </cell>
          <cell r="N2664" t="str">
            <v>Sclerurus caudacutus umbretta (Lichtenstein, 1823)</v>
          </cell>
          <cell r="P2664" t="str">
            <v>x</v>
          </cell>
          <cell r="Q2664" t="str">
            <v>x</v>
          </cell>
          <cell r="R2664" t="str">
            <v>x</v>
          </cell>
          <cell r="S2664" t="str">
            <v>x</v>
          </cell>
          <cell r="T2664" t="str">
            <v>x</v>
          </cell>
          <cell r="U2664"/>
          <cell r="Y2664"/>
          <cell r="Z2664"/>
        </row>
        <row r="2665">
          <cell r="A2665" t="str">
            <v>Sclerurus albigularis</v>
          </cell>
          <cell r="B2665" t="str">
            <v>Sclerurus albigularis</v>
          </cell>
          <cell r="C2665" t="str">
            <v>vira-folha-de-garganta-cinza</v>
          </cell>
          <cell r="D2665">
            <v>2663</v>
          </cell>
          <cell r="E2665" t="str">
            <v>R</v>
          </cell>
          <cell r="F2665">
            <v>1</v>
          </cell>
          <cell r="G2665" t="str">
            <v>Passeriformes</v>
          </cell>
          <cell r="H2665" t="str">
            <v>Scleruridae</v>
          </cell>
          <cell r="J2665" t="str">
            <v>Sclerurus</v>
          </cell>
          <cell r="K2665" t="str">
            <v>espécie 1ária</v>
          </cell>
          <cell r="N2665" t="str">
            <v>Sclerurus albigularis Sclater &amp; Salvin, 1869</v>
          </cell>
          <cell r="O2665" t="str">
            <v>Gray-throated Leaftosser</v>
          </cell>
          <cell r="P2665"/>
          <cell r="Q2665"/>
          <cell r="R2665"/>
          <cell r="S2665"/>
          <cell r="T2665"/>
          <cell r="U2665"/>
          <cell r="Y2665" t="e">
            <v>#N/A</v>
          </cell>
          <cell r="Z2665" t="str">
            <v>H</v>
          </cell>
          <cell r="AA2665" t="str">
            <v>F4</v>
          </cell>
          <cell r="AB2665" t="str">
            <v>T</v>
          </cell>
          <cell r="AC2665">
            <v>2</v>
          </cell>
          <cell r="AD2665">
            <v>5</v>
          </cell>
          <cell r="AE2665">
            <v>34.799999999999997</v>
          </cell>
          <cell r="AF2665" t="str">
            <v>Invertebrate</v>
          </cell>
          <cell r="AG2665" t="str">
            <v>F</v>
          </cell>
        </row>
        <row r="2666">
          <cell r="A2666" t="str">
            <v>Sclerurus albigularis albicollis</v>
          </cell>
          <cell r="B2666" t="e">
            <v>#N/A</v>
          </cell>
          <cell r="D2666">
            <v>2664</v>
          </cell>
          <cell r="E2666"/>
          <cell r="F2666"/>
          <cell r="G2666" t="str">
            <v>Passeriformes</v>
          </cell>
          <cell r="H2666" t="str">
            <v>Scleruridae</v>
          </cell>
          <cell r="J2666" t="str">
            <v>Sclerurus</v>
          </cell>
          <cell r="K2666" t="str">
            <v>subespécie</v>
          </cell>
          <cell r="N2666" t="str">
            <v>Sclerurus albigularis albicollis Carriker, 1935</v>
          </cell>
          <cell r="P2666" t="str">
            <v>x</v>
          </cell>
          <cell r="Q2666"/>
          <cell r="R2666" t="str">
            <v>x</v>
          </cell>
          <cell r="S2666" t="str">
            <v>x</v>
          </cell>
          <cell r="T2666" t="str">
            <v>x</v>
          </cell>
          <cell r="U2666"/>
          <cell r="Y2666"/>
          <cell r="Z2666"/>
        </row>
        <row r="2667">
          <cell r="A2667" t="str">
            <v>Sclerurus albigularis kempffi</v>
          </cell>
          <cell r="B2667" t="e">
            <v>#N/A</v>
          </cell>
          <cell r="D2667">
            <v>2665</v>
          </cell>
          <cell r="E2667"/>
          <cell r="F2667"/>
          <cell r="G2667" t="str">
            <v>Passeriformes</v>
          </cell>
          <cell r="H2667" t="str">
            <v>Scleruridae</v>
          </cell>
          <cell r="J2667" t="str">
            <v>Sclerurus</v>
          </cell>
          <cell r="K2667" t="str">
            <v>subespécie</v>
          </cell>
          <cell r="N2667" t="str">
            <v>Sclerurus albigularis kempffi Kratter, 1997</v>
          </cell>
          <cell r="P2667" t="str">
            <v>x</v>
          </cell>
          <cell r="Q2667"/>
          <cell r="R2667" t="str">
            <v>x</v>
          </cell>
          <cell r="S2667" t="str">
            <v>x</v>
          </cell>
          <cell r="T2667" t="str">
            <v>x</v>
          </cell>
          <cell r="U2667"/>
          <cell r="Y2667"/>
          <cell r="Z2667"/>
        </row>
        <row r="2668">
          <cell r="A2668" t="str">
            <v>Sclerurus cearensis</v>
          </cell>
          <cell r="B2668" t="str">
            <v>Sclerurus cearensis</v>
          </cell>
          <cell r="C2668" t="str">
            <v>vira-folha-cearense</v>
          </cell>
          <cell r="D2668">
            <v>2666</v>
          </cell>
          <cell r="E2668" t="str">
            <v>R, E</v>
          </cell>
          <cell r="F2668">
            <v>1</v>
          </cell>
          <cell r="G2668" t="str">
            <v>Passeriformes</v>
          </cell>
          <cell r="H2668" t="str">
            <v>Scleruridae</v>
          </cell>
          <cell r="J2668" t="str">
            <v>Sclerurus</v>
          </cell>
          <cell r="K2668" t="str">
            <v>espécie 1ária</v>
          </cell>
          <cell r="L2668" t="str">
            <v>Given reciprocal monophyly and deep evolutionary divergence (d’Horta et al. 2011, 2013), we consider S. cearensis and S. scansor to be distinct species. They differ in voice and plumage, too.</v>
          </cell>
          <cell r="M2668" t="str">
            <v>Dada a monofilia recíproca e divergência evolutiva profunda (d'Horta et al. 2011, 2013), consideramos S. cearensis e S. scansor espécies distintas. Ambas diferem também em plumagem.</v>
          </cell>
          <cell r="N2668" t="str">
            <v>Sclerurus cearensis Snethlage, 1924</v>
          </cell>
          <cell r="O2668" t="str">
            <v>Ceara Leaftosser</v>
          </cell>
          <cell r="P2668"/>
          <cell r="Q2668"/>
          <cell r="R2668"/>
          <cell r="S2668"/>
          <cell r="T2668"/>
          <cell r="U2668"/>
          <cell r="W2668" t="str">
            <v>#ERROR!</v>
          </cell>
          <cell r="X2668" t="str">
            <v>VU</v>
          </cell>
          <cell r="Y2668" t="e">
            <v>#N/A</v>
          </cell>
          <cell r="Z2668" t="e">
            <v>#N/A</v>
          </cell>
          <cell r="AA2668" t="e">
            <v>#N/A</v>
          </cell>
          <cell r="AB2668" t="e">
            <v>#N/A</v>
          </cell>
          <cell r="AC2668" t="e">
            <v>#N/A</v>
          </cell>
          <cell r="AD2668" t="e">
            <v>#N/A</v>
          </cell>
          <cell r="AE2668" t="e">
            <v>#N/A</v>
          </cell>
          <cell r="AF2668" t="e">
            <v>#N/A</v>
          </cell>
          <cell r="AG2668"/>
        </row>
        <row r="2669">
          <cell r="A2669" t="str">
            <v>Sclerurus scansor</v>
          </cell>
          <cell r="B2669" t="str">
            <v>Sclerurus scansor</v>
          </cell>
          <cell r="C2669" t="str">
            <v>vira-folha</v>
          </cell>
          <cell r="D2669">
            <v>2667</v>
          </cell>
          <cell r="E2669" t="str">
            <v>R</v>
          </cell>
          <cell r="F2669">
            <v>1</v>
          </cell>
          <cell r="G2669" t="str">
            <v>Passeriformes</v>
          </cell>
          <cell r="H2669" t="str">
            <v>Scleruridae</v>
          </cell>
          <cell r="J2669" t="str">
            <v>Sclerurus</v>
          </cell>
          <cell r="K2669" t="str">
            <v>espécie 1ária</v>
          </cell>
          <cell r="N2669" t="str">
            <v>Sclerurus scansor (Ménétriès, 1835)</v>
          </cell>
          <cell r="O2669" t="str">
            <v>Rufous-breasted Leaftosser</v>
          </cell>
          <cell r="P2669"/>
          <cell r="Q2669"/>
          <cell r="R2669"/>
          <cell r="S2669"/>
          <cell r="T2669"/>
          <cell r="U2669"/>
          <cell r="Y2669" t="e">
            <v>#N/A</v>
          </cell>
          <cell r="Z2669" t="str">
            <v>H</v>
          </cell>
          <cell r="AA2669" t="str">
            <v>F1</v>
          </cell>
          <cell r="AB2669" t="str">
            <v>T</v>
          </cell>
          <cell r="AC2669">
            <v>2</v>
          </cell>
          <cell r="AD2669">
            <v>1</v>
          </cell>
          <cell r="AE2669">
            <v>36.9</v>
          </cell>
          <cell r="AF2669" t="str">
            <v>Invertebrate</v>
          </cell>
          <cell r="AG2669" t="str">
            <v>F</v>
          </cell>
          <cell r="AH2669" t="str">
            <v>MA</v>
          </cell>
        </row>
        <row r="2670">
          <cell r="A2670" t="str">
            <v>Sclerurus sp.</v>
          </cell>
          <cell r="B2670" t="e">
            <v>#N/A</v>
          </cell>
          <cell r="D2670">
            <v>2668</v>
          </cell>
          <cell r="E2670"/>
          <cell r="F2670"/>
          <cell r="G2670" t="str">
            <v>Passeriformes</v>
          </cell>
          <cell r="H2670" t="str">
            <v>Scleruridae</v>
          </cell>
          <cell r="P2670"/>
          <cell r="Q2670"/>
          <cell r="R2670"/>
          <cell r="S2670"/>
          <cell r="T2670"/>
          <cell r="U2670"/>
          <cell r="Y2670"/>
          <cell r="Z2670"/>
        </row>
        <row r="2671">
          <cell r="A2671" t="str">
            <v>Geositta</v>
          </cell>
          <cell r="B2671" t="e">
            <v>#N/A</v>
          </cell>
          <cell r="D2671">
            <v>2669</v>
          </cell>
          <cell r="E2671"/>
          <cell r="F2671"/>
          <cell r="G2671" t="str">
            <v>Passeriformes</v>
          </cell>
          <cell r="H2671" t="str">
            <v>Scleruridae</v>
          </cell>
          <cell r="J2671" t="str">
            <v>Geositta</v>
          </cell>
          <cell r="K2671" t="str">
            <v>Gênero</v>
          </cell>
          <cell r="N2671" t="str">
            <v>Geositta Swainson, 1837</v>
          </cell>
          <cell r="P2671"/>
          <cell r="Q2671"/>
          <cell r="R2671"/>
          <cell r="S2671"/>
          <cell r="T2671"/>
          <cell r="U2671"/>
          <cell r="Y2671"/>
          <cell r="Z2671"/>
        </row>
        <row r="2672">
          <cell r="A2672" t="str">
            <v>Geositta poeciloptera</v>
          </cell>
          <cell r="B2672" t="str">
            <v>Geositta poeciloptera</v>
          </cell>
          <cell r="C2672" t="str">
            <v>andarilho</v>
          </cell>
          <cell r="D2672">
            <v>2670</v>
          </cell>
          <cell r="E2672" t="str">
            <v>R</v>
          </cell>
          <cell r="F2672">
            <v>1</v>
          </cell>
          <cell r="G2672" t="str">
            <v>Passeriformes</v>
          </cell>
          <cell r="H2672" t="str">
            <v>Scleruridae</v>
          </cell>
          <cell r="J2672" t="str">
            <v>Geositta</v>
          </cell>
          <cell r="K2672" t="str">
            <v>espécie 1ária</v>
          </cell>
          <cell r="L2672" t="str">
            <v>Historically treated also in its own genus, Geobates.</v>
          </cell>
          <cell r="M2672" t="str">
            <v>Historically treated also in its own genus, Geobates.</v>
          </cell>
          <cell r="N2672" t="str">
            <v>Geositta poeciloptera (Wied, 1830)</v>
          </cell>
          <cell r="O2672" t="str">
            <v>Campo Miner</v>
          </cell>
          <cell r="P2672"/>
          <cell r="Q2672"/>
          <cell r="R2672"/>
          <cell r="S2672"/>
          <cell r="T2672"/>
          <cell r="U2672"/>
          <cell r="W2672" t="str">
            <v>#ERROR!</v>
          </cell>
          <cell r="X2672" t="str">
            <v>VU</v>
          </cell>
          <cell r="Y2672" t="e">
            <v>#N/A</v>
          </cell>
          <cell r="Z2672" t="e">
            <v>#N/A</v>
          </cell>
          <cell r="AA2672" t="e">
            <v>#N/A</v>
          </cell>
          <cell r="AB2672" t="e">
            <v>#N/A</v>
          </cell>
          <cell r="AC2672" t="e">
            <v>#N/A</v>
          </cell>
          <cell r="AD2672" t="e">
            <v>#N/A</v>
          </cell>
          <cell r="AE2672">
            <v>17.97</v>
          </cell>
          <cell r="AF2672" t="str">
            <v>Invertebrate</v>
          </cell>
          <cell r="AG2672"/>
          <cell r="AI2672" t="str">
            <v>RE</v>
          </cell>
          <cell r="AK2672" t="str">
            <v>EN</v>
          </cell>
        </row>
        <row r="2673">
          <cell r="A2673" t="str">
            <v>Geositta cunicularia</v>
          </cell>
          <cell r="B2673" t="str">
            <v>Geositta cunicularia</v>
          </cell>
          <cell r="C2673" t="str">
            <v>curriqueiro</v>
          </cell>
          <cell r="D2673">
            <v>2671</v>
          </cell>
          <cell r="E2673" t="str">
            <v>R</v>
          </cell>
          <cell r="F2673">
            <v>1</v>
          </cell>
          <cell r="G2673" t="str">
            <v>Passeriformes</v>
          </cell>
          <cell r="H2673" t="str">
            <v>Scleruridae</v>
          </cell>
          <cell r="J2673" t="str">
            <v>Geositta</v>
          </cell>
          <cell r="K2673" t="str">
            <v>espécie 1ária</v>
          </cell>
          <cell r="N2673" t="str">
            <v>Geositta cunicularia (Vieillot, 1816)</v>
          </cell>
          <cell r="O2673" t="str">
            <v>Common Miner</v>
          </cell>
          <cell r="P2673"/>
          <cell r="Q2673"/>
          <cell r="R2673"/>
          <cell r="S2673"/>
          <cell r="T2673"/>
          <cell r="U2673"/>
          <cell r="Y2673" t="e">
            <v>#N/A</v>
          </cell>
          <cell r="Z2673" t="str">
            <v>M</v>
          </cell>
          <cell r="AA2673" t="str">
            <v>N7</v>
          </cell>
          <cell r="AB2673" t="str">
            <v>T</v>
          </cell>
          <cell r="AC2673">
            <v>3</v>
          </cell>
          <cell r="AD2673">
            <v>5</v>
          </cell>
          <cell r="AE2673">
            <v>28.5</v>
          </cell>
          <cell r="AF2673" t="str">
            <v>Invertebrate</v>
          </cell>
          <cell r="AG2673" t="str">
            <v>N</v>
          </cell>
        </row>
        <row r="2674">
          <cell r="A2674" t="str">
            <v>Geositta cunicularia cunicularia</v>
          </cell>
          <cell r="B2674" t="e">
            <v>#N/A</v>
          </cell>
          <cell r="D2674">
            <v>2672</v>
          </cell>
          <cell r="E2674"/>
          <cell r="F2674"/>
          <cell r="G2674" t="str">
            <v>Passeriformes</v>
          </cell>
          <cell r="H2674" t="str">
            <v>Scleruridae</v>
          </cell>
          <cell r="J2674" t="str">
            <v>Geositta</v>
          </cell>
          <cell r="K2674" t="str">
            <v>subespécie</v>
          </cell>
          <cell r="N2674" t="str">
            <v>Geositta cunicularia cunicularia (Vieillot, 1816)</v>
          </cell>
          <cell r="P2674" t="str">
            <v>x</v>
          </cell>
          <cell r="Q2674" t="str">
            <v>x</v>
          </cell>
          <cell r="R2674" t="str">
            <v>x</v>
          </cell>
          <cell r="S2674" t="str">
            <v>x</v>
          </cell>
          <cell r="T2674" t="str">
            <v>x</v>
          </cell>
          <cell r="U2674"/>
          <cell r="Y2674"/>
          <cell r="Z2674"/>
        </row>
        <row r="2675">
          <cell r="A2675" t="str">
            <v>Dendrocolaptidae</v>
          </cell>
          <cell r="B2675" t="e">
            <v>#N/A</v>
          </cell>
          <cell r="D2675">
            <v>2673</v>
          </cell>
          <cell r="E2675"/>
          <cell r="F2675"/>
          <cell r="G2675" t="str">
            <v>Passeriformes</v>
          </cell>
          <cell r="H2675" t="str">
            <v>Dendrocolaptidae</v>
          </cell>
          <cell r="K2675" t="str">
            <v>Família</v>
          </cell>
          <cell r="N2675" t="str">
            <v>Dendrocolaptidae Gray, 1840</v>
          </cell>
          <cell r="P2675"/>
          <cell r="Q2675"/>
          <cell r="R2675"/>
          <cell r="S2675"/>
          <cell r="T2675"/>
          <cell r="U2675"/>
          <cell r="Y2675"/>
          <cell r="Z2675"/>
        </row>
        <row r="2676">
          <cell r="A2676" t="str">
            <v>Sittasominae</v>
          </cell>
          <cell r="B2676" t="e">
            <v>#N/A</v>
          </cell>
          <cell r="D2676">
            <v>2674</v>
          </cell>
          <cell r="E2676"/>
          <cell r="F2676"/>
          <cell r="G2676" t="str">
            <v>Passeriformes</v>
          </cell>
          <cell r="H2676" t="str">
            <v>Dendrocolaptidae</v>
          </cell>
          <cell r="I2676" t="str">
            <v>Sittasominae</v>
          </cell>
          <cell r="K2676" t="str">
            <v>Subfamília</v>
          </cell>
          <cell r="N2676" t="str">
            <v>Sittasominae Ridgway, 1911</v>
          </cell>
          <cell r="P2676"/>
          <cell r="Q2676"/>
          <cell r="R2676"/>
          <cell r="S2676"/>
          <cell r="T2676"/>
          <cell r="U2676"/>
          <cell r="Y2676"/>
          <cell r="Z2676"/>
        </row>
        <row r="2677">
          <cell r="A2677" t="str">
            <v>Dendrocincla</v>
          </cell>
          <cell r="B2677" t="e">
            <v>#N/A</v>
          </cell>
          <cell r="D2677">
            <v>2675</v>
          </cell>
          <cell r="E2677"/>
          <cell r="F2677"/>
          <cell r="G2677" t="str">
            <v>Passeriformes</v>
          </cell>
          <cell r="H2677" t="str">
            <v>Dendrocolaptidae</v>
          </cell>
          <cell r="I2677" t="str">
            <v>Sittasominae</v>
          </cell>
          <cell r="J2677" t="str">
            <v>Dendrocincla</v>
          </cell>
          <cell r="K2677" t="str">
            <v>Gênero</v>
          </cell>
          <cell r="N2677" t="str">
            <v>Dendrocincla Gray, 1840</v>
          </cell>
          <cell r="P2677"/>
          <cell r="Q2677"/>
          <cell r="R2677"/>
          <cell r="S2677"/>
          <cell r="T2677"/>
          <cell r="U2677"/>
          <cell r="Y2677"/>
          <cell r="Z2677"/>
        </row>
        <row r="2678">
          <cell r="A2678" t="str">
            <v>Dendrocincla fuliginosa</v>
          </cell>
          <cell r="B2678" t="str">
            <v>Dendrocincla fuliginosa</v>
          </cell>
          <cell r="C2678" t="str">
            <v>arapaçu-pardo</v>
          </cell>
          <cell r="D2678">
            <v>2676</v>
          </cell>
          <cell r="E2678" t="str">
            <v>R</v>
          </cell>
          <cell r="F2678">
            <v>1</v>
          </cell>
          <cell r="G2678" t="str">
            <v>Passeriformes</v>
          </cell>
          <cell r="H2678" t="str">
            <v>Dendrocolaptidae</v>
          </cell>
          <cell r="I2678" t="str">
            <v>Sittasominae</v>
          </cell>
          <cell r="J2678" t="str">
            <v>Dendrocincla</v>
          </cell>
          <cell r="K2678" t="str">
            <v>espécie 1ária</v>
          </cell>
          <cell r="N2678" t="str">
            <v>Dendrocincla fuliginosa (Vieillot, 1818)</v>
          </cell>
          <cell r="O2678" t="str">
            <v>Plain-brown Woodcreeper</v>
          </cell>
          <cell r="P2678"/>
          <cell r="Q2678"/>
          <cell r="R2678"/>
          <cell r="S2678"/>
          <cell r="T2678"/>
          <cell r="U2678"/>
          <cell r="Y2678" t="str">
            <v>IAS</v>
          </cell>
          <cell r="Z2678" t="str">
            <v>H</v>
          </cell>
          <cell r="AA2678" t="str">
            <v>F1</v>
          </cell>
          <cell r="AB2678" t="str">
            <v>U/M</v>
          </cell>
          <cell r="AC2678">
            <v>1</v>
          </cell>
          <cell r="AD2678">
            <v>5</v>
          </cell>
          <cell r="AE2678">
            <v>38.700000000000003</v>
          </cell>
          <cell r="AF2678" t="str">
            <v>Invertebrate</v>
          </cell>
          <cell r="AG2678" t="str">
            <v>F</v>
          </cell>
        </row>
        <row r="2679">
          <cell r="A2679" t="str">
            <v>Dendrocincla fuliginosa ridgwayi</v>
          </cell>
          <cell r="B2679" t="e">
            <v>#N/A</v>
          </cell>
          <cell r="D2679">
            <v>2677</v>
          </cell>
          <cell r="E2679"/>
          <cell r="F2679"/>
          <cell r="G2679" t="str">
            <v>Passeriformes</v>
          </cell>
          <cell r="H2679" t="str">
            <v>Dendrocolaptidae</v>
          </cell>
          <cell r="I2679" t="str">
            <v>Sittasominae</v>
          </cell>
          <cell r="J2679" t="str">
            <v>Dendrocincla</v>
          </cell>
          <cell r="K2679" t="str">
            <v>subespécie</v>
          </cell>
          <cell r="N2679" t="str">
            <v>Dendrocincla fuliginosa ridgwayi Oberholser, 1904</v>
          </cell>
          <cell r="P2679" t="str">
            <v>x</v>
          </cell>
          <cell r="Q2679"/>
          <cell r="R2679" t="str">
            <v>x</v>
          </cell>
          <cell r="S2679" t="str">
            <v>x</v>
          </cell>
          <cell r="T2679" t="str">
            <v>x</v>
          </cell>
          <cell r="U2679"/>
          <cell r="Y2679"/>
          <cell r="Z2679"/>
        </row>
        <row r="2680">
          <cell r="A2680" t="str">
            <v>Dendrocincla fuliginosa phaeochroa</v>
          </cell>
          <cell r="B2680" t="e">
            <v>#N/A</v>
          </cell>
          <cell r="D2680">
            <v>2678</v>
          </cell>
          <cell r="E2680"/>
          <cell r="F2680"/>
          <cell r="G2680" t="str">
            <v>Passeriformes</v>
          </cell>
          <cell r="H2680" t="str">
            <v>Dendrocolaptidae</v>
          </cell>
          <cell r="I2680" t="str">
            <v>Sittasominae</v>
          </cell>
          <cell r="J2680" t="str">
            <v>Dendrocincla</v>
          </cell>
          <cell r="K2680" t="str">
            <v>subespécie</v>
          </cell>
          <cell r="N2680" t="str">
            <v>Dendrocincla fuliginosa phaeochroa Berlepsch &amp; Hartert, 1902</v>
          </cell>
          <cell r="P2680" t="str">
            <v>x</v>
          </cell>
          <cell r="Q2680" t="str">
            <v>x</v>
          </cell>
          <cell r="R2680" t="str">
            <v>x</v>
          </cell>
          <cell r="S2680" t="str">
            <v>x</v>
          </cell>
          <cell r="T2680" t="str">
            <v>x</v>
          </cell>
          <cell r="U2680"/>
          <cell r="Y2680"/>
          <cell r="Z2680"/>
        </row>
        <row r="2681">
          <cell r="A2681" t="str">
            <v>Dendrocincla fuliginosa neglecta</v>
          </cell>
          <cell r="B2681" t="e">
            <v>#N/A</v>
          </cell>
          <cell r="D2681">
            <v>2679</v>
          </cell>
          <cell r="E2681"/>
          <cell r="F2681"/>
          <cell r="G2681" t="str">
            <v>Passeriformes</v>
          </cell>
          <cell r="H2681" t="str">
            <v>Dendrocolaptidae</v>
          </cell>
          <cell r="I2681" t="str">
            <v>Sittasominae</v>
          </cell>
          <cell r="J2681" t="str">
            <v>Dendrocincla</v>
          </cell>
          <cell r="K2681" t="str">
            <v>subespécie</v>
          </cell>
          <cell r="N2681" t="str">
            <v>Dendrocincla fuliginosa neglecta Todd, 1948</v>
          </cell>
          <cell r="P2681" t="str">
            <v>x</v>
          </cell>
          <cell r="Q2681" t="str">
            <v>x</v>
          </cell>
          <cell r="R2681" t="str">
            <v>x</v>
          </cell>
          <cell r="S2681" t="str">
            <v>x</v>
          </cell>
          <cell r="T2681" t="str">
            <v>x</v>
          </cell>
          <cell r="U2681"/>
          <cell r="Y2681"/>
          <cell r="Z2681"/>
        </row>
        <row r="2682">
          <cell r="A2682" t="str">
            <v>Dendrocincla fuliginosa atrirostris</v>
          </cell>
          <cell r="B2682" t="str">
            <v>Dendrocincla atrirostris</v>
          </cell>
          <cell r="C2682" t="str">
            <v>arapaçu-pardo-de-mato-grosso</v>
          </cell>
          <cell r="D2682">
            <v>2680</v>
          </cell>
          <cell r="E2682"/>
          <cell r="F2682"/>
          <cell r="G2682" t="str">
            <v>Passeriformes</v>
          </cell>
          <cell r="H2682" t="str">
            <v>Dendrocolaptidae</v>
          </cell>
          <cell r="I2682" t="str">
            <v>Sittasominae</v>
          </cell>
          <cell r="J2682" t="str">
            <v>Dendrocincla</v>
          </cell>
          <cell r="K2682" t="str">
            <v>subespécie</v>
          </cell>
          <cell r="N2682" t="str">
            <v>Dendrocincla fuliginosa atrirostris (d'Orbigny &amp; Lafresnaye, 1838)</v>
          </cell>
          <cell r="P2682" t="str">
            <v>x</v>
          </cell>
          <cell r="Q2682" t="str">
            <v>x</v>
          </cell>
          <cell r="R2682" t="str">
            <v>x</v>
          </cell>
          <cell r="S2682" t="str">
            <v>x</v>
          </cell>
          <cell r="T2682" t="str">
            <v>x</v>
          </cell>
          <cell r="U2682"/>
          <cell r="Y2682"/>
          <cell r="Z2682" t="str">
            <v>H</v>
          </cell>
          <cell r="AG2682" t="str">
            <v>F</v>
          </cell>
          <cell r="AH2682">
            <v>1</v>
          </cell>
        </row>
        <row r="2683">
          <cell r="A2683" t="str">
            <v>Dendrocincla fuliginosa fuliginosa</v>
          </cell>
          <cell r="B2683" t="e">
            <v>#N/A</v>
          </cell>
          <cell r="D2683">
            <v>2681</v>
          </cell>
          <cell r="E2683"/>
          <cell r="F2683"/>
          <cell r="G2683" t="str">
            <v>Passeriformes</v>
          </cell>
          <cell r="H2683" t="str">
            <v>Dendrocolaptidae</v>
          </cell>
          <cell r="I2683" t="str">
            <v>Sittasominae</v>
          </cell>
          <cell r="J2683" t="str">
            <v>Dendrocincla</v>
          </cell>
          <cell r="K2683" t="str">
            <v>subespécie</v>
          </cell>
          <cell r="N2683" t="str">
            <v>Dendrocincla fuliginosa fuliginosa (Vieillot, 1818)</v>
          </cell>
          <cell r="P2683" t="str">
            <v>x</v>
          </cell>
          <cell r="Q2683" t="str">
            <v>x</v>
          </cell>
          <cell r="R2683" t="str">
            <v>x</v>
          </cell>
          <cell r="S2683" t="str">
            <v>x</v>
          </cell>
          <cell r="T2683" t="str">
            <v>x</v>
          </cell>
          <cell r="U2683"/>
          <cell r="Y2683"/>
          <cell r="Z2683"/>
        </row>
        <row r="2684">
          <cell r="A2684" t="str">
            <v>Dendrocincla fuliginosa rufoolivacea</v>
          </cell>
          <cell r="B2684" t="e">
            <v>#N/A</v>
          </cell>
          <cell r="D2684">
            <v>2682</v>
          </cell>
          <cell r="E2684"/>
          <cell r="F2684"/>
          <cell r="G2684" t="str">
            <v>Passeriformes</v>
          </cell>
          <cell r="H2684" t="str">
            <v>Dendrocolaptidae</v>
          </cell>
          <cell r="I2684" t="str">
            <v>Sittasominae</v>
          </cell>
          <cell r="J2684" t="str">
            <v>Dendrocincla</v>
          </cell>
          <cell r="K2684" t="str">
            <v>subespécie</v>
          </cell>
          <cell r="N2684" t="str">
            <v>Dendrocincla fuliginosa rufoolivacea Ridgway, 1888</v>
          </cell>
          <cell r="P2684" t="str">
            <v>x</v>
          </cell>
          <cell r="Q2684" t="str">
            <v>x</v>
          </cell>
          <cell r="R2684" t="str">
            <v>x</v>
          </cell>
          <cell r="S2684" t="str">
            <v>x</v>
          </cell>
          <cell r="T2684" t="str">
            <v>x</v>
          </cell>
          <cell r="U2684"/>
          <cell r="Y2684"/>
          <cell r="Z2684"/>
        </row>
        <row r="2685">
          <cell r="A2685" t="str">
            <v>Dendrocincla fuliginosa trumaii</v>
          </cell>
          <cell r="B2685" t="e">
            <v>#N/A</v>
          </cell>
          <cell r="D2685">
            <v>2683</v>
          </cell>
          <cell r="E2685"/>
          <cell r="F2685"/>
          <cell r="G2685" t="str">
            <v>Passeriformes</v>
          </cell>
          <cell r="H2685" t="str">
            <v>Dendrocolaptidae</v>
          </cell>
          <cell r="I2685" t="str">
            <v>Sittasominae</v>
          </cell>
          <cell r="J2685" t="str">
            <v>Dendrocincla</v>
          </cell>
          <cell r="K2685" t="str">
            <v>subespécie</v>
          </cell>
          <cell r="N2685" t="str">
            <v>Dendrocincla fuliginosa trumaii Sick, 1950</v>
          </cell>
          <cell r="P2685" t="str">
            <v>x</v>
          </cell>
          <cell r="Q2685" t="str">
            <v>x</v>
          </cell>
          <cell r="R2685" t="str">
            <v>x</v>
          </cell>
          <cell r="S2685" t="str">
            <v>x</v>
          </cell>
          <cell r="T2685" t="str">
            <v>x</v>
          </cell>
          <cell r="U2685"/>
          <cell r="Y2685"/>
          <cell r="Z2685"/>
        </row>
        <row r="2686">
          <cell r="A2686" t="str">
            <v>Dendrocincla taunayi</v>
          </cell>
          <cell r="B2686" t="str">
            <v>Dendrocincla taunayi</v>
          </cell>
          <cell r="C2686" t="str">
            <v>arapaçu-pardo-do-nordeste</v>
          </cell>
          <cell r="D2686">
            <v>2684</v>
          </cell>
          <cell r="E2686" t="str">
            <v>R, E</v>
          </cell>
          <cell r="F2686">
            <v>1</v>
          </cell>
          <cell r="G2686" t="str">
            <v>Passeriformes</v>
          </cell>
          <cell r="H2686" t="str">
            <v>Dendrocolaptidae</v>
          </cell>
          <cell r="I2686" t="str">
            <v>Sittasominae</v>
          </cell>
          <cell r="J2686" t="str">
            <v>Dendrocincla</v>
          </cell>
          <cell r="K2686" t="str">
            <v>espécie 1ária</v>
          </cell>
          <cell r="L2686" t="str">
            <v>Formerly regarded as a subspecies of D. fuliginosa, but a recent phylogenetic study based on multiple genes recovered it as sister to D. turdina (Weir &amp; Price 2011). Vocal differences also support the treatment of D. taunayi as a separate species (Marantz et al. 2003).</v>
          </cell>
          <cell r="M2686" t="str">
            <v>Antes tratada como subespécie de D. fuliginosa, mas um estudo filogenético recente baseado em múltiplos genes recuperou este táxon como irmão de D. turdina (Weir &amp; Price 2011). Diferenças vocais também suportam o tratamento de D. taunayi como espécie distinta (Marantz et al. 2003).</v>
          </cell>
          <cell r="N2686" t="str">
            <v>Dendrocincla taunayi Pinto, 1939</v>
          </cell>
          <cell r="O2686" t="str">
            <v>Pernambuco Woodcreeper</v>
          </cell>
          <cell r="P2686"/>
          <cell r="Q2686"/>
          <cell r="R2686"/>
          <cell r="S2686"/>
          <cell r="T2686"/>
          <cell r="U2686"/>
          <cell r="W2686" t="str">
            <v>#ERROR!</v>
          </cell>
          <cell r="Y2686" t="e">
            <v>#N/A</v>
          </cell>
          <cell r="Z2686" t="e">
            <v>#N/A</v>
          </cell>
          <cell r="AA2686" t="e">
            <v>#N/A</v>
          </cell>
          <cell r="AB2686" t="e">
            <v>#N/A</v>
          </cell>
          <cell r="AC2686" t="e">
            <v>#N/A</v>
          </cell>
          <cell r="AD2686" t="e">
            <v>#N/A</v>
          </cell>
          <cell r="AE2686" t="e">
            <v>#N/A</v>
          </cell>
          <cell r="AF2686" t="e">
            <v>#N/A</v>
          </cell>
          <cell r="AG2686"/>
        </row>
        <row r="2687">
          <cell r="A2687" t="str">
            <v>Dendrocincla turdina</v>
          </cell>
          <cell r="B2687" t="str">
            <v>Dendrocincla turdina</v>
          </cell>
          <cell r="C2687" t="str">
            <v>arapaçu-liso</v>
          </cell>
          <cell r="D2687">
            <v>2685</v>
          </cell>
          <cell r="E2687" t="str">
            <v>R</v>
          </cell>
          <cell r="F2687">
            <v>1</v>
          </cell>
          <cell r="G2687" t="str">
            <v>Passeriformes</v>
          </cell>
          <cell r="H2687" t="str">
            <v>Dendrocolaptidae</v>
          </cell>
          <cell r="I2687" t="str">
            <v>Sittasominae</v>
          </cell>
          <cell r="J2687" t="str">
            <v>Dendrocincla</v>
          </cell>
          <cell r="K2687" t="str">
            <v>espécie 1ária</v>
          </cell>
          <cell r="N2687" t="str">
            <v>Dendrocincla turdina (Lichtenstein, 1820)</v>
          </cell>
          <cell r="O2687" t="str">
            <v>Plain-winged Woodcreeper</v>
          </cell>
          <cell r="P2687"/>
          <cell r="Q2687"/>
          <cell r="R2687"/>
          <cell r="S2687"/>
          <cell r="T2687"/>
          <cell r="U2687"/>
          <cell r="Y2687" t="e">
            <v>#N/A</v>
          </cell>
          <cell r="Z2687" t="str">
            <v>M</v>
          </cell>
          <cell r="AA2687" t="str">
            <v>F1</v>
          </cell>
          <cell r="AB2687" t="str">
            <v>U/M</v>
          </cell>
          <cell r="AC2687">
            <v>2</v>
          </cell>
          <cell r="AD2687">
            <v>1</v>
          </cell>
          <cell r="AE2687">
            <v>39</v>
          </cell>
          <cell r="AF2687" t="str">
            <v>Invertebrate</v>
          </cell>
          <cell r="AG2687" t="str">
            <v>F</v>
          </cell>
          <cell r="AH2687" t="str">
            <v>MA</v>
          </cell>
        </row>
        <row r="2688">
          <cell r="A2688" t="str">
            <v>Dendrocincla merula</v>
          </cell>
          <cell r="B2688" t="str">
            <v>Dendrocincla merula</v>
          </cell>
          <cell r="C2688" t="str">
            <v>arapaçu-da-taoca</v>
          </cell>
          <cell r="D2688">
            <v>2686</v>
          </cell>
          <cell r="E2688" t="str">
            <v>R</v>
          </cell>
          <cell r="F2688">
            <v>1</v>
          </cell>
          <cell r="G2688" t="str">
            <v>Passeriformes</v>
          </cell>
          <cell r="H2688" t="str">
            <v>Dendrocolaptidae</v>
          </cell>
          <cell r="I2688" t="str">
            <v>Sittasominae</v>
          </cell>
          <cell r="J2688" t="str">
            <v>Dendrocincla</v>
          </cell>
          <cell r="K2688" t="str">
            <v>espécie 1ária</v>
          </cell>
          <cell r="L2688" t="str">
            <v>Subspecies merula and obidensis (from the Guiana shield) may constitute an independent species based on morphological, vocal, and genetic data (Marantz et al. 2003, Weir &amp; Price 2011).</v>
          </cell>
          <cell r="M2688" t="str">
            <v xml:space="preserve">As subespécies merula e obidensis (do Escudo das Guianas) podem constituir espécie à parte baseado em dados morfológicos, vocais e genéticos (Marantz et al. 2003, Weir &amp; Price 2011). </v>
          </cell>
          <cell r="N2688" t="str">
            <v>Dendrocincla merula (Lichtenstein, 1829)</v>
          </cell>
          <cell r="O2688" t="str">
            <v>White-chinned Woodcreeper</v>
          </cell>
          <cell r="P2688"/>
          <cell r="Q2688"/>
          <cell r="R2688"/>
          <cell r="S2688"/>
          <cell r="T2688"/>
          <cell r="U2688"/>
          <cell r="W2688" t="str">
            <v>#ERROR!</v>
          </cell>
          <cell r="Y2688" t="str">
            <v>IAF</v>
          </cell>
          <cell r="Z2688" t="str">
            <v>H</v>
          </cell>
          <cell r="AA2688" t="str">
            <v>F1</v>
          </cell>
          <cell r="AB2688" t="str">
            <v>U</v>
          </cell>
          <cell r="AC2688">
            <v>1</v>
          </cell>
          <cell r="AD2688">
            <v>2</v>
          </cell>
          <cell r="AE2688">
            <v>49.99</v>
          </cell>
          <cell r="AF2688" t="str">
            <v>Invertebrate</v>
          </cell>
          <cell r="AG2688" t="str">
            <v>F</v>
          </cell>
        </row>
        <row r="2689">
          <cell r="A2689" t="str">
            <v>Dendrocincla merula bartletti</v>
          </cell>
          <cell r="B2689" t="e">
            <v>#N/A</v>
          </cell>
          <cell r="D2689">
            <v>2687</v>
          </cell>
          <cell r="E2689"/>
          <cell r="F2689"/>
          <cell r="G2689" t="str">
            <v>Passeriformes</v>
          </cell>
          <cell r="H2689" t="str">
            <v>Dendrocolaptidae</v>
          </cell>
          <cell r="I2689" t="str">
            <v>Sittasominae</v>
          </cell>
          <cell r="J2689" t="str">
            <v>Dendrocincla</v>
          </cell>
          <cell r="K2689" t="str">
            <v>subespécie</v>
          </cell>
          <cell r="N2689" t="str">
            <v>Dendrocincla merula bartletti Chubb, 1919</v>
          </cell>
          <cell r="P2689" t="str">
            <v>x</v>
          </cell>
          <cell r="Q2689" t="str">
            <v>x</v>
          </cell>
          <cell r="R2689" t="str">
            <v>x</v>
          </cell>
          <cell r="S2689" t="str">
            <v>x</v>
          </cell>
          <cell r="T2689" t="str">
            <v>x</v>
          </cell>
          <cell r="U2689"/>
          <cell r="Y2689"/>
          <cell r="Z2689"/>
        </row>
        <row r="2690">
          <cell r="A2690" t="str">
            <v>Dendrocincla merula merula</v>
          </cell>
          <cell r="B2690" t="e">
            <v>#N/A</v>
          </cell>
          <cell r="D2690">
            <v>2688</v>
          </cell>
          <cell r="E2690"/>
          <cell r="F2690"/>
          <cell r="G2690" t="str">
            <v>Passeriformes</v>
          </cell>
          <cell r="H2690" t="str">
            <v>Dendrocolaptidae</v>
          </cell>
          <cell r="I2690" t="str">
            <v>Sittasominae</v>
          </cell>
          <cell r="J2690" t="str">
            <v>Dendrocincla</v>
          </cell>
          <cell r="K2690" t="str">
            <v>subespécie</v>
          </cell>
          <cell r="N2690" t="str">
            <v>Dendrocincla merula merula (Lichtenstein, 1820)</v>
          </cell>
          <cell r="P2690" t="str">
            <v>x</v>
          </cell>
          <cell r="Q2690" t="str">
            <v>x</v>
          </cell>
          <cell r="R2690" t="str">
            <v>x</v>
          </cell>
          <cell r="S2690" t="str">
            <v>x</v>
          </cell>
          <cell r="T2690" t="str">
            <v>x</v>
          </cell>
          <cell r="U2690"/>
          <cell r="Y2690"/>
          <cell r="Z2690"/>
        </row>
        <row r="2691">
          <cell r="A2691" t="str">
            <v>Dendrocincla merula obidensis</v>
          </cell>
          <cell r="B2691" t="e">
            <v>#N/A</v>
          </cell>
          <cell r="D2691">
            <v>2689</v>
          </cell>
          <cell r="E2691"/>
          <cell r="F2691"/>
          <cell r="G2691" t="str">
            <v>Passeriformes</v>
          </cell>
          <cell r="H2691" t="str">
            <v>Dendrocolaptidae</v>
          </cell>
          <cell r="I2691" t="str">
            <v>Sittasominae</v>
          </cell>
          <cell r="J2691" t="str">
            <v>Dendrocincla</v>
          </cell>
          <cell r="K2691" t="str">
            <v>subespécie</v>
          </cell>
          <cell r="N2691" t="str">
            <v>Dendrocincla merula obidensis Todd, 1948</v>
          </cell>
          <cell r="P2691" t="str">
            <v>x</v>
          </cell>
          <cell r="Q2691" t="str">
            <v>x</v>
          </cell>
          <cell r="R2691" t="str">
            <v>x</v>
          </cell>
          <cell r="S2691" t="str">
            <v>x</v>
          </cell>
          <cell r="T2691" t="str">
            <v>x</v>
          </cell>
          <cell r="U2691"/>
          <cell r="Y2691"/>
          <cell r="Z2691"/>
        </row>
        <row r="2692">
          <cell r="A2692" t="str">
            <v>Dendrocincla merula remota</v>
          </cell>
          <cell r="B2692" t="e">
            <v>#N/A</v>
          </cell>
          <cell r="D2692">
            <v>2690</v>
          </cell>
          <cell r="E2692"/>
          <cell r="F2692"/>
          <cell r="G2692" t="str">
            <v>Passeriformes</v>
          </cell>
          <cell r="H2692" t="str">
            <v>Dendrocolaptidae</v>
          </cell>
          <cell r="I2692" t="str">
            <v>Sittasominae</v>
          </cell>
          <cell r="J2692" t="str">
            <v>Dendrocincla</v>
          </cell>
          <cell r="K2692" t="str">
            <v>subespécie</v>
          </cell>
          <cell r="N2692" t="str">
            <v>Dendrocincla merula remota Todd, 1925</v>
          </cell>
          <cell r="P2692" t="str">
            <v>x</v>
          </cell>
          <cell r="Q2692" t="str">
            <v>x</v>
          </cell>
          <cell r="R2692" t="str">
            <v>x</v>
          </cell>
          <cell r="S2692" t="str">
            <v>x</v>
          </cell>
          <cell r="T2692" t="str">
            <v>x</v>
          </cell>
          <cell r="U2692"/>
          <cell r="Y2692"/>
          <cell r="Z2692"/>
        </row>
        <row r="2693">
          <cell r="A2693" t="str">
            <v>Dendrocincla merula olivascens</v>
          </cell>
          <cell r="B2693" t="e">
            <v>#N/A</v>
          </cell>
          <cell r="D2693">
            <v>2691</v>
          </cell>
          <cell r="E2693"/>
          <cell r="F2693"/>
          <cell r="G2693" t="str">
            <v>Passeriformes</v>
          </cell>
          <cell r="H2693" t="str">
            <v>Dendrocolaptidae</v>
          </cell>
          <cell r="I2693" t="str">
            <v>Sittasominae</v>
          </cell>
          <cell r="J2693" t="str">
            <v>Dendrocincla</v>
          </cell>
          <cell r="K2693" t="str">
            <v>subespécie</v>
          </cell>
          <cell r="N2693" t="str">
            <v>Dendrocincla merula olivascens Zimmer, 1934</v>
          </cell>
          <cell r="P2693" t="str">
            <v>x</v>
          </cell>
          <cell r="Q2693" t="str">
            <v>x</v>
          </cell>
          <cell r="R2693" t="str">
            <v>x</v>
          </cell>
          <cell r="S2693" t="str">
            <v>x</v>
          </cell>
          <cell r="T2693" t="str">
            <v>x</v>
          </cell>
          <cell r="U2693"/>
          <cell r="Y2693"/>
          <cell r="Z2693"/>
        </row>
        <row r="2694">
          <cell r="A2694" t="str">
            <v>Dendrocincla merula castanoptera</v>
          </cell>
          <cell r="B2694" t="e">
            <v>#N/A</v>
          </cell>
          <cell r="D2694">
            <v>2692</v>
          </cell>
          <cell r="E2694"/>
          <cell r="F2694"/>
          <cell r="G2694" t="str">
            <v>Passeriformes</v>
          </cell>
          <cell r="H2694" t="str">
            <v>Dendrocolaptidae</v>
          </cell>
          <cell r="I2694" t="str">
            <v>Sittasominae</v>
          </cell>
          <cell r="J2694" t="str">
            <v>Dendrocincla</v>
          </cell>
          <cell r="K2694" t="str">
            <v>subespécie</v>
          </cell>
          <cell r="N2694" t="str">
            <v>Dendrocincla merula castanoptera Ridgway, 1888</v>
          </cell>
          <cell r="P2694" t="str">
            <v>x</v>
          </cell>
          <cell r="Q2694" t="str">
            <v>x</v>
          </cell>
          <cell r="R2694" t="str">
            <v>x</v>
          </cell>
          <cell r="S2694" t="str">
            <v>x</v>
          </cell>
          <cell r="T2694" t="str">
            <v>x</v>
          </cell>
          <cell r="U2694"/>
          <cell r="Y2694"/>
          <cell r="Z2694"/>
        </row>
        <row r="2695">
          <cell r="A2695" t="str">
            <v>Dendrocincla merula badia</v>
          </cell>
          <cell r="B2695" t="e">
            <v>#N/A</v>
          </cell>
          <cell r="D2695">
            <v>2693</v>
          </cell>
          <cell r="E2695"/>
          <cell r="F2695"/>
          <cell r="G2695" t="str">
            <v>Passeriformes</v>
          </cell>
          <cell r="H2695" t="str">
            <v>Dendrocolaptidae</v>
          </cell>
          <cell r="I2695" t="str">
            <v>Sittasominae</v>
          </cell>
          <cell r="J2695" t="str">
            <v>Dendrocincla</v>
          </cell>
          <cell r="K2695" t="str">
            <v>subespécie</v>
          </cell>
          <cell r="N2695" t="str">
            <v>Dendrocincla merula badia Zimmer, 1934</v>
          </cell>
          <cell r="P2695" t="str">
            <v>x</v>
          </cell>
          <cell r="Q2695" t="str">
            <v>x</v>
          </cell>
          <cell r="R2695" t="str">
            <v>x</v>
          </cell>
          <cell r="S2695" t="str">
            <v>x</v>
          </cell>
          <cell r="T2695" t="str">
            <v>x</v>
          </cell>
          <cell r="U2695"/>
          <cell r="Y2695"/>
          <cell r="Z2695"/>
        </row>
        <row r="2696">
          <cell r="A2696" t="str">
            <v>Deconychura</v>
          </cell>
          <cell r="B2696" t="e">
            <v>#N/A</v>
          </cell>
          <cell r="D2696">
            <v>2694</v>
          </cell>
          <cell r="E2696"/>
          <cell r="F2696"/>
          <cell r="G2696" t="str">
            <v>Passeriformes</v>
          </cell>
          <cell r="H2696" t="str">
            <v>Dendrocolaptidae</v>
          </cell>
          <cell r="I2696" t="str">
            <v>Sittasominae</v>
          </cell>
          <cell r="J2696" t="str">
            <v>Deconychura</v>
          </cell>
          <cell r="K2696" t="str">
            <v>Gênero</v>
          </cell>
          <cell r="N2696" t="str">
            <v>Deconychura Cherrie, 1891</v>
          </cell>
          <cell r="P2696"/>
          <cell r="Q2696"/>
          <cell r="R2696"/>
          <cell r="S2696"/>
          <cell r="T2696"/>
          <cell r="U2696"/>
          <cell r="Y2696"/>
          <cell r="Z2696"/>
        </row>
        <row r="2697">
          <cell r="A2697" t="str">
            <v>Deconychura longicauda</v>
          </cell>
          <cell r="B2697" t="str">
            <v>Deconychura longicauda</v>
          </cell>
          <cell r="C2697" t="str">
            <v>arapaçu-rabudo</v>
          </cell>
          <cell r="D2697">
            <v>2695</v>
          </cell>
          <cell r="E2697" t="str">
            <v>R</v>
          </cell>
          <cell r="F2697">
            <v>1</v>
          </cell>
          <cell r="G2697" t="str">
            <v>Passeriformes</v>
          </cell>
          <cell r="H2697" t="str">
            <v>Dendrocolaptidae</v>
          </cell>
          <cell r="I2697" t="str">
            <v>Sittasominae</v>
          </cell>
          <cell r="J2697" t="str">
            <v>Deconychura</v>
          </cell>
          <cell r="K2697" t="str">
            <v>espécie 1ária</v>
          </cell>
          <cell r="N2697" t="str">
            <v>Deconychura longicauda (Pelzeln, 1868)</v>
          </cell>
          <cell r="O2697" t="str">
            <v>Long-tailed Woodcreeper</v>
          </cell>
          <cell r="P2697"/>
          <cell r="Q2697"/>
          <cell r="R2697"/>
          <cell r="S2697"/>
          <cell r="T2697"/>
          <cell r="U2697"/>
          <cell r="Y2697" t="e">
            <v>#N/A</v>
          </cell>
          <cell r="Z2697" t="str">
            <v>H</v>
          </cell>
          <cell r="AA2697" t="str">
            <v>F1</v>
          </cell>
          <cell r="AB2697" t="str">
            <v>M</v>
          </cell>
          <cell r="AC2697">
            <v>1</v>
          </cell>
          <cell r="AD2697">
            <v>6</v>
          </cell>
          <cell r="AE2697">
            <v>23.8</v>
          </cell>
          <cell r="AF2697" t="str">
            <v>Invertebrate</v>
          </cell>
          <cell r="AG2697" t="str">
            <v>F</v>
          </cell>
        </row>
        <row r="2698">
          <cell r="A2698" t="str">
            <v>Deconychura longicauda longicauda</v>
          </cell>
          <cell r="B2698" t="e">
            <v>#N/A</v>
          </cell>
          <cell r="D2698">
            <v>2696</v>
          </cell>
          <cell r="E2698"/>
          <cell r="F2698"/>
          <cell r="G2698" t="str">
            <v>Passeriformes</v>
          </cell>
          <cell r="H2698" t="str">
            <v>Dendrocolaptidae</v>
          </cell>
          <cell r="I2698" t="str">
            <v>Sittasominae</v>
          </cell>
          <cell r="J2698" t="str">
            <v>Deconychura</v>
          </cell>
          <cell r="K2698" t="str">
            <v>subespécie</v>
          </cell>
          <cell r="L2698" t="str">
            <v>The nominate form is vocally very distinct from all remaining subspecies and may constitute an independent species (Marantz et al. 2003). See also Barbosa (2010).</v>
          </cell>
          <cell r="M2698" t="str">
            <v xml:space="preserve">A forma nominal é vocalmente muito distint de todas as demais subespécies e pode constituir especie distinta (Marantz et al. 2003). Ver também Barbosa (2010). </v>
          </cell>
          <cell r="N2698" t="str">
            <v>Deconychura longicauda longicauda (Pelzeln, 1868)</v>
          </cell>
          <cell r="P2698" t="str">
            <v>x</v>
          </cell>
          <cell r="Q2698" t="str">
            <v>x</v>
          </cell>
          <cell r="R2698" t="str">
            <v>x</v>
          </cell>
          <cell r="S2698" t="str">
            <v>x</v>
          </cell>
          <cell r="T2698" t="str">
            <v>x</v>
          </cell>
          <cell r="U2698"/>
          <cell r="Y2698"/>
          <cell r="Z2698"/>
        </row>
        <row r="2699">
          <cell r="A2699" t="str">
            <v>Deconychura longicauda connectens</v>
          </cell>
          <cell r="B2699" t="e">
            <v>#N/A</v>
          </cell>
          <cell r="D2699">
            <v>2697</v>
          </cell>
          <cell r="E2699"/>
          <cell r="F2699"/>
          <cell r="G2699" t="str">
            <v>Passeriformes</v>
          </cell>
          <cell r="H2699" t="str">
            <v>Dendrocolaptidae</v>
          </cell>
          <cell r="I2699" t="str">
            <v>Sittasominae</v>
          </cell>
          <cell r="J2699" t="str">
            <v>Deconychura</v>
          </cell>
          <cell r="K2699" t="str">
            <v>subespécie</v>
          </cell>
          <cell r="N2699" t="str">
            <v>Deconychura longicauda connectens Zimmer, 1929</v>
          </cell>
          <cell r="P2699" t="str">
            <v>x</v>
          </cell>
          <cell r="Q2699" t="str">
            <v>x</v>
          </cell>
          <cell r="R2699" t="str">
            <v>x</v>
          </cell>
          <cell r="S2699" t="str">
            <v>x</v>
          </cell>
          <cell r="T2699" t="str">
            <v>x</v>
          </cell>
          <cell r="U2699"/>
          <cell r="Y2699"/>
          <cell r="Z2699"/>
        </row>
        <row r="2700">
          <cell r="A2700" t="str">
            <v>Deconychura longicauda pallida</v>
          </cell>
          <cell r="B2700" t="e">
            <v>#N/A</v>
          </cell>
          <cell r="D2700">
            <v>2698</v>
          </cell>
          <cell r="E2700"/>
          <cell r="F2700"/>
          <cell r="G2700" t="str">
            <v>Passeriformes</v>
          </cell>
          <cell r="H2700" t="str">
            <v>Dendrocolaptidae</v>
          </cell>
          <cell r="I2700" t="str">
            <v>Sittasominae</v>
          </cell>
          <cell r="J2700" t="str">
            <v>Deconychura</v>
          </cell>
          <cell r="K2700" t="str">
            <v>subespécie</v>
          </cell>
          <cell r="N2700" t="str">
            <v>Deconychura longicauda pallida Zimmer, 1929</v>
          </cell>
          <cell r="P2700" t="str">
            <v>x</v>
          </cell>
          <cell r="Q2700" t="str">
            <v>x</v>
          </cell>
          <cell r="R2700" t="str">
            <v>x</v>
          </cell>
          <cell r="S2700" t="str">
            <v>x</v>
          </cell>
          <cell r="T2700" t="str">
            <v>x</v>
          </cell>
          <cell r="U2700"/>
          <cell r="Y2700"/>
          <cell r="Z2700"/>
        </row>
        <row r="2701">
          <cell r="A2701" t="str">
            <v>Deconychura longicauda zimmeri</v>
          </cell>
          <cell r="B2701" t="e">
            <v>#N/A</v>
          </cell>
          <cell r="D2701">
            <v>2699</v>
          </cell>
          <cell r="E2701"/>
          <cell r="F2701"/>
          <cell r="G2701" t="str">
            <v>Passeriformes</v>
          </cell>
          <cell r="H2701" t="str">
            <v>Dendrocolaptidae</v>
          </cell>
          <cell r="I2701" t="str">
            <v>Sittasominae</v>
          </cell>
          <cell r="J2701" t="str">
            <v>Deconychura</v>
          </cell>
          <cell r="K2701" t="str">
            <v>subespécie</v>
          </cell>
          <cell r="N2701" t="str">
            <v>Deconychura longicauda zimmeri Pinto, 1974</v>
          </cell>
          <cell r="P2701" t="str">
            <v>x</v>
          </cell>
          <cell r="Q2701" t="str">
            <v>x</v>
          </cell>
          <cell r="R2701" t="str">
            <v>x</v>
          </cell>
          <cell r="S2701" t="str">
            <v>x</v>
          </cell>
          <cell r="T2701" t="str">
            <v>x</v>
          </cell>
          <cell r="U2701"/>
          <cell r="Y2701"/>
          <cell r="Z2701"/>
        </row>
        <row r="2702">
          <cell r="A2702" t="str">
            <v>Sittasomus</v>
          </cell>
          <cell r="B2702" t="e">
            <v>#N/A</v>
          </cell>
          <cell r="D2702">
            <v>2700</v>
          </cell>
          <cell r="E2702"/>
          <cell r="F2702"/>
          <cell r="G2702" t="str">
            <v>Passeriformes</v>
          </cell>
          <cell r="H2702" t="str">
            <v>Dendrocolaptidae</v>
          </cell>
          <cell r="I2702" t="str">
            <v>Sittasominae</v>
          </cell>
          <cell r="J2702" t="str">
            <v>Sittasomus</v>
          </cell>
          <cell r="K2702" t="str">
            <v>Gênero</v>
          </cell>
          <cell r="N2702" t="str">
            <v>Sittasomus Swainson, 1827</v>
          </cell>
          <cell r="P2702"/>
          <cell r="Q2702"/>
          <cell r="R2702"/>
          <cell r="S2702"/>
          <cell r="T2702"/>
          <cell r="U2702"/>
          <cell r="Y2702"/>
          <cell r="Z2702"/>
        </row>
        <row r="2703">
          <cell r="A2703" t="str">
            <v>Sittasomus griseicapillus</v>
          </cell>
          <cell r="B2703" t="str">
            <v>Sittasomus griseicapillus</v>
          </cell>
          <cell r="C2703" t="str">
            <v>arapaçu-verde</v>
          </cell>
          <cell r="D2703">
            <v>2701</v>
          </cell>
          <cell r="E2703" t="str">
            <v>R</v>
          </cell>
          <cell r="F2703">
            <v>1</v>
          </cell>
          <cell r="G2703" t="str">
            <v>Passeriformes</v>
          </cell>
          <cell r="H2703" t="str">
            <v>Dendrocolaptidae</v>
          </cell>
          <cell r="I2703" t="str">
            <v>Sittasominae</v>
          </cell>
          <cell r="J2703" t="str">
            <v>Sittasomus</v>
          </cell>
          <cell r="K2703" t="str">
            <v>espécie 1ária</v>
          </cell>
          <cell r="L2703" t="str">
            <v>There is extensive vocal and plumage variation among subspecies of S. griseicapillus and probably more than a single species is involved (Marantz et al. 2003). Amazonian (S. g. griseicapillus, S. g. amazonus, S. g. transitivus, and S. g. axillaris), northeastern (S. g. reiseri), and southeastern Brazilian (S. g. sylviellus and S. g. olivaceus) subspecies groups may constitute separate species, pending a major taxonomic review. However, extensive vocal differences even within the Amazonian group indicate that several cryptic species may be recognized in the near future.</v>
          </cell>
          <cell r="M2703" t="str">
            <v xml:space="preserve">Há grande variação vocal e de plumagem entre as subespécie de S. griseicapillus e provavelmente mais de uma espécie está envolvida (Marantz et al. 2003). Os grupos de subespécies da amazônia (S. g. griseicapillus, S. g. amazonus, S. g. transitivus e S. g. axillaris), do nordeste (S. g. reiseri) e sudeste do Brasil (S. g. sylviellus e S. g. olivaceus) podem constituir espécies distintas, necessitando de uma grande revisão taxonômica. Entretanto, diferenças vocais mesmo dentro do grupo amazônico sugerem que muitas outras espécies crípticas devem ser reconhecidas no futuro. </v>
          </cell>
          <cell r="N2703" t="str">
            <v>Sittasomus griseicapillus (Vieillot, 1818)</v>
          </cell>
          <cell r="O2703" t="str">
            <v>Olivaceous Woodcreeper</v>
          </cell>
          <cell r="P2703"/>
          <cell r="Q2703"/>
          <cell r="R2703"/>
          <cell r="S2703"/>
          <cell r="T2703"/>
          <cell r="U2703"/>
          <cell r="Y2703" t="str">
            <v>IBS</v>
          </cell>
          <cell r="Z2703" t="str">
            <v>M</v>
          </cell>
          <cell r="AA2703" t="str">
            <v>F1</v>
          </cell>
          <cell r="AB2703" t="str">
            <v>M</v>
          </cell>
          <cell r="AC2703">
            <v>5</v>
          </cell>
          <cell r="AD2703">
            <v>13</v>
          </cell>
          <cell r="AE2703">
            <v>13.12</v>
          </cell>
          <cell r="AF2703" t="str">
            <v>Invertebrate</v>
          </cell>
          <cell r="AG2703" t="str">
            <v>F</v>
          </cell>
        </row>
        <row r="2704">
          <cell r="A2704" t="str">
            <v>Sittasomus griseicapillus amazonus</v>
          </cell>
          <cell r="B2704" t="e">
            <v>#N/A</v>
          </cell>
          <cell r="D2704">
            <v>2702</v>
          </cell>
          <cell r="E2704"/>
          <cell r="F2704"/>
          <cell r="G2704" t="str">
            <v>Passeriformes</v>
          </cell>
          <cell r="H2704" t="str">
            <v>Dendrocolaptidae</v>
          </cell>
          <cell r="I2704" t="str">
            <v>Sittasominae</v>
          </cell>
          <cell r="J2704" t="str">
            <v>Sittasomus</v>
          </cell>
          <cell r="K2704" t="str">
            <v>subespécie</v>
          </cell>
          <cell r="N2704" t="str">
            <v>Sittasomus griseicapillus amazonus Lafresnaye, 1850</v>
          </cell>
          <cell r="P2704" t="str">
            <v>x</v>
          </cell>
          <cell r="Q2704" t="str">
            <v>x</v>
          </cell>
          <cell r="R2704" t="str">
            <v>x</v>
          </cell>
          <cell r="S2704" t="str">
            <v>x</v>
          </cell>
          <cell r="T2704" t="str">
            <v>x</v>
          </cell>
          <cell r="U2704"/>
          <cell r="Y2704"/>
          <cell r="Z2704"/>
        </row>
        <row r="2705">
          <cell r="A2705" t="str">
            <v>Sittasomus griseicapillus axillaris</v>
          </cell>
          <cell r="B2705" t="e">
            <v>#N/A</v>
          </cell>
          <cell r="D2705">
            <v>2703</v>
          </cell>
          <cell r="E2705"/>
          <cell r="F2705"/>
          <cell r="G2705" t="str">
            <v>Passeriformes</v>
          </cell>
          <cell r="H2705" t="str">
            <v>Dendrocolaptidae</v>
          </cell>
          <cell r="I2705" t="str">
            <v>Sittasominae</v>
          </cell>
          <cell r="J2705" t="str">
            <v>Sittasomus</v>
          </cell>
          <cell r="K2705" t="str">
            <v>subespécie</v>
          </cell>
          <cell r="N2705" t="str">
            <v>Sittasomus griseicapillus axillaris Zimmer, 1934</v>
          </cell>
          <cell r="P2705" t="str">
            <v>x</v>
          </cell>
          <cell r="Q2705" t="str">
            <v>x</v>
          </cell>
          <cell r="R2705" t="str">
            <v>x</v>
          </cell>
          <cell r="S2705" t="str">
            <v>x</v>
          </cell>
          <cell r="T2705" t="str">
            <v>x</v>
          </cell>
          <cell r="U2705"/>
          <cell r="Y2705"/>
          <cell r="Z2705"/>
        </row>
        <row r="2706">
          <cell r="A2706" t="str">
            <v>Sittasomus griseicapillus transitivus</v>
          </cell>
          <cell r="B2706" t="e">
            <v>#N/A</v>
          </cell>
          <cell r="D2706">
            <v>2704</v>
          </cell>
          <cell r="E2706"/>
          <cell r="F2706"/>
          <cell r="G2706" t="str">
            <v>Passeriformes</v>
          </cell>
          <cell r="H2706" t="str">
            <v>Dendrocolaptidae</v>
          </cell>
          <cell r="I2706" t="str">
            <v>Sittasominae</v>
          </cell>
          <cell r="J2706" t="str">
            <v>Sittasomus</v>
          </cell>
          <cell r="K2706" t="str">
            <v>subespécie</v>
          </cell>
          <cell r="N2706" t="str">
            <v>Sittasomus griseicapillus transitivus Pinto &amp; Camargo, 1948</v>
          </cell>
          <cell r="P2706" t="str">
            <v>x</v>
          </cell>
          <cell r="Q2706" t="str">
            <v>x</v>
          </cell>
          <cell r="R2706" t="str">
            <v>x</v>
          </cell>
          <cell r="S2706" t="str">
            <v>x</v>
          </cell>
          <cell r="T2706" t="str">
            <v>x</v>
          </cell>
          <cell r="U2706"/>
          <cell r="Y2706"/>
          <cell r="Z2706"/>
        </row>
        <row r="2707">
          <cell r="A2707" t="str">
            <v>Sittasomus griseicapillus griseicapillus</v>
          </cell>
          <cell r="B2707" t="e">
            <v>#N/A</v>
          </cell>
          <cell r="D2707">
            <v>2705</v>
          </cell>
          <cell r="E2707"/>
          <cell r="F2707"/>
          <cell r="G2707" t="str">
            <v>Passeriformes</v>
          </cell>
          <cell r="H2707" t="str">
            <v>Dendrocolaptidae</v>
          </cell>
          <cell r="I2707" t="str">
            <v>Sittasominae</v>
          </cell>
          <cell r="J2707" t="str">
            <v>Sittasomus</v>
          </cell>
          <cell r="K2707" t="str">
            <v>subespécie</v>
          </cell>
          <cell r="N2707" t="str">
            <v>Sittasomus griseicapillus griseicapillus (Vieillot, 1818)</v>
          </cell>
          <cell r="P2707" t="str">
            <v>x</v>
          </cell>
          <cell r="Q2707" t="str">
            <v>x</v>
          </cell>
          <cell r="R2707" t="str">
            <v>x</v>
          </cell>
          <cell r="S2707" t="str">
            <v>x</v>
          </cell>
          <cell r="T2707" t="str">
            <v>x</v>
          </cell>
          <cell r="U2707"/>
          <cell r="Y2707"/>
          <cell r="Z2707"/>
        </row>
        <row r="2708">
          <cell r="A2708" t="str">
            <v>Sittasomus griseicapillus reiseri</v>
          </cell>
          <cell r="B2708" t="e">
            <v>#N/A</v>
          </cell>
          <cell r="D2708">
            <v>2706</v>
          </cell>
          <cell r="E2708"/>
          <cell r="F2708"/>
          <cell r="G2708" t="str">
            <v>Passeriformes</v>
          </cell>
          <cell r="H2708" t="str">
            <v>Dendrocolaptidae</v>
          </cell>
          <cell r="I2708" t="str">
            <v>Sittasominae</v>
          </cell>
          <cell r="J2708" t="str">
            <v>Sittasomus</v>
          </cell>
          <cell r="K2708" t="str">
            <v>subespécie</v>
          </cell>
          <cell r="N2708" t="str">
            <v>Sittasomus griseicapillus reiseri Hellmayr, 1917</v>
          </cell>
          <cell r="P2708" t="str">
            <v>x</v>
          </cell>
          <cell r="Q2708" t="str">
            <v>x</v>
          </cell>
          <cell r="R2708" t="str">
            <v>x</v>
          </cell>
          <cell r="S2708" t="str">
            <v>x</v>
          </cell>
          <cell r="T2708" t="str">
            <v>x</v>
          </cell>
          <cell r="U2708"/>
          <cell r="Y2708"/>
          <cell r="Z2708"/>
        </row>
        <row r="2709">
          <cell r="A2709" t="str">
            <v>Sittasomus griseicapillus olivaceus</v>
          </cell>
          <cell r="B2709" t="e">
            <v>#N/A</v>
          </cell>
          <cell r="D2709">
            <v>2707</v>
          </cell>
          <cell r="E2709"/>
          <cell r="F2709"/>
          <cell r="G2709" t="str">
            <v>Passeriformes</v>
          </cell>
          <cell r="H2709" t="str">
            <v>Dendrocolaptidae</v>
          </cell>
          <cell r="I2709" t="str">
            <v>Sittasominae</v>
          </cell>
          <cell r="J2709" t="str">
            <v>Sittasomus</v>
          </cell>
          <cell r="K2709" t="str">
            <v>subespécie</v>
          </cell>
          <cell r="N2709" t="str">
            <v>Sittasomus griseicapillus olivaceus Wied, 1831</v>
          </cell>
          <cell r="P2709" t="str">
            <v>x</v>
          </cell>
          <cell r="Q2709" t="str">
            <v>x</v>
          </cell>
          <cell r="R2709" t="str">
            <v>x</v>
          </cell>
          <cell r="S2709" t="str">
            <v>x</v>
          </cell>
          <cell r="T2709" t="str">
            <v>x</v>
          </cell>
          <cell r="U2709"/>
          <cell r="Y2709"/>
          <cell r="Z2709"/>
        </row>
        <row r="2710">
          <cell r="A2710" t="str">
            <v>Sittasomus griseicapillus sylviellus</v>
          </cell>
          <cell r="B2710" t="e">
            <v>#N/A</v>
          </cell>
          <cell r="D2710">
            <v>2708</v>
          </cell>
          <cell r="E2710"/>
          <cell r="F2710"/>
          <cell r="G2710" t="str">
            <v>Passeriformes</v>
          </cell>
          <cell r="H2710" t="str">
            <v>Dendrocolaptidae</v>
          </cell>
          <cell r="I2710" t="str">
            <v>Sittasominae</v>
          </cell>
          <cell r="J2710" t="str">
            <v>Sittasomus</v>
          </cell>
          <cell r="K2710" t="str">
            <v>subespécie</v>
          </cell>
          <cell r="N2710" t="str">
            <v>Sittasomus griseicapillus sylviellus (Temminck, 1821)</v>
          </cell>
          <cell r="P2710" t="str">
            <v>x</v>
          </cell>
          <cell r="Q2710" t="str">
            <v>x</v>
          </cell>
          <cell r="R2710" t="str">
            <v>x</v>
          </cell>
          <cell r="S2710" t="str">
            <v>x</v>
          </cell>
          <cell r="T2710" t="str">
            <v>x</v>
          </cell>
          <cell r="U2710"/>
          <cell r="Y2710"/>
          <cell r="Z2710"/>
        </row>
        <row r="2711">
          <cell r="A2711" t="str">
            <v>Certhiasomus</v>
          </cell>
          <cell r="B2711" t="e">
            <v>#N/A</v>
          </cell>
          <cell r="D2711">
            <v>2709</v>
          </cell>
          <cell r="E2711"/>
          <cell r="F2711"/>
          <cell r="G2711" t="str">
            <v>Passeriformes</v>
          </cell>
          <cell r="H2711" t="str">
            <v>Dendrocolaptidae</v>
          </cell>
          <cell r="I2711" t="str">
            <v>Sittasominae</v>
          </cell>
          <cell r="J2711" t="str">
            <v>Certhiasomus</v>
          </cell>
          <cell r="K2711" t="str">
            <v>Gênero</v>
          </cell>
          <cell r="L2711" t="str">
            <v>Until recently, placed in the genus Deconychura, which was shown to be paraphyletic by Derryberry et al. 2010. Certhiasomus is a basal lineage in Dendrocolaptidae with no extant sister taxon (Derryberry et al. 2011). More than a single species may be involved.</v>
          </cell>
          <cell r="M2711" t="str">
            <v xml:space="preserve">Até recentemente incluída no gênero Deconychura, que se mostrou parafilético (Derryberry et al. 2010). Certhiasomus é uma linhagem basal em Dendrocolaptidae sem um grupo-irmão proximamente relacionado (Derryberry et al. 2011). Mais de uma espécie deve estar envolvida. </v>
          </cell>
          <cell r="N2711" t="str">
            <v>Certhiasomus Derryberry, Claramunt, Chesser, Aleixo, Cracraft, Moyle &amp; Brumfield, 2010</v>
          </cell>
          <cell r="P2711"/>
          <cell r="Q2711"/>
          <cell r="R2711"/>
          <cell r="S2711"/>
          <cell r="T2711"/>
          <cell r="U2711"/>
          <cell r="Y2711"/>
          <cell r="Z2711"/>
        </row>
        <row r="2712">
          <cell r="A2712" t="str">
            <v>Certhiasomus stictolaemus</v>
          </cell>
          <cell r="B2712" t="str">
            <v>Certhiasomus stictolaemus</v>
          </cell>
          <cell r="C2712" t="str">
            <v>arapaçu-de-garganta-pintada</v>
          </cell>
          <cell r="D2712">
            <v>2710</v>
          </cell>
          <cell r="E2712" t="str">
            <v>R</v>
          </cell>
          <cell r="F2712">
            <v>1</v>
          </cell>
          <cell r="G2712" t="str">
            <v>Passeriformes</v>
          </cell>
          <cell r="H2712" t="str">
            <v>Dendrocolaptidae</v>
          </cell>
          <cell r="I2712" t="str">
            <v>Sittasominae</v>
          </cell>
          <cell r="J2712" t="str">
            <v>Certhiasomus</v>
          </cell>
          <cell r="K2712" t="str">
            <v>espécie 1ária</v>
          </cell>
          <cell r="N2712" t="str">
            <v>Certhiasomus stictolaemus (Pelzeln, 1868)</v>
          </cell>
          <cell r="O2712" t="str">
            <v>Spot-throated Woodcreeper</v>
          </cell>
          <cell r="P2712"/>
          <cell r="Q2712"/>
          <cell r="R2712"/>
          <cell r="S2712"/>
          <cell r="T2712"/>
          <cell r="U2712"/>
          <cell r="Y2712" t="str">
            <v>IAS</v>
          </cell>
          <cell r="Z2712" t="str">
            <v>H</v>
          </cell>
          <cell r="AA2712" t="str">
            <v>F1</v>
          </cell>
          <cell r="AB2712" t="str">
            <v>M</v>
          </cell>
          <cell r="AC2712">
            <v>1</v>
          </cell>
          <cell r="AD2712">
            <v>2</v>
          </cell>
          <cell r="AE2712">
            <v>18.5</v>
          </cell>
          <cell r="AF2712" t="str">
            <v>Invertebrate</v>
          </cell>
          <cell r="AG2712" t="str">
            <v>F</v>
          </cell>
        </row>
        <row r="2713">
          <cell r="A2713" t="str">
            <v>Certhiasomus stictolaemus clarior</v>
          </cell>
          <cell r="B2713" t="e">
            <v>#N/A</v>
          </cell>
          <cell r="D2713">
            <v>2711</v>
          </cell>
          <cell r="E2713"/>
          <cell r="F2713"/>
          <cell r="G2713" t="str">
            <v>Passeriformes</v>
          </cell>
          <cell r="H2713" t="str">
            <v>Dendrocolaptidae</v>
          </cell>
          <cell r="I2713" t="str">
            <v>Sittasominae</v>
          </cell>
          <cell r="J2713" t="str">
            <v>Certhiasomus</v>
          </cell>
          <cell r="K2713" t="str">
            <v>subespécie</v>
          </cell>
          <cell r="N2713" t="str">
            <v>Certhiasomus stictolaemus clarior (Zimmer, 1929)</v>
          </cell>
          <cell r="P2713" t="str">
            <v>x</v>
          </cell>
          <cell r="Q2713" t="str">
            <v>x</v>
          </cell>
          <cell r="R2713" t="str">
            <v>x</v>
          </cell>
          <cell r="S2713" t="str">
            <v>x</v>
          </cell>
          <cell r="T2713" t="str">
            <v>x</v>
          </cell>
          <cell r="U2713"/>
          <cell r="Y2713"/>
          <cell r="Z2713"/>
        </row>
        <row r="2714">
          <cell r="A2714" t="str">
            <v>Certhiasomus stictolaemus secundus</v>
          </cell>
          <cell r="B2714" t="e">
            <v>#N/A</v>
          </cell>
          <cell r="D2714">
            <v>2712</v>
          </cell>
          <cell r="E2714"/>
          <cell r="F2714"/>
          <cell r="G2714" t="str">
            <v>Passeriformes</v>
          </cell>
          <cell r="H2714" t="str">
            <v>Dendrocolaptidae</v>
          </cell>
          <cell r="I2714" t="str">
            <v>Sittasominae</v>
          </cell>
          <cell r="J2714" t="str">
            <v>Certhiasomus</v>
          </cell>
          <cell r="K2714" t="str">
            <v>subespécie</v>
          </cell>
          <cell r="N2714" t="str">
            <v>Certhiasomus stictolaemus secundus (Hellmayr, 1904)</v>
          </cell>
          <cell r="P2714" t="str">
            <v>x</v>
          </cell>
          <cell r="Q2714" t="str">
            <v>x</v>
          </cell>
          <cell r="R2714" t="str">
            <v>x</v>
          </cell>
          <cell r="S2714" t="str">
            <v>x</v>
          </cell>
          <cell r="T2714" t="str">
            <v>x</v>
          </cell>
          <cell r="U2714"/>
          <cell r="Y2714"/>
          <cell r="Z2714"/>
        </row>
        <row r="2715">
          <cell r="A2715" t="str">
            <v>Certhiasomus stictolaemus stictolaemus</v>
          </cell>
          <cell r="B2715" t="e">
            <v>#N/A</v>
          </cell>
          <cell r="D2715">
            <v>2713</v>
          </cell>
          <cell r="E2715"/>
          <cell r="F2715"/>
          <cell r="G2715" t="str">
            <v>Passeriformes</v>
          </cell>
          <cell r="H2715" t="str">
            <v>Dendrocolaptidae</v>
          </cell>
          <cell r="I2715" t="str">
            <v>Sittasominae</v>
          </cell>
          <cell r="J2715" t="str">
            <v>Certhiasomus</v>
          </cell>
          <cell r="K2715" t="str">
            <v>subespécie</v>
          </cell>
          <cell r="N2715" t="str">
            <v>Certhiasomus stictolaemus stictolaemus (Pelzeln, 1868)</v>
          </cell>
          <cell r="P2715" t="str">
            <v>x</v>
          </cell>
          <cell r="Q2715" t="str">
            <v>x</v>
          </cell>
          <cell r="R2715" t="str">
            <v>x</v>
          </cell>
          <cell r="S2715" t="str">
            <v>x</v>
          </cell>
          <cell r="T2715" t="str">
            <v>x</v>
          </cell>
          <cell r="U2715"/>
          <cell r="Y2715"/>
          <cell r="Z2715"/>
        </row>
        <row r="2716">
          <cell r="A2716" t="str">
            <v>Dendrocolaptinae</v>
          </cell>
          <cell r="B2716" t="e">
            <v>#N/A</v>
          </cell>
          <cell r="D2716">
            <v>2714</v>
          </cell>
          <cell r="E2716"/>
          <cell r="F2716"/>
          <cell r="G2716" t="str">
            <v>Passeriformes</v>
          </cell>
          <cell r="H2716" t="str">
            <v>Dendrocolaptidae</v>
          </cell>
          <cell r="I2716" t="str">
            <v>Dendrocolaptinae</v>
          </cell>
          <cell r="K2716" t="str">
            <v>Subfamília</v>
          </cell>
          <cell r="N2716" t="str">
            <v>Dendrocolaptinae Gray, 1840</v>
          </cell>
          <cell r="P2716"/>
          <cell r="Q2716"/>
          <cell r="R2716"/>
          <cell r="S2716"/>
          <cell r="T2716"/>
          <cell r="U2716"/>
          <cell r="Y2716"/>
          <cell r="Z2716"/>
        </row>
        <row r="2717">
          <cell r="A2717" t="str">
            <v>Glyphorynchus</v>
          </cell>
          <cell r="B2717" t="e">
            <v>#N/A</v>
          </cell>
          <cell r="D2717">
            <v>2715</v>
          </cell>
          <cell r="E2717"/>
          <cell r="F2717"/>
          <cell r="G2717" t="str">
            <v>Passeriformes</v>
          </cell>
          <cell r="H2717" t="str">
            <v>Dendrocolaptidae</v>
          </cell>
          <cell r="I2717" t="str">
            <v>Dendrocolaptinae</v>
          </cell>
          <cell r="J2717" t="str">
            <v>Glyphorynchus</v>
          </cell>
          <cell r="K2717" t="str">
            <v>Gênero</v>
          </cell>
          <cell r="N2717" t="str">
            <v>Glyphorynchus Wied, 1831</v>
          </cell>
          <cell r="P2717"/>
          <cell r="Q2717"/>
          <cell r="R2717"/>
          <cell r="S2717"/>
          <cell r="T2717"/>
          <cell r="U2717"/>
          <cell r="Y2717"/>
          <cell r="Z2717"/>
        </row>
        <row r="2718">
          <cell r="A2718" t="str">
            <v>Glyphorynchus spirurus</v>
          </cell>
          <cell r="B2718" t="str">
            <v>Glyphorynchus spirurus</v>
          </cell>
          <cell r="C2718" t="str">
            <v>arapaçu-bico-de-cunha</v>
          </cell>
          <cell r="D2718">
            <v>2716</v>
          </cell>
          <cell r="E2718" t="str">
            <v>R</v>
          </cell>
          <cell r="F2718">
            <v>1</v>
          </cell>
          <cell r="G2718" t="str">
            <v>Passeriformes</v>
          </cell>
          <cell r="H2718" t="str">
            <v>Dendrocolaptidae</v>
          </cell>
          <cell r="I2718" t="str">
            <v>Dendrocolaptinae</v>
          </cell>
          <cell r="J2718" t="str">
            <v>Glyphorynchus</v>
          </cell>
          <cell r="K2718" t="str">
            <v>espécie 1ária</v>
          </cell>
          <cell r="L2718" t="str">
            <v>Significant genetic and vocal differences were found among subspecies of G. spirurus (Marks et al. 2002, Marantz et al. 2003, Fernandes et al. 2013), particularly within Amazonia, suggesting that several species may be involved. However, sampling issues have so far prevented a thorough re-evaluation of species limits in this complex.</v>
          </cell>
          <cell r="M2718" t="str">
            <v>Foram encontradas iferenças vocais e genéticas significativas entre as subespécies de G. spirurus (Marks et al. 2002, Marantz et al. 2003, Fernandes et al. 2013), particularmente dentro da Amazônia, o que sugere que várias espécies devem estar envolvidas. Entretando, limitações amostrais impedem até o momento uma reavaliação dos limites de espécies neste complexo.</v>
          </cell>
          <cell r="N2718" t="str">
            <v>Glyphorynchus spirurus (Vieillot, 1819)</v>
          </cell>
          <cell r="O2718" t="str">
            <v>Wedge-billed Woodcreeper</v>
          </cell>
          <cell r="P2718"/>
          <cell r="Q2718"/>
          <cell r="R2718"/>
          <cell r="S2718"/>
          <cell r="T2718"/>
          <cell r="U2718"/>
          <cell r="Y2718" t="str">
            <v>IBS</v>
          </cell>
          <cell r="Z2718" t="str">
            <v>M</v>
          </cell>
          <cell r="AA2718" t="str">
            <v>F1</v>
          </cell>
          <cell r="AB2718" t="str">
            <v>U/M</v>
          </cell>
          <cell r="AC2718">
            <v>2</v>
          </cell>
          <cell r="AD2718">
            <v>6</v>
          </cell>
          <cell r="AE2718">
            <v>14.6</v>
          </cell>
          <cell r="AF2718" t="str">
            <v>Invertebrate</v>
          </cell>
          <cell r="AG2718" t="str">
            <v>F</v>
          </cell>
          <cell r="AJ2718" t="str">
            <v>#ERROR!</v>
          </cell>
        </row>
        <row r="2719">
          <cell r="A2719" t="str">
            <v>Glyphorynchus spirurus albigularis</v>
          </cell>
          <cell r="B2719" t="e">
            <v>#N/A</v>
          </cell>
          <cell r="D2719">
            <v>2717</v>
          </cell>
          <cell r="E2719"/>
          <cell r="F2719"/>
          <cell r="G2719" t="str">
            <v>Passeriformes</v>
          </cell>
          <cell r="H2719" t="str">
            <v>Dendrocolaptidae</v>
          </cell>
          <cell r="I2719" t="str">
            <v>Dendrocolaptinae</v>
          </cell>
          <cell r="J2719" t="str">
            <v>Glyphorynchus</v>
          </cell>
          <cell r="K2719" t="str">
            <v>subespécie</v>
          </cell>
          <cell r="L2719" t="str">
            <v>Only recently documented for Brazil in eastern Acre (Aleixo &amp; Guilherme 2010).</v>
          </cell>
          <cell r="M2719" t="str">
            <v xml:space="preserve">Apenas recentemente documentada no Brasil, no leste do Acre (Aleixo &amp; Guilherme 2010). </v>
          </cell>
          <cell r="N2719" t="str">
            <v>Glyphorynchus spirurus albigularis Chapman, 1923</v>
          </cell>
          <cell r="P2719" t="str">
            <v>x</v>
          </cell>
          <cell r="Q2719"/>
          <cell r="R2719" t="str">
            <v>x</v>
          </cell>
          <cell r="S2719" t="str">
            <v>x</v>
          </cell>
          <cell r="T2719" t="str">
            <v>x</v>
          </cell>
          <cell r="U2719"/>
          <cell r="Y2719"/>
          <cell r="Z2719"/>
        </row>
        <row r="2720">
          <cell r="A2720" t="str">
            <v>Glyphorynchus spirurus rufigularis</v>
          </cell>
          <cell r="B2720" t="e">
            <v>#N/A</v>
          </cell>
          <cell r="D2720">
            <v>2718</v>
          </cell>
          <cell r="E2720"/>
          <cell r="F2720"/>
          <cell r="G2720" t="str">
            <v>Passeriformes</v>
          </cell>
          <cell r="H2720" t="str">
            <v>Dendrocolaptidae</v>
          </cell>
          <cell r="I2720" t="str">
            <v>Dendrocolaptinae</v>
          </cell>
          <cell r="J2720" t="str">
            <v>Glyphorynchus</v>
          </cell>
          <cell r="K2720" t="str">
            <v>subespécie</v>
          </cell>
          <cell r="N2720" t="str">
            <v>Glyphorynchus spirurus rufigularis Zimmer, 1934</v>
          </cell>
          <cell r="P2720" t="str">
            <v>x</v>
          </cell>
          <cell r="Q2720" t="str">
            <v>x</v>
          </cell>
          <cell r="R2720" t="str">
            <v>x</v>
          </cell>
          <cell r="S2720" t="str">
            <v>x</v>
          </cell>
          <cell r="T2720" t="str">
            <v>x</v>
          </cell>
          <cell r="U2720"/>
          <cell r="Y2720"/>
          <cell r="Z2720"/>
        </row>
        <row r="2721">
          <cell r="A2721" t="str">
            <v>Glyphorynchus spirurus spirurus</v>
          </cell>
          <cell r="B2721" t="e">
            <v>#N/A</v>
          </cell>
          <cell r="D2721">
            <v>2719</v>
          </cell>
          <cell r="E2721"/>
          <cell r="F2721"/>
          <cell r="G2721" t="str">
            <v>Passeriformes</v>
          </cell>
          <cell r="H2721" t="str">
            <v>Dendrocolaptidae</v>
          </cell>
          <cell r="I2721" t="str">
            <v>Dendrocolaptinae</v>
          </cell>
          <cell r="J2721" t="str">
            <v>Glyphorynchus</v>
          </cell>
          <cell r="K2721" t="str">
            <v>subespécie</v>
          </cell>
          <cell r="N2721" t="str">
            <v>Glyphorynchus spirurus spirurus (Vieillot, 1819)</v>
          </cell>
          <cell r="P2721" t="str">
            <v>x</v>
          </cell>
          <cell r="Q2721" t="str">
            <v>x</v>
          </cell>
          <cell r="R2721" t="str">
            <v>x</v>
          </cell>
          <cell r="S2721" t="str">
            <v>x</v>
          </cell>
          <cell r="T2721" t="str">
            <v>x</v>
          </cell>
          <cell r="U2721"/>
          <cell r="Y2721"/>
          <cell r="Z2721"/>
        </row>
        <row r="2722">
          <cell r="A2722" t="str">
            <v>Glyphorynchus spirurus coronobscurus</v>
          </cell>
          <cell r="B2722" t="e">
            <v>#N/A</v>
          </cell>
          <cell r="D2722">
            <v>2720</v>
          </cell>
          <cell r="E2722"/>
          <cell r="F2722"/>
          <cell r="G2722" t="str">
            <v>Passeriformes</v>
          </cell>
          <cell r="H2722" t="str">
            <v>Dendrocolaptidae</v>
          </cell>
          <cell r="I2722" t="str">
            <v>Dendrocolaptinae</v>
          </cell>
          <cell r="J2722" t="str">
            <v>Glyphorynchus</v>
          </cell>
          <cell r="K2722" t="str">
            <v>subespécie</v>
          </cell>
          <cell r="N2722" t="str">
            <v>Glyphorynchus spirurus coronobscurus Phelps &amp; Phelps, 1955</v>
          </cell>
          <cell r="P2722" t="str">
            <v>x</v>
          </cell>
          <cell r="Q2722"/>
          <cell r="R2722" t="str">
            <v>x</v>
          </cell>
          <cell r="S2722" t="str">
            <v>x</v>
          </cell>
          <cell r="T2722" t="str">
            <v>x</v>
          </cell>
          <cell r="U2722"/>
          <cell r="Y2722"/>
          <cell r="Z2722"/>
        </row>
        <row r="2723">
          <cell r="A2723" t="str">
            <v>Glyphorynchus spirurus castelnaudii</v>
          </cell>
          <cell r="B2723" t="e">
            <v>#N/A</v>
          </cell>
          <cell r="D2723">
            <v>2721</v>
          </cell>
          <cell r="E2723"/>
          <cell r="F2723"/>
          <cell r="G2723" t="str">
            <v>Passeriformes</v>
          </cell>
          <cell r="H2723" t="str">
            <v>Dendrocolaptidae</v>
          </cell>
          <cell r="I2723" t="str">
            <v>Dendrocolaptinae</v>
          </cell>
          <cell r="J2723" t="str">
            <v>Glyphorynchus</v>
          </cell>
          <cell r="K2723" t="str">
            <v>subespécie</v>
          </cell>
          <cell r="N2723" t="str">
            <v>Glyphorynchus spirurus castelnaudii Des Murs, 1856</v>
          </cell>
          <cell r="P2723" t="str">
            <v>x</v>
          </cell>
          <cell r="Q2723" t="str">
            <v>x</v>
          </cell>
          <cell r="R2723" t="str">
            <v>x</v>
          </cell>
          <cell r="S2723" t="str">
            <v>x</v>
          </cell>
          <cell r="T2723" t="str">
            <v>x</v>
          </cell>
          <cell r="U2723"/>
          <cell r="Y2723"/>
          <cell r="Z2723"/>
        </row>
        <row r="2724">
          <cell r="A2724" t="str">
            <v>Glyphorynchus spirurus inornatus</v>
          </cell>
          <cell r="B2724" t="e">
            <v>#N/A</v>
          </cell>
          <cell r="D2724">
            <v>2722</v>
          </cell>
          <cell r="E2724"/>
          <cell r="F2724"/>
          <cell r="G2724" t="str">
            <v>Passeriformes</v>
          </cell>
          <cell r="H2724" t="str">
            <v>Dendrocolaptidae</v>
          </cell>
          <cell r="I2724" t="str">
            <v>Dendrocolaptinae</v>
          </cell>
          <cell r="J2724" t="str">
            <v>Glyphorynchus</v>
          </cell>
          <cell r="K2724" t="str">
            <v>subespécie</v>
          </cell>
          <cell r="N2724" t="str">
            <v>Glyphorynchus spirurus inornatus Zimmer, 1934</v>
          </cell>
          <cell r="P2724" t="str">
            <v>x</v>
          </cell>
          <cell r="Q2724" t="str">
            <v>x</v>
          </cell>
          <cell r="R2724" t="str">
            <v>x</v>
          </cell>
          <cell r="S2724" t="str">
            <v>x</v>
          </cell>
          <cell r="T2724" t="str">
            <v>x</v>
          </cell>
          <cell r="U2724"/>
          <cell r="Y2724"/>
          <cell r="Z2724"/>
        </row>
        <row r="2725">
          <cell r="A2725" t="str">
            <v>Glyphorynchus spirurus paraensis</v>
          </cell>
          <cell r="B2725" t="e">
            <v>#N/A</v>
          </cell>
          <cell r="D2725">
            <v>2723</v>
          </cell>
          <cell r="E2725"/>
          <cell r="F2725"/>
          <cell r="G2725" t="str">
            <v>Passeriformes</v>
          </cell>
          <cell r="H2725" t="str">
            <v>Dendrocolaptidae</v>
          </cell>
          <cell r="I2725" t="str">
            <v>Dendrocolaptinae</v>
          </cell>
          <cell r="J2725" t="str">
            <v>Glyphorynchus</v>
          </cell>
          <cell r="K2725" t="str">
            <v>subespécie</v>
          </cell>
          <cell r="N2725" t="str">
            <v>Glyphorynchus spirurus paraensis Pinto, 1974</v>
          </cell>
          <cell r="P2725" t="str">
            <v>x</v>
          </cell>
          <cell r="Q2725" t="str">
            <v>x</v>
          </cell>
          <cell r="R2725" t="str">
            <v>x</v>
          </cell>
          <cell r="S2725" t="str">
            <v>x</v>
          </cell>
          <cell r="T2725" t="str">
            <v>x</v>
          </cell>
          <cell r="U2725"/>
          <cell r="Y2725"/>
          <cell r="Z2725"/>
        </row>
        <row r="2726">
          <cell r="A2726" t="str">
            <v>Glyphorynchus spirurus cuneatus</v>
          </cell>
          <cell r="B2726" t="e">
            <v>#N/A</v>
          </cell>
          <cell r="D2726">
            <v>2724</v>
          </cell>
          <cell r="E2726"/>
          <cell r="F2726"/>
          <cell r="G2726" t="str">
            <v>Passeriformes</v>
          </cell>
          <cell r="H2726" t="str">
            <v>Dendrocolaptidae</v>
          </cell>
          <cell r="I2726" t="str">
            <v>Dendrocolaptinae</v>
          </cell>
          <cell r="J2726" t="str">
            <v>Glyphorynchus</v>
          </cell>
          <cell r="K2726" t="str">
            <v>subespécie</v>
          </cell>
          <cell r="N2726" t="str">
            <v>Glyphorynchus spirurus cuneatus (Lichtenstein, 1820)</v>
          </cell>
          <cell r="P2726" t="str">
            <v>x</v>
          </cell>
          <cell r="Q2726" t="str">
            <v>x</v>
          </cell>
          <cell r="R2726" t="str">
            <v>x</v>
          </cell>
          <cell r="S2726" t="str">
            <v>x</v>
          </cell>
          <cell r="T2726" t="str">
            <v>x</v>
          </cell>
          <cell r="U2726"/>
          <cell r="Y2726"/>
          <cell r="Z2726"/>
        </row>
        <row r="2727">
          <cell r="A2727" t="str">
            <v>Xiphorhynchus</v>
          </cell>
          <cell r="B2727" t="e">
            <v>#N/A</v>
          </cell>
          <cell r="D2727">
            <v>2725</v>
          </cell>
          <cell r="E2727"/>
          <cell r="F2727"/>
          <cell r="G2727" t="str">
            <v>Passeriformes</v>
          </cell>
          <cell r="H2727" t="str">
            <v>Dendrocolaptidae</v>
          </cell>
          <cell r="I2727" t="str">
            <v>Dendrocolaptinae</v>
          </cell>
          <cell r="J2727" t="str">
            <v>Xiphorhynchus</v>
          </cell>
          <cell r="K2727" t="str">
            <v>Gênero</v>
          </cell>
          <cell r="N2727" t="str">
            <v>Xiphorhynchus Swainson, 1827</v>
          </cell>
          <cell r="P2727"/>
          <cell r="Q2727"/>
          <cell r="R2727"/>
          <cell r="S2727"/>
          <cell r="T2727"/>
          <cell r="U2727"/>
          <cell r="Y2727"/>
          <cell r="Z2727"/>
        </row>
        <row r="2728">
          <cell r="A2728" t="str">
            <v>Xiphorhynchus atlanticus</v>
          </cell>
          <cell r="B2728" t="str">
            <v>Xiphorhynchus atlanticus</v>
          </cell>
          <cell r="C2728" t="str">
            <v>arapaçu-rajado-do-nordeste</v>
          </cell>
          <cell r="D2728">
            <v>2726</v>
          </cell>
          <cell r="E2728" t="str">
            <v>R, E</v>
          </cell>
          <cell r="F2728">
            <v>1</v>
          </cell>
          <cell r="G2728" t="str">
            <v>Passeriformes</v>
          </cell>
          <cell r="H2728" t="str">
            <v>Dendrocolaptidae</v>
          </cell>
          <cell r="I2728" t="str">
            <v>Dendrocolaptinae</v>
          </cell>
          <cell r="J2728" t="str">
            <v>Xiphorhynchus</v>
          </cell>
          <cell r="K2728" t="str">
            <v>espécie 1ária</v>
          </cell>
          <cell r="L2728" t="str">
            <v>Until recently, treated as a subspecies of X. fuscus, but morphological and genetic differences support an independent species status (Cabanne et al. 2008, 2014).</v>
          </cell>
          <cell r="M2728" t="str">
            <v xml:space="preserve">Até recentemente tratada como subespécie de X. fuscus, mas diferenças morfológicas e genéticas suportam seu tratamento como espécie independente (Cabanne et al. 2008, 2014). </v>
          </cell>
          <cell r="N2728" t="str">
            <v>Xiphorhynchus atlanticus (Cory, 1916)</v>
          </cell>
          <cell r="O2728" t="str">
            <v>Northern Lesser Woodcreeper</v>
          </cell>
          <cell r="P2728"/>
          <cell r="Q2728"/>
          <cell r="R2728"/>
          <cell r="S2728"/>
          <cell r="T2728"/>
          <cell r="U2728"/>
          <cell r="W2728" t="str">
            <v>#ERROR!</v>
          </cell>
          <cell r="Y2728" t="e">
            <v>#N/A</v>
          </cell>
          <cell r="Z2728" t="e">
            <v>#N/A</v>
          </cell>
          <cell r="AA2728" t="e">
            <v>#N/A</v>
          </cell>
          <cell r="AB2728" t="e">
            <v>#N/A</v>
          </cell>
          <cell r="AC2728" t="e">
            <v>#N/A</v>
          </cell>
          <cell r="AD2728" t="e">
            <v>#N/A</v>
          </cell>
          <cell r="AE2728" t="e">
            <v>#N/A</v>
          </cell>
          <cell r="AF2728" t="e">
            <v>#N/A</v>
          </cell>
          <cell r="AG2728"/>
        </row>
        <row r="2729">
          <cell r="A2729" t="str">
            <v>Xiphorhynchus fuscus</v>
          </cell>
          <cell r="B2729" t="str">
            <v>Xiphorhynchus fuscus</v>
          </cell>
          <cell r="C2729" t="str">
            <v>arapaçu-rajado</v>
          </cell>
          <cell r="D2729">
            <v>2727</v>
          </cell>
          <cell r="E2729" t="str">
            <v>R</v>
          </cell>
          <cell r="F2729">
            <v>1</v>
          </cell>
          <cell r="G2729" t="str">
            <v>Passeriformes</v>
          </cell>
          <cell r="H2729" t="str">
            <v>Dendrocolaptidae</v>
          </cell>
          <cell r="I2729" t="str">
            <v>Dendrocolaptinae</v>
          </cell>
          <cell r="J2729" t="str">
            <v>Xiphorhynchus</v>
          </cell>
          <cell r="K2729" t="str">
            <v>espécie 1ária</v>
          </cell>
          <cell r="L2729" t="str">
            <v>Until recently placed in the genus Lepidocolaptes, but later shown to actually belong to Xiphorhynchus (Aleixo 2002, Derryberry et al. 2011).</v>
          </cell>
          <cell r="M2729" t="str">
            <v xml:space="preserve">Até recentemente tratada no gênero Lepidocolaptes, mas trabalhos recentes mostram que pertence a Xiphorhynchus (Aleixo 2002, Derryberry et al. 2011). </v>
          </cell>
          <cell r="N2729" t="str">
            <v>Xiphorhynchus fuscus (Vieillot, 1818)</v>
          </cell>
          <cell r="O2729" t="str">
            <v>Lesser Woodcreeper</v>
          </cell>
          <cell r="P2729"/>
          <cell r="Q2729"/>
          <cell r="R2729"/>
          <cell r="S2729"/>
          <cell r="T2729"/>
          <cell r="U2729"/>
          <cell r="Y2729" t="e">
            <v>#N/A</v>
          </cell>
          <cell r="Z2729" t="str">
            <v>H</v>
          </cell>
          <cell r="AA2729" t="str">
            <v>F1</v>
          </cell>
          <cell r="AB2729" t="str">
            <v>U/M</v>
          </cell>
          <cell r="AC2729">
            <v>2</v>
          </cell>
          <cell r="AD2729">
            <v>1</v>
          </cell>
          <cell r="AE2729">
            <v>21.8</v>
          </cell>
          <cell r="AF2729" t="str">
            <v>Invertebrate</v>
          </cell>
          <cell r="AG2729" t="str">
            <v>F</v>
          </cell>
          <cell r="AH2729" t="str">
            <v>MA</v>
          </cell>
        </row>
        <row r="2730">
          <cell r="A2730" t="str">
            <v>Xiphorhynchus fuscus pintoi</v>
          </cell>
          <cell r="B2730" t="e">
            <v>#N/A</v>
          </cell>
          <cell r="D2730">
            <v>2728</v>
          </cell>
          <cell r="E2730"/>
          <cell r="F2730"/>
          <cell r="G2730" t="str">
            <v>Passeriformes</v>
          </cell>
          <cell r="H2730" t="str">
            <v>Dendrocolaptidae</v>
          </cell>
          <cell r="I2730" t="str">
            <v>Dendrocolaptinae</v>
          </cell>
          <cell r="J2730" t="str">
            <v>Xiphorhynchus</v>
          </cell>
          <cell r="K2730" t="str">
            <v>subespécie</v>
          </cell>
          <cell r="N2730" t="str">
            <v>Xiphorhynchus fuscus pintoi Longmore &amp; Silveira, 2005</v>
          </cell>
          <cell r="P2730" t="str">
            <v>x</v>
          </cell>
          <cell r="Q2730" t="str">
            <v>x</v>
          </cell>
          <cell r="R2730" t="str">
            <v>x</v>
          </cell>
          <cell r="S2730" t="str">
            <v>x</v>
          </cell>
          <cell r="T2730" t="str">
            <v>x</v>
          </cell>
          <cell r="U2730"/>
          <cell r="Y2730"/>
          <cell r="Z2730"/>
        </row>
        <row r="2731">
          <cell r="A2731" t="str">
            <v>Xiphorhynchus fuscus tenuirostris</v>
          </cell>
          <cell r="B2731" t="e">
            <v>#N/A</v>
          </cell>
          <cell r="D2731">
            <v>2729</v>
          </cell>
          <cell r="E2731"/>
          <cell r="F2731"/>
          <cell r="G2731" t="str">
            <v>Passeriformes</v>
          </cell>
          <cell r="H2731" t="str">
            <v>Dendrocolaptidae</v>
          </cell>
          <cell r="I2731" t="str">
            <v>Dendrocolaptinae</v>
          </cell>
          <cell r="J2731" t="str">
            <v>Xiphorhynchus</v>
          </cell>
          <cell r="K2731" t="str">
            <v>subespécie</v>
          </cell>
          <cell r="N2731" t="str">
            <v>Xiphorhynchus fuscus tenuirostris (Lichtenstein, 1820)</v>
          </cell>
          <cell r="P2731" t="str">
            <v>x</v>
          </cell>
          <cell r="Q2731" t="str">
            <v>x</v>
          </cell>
          <cell r="R2731" t="str">
            <v>x</v>
          </cell>
          <cell r="S2731" t="str">
            <v>x</v>
          </cell>
          <cell r="T2731" t="str">
            <v>x</v>
          </cell>
          <cell r="U2731"/>
          <cell r="Y2731"/>
          <cell r="Z2731"/>
        </row>
        <row r="2732">
          <cell r="A2732" t="str">
            <v>Xiphorhynchus fuscus fuscus</v>
          </cell>
          <cell r="B2732" t="e">
            <v>#N/A</v>
          </cell>
          <cell r="D2732">
            <v>2730</v>
          </cell>
          <cell r="E2732"/>
          <cell r="F2732"/>
          <cell r="G2732" t="str">
            <v>Passeriformes</v>
          </cell>
          <cell r="H2732" t="str">
            <v>Dendrocolaptidae</v>
          </cell>
          <cell r="I2732" t="str">
            <v>Dendrocolaptinae</v>
          </cell>
          <cell r="J2732" t="str">
            <v>Xiphorhynchus</v>
          </cell>
          <cell r="K2732" t="str">
            <v>subespécie</v>
          </cell>
          <cell r="N2732" t="str">
            <v>Xiphorhynchus fuscus fuscus (Vieillot, 1818)</v>
          </cell>
          <cell r="P2732" t="str">
            <v>x</v>
          </cell>
          <cell r="Q2732" t="str">
            <v>x</v>
          </cell>
          <cell r="R2732" t="str">
            <v>x</v>
          </cell>
          <cell r="S2732" t="str">
            <v>x</v>
          </cell>
          <cell r="T2732" t="str">
            <v>x</v>
          </cell>
          <cell r="U2732"/>
          <cell r="Y2732"/>
          <cell r="Z2732"/>
        </row>
        <row r="2733">
          <cell r="A2733" t="str">
            <v>Xiphorhynchus pardalotus</v>
          </cell>
          <cell r="B2733" t="str">
            <v>Xiphorhynchus pardalotus</v>
          </cell>
          <cell r="C2733" t="str">
            <v>arapaçu-assobiador</v>
          </cell>
          <cell r="D2733">
            <v>2731</v>
          </cell>
          <cell r="E2733" t="str">
            <v>R</v>
          </cell>
          <cell r="F2733">
            <v>1</v>
          </cell>
          <cell r="G2733" t="str">
            <v>Passeriformes</v>
          </cell>
          <cell r="H2733" t="str">
            <v>Dendrocolaptidae</v>
          </cell>
          <cell r="I2733" t="str">
            <v>Dendrocolaptinae</v>
          </cell>
          <cell r="J2733" t="str">
            <v>Xiphorhynchus</v>
          </cell>
          <cell r="K2733" t="str">
            <v>espécie 1ária</v>
          </cell>
          <cell r="N2733" t="str">
            <v>Xiphorhynchus pardalotus (Vieillot, 1818)</v>
          </cell>
          <cell r="O2733" t="str">
            <v>Chestnut-rumped Woodcreeper</v>
          </cell>
          <cell r="P2733"/>
          <cell r="Q2733"/>
          <cell r="R2733"/>
          <cell r="S2733"/>
          <cell r="T2733"/>
          <cell r="U2733"/>
          <cell r="Y2733" t="str">
            <v>IBS</v>
          </cell>
          <cell r="Z2733" t="str">
            <v>H</v>
          </cell>
          <cell r="AA2733" t="str">
            <v>F1</v>
          </cell>
          <cell r="AB2733" t="str">
            <v>U/M</v>
          </cell>
          <cell r="AC2733">
            <v>2</v>
          </cell>
          <cell r="AD2733">
            <v>3</v>
          </cell>
          <cell r="AE2733">
            <v>34.57</v>
          </cell>
          <cell r="AF2733" t="str">
            <v>Invertebrate</v>
          </cell>
          <cell r="AG2733" t="str">
            <v>F</v>
          </cell>
        </row>
        <row r="2734">
          <cell r="A2734" t="str">
            <v>Xiphorhynchus pardalotus caurensis</v>
          </cell>
          <cell r="B2734" t="e">
            <v>#N/A</v>
          </cell>
          <cell r="D2734">
            <v>2732</v>
          </cell>
          <cell r="E2734"/>
          <cell r="F2734"/>
          <cell r="G2734" t="str">
            <v>Passeriformes</v>
          </cell>
          <cell r="H2734" t="str">
            <v>Dendrocolaptidae</v>
          </cell>
          <cell r="I2734" t="str">
            <v>Dendrocolaptinae</v>
          </cell>
          <cell r="J2734" t="str">
            <v>Xiphorhynchus</v>
          </cell>
          <cell r="K2734" t="str">
            <v>subespécie</v>
          </cell>
          <cell r="N2734" t="str">
            <v>Xiphorhynchus pardalotus caurensis Todd, 1948</v>
          </cell>
          <cell r="P2734" t="str">
            <v>x</v>
          </cell>
          <cell r="Q2734" t="str">
            <v>x</v>
          </cell>
          <cell r="R2734" t="str">
            <v>x</v>
          </cell>
          <cell r="S2734" t="str">
            <v>x</v>
          </cell>
          <cell r="T2734" t="str">
            <v>x</v>
          </cell>
          <cell r="U2734"/>
          <cell r="Y2734"/>
          <cell r="Z2734"/>
        </row>
        <row r="2735">
          <cell r="A2735" t="str">
            <v>Xiphorhynchus pardalotus pardalotus</v>
          </cell>
          <cell r="B2735" t="e">
            <v>#N/A</v>
          </cell>
          <cell r="D2735">
            <v>2733</v>
          </cell>
          <cell r="E2735"/>
          <cell r="F2735"/>
          <cell r="G2735" t="str">
            <v>Passeriformes</v>
          </cell>
          <cell r="H2735" t="str">
            <v>Dendrocolaptidae</v>
          </cell>
          <cell r="I2735" t="str">
            <v>Dendrocolaptinae</v>
          </cell>
          <cell r="J2735" t="str">
            <v>Xiphorhynchus</v>
          </cell>
          <cell r="K2735" t="str">
            <v>subespécie</v>
          </cell>
          <cell r="N2735" t="str">
            <v>Xiphorhynchus pardalotus pardalotus (Vieillot, 1818)</v>
          </cell>
          <cell r="P2735" t="str">
            <v>x</v>
          </cell>
          <cell r="Q2735" t="str">
            <v>x</v>
          </cell>
          <cell r="R2735" t="str">
            <v>x</v>
          </cell>
          <cell r="S2735" t="str">
            <v>x</v>
          </cell>
          <cell r="T2735" t="str">
            <v>x</v>
          </cell>
          <cell r="U2735"/>
          <cell r="Y2735"/>
          <cell r="Z2735"/>
        </row>
        <row r="2736">
          <cell r="A2736" t="str">
            <v>Xiphorhynchus chunchotambo</v>
          </cell>
          <cell r="B2736" t="str">
            <v>Xiphorhynchus chunchotambo</v>
          </cell>
          <cell r="C2736" t="str">
            <v>arapaçu-de-tschudi</v>
          </cell>
          <cell r="D2736">
            <v>2734</v>
          </cell>
          <cell r="E2736" t="str">
            <v>R#</v>
          </cell>
          <cell r="F2736">
            <v>1</v>
          </cell>
          <cell r="G2736" t="str">
            <v>Passeriformes</v>
          </cell>
          <cell r="H2736" t="str">
            <v>Dendrocolaptidae</v>
          </cell>
          <cell r="I2736" t="str">
            <v>Dendrocolaptinae</v>
          </cell>
          <cell r="J2736" t="str">
            <v>Xiphorhynchus</v>
          </cell>
          <cell r="K2736" t="str">
            <v>espécie 1ária</v>
          </cell>
          <cell r="L2736" t="str">
            <v>Split recently from X. ocellatus based on molecular, morphological, and vocal data (Aleixo 2002, Marantz et al. 2003, Sousa-Neves et al. 2013).</v>
          </cell>
          <cell r="M2736" t="str">
            <v>Separada recentemente de X. ocellatus baseado em dados moleculares, morfológicos e vocais (Aleixo 2002, Marantz et al. 2003, Sousa-Neves et al. 2013).</v>
          </cell>
          <cell r="N2736" t="str">
            <v>Xiphorhynchus chunchotambo (Tschudi, 1844)</v>
          </cell>
          <cell r="O2736" t="str">
            <v>Tschudi's Woodcreeper</v>
          </cell>
          <cell r="P2736"/>
          <cell r="Q2736"/>
          <cell r="R2736"/>
          <cell r="S2736"/>
          <cell r="T2736"/>
          <cell r="U2736"/>
          <cell r="Y2736" t="e">
            <v>#N/A</v>
          </cell>
          <cell r="Z2736" t="e">
            <v>#N/A</v>
          </cell>
          <cell r="AA2736" t="e">
            <v>#N/A</v>
          </cell>
          <cell r="AB2736" t="e">
            <v>#N/A</v>
          </cell>
          <cell r="AC2736" t="e">
            <v>#N/A</v>
          </cell>
          <cell r="AD2736" t="e">
            <v>#N/A</v>
          </cell>
          <cell r="AE2736" t="e">
            <v>#N/A</v>
          </cell>
          <cell r="AF2736" t="e">
            <v>#N/A</v>
          </cell>
          <cell r="AG2736"/>
        </row>
        <row r="2737">
          <cell r="A2737" t="str">
            <v>Xiphorhynchus chunchotambo brevirostris</v>
          </cell>
          <cell r="B2737" t="e">
            <v>#N/A</v>
          </cell>
          <cell r="D2737">
            <v>2735</v>
          </cell>
          <cell r="E2737"/>
          <cell r="F2737"/>
          <cell r="G2737" t="str">
            <v>Passeriformes</v>
          </cell>
          <cell r="H2737" t="str">
            <v>Dendrocolaptidae</v>
          </cell>
          <cell r="I2737" t="str">
            <v>Dendrocolaptinae</v>
          </cell>
          <cell r="J2737" t="str">
            <v>Xiphorhynchus</v>
          </cell>
          <cell r="K2737" t="str">
            <v>subespécie</v>
          </cell>
          <cell r="N2737" t="str">
            <v>Xiphorhynchus chunchotambo brevirostris Zimmer, 1934</v>
          </cell>
          <cell r="P2737" t="str">
            <v>x</v>
          </cell>
          <cell r="Q2737" t="str">
            <v>x</v>
          </cell>
          <cell r="R2737" t="str">
            <v>x</v>
          </cell>
          <cell r="S2737" t="str">
            <v>x</v>
          </cell>
          <cell r="T2737" t="str">
            <v>x</v>
          </cell>
          <cell r="U2737"/>
          <cell r="Y2737"/>
          <cell r="Z2737"/>
        </row>
        <row r="2738">
          <cell r="A2738" t="str">
            <v>Xiphorhynchus beauperthuysii</v>
          </cell>
          <cell r="B2738" t="str">
            <v>Xiphorhynchus beauperthuysii</v>
          </cell>
          <cell r="C2738" t="str">
            <v>arapaçu-ocelado-do-norte</v>
          </cell>
          <cell r="D2738">
            <v>2736</v>
          </cell>
          <cell r="E2738" t="str">
            <v>R</v>
          </cell>
          <cell r="F2738">
            <v>1</v>
          </cell>
          <cell r="G2738" t="str">
            <v>Passeriformes</v>
          </cell>
          <cell r="H2738" t="str">
            <v>Dendrocolaptidae</v>
          </cell>
          <cell r="I2738" t="str">
            <v>Dendrocolaptinae</v>
          </cell>
          <cell r="J2738" t="str">
            <v>Xiphorhynchus</v>
          </cell>
          <cell r="K2738" t="str">
            <v>espécie 1ária</v>
          </cell>
          <cell r="L2738" t="str">
            <v>Split recently from X. ocellatus based on molecular, morphological, and vocal data (Aleixo 2002,Marantz et al. 2003, Sousa-Neves et al. 2013). Formerly treated under the name weddellii, but see Penhallurick &amp; Aleixo (2008).</v>
          </cell>
          <cell r="M2738" t="str">
            <v xml:space="preserve">Separada recentemente de X. ocellatus baseado em dados moleculares, morfológicos e vocais (Aleixo 2002, Marantz et al. 2003, Sousa-Neves et al. 2013). Anteriormente tratada sob nome weddellii, mas ver Pehhallurick &amp; Aleixo (2008). </v>
          </cell>
          <cell r="N2738" t="str">
            <v>Xiphorhynchus beauperthuysii (Pucheran &amp; Lafresnaye, 1850)</v>
          </cell>
          <cell r="O2738" t="str">
            <v>Northern Ocellated Woodcreeper</v>
          </cell>
          <cell r="P2738"/>
          <cell r="Q2738"/>
          <cell r="R2738"/>
          <cell r="S2738"/>
          <cell r="T2738"/>
          <cell r="U2738"/>
          <cell r="Y2738" t="e">
            <v>#N/A</v>
          </cell>
          <cell r="Z2738" t="e">
            <v>#N/A</v>
          </cell>
          <cell r="AA2738" t="e">
            <v>#N/A</v>
          </cell>
          <cell r="AB2738" t="e">
            <v>#N/A</v>
          </cell>
          <cell r="AC2738" t="e">
            <v>#N/A</v>
          </cell>
          <cell r="AD2738" t="e">
            <v>#N/A</v>
          </cell>
          <cell r="AE2738" t="e">
            <v>#N/A</v>
          </cell>
          <cell r="AF2738" t="e">
            <v>#N/A</v>
          </cell>
          <cell r="AG2738"/>
        </row>
        <row r="2739">
          <cell r="A2739" t="str">
            <v>Xiphorhynchus ocellatus</v>
          </cell>
          <cell r="B2739" t="str">
            <v>Xiphorhynchus ocellatus</v>
          </cell>
          <cell r="C2739" t="str">
            <v>arapaçu-ocelado</v>
          </cell>
          <cell r="D2739">
            <v>2737</v>
          </cell>
          <cell r="E2739" t="str">
            <v>R</v>
          </cell>
          <cell r="F2739">
            <v>1</v>
          </cell>
          <cell r="G2739" t="str">
            <v>Passeriformes</v>
          </cell>
          <cell r="H2739" t="str">
            <v>Dendrocolaptidae</v>
          </cell>
          <cell r="I2739" t="str">
            <v>Dendrocolaptinae</v>
          </cell>
          <cell r="J2739" t="str">
            <v>Xiphorhynchus</v>
          </cell>
          <cell r="K2739" t="str">
            <v>espécie 1ária</v>
          </cell>
          <cell r="L2739" t="str">
            <v>Both subspecies of X. ocellatus differ vocally and genetically and may represent separate species, pending a more thorough taxonomic revision (Sousa-Neves et al. 2013).</v>
          </cell>
          <cell r="M2739" t="str">
            <v xml:space="preserve">As duas subespécies de X. ocellatus differem genetica e vocalmente e devem representar espécies distinda, necessitando uma revião taxonômica (Sousa-Neves et al. 2013). </v>
          </cell>
          <cell r="N2739" t="str">
            <v>Xiphorhynchus ocellatus (Spix, 1824)</v>
          </cell>
          <cell r="O2739" t="str">
            <v>Ocellated Woodcreeper</v>
          </cell>
          <cell r="P2739"/>
          <cell r="Q2739"/>
          <cell r="R2739"/>
          <cell r="S2739"/>
          <cell r="T2739"/>
          <cell r="U2739"/>
          <cell r="Y2739" t="e">
            <v>#N/A</v>
          </cell>
          <cell r="Z2739" t="str">
            <v>H</v>
          </cell>
          <cell r="AA2739" t="str">
            <v>F1</v>
          </cell>
          <cell r="AB2739" t="str">
            <v>U/M</v>
          </cell>
          <cell r="AC2739">
            <v>2</v>
          </cell>
          <cell r="AD2739">
            <v>3</v>
          </cell>
          <cell r="AE2739">
            <v>36.659999999999997</v>
          </cell>
          <cell r="AF2739" t="str">
            <v>Invertebrate</v>
          </cell>
          <cell r="AG2739" t="str">
            <v>F</v>
          </cell>
        </row>
        <row r="2740">
          <cell r="A2740" t="str">
            <v>Xiphorhynchus ocellatus perplexus</v>
          </cell>
          <cell r="B2740" t="e">
            <v>#N/A</v>
          </cell>
          <cell r="D2740">
            <v>2738</v>
          </cell>
          <cell r="E2740"/>
          <cell r="F2740"/>
          <cell r="G2740" t="str">
            <v>Passeriformes</v>
          </cell>
          <cell r="H2740" t="str">
            <v>Dendrocolaptidae</v>
          </cell>
          <cell r="I2740" t="str">
            <v>Dendrocolaptinae</v>
          </cell>
          <cell r="J2740" t="str">
            <v>Xiphorhynchus</v>
          </cell>
          <cell r="K2740" t="str">
            <v>subespécie</v>
          </cell>
          <cell r="N2740" t="str">
            <v>Xiphorhynchus ocellatus perplexus Zimmer, 1934</v>
          </cell>
          <cell r="P2740" t="str">
            <v>x</v>
          </cell>
          <cell r="Q2740" t="str">
            <v>x</v>
          </cell>
          <cell r="R2740" t="str">
            <v>x</v>
          </cell>
          <cell r="S2740" t="str">
            <v>x</v>
          </cell>
          <cell r="T2740" t="str">
            <v>x</v>
          </cell>
          <cell r="U2740"/>
          <cell r="Y2740"/>
          <cell r="Z2740"/>
        </row>
        <row r="2741">
          <cell r="A2741" t="str">
            <v>Xiphorhynchus ocellatus ocellatus</v>
          </cell>
          <cell r="B2741" t="e">
            <v>#N/A</v>
          </cell>
          <cell r="D2741">
            <v>2739</v>
          </cell>
          <cell r="E2741"/>
          <cell r="F2741"/>
          <cell r="G2741" t="str">
            <v>Passeriformes</v>
          </cell>
          <cell r="H2741" t="str">
            <v>Dendrocolaptidae</v>
          </cell>
          <cell r="I2741" t="str">
            <v>Dendrocolaptinae</v>
          </cell>
          <cell r="J2741" t="str">
            <v>Xiphorhynchus</v>
          </cell>
          <cell r="K2741" t="str">
            <v>subespécie</v>
          </cell>
          <cell r="N2741" t="str">
            <v>Xiphorhynchus ocellatus ocellatus (Spix, 1824)</v>
          </cell>
          <cell r="P2741" t="str">
            <v>x</v>
          </cell>
          <cell r="Q2741" t="str">
            <v>x</v>
          </cell>
          <cell r="R2741" t="str">
            <v>x</v>
          </cell>
          <cell r="S2741" t="str">
            <v>x</v>
          </cell>
          <cell r="T2741" t="str">
            <v>x</v>
          </cell>
          <cell r="U2741"/>
          <cell r="Y2741"/>
          <cell r="Z2741"/>
        </row>
        <row r="2742">
          <cell r="A2742" t="str">
            <v>Xiphorhynchus elegans</v>
          </cell>
          <cell r="B2742" t="str">
            <v>Xiphorhynchus elegans</v>
          </cell>
          <cell r="C2742" t="str">
            <v>arapaçu-elegante</v>
          </cell>
          <cell r="D2742">
            <v>2740</v>
          </cell>
          <cell r="E2742" t="str">
            <v>R</v>
          </cell>
          <cell r="F2742">
            <v>1</v>
          </cell>
          <cell r="G2742" t="str">
            <v>Passeriformes</v>
          </cell>
          <cell r="H2742" t="str">
            <v>Dendrocolaptidae</v>
          </cell>
          <cell r="I2742" t="str">
            <v>Dendrocolaptinae</v>
          </cell>
          <cell r="J2742" t="str">
            <v>Xiphorhynchus</v>
          </cell>
          <cell r="K2742" t="str">
            <v>espécie 1ária</v>
          </cell>
          <cell r="L2742" t="str">
            <v>Until recently, all X. elegans subspecies were treated under X. spixii but phylogeographic and vocal data support the recognition of the polytypic X. elegans as a separate species (Marantz et al. 2003, Aleixo 2004).</v>
          </cell>
          <cell r="M2742" t="str">
            <v>Até recentemente todas as subespécies de X. elegans eram tratadas em X. spixii, mas dados vocais e filogeográficos suportam o reconhecimento da politípica X. elegans como espécie distinta (Marantz et al. 2003, Aleixo 2004).</v>
          </cell>
          <cell r="N2742" t="str">
            <v>Xiphorhynchus elegans (Pelzeln, 1868)</v>
          </cell>
          <cell r="O2742" t="str">
            <v>Elegant Woodcreeper</v>
          </cell>
          <cell r="P2742"/>
          <cell r="Q2742"/>
          <cell r="R2742"/>
          <cell r="S2742"/>
          <cell r="T2742"/>
          <cell r="U2742"/>
          <cell r="Y2742" t="e">
            <v>#N/A</v>
          </cell>
          <cell r="Z2742" t="e">
            <v>#N/A</v>
          </cell>
          <cell r="AA2742" t="e">
            <v>#N/A</v>
          </cell>
          <cell r="AB2742" t="e">
            <v>#N/A</v>
          </cell>
          <cell r="AC2742" t="e">
            <v>#N/A</v>
          </cell>
          <cell r="AD2742" t="e">
            <v>#N/A</v>
          </cell>
          <cell r="AE2742">
            <v>34.5</v>
          </cell>
          <cell r="AF2742" t="str">
            <v>Invertebrate</v>
          </cell>
          <cell r="AG2742"/>
        </row>
        <row r="2743">
          <cell r="A2743" t="str">
            <v>Xiphorhynchus elegans ornatus</v>
          </cell>
          <cell r="B2743" t="e">
            <v>#N/A</v>
          </cell>
          <cell r="D2743">
            <v>2741</v>
          </cell>
          <cell r="E2743"/>
          <cell r="F2743"/>
          <cell r="G2743" t="str">
            <v>Passeriformes</v>
          </cell>
          <cell r="H2743" t="str">
            <v>Dendrocolaptidae</v>
          </cell>
          <cell r="I2743" t="str">
            <v>Dendrocolaptinae</v>
          </cell>
          <cell r="J2743" t="str">
            <v>Xiphorhynchus</v>
          </cell>
          <cell r="K2743" t="str">
            <v>subespécie</v>
          </cell>
          <cell r="N2743" t="str">
            <v>Xiphorhynchus elegans ornatus Zimmer, 1934</v>
          </cell>
          <cell r="P2743" t="str">
            <v>x</v>
          </cell>
          <cell r="Q2743" t="str">
            <v>x</v>
          </cell>
          <cell r="R2743" t="str">
            <v>x</v>
          </cell>
          <cell r="S2743" t="str">
            <v>x</v>
          </cell>
          <cell r="T2743" t="str">
            <v>x</v>
          </cell>
          <cell r="U2743"/>
          <cell r="Y2743"/>
          <cell r="Z2743"/>
        </row>
        <row r="2744">
          <cell r="A2744" t="str">
            <v>Xiphorhynchus elegans juruanus</v>
          </cell>
          <cell r="B2744" t="e">
            <v>#N/A</v>
          </cell>
          <cell r="D2744">
            <v>2742</v>
          </cell>
          <cell r="E2744"/>
          <cell r="F2744"/>
          <cell r="G2744" t="str">
            <v>Passeriformes</v>
          </cell>
          <cell r="H2744" t="str">
            <v>Dendrocolaptidae</v>
          </cell>
          <cell r="I2744" t="str">
            <v>Dendrocolaptinae</v>
          </cell>
          <cell r="J2744" t="str">
            <v>Xiphorhynchus</v>
          </cell>
          <cell r="K2744" t="str">
            <v>subespécie</v>
          </cell>
          <cell r="L2744" t="str">
            <v>Raposo &amp; Höfling (2003) present data supporting the treatment of X. elegans juruanus as a separate species, but unlike they state, X. elegans elegans and X. elegans juruanus are parapatric (not allopatric) and come into contact in the northern Madeira-Purus interfluve, where they apparently intergrade (Haffer 1997, Aleixo pers. obs).</v>
          </cell>
          <cell r="M2744" t="str">
            <v xml:space="preserve">Raposo &amp; Höfling (2003) apresentam dados em favor do tratamente de X. e. juruanus como espécie separada; entretanto, ao contrário do que eles alegam, X. e. elegans e X. e. juruanus são parapátricos (não alopátricos) e entram em contato no norte do interflúvio Madeira-Purus, onde aparentemente intergradam (Haffer 1997, Aleixo, obs. pess.). </v>
          </cell>
          <cell r="N2744" t="str">
            <v>Xiphorhynchus elegans juruanus (Ihering, 1905)</v>
          </cell>
          <cell r="P2744" t="str">
            <v>x</v>
          </cell>
          <cell r="Q2744" t="str">
            <v>x</v>
          </cell>
          <cell r="R2744" t="str">
            <v>x</v>
          </cell>
          <cell r="S2744" t="str">
            <v>x</v>
          </cell>
          <cell r="T2744" t="str">
            <v>x</v>
          </cell>
          <cell r="U2744"/>
          <cell r="Y2744"/>
          <cell r="Z2744"/>
        </row>
        <row r="2745">
          <cell r="A2745" t="str">
            <v>Xiphorhynchus elegans elegans</v>
          </cell>
          <cell r="B2745" t="e">
            <v>#N/A</v>
          </cell>
          <cell r="D2745">
            <v>2743</v>
          </cell>
          <cell r="E2745"/>
          <cell r="F2745"/>
          <cell r="G2745" t="str">
            <v>Passeriformes</v>
          </cell>
          <cell r="H2745" t="str">
            <v>Dendrocolaptidae</v>
          </cell>
          <cell r="I2745" t="str">
            <v>Dendrocolaptinae</v>
          </cell>
          <cell r="J2745" t="str">
            <v>Xiphorhynchus</v>
          </cell>
          <cell r="K2745" t="str">
            <v>subespécie</v>
          </cell>
          <cell r="N2745" t="str">
            <v>Xiphorhynchus elegans elegans (Pelzeln, 1868)</v>
          </cell>
          <cell r="P2745" t="str">
            <v>x</v>
          </cell>
          <cell r="Q2745" t="str">
            <v>x</v>
          </cell>
          <cell r="R2745" t="str">
            <v>x</v>
          </cell>
          <cell r="S2745" t="str">
            <v>x</v>
          </cell>
          <cell r="T2745" t="str">
            <v>x</v>
          </cell>
          <cell r="U2745"/>
          <cell r="Y2745"/>
          <cell r="Z2745"/>
        </row>
        <row r="2746">
          <cell r="A2746" t="str">
            <v>Xiphorhynchus spixii</v>
          </cell>
          <cell r="B2746" t="str">
            <v>Xiphorhynchus spixii</v>
          </cell>
          <cell r="C2746" t="str">
            <v>arapaçu-de-spix</v>
          </cell>
          <cell r="D2746">
            <v>2744</v>
          </cell>
          <cell r="E2746" t="str">
            <v>R, E</v>
          </cell>
          <cell r="F2746">
            <v>1</v>
          </cell>
          <cell r="G2746" t="str">
            <v>Passeriformes</v>
          </cell>
          <cell r="H2746" t="str">
            <v>Dendrocolaptidae</v>
          </cell>
          <cell r="I2746" t="str">
            <v>Dendrocolaptinae</v>
          </cell>
          <cell r="J2746" t="str">
            <v>Xiphorhynchus</v>
          </cell>
          <cell r="K2746" t="str">
            <v>espécie 1ária</v>
          </cell>
          <cell r="N2746" t="str">
            <v>Xiphorhynchus spixii (Lesson, 1830)</v>
          </cell>
          <cell r="O2746" t="str">
            <v>Spix's Woodcreeper</v>
          </cell>
          <cell r="P2746"/>
          <cell r="Q2746"/>
          <cell r="R2746"/>
          <cell r="S2746"/>
          <cell r="T2746"/>
          <cell r="U2746"/>
          <cell r="Y2746" t="e">
            <v>#N/A</v>
          </cell>
          <cell r="Z2746" t="str">
            <v>M</v>
          </cell>
          <cell r="AA2746" t="e">
            <v>#N/A</v>
          </cell>
          <cell r="AB2746" t="e">
            <v>#N/A</v>
          </cell>
          <cell r="AC2746" t="e">
            <v>#N/A</v>
          </cell>
          <cell r="AD2746" t="e">
            <v>#N/A</v>
          </cell>
          <cell r="AE2746">
            <v>31.2</v>
          </cell>
          <cell r="AF2746" t="str">
            <v>Invertebrate</v>
          </cell>
          <cell r="AG2746" t="str">
            <v>F</v>
          </cell>
        </row>
        <row r="2747">
          <cell r="A2747" t="str">
            <v>Xiphorhynchus obsoletus</v>
          </cell>
          <cell r="B2747" t="str">
            <v>Xiphorhynchus obsoletus</v>
          </cell>
          <cell r="C2747" t="str">
            <v>arapaçu-riscado</v>
          </cell>
          <cell r="D2747">
            <v>2745</v>
          </cell>
          <cell r="E2747" t="str">
            <v>R</v>
          </cell>
          <cell r="F2747">
            <v>1</v>
          </cell>
          <cell r="G2747" t="str">
            <v>Passeriformes</v>
          </cell>
          <cell r="H2747" t="str">
            <v>Dendrocolaptidae</v>
          </cell>
          <cell r="I2747" t="str">
            <v>Dendrocolaptinae</v>
          </cell>
          <cell r="J2747" t="str">
            <v>Xiphorhynchus</v>
          </cell>
          <cell r="K2747" t="str">
            <v>espécie 1ária</v>
          </cell>
          <cell r="L2747" t="str">
            <v>Subspecies of X. obsoletus are not genetically divergent and may all constitute taxonomic artifacts (Aleixo 2006).</v>
          </cell>
          <cell r="M2747" t="str">
            <v xml:space="preserve">As subespécies de X. obsoletus não são geneticamente diferentes e podem todas constituir artefato taxonômico (Aleixo 2006). </v>
          </cell>
          <cell r="N2747" t="str">
            <v>Xiphorhynchus obsoletus (Lichtenstein, 1820)</v>
          </cell>
          <cell r="O2747" t="str">
            <v>Striped Woodcreeper</v>
          </cell>
          <cell r="P2747"/>
          <cell r="Q2747"/>
          <cell r="R2747"/>
          <cell r="S2747"/>
          <cell r="T2747"/>
          <cell r="U2747"/>
          <cell r="Y2747" t="str">
            <v>IBS</v>
          </cell>
          <cell r="Z2747" t="str">
            <v>M</v>
          </cell>
          <cell r="AA2747" t="str">
            <v>F2</v>
          </cell>
          <cell r="AB2747" t="str">
            <v>U/M</v>
          </cell>
          <cell r="AC2747">
            <v>3</v>
          </cell>
          <cell r="AD2747">
            <v>2</v>
          </cell>
          <cell r="AE2747">
            <v>32.6</v>
          </cell>
          <cell r="AF2747" t="str">
            <v>Invertebrate</v>
          </cell>
          <cell r="AG2747" t="str">
            <v>F</v>
          </cell>
        </row>
        <row r="2748">
          <cell r="A2748" t="str">
            <v>Xiphorhynchus obsoletus palliatus</v>
          </cell>
          <cell r="B2748" t="e">
            <v>#N/A</v>
          </cell>
          <cell r="D2748">
            <v>2746</v>
          </cell>
          <cell r="E2748"/>
          <cell r="F2748"/>
          <cell r="G2748" t="str">
            <v>Passeriformes</v>
          </cell>
          <cell r="H2748" t="str">
            <v>Dendrocolaptidae</v>
          </cell>
          <cell r="I2748" t="str">
            <v>Dendrocolaptinae</v>
          </cell>
          <cell r="J2748" t="str">
            <v>Xiphorhynchus</v>
          </cell>
          <cell r="K2748" t="str">
            <v>subespécie</v>
          </cell>
          <cell r="N2748" t="str">
            <v>Xiphorhynchus obsoletus palliatus (Des Murs, 1856)</v>
          </cell>
          <cell r="P2748" t="str">
            <v>x</v>
          </cell>
          <cell r="Q2748" t="str">
            <v>x</v>
          </cell>
          <cell r="R2748" t="str">
            <v>x</v>
          </cell>
          <cell r="S2748" t="str">
            <v>x</v>
          </cell>
          <cell r="T2748" t="str">
            <v>x</v>
          </cell>
          <cell r="U2748"/>
          <cell r="Y2748"/>
          <cell r="Z2748"/>
        </row>
        <row r="2749">
          <cell r="A2749" t="str">
            <v>Xiphorhynchus obsoletus notatus</v>
          </cell>
          <cell r="B2749" t="e">
            <v>#N/A</v>
          </cell>
          <cell r="D2749">
            <v>2747</v>
          </cell>
          <cell r="E2749"/>
          <cell r="F2749"/>
          <cell r="G2749" t="str">
            <v>Passeriformes</v>
          </cell>
          <cell r="H2749" t="str">
            <v>Dendrocolaptidae</v>
          </cell>
          <cell r="I2749" t="str">
            <v>Dendrocolaptinae</v>
          </cell>
          <cell r="J2749" t="str">
            <v>Xiphorhynchus</v>
          </cell>
          <cell r="K2749" t="str">
            <v>subespécie</v>
          </cell>
          <cell r="N2749" t="str">
            <v>Xiphorhynchus obsoletus notatus (Eyton, 1852)</v>
          </cell>
          <cell r="P2749" t="str">
            <v>x</v>
          </cell>
          <cell r="Q2749" t="str">
            <v>x</v>
          </cell>
          <cell r="R2749" t="str">
            <v>x</v>
          </cell>
          <cell r="S2749" t="str">
            <v>x</v>
          </cell>
          <cell r="T2749" t="str">
            <v>x</v>
          </cell>
          <cell r="U2749"/>
          <cell r="Y2749"/>
          <cell r="Z2749"/>
        </row>
        <row r="2750">
          <cell r="A2750" t="str">
            <v>Xiphorhynchus obsoletus obsoletus</v>
          </cell>
          <cell r="B2750" t="e">
            <v>#N/A</v>
          </cell>
          <cell r="D2750">
            <v>2748</v>
          </cell>
          <cell r="E2750"/>
          <cell r="F2750"/>
          <cell r="G2750" t="str">
            <v>Passeriformes</v>
          </cell>
          <cell r="H2750" t="str">
            <v>Dendrocolaptidae</v>
          </cell>
          <cell r="I2750" t="str">
            <v>Dendrocolaptinae</v>
          </cell>
          <cell r="J2750" t="str">
            <v>Xiphorhynchus</v>
          </cell>
          <cell r="K2750" t="str">
            <v>subespécie</v>
          </cell>
          <cell r="N2750" t="str">
            <v>Xiphorhynchus obsoletus obsoletus (Lichtenstein, 1820)</v>
          </cell>
          <cell r="P2750" t="str">
            <v>x</v>
          </cell>
          <cell r="Q2750" t="str">
            <v>x</v>
          </cell>
          <cell r="R2750" t="str">
            <v>x</v>
          </cell>
          <cell r="S2750" t="str">
            <v>x</v>
          </cell>
          <cell r="T2750" t="str">
            <v>x</v>
          </cell>
          <cell r="U2750"/>
          <cell r="Y2750"/>
          <cell r="Z2750"/>
        </row>
        <row r="2751">
          <cell r="A2751" t="str">
            <v>Xiphorhynchus guttatus</v>
          </cell>
          <cell r="B2751" t="str">
            <v>Xiphorhynchus guttatus</v>
          </cell>
          <cell r="C2751" t="str">
            <v>arapaçu-de-garganta-amarela</v>
          </cell>
          <cell r="D2751">
            <v>2749</v>
          </cell>
          <cell r="E2751" t="str">
            <v>R</v>
          </cell>
          <cell r="F2751">
            <v>1</v>
          </cell>
          <cell r="G2751" t="str">
            <v>Passeriformes</v>
          </cell>
          <cell r="H2751" t="str">
            <v>Dendrocolaptidae</v>
          </cell>
          <cell r="I2751" t="str">
            <v>Dendrocolaptinae</v>
          </cell>
          <cell r="J2751" t="str">
            <v>Xiphorhynchus</v>
          </cell>
          <cell r="K2751" t="str">
            <v>espécie 1ária</v>
          </cell>
          <cell r="N2751" t="str">
            <v>Xiphorhynchus guttatus (Lichtenstein, 1820)</v>
          </cell>
          <cell r="O2751" t="str">
            <v>Buff-throated Woodcreeper</v>
          </cell>
          <cell r="P2751"/>
          <cell r="Q2751"/>
          <cell r="R2751"/>
          <cell r="S2751"/>
          <cell r="T2751"/>
          <cell r="U2751"/>
          <cell r="W2751" t="str">
            <v>#ERROR!</v>
          </cell>
          <cell r="Y2751" t="str">
            <v>IBS</v>
          </cell>
          <cell r="Z2751" t="str">
            <v>M</v>
          </cell>
          <cell r="AA2751" t="str">
            <v>F1</v>
          </cell>
          <cell r="AB2751" t="str">
            <v>U/C</v>
          </cell>
          <cell r="AC2751">
            <v>1</v>
          </cell>
          <cell r="AD2751">
            <v>2</v>
          </cell>
          <cell r="AE2751">
            <v>59.69</v>
          </cell>
          <cell r="AF2751" t="str">
            <v>Invertebrate</v>
          </cell>
          <cell r="AG2751" t="str">
            <v>F</v>
          </cell>
          <cell r="AJ2751" t="str">
            <v>#ERROR!</v>
          </cell>
        </row>
        <row r="2752">
          <cell r="A2752" t="str">
            <v>Xiphorhynchus guttatus polystictus</v>
          </cell>
          <cell r="B2752" t="e">
            <v>#N/A</v>
          </cell>
          <cell r="D2752">
            <v>2750</v>
          </cell>
          <cell r="E2752"/>
          <cell r="F2752"/>
          <cell r="G2752" t="str">
            <v>Passeriformes</v>
          </cell>
          <cell r="H2752" t="str">
            <v>Dendrocolaptidae</v>
          </cell>
          <cell r="I2752" t="str">
            <v>Dendrocolaptinae</v>
          </cell>
          <cell r="J2752" t="str">
            <v>Xiphorhynchus</v>
          </cell>
          <cell r="K2752" t="str">
            <v>subespécie</v>
          </cell>
          <cell r="N2752" t="str">
            <v>Xiphorhynchus guttatus polystictus (Salvin &amp; Godman, 1883)</v>
          </cell>
          <cell r="P2752" t="str">
            <v>x</v>
          </cell>
          <cell r="Q2752" t="str">
            <v>x</v>
          </cell>
          <cell r="R2752" t="str">
            <v>x</v>
          </cell>
          <cell r="S2752" t="str">
            <v>x</v>
          </cell>
          <cell r="T2752" t="str">
            <v>x</v>
          </cell>
          <cell r="U2752"/>
          <cell r="Y2752"/>
          <cell r="Z2752"/>
        </row>
        <row r="2753">
          <cell r="A2753" t="str">
            <v>Xiphorhynchus guttatus connectens</v>
          </cell>
          <cell r="B2753" t="e">
            <v>#N/A</v>
          </cell>
          <cell r="D2753">
            <v>2751</v>
          </cell>
          <cell r="E2753"/>
          <cell r="F2753"/>
          <cell r="G2753" t="str">
            <v>Passeriformes</v>
          </cell>
          <cell r="H2753" t="str">
            <v>Dendrocolaptidae</v>
          </cell>
          <cell r="I2753" t="str">
            <v>Dendrocolaptinae</v>
          </cell>
          <cell r="J2753" t="str">
            <v>Xiphorhynchus</v>
          </cell>
          <cell r="K2753" t="str">
            <v>subespécie</v>
          </cell>
          <cell r="N2753" t="str">
            <v>Xiphorhynchus guttatus connectens Todd, 1948</v>
          </cell>
          <cell r="P2753" t="str">
            <v>x</v>
          </cell>
          <cell r="Q2753" t="str">
            <v>x</v>
          </cell>
          <cell r="R2753" t="str">
            <v>x</v>
          </cell>
          <cell r="S2753" t="str">
            <v>x</v>
          </cell>
          <cell r="T2753" t="str">
            <v>x</v>
          </cell>
          <cell r="U2753"/>
          <cell r="Y2753"/>
          <cell r="Z2753"/>
        </row>
        <row r="2754">
          <cell r="A2754" t="str">
            <v>Xiphorhynchus guttatus guttatus</v>
          </cell>
          <cell r="B2754" t="e">
            <v>#N/A</v>
          </cell>
          <cell r="D2754">
            <v>2752</v>
          </cell>
          <cell r="E2754"/>
          <cell r="F2754"/>
          <cell r="G2754" t="str">
            <v>Passeriformes</v>
          </cell>
          <cell r="H2754" t="str">
            <v>Dendrocolaptidae</v>
          </cell>
          <cell r="I2754" t="str">
            <v>Dendrocolaptinae</v>
          </cell>
          <cell r="J2754" t="str">
            <v>Xiphorhynchus</v>
          </cell>
          <cell r="K2754" t="str">
            <v>subespécie</v>
          </cell>
          <cell r="N2754" t="str">
            <v>Xiphorhynchus guttatus guttatus (Lichtenstein, 1820)</v>
          </cell>
          <cell r="P2754" t="str">
            <v>x</v>
          </cell>
          <cell r="Q2754" t="str">
            <v>x</v>
          </cell>
          <cell r="R2754" t="str">
            <v>x</v>
          </cell>
          <cell r="S2754" t="str">
            <v>x</v>
          </cell>
          <cell r="T2754" t="str">
            <v>x</v>
          </cell>
          <cell r="U2754"/>
          <cell r="Y2754"/>
          <cell r="Z2754"/>
        </row>
        <row r="2755">
          <cell r="A2755" t="str">
            <v>Xiphorhynchus guttatoides</v>
          </cell>
          <cell r="B2755" t="str">
            <v>Xiphorhynchus guttatoides</v>
          </cell>
          <cell r="C2755" t="str">
            <v>arapaçu-de-lafresnaye</v>
          </cell>
          <cell r="D2755">
            <v>2753</v>
          </cell>
          <cell r="E2755" t="str">
            <v>R</v>
          </cell>
          <cell r="F2755">
            <v>1</v>
          </cell>
          <cell r="G2755" t="str">
            <v>Passeriformes</v>
          </cell>
          <cell r="H2755" t="str">
            <v>Dendrocolaptidae</v>
          </cell>
          <cell r="I2755" t="str">
            <v>Dendrocolaptinae</v>
          </cell>
          <cell r="J2755" t="str">
            <v>Xiphorhynchus</v>
          </cell>
          <cell r="K2755" t="str">
            <v>espécie 1ária</v>
          </cell>
          <cell r="L2755" t="str">
            <v>Split from X. guttatus based on molecular data, which showed that the traditional polytypic X. guttatus consisted in a paraphyletic species with respect to X. sussurrans from northern South America and Central America (Aleixo 2002, Rocha et al. 2015)</v>
          </cell>
          <cell r="M2755" t="str">
            <v xml:space="preserve">Separada de X. guttatus baseado on dados moleculares, os quais mostram que o tradicional e politípico X. guttatus é parafilético em relação a X. sussurrans do norte da America do Sul e América Central (Aleixo 2002, Rocha et al. 2015). </v>
          </cell>
          <cell r="N2755" t="str">
            <v>Xiphorhynchus guttatoides (Lafresnaye, 1850)</v>
          </cell>
          <cell r="O2755" t="str">
            <v>Lafresnaye's Woodcreeper</v>
          </cell>
          <cell r="P2755"/>
          <cell r="Q2755"/>
          <cell r="R2755"/>
          <cell r="S2755"/>
          <cell r="T2755"/>
          <cell r="U2755"/>
          <cell r="Y2755" t="e">
            <v>#N/A</v>
          </cell>
          <cell r="Z2755" t="e">
            <v>#N/A</v>
          </cell>
          <cell r="AA2755" t="e">
            <v>#N/A</v>
          </cell>
          <cell r="AB2755" t="e">
            <v>#N/A</v>
          </cell>
          <cell r="AC2755" t="e">
            <v>#N/A</v>
          </cell>
          <cell r="AD2755" t="e">
            <v>#N/A</v>
          </cell>
          <cell r="AE2755" t="e">
            <v>#N/A</v>
          </cell>
          <cell r="AF2755" t="e">
            <v>#N/A</v>
          </cell>
          <cell r="AG2755"/>
        </row>
        <row r="2756">
          <cell r="A2756" t="str">
            <v>Xiphorhynchus guttatoides vicinalis</v>
          </cell>
          <cell r="B2756" t="e">
            <v>#N/A</v>
          </cell>
          <cell r="D2756">
            <v>2754</v>
          </cell>
          <cell r="E2756"/>
          <cell r="F2756"/>
          <cell r="G2756" t="str">
            <v>Passeriformes</v>
          </cell>
          <cell r="H2756" t="str">
            <v>Dendrocolaptidae</v>
          </cell>
          <cell r="I2756" t="str">
            <v>Dendrocolaptinae</v>
          </cell>
          <cell r="J2756" t="str">
            <v>Xiphorhynchus</v>
          </cell>
          <cell r="K2756" t="str">
            <v>subespécie</v>
          </cell>
          <cell r="N2756" t="str">
            <v>Xiphorhynchus guttatoides vicinalis Todd, 1948</v>
          </cell>
          <cell r="P2756" t="str">
            <v>x</v>
          </cell>
          <cell r="Q2756" t="str">
            <v>x</v>
          </cell>
          <cell r="R2756" t="str">
            <v>x</v>
          </cell>
          <cell r="S2756" t="str">
            <v>x</v>
          </cell>
          <cell r="T2756" t="str">
            <v>x</v>
          </cell>
          <cell r="U2756"/>
          <cell r="Y2756"/>
          <cell r="Z2756"/>
        </row>
        <row r="2757">
          <cell r="A2757" t="str">
            <v>Xiphorhynchus guttatoides eytoni</v>
          </cell>
          <cell r="B2757" t="e">
            <v>#N/A</v>
          </cell>
          <cell r="D2757">
            <v>2755</v>
          </cell>
          <cell r="E2757"/>
          <cell r="F2757"/>
          <cell r="G2757" t="str">
            <v>Passeriformes</v>
          </cell>
          <cell r="H2757" t="str">
            <v>Dendrocolaptidae</v>
          </cell>
          <cell r="I2757" t="str">
            <v>Dendrocolaptinae</v>
          </cell>
          <cell r="J2757" t="str">
            <v>Xiphorhynchus</v>
          </cell>
          <cell r="K2757" t="str">
            <v>subespécie</v>
          </cell>
          <cell r="N2757" t="str">
            <v>Xiphorhynchus guttatoides eytoni (Sclater, 1854)</v>
          </cell>
          <cell r="P2757" t="str">
            <v>x</v>
          </cell>
          <cell r="Q2757" t="str">
            <v>x</v>
          </cell>
          <cell r="R2757" t="str">
            <v>x</v>
          </cell>
          <cell r="S2757" t="str">
            <v>x</v>
          </cell>
          <cell r="T2757" t="str">
            <v>x</v>
          </cell>
          <cell r="U2757"/>
          <cell r="Y2757"/>
          <cell r="Z2757"/>
        </row>
        <row r="2758">
          <cell r="A2758" t="str">
            <v>Xiphorhynchus guttatoides gracilirostris</v>
          </cell>
          <cell r="B2758" t="e">
            <v>#N/A</v>
          </cell>
          <cell r="D2758">
            <v>2756</v>
          </cell>
          <cell r="E2758"/>
          <cell r="F2758"/>
          <cell r="G2758" t="str">
            <v>Passeriformes</v>
          </cell>
          <cell r="H2758" t="str">
            <v>Dendrocolaptidae</v>
          </cell>
          <cell r="I2758" t="str">
            <v>Dendrocolaptinae</v>
          </cell>
          <cell r="J2758" t="str">
            <v>Xiphorhynchus</v>
          </cell>
          <cell r="K2758" t="str">
            <v>subespécie</v>
          </cell>
          <cell r="L2758" t="str">
            <v>Rocha et al. (2015) proposed to synonymize X. g. gracilirostris with X. g. eytoni based on molecular data, and both taxa are also morphologically poorly differentiated (Marantz et al. 2003). However, those conclusions are based on the populations of "X. g. gracilirostris" from Maranhão and Piauí, without having sampled the allopatric forest patches of Serra do Baturité (Ceará), which is the type locality of gracilirostris and hosts some endemic bird taxa distinct from the populations in neighboring Piauí and westward (e.g. Conopophaga spp., Myiobius barbatus sspp.; Piacentini, pers. obs.).</v>
          </cell>
          <cell r="M2758" t="str">
            <v xml:space="preserve">Rocha et al. (2015) propuseram sinonimizar X. g. gracilirostris com X. g. eytoni baseados em dados moleculares, e ambos são também morfologicamente pouco diferenciados (Marantz et al. 2003). Entretando, estas conclusões são baseadas nas populações de "X. g. gracilirostris" do Maranhão e Piauí, sem amostrar o bloco florestal alopátrico da Serra do Baturité (Ceará), onde fica a localidade tipo de gracilirostris e que às vezes abriga táxons de aves distintos das populações correlatas no vizinho Piauí e para oeste (e.g. Conopophaga spp., Myiobius barbatus sspp.; Piacentini, obs. pess.). </v>
          </cell>
          <cell r="N2758" t="str">
            <v>? Xiphorhynchus guttatoides gracilirostris Pinto &amp; Camargo, 1957</v>
          </cell>
          <cell r="P2758" t="str">
            <v>x</v>
          </cell>
          <cell r="Q2758" t="str">
            <v>x</v>
          </cell>
          <cell r="R2758" t="str">
            <v>x</v>
          </cell>
          <cell r="S2758" t="str">
            <v>x</v>
          </cell>
          <cell r="T2758" t="str">
            <v>x</v>
          </cell>
          <cell r="U2758"/>
          <cell r="Y2758"/>
          <cell r="Z2758"/>
        </row>
        <row r="2759">
          <cell r="A2759" t="str">
            <v>Xiphorhynchus guttatoides dorbignyanus</v>
          </cell>
          <cell r="B2759" t="e">
            <v>#N/A</v>
          </cell>
          <cell r="D2759">
            <v>2757</v>
          </cell>
          <cell r="E2759"/>
          <cell r="F2759"/>
          <cell r="G2759" t="str">
            <v>Passeriformes</v>
          </cell>
          <cell r="H2759" t="str">
            <v>Dendrocolaptidae</v>
          </cell>
          <cell r="I2759" t="str">
            <v>Dendrocolaptinae</v>
          </cell>
          <cell r="J2759" t="str">
            <v>Xiphorhynchus</v>
          </cell>
          <cell r="K2759" t="str">
            <v>subespécie</v>
          </cell>
          <cell r="N2759" t="str">
            <v>Xiphorhynchus guttatoides dorbignyanus (Pucheran &amp; Lafresnaye, 1850)</v>
          </cell>
          <cell r="P2759" t="str">
            <v>x</v>
          </cell>
          <cell r="Q2759" t="str">
            <v>x</v>
          </cell>
          <cell r="R2759" t="str">
            <v>x</v>
          </cell>
          <cell r="S2759" t="str">
            <v>x</v>
          </cell>
          <cell r="T2759" t="str">
            <v>x</v>
          </cell>
          <cell r="U2759"/>
          <cell r="Y2759"/>
          <cell r="Z2759"/>
        </row>
        <row r="2760">
          <cell r="A2760" t="str">
            <v>Xiphorhynchus guttatoides guttatoides</v>
          </cell>
          <cell r="B2760" t="e">
            <v>#N/A</v>
          </cell>
          <cell r="D2760">
            <v>2758</v>
          </cell>
          <cell r="E2760"/>
          <cell r="F2760"/>
          <cell r="G2760" t="str">
            <v>Passeriformes</v>
          </cell>
          <cell r="H2760" t="str">
            <v>Dendrocolaptidae</v>
          </cell>
          <cell r="I2760" t="str">
            <v>Dendrocolaptinae</v>
          </cell>
          <cell r="J2760" t="str">
            <v>Xiphorhynchus</v>
          </cell>
          <cell r="K2760" t="str">
            <v>subespécie</v>
          </cell>
          <cell r="N2760" t="str">
            <v>Xiphorhynchus guttatoides guttatoides (Lafresnaye, 1850)</v>
          </cell>
          <cell r="P2760" t="str">
            <v>x</v>
          </cell>
          <cell r="Q2760" t="str">
            <v>x</v>
          </cell>
          <cell r="R2760" t="str">
            <v>x</v>
          </cell>
          <cell r="S2760" t="str">
            <v>x</v>
          </cell>
          <cell r="T2760" t="str">
            <v>x</v>
          </cell>
          <cell r="U2760"/>
          <cell r="Y2760"/>
          <cell r="Z2760"/>
        </row>
        <row r="2761">
          <cell r="A2761" t="str">
            <v>Campylorhamphus</v>
          </cell>
          <cell r="B2761" t="e">
            <v>#N/A</v>
          </cell>
          <cell r="D2761">
            <v>2759</v>
          </cell>
          <cell r="E2761"/>
          <cell r="F2761"/>
          <cell r="G2761" t="str">
            <v>Passeriformes</v>
          </cell>
          <cell r="H2761" t="str">
            <v>Dendrocolaptidae</v>
          </cell>
          <cell r="I2761" t="str">
            <v>Dendrocolaptinae</v>
          </cell>
          <cell r="J2761" t="str">
            <v>Campylorhamphus</v>
          </cell>
          <cell r="K2761" t="str">
            <v>Gênero</v>
          </cell>
          <cell r="N2761" t="str">
            <v>Campylorhamphus Bertoni, 1901</v>
          </cell>
          <cell r="P2761"/>
          <cell r="Q2761"/>
          <cell r="R2761"/>
          <cell r="S2761"/>
          <cell r="T2761"/>
          <cell r="U2761"/>
          <cell r="Y2761"/>
          <cell r="Z2761"/>
        </row>
        <row r="2762">
          <cell r="A2762" t="str">
            <v>Campylorhamphus falcularius</v>
          </cell>
          <cell r="B2762" t="str">
            <v>Campylorhamphus falcularius</v>
          </cell>
          <cell r="C2762" t="str">
            <v>arapaçu-de-bico-torto</v>
          </cell>
          <cell r="D2762">
            <v>2760</v>
          </cell>
          <cell r="E2762" t="str">
            <v>R</v>
          </cell>
          <cell r="F2762">
            <v>1</v>
          </cell>
          <cell r="G2762" t="str">
            <v>Passeriformes</v>
          </cell>
          <cell r="H2762" t="str">
            <v>Dendrocolaptidae</v>
          </cell>
          <cell r="I2762" t="str">
            <v>Dendrocolaptinae</v>
          </cell>
          <cell r="J2762" t="str">
            <v>Campylorhamphus</v>
          </cell>
          <cell r="K2762" t="str">
            <v>espécie 1ária</v>
          </cell>
          <cell r="N2762" t="str">
            <v>Campylorhamphus falcularius (Vieillot, 1822)</v>
          </cell>
          <cell r="O2762" t="str">
            <v>Black-billed Scythebill</v>
          </cell>
          <cell r="P2762"/>
          <cell r="Q2762"/>
          <cell r="R2762"/>
          <cell r="S2762"/>
          <cell r="T2762"/>
          <cell r="U2762"/>
          <cell r="Y2762" t="e">
            <v>#N/A</v>
          </cell>
          <cell r="Z2762" t="str">
            <v>H</v>
          </cell>
          <cell r="AA2762" t="str">
            <v>F4</v>
          </cell>
          <cell r="AB2762" t="str">
            <v>U/M</v>
          </cell>
          <cell r="AC2762">
            <v>2</v>
          </cell>
          <cell r="AD2762">
            <v>1</v>
          </cell>
          <cell r="AE2762">
            <v>42.6</v>
          </cell>
          <cell r="AF2762" t="str">
            <v>Invertebrate</v>
          </cell>
          <cell r="AG2762" t="str">
            <v>F</v>
          </cell>
          <cell r="AH2762" t="str">
            <v>MA</v>
          </cell>
        </row>
        <row r="2763">
          <cell r="A2763" t="str">
            <v>Campylorhamphus multostriatus</v>
          </cell>
          <cell r="B2763" t="str">
            <v>Campylorhamphus multostriatus</v>
          </cell>
          <cell r="C2763" t="str">
            <v>arapaçu-de-bico-curvo-do-xingu</v>
          </cell>
          <cell r="D2763">
            <v>2761</v>
          </cell>
          <cell r="E2763" t="str">
            <v>R, E</v>
          </cell>
          <cell r="F2763">
            <v>1</v>
          </cell>
          <cell r="G2763" t="str">
            <v>Passeriformes</v>
          </cell>
          <cell r="H2763" t="str">
            <v>Dendrocolaptidae</v>
          </cell>
          <cell r="I2763" t="str">
            <v>Dendrocolaptinae</v>
          </cell>
          <cell r="J2763" t="str">
            <v>Campylorhamphus</v>
          </cell>
          <cell r="K2763" t="str">
            <v>espécie 1ária</v>
          </cell>
          <cell r="L2763" t="str">
            <v>Split recently from C. procurvoides based on morphological, vocal, and genetic data (Aleixo et al. 2013, Portes et al. 2013).</v>
          </cell>
          <cell r="M2763" t="str">
            <v>Recentemente separado de C. procurvoides basado em dados morfológicos, vocais e genéticos (Aleixo et al. 2013, Portes et al. 2013).</v>
          </cell>
          <cell r="N2763" t="str">
            <v>Campylorhamphus multostriatus (Snethlage, 1907)</v>
          </cell>
          <cell r="O2763" t="str">
            <v>Snethlage's Scythebill</v>
          </cell>
          <cell r="P2763"/>
          <cell r="Q2763"/>
          <cell r="R2763"/>
          <cell r="S2763"/>
          <cell r="T2763"/>
          <cell r="U2763"/>
          <cell r="W2763" t="str">
            <v>#ERROR!</v>
          </cell>
          <cell r="Y2763" t="e">
            <v>#N/A</v>
          </cell>
          <cell r="Z2763" t="e">
            <v>#N/A</v>
          </cell>
          <cell r="AA2763" t="e">
            <v>#N/A</v>
          </cell>
          <cell r="AB2763" t="e">
            <v>#N/A</v>
          </cell>
          <cell r="AC2763" t="e">
            <v>#N/A</v>
          </cell>
          <cell r="AD2763" t="e">
            <v>#N/A</v>
          </cell>
          <cell r="AE2763" t="e">
            <v>#N/A</v>
          </cell>
          <cell r="AF2763" t="e">
            <v>#N/A</v>
          </cell>
          <cell r="AG2763"/>
        </row>
        <row r="2764">
          <cell r="A2764" t="str">
            <v>Campylorhamphus trochilirostris</v>
          </cell>
          <cell r="B2764" t="str">
            <v>Campylorhamphus trochilirostris</v>
          </cell>
          <cell r="C2764" t="str">
            <v>arapaçu-beija-flor</v>
          </cell>
          <cell r="D2764">
            <v>2762</v>
          </cell>
          <cell r="E2764" t="str">
            <v>R</v>
          </cell>
          <cell r="F2764">
            <v>1</v>
          </cell>
          <cell r="G2764" t="str">
            <v>Passeriformes</v>
          </cell>
          <cell r="H2764" t="str">
            <v>Dendrocolaptidae</v>
          </cell>
          <cell r="I2764" t="str">
            <v>Dendrocolaptinae</v>
          </cell>
          <cell r="J2764" t="str">
            <v>Campylorhamphus</v>
          </cell>
          <cell r="K2764" t="str">
            <v>espécie 1ária</v>
          </cell>
          <cell r="L2764" t="str">
            <v>Unpublished data indicate that, as currently defined, C. trochilirostris is a polyphyletic species (Portes 2014). Therefore, future studies will likely recognize additional species in C. trochilirostris.</v>
          </cell>
          <cell r="M2764" t="str">
            <v xml:space="preserve">Dados não publicados indicam que C. trochilirostris, como definido atualmente, é uma espécie polifilética (Portes 2014). Assim, estudos futuros devem reconhecer espécies adicinais neste grupo. </v>
          </cell>
          <cell r="N2764" t="str">
            <v>Campylorhamphus trochilirostris (Lichtenstein, 1820)</v>
          </cell>
          <cell r="O2764" t="str">
            <v>Red-billed Scythebill</v>
          </cell>
          <cell r="P2764"/>
          <cell r="Q2764"/>
          <cell r="R2764"/>
          <cell r="S2764"/>
          <cell r="T2764"/>
          <cell r="U2764"/>
          <cell r="W2764" t="str">
            <v>#ERROR!</v>
          </cell>
          <cell r="Y2764" t="e">
            <v>#N/A</v>
          </cell>
          <cell r="Z2764" t="str">
            <v>H</v>
          </cell>
          <cell r="AA2764" t="str">
            <v>F1</v>
          </cell>
          <cell r="AB2764" t="str">
            <v>U/M</v>
          </cell>
          <cell r="AC2764">
            <v>3</v>
          </cell>
          <cell r="AD2764">
            <v>9</v>
          </cell>
          <cell r="AE2764">
            <v>40.799999999999997</v>
          </cell>
          <cell r="AF2764" t="str">
            <v>Invertebrate</v>
          </cell>
          <cell r="AG2764" t="str">
            <v>F</v>
          </cell>
          <cell r="AI2764" t="str">
            <v>EN</v>
          </cell>
        </row>
        <row r="2765">
          <cell r="A2765" t="str">
            <v>Campylorhamphus trochilirostris notabilis</v>
          </cell>
          <cell r="B2765" t="e">
            <v>#N/A</v>
          </cell>
          <cell r="D2765">
            <v>2763</v>
          </cell>
          <cell r="E2765"/>
          <cell r="F2765"/>
          <cell r="G2765" t="str">
            <v>Passeriformes</v>
          </cell>
          <cell r="H2765" t="str">
            <v>Dendrocolaptidae</v>
          </cell>
          <cell r="I2765" t="str">
            <v>Dendrocolaptinae</v>
          </cell>
          <cell r="J2765" t="str">
            <v>Campylorhamphus</v>
          </cell>
          <cell r="K2765" t="str">
            <v>subespécie</v>
          </cell>
          <cell r="N2765" t="str">
            <v>Campylorhamphus trochilirostris notabilis Zimmer, 1934</v>
          </cell>
          <cell r="P2765" t="str">
            <v>x</v>
          </cell>
          <cell r="Q2765" t="str">
            <v>x</v>
          </cell>
          <cell r="R2765" t="str">
            <v>x</v>
          </cell>
          <cell r="S2765" t="str">
            <v>x</v>
          </cell>
          <cell r="T2765" t="str">
            <v>x</v>
          </cell>
          <cell r="U2765"/>
          <cell r="Y2765"/>
          <cell r="Z2765"/>
        </row>
        <row r="2766">
          <cell r="A2766" t="str">
            <v>Campylorhamphus trochilirostris snethlageae</v>
          </cell>
          <cell r="B2766" t="e">
            <v>#N/A</v>
          </cell>
          <cell r="D2766">
            <v>2764</v>
          </cell>
          <cell r="E2766"/>
          <cell r="F2766"/>
          <cell r="G2766" t="str">
            <v>Passeriformes</v>
          </cell>
          <cell r="H2766" t="str">
            <v>Dendrocolaptidae</v>
          </cell>
          <cell r="I2766" t="str">
            <v>Dendrocolaptinae</v>
          </cell>
          <cell r="J2766" t="str">
            <v>Campylorhamphus</v>
          </cell>
          <cell r="K2766" t="str">
            <v>subespécie</v>
          </cell>
          <cell r="N2766" t="str">
            <v>Campylorhamphus trochilirostris snethlageae Zimmer, 1934</v>
          </cell>
          <cell r="P2766" t="str">
            <v>x</v>
          </cell>
          <cell r="Q2766" t="str">
            <v>x</v>
          </cell>
          <cell r="R2766" t="str">
            <v>x</v>
          </cell>
          <cell r="S2766" t="str">
            <v>x</v>
          </cell>
          <cell r="T2766" t="str">
            <v>x</v>
          </cell>
          <cell r="U2766"/>
          <cell r="Y2766"/>
          <cell r="Z2766"/>
        </row>
        <row r="2767">
          <cell r="A2767" t="str">
            <v>Campylorhamphus trochilirostris major</v>
          </cell>
          <cell r="B2767" t="e">
            <v>#N/A</v>
          </cell>
          <cell r="D2767">
            <v>2765</v>
          </cell>
          <cell r="E2767"/>
          <cell r="F2767"/>
          <cell r="G2767" t="str">
            <v>Passeriformes</v>
          </cell>
          <cell r="H2767" t="str">
            <v>Dendrocolaptidae</v>
          </cell>
          <cell r="I2767" t="str">
            <v>Dendrocolaptinae</v>
          </cell>
          <cell r="J2767" t="str">
            <v>Campylorhamphus</v>
          </cell>
          <cell r="K2767" t="str">
            <v>subespécie</v>
          </cell>
          <cell r="N2767" t="str">
            <v>Campylorhamphus trochilirostris major Ridgway, 1911</v>
          </cell>
          <cell r="P2767" t="str">
            <v>x</v>
          </cell>
          <cell r="Q2767" t="str">
            <v>x</v>
          </cell>
          <cell r="R2767" t="str">
            <v>x</v>
          </cell>
          <cell r="S2767" t="str">
            <v>x</v>
          </cell>
          <cell r="T2767" t="str">
            <v>x</v>
          </cell>
          <cell r="U2767"/>
          <cell r="Y2767"/>
          <cell r="Z2767"/>
        </row>
        <row r="2768">
          <cell r="A2768" t="str">
            <v>Campylorhamphus trochilirostris trochilirostris</v>
          </cell>
          <cell r="B2768" t="e">
            <v>#N/A</v>
          </cell>
          <cell r="D2768">
            <v>2766</v>
          </cell>
          <cell r="E2768"/>
          <cell r="F2768"/>
          <cell r="G2768" t="str">
            <v>Passeriformes</v>
          </cell>
          <cell r="H2768" t="str">
            <v>Dendrocolaptidae</v>
          </cell>
          <cell r="I2768" t="str">
            <v>Dendrocolaptinae</v>
          </cell>
          <cell r="J2768" t="str">
            <v>Campylorhamphus</v>
          </cell>
          <cell r="K2768" t="str">
            <v>subespécie</v>
          </cell>
          <cell r="N2768" t="str">
            <v>Campylorhamphus trochilirostris trochilirostris (Lichtenstein, 1820)</v>
          </cell>
          <cell r="P2768" t="str">
            <v>x</v>
          </cell>
          <cell r="Q2768" t="str">
            <v>x</v>
          </cell>
          <cell r="R2768" t="str">
            <v>x</v>
          </cell>
          <cell r="S2768" t="str">
            <v>x</v>
          </cell>
          <cell r="T2768" t="str">
            <v>x</v>
          </cell>
          <cell r="U2768"/>
          <cell r="Y2768"/>
          <cell r="Z2768"/>
        </row>
        <row r="2769">
          <cell r="A2769" t="str">
            <v>Campylorhamphus trochilirostris guttistriatus</v>
          </cell>
          <cell r="B2769" t="e">
            <v>#N/A</v>
          </cell>
          <cell r="D2769">
            <v>2767</v>
          </cell>
          <cell r="E2769"/>
          <cell r="F2769"/>
          <cell r="G2769" t="str">
            <v>Passeriformes</v>
          </cell>
          <cell r="H2769" t="str">
            <v>Dendrocolaptidae</v>
          </cell>
          <cell r="I2769" t="str">
            <v>Dendrocolaptinae</v>
          </cell>
          <cell r="J2769" t="str">
            <v>Campylorhamphus</v>
          </cell>
          <cell r="K2769" t="str">
            <v>subespécie</v>
          </cell>
          <cell r="N2769" t="str">
            <v>Campylorhamphus trochilirostris guttistriatus Pinto &amp; Camargo, 1955</v>
          </cell>
          <cell r="P2769"/>
          <cell r="Q2769" t="str">
            <v>x</v>
          </cell>
          <cell r="R2769"/>
          <cell r="S2769"/>
          <cell r="T2769" t="str">
            <v>x</v>
          </cell>
          <cell r="U2769"/>
          <cell r="Y2769"/>
          <cell r="Z2769"/>
        </row>
        <row r="2770">
          <cell r="A2770" t="str">
            <v>Campylorhamphus trochilirostris devius</v>
          </cell>
          <cell r="B2770" t="e">
            <v>#N/A</v>
          </cell>
          <cell r="D2770">
            <v>2768</v>
          </cell>
          <cell r="E2770"/>
          <cell r="F2770"/>
          <cell r="G2770" t="str">
            <v>Passeriformes</v>
          </cell>
          <cell r="H2770" t="str">
            <v>Dendrocolaptidae</v>
          </cell>
          <cell r="I2770" t="str">
            <v>Dendrocolaptinae</v>
          </cell>
          <cell r="J2770" t="str">
            <v>Campylorhamphus</v>
          </cell>
          <cell r="K2770" t="str">
            <v>subespécie</v>
          </cell>
          <cell r="N2770" t="str">
            <v>Campylorhamphus trochilirostris devius Zimmer, 1934</v>
          </cell>
          <cell r="P2770" t="str">
            <v>x</v>
          </cell>
          <cell r="Q2770" t="str">
            <v>x</v>
          </cell>
          <cell r="R2770" t="str">
            <v>x</v>
          </cell>
          <cell r="S2770" t="str">
            <v>x</v>
          </cell>
          <cell r="T2770" t="str">
            <v>x</v>
          </cell>
          <cell r="U2770"/>
          <cell r="Y2770"/>
          <cell r="Z2770"/>
        </row>
        <row r="2771">
          <cell r="A2771" t="str">
            <v>Campylorhamphus trochilirostris lafresnayanus</v>
          </cell>
          <cell r="B2771" t="e">
            <v>#N/A</v>
          </cell>
          <cell r="D2771">
            <v>2769</v>
          </cell>
          <cell r="E2771"/>
          <cell r="F2771"/>
          <cell r="G2771" t="str">
            <v>Passeriformes</v>
          </cell>
          <cell r="H2771" t="str">
            <v>Dendrocolaptidae</v>
          </cell>
          <cell r="I2771" t="str">
            <v>Dendrocolaptinae</v>
          </cell>
          <cell r="J2771" t="str">
            <v>Campylorhamphus</v>
          </cell>
          <cell r="K2771" t="str">
            <v>subespécie</v>
          </cell>
          <cell r="N2771" t="str">
            <v>Campylorhamphus trochilirostris lafresnayanus (d'Orbigny, 1846)</v>
          </cell>
          <cell r="P2771" t="str">
            <v>x</v>
          </cell>
          <cell r="Q2771" t="str">
            <v>x</v>
          </cell>
          <cell r="R2771" t="str">
            <v>x</v>
          </cell>
          <cell r="S2771" t="str">
            <v>x</v>
          </cell>
          <cell r="T2771" t="str">
            <v>x</v>
          </cell>
          <cell r="U2771"/>
          <cell r="Y2771"/>
          <cell r="Z2771"/>
        </row>
        <row r="2772">
          <cell r="A2772" t="str">
            <v>Campylorhamphus trochilirostris omissus</v>
          </cell>
          <cell r="B2772" t="e">
            <v>#N/A</v>
          </cell>
          <cell r="D2772">
            <v>2770</v>
          </cell>
          <cell r="E2772"/>
          <cell r="F2772"/>
          <cell r="G2772" t="str">
            <v>Passeriformes</v>
          </cell>
          <cell r="H2772" t="str">
            <v>Dendrocolaptidae</v>
          </cell>
          <cell r="I2772" t="str">
            <v>Dendrocolaptinae</v>
          </cell>
          <cell r="J2772" t="str">
            <v>Campylorhamphus</v>
          </cell>
          <cell r="K2772" t="str">
            <v>subespécie</v>
          </cell>
          <cell r="N2772" t="str">
            <v>Campylorhamphus trochilirostris omissus Pinto, 1933</v>
          </cell>
          <cell r="P2772"/>
          <cell r="Q2772"/>
          <cell r="R2772"/>
          <cell r="S2772"/>
          <cell r="T2772" t="str">
            <v>x</v>
          </cell>
          <cell r="U2772"/>
          <cell r="Y2772"/>
          <cell r="Z2772"/>
        </row>
        <row r="2773">
          <cell r="A2773" t="str">
            <v>Campylorhamphus probatus</v>
          </cell>
          <cell r="B2773" t="str">
            <v>Campylorhamphus probatus</v>
          </cell>
          <cell r="C2773" t="str">
            <v>arapaçu-de-bico-curvo-de-rondônia</v>
          </cell>
          <cell r="D2773">
            <v>2771</v>
          </cell>
          <cell r="E2773" t="str">
            <v>R, E</v>
          </cell>
          <cell r="F2773">
            <v>1</v>
          </cell>
          <cell r="G2773" t="str">
            <v>Passeriformes</v>
          </cell>
          <cell r="H2773" t="str">
            <v>Dendrocolaptidae</v>
          </cell>
          <cell r="I2773" t="str">
            <v>Dendrocolaptinae</v>
          </cell>
          <cell r="J2773" t="str">
            <v>Campylorhamphus</v>
          </cell>
          <cell r="K2773" t="str">
            <v>espécie 1ária</v>
          </cell>
          <cell r="L2773" t="str">
            <v>Split recently from C. procurvoides based on morphological, vocal, and genetic data (Portes et al. 2013).</v>
          </cell>
          <cell r="M2773" t="str">
            <v>Recentemente separado de C. procurvoides basado em dados morfológicos, vocais e genéticos (Portes et al. 2013).</v>
          </cell>
          <cell r="N2773" t="str">
            <v>Campylorhamphus probatus Zimmer, 1934</v>
          </cell>
          <cell r="O2773" t="str">
            <v>Rondonia Scythebill</v>
          </cell>
          <cell r="P2773"/>
          <cell r="Q2773"/>
          <cell r="R2773"/>
          <cell r="S2773"/>
          <cell r="T2773"/>
          <cell r="U2773"/>
          <cell r="Y2773" t="e">
            <v>#N/A</v>
          </cell>
          <cell r="Z2773" t="e">
            <v>#N/A</v>
          </cell>
          <cell r="AA2773" t="e">
            <v>#N/A</v>
          </cell>
          <cell r="AB2773" t="e">
            <v>#N/A</v>
          </cell>
          <cell r="AC2773" t="e">
            <v>#N/A</v>
          </cell>
          <cell r="AD2773" t="e">
            <v>#N/A</v>
          </cell>
          <cell r="AE2773" t="e">
            <v>#N/A</v>
          </cell>
          <cell r="AF2773" t="e">
            <v>#N/A</v>
          </cell>
          <cell r="AG2773"/>
        </row>
        <row r="2774">
          <cell r="A2774" t="str">
            <v>Campylorhamphus cardosoi</v>
          </cell>
          <cell r="B2774" t="str">
            <v>Campylorhamphus cardosoi</v>
          </cell>
          <cell r="C2774" t="str">
            <v>arapaçu-do-tapajós</v>
          </cell>
          <cell r="D2774">
            <v>2772</v>
          </cell>
          <cell r="E2774" t="str">
            <v>R, E</v>
          </cell>
          <cell r="F2774">
            <v>1</v>
          </cell>
          <cell r="G2774" t="str">
            <v>Passeriformes</v>
          </cell>
          <cell r="H2774" t="str">
            <v>Dendrocolaptidae</v>
          </cell>
          <cell r="I2774" t="str">
            <v>Dendrocolaptinae</v>
          </cell>
          <cell r="J2774" t="str">
            <v>Campylorhamphus</v>
          </cell>
          <cell r="K2774" t="str">
            <v>espécie 1ária</v>
          </cell>
          <cell r="L2774" t="str">
            <v>Campylorhamphus populations from the Tapajós - Xingu interfluve were thought to belong to C. procurvoides multostriatus, but Portes et al. (2013) showed that they actually consitute a cryptic undescribed species based on morphological, vocal, and genetic data which they named C. cardosoi.</v>
          </cell>
          <cell r="M2774" t="str">
            <v>Acreditava-se que as populações do interflúvio Tapajós-Xingu pertenciam a C. procurvoides multostriatus, mas Portes et al. (2013) demonstraram a partir de dados mofológicos, vocais e genéticos que elas representavam uma espécie críptica e não descrita, que foi então nomeada C. cardosoi.</v>
          </cell>
          <cell r="N2774" t="str">
            <v>Campylorhamphus cardosoi Portes, Aleixo, Zimmer, Whittaker, Weckstein, Gonzaga, Ribas, Bates &amp; Lees, 2013</v>
          </cell>
          <cell r="O2774" t="str">
            <v>Tapajós Scythebill</v>
          </cell>
          <cell r="P2774"/>
          <cell r="Q2774"/>
          <cell r="R2774"/>
          <cell r="S2774"/>
          <cell r="T2774"/>
          <cell r="U2774"/>
          <cell r="W2774" t="str">
            <v>#ERROR!</v>
          </cell>
          <cell r="Y2774" t="e">
            <v>#N/A</v>
          </cell>
          <cell r="Z2774" t="e">
            <v>#N/A</v>
          </cell>
          <cell r="AA2774" t="e">
            <v>#N/A</v>
          </cell>
          <cell r="AB2774" t="e">
            <v>#N/A</v>
          </cell>
          <cell r="AC2774" t="e">
            <v>#N/A</v>
          </cell>
          <cell r="AD2774" t="e">
            <v>#N/A</v>
          </cell>
          <cell r="AE2774" t="e">
            <v>#N/A</v>
          </cell>
          <cell r="AF2774" t="e">
            <v>#N/A</v>
          </cell>
          <cell r="AG2774"/>
        </row>
        <row r="2775">
          <cell r="A2775" t="str">
            <v>Campylorhamphus procurvoides</v>
          </cell>
          <cell r="B2775" t="str">
            <v>Campylorhamphus procurvoides</v>
          </cell>
          <cell r="C2775" t="str">
            <v>arapaçu-de-bico-curvo</v>
          </cell>
          <cell r="D2775">
            <v>2773</v>
          </cell>
          <cell r="E2775" t="str">
            <v>R</v>
          </cell>
          <cell r="F2775">
            <v>1</v>
          </cell>
          <cell r="G2775" t="str">
            <v>Passeriformes</v>
          </cell>
          <cell r="H2775" t="str">
            <v>Dendrocolaptidae</v>
          </cell>
          <cell r="I2775" t="str">
            <v>Dendrocolaptinae</v>
          </cell>
          <cell r="J2775" t="str">
            <v>Campylorhamphus</v>
          </cell>
          <cell r="K2775" t="str">
            <v>espécie 1ária</v>
          </cell>
          <cell r="N2775" t="str">
            <v>Campylorhamphus procurvoides (Lafresnaye, 1850)</v>
          </cell>
          <cell r="O2775" t="str">
            <v>Curve-billed Scythebill</v>
          </cell>
          <cell r="P2775"/>
          <cell r="Q2775"/>
          <cell r="R2775"/>
          <cell r="S2775"/>
          <cell r="T2775"/>
          <cell r="U2775"/>
          <cell r="Y2775" t="e">
            <v>#N/A</v>
          </cell>
          <cell r="Z2775" t="str">
            <v>H</v>
          </cell>
          <cell r="AA2775" t="str">
            <v>F1</v>
          </cell>
          <cell r="AB2775" t="str">
            <v>U/M</v>
          </cell>
          <cell r="AC2775">
            <v>1</v>
          </cell>
          <cell r="AD2775">
            <v>2</v>
          </cell>
          <cell r="AE2775">
            <v>33.5</v>
          </cell>
          <cell r="AF2775" t="str">
            <v>Invertebrate</v>
          </cell>
          <cell r="AG2775" t="str">
            <v>F</v>
          </cell>
        </row>
        <row r="2776">
          <cell r="A2776" t="str">
            <v>Campylorhamphus sanus</v>
          </cell>
          <cell r="B2776" t="str">
            <v>Campylorhamphus sanus</v>
          </cell>
          <cell r="C2776" t="str">
            <v>arapaçu-de-bico-curvo-do-napo</v>
          </cell>
          <cell r="D2776">
            <v>2774</v>
          </cell>
          <cell r="E2776" t="str">
            <v>R</v>
          </cell>
          <cell r="F2776">
            <v>1</v>
          </cell>
          <cell r="G2776" t="str">
            <v>Passeriformes</v>
          </cell>
          <cell r="H2776" t="str">
            <v>Dendrocolaptidae</v>
          </cell>
          <cell r="I2776" t="str">
            <v>Dendrocolaptinae</v>
          </cell>
          <cell r="J2776" t="str">
            <v>Campylorhamphus</v>
          </cell>
          <cell r="K2776" t="str">
            <v>espécie 1ária</v>
          </cell>
          <cell r="L2776" t="str">
            <v>Split recently from C. procurvoides based on morphological, vocal, and genetic data (Aleixo et al. 2013).</v>
          </cell>
          <cell r="M2776" t="str">
            <v>Recentemente separado de C. procurvoides basado em dados morfológicos, vocais e genéticos (Aleixo et al. 2013).</v>
          </cell>
          <cell r="N2776" t="str">
            <v>Campylorhamphus sanus Zimmer, 1934</v>
          </cell>
          <cell r="O2776" t="str">
            <v>Zimmer's Scythebill</v>
          </cell>
          <cell r="P2776"/>
          <cell r="Q2776"/>
          <cell r="R2776"/>
          <cell r="S2776"/>
          <cell r="T2776"/>
          <cell r="U2776"/>
          <cell r="Y2776" t="e">
            <v>#N/A</v>
          </cell>
          <cell r="Z2776" t="e">
            <v>#N/A</v>
          </cell>
          <cell r="AA2776" t="e">
            <v>#N/A</v>
          </cell>
          <cell r="AB2776" t="e">
            <v>#N/A</v>
          </cell>
          <cell r="AC2776" t="e">
            <v>#N/A</v>
          </cell>
          <cell r="AD2776" t="e">
            <v>#N/A</v>
          </cell>
          <cell r="AE2776" t="e">
            <v>#N/A</v>
          </cell>
          <cell r="AF2776" t="e">
            <v>#N/A</v>
          </cell>
          <cell r="AG2776"/>
        </row>
        <row r="2777">
          <cell r="A2777" t="str">
            <v>Campylorhamphus gyldenstolpei</v>
          </cell>
          <cell r="B2777" t="str">
            <v>Campylorhamphus gyldenstolpei</v>
          </cell>
          <cell r="C2777" t="str">
            <v>arapaçu-do-tupana</v>
          </cell>
          <cell r="D2777">
            <v>2775</v>
          </cell>
          <cell r="E2777" t="str">
            <v>R</v>
          </cell>
          <cell r="F2777">
            <v>1</v>
          </cell>
          <cell r="G2777" t="str">
            <v>Passeriformes</v>
          </cell>
          <cell r="H2777" t="str">
            <v>Dendrocolaptidae</v>
          </cell>
          <cell r="I2777" t="str">
            <v>Dendrocolaptinae</v>
          </cell>
          <cell r="J2777" t="str">
            <v>Campylorhamphus</v>
          </cell>
          <cell r="K2777" t="str">
            <v>espécie 1ária</v>
          </cell>
          <cell r="L2777" t="str">
            <v>Amazonian Campylorhamphus populations delimited by the Madeira - Solimões (upper Amazon) and Ucayali rivers were thought to belong to C. trochilirostris, but Aleixo et al. (2013) showed based on morphological, vocal, and genetic data that they actually consisted on a cryptic and undescribed species allied to the C. procurvoides group and named C. gyldenstolpei. See also Portes &amp; Aleixo (2009).</v>
          </cell>
          <cell r="M2777" t="str">
            <v>Acreditava-se que as populações amazônicas delimitadas pelos rios Madeira, Solimões e Ucayali pertenciam a C. trochilirostris, mas Aleixo et al. (2013) demonstraram a partir de dados morfológicos, vocais e genéticos que elas na verdade representavam uma espécie críptica e não descrita e relacionada ao grupo C. procurvoides, que foi então nomeada C. gyldenstolpei. Ver também Portes &amp; Aleixo (2009).</v>
          </cell>
          <cell r="N2777" t="str">
            <v>Campylorhamphus gyldenstolpei Aleixo, Portes, Whittaker, Weckstein, Gonzaga, Zimmer, Ribas &amp; Bates, 2013</v>
          </cell>
          <cell r="O2777" t="str">
            <v>Tupana Scythebill</v>
          </cell>
          <cell r="P2777"/>
          <cell r="Q2777"/>
          <cell r="R2777"/>
          <cell r="S2777"/>
          <cell r="T2777"/>
          <cell r="U2777"/>
          <cell r="Y2777" t="e">
            <v>#N/A</v>
          </cell>
          <cell r="Z2777" t="e">
            <v>#N/A</v>
          </cell>
          <cell r="AA2777" t="e">
            <v>#N/A</v>
          </cell>
          <cell r="AB2777" t="e">
            <v>#N/A</v>
          </cell>
          <cell r="AC2777" t="e">
            <v>#N/A</v>
          </cell>
          <cell r="AD2777" t="e">
            <v>#N/A</v>
          </cell>
          <cell r="AE2777" t="e">
            <v>#N/A</v>
          </cell>
          <cell r="AF2777" t="e">
            <v>#N/A</v>
          </cell>
          <cell r="AG2777"/>
        </row>
        <row r="2778">
          <cell r="A2778" t="str">
            <v>Drymornis</v>
          </cell>
          <cell r="B2778" t="e">
            <v>#N/A</v>
          </cell>
          <cell r="D2778">
            <v>2776</v>
          </cell>
          <cell r="E2778"/>
          <cell r="F2778"/>
          <cell r="G2778" t="str">
            <v>Passeriformes</v>
          </cell>
          <cell r="H2778" t="str">
            <v>Dendrocolaptidae</v>
          </cell>
          <cell r="I2778" t="str">
            <v>Dendrocolaptinae</v>
          </cell>
          <cell r="J2778" t="str">
            <v>Drymornis</v>
          </cell>
          <cell r="K2778" t="str">
            <v>Gênero</v>
          </cell>
          <cell r="N2778" t="str">
            <v>Drymornis Eyton, 1852</v>
          </cell>
          <cell r="P2778"/>
          <cell r="Q2778"/>
          <cell r="R2778"/>
          <cell r="S2778"/>
          <cell r="T2778"/>
          <cell r="U2778"/>
          <cell r="Y2778"/>
          <cell r="Z2778"/>
        </row>
        <row r="2779">
          <cell r="A2779" t="str">
            <v>Drymornis bridgesii</v>
          </cell>
          <cell r="B2779" t="str">
            <v>Drymornis bridgesii</v>
          </cell>
          <cell r="C2779" t="str">
            <v>arapaçu-platino</v>
          </cell>
          <cell r="D2779">
            <v>2777</v>
          </cell>
          <cell r="E2779" t="str">
            <v>R</v>
          </cell>
          <cell r="F2779">
            <v>1</v>
          </cell>
          <cell r="G2779" t="str">
            <v>Passeriformes</v>
          </cell>
          <cell r="H2779" t="str">
            <v>Dendrocolaptidae</v>
          </cell>
          <cell r="I2779" t="str">
            <v>Dendrocolaptinae</v>
          </cell>
          <cell r="J2779" t="str">
            <v>Drymornis</v>
          </cell>
          <cell r="K2779" t="str">
            <v>espécie 1ária</v>
          </cell>
          <cell r="N2779" t="str">
            <v>Drymornis bridgesii (Eyton, 1850)</v>
          </cell>
          <cell r="O2779" t="str">
            <v>Scimitar-billed Woodcreeper</v>
          </cell>
          <cell r="P2779"/>
          <cell r="Q2779"/>
          <cell r="R2779"/>
          <cell r="S2779"/>
          <cell r="T2779"/>
          <cell r="U2779"/>
          <cell r="Y2779" t="e">
            <v>#N/A</v>
          </cell>
          <cell r="Z2779" t="str">
            <v>M</v>
          </cell>
          <cell r="AA2779" t="str">
            <v>F7</v>
          </cell>
          <cell r="AB2779" t="str">
            <v>T/M</v>
          </cell>
          <cell r="AC2779">
            <v>2</v>
          </cell>
          <cell r="AD2779">
            <v>1</v>
          </cell>
          <cell r="AE2779">
            <v>92.62</v>
          </cell>
          <cell r="AF2779" t="str">
            <v>Invertebrate</v>
          </cell>
          <cell r="AG2779" t="str">
            <v>F</v>
          </cell>
          <cell r="AH2779">
            <v>1</v>
          </cell>
        </row>
        <row r="2780">
          <cell r="A2780" t="str">
            <v>Dendroplex</v>
          </cell>
          <cell r="B2780" t="e">
            <v>#N/A</v>
          </cell>
          <cell r="D2780">
            <v>2778</v>
          </cell>
          <cell r="E2780"/>
          <cell r="F2780"/>
          <cell r="G2780" t="str">
            <v>Passeriformes</v>
          </cell>
          <cell r="H2780" t="str">
            <v>Dendrocolaptidae</v>
          </cell>
          <cell r="I2780" t="str">
            <v>Dendrocolaptinae</v>
          </cell>
          <cell r="J2780" t="str">
            <v>Dendroplex</v>
          </cell>
          <cell r="K2780" t="str">
            <v>Gênero</v>
          </cell>
          <cell r="N2780" t="str">
            <v>Dendroplex Swainson, 1827</v>
          </cell>
          <cell r="P2780"/>
          <cell r="Q2780"/>
          <cell r="R2780"/>
          <cell r="S2780"/>
          <cell r="T2780"/>
          <cell r="U2780"/>
          <cell r="Y2780"/>
          <cell r="Z2780"/>
        </row>
        <row r="2781">
          <cell r="A2781" t="str">
            <v>Dendroplex picus</v>
          </cell>
          <cell r="B2781" t="str">
            <v>Dendroplex picus</v>
          </cell>
          <cell r="C2781" t="str">
            <v>arapaçu-de-bico-branco</v>
          </cell>
          <cell r="D2781">
            <v>2779</v>
          </cell>
          <cell r="E2781" t="str">
            <v>R</v>
          </cell>
          <cell r="F2781">
            <v>1</v>
          </cell>
          <cell r="G2781" t="str">
            <v>Passeriformes</v>
          </cell>
          <cell r="H2781" t="str">
            <v>Dendrocolaptidae</v>
          </cell>
          <cell r="I2781" t="str">
            <v>Dendrocolaptinae</v>
          </cell>
          <cell r="J2781" t="str">
            <v>Dendroplex</v>
          </cell>
          <cell r="K2781" t="str">
            <v>espécie 1ária</v>
          </cell>
          <cell r="L2781" t="str">
            <v>Formerly placed in the genus Xiphorhynchus, but reinstated as a separate genus based on molecular data (Aleixo 2002, Aleixo et al. 2007, Derryberry et al. 2011).</v>
          </cell>
          <cell r="M2781" t="str">
            <v>Anteriormente incluída em Xiphorhynchus, mas realocada em gênero à parte basado em dados moleculares (Aleixo 2002, Aleixo et al. 2007, Derryberry et al. 2011).</v>
          </cell>
          <cell r="N2781" t="str">
            <v>Dendroplex picus (Gmelin, 1788)</v>
          </cell>
          <cell r="O2781" t="str">
            <v>Straight-billed Woodcreeper</v>
          </cell>
          <cell r="P2781"/>
          <cell r="Q2781"/>
          <cell r="R2781"/>
          <cell r="S2781"/>
          <cell r="T2781"/>
          <cell r="U2781"/>
          <cell r="Y2781" t="str">
            <v>IBS</v>
          </cell>
          <cell r="Z2781" t="str">
            <v>L</v>
          </cell>
          <cell r="AA2781" t="str">
            <v>F3</v>
          </cell>
          <cell r="AB2781" t="str">
            <v>M</v>
          </cell>
          <cell r="AC2781">
            <v>5</v>
          </cell>
          <cell r="AD2781">
            <v>4</v>
          </cell>
          <cell r="AE2781">
            <v>41.34</v>
          </cell>
          <cell r="AF2781" t="str">
            <v>Invertebrate</v>
          </cell>
          <cell r="AG2781" t="str">
            <v>F</v>
          </cell>
        </row>
        <row r="2782">
          <cell r="A2782" t="str">
            <v>Dendroplex picus picus</v>
          </cell>
          <cell r="B2782" t="e">
            <v>#N/A</v>
          </cell>
          <cell r="D2782">
            <v>2780</v>
          </cell>
          <cell r="E2782"/>
          <cell r="F2782"/>
          <cell r="G2782" t="str">
            <v>Passeriformes</v>
          </cell>
          <cell r="H2782" t="str">
            <v>Dendrocolaptidae</v>
          </cell>
          <cell r="I2782" t="str">
            <v>Dendrocolaptinae</v>
          </cell>
          <cell r="J2782" t="str">
            <v>Dendroplex</v>
          </cell>
          <cell r="K2782" t="str">
            <v>subespécie</v>
          </cell>
          <cell r="N2782" t="str">
            <v>Dendroplex picus picus (Gmelin, 1788)</v>
          </cell>
          <cell r="P2782" t="str">
            <v>x</v>
          </cell>
          <cell r="Q2782" t="str">
            <v>x</v>
          </cell>
          <cell r="R2782" t="str">
            <v>x</v>
          </cell>
          <cell r="S2782" t="str">
            <v>x</v>
          </cell>
          <cell r="T2782" t="str">
            <v>x</v>
          </cell>
          <cell r="U2782"/>
          <cell r="Y2782"/>
          <cell r="Z2782"/>
        </row>
        <row r="2783">
          <cell r="A2783" t="str">
            <v>Dendroplex picus duidae</v>
          </cell>
          <cell r="B2783" t="e">
            <v>#N/A</v>
          </cell>
          <cell r="D2783">
            <v>2781</v>
          </cell>
          <cell r="E2783"/>
          <cell r="F2783"/>
          <cell r="G2783" t="str">
            <v>Passeriformes</v>
          </cell>
          <cell r="H2783" t="str">
            <v>Dendrocolaptidae</v>
          </cell>
          <cell r="I2783" t="str">
            <v>Dendrocolaptinae</v>
          </cell>
          <cell r="J2783" t="str">
            <v>Dendroplex</v>
          </cell>
          <cell r="K2783" t="str">
            <v>subespécie</v>
          </cell>
          <cell r="N2783" t="str">
            <v>Dendroplex picus duidae Zimmer, 1934</v>
          </cell>
          <cell r="P2783" t="str">
            <v>x</v>
          </cell>
          <cell r="Q2783" t="str">
            <v>x</v>
          </cell>
          <cell r="R2783" t="str">
            <v>x</v>
          </cell>
          <cell r="S2783" t="str">
            <v>x</v>
          </cell>
          <cell r="T2783" t="str">
            <v>x</v>
          </cell>
          <cell r="U2783"/>
          <cell r="Y2783"/>
          <cell r="Z2783"/>
        </row>
        <row r="2784">
          <cell r="A2784" t="str">
            <v>Dendroplex picus peruvianus</v>
          </cell>
          <cell r="B2784" t="e">
            <v>#N/A</v>
          </cell>
          <cell r="D2784">
            <v>2782</v>
          </cell>
          <cell r="E2784"/>
          <cell r="F2784"/>
          <cell r="G2784" t="str">
            <v>Passeriformes</v>
          </cell>
          <cell r="H2784" t="str">
            <v>Dendrocolaptidae</v>
          </cell>
          <cell r="I2784" t="str">
            <v>Dendrocolaptinae</v>
          </cell>
          <cell r="J2784" t="str">
            <v>Dendroplex</v>
          </cell>
          <cell r="K2784" t="str">
            <v>subespécie</v>
          </cell>
          <cell r="N2784" t="str">
            <v>Dendroplex picus peruvianus Zimmer, 1934</v>
          </cell>
          <cell r="P2784" t="str">
            <v>x</v>
          </cell>
          <cell r="Q2784" t="str">
            <v>x</v>
          </cell>
          <cell r="R2784" t="str">
            <v>x</v>
          </cell>
          <cell r="S2784" t="str">
            <v>x</v>
          </cell>
          <cell r="T2784" t="str">
            <v>x</v>
          </cell>
          <cell r="U2784"/>
          <cell r="Y2784"/>
          <cell r="Z2784"/>
        </row>
        <row r="2785">
          <cell r="A2785" t="str">
            <v>Dendroplex picus rufescens</v>
          </cell>
          <cell r="B2785" t="e">
            <v>#N/A</v>
          </cell>
          <cell r="D2785">
            <v>2783</v>
          </cell>
          <cell r="E2785"/>
          <cell r="F2785"/>
          <cell r="G2785" t="str">
            <v>Passeriformes</v>
          </cell>
          <cell r="H2785" t="str">
            <v>Dendrocolaptidae</v>
          </cell>
          <cell r="I2785" t="str">
            <v>Dendrocolaptinae</v>
          </cell>
          <cell r="J2785" t="str">
            <v>Dendroplex</v>
          </cell>
          <cell r="K2785" t="str">
            <v>subespécie</v>
          </cell>
          <cell r="N2785" t="str">
            <v>Dendroplex picus rufescens Todd, 1948</v>
          </cell>
          <cell r="P2785"/>
          <cell r="Q2785"/>
          <cell r="R2785"/>
          <cell r="S2785"/>
          <cell r="T2785" t="str">
            <v>x</v>
          </cell>
          <cell r="U2785"/>
          <cell r="Y2785"/>
          <cell r="Z2785"/>
        </row>
        <row r="2786">
          <cell r="A2786" t="str">
            <v>Dendroplex picus bahiae</v>
          </cell>
          <cell r="B2786" t="e">
            <v>#N/A</v>
          </cell>
          <cell r="D2786">
            <v>2784</v>
          </cell>
          <cell r="E2786"/>
          <cell r="F2786"/>
          <cell r="G2786" t="str">
            <v>Passeriformes</v>
          </cell>
          <cell r="H2786" t="str">
            <v>Dendrocolaptidae</v>
          </cell>
          <cell r="I2786" t="str">
            <v>Dendrocolaptinae</v>
          </cell>
          <cell r="J2786" t="str">
            <v>Dendroplex</v>
          </cell>
          <cell r="K2786" t="str">
            <v>subespécie</v>
          </cell>
          <cell r="N2786" t="str">
            <v>Dendroplex picus bahiae Bangs &amp; Penard, 1921</v>
          </cell>
          <cell r="P2786"/>
          <cell r="Q2786"/>
          <cell r="R2786"/>
          <cell r="S2786"/>
          <cell r="T2786" t="str">
            <v>x</v>
          </cell>
          <cell r="U2786"/>
          <cell r="Y2786"/>
          <cell r="Z2786"/>
        </row>
        <row r="2787">
          <cell r="A2787" t="str">
            <v>Dendroplex kienerii</v>
          </cell>
          <cell r="B2787" t="str">
            <v>Dendroplex kienerii</v>
          </cell>
          <cell r="C2787" t="str">
            <v>arapaçu-ferrugem</v>
          </cell>
          <cell r="D2787">
            <v>2785</v>
          </cell>
          <cell r="E2787" t="str">
            <v>R, E</v>
          </cell>
          <cell r="F2787">
            <v>1</v>
          </cell>
          <cell r="G2787" t="str">
            <v>Passeriformes</v>
          </cell>
          <cell r="H2787" t="str">
            <v>Dendrocolaptidae</v>
          </cell>
          <cell r="I2787" t="str">
            <v>Dendrocolaptinae</v>
          </cell>
          <cell r="J2787" t="str">
            <v>Dendroplex</v>
          </cell>
          <cell r="K2787" t="str">
            <v>espécie 1ária</v>
          </cell>
          <cell r="L2787" t="str">
            <v>Commonly treated as Xiphorhynchus necopinus, but subsequent work re-allocated it to the genus Dendroplex (Aleixo 2002, Aleixo et al. 2007, Derryberry et al. 2011) and demonstrated that the name necopinus was a junior synonym of kienerii (Aleixo &amp; Whitney 2002).</v>
          </cell>
          <cell r="M2787" t="str">
            <v>Comumente tratada como Xiphorhynchus necopinus, mas trabalhos subsequentes realocaram a espécie no gênero Dendroplex (Aleixo 2002, Aleixo et al. 2007, Derryberry et al. 2011) e demonstraram que o nome necopinus é sinônimo-júnior de kienerii (Aleixo &amp; Whitney 2002).</v>
          </cell>
          <cell r="N2787" t="str">
            <v>Dendroplex kienerii (Des Murs, 1855)</v>
          </cell>
          <cell r="O2787" t="str">
            <v>Zimmer's Woodcreeper</v>
          </cell>
          <cell r="P2787"/>
          <cell r="Q2787"/>
          <cell r="R2787"/>
          <cell r="S2787"/>
          <cell r="T2787"/>
          <cell r="U2787"/>
          <cell r="Y2787" t="e">
            <v>#N/A</v>
          </cell>
          <cell r="Z2787" t="e">
            <v>#N/A</v>
          </cell>
          <cell r="AA2787" t="e">
            <v>#N/A</v>
          </cell>
          <cell r="AB2787" t="e">
            <v>#N/A</v>
          </cell>
          <cell r="AC2787" t="e">
            <v>#N/A</v>
          </cell>
          <cell r="AD2787" t="e">
            <v>#N/A</v>
          </cell>
          <cell r="AE2787">
            <v>45</v>
          </cell>
          <cell r="AF2787" t="str">
            <v>Invertebrate</v>
          </cell>
          <cell r="AG2787"/>
        </row>
        <row r="2788">
          <cell r="A2788" t="str">
            <v>Lepidocolaptes</v>
          </cell>
          <cell r="B2788" t="e">
            <v>#N/A</v>
          </cell>
          <cell r="D2788">
            <v>2786</v>
          </cell>
          <cell r="E2788"/>
          <cell r="F2788"/>
          <cell r="G2788" t="str">
            <v>Passeriformes</v>
          </cell>
          <cell r="H2788" t="str">
            <v>Dendrocolaptidae</v>
          </cell>
          <cell r="I2788" t="str">
            <v>Dendrocolaptinae</v>
          </cell>
          <cell r="J2788" t="str">
            <v>Lepidocolaptes</v>
          </cell>
          <cell r="K2788" t="str">
            <v>Gênero</v>
          </cell>
          <cell r="N2788" t="str">
            <v>Lepidocolaptes Reichenbach, 1853</v>
          </cell>
          <cell r="P2788"/>
          <cell r="Q2788"/>
          <cell r="R2788"/>
          <cell r="S2788"/>
          <cell r="T2788"/>
          <cell r="U2788"/>
          <cell r="Y2788"/>
          <cell r="Z2788"/>
        </row>
        <row r="2789">
          <cell r="A2789" t="str">
            <v>Lepidocolaptes souleyetii</v>
          </cell>
          <cell r="B2789" t="str">
            <v>Lepidocolaptes souleyetii</v>
          </cell>
          <cell r="C2789" t="str">
            <v>arapaçu-listrado</v>
          </cell>
          <cell r="D2789">
            <v>2787</v>
          </cell>
          <cell r="E2789" t="str">
            <v>R</v>
          </cell>
          <cell r="F2789">
            <v>1</v>
          </cell>
          <cell r="G2789" t="str">
            <v>Passeriformes</v>
          </cell>
          <cell r="H2789" t="str">
            <v>Dendrocolaptidae</v>
          </cell>
          <cell r="I2789" t="str">
            <v>Dendrocolaptinae</v>
          </cell>
          <cell r="J2789" t="str">
            <v>Lepidocolaptes</v>
          </cell>
          <cell r="K2789" t="str">
            <v>espécie 1ária</v>
          </cell>
          <cell r="N2789" t="str">
            <v>Lepidocolaptes souleyetii (Des Murs, 1849)</v>
          </cell>
          <cell r="O2789" t="str">
            <v>Streak-headed Woodcreeper</v>
          </cell>
          <cell r="P2789"/>
          <cell r="Q2789"/>
          <cell r="R2789"/>
          <cell r="S2789"/>
          <cell r="T2789"/>
          <cell r="U2789"/>
          <cell r="Y2789" t="e">
            <v>#N/A</v>
          </cell>
          <cell r="Z2789" t="str">
            <v>L</v>
          </cell>
          <cell r="AA2789" t="str">
            <v>F7</v>
          </cell>
          <cell r="AB2789" t="str">
            <v>U/M</v>
          </cell>
          <cell r="AC2789">
            <v>5</v>
          </cell>
          <cell r="AD2789">
            <v>6</v>
          </cell>
          <cell r="AE2789">
            <v>25.7</v>
          </cell>
          <cell r="AF2789" t="str">
            <v>Invertebrate</v>
          </cell>
          <cell r="AG2789" t="str">
            <v>F</v>
          </cell>
        </row>
        <row r="2790">
          <cell r="A2790" t="str">
            <v>Lepidocolaptes souleyetii littoralis</v>
          </cell>
          <cell r="B2790" t="e">
            <v>#N/A</v>
          </cell>
          <cell r="D2790">
            <v>2788</v>
          </cell>
          <cell r="E2790"/>
          <cell r="F2790"/>
          <cell r="G2790" t="str">
            <v>Passeriformes</v>
          </cell>
          <cell r="H2790" t="str">
            <v>Dendrocolaptidae</v>
          </cell>
          <cell r="I2790" t="str">
            <v>Dendrocolaptinae</v>
          </cell>
          <cell r="J2790" t="str">
            <v>Lepidocolaptes</v>
          </cell>
          <cell r="K2790" t="str">
            <v>subespécie</v>
          </cell>
          <cell r="N2790" t="str">
            <v>Lepidocolaptes souleyetii littoralis (Hartert &amp; Goodson, 1917)</v>
          </cell>
          <cell r="P2790" t="str">
            <v>x</v>
          </cell>
          <cell r="Q2790" t="str">
            <v>x</v>
          </cell>
          <cell r="R2790" t="str">
            <v>x</v>
          </cell>
          <cell r="S2790" t="str">
            <v>x</v>
          </cell>
          <cell r="T2790" t="str">
            <v>x</v>
          </cell>
          <cell r="U2790"/>
          <cell r="Y2790"/>
          <cell r="Z2790"/>
        </row>
        <row r="2791">
          <cell r="A2791" t="str">
            <v>Lepidocolaptes angustirostris</v>
          </cell>
          <cell r="B2791" t="str">
            <v>Lepidocolaptes angustirostris</v>
          </cell>
          <cell r="C2791" t="str">
            <v>arapaçu-de-cerrado</v>
          </cell>
          <cell r="D2791">
            <v>2789</v>
          </cell>
          <cell r="E2791" t="str">
            <v>R</v>
          </cell>
          <cell r="F2791">
            <v>1</v>
          </cell>
          <cell r="G2791" t="str">
            <v>Passeriformes</v>
          </cell>
          <cell r="H2791" t="str">
            <v>Dendrocolaptidae</v>
          </cell>
          <cell r="I2791" t="str">
            <v>Dendrocolaptinae</v>
          </cell>
          <cell r="J2791" t="str">
            <v>Lepidocolaptes</v>
          </cell>
          <cell r="K2791" t="str">
            <v>espécie 1ária</v>
          </cell>
          <cell r="L2791" t="str">
            <v>Bolivar-Leguizamon &amp; Silveira (2015) have shown that the extensive variation in plumage among traditionally recognized subpecies was clinal and related to ecoclimatic factors, leading to the synonymization of them all. The pairwise genetic divergences at least between subspecies bahiae and praedatus are quite low (Marantz et al. 2003, Arbelaéz-Cortés et al. 2012).</v>
          </cell>
          <cell r="M2791" t="str">
            <v>Bolivar-Leguizamon &amp; Silveira (2015) mostraram que a extensiva variação de plumagem entre as subespécies tradicionalmente reconhecidas é clinal e relacionada a fatores ecoclimáticos, levando à sinonimização de todas elas. A diferença genética entre ao menos bahiae e praedatus é baixa (Marantz et al. 2003; Aebelaéz-Cortés et al. 2012).</v>
          </cell>
          <cell r="N2791" t="str">
            <v>Lepidocolaptes angustirostris (Vieillot, 1818)</v>
          </cell>
          <cell r="O2791" t="str">
            <v>Narrow-billed Woodcreeper</v>
          </cell>
          <cell r="P2791"/>
          <cell r="Q2791"/>
          <cell r="R2791"/>
          <cell r="S2791"/>
          <cell r="T2791"/>
          <cell r="U2791"/>
          <cell r="Y2791" t="e">
            <v>#N/A</v>
          </cell>
          <cell r="Z2791" t="str">
            <v>M</v>
          </cell>
          <cell r="AA2791" t="str">
            <v>F7</v>
          </cell>
          <cell r="AB2791" t="str">
            <v>U/M</v>
          </cell>
          <cell r="AC2791">
            <v>2</v>
          </cell>
          <cell r="AD2791">
            <v>2</v>
          </cell>
          <cell r="AE2791">
            <v>29.59</v>
          </cell>
          <cell r="AF2791" t="str">
            <v>Invertebrate</v>
          </cell>
          <cell r="AG2791" t="str">
            <v>F</v>
          </cell>
        </row>
        <row r="2792">
          <cell r="A2792" t="str">
            <v>Lepidocolaptes wagleri</v>
          </cell>
          <cell r="B2792" t="str">
            <v>Lepidocolaptes wagleri</v>
          </cell>
          <cell r="C2792" t="str">
            <v>arapaçu-de-wagler</v>
          </cell>
          <cell r="D2792">
            <v>2790</v>
          </cell>
          <cell r="E2792" t="str">
            <v>R, E</v>
          </cell>
          <cell r="F2792">
            <v>1</v>
          </cell>
          <cell r="G2792" t="str">
            <v>Passeriformes</v>
          </cell>
          <cell r="H2792" t="str">
            <v>Dendrocolaptidae</v>
          </cell>
          <cell r="I2792" t="str">
            <v>Dendrocolaptinae</v>
          </cell>
          <cell r="J2792" t="str">
            <v>Lepidocolaptes</v>
          </cell>
          <cell r="K2792" t="str">
            <v>espécie 1ária</v>
          </cell>
          <cell r="L2792" t="str">
            <v>Split from L. squamatus based on morphological and genetic data (Silva &amp; Straube 1996, Garcia-Moreno &amp; Silva 1997).</v>
          </cell>
          <cell r="M2792" t="str">
            <v>Separada de L. squamatus baseado em dados morfológicos e genéticos (Silva &amp; Straube 1996, Garcia-Moreno &amp; Silva 1997).</v>
          </cell>
          <cell r="N2792" t="str">
            <v>Lepidocolaptes wagleri (Spix, 1824)</v>
          </cell>
          <cell r="O2792" t="str">
            <v>Wagler’s Woodcreeper</v>
          </cell>
          <cell r="P2792"/>
          <cell r="Q2792"/>
          <cell r="R2792"/>
          <cell r="S2792"/>
          <cell r="T2792"/>
          <cell r="U2792"/>
          <cell r="W2792" t="str">
            <v>#ERROR!</v>
          </cell>
          <cell r="Y2792" t="e">
            <v>#N/A</v>
          </cell>
          <cell r="Z2792" t="e">
            <v>#N/A</v>
          </cell>
          <cell r="AA2792" t="e">
            <v>#N/A</v>
          </cell>
          <cell r="AB2792" t="e">
            <v>#N/A</v>
          </cell>
          <cell r="AC2792" t="e">
            <v>#N/A</v>
          </cell>
          <cell r="AD2792" t="e">
            <v>#N/A</v>
          </cell>
          <cell r="AE2792" t="e">
            <v>#N/A</v>
          </cell>
          <cell r="AF2792" t="e">
            <v>#N/A</v>
          </cell>
          <cell r="AG2792"/>
        </row>
        <row r="2793">
          <cell r="A2793" t="str">
            <v>Lepidocolaptes squamatus</v>
          </cell>
          <cell r="B2793" t="str">
            <v>Lepidocolaptes squamatus</v>
          </cell>
          <cell r="C2793" t="str">
            <v>arapaçu-escamoso</v>
          </cell>
          <cell r="D2793">
            <v>2791</v>
          </cell>
          <cell r="E2793" t="str">
            <v>R, E</v>
          </cell>
          <cell r="F2793">
            <v>1</v>
          </cell>
          <cell r="G2793" t="str">
            <v>Passeriformes</v>
          </cell>
          <cell r="H2793" t="str">
            <v>Dendrocolaptidae</v>
          </cell>
          <cell r="I2793" t="str">
            <v>Dendrocolaptinae</v>
          </cell>
          <cell r="J2793" t="str">
            <v>Lepidocolaptes</v>
          </cell>
          <cell r="K2793" t="str">
            <v>espécie 1ária</v>
          </cell>
          <cell r="N2793" t="str">
            <v>Lepidocolaptes squamatus (Lichtenstein, 1822)</v>
          </cell>
          <cell r="O2793" t="str">
            <v>Scaled Woodcreeper</v>
          </cell>
          <cell r="P2793"/>
          <cell r="Q2793"/>
          <cell r="R2793"/>
          <cell r="S2793"/>
          <cell r="T2793"/>
          <cell r="U2793"/>
          <cell r="Y2793" t="e">
            <v>#N/A</v>
          </cell>
          <cell r="Z2793" t="e">
            <v>#N/A</v>
          </cell>
          <cell r="AA2793" t="e">
            <v>#N/A</v>
          </cell>
          <cell r="AB2793" t="e">
            <v>#N/A</v>
          </cell>
          <cell r="AC2793" t="e">
            <v>#N/A</v>
          </cell>
          <cell r="AD2793" t="e">
            <v>#N/A</v>
          </cell>
          <cell r="AE2793">
            <v>28.1</v>
          </cell>
          <cell r="AF2793" t="str">
            <v>Invertebrate</v>
          </cell>
          <cell r="AG2793" t="str">
            <v>F</v>
          </cell>
          <cell r="AH2793" t="str">
            <v>MA</v>
          </cell>
        </row>
        <row r="2794">
          <cell r="A2794" t="str">
            <v>Lepidocolaptes falcinellus</v>
          </cell>
          <cell r="B2794" t="str">
            <v>Lepidocolaptes falcinellus</v>
          </cell>
          <cell r="C2794" t="str">
            <v>arapaçu-escamoso-do-sul</v>
          </cell>
          <cell r="D2794">
            <v>2792</v>
          </cell>
          <cell r="E2794" t="str">
            <v>R</v>
          </cell>
          <cell r="F2794">
            <v>1</v>
          </cell>
          <cell r="G2794" t="str">
            <v>Passeriformes</v>
          </cell>
          <cell r="H2794" t="str">
            <v>Dendrocolaptidae</v>
          </cell>
          <cell r="I2794" t="str">
            <v>Dendrocolaptinae</v>
          </cell>
          <cell r="J2794" t="str">
            <v>Lepidocolaptes</v>
          </cell>
          <cell r="K2794" t="str">
            <v>espécie 1ária</v>
          </cell>
          <cell r="L2794" t="str">
            <v>Split from L. squamatus based on morphological and genetic data (Silva &amp; Straube 1996, Marantz et al. 2003, Arbelaéz-Cortés et al. 2012).</v>
          </cell>
          <cell r="M2794" t="str">
            <v>Separada de L. squamatus baseado em dados morfológicos e genéticos (Silva &amp; Straube 1996, Marantz et al. 2003, Arbelaéz-Cortés et al. 2012).</v>
          </cell>
          <cell r="N2794" t="str">
            <v>Lepidocolaptes falcinellus (Cabanis &amp; Heine, 1859)</v>
          </cell>
          <cell r="O2794" t="str">
            <v>Scalloped Woodcreeper</v>
          </cell>
          <cell r="P2794"/>
          <cell r="Q2794"/>
          <cell r="R2794"/>
          <cell r="S2794"/>
          <cell r="T2794"/>
          <cell r="U2794"/>
          <cell r="Y2794" t="e">
            <v>#N/A</v>
          </cell>
          <cell r="Z2794" t="str">
            <v>H</v>
          </cell>
          <cell r="AA2794" t="str">
            <v>F4</v>
          </cell>
          <cell r="AB2794" t="str">
            <v>M/C</v>
          </cell>
          <cell r="AC2794">
            <v>2</v>
          </cell>
          <cell r="AD2794">
            <v>1</v>
          </cell>
          <cell r="AE2794">
            <v>27.92</v>
          </cell>
          <cell r="AF2794" t="str">
            <v>Invertebrate</v>
          </cell>
          <cell r="AG2794" t="str">
            <v>F</v>
          </cell>
          <cell r="AH2794" t="str">
            <v>MA</v>
          </cell>
        </row>
        <row r="2795">
          <cell r="A2795" t="str">
            <v>Lepidocolaptes albolineatus</v>
          </cell>
          <cell r="B2795" t="str">
            <v>Lepidocolaptes albolineatus</v>
          </cell>
          <cell r="C2795" t="str">
            <v>arapaçu-de-listras-brancas</v>
          </cell>
          <cell r="D2795">
            <v>2793</v>
          </cell>
          <cell r="E2795" t="str">
            <v>R</v>
          </cell>
          <cell r="F2795">
            <v>1</v>
          </cell>
          <cell r="G2795" t="str">
            <v>Passeriformes</v>
          </cell>
          <cell r="H2795" t="str">
            <v>Dendrocolaptidae</v>
          </cell>
          <cell r="I2795" t="str">
            <v>Dendrocolaptinae</v>
          </cell>
          <cell r="J2795" t="str">
            <v>Lepidocolaptes</v>
          </cell>
          <cell r="K2795" t="str">
            <v>espécie 1ária</v>
          </cell>
          <cell r="N2795" t="str">
            <v>Lepidocolaptes albolineatus (Lafresnaye, 1845)</v>
          </cell>
          <cell r="O2795" t="str">
            <v>Guianan Woodcreeper</v>
          </cell>
          <cell r="P2795"/>
          <cell r="Q2795"/>
          <cell r="R2795"/>
          <cell r="S2795"/>
          <cell r="T2795"/>
          <cell r="U2795"/>
          <cell r="Y2795" t="str">
            <v>IBS</v>
          </cell>
          <cell r="Z2795" t="str">
            <v>H</v>
          </cell>
          <cell r="AA2795" t="str">
            <v>F1</v>
          </cell>
          <cell r="AB2795" t="str">
            <v>C</v>
          </cell>
          <cell r="AC2795">
            <v>1</v>
          </cell>
          <cell r="AD2795">
            <v>2</v>
          </cell>
          <cell r="AE2795">
            <v>20.3</v>
          </cell>
          <cell r="AF2795" t="str">
            <v>Invertebrate</v>
          </cell>
          <cell r="AG2795" t="str">
            <v>F</v>
          </cell>
        </row>
        <row r="2796">
          <cell r="A2796" t="str">
            <v>Lepidocolaptes duidae</v>
          </cell>
          <cell r="B2796" t="str">
            <v>Lepidocolaptes duidae</v>
          </cell>
          <cell r="C2796" t="str">
            <v>arapaçu-do-duida</v>
          </cell>
          <cell r="D2796">
            <v>2794</v>
          </cell>
          <cell r="E2796" t="str">
            <v>R</v>
          </cell>
          <cell r="F2796">
            <v>1</v>
          </cell>
          <cell r="G2796" t="str">
            <v>Passeriformes</v>
          </cell>
          <cell r="H2796" t="str">
            <v>Dendrocolaptidae</v>
          </cell>
          <cell r="I2796" t="str">
            <v>Dendrocolaptinae</v>
          </cell>
          <cell r="J2796" t="str">
            <v>Lepidocolaptes</v>
          </cell>
          <cell r="K2796" t="str">
            <v>espécie 1ária</v>
          </cell>
          <cell r="L2796" t="str">
            <v>Split from L. albolineatus based on morphological, vocal, and genetic data (Rodrigues et al. 2013).</v>
          </cell>
          <cell r="M2796" t="str">
            <v>Separada de L. albolineatus baseado em dados morfológicos, vocais e genétticos (Rodrigues et al. 2013).</v>
          </cell>
          <cell r="N2796" t="str">
            <v>Lepidocolaptes duidae Zimmer, 1934</v>
          </cell>
          <cell r="O2796" t="str">
            <v>Duida Woodcreeper</v>
          </cell>
          <cell r="P2796"/>
          <cell r="Q2796"/>
          <cell r="R2796"/>
          <cell r="S2796"/>
          <cell r="T2796"/>
          <cell r="U2796"/>
          <cell r="Y2796" t="e">
            <v>#N/A</v>
          </cell>
          <cell r="Z2796" t="e">
            <v>#N/A</v>
          </cell>
          <cell r="AA2796" t="e">
            <v>#N/A</v>
          </cell>
          <cell r="AB2796" t="e">
            <v>#N/A</v>
          </cell>
          <cell r="AC2796" t="e">
            <v>#N/A</v>
          </cell>
          <cell r="AD2796" t="e">
            <v>#N/A</v>
          </cell>
          <cell r="AE2796" t="e">
            <v>#N/A</v>
          </cell>
          <cell r="AF2796" t="e">
            <v>#N/A</v>
          </cell>
          <cell r="AG2796"/>
        </row>
        <row r="2797">
          <cell r="A2797" t="str">
            <v>Lepidocolaptes fatimalimae</v>
          </cell>
          <cell r="B2797" t="str">
            <v>Lepidocolaptes fatimalimae</v>
          </cell>
          <cell r="C2797" t="str">
            <v>arapaçu-do-inambari</v>
          </cell>
          <cell r="D2797">
            <v>2795</v>
          </cell>
          <cell r="E2797" t="str">
            <v>R</v>
          </cell>
          <cell r="F2797">
            <v>1</v>
          </cell>
          <cell r="G2797" t="str">
            <v>Passeriformes</v>
          </cell>
          <cell r="H2797" t="str">
            <v>Dendrocolaptidae</v>
          </cell>
          <cell r="I2797" t="str">
            <v>Dendrocolaptinae</v>
          </cell>
          <cell r="J2797" t="str">
            <v>Lepidocolaptes</v>
          </cell>
          <cell r="K2797" t="str">
            <v>espécie 1ária</v>
          </cell>
          <cell r="L2797" t="str">
            <v>Former L. albolineatus populations delimited by the Madeira - Solimões (upper Amazon) and Ucayali rivers were thought to belong to L. albolineatus fuscicapillus, but Rodrigues et al. (2013) showed based on morphological, vocal, and genetic data that they actually consisted a cryptic undesrcibed species which was named L. fatimalimae.</v>
          </cell>
          <cell r="M2797" t="str">
            <v>Acreditava-se que as populações de L. albolineatus delimitadas pelos rios Madeira, Solimões e Ucayali pertenciam a L. a. fuscicapillus, mas Rodrigues et al. (2013) demonstram a partir de dados morfológicos, vocais e genéticos que elas na verdade consistiam uma espécie críptica e não descrita que foi então nomeada L. fatimalimae.</v>
          </cell>
          <cell r="N2797" t="str">
            <v>Lepidocolaptes fatimalimae Rodrigues, Aleixo, Whittaker &amp; Naka, 2013</v>
          </cell>
          <cell r="O2797" t="str">
            <v>Inambari Woodcreeper</v>
          </cell>
          <cell r="P2797"/>
          <cell r="Q2797"/>
          <cell r="R2797"/>
          <cell r="S2797"/>
          <cell r="T2797"/>
          <cell r="U2797"/>
          <cell r="Y2797" t="e">
            <v>#N/A</v>
          </cell>
          <cell r="Z2797" t="e">
            <v>#N/A</v>
          </cell>
          <cell r="AA2797" t="e">
            <v>#N/A</v>
          </cell>
          <cell r="AB2797" t="e">
            <v>#N/A</v>
          </cell>
          <cell r="AC2797" t="e">
            <v>#N/A</v>
          </cell>
          <cell r="AD2797" t="e">
            <v>#N/A</v>
          </cell>
          <cell r="AE2797" t="e">
            <v>#N/A</v>
          </cell>
          <cell r="AF2797" t="e">
            <v>#N/A</v>
          </cell>
          <cell r="AG2797"/>
        </row>
        <row r="2798">
          <cell r="A2798" t="str">
            <v>Lepidocolaptes fuscicapillus</v>
          </cell>
          <cell r="B2798" t="str">
            <v>Lepidocolaptes fuscicapillus</v>
          </cell>
          <cell r="C2798" t="str">
            <v>arapaçu-de-rondônia</v>
          </cell>
          <cell r="D2798">
            <v>2796</v>
          </cell>
          <cell r="E2798" t="str">
            <v>R</v>
          </cell>
          <cell r="F2798">
            <v>1</v>
          </cell>
          <cell r="G2798" t="str">
            <v>Passeriformes</v>
          </cell>
          <cell r="H2798" t="str">
            <v>Dendrocolaptidae</v>
          </cell>
          <cell r="I2798" t="str">
            <v>Dendrocolaptinae</v>
          </cell>
          <cell r="J2798" t="str">
            <v>Lepidocolaptes</v>
          </cell>
          <cell r="K2798" t="str">
            <v>espécie 1ária</v>
          </cell>
          <cell r="L2798" t="str">
            <v xml:space="preserve">Split from L. albolineatus based on morphological, vocal, and genetic data (Rodrigues et al. 2013). Commonly referred to under the name madeirae, which is a junior synomyn of fuscicapillus. </v>
          </cell>
          <cell r="M2798" t="str">
            <v>Separada de L. albolineatus baseado em dados morfológicos, vocais e genétticos (Rodrigues et al. 2013). Comumente referida sob nome madeirae, que é um sinônimo-júnior.</v>
          </cell>
          <cell r="N2798" t="str">
            <v>Lepidocolaptes fuscicapillus (Pelzeln, 1868)</v>
          </cell>
          <cell r="O2798" t="str">
            <v>Rondonia Woodcreeper</v>
          </cell>
          <cell r="P2798"/>
          <cell r="Q2798"/>
          <cell r="R2798"/>
          <cell r="S2798"/>
          <cell r="T2798"/>
          <cell r="U2798"/>
          <cell r="Y2798" t="e">
            <v>#N/A</v>
          </cell>
          <cell r="Z2798" t="e">
            <v>#N/A</v>
          </cell>
          <cell r="AA2798" t="e">
            <v>#N/A</v>
          </cell>
          <cell r="AB2798" t="e">
            <v>#N/A</v>
          </cell>
          <cell r="AC2798" t="e">
            <v>#N/A</v>
          </cell>
          <cell r="AD2798" t="e">
            <v>#N/A</v>
          </cell>
          <cell r="AE2798" t="e">
            <v>#N/A</v>
          </cell>
          <cell r="AF2798" t="e">
            <v>#N/A</v>
          </cell>
          <cell r="AG2798"/>
        </row>
        <row r="2799">
          <cell r="A2799" t="str">
            <v>Lepidocolaptes layardi</v>
          </cell>
          <cell r="B2799" t="str">
            <v>Lepidocolaptes layardi</v>
          </cell>
          <cell r="C2799" t="str">
            <v>arapaçu-de-listras-brancas-do-leste</v>
          </cell>
          <cell r="D2799">
            <v>2797</v>
          </cell>
          <cell r="E2799" t="str">
            <v>R, E</v>
          </cell>
          <cell r="F2799">
            <v>1</v>
          </cell>
          <cell r="G2799" t="str">
            <v>Passeriformes</v>
          </cell>
          <cell r="H2799" t="str">
            <v>Dendrocolaptidae</v>
          </cell>
          <cell r="I2799" t="str">
            <v>Dendrocolaptinae</v>
          </cell>
          <cell r="J2799" t="str">
            <v>Lepidocolaptes</v>
          </cell>
          <cell r="K2799" t="str">
            <v>espécie 1ária</v>
          </cell>
          <cell r="L2799" t="str">
            <v>Split from L. albolineatus based on morphological, vocal, and genetic data Rodrigues et al. 2013.</v>
          </cell>
          <cell r="M2799" t="str">
            <v>Separada de L. albolineatus baseado em dados morfológicos, vocais e genétticos (Rodrigues et al. 2013).</v>
          </cell>
          <cell r="N2799" t="str">
            <v>Lepidocolaptes layardi (Sclater, 1873)</v>
          </cell>
          <cell r="O2799" t="str">
            <v>Layard's Woodcreeper</v>
          </cell>
          <cell r="P2799"/>
          <cell r="Q2799"/>
          <cell r="R2799"/>
          <cell r="S2799"/>
          <cell r="T2799"/>
          <cell r="U2799"/>
          <cell r="Y2799" t="e">
            <v>#N/A</v>
          </cell>
          <cell r="Z2799" t="str">
            <v>?</v>
          </cell>
          <cell r="AA2799" t="e">
            <v>#N/A</v>
          </cell>
          <cell r="AB2799" t="e">
            <v>#N/A</v>
          </cell>
          <cell r="AC2799" t="e">
            <v>#N/A</v>
          </cell>
          <cell r="AD2799" t="e">
            <v>#N/A</v>
          </cell>
          <cell r="AE2799" t="e">
            <v>#N/A</v>
          </cell>
          <cell r="AF2799" t="e">
            <v>#N/A</v>
          </cell>
          <cell r="AG2799" t="str">
            <v>F</v>
          </cell>
        </row>
        <row r="2800">
          <cell r="A2800" t="str">
            <v>Nasica</v>
          </cell>
          <cell r="B2800" t="e">
            <v>#N/A</v>
          </cell>
          <cell r="D2800">
            <v>2798</v>
          </cell>
          <cell r="E2800"/>
          <cell r="F2800"/>
          <cell r="G2800" t="str">
            <v>Passeriformes</v>
          </cell>
          <cell r="H2800" t="str">
            <v>Dendrocolaptidae</v>
          </cell>
          <cell r="I2800" t="str">
            <v>Dendrocolaptinae</v>
          </cell>
          <cell r="J2800" t="str">
            <v>Nasica</v>
          </cell>
          <cell r="K2800" t="str">
            <v>Gênero</v>
          </cell>
          <cell r="N2800" t="str">
            <v>Nasica Lesson, 1830</v>
          </cell>
          <cell r="P2800"/>
          <cell r="Q2800"/>
          <cell r="R2800"/>
          <cell r="S2800"/>
          <cell r="T2800"/>
          <cell r="U2800"/>
          <cell r="Y2800"/>
          <cell r="Z2800"/>
        </row>
        <row r="2801">
          <cell r="A2801" t="str">
            <v>Nasica longirostris</v>
          </cell>
          <cell r="B2801" t="str">
            <v>Nasica longirostris</v>
          </cell>
          <cell r="C2801" t="str">
            <v>arapaçu-de-bico-comprido</v>
          </cell>
          <cell r="D2801">
            <v>2799</v>
          </cell>
          <cell r="E2801" t="str">
            <v>R</v>
          </cell>
          <cell r="F2801">
            <v>1</v>
          </cell>
          <cell r="G2801" t="str">
            <v>Passeriformes</v>
          </cell>
          <cell r="H2801" t="str">
            <v>Dendrocolaptidae</v>
          </cell>
          <cell r="I2801" t="str">
            <v>Dendrocolaptinae</v>
          </cell>
          <cell r="J2801" t="str">
            <v>Nasica</v>
          </cell>
          <cell r="K2801" t="str">
            <v>espécie 1ária</v>
          </cell>
          <cell r="N2801" t="str">
            <v>Nasica longirostris (Vieillot, 1818)</v>
          </cell>
          <cell r="O2801" t="str">
            <v>Long-billed Woodcreeper</v>
          </cell>
          <cell r="P2801"/>
          <cell r="Q2801"/>
          <cell r="R2801"/>
          <cell r="S2801"/>
          <cell r="T2801"/>
          <cell r="U2801"/>
          <cell r="Y2801" t="str">
            <v>IBS</v>
          </cell>
          <cell r="Z2801" t="str">
            <v>H</v>
          </cell>
          <cell r="AA2801" t="str">
            <v>F2</v>
          </cell>
          <cell r="AB2801" t="str">
            <v>M/C</v>
          </cell>
          <cell r="AC2801">
            <v>2</v>
          </cell>
          <cell r="AD2801">
            <v>2</v>
          </cell>
          <cell r="AE2801">
            <v>92</v>
          </cell>
          <cell r="AF2801" t="str">
            <v>Invertebrate</v>
          </cell>
          <cell r="AG2801" t="str">
            <v>F</v>
          </cell>
        </row>
        <row r="2802">
          <cell r="A2802" t="str">
            <v>Dendrexetastes</v>
          </cell>
          <cell r="B2802" t="e">
            <v>#N/A</v>
          </cell>
          <cell r="D2802">
            <v>2800</v>
          </cell>
          <cell r="E2802"/>
          <cell r="F2802"/>
          <cell r="G2802" t="str">
            <v>Passeriformes</v>
          </cell>
          <cell r="H2802" t="str">
            <v>Dendrocolaptidae</v>
          </cell>
          <cell r="I2802" t="str">
            <v>Dendrocolaptinae</v>
          </cell>
          <cell r="J2802" t="str">
            <v>Dendrexetastes</v>
          </cell>
          <cell r="K2802" t="str">
            <v>Gênero</v>
          </cell>
          <cell r="N2802" t="str">
            <v>Dendrexetastes Eyton, 1851</v>
          </cell>
          <cell r="P2802"/>
          <cell r="Q2802"/>
          <cell r="R2802"/>
          <cell r="S2802"/>
          <cell r="T2802"/>
          <cell r="U2802"/>
          <cell r="Y2802"/>
          <cell r="Z2802"/>
        </row>
        <row r="2803">
          <cell r="A2803" t="str">
            <v>Dendrexetastes rufigula</v>
          </cell>
          <cell r="B2803" t="str">
            <v>Dendrexetastes rufigula</v>
          </cell>
          <cell r="C2803" t="str">
            <v>arapaçu-galinha</v>
          </cell>
          <cell r="D2803">
            <v>2801</v>
          </cell>
          <cell r="E2803" t="str">
            <v>R</v>
          </cell>
          <cell r="F2803">
            <v>1</v>
          </cell>
          <cell r="G2803" t="str">
            <v>Passeriformes</v>
          </cell>
          <cell r="H2803" t="str">
            <v>Dendrocolaptidae</v>
          </cell>
          <cell r="I2803" t="str">
            <v>Dendrocolaptinae</v>
          </cell>
          <cell r="J2803" t="str">
            <v>Dendrexetastes</v>
          </cell>
          <cell r="K2803" t="str">
            <v>espécie 1ária</v>
          </cell>
          <cell r="L2803" t="str">
            <v>More than a single species may be involved (Marantz et al. 2003).</v>
          </cell>
          <cell r="M2803" t="str">
            <v>Mais de uma espécie deve estar involvida (Marantz et al. 2003).</v>
          </cell>
          <cell r="N2803" t="str">
            <v>Dendrexetastes rufigula (Lesson, 1844)</v>
          </cell>
          <cell r="O2803" t="str">
            <v>Cinnamon-throated Woodcreeper</v>
          </cell>
          <cell r="P2803"/>
          <cell r="Q2803"/>
          <cell r="R2803"/>
          <cell r="S2803"/>
          <cell r="T2803"/>
          <cell r="U2803"/>
          <cell r="W2803" t="str">
            <v>#ERROR!</v>
          </cell>
          <cell r="Y2803" t="str">
            <v>IAG</v>
          </cell>
          <cell r="Z2803" t="str">
            <v>H</v>
          </cell>
          <cell r="AA2803" t="str">
            <v>F1</v>
          </cell>
          <cell r="AB2803" t="str">
            <v>M</v>
          </cell>
          <cell r="AC2803">
            <v>2</v>
          </cell>
          <cell r="AD2803">
            <v>2</v>
          </cell>
          <cell r="AE2803">
            <v>69.599999999999994</v>
          </cell>
          <cell r="AF2803" t="str">
            <v>Invertebrate</v>
          </cell>
          <cell r="AG2803" t="str">
            <v>F</v>
          </cell>
        </row>
        <row r="2804">
          <cell r="A2804" t="str">
            <v>Dendrexetastes rufigula devillei</v>
          </cell>
          <cell r="B2804" t="str">
            <v>Dendrexetastes devillei</v>
          </cell>
          <cell r="C2804" t="str">
            <v>arapaçu-galinha-ocidental</v>
          </cell>
          <cell r="D2804">
            <v>2802</v>
          </cell>
          <cell r="E2804" t="str">
            <v>R</v>
          </cell>
          <cell r="F2804">
            <v>1</v>
          </cell>
          <cell r="G2804" t="str">
            <v>Passeriformes</v>
          </cell>
          <cell r="H2804" t="str">
            <v>Dendrocolaptidae</v>
          </cell>
          <cell r="I2804" t="str">
            <v>Dendrocolaptinae</v>
          </cell>
          <cell r="J2804" t="str">
            <v>Dendrexetastes</v>
          </cell>
          <cell r="K2804" t="str">
            <v>subespécie</v>
          </cell>
          <cell r="N2804" t="str">
            <v>Dendrexetastes rufigula devillei (Lafresnaye, 1850)</v>
          </cell>
          <cell r="P2804" t="str">
            <v>x</v>
          </cell>
          <cell r="Q2804" t="str">
            <v>x</v>
          </cell>
          <cell r="R2804" t="str">
            <v>x</v>
          </cell>
          <cell r="S2804" t="str">
            <v>x</v>
          </cell>
          <cell r="T2804" t="str">
            <v>x</v>
          </cell>
          <cell r="U2804"/>
          <cell r="Y2804"/>
          <cell r="Z2804" t="str">
            <v>H</v>
          </cell>
          <cell r="AA2804" t="str">
            <v>F1</v>
          </cell>
          <cell r="AG2804" t="str">
            <v>F</v>
          </cell>
          <cell r="AH2804">
            <v>1</v>
          </cell>
        </row>
        <row r="2805">
          <cell r="A2805" t="str">
            <v>Dendrexetastes rufigula rufigula</v>
          </cell>
          <cell r="B2805" t="e">
            <v>#N/A</v>
          </cell>
          <cell r="D2805">
            <v>2803</v>
          </cell>
          <cell r="E2805"/>
          <cell r="F2805"/>
          <cell r="G2805" t="str">
            <v>Passeriformes</v>
          </cell>
          <cell r="H2805" t="str">
            <v>Dendrocolaptidae</v>
          </cell>
          <cell r="I2805" t="str">
            <v>Dendrocolaptinae</v>
          </cell>
          <cell r="J2805" t="str">
            <v>Dendrexetastes</v>
          </cell>
          <cell r="K2805" t="str">
            <v>subespécie</v>
          </cell>
          <cell r="N2805" t="str">
            <v>Dendrexetastes rufigula rufigula (Lesson, 1844)</v>
          </cell>
          <cell r="P2805" t="str">
            <v>x</v>
          </cell>
          <cell r="Q2805" t="str">
            <v>x</v>
          </cell>
          <cell r="R2805" t="str">
            <v>x</v>
          </cell>
          <cell r="S2805" t="str">
            <v>x</v>
          </cell>
          <cell r="T2805" t="str">
            <v>x</v>
          </cell>
          <cell r="U2805"/>
          <cell r="Y2805"/>
          <cell r="Z2805"/>
        </row>
        <row r="2806">
          <cell r="A2806" t="str">
            <v>Dendrexetastes rufigula moniliger</v>
          </cell>
          <cell r="B2806" t="e">
            <v>#N/A</v>
          </cell>
          <cell r="D2806">
            <v>2804</v>
          </cell>
          <cell r="E2806"/>
          <cell r="F2806"/>
          <cell r="G2806" t="str">
            <v>Passeriformes</v>
          </cell>
          <cell r="H2806" t="str">
            <v>Dendrocolaptidae</v>
          </cell>
          <cell r="I2806" t="str">
            <v>Dendrocolaptinae</v>
          </cell>
          <cell r="J2806" t="str">
            <v>Dendrexetastes</v>
          </cell>
          <cell r="K2806" t="str">
            <v>subespécie</v>
          </cell>
          <cell r="N2806" t="str">
            <v>Dendrexetastes rufigula moniliger Zimmer, 1934</v>
          </cell>
          <cell r="P2806" t="str">
            <v>x</v>
          </cell>
          <cell r="Q2806" t="str">
            <v>x</v>
          </cell>
          <cell r="R2806" t="str">
            <v>x</v>
          </cell>
          <cell r="S2806" t="str">
            <v>x</v>
          </cell>
          <cell r="T2806" t="str">
            <v>x</v>
          </cell>
          <cell r="U2806"/>
          <cell r="Y2806"/>
          <cell r="Z2806"/>
        </row>
        <row r="2807">
          <cell r="A2807" t="str">
            <v>Dendrexetastes rufigula paraensis</v>
          </cell>
          <cell r="B2807" t="str">
            <v>Dendrexetastes paraensis</v>
          </cell>
          <cell r="C2807" t="str">
            <v>arapaçu-galinha-do-pará</v>
          </cell>
          <cell r="D2807">
            <v>2805</v>
          </cell>
          <cell r="E2807" t="str">
            <v>R</v>
          </cell>
          <cell r="F2807">
            <v>1</v>
          </cell>
          <cell r="G2807" t="str">
            <v>Passeriformes</v>
          </cell>
          <cell r="H2807" t="str">
            <v>Dendrocolaptidae</v>
          </cell>
          <cell r="I2807" t="str">
            <v>Dendrocolaptinae</v>
          </cell>
          <cell r="J2807" t="str">
            <v>Dendrexetastes</v>
          </cell>
          <cell r="K2807" t="str">
            <v>subespécie</v>
          </cell>
          <cell r="N2807" t="str">
            <v>Dendrexetastes rufigula paraensis Lorenz Liburnau, 1895</v>
          </cell>
          <cell r="P2807" t="str">
            <v>x</v>
          </cell>
          <cell r="Q2807" t="str">
            <v>x</v>
          </cell>
          <cell r="R2807" t="str">
            <v>x</v>
          </cell>
          <cell r="S2807" t="str">
            <v>x</v>
          </cell>
          <cell r="T2807" t="str">
            <v>x</v>
          </cell>
          <cell r="U2807"/>
          <cell r="Y2807"/>
          <cell r="Z2807" t="str">
            <v>H</v>
          </cell>
          <cell r="AA2807" t="str">
            <v>F1</v>
          </cell>
          <cell r="AG2807" t="str">
            <v>F</v>
          </cell>
          <cell r="AH2807" t="str">
            <v>BR</v>
          </cell>
        </row>
        <row r="2808">
          <cell r="A2808" t="str">
            <v>Dendrocolaptes</v>
          </cell>
          <cell r="B2808" t="e">
            <v>#N/A</v>
          </cell>
          <cell r="D2808">
            <v>2806</v>
          </cell>
          <cell r="E2808"/>
          <cell r="F2808"/>
          <cell r="G2808" t="str">
            <v>Passeriformes</v>
          </cell>
          <cell r="H2808" t="str">
            <v>Dendrocolaptidae</v>
          </cell>
          <cell r="I2808" t="str">
            <v>Dendrocolaptinae</v>
          </cell>
          <cell r="J2808" t="str">
            <v>Dendrocolaptes</v>
          </cell>
          <cell r="K2808" t="str">
            <v>Gênero</v>
          </cell>
          <cell r="N2808" t="str">
            <v>Dendrocolaptes Hermann, 1804</v>
          </cell>
          <cell r="P2808"/>
          <cell r="Q2808"/>
          <cell r="R2808"/>
          <cell r="S2808"/>
          <cell r="T2808"/>
          <cell r="U2808"/>
          <cell r="Y2808"/>
          <cell r="Z2808"/>
        </row>
        <row r="2809">
          <cell r="A2809" t="str">
            <v>Dendrocolaptes certhia</v>
          </cell>
          <cell r="B2809" t="str">
            <v>Dendrocolaptes certhia</v>
          </cell>
          <cell r="C2809" t="str">
            <v>arapaçu-barrado</v>
          </cell>
          <cell r="D2809">
            <v>2807</v>
          </cell>
          <cell r="E2809" t="str">
            <v>R</v>
          </cell>
          <cell r="F2809">
            <v>1</v>
          </cell>
          <cell r="G2809" t="str">
            <v>Passeriformes</v>
          </cell>
          <cell r="H2809" t="str">
            <v>Dendrocolaptidae</v>
          </cell>
          <cell r="I2809" t="str">
            <v>Dendrocolaptinae</v>
          </cell>
          <cell r="J2809" t="str">
            <v>Dendrocolaptes</v>
          </cell>
          <cell r="K2809" t="str">
            <v>espécie 1ária</v>
          </cell>
          <cell r="N2809" t="str">
            <v>Dendrocolaptes certhia (Boddaert, 1783)</v>
          </cell>
          <cell r="O2809" t="str">
            <v>Amazonian Barred Woodcreeper</v>
          </cell>
          <cell r="P2809"/>
          <cell r="Q2809"/>
          <cell r="R2809"/>
          <cell r="S2809"/>
          <cell r="T2809"/>
          <cell r="U2809"/>
          <cell r="Y2809" t="str">
            <v>IAS</v>
          </cell>
          <cell r="Z2809" t="str">
            <v>H</v>
          </cell>
          <cell r="AA2809" t="str">
            <v>F1</v>
          </cell>
          <cell r="AB2809" t="str">
            <v>U/M</v>
          </cell>
          <cell r="AC2809">
            <v>1</v>
          </cell>
          <cell r="AD2809">
            <v>7</v>
          </cell>
          <cell r="AE2809">
            <v>68.7</v>
          </cell>
          <cell r="AF2809" t="str">
            <v>Invertebrate</v>
          </cell>
          <cell r="AG2809" t="str">
            <v>F</v>
          </cell>
        </row>
        <row r="2810">
          <cell r="A2810" t="str">
            <v>Dendrocolaptes radiolatus</v>
          </cell>
          <cell r="B2810" t="str">
            <v>Dendrocolaptes radiolatus</v>
          </cell>
          <cell r="C2810" t="str">
            <v>arapaçu-barrado-do-napo</v>
          </cell>
          <cell r="D2810">
            <v>2808</v>
          </cell>
          <cell r="E2810" t="str">
            <v>R</v>
          </cell>
          <cell r="F2810">
            <v>1</v>
          </cell>
          <cell r="G2810" t="str">
            <v>Passeriformes</v>
          </cell>
          <cell r="H2810" t="str">
            <v>Dendrocolaptidae</v>
          </cell>
          <cell r="I2810" t="str">
            <v>Dendrocolaptinae</v>
          </cell>
          <cell r="J2810" t="str">
            <v>Dendrocolaptes</v>
          </cell>
          <cell r="K2810" t="str">
            <v>espécie 1ária</v>
          </cell>
          <cell r="L2810" t="str">
            <v>Split from D. certhia based on morphological and genetic data (Batista et al. 2013).</v>
          </cell>
          <cell r="M2810" t="str">
            <v>Separada de D. certhia baseado em dados morfológicos e vocais (Batista et al. 2013).</v>
          </cell>
          <cell r="N2810" t="str">
            <v>Dendrocolaptes radiolatus Sclater &amp; Salvin, 1868</v>
          </cell>
          <cell r="O2810" t="str">
            <v>Napo Woodcreeper</v>
          </cell>
          <cell r="P2810"/>
          <cell r="Q2810"/>
          <cell r="R2810"/>
          <cell r="S2810"/>
          <cell r="T2810"/>
          <cell r="U2810"/>
          <cell r="Y2810" t="e">
            <v>#N/A</v>
          </cell>
          <cell r="Z2810" t="e">
            <v>#N/A</v>
          </cell>
          <cell r="AA2810" t="e">
            <v>#N/A</v>
          </cell>
          <cell r="AB2810" t="e">
            <v>#N/A</v>
          </cell>
          <cell r="AC2810" t="e">
            <v>#N/A</v>
          </cell>
          <cell r="AD2810" t="e">
            <v>#N/A</v>
          </cell>
          <cell r="AE2810" t="e">
            <v>#N/A</v>
          </cell>
          <cell r="AF2810" t="e">
            <v>#N/A</v>
          </cell>
          <cell r="AG2810"/>
        </row>
        <row r="2811">
          <cell r="A2811" t="str">
            <v>Dendrocolaptes juruanus</v>
          </cell>
          <cell r="B2811" t="str">
            <v>Dendrocolaptes juruanus</v>
          </cell>
          <cell r="C2811" t="str">
            <v>arapaçu-barrado-do-juruá</v>
          </cell>
          <cell r="D2811">
            <v>2809</v>
          </cell>
          <cell r="E2811" t="str">
            <v>R</v>
          </cell>
          <cell r="F2811">
            <v>1</v>
          </cell>
          <cell r="G2811" t="str">
            <v>Passeriformes</v>
          </cell>
          <cell r="H2811" t="str">
            <v>Dendrocolaptidae</v>
          </cell>
          <cell r="I2811" t="str">
            <v>Dendrocolaptinae</v>
          </cell>
          <cell r="J2811" t="str">
            <v>Dendrocolaptes</v>
          </cell>
          <cell r="K2811" t="str">
            <v>espécie 1ária</v>
          </cell>
          <cell r="L2811" t="str">
            <v>Split from D. certhia based on morphological and genetic data (Batista et al. 2013).</v>
          </cell>
          <cell r="M2811" t="str">
            <v>Separada de D. certhia baseado em dados morfológicos e vocais (Batista et al. 2013).</v>
          </cell>
          <cell r="N2811" t="str">
            <v>Dendrocolaptes juruanus Ihering, 1905</v>
          </cell>
          <cell r="O2811" t="str">
            <v>Juruá Woodcreeper</v>
          </cell>
          <cell r="P2811"/>
          <cell r="Q2811"/>
          <cell r="R2811"/>
          <cell r="S2811"/>
          <cell r="T2811"/>
          <cell r="U2811"/>
          <cell r="Y2811" t="e">
            <v>#N/A</v>
          </cell>
          <cell r="Z2811" t="e">
            <v>#N/A</v>
          </cell>
          <cell r="AA2811" t="e">
            <v>#N/A</v>
          </cell>
          <cell r="AB2811" t="e">
            <v>#N/A</v>
          </cell>
          <cell r="AC2811" t="e">
            <v>#N/A</v>
          </cell>
          <cell r="AD2811" t="e">
            <v>#N/A</v>
          </cell>
          <cell r="AE2811" t="e">
            <v>#N/A</v>
          </cell>
          <cell r="AF2811" t="e">
            <v>#N/A</v>
          </cell>
          <cell r="AG2811"/>
        </row>
        <row r="2812">
          <cell r="A2812" t="str">
            <v>Dendrocolaptes concolor</v>
          </cell>
          <cell r="B2812" t="str">
            <v>Dendrocolaptes concolor</v>
          </cell>
          <cell r="C2812" t="str">
            <v>arapaçu-concolor</v>
          </cell>
          <cell r="D2812">
            <v>2810</v>
          </cell>
          <cell r="E2812" t="str">
            <v>R</v>
          </cell>
          <cell r="F2812">
            <v>1</v>
          </cell>
          <cell r="G2812" t="str">
            <v>Passeriformes</v>
          </cell>
          <cell r="H2812" t="str">
            <v>Dendrocolaptidae</v>
          </cell>
          <cell r="I2812" t="str">
            <v>Dendrocolaptinae</v>
          </cell>
          <cell r="J2812" t="str">
            <v>Dendrocolaptes</v>
          </cell>
          <cell r="K2812" t="str">
            <v>espécie 1ária</v>
          </cell>
          <cell r="L2812" t="str">
            <v>Split from D. certhia based on morphological and genetic data (Batista et al. 2013).</v>
          </cell>
          <cell r="M2812" t="str">
            <v>Separada de D. certhia baseado em dados morfológicos e vocais (Batista et al. 2013).</v>
          </cell>
          <cell r="N2812" t="str">
            <v>Dendrocolaptes concolor Pelzeln, 1868</v>
          </cell>
          <cell r="O2812" t="str">
            <v>Plain-colored Woodcreeper</v>
          </cell>
          <cell r="P2812"/>
          <cell r="Q2812"/>
          <cell r="R2812"/>
          <cell r="S2812"/>
          <cell r="T2812"/>
          <cell r="U2812"/>
          <cell r="Y2812" t="e">
            <v>#N/A</v>
          </cell>
          <cell r="Z2812" t="e">
            <v>#N/A</v>
          </cell>
          <cell r="AA2812" t="e">
            <v>#N/A</v>
          </cell>
          <cell r="AB2812" t="e">
            <v>#N/A</v>
          </cell>
          <cell r="AC2812" t="e">
            <v>#N/A</v>
          </cell>
          <cell r="AD2812" t="e">
            <v>#N/A</v>
          </cell>
          <cell r="AE2812" t="e">
            <v>#N/A</v>
          </cell>
          <cell r="AF2812" t="e">
            <v>#N/A</v>
          </cell>
          <cell r="AG2812"/>
        </row>
        <row r="2813">
          <cell r="A2813" t="str">
            <v>Dendrocolaptes ridgwayi</v>
          </cell>
          <cell r="B2813" t="str">
            <v>Dendrocolaptes ridgwayi</v>
          </cell>
          <cell r="C2813" t="str">
            <v>arapaçu-barrado-do-tapajós</v>
          </cell>
          <cell r="D2813">
            <v>2811</v>
          </cell>
          <cell r="E2813" t="str">
            <v>R, E</v>
          </cell>
          <cell r="F2813">
            <v>1</v>
          </cell>
          <cell r="G2813" t="str">
            <v>Passeriformes</v>
          </cell>
          <cell r="H2813" t="str">
            <v>Dendrocolaptidae</v>
          </cell>
          <cell r="I2813" t="str">
            <v>Dendrocolaptinae</v>
          </cell>
          <cell r="J2813" t="str">
            <v>Dendrocolaptes</v>
          </cell>
          <cell r="K2813" t="str">
            <v>espécie 1ária</v>
          </cell>
          <cell r="L2813" t="str">
            <v>Split from D. certhia based on morphological and genetic data (Batista et al. 2013).</v>
          </cell>
          <cell r="M2813" t="str">
            <v>Separada de D. certhia baseado em dados morfológicos e vocais (Batista et al. 2013).</v>
          </cell>
          <cell r="N2813" t="str">
            <v>Dendrocolaptes ridgwayi Hellmayr, 1905</v>
          </cell>
          <cell r="O2813" t="str">
            <v>Ridgway's Woodcreeper</v>
          </cell>
          <cell r="P2813"/>
          <cell r="Q2813"/>
          <cell r="R2813"/>
          <cell r="S2813"/>
          <cell r="T2813"/>
          <cell r="U2813"/>
          <cell r="Y2813" t="e">
            <v>#N/A</v>
          </cell>
          <cell r="Z2813" t="e">
            <v>#N/A</v>
          </cell>
          <cell r="AA2813" t="e">
            <v>#N/A</v>
          </cell>
          <cell r="AB2813" t="e">
            <v>#N/A</v>
          </cell>
          <cell r="AC2813" t="e">
            <v>#N/A</v>
          </cell>
          <cell r="AD2813" t="e">
            <v>#N/A</v>
          </cell>
          <cell r="AE2813" t="e">
            <v>#N/A</v>
          </cell>
          <cell r="AF2813" t="e">
            <v>#N/A</v>
          </cell>
          <cell r="AG2813"/>
        </row>
        <row r="2814">
          <cell r="A2814" t="str">
            <v>Dendrocolaptes retentus</v>
          </cell>
          <cell r="B2814" t="str">
            <v>Dendrocolaptes retentus</v>
          </cell>
          <cell r="C2814" t="str">
            <v>arapaçu-barrado-do-xingu</v>
          </cell>
          <cell r="D2814">
            <v>2812</v>
          </cell>
          <cell r="E2814" t="str">
            <v>R, E</v>
          </cell>
          <cell r="F2814">
            <v>1</v>
          </cell>
          <cell r="G2814" t="str">
            <v>Passeriformes</v>
          </cell>
          <cell r="H2814" t="str">
            <v>Dendrocolaptidae</v>
          </cell>
          <cell r="I2814" t="str">
            <v>Dendrocolaptinae</v>
          </cell>
          <cell r="J2814" t="str">
            <v>Dendrocolaptes</v>
          </cell>
          <cell r="K2814" t="str">
            <v>espécie 1ária</v>
          </cell>
          <cell r="L2814" t="str">
            <v>Former D. certhia populations from the Xingu-Tocantins interfluve were thought to belong to a hybrid swarm, but Batista et al. (2013) showed based on morphological and genetic data that they actually constituted a cryptic undescribed species, which was named D. retentus.</v>
          </cell>
          <cell r="M2814" t="str">
            <v>Acreditava-se que as populações de D. certhia do interflúvio Xingu-Tocantins representavam uma zona híbrida, mas Batista et al. (2013) mostraram a partir de dados morfológicos e genéticos que elas na verdade constituem uma espécie críptica e até então não descrita, a qual foi nomeada D. retentus.</v>
          </cell>
          <cell r="N2814" t="str">
            <v>Dendrocolaptes retentus Batista, Aleixo, Vallinoto, Azevedo, Rêgo, Silveira, Sampaio &amp; Schneider, 2013</v>
          </cell>
          <cell r="O2814" t="str">
            <v>Xingu Woodcreeper</v>
          </cell>
          <cell r="P2814"/>
          <cell r="Q2814"/>
          <cell r="R2814"/>
          <cell r="S2814"/>
          <cell r="T2814"/>
          <cell r="U2814"/>
          <cell r="W2814" t="str">
            <v>#ERROR!</v>
          </cell>
          <cell r="Y2814" t="e">
            <v>#N/A</v>
          </cell>
          <cell r="Z2814" t="e">
            <v>#N/A</v>
          </cell>
          <cell r="AA2814" t="e">
            <v>#N/A</v>
          </cell>
          <cell r="AB2814" t="e">
            <v>#N/A</v>
          </cell>
          <cell r="AC2814" t="e">
            <v>#N/A</v>
          </cell>
          <cell r="AD2814" t="e">
            <v>#N/A</v>
          </cell>
          <cell r="AE2814" t="e">
            <v>#N/A</v>
          </cell>
          <cell r="AF2814" t="e">
            <v>#N/A</v>
          </cell>
          <cell r="AG2814"/>
        </row>
        <row r="2815">
          <cell r="A2815" t="str">
            <v>Dendrocolaptes medius</v>
          </cell>
          <cell r="B2815" t="str">
            <v>Dendrocolaptes medius</v>
          </cell>
          <cell r="C2815" t="str">
            <v>arapaçu-barrado-do-leste</v>
          </cell>
          <cell r="D2815">
            <v>2813</v>
          </cell>
          <cell r="E2815" t="str">
            <v>R, E</v>
          </cell>
          <cell r="F2815">
            <v>1</v>
          </cell>
          <cell r="G2815" t="str">
            <v>Passeriformes</v>
          </cell>
          <cell r="H2815" t="str">
            <v>Dendrocolaptidae</v>
          </cell>
          <cell r="I2815" t="str">
            <v>Dendrocolaptinae</v>
          </cell>
          <cell r="J2815" t="str">
            <v>Dendrocolaptes</v>
          </cell>
          <cell r="K2815" t="str">
            <v>espécie 1ária</v>
          </cell>
          <cell r="L2815" t="str">
            <v>Split from D. certhia based on morphological and genetic data (Batista et al. 2013).</v>
          </cell>
          <cell r="M2815" t="str">
            <v>Separada de D. certhia baseado em dados morfológicos e vocais (Batista et al. 2013).</v>
          </cell>
          <cell r="N2815" t="str">
            <v>Dendrocolaptes medius Todd, 1920</v>
          </cell>
          <cell r="O2815" t="str">
            <v>Todd's Woodcreeper</v>
          </cell>
          <cell r="P2815"/>
          <cell r="Q2815"/>
          <cell r="R2815"/>
          <cell r="S2815"/>
          <cell r="T2815"/>
          <cell r="U2815"/>
          <cell r="W2815" t="str">
            <v>#ERROR!</v>
          </cell>
          <cell r="Y2815" t="e">
            <v>#N/A</v>
          </cell>
          <cell r="Z2815" t="str">
            <v>?</v>
          </cell>
          <cell r="AA2815" t="e">
            <v>#N/A</v>
          </cell>
          <cell r="AB2815" t="e">
            <v>#N/A</v>
          </cell>
          <cell r="AC2815" t="e">
            <v>#N/A</v>
          </cell>
          <cell r="AD2815" t="e">
            <v>#N/A</v>
          </cell>
          <cell r="AE2815" t="e">
            <v>#N/A</v>
          </cell>
          <cell r="AF2815" t="e">
            <v>#N/A</v>
          </cell>
          <cell r="AG2815" t="str">
            <v>F</v>
          </cell>
        </row>
        <row r="2816">
          <cell r="A2816" t="str">
            <v>Dendrocolaptes picumnus</v>
          </cell>
          <cell r="B2816" t="str">
            <v>Dendrocolaptes picumnus</v>
          </cell>
          <cell r="C2816" t="str">
            <v>arapaçu-meio-barrado</v>
          </cell>
          <cell r="D2816">
            <v>2814</v>
          </cell>
          <cell r="E2816" t="str">
            <v>R</v>
          </cell>
          <cell r="F2816">
            <v>1</v>
          </cell>
          <cell r="G2816" t="str">
            <v>Passeriformes</v>
          </cell>
          <cell r="H2816" t="str">
            <v>Dendrocolaptidae</v>
          </cell>
          <cell r="I2816" t="str">
            <v>Dendrocolaptinae</v>
          </cell>
          <cell r="J2816" t="str">
            <v>Dendrocolaptes</v>
          </cell>
          <cell r="K2816" t="str">
            <v>espécie 1ária</v>
          </cell>
          <cell r="L2816" t="str">
            <v>More than a single species may be involved (Marantz et al. 2003).</v>
          </cell>
          <cell r="M2816" t="str">
            <v>Mais de uma espécie deve estar involvida (Marantz et al. 2003).</v>
          </cell>
          <cell r="N2816" t="str">
            <v>Dendrocolaptes picumnus Lichtenstein, 1820</v>
          </cell>
          <cell r="O2816" t="str">
            <v>Black-banded Woodcreeper</v>
          </cell>
          <cell r="P2816"/>
          <cell r="Q2816"/>
          <cell r="R2816"/>
          <cell r="S2816"/>
          <cell r="T2816"/>
          <cell r="U2816"/>
          <cell r="W2816" t="str">
            <v>#ERROR!</v>
          </cell>
          <cell r="Y2816" t="str">
            <v>IAF</v>
          </cell>
          <cell r="Z2816" t="str">
            <v>H</v>
          </cell>
          <cell r="AA2816" t="str">
            <v>F1</v>
          </cell>
          <cell r="AB2816" t="str">
            <v>M</v>
          </cell>
          <cell r="AC2816">
            <v>2</v>
          </cell>
          <cell r="AD2816">
            <v>7</v>
          </cell>
          <cell r="AE2816">
            <v>76.599999999999994</v>
          </cell>
          <cell r="AF2816" t="str">
            <v>Invertebrate</v>
          </cell>
          <cell r="AG2816" t="str">
            <v>F</v>
          </cell>
        </row>
        <row r="2817">
          <cell r="A2817" t="str">
            <v>Dendrocolaptes picumnus picumnus</v>
          </cell>
          <cell r="B2817" t="e">
            <v>#N/A</v>
          </cell>
          <cell r="D2817">
            <v>2815</v>
          </cell>
          <cell r="E2817"/>
          <cell r="F2817"/>
          <cell r="G2817" t="str">
            <v>Passeriformes</v>
          </cell>
          <cell r="H2817" t="str">
            <v>Dendrocolaptidae</v>
          </cell>
          <cell r="I2817" t="str">
            <v>Dendrocolaptinae</v>
          </cell>
          <cell r="J2817" t="str">
            <v>Dendrocolaptes</v>
          </cell>
          <cell r="K2817" t="str">
            <v>subespécie</v>
          </cell>
          <cell r="N2817" t="str">
            <v>Dendrocolaptes picumnus picumnus Lichtenstein, 1820</v>
          </cell>
          <cell r="P2817" t="str">
            <v>x</v>
          </cell>
          <cell r="Q2817" t="str">
            <v>x</v>
          </cell>
          <cell r="R2817" t="str">
            <v>x</v>
          </cell>
          <cell r="S2817" t="str">
            <v>x</v>
          </cell>
          <cell r="T2817" t="str">
            <v>x</v>
          </cell>
          <cell r="U2817"/>
          <cell r="Y2817"/>
          <cell r="Z2817"/>
        </row>
        <row r="2818">
          <cell r="A2818" t="str">
            <v>Dendrocolaptes picumnus validus</v>
          </cell>
          <cell r="B2818" t="e">
            <v>#N/A</v>
          </cell>
          <cell r="D2818">
            <v>2816</v>
          </cell>
          <cell r="E2818"/>
          <cell r="F2818"/>
          <cell r="G2818" t="str">
            <v>Passeriformes</v>
          </cell>
          <cell r="H2818" t="str">
            <v>Dendrocolaptidae</v>
          </cell>
          <cell r="I2818" t="str">
            <v>Dendrocolaptinae</v>
          </cell>
          <cell r="J2818" t="str">
            <v>Dendrocolaptes</v>
          </cell>
          <cell r="K2818" t="str">
            <v>subespécie</v>
          </cell>
          <cell r="N2818" t="str">
            <v>Dendrocolaptes picumnus validus Tschudi, 1844</v>
          </cell>
          <cell r="P2818" t="str">
            <v>x</v>
          </cell>
          <cell r="Q2818" t="str">
            <v>x</v>
          </cell>
          <cell r="R2818" t="str">
            <v>x</v>
          </cell>
          <cell r="S2818" t="str">
            <v>x</v>
          </cell>
          <cell r="T2818" t="str">
            <v>x</v>
          </cell>
          <cell r="U2818"/>
          <cell r="Y2818"/>
          <cell r="Z2818"/>
        </row>
        <row r="2819">
          <cell r="A2819" t="str">
            <v>Dendrocolaptes picumnus transfasciatus</v>
          </cell>
          <cell r="B2819" t="e">
            <v>#N/A</v>
          </cell>
          <cell r="D2819">
            <v>2817</v>
          </cell>
          <cell r="E2819"/>
          <cell r="F2819"/>
          <cell r="G2819" t="str">
            <v>Passeriformes</v>
          </cell>
          <cell r="H2819" t="str">
            <v>Dendrocolaptidae</v>
          </cell>
          <cell r="I2819" t="str">
            <v>Dendrocolaptinae</v>
          </cell>
          <cell r="J2819" t="str">
            <v>Dendrocolaptes</v>
          </cell>
          <cell r="K2819" t="str">
            <v>subespécie</v>
          </cell>
          <cell r="N2819" t="str">
            <v>Dendrocolaptes picumnus transfasciatus Todd, 1925</v>
          </cell>
          <cell r="P2819" t="str">
            <v>x</v>
          </cell>
          <cell r="Q2819" t="str">
            <v>x</v>
          </cell>
          <cell r="R2819" t="str">
            <v>x</v>
          </cell>
          <cell r="S2819" t="str">
            <v>x</v>
          </cell>
          <cell r="T2819" t="str">
            <v>x</v>
          </cell>
          <cell r="U2819"/>
          <cell r="Y2819"/>
          <cell r="Z2819"/>
        </row>
        <row r="2820">
          <cell r="A2820" t="str">
            <v>Dendrocolaptes picumnus pallescens</v>
          </cell>
          <cell r="B2820" t="e">
            <v>#N/A</v>
          </cell>
          <cell r="D2820">
            <v>2818</v>
          </cell>
          <cell r="E2820"/>
          <cell r="F2820"/>
          <cell r="G2820" t="str">
            <v>Passeriformes</v>
          </cell>
          <cell r="H2820" t="str">
            <v>Dendrocolaptidae</v>
          </cell>
          <cell r="I2820" t="str">
            <v>Dendrocolaptinae</v>
          </cell>
          <cell r="J2820" t="str">
            <v>Dendrocolaptes</v>
          </cell>
          <cell r="K2820" t="str">
            <v>subespécie</v>
          </cell>
          <cell r="N2820" t="str">
            <v>Dendrocolaptes picumnus pallescens Pelzeln, 1868</v>
          </cell>
          <cell r="P2820" t="str">
            <v>x</v>
          </cell>
          <cell r="Q2820" t="str">
            <v>x</v>
          </cell>
          <cell r="R2820" t="str">
            <v>x</v>
          </cell>
          <cell r="S2820" t="str">
            <v>x</v>
          </cell>
          <cell r="T2820" t="str">
            <v>x</v>
          </cell>
          <cell r="U2820"/>
          <cell r="Y2820"/>
          <cell r="Z2820"/>
        </row>
        <row r="2821">
          <cell r="A2821" t="str">
            <v>Dendrocolaptes hoffmannsi</v>
          </cell>
          <cell r="B2821" t="str">
            <v>Dendrocolaptes hoffmannsi</v>
          </cell>
          <cell r="C2821" t="str">
            <v>arapaçu-marrom</v>
          </cell>
          <cell r="D2821">
            <v>2819</v>
          </cell>
          <cell r="E2821" t="str">
            <v>R, E</v>
          </cell>
          <cell r="F2821">
            <v>1</v>
          </cell>
          <cell r="G2821" t="str">
            <v>Passeriformes</v>
          </cell>
          <cell r="H2821" t="str">
            <v>Dendrocolaptidae</v>
          </cell>
          <cell r="I2821" t="str">
            <v>Dendrocolaptinae</v>
          </cell>
          <cell r="J2821" t="str">
            <v>Dendrocolaptes</v>
          </cell>
          <cell r="K2821" t="str">
            <v>espécie 1ária</v>
          </cell>
          <cell r="N2821" t="str">
            <v>Dendrocolaptes hoffmannsi Hellmayr, 1909</v>
          </cell>
          <cell r="O2821" t="str">
            <v>Hoffmanns's Woodcreeper</v>
          </cell>
          <cell r="P2821"/>
          <cell r="Q2821"/>
          <cell r="R2821"/>
          <cell r="S2821"/>
          <cell r="T2821"/>
          <cell r="U2821"/>
          <cell r="X2821" t="str">
            <v>VU</v>
          </cell>
          <cell r="Y2821" t="e">
            <v>#N/A</v>
          </cell>
          <cell r="Z2821" t="str">
            <v>H</v>
          </cell>
          <cell r="AA2821" t="str">
            <v>F1</v>
          </cell>
          <cell r="AB2821" t="str">
            <v>U/M</v>
          </cell>
          <cell r="AC2821">
            <v>1</v>
          </cell>
          <cell r="AD2821">
            <v>1</v>
          </cell>
          <cell r="AE2821">
            <v>83</v>
          </cell>
          <cell r="AF2821" t="str">
            <v>Invertebrate</v>
          </cell>
          <cell r="AG2821" t="str">
            <v>F</v>
          </cell>
          <cell r="AH2821">
            <v>1</v>
          </cell>
        </row>
        <row r="2822">
          <cell r="A2822" t="str">
            <v>Dendrocolaptes platyrostris</v>
          </cell>
          <cell r="B2822" t="str">
            <v>Dendrocolaptes platyrostris</v>
          </cell>
          <cell r="C2822" t="str">
            <v>arapaçu-grande</v>
          </cell>
          <cell r="D2822">
            <v>2820</v>
          </cell>
          <cell r="E2822" t="str">
            <v>R</v>
          </cell>
          <cell r="F2822">
            <v>1</v>
          </cell>
          <cell r="G2822" t="str">
            <v>Passeriformes</v>
          </cell>
          <cell r="H2822" t="str">
            <v>Dendrocolaptidae</v>
          </cell>
          <cell r="I2822" t="str">
            <v>Dendrocolaptinae</v>
          </cell>
          <cell r="J2822" t="str">
            <v>Dendrocolaptes</v>
          </cell>
          <cell r="K2822" t="str">
            <v>espécie 1ária</v>
          </cell>
          <cell r="L2822" t="str">
            <v xml:space="preserve">Cabanne et al. (2011) showed that despite significant differences in plumage between the nominate subspecies and intermedius, they are nevertheless connected through high rates of gene flow. </v>
          </cell>
          <cell r="M2822" t="str">
            <v xml:space="preserve">Cabanne et al. (2011) demonstraram que, a despeito de diferenças significativas de plumagem entre as forma nominal e intermedius, elas são conectadas por taxas altas de fluxo gênico. </v>
          </cell>
          <cell r="N2822" t="str">
            <v>Dendrocolaptes platyrostris Spix, 1825</v>
          </cell>
          <cell r="O2822" t="str">
            <v>Planalto Woodcreeper</v>
          </cell>
          <cell r="P2822"/>
          <cell r="Q2822"/>
          <cell r="R2822"/>
          <cell r="S2822"/>
          <cell r="T2822"/>
          <cell r="U2822"/>
          <cell r="Y2822" t="e">
            <v>#N/A</v>
          </cell>
          <cell r="Z2822" t="str">
            <v>M</v>
          </cell>
          <cell r="AA2822" t="str">
            <v>F1</v>
          </cell>
          <cell r="AB2822" t="str">
            <v>M</v>
          </cell>
          <cell r="AC2822">
            <v>3</v>
          </cell>
          <cell r="AD2822">
            <v>2</v>
          </cell>
          <cell r="AE2822">
            <v>61.7</v>
          </cell>
          <cell r="AF2822" t="str">
            <v>Invertebrate</v>
          </cell>
          <cell r="AG2822" t="str">
            <v>F</v>
          </cell>
        </row>
        <row r="2823">
          <cell r="A2823" t="str">
            <v>Dendrocolaptes platyrostris intermedius</v>
          </cell>
          <cell r="B2823" t="e">
            <v>#N/A</v>
          </cell>
          <cell r="D2823">
            <v>2821</v>
          </cell>
          <cell r="E2823"/>
          <cell r="F2823"/>
          <cell r="G2823" t="str">
            <v>Passeriformes</v>
          </cell>
          <cell r="H2823" t="str">
            <v>Dendrocolaptidae</v>
          </cell>
          <cell r="I2823" t="str">
            <v>Dendrocolaptinae</v>
          </cell>
          <cell r="J2823" t="str">
            <v>Dendrocolaptes</v>
          </cell>
          <cell r="K2823" t="str">
            <v>subespécie</v>
          </cell>
          <cell r="N2823" t="str">
            <v>Dendrocolaptes platyrostris intermedius Berlepsch, 1883</v>
          </cell>
          <cell r="P2823" t="str">
            <v>x</v>
          </cell>
          <cell r="Q2823" t="str">
            <v>x</v>
          </cell>
          <cell r="R2823" t="str">
            <v>x</v>
          </cell>
          <cell r="S2823" t="str">
            <v>x</v>
          </cell>
          <cell r="T2823" t="str">
            <v>x</v>
          </cell>
          <cell r="U2823"/>
          <cell r="Y2823"/>
          <cell r="Z2823"/>
        </row>
        <row r="2824">
          <cell r="A2824" t="str">
            <v>Dendrocolaptes platyrostris platyrostris</v>
          </cell>
          <cell r="B2824" t="e">
            <v>#N/A</v>
          </cell>
          <cell r="D2824">
            <v>2822</v>
          </cell>
          <cell r="E2824"/>
          <cell r="F2824"/>
          <cell r="G2824" t="str">
            <v>Passeriformes</v>
          </cell>
          <cell r="H2824" t="str">
            <v>Dendrocolaptidae</v>
          </cell>
          <cell r="I2824" t="str">
            <v>Dendrocolaptinae</v>
          </cell>
          <cell r="J2824" t="str">
            <v>Dendrocolaptes</v>
          </cell>
          <cell r="K2824" t="str">
            <v>subespécie</v>
          </cell>
          <cell r="N2824" t="str">
            <v>Dendrocolaptes platyrostris platyrostris Spix, 1824</v>
          </cell>
          <cell r="P2824" t="str">
            <v>x</v>
          </cell>
          <cell r="Q2824" t="str">
            <v>x</v>
          </cell>
          <cell r="R2824" t="str">
            <v>x</v>
          </cell>
          <cell r="S2824" t="str">
            <v>x</v>
          </cell>
          <cell r="T2824" t="str">
            <v>x</v>
          </cell>
          <cell r="U2824"/>
          <cell r="Y2824"/>
          <cell r="Z2824"/>
        </row>
        <row r="2825">
          <cell r="A2825" t="str">
            <v>Xiphocolaptes</v>
          </cell>
          <cell r="B2825" t="e">
            <v>#N/A</v>
          </cell>
          <cell r="D2825">
            <v>2823</v>
          </cell>
          <cell r="E2825"/>
          <cell r="F2825"/>
          <cell r="G2825" t="str">
            <v>Passeriformes</v>
          </cell>
          <cell r="H2825" t="str">
            <v>Dendrocolaptidae</v>
          </cell>
          <cell r="I2825" t="str">
            <v>Dendrocolaptinae</v>
          </cell>
          <cell r="J2825" t="str">
            <v>Xiphocolaptes</v>
          </cell>
          <cell r="K2825" t="str">
            <v>Gênero</v>
          </cell>
          <cell r="N2825" t="str">
            <v>Xiphocolaptes Lesson, 1840</v>
          </cell>
          <cell r="P2825"/>
          <cell r="Q2825"/>
          <cell r="R2825"/>
          <cell r="S2825"/>
          <cell r="T2825"/>
          <cell r="U2825"/>
          <cell r="Y2825"/>
          <cell r="Z2825"/>
        </row>
        <row r="2826">
          <cell r="A2826" t="str">
            <v>Xiphocolaptes promeropirhynchus</v>
          </cell>
          <cell r="B2826" t="str">
            <v>Xiphocolaptes promeropirhynchus</v>
          </cell>
          <cell r="C2826" t="str">
            <v>arapaçu-vermelho</v>
          </cell>
          <cell r="D2826">
            <v>2824</v>
          </cell>
          <cell r="E2826" t="str">
            <v>R</v>
          </cell>
          <cell r="F2826">
            <v>1</v>
          </cell>
          <cell r="G2826" t="str">
            <v>Passeriformes</v>
          </cell>
          <cell r="H2826" t="str">
            <v>Dendrocolaptidae</v>
          </cell>
          <cell r="I2826" t="str">
            <v>Dendrocolaptinae</v>
          </cell>
          <cell r="J2826" t="str">
            <v>Xiphocolaptes</v>
          </cell>
          <cell r="K2826" t="str">
            <v>espécie 1ária</v>
          </cell>
          <cell r="L2826" t="str">
            <v>More than a single species may be involved (Marantz et al. 2003).</v>
          </cell>
          <cell r="M2826" t="str">
            <v>Mais de uma espécie deve estar involvida (Marantz et al. 2003).</v>
          </cell>
          <cell r="N2826" t="str">
            <v>Xiphocolaptes promeropirhynchus (Lesson, 1840)</v>
          </cell>
          <cell r="O2826" t="str">
            <v>Strong-billed Woodcreeper</v>
          </cell>
          <cell r="P2826"/>
          <cell r="Q2826"/>
          <cell r="R2826"/>
          <cell r="S2826"/>
          <cell r="T2826"/>
          <cell r="U2826"/>
          <cell r="Y2826" t="e">
            <v>#N/A</v>
          </cell>
          <cell r="Z2826" t="e">
            <v>#N/A</v>
          </cell>
          <cell r="AA2826" t="e">
            <v>#N/A</v>
          </cell>
          <cell r="AB2826" t="e">
            <v>#N/A</v>
          </cell>
          <cell r="AC2826" t="e">
            <v>#N/A</v>
          </cell>
          <cell r="AD2826" t="e">
            <v>#N/A</v>
          </cell>
          <cell r="AE2826">
            <v>93.04</v>
          </cell>
          <cell r="AF2826" t="str">
            <v>Invertebrate</v>
          </cell>
          <cell r="AG2826"/>
        </row>
        <row r="2827">
          <cell r="A2827" t="str">
            <v>[Xiphocolaptes promeropirhynchus neblinae</v>
          </cell>
          <cell r="B2827" t="e">
            <v>#N/A</v>
          </cell>
          <cell r="D2827">
            <v>2825</v>
          </cell>
          <cell r="E2827"/>
          <cell r="F2827"/>
          <cell r="G2827" t="str">
            <v>Passeriformes</v>
          </cell>
          <cell r="H2827" t="str">
            <v>Dendrocolaptidae</v>
          </cell>
          <cell r="I2827" t="str">
            <v>Dendrocolaptinae</v>
          </cell>
          <cell r="J2827" t="str">
            <v>Xiphocolaptes</v>
          </cell>
          <cell r="K2827" t="str">
            <v>subespécie</v>
          </cell>
          <cell r="N2827" t="str">
            <v>[Xiphocolaptes promeropirhynchus neblinae Phelps &amp; Phelps, 1955]</v>
          </cell>
          <cell r="P2827" t="str">
            <v>x</v>
          </cell>
          <cell r="Q2827"/>
          <cell r="R2827" t="str">
            <v>x</v>
          </cell>
          <cell r="S2827" t="str">
            <v>x</v>
          </cell>
          <cell r="T2827" t="str">
            <v>x</v>
          </cell>
          <cell r="U2827"/>
          <cell r="Y2827"/>
          <cell r="Z2827"/>
        </row>
        <row r="2828">
          <cell r="A2828" t="str">
            <v>Xiphocolaptes promeropirhynchus orenocensis</v>
          </cell>
          <cell r="B2828" t="e">
            <v>#N/A</v>
          </cell>
          <cell r="D2828">
            <v>2826</v>
          </cell>
          <cell r="E2828"/>
          <cell r="F2828"/>
          <cell r="G2828" t="str">
            <v>Passeriformes</v>
          </cell>
          <cell r="H2828" t="str">
            <v>Dendrocolaptidae</v>
          </cell>
          <cell r="I2828" t="str">
            <v>Dendrocolaptinae</v>
          </cell>
          <cell r="J2828" t="str">
            <v>Xiphocolaptes</v>
          </cell>
          <cell r="K2828" t="str">
            <v>subespécie</v>
          </cell>
          <cell r="N2828" t="str">
            <v>Xiphocolaptes promeropirhynchus orenocensis Berlepsch &amp; Hartert, 1902</v>
          </cell>
          <cell r="P2828" t="str">
            <v>x</v>
          </cell>
          <cell r="Q2828" t="str">
            <v>x</v>
          </cell>
          <cell r="R2828" t="str">
            <v>x</v>
          </cell>
          <cell r="S2828" t="str">
            <v>x</v>
          </cell>
          <cell r="T2828" t="str">
            <v>x</v>
          </cell>
          <cell r="U2828"/>
          <cell r="Y2828"/>
          <cell r="Z2828"/>
        </row>
        <row r="2829">
          <cell r="A2829" t="str">
            <v>Xiphocolaptes promeropirhynchus berlepschi</v>
          </cell>
          <cell r="B2829" t="e">
            <v>#N/A</v>
          </cell>
          <cell r="D2829">
            <v>2827</v>
          </cell>
          <cell r="E2829"/>
          <cell r="F2829"/>
          <cell r="G2829" t="str">
            <v>Passeriformes</v>
          </cell>
          <cell r="H2829" t="str">
            <v>Dendrocolaptidae</v>
          </cell>
          <cell r="I2829" t="str">
            <v>Dendrocolaptinae</v>
          </cell>
          <cell r="J2829" t="str">
            <v>Xiphocolaptes</v>
          </cell>
          <cell r="K2829" t="str">
            <v>subespécie</v>
          </cell>
          <cell r="N2829" t="str">
            <v>Xiphocolaptes promeropirhynchus berlepschi Snethlage, 1908</v>
          </cell>
          <cell r="P2829" t="str">
            <v>x</v>
          </cell>
          <cell r="Q2829" t="str">
            <v>x</v>
          </cell>
          <cell r="R2829" t="str">
            <v>x</v>
          </cell>
          <cell r="S2829" t="str">
            <v>x</v>
          </cell>
          <cell r="T2829" t="str">
            <v>x</v>
          </cell>
          <cell r="U2829"/>
          <cell r="Y2829"/>
          <cell r="Z2829"/>
        </row>
        <row r="2830">
          <cell r="A2830" t="str">
            <v>Xiphocolaptes promeropirhynchus paraensis</v>
          </cell>
          <cell r="B2830" t="e">
            <v>#N/A</v>
          </cell>
          <cell r="D2830">
            <v>2828</v>
          </cell>
          <cell r="E2830"/>
          <cell r="F2830"/>
          <cell r="G2830" t="str">
            <v>Passeriformes</v>
          </cell>
          <cell r="H2830" t="str">
            <v>Dendrocolaptidae</v>
          </cell>
          <cell r="I2830" t="str">
            <v>Dendrocolaptinae</v>
          </cell>
          <cell r="J2830" t="str">
            <v>Xiphocolaptes</v>
          </cell>
          <cell r="K2830" t="str">
            <v>subespécie</v>
          </cell>
          <cell r="N2830" t="str">
            <v>Xiphocolaptes promeropirhynchus paraensis Pinto, 1945</v>
          </cell>
          <cell r="P2830" t="str">
            <v>x</v>
          </cell>
          <cell r="Q2830" t="str">
            <v>x</v>
          </cell>
          <cell r="R2830" t="str">
            <v>x</v>
          </cell>
          <cell r="S2830" t="str">
            <v>x</v>
          </cell>
          <cell r="T2830" t="str">
            <v>x</v>
          </cell>
          <cell r="U2830"/>
          <cell r="Y2830"/>
          <cell r="Z2830"/>
        </row>
        <row r="2831">
          <cell r="A2831" t="str">
            <v>Xiphocolaptes carajaensis</v>
          </cell>
          <cell r="B2831" t="str">
            <v>Xiphocolaptes carajaensis</v>
          </cell>
          <cell r="C2831" t="str">
            <v>arapaçu-do-carajás</v>
          </cell>
          <cell r="D2831">
            <v>2829</v>
          </cell>
          <cell r="E2831" t="str">
            <v>R, E</v>
          </cell>
          <cell r="F2831">
            <v>1</v>
          </cell>
          <cell r="G2831" t="str">
            <v>Passeriformes</v>
          </cell>
          <cell r="H2831" t="str">
            <v>Dendrocolaptidae</v>
          </cell>
          <cell r="I2831" t="str">
            <v>Dendrocolaptinae</v>
          </cell>
          <cell r="J2831" t="str">
            <v>Xiphocolaptes</v>
          </cell>
          <cell r="K2831" t="str">
            <v>espécie 1ária</v>
          </cell>
          <cell r="L2831" t="str">
            <v>Alternatively regarded as a subspecies of X. promeropirhynchus (Marantz et al. 2003).</v>
          </cell>
          <cell r="M2831" t="str">
            <v>Alternativamente tratada como subespécie de X. promeropirhynchus (Marantz et al. 2003).</v>
          </cell>
          <cell r="N2831" t="str">
            <v>Xiphocolaptes carajaensis Silva, Novaes &amp; Oren, 2002</v>
          </cell>
          <cell r="O2831" t="str">
            <v>Carajas Woodcreeper</v>
          </cell>
          <cell r="P2831"/>
          <cell r="Q2831"/>
          <cell r="R2831"/>
          <cell r="S2831"/>
          <cell r="T2831"/>
          <cell r="U2831"/>
          <cell r="W2831" t="str">
            <v>#ERROR!</v>
          </cell>
          <cell r="Y2831" t="e">
            <v>#N/A</v>
          </cell>
          <cell r="Z2831" t="e">
            <v>#N/A</v>
          </cell>
          <cell r="AA2831" t="e">
            <v>#N/A</v>
          </cell>
          <cell r="AB2831" t="e">
            <v>#N/A</v>
          </cell>
          <cell r="AC2831" t="e">
            <v>#N/A</v>
          </cell>
          <cell r="AD2831" t="e">
            <v>#N/A</v>
          </cell>
          <cell r="AE2831" t="e">
            <v>#N/A</v>
          </cell>
          <cell r="AF2831" t="e">
            <v>#N/A</v>
          </cell>
          <cell r="AG2831"/>
        </row>
        <row r="2832">
          <cell r="A2832" t="str">
            <v>Xiphocolaptes falcirostris</v>
          </cell>
          <cell r="B2832" t="str">
            <v>Xiphocolaptes falcirostris</v>
          </cell>
          <cell r="C2832" t="str">
            <v>arapaçu-do-nordeste</v>
          </cell>
          <cell r="D2832">
            <v>2830</v>
          </cell>
          <cell r="E2832" t="str">
            <v>R, E</v>
          </cell>
          <cell r="F2832">
            <v>1</v>
          </cell>
          <cell r="G2832" t="str">
            <v>Passeriformes</v>
          </cell>
          <cell r="H2832" t="str">
            <v>Dendrocolaptidae</v>
          </cell>
          <cell r="I2832" t="str">
            <v>Dendrocolaptinae</v>
          </cell>
          <cell r="J2832" t="str">
            <v>Xiphocolaptes</v>
          </cell>
          <cell r="K2832" t="str">
            <v>espécie 1ária</v>
          </cell>
          <cell r="N2832" t="str">
            <v>Xiphocolaptes falcirostris (Spix, 1824)</v>
          </cell>
          <cell r="O2832" t="str">
            <v>Moustached Woodcreeper</v>
          </cell>
          <cell r="P2832"/>
          <cell r="Q2832"/>
          <cell r="R2832"/>
          <cell r="S2832"/>
          <cell r="T2832"/>
          <cell r="U2832"/>
          <cell r="W2832" t="str">
            <v>#ERROR!</v>
          </cell>
          <cell r="X2832" t="str">
            <v>VU</v>
          </cell>
          <cell r="Y2832" t="e">
            <v>#N/A</v>
          </cell>
          <cell r="Z2832" t="e">
            <v>#N/A</v>
          </cell>
          <cell r="AA2832" t="e">
            <v>#N/A</v>
          </cell>
          <cell r="AB2832" t="e">
            <v>#N/A</v>
          </cell>
          <cell r="AC2832" t="e">
            <v>#N/A</v>
          </cell>
          <cell r="AD2832" t="e">
            <v>#N/A</v>
          </cell>
          <cell r="AE2832">
            <v>110</v>
          </cell>
          <cell r="AF2832" t="str">
            <v>Invertebrate</v>
          </cell>
          <cell r="AG2832"/>
          <cell r="AK2832" t="str">
            <v>EN</v>
          </cell>
        </row>
        <row r="2833">
          <cell r="A2833" t="str">
            <v>Xiphocolaptes falcirostris falcirostris</v>
          </cell>
          <cell r="B2833" t="e">
            <v>#N/A</v>
          </cell>
          <cell r="D2833">
            <v>2831</v>
          </cell>
          <cell r="E2833"/>
          <cell r="F2833"/>
          <cell r="G2833" t="str">
            <v>Passeriformes</v>
          </cell>
          <cell r="H2833" t="str">
            <v>Dendrocolaptidae</v>
          </cell>
          <cell r="I2833" t="str">
            <v>Dendrocolaptinae</v>
          </cell>
          <cell r="J2833" t="str">
            <v>Xiphocolaptes</v>
          </cell>
          <cell r="K2833" t="str">
            <v>subespécie</v>
          </cell>
          <cell r="N2833" t="str">
            <v>Xiphocolaptes falcirostris falcirostris (Spix, 1824)</v>
          </cell>
          <cell r="P2833" t="str">
            <v>x</v>
          </cell>
          <cell r="Q2833" t="str">
            <v>x</v>
          </cell>
          <cell r="R2833" t="str">
            <v>x</v>
          </cell>
          <cell r="S2833" t="str">
            <v>x</v>
          </cell>
          <cell r="T2833" t="str">
            <v>x</v>
          </cell>
          <cell r="U2833"/>
          <cell r="Y2833"/>
          <cell r="Z2833"/>
        </row>
        <row r="2834">
          <cell r="A2834" t="str">
            <v>Xiphocolaptes falcirostris franciscanus</v>
          </cell>
          <cell r="B2834" t="e">
            <v>#N/A</v>
          </cell>
          <cell r="D2834">
            <v>2832</v>
          </cell>
          <cell r="E2834"/>
          <cell r="F2834"/>
          <cell r="G2834" t="str">
            <v>Passeriformes</v>
          </cell>
          <cell r="H2834" t="str">
            <v>Dendrocolaptidae</v>
          </cell>
          <cell r="I2834" t="str">
            <v>Dendrocolaptinae</v>
          </cell>
          <cell r="J2834" t="str">
            <v>Xiphocolaptes</v>
          </cell>
          <cell r="K2834" t="str">
            <v>subespécie</v>
          </cell>
          <cell r="N2834" t="str">
            <v>Xiphocolaptes falcirostris franciscanus Snethlage, 1927</v>
          </cell>
          <cell r="P2834" t="str">
            <v>x</v>
          </cell>
          <cell r="Q2834" t="str">
            <v>x</v>
          </cell>
          <cell r="R2834" t="str">
            <v>x</v>
          </cell>
          <cell r="S2834" t="str">
            <v>x</v>
          </cell>
          <cell r="T2834" t="str">
            <v>x</v>
          </cell>
          <cell r="U2834"/>
          <cell r="Y2834"/>
          <cell r="Z2834"/>
        </row>
        <row r="2835">
          <cell r="A2835" t="str">
            <v>Xiphocolaptes albicollis</v>
          </cell>
          <cell r="B2835" t="str">
            <v>Xiphocolaptes albicollis</v>
          </cell>
          <cell r="C2835" t="str">
            <v>arapaçu-de-garganta-branca</v>
          </cell>
          <cell r="D2835">
            <v>2833</v>
          </cell>
          <cell r="E2835" t="str">
            <v>R</v>
          </cell>
          <cell r="F2835">
            <v>1</v>
          </cell>
          <cell r="G2835" t="str">
            <v>Passeriformes</v>
          </cell>
          <cell r="H2835" t="str">
            <v>Dendrocolaptidae</v>
          </cell>
          <cell r="I2835" t="str">
            <v>Dendrocolaptinae</v>
          </cell>
          <cell r="J2835" t="str">
            <v>Xiphocolaptes</v>
          </cell>
          <cell r="K2835" t="str">
            <v>espécie 1ária</v>
          </cell>
          <cell r="L2835" t="str">
            <v>More than a single species may be involved (Marantz et al. 2003).</v>
          </cell>
          <cell r="M2835" t="str">
            <v>Mais de uma espécie deve estar involvida (Marantz et al. 2003).</v>
          </cell>
          <cell r="N2835" t="str">
            <v>Xiphocolaptes albicollis (Vieillot, 1818)</v>
          </cell>
          <cell r="O2835" t="str">
            <v>White-throated Woodcreeper</v>
          </cell>
          <cell r="P2835"/>
          <cell r="Q2835"/>
          <cell r="R2835"/>
          <cell r="S2835"/>
          <cell r="T2835"/>
          <cell r="U2835"/>
          <cell r="Y2835" t="e">
            <v>#N/A</v>
          </cell>
          <cell r="Z2835" t="str">
            <v>M</v>
          </cell>
          <cell r="AA2835" t="str">
            <v>F1</v>
          </cell>
          <cell r="AB2835" t="str">
            <v>M</v>
          </cell>
          <cell r="AC2835">
            <v>3</v>
          </cell>
          <cell r="AD2835">
            <v>2</v>
          </cell>
          <cell r="AE2835">
            <v>118</v>
          </cell>
          <cell r="AF2835" t="str">
            <v>Invertebrate</v>
          </cell>
          <cell r="AG2835" t="str">
            <v>F</v>
          </cell>
        </row>
        <row r="2836">
          <cell r="A2836" t="str">
            <v>Xiphocolaptes albicollis bahiae</v>
          </cell>
          <cell r="B2836" t="e">
            <v>#N/A</v>
          </cell>
          <cell r="D2836">
            <v>2834</v>
          </cell>
          <cell r="E2836"/>
          <cell r="F2836"/>
          <cell r="G2836" t="str">
            <v>Passeriformes</v>
          </cell>
          <cell r="H2836" t="str">
            <v>Dendrocolaptidae</v>
          </cell>
          <cell r="I2836" t="str">
            <v>Dendrocolaptinae</v>
          </cell>
          <cell r="J2836" t="str">
            <v>Xiphocolaptes</v>
          </cell>
          <cell r="K2836" t="str">
            <v>subespécie</v>
          </cell>
          <cell r="N2836" t="str">
            <v>Xiphocolaptes albicollis bahiae Cory, 1919</v>
          </cell>
          <cell r="P2836" t="str">
            <v>x</v>
          </cell>
          <cell r="Q2836" t="str">
            <v>x</v>
          </cell>
          <cell r="R2836" t="str">
            <v>x</v>
          </cell>
          <cell r="S2836" t="str">
            <v>x</v>
          </cell>
          <cell r="T2836" t="str">
            <v>x</v>
          </cell>
          <cell r="U2836"/>
          <cell r="Y2836"/>
          <cell r="Z2836"/>
        </row>
        <row r="2837">
          <cell r="A2837" t="str">
            <v>Xiphocolaptes albicollis villanovae</v>
          </cell>
          <cell r="B2837" t="e">
            <v>#N/A</v>
          </cell>
          <cell r="D2837">
            <v>2835</v>
          </cell>
          <cell r="E2837"/>
          <cell r="F2837"/>
          <cell r="G2837" t="str">
            <v>Passeriformes</v>
          </cell>
          <cell r="H2837" t="str">
            <v>Dendrocolaptidae</v>
          </cell>
          <cell r="I2837" t="str">
            <v>Dendrocolaptinae</v>
          </cell>
          <cell r="J2837" t="str">
            <v>Xiphocolaptes</v>
          </cell>
          <cell r="K2837" t="str">
            <v>subespécie</v>
          </cell>
          <cell r="N2837" t="str">
            <v>Xiphocolaptes albicollis villanovae Lima, 1920</v>
          </cell>
          <cell r="P2837" t="str">
            <v>x</v>
          </cell>
          <cell r="Q2837" t="str">
            <v>x</v>
          </cell>
          <cell r="R2837" t="str">
            <v>x</v>
          </cell>
          <cell r="S2837" t="str">
            <v>x</v>
          </cell>
          <cell r="T2837" t="str">
            <v>x</v>
          </cell>
          <cell r="U2837"/>
          <cell r="Y2837"/>
          <cell r="Z2837"/>
        </row>
        <row r="2838">
          <cell r="A2838" t="str">
            <v>Xiphocolaptes albicollis albicollis</v>
          </cell>
          <cell r="B2838" t="e">
            <v>#N/A</v>
          </cell>
          <cell r="D2838">
            <v>2836</v>
          </cell>
          <cell r="E2838"/>
          <cell r="F2838"/>
          <cell r="G2838" t="str">
            <v>Passeriformes</v>
          </cell>
          <cell r="H2838" t="str">
            <v>Dendrocolaptidae</v>
          </cell>
          <cell r="I2838" t="str">
            <v>Dendrocolaptinae</v>
          </cell>
          <cell r="J2838" t="str">
            <v>Xiphocolaptes</v>
          </cell>
          <cell r="K2838" t="str">
            <v>subespécie</v>
          </cell>
          <cell r="N2838" t="str">
            <v>Xiphocolaptes albicollis albicollis (Vieillot, 1818)</v>
          </cell>
          <cell r="P2838" t="str">
            <v>x</v>
          </cell>
          <cell r="Q2838" t="str">
            <v>x</v>
          </cell>
          <cell r="R2838" t="str">
            <v>x</v>
          </cell>
          <cell r="S2838" t="str">
            <v>x</v>
          </cell>
          <cell r="T2838" t="str">
            <v>x</v>
          </cell>
          <cell r="U2838"/>
          <cell r="Y2838"/>
          <cell r="Z2838"/>
        </row>
        <row r="2839">
          <cell r="A2839" t="str">
            <v>Xiphocolaptes major</v>
          </cell>
          <cell r="B2839" t="str">
            <v>Xiphocolaptes major</v>
          </cell>
          <cell r="C2839" t="str">
            <v>arapaçu-do-campo</v>
          </cell>
          <cell r="D2839">
            <v>2837</v>
          </cell>
          <cell r="E2839" t="str">
            <v>R</v>
          </cell>
          <cell r="F2839">
            <v>1</v>
          </cell>
          <cell r="G2839" t="str">
            <v>Passeriformes</v>
          </cell>
          <cell r="H2839" t="str">
            <v>Dendrocolaptidae</v>
          </cell>
          <cell r="I2839" t="str">
            <v>Dendrocolaptinae</v>
          </cell>
          <cell r="J2839" t="str">
            <v>Xiphocolaptes</v>
          </cell>
          <cell r="K2839" t="str">
            <v>espécie 1ária</v>
          </cell>
          <cell r="N2839" t="str">
            <v>Xiphocolaptes major (Vieillot, 1818)</v>
          </cell>
          <cell r="O2839" t="str">
            <v>Great Rufous Woodcreeper</v>
          </cell>
          <cell r="P2839"/>
          <cell r="Q2839"/>
          <cell r="R2839"/>
          <cell r="S2839"/>
          <cell r="T2839"/>
          <cell r="U2839"/>
          <cell r="Y2839" t="e">
            <v>#N/A</v>
          </cell>
          <cell r="Z2839" t="str">
            <v>M</v>
          </cell>
          <cell r="AA2839" t="str">
            <v>F7</v>
          </cell>
          <cell r="AB2839" t="str">
            <v>U/M</v>
          </cell>
          <cell r="AC2839">
            <v>2</v>
          </cell>
          <cell r="AD2839">
            <v>1</v>
          </cell>
          <cell r="AE2839">
            <v>156</v>
          </cell>
          <cell r="AF2839" t="str">
            <v>Invertebrate</v>
          </cell>
          <cell r="AG2839" t="str">
            <v>F</v>
          </cell>
          <cell r="AH2839">
            <v>1</v>
          </cell>
        </row>
        <row r="2840">
          <cell r="A2840" t="str">
            <v>Xiphocolaptes major remoratus</v>
          </cell>
          <cell r="B2840" t="e">
            <v>#N/A</v>
          </cell>
          <cell r="D2840">
            <v>2838</v>
          </cell>
          <cell r="E2840"/>
          <cell r="F2840"/>
          <cell r="G2840" t="str">
            <v>Passeriformes</v>
          </cell>
          <cell r="H2840" t="str">
            <v>Dendrocolaptidae</v>
          </cell>
          <cell r="I2840" t="str">
            <v>Dendrocolaptinae</v>
          </cell>
          <cell r="J2840" t="str">
            <v>Xiphocolaptes</v>
          </cell>
          <cell r="K2840" t="str">
            <v>subespécie</v>
          </cell>
          <cell r="N2840" t="str">
            <v>Xiphocolaptes major remoratus Pinto, 1945</v>
          </cell>
          <cell r="P2840" t="str">
            <v>x</v>
          </cell>
          <cell r="Q2840" t="str">
            <v>x</v>
          </cell>
          <cell r="R2840" t="str">
            <v>x</v>
          </cell>
          <cell r="S2840" t="str">
            <v>x</v>
          </cell>
          <cell r="T2840" t="str">
            <v>x</v>
          </cell>
          <cell r="U2840"/>
          <cell r="Y2840"/>
          <cell r="Z2840"/>
        </row>
        <row r="2841">
          <cell r="A2841" t="str">
            <v>Xiphocolaptes major castaneus</v>
          </cell>
          <cell r="B2841" t="e">
            <v>#N/A</v>
          </cell>
          <cell r="D2841">
            <v>2839</v>
          </cell>
          <cell r="E2841"/>
          <cell r="F2841"/>
          <cell r="G2841" t="str">
            <v>Passeriformes</v>
          </cell>
          <cell r="H2841" t="str">
            <v>Dendrocolaptidae</v>
          </cell>
          <cell r="I2841" t="str">
            <v>Dendrocolaptinae</v>
          </cell>
          <cell r="J2841" t="str">
            <v>Xiphocolaptes</v>
          </cell>
          <cell r="K2841" t="str">
            <v>subespécie</v>
          </cell>
          <cell r="N2841" t="str">
            <v>Xiphocolaptes major castaneus Ridgway, 1890</v>
          </cell>
          <cell r="P2841" t="str">
            <v>x</v>
          </cell>
          <cell r="Q2841" t="str">
            <v>x</v>
          </cell>
          <cell r="R2841" t="str">
            <v>x</v>
          </cell>
          <cell r="S2841" t="str">
            <v>x</v>
          </cell>
          <cell r="T2841" t="str">
            <v>x</v>
          </cell>
          <cell r="U2841"/>
          <cell r="Y2841"/>
          <cell r="Z2841"/>
        </row>
        <row r="2842">
          <cell r="A2842" t="str">
            <v>Hylexetastes</v>
          </cell>
          <cell r="B2842" t="e">
            <v>#N/A</v>
          </cell>
          <cell r="D2842">
            <v>2840</v>
          </cell>
          <cell r="E2842"/>
          <cell r="F2842"/>
          <cell r="G2842" t="str">
            <v>Passeriformes</v>
          </cell>
          <cell r="H2842" t="str">
            <v>Dendrocolaptidae</v>
          </cell>
          <cell r="I2842" t="str">
            <v>Dendrocolaptinae</v>
          </cell>
          <cell r="J2842" t="str">
            <v>Hylexetastes</v>
          </cell>
          <cell r="K2842" t="str">
            <v>Gênero</v>
          </cell>
          <cell r="N2842" t="str">
            <v>Hylexetastes Sclater, 1889</v>
          </cell>
          <cell r="P2842"/>
          <cell r="Q2842"/>
          <cell r="R2842"/>
          <cell r="S2842"/>
          <cell r="T2842"/>
          <cell r="U2842"/>
          <cell r="Y2842"/>
          <cell r="Z2842"/>
        </row>
        <row r="2843">
          <cell r="A2843" t="str">
            <v>Hylexetastes stresemanni</v>
          </cell>
          <cell r="B2843" t="str">
            <v>Hylexetastes stresemanni</v>
          </cell>
          <cell r="C2843" t="str">
            <v>arapaçu-de-barriga-pintada</v>
          </cell>
          <cell r="D2843">
            <v>2841</v>
          </cell>
          <cell r="E2843" t="str">
            <v>R</v>
          </cell>
          <cell r="F2843">
            <v>1</v>
          </cell>
          <cell r="G2843" t="str">
            <v>Passeriformes</v>
          </cell>
          <cell r="H2843" t="str">
            <v>Dendrocolaptidae</v>
          </cell>
          <cell r="I2843" t="str">
            <v>Dendrocolaptinae</v>
          </cell>
          <cell r="J2843" t="str">
            <v>Hylexetastes</v>
          </cell>
          <cell r="K2843" t="str">
            <v>espécie 1ária</v>
          </cell>
          <cell r="N2843" t="str">
            <v>Hylexetastes stresemanni Snethlage, 1925</v>
          </cell>
          <cell r="O2843" t="str">
            <v>Bar-bellied Woodcreeper</v>
          </cell>
          <cell r="P2843"/>
          <cell r="Q2843"/>
          <cell r="R2843"/>
          <cell r="S2843"/>
          <cell r="T2843"/>
          <cell r="U2843"/>
          <cell r="Y2843" t="e">
            <v>#N/A</v>
          </cell>
          <cell r="Z2843" t="str">
            <v>H</v>
          </cell>
          <cell r="AA2843" t="str">
            <v>F1</v>
          </cell>
          <cell r="AB2843" t="str">
            <v>U/M</v>
          </cell>
          <cell r="AC2843">
            <v>1</v>
          </cell>
          <cell r="AD2843">
            <v>2</v>
          </cell>
          <cell r="AE2843">
            <v>111</v>
          </cell>
          <cell r="AF2843" t="str">
            <v>Invertebrate</v>
          </cell>
          <cell r="AG2843" t="str">
            <v>F</v>
          </cell>
        </row>
        <row r="2844">
          <cell r="A2844" t="str">
            <v>Hylexetastes stresemanni insignis</v>
          </cell>
          <cell r="B2844" t="e">
            <v>#N/A</v>
          </cell>
          <cell r="D2844">
            <v>2842</v>
          </cell>
          <cell r="E2844"/>
          <cell r="F2844"/>
          <cell r="G2844" t="str">
            <v>Passeriformes</v>
          </cell>
          <cell r="H2844" t="str">
            <v>Dendrocolaptidae</v>
          </cell>
          <cell r="I2844" t="str">
            <v>Dendrocolaptinae</v>
          </cell>
          <cell r="J2844" t="str">
            <v>Hylexetastes</v>
          </cell>
          <cell r="K2844" t="str">
            <v>subespécie</v>
          </cell>
          <cell r="N2844" t="str">
            <v>Hylexetastes stresemanni insignis Zimmer, 1934</v>
          </cell>
          <cell r="P2844" t="str">
            <v>x</v>
          </cell>
          <cell r="Q2844" t="str">
            <v>x</v>
          </cell>
          <cell r="R2844" t="str">
            <v>x</v>
          </cell>
          <cell r="S2844" t="str">
            <v>x</v>
          </cell>
          <cell r="T2844" t="str">
            <v>x</v>
          </cell>
          <cell r="U2844"/>
          <cell r="Y2844"/>
          <cell r="Z2844"/>
        </row>
        <row r="2845">
          <cell r="A2845" t="str">
            <v>Hylexetastes stresemanni stresemanni</v>
          </cell>
          <cell r="B2845" t="e">
            <v>#N/A</v>
          </cell>
          <cell r="D2845">
            <v>2843</v>
          </cell>
          <cell r="E2845"/>
          <cell r="F2845"/>
          <cell r="G2845" t="str">
            <v>Passeriformes</v>
          </cell>
          <cell r="H2845" t="str">
            <v>Dendrocolaptidae</v>
          </cell>
          <cell r="I2845" t="str">
            <v>Dendrocolaptinae</v>
          </cell>
          <cell r="J2845" t="str">
            <v>Hylexetastes</v>
          </cell>
          <cell r="K2845" t="str">
            <v>subespécie</v>
          </cell>
          <cell r="N2845" t="str">
            <v>Hylexetastes stresemanni stresemanni Snethlage, 1925</v>
          </cell>
          <cell r="P2845" t="str">
            <v>x</v>
          </cell>
          <cell r="Q2845" t="str">
            <v>x</v>
          </cell>
          <cell r="R2845" t="str">
            <v>x</v>
          </cell>
          <cell r="S2845" t="str">
            <v>x</v>
          </cell>
          <cell r="T2845" t="str">
            <v>x</v>
          </cell>
          <cell r="U2845"/>
          <cell r="Y2845"/>
          <cell r="Z2845"/>
        </row>
        <row r="2846">
          <cell r="A2846" t="str">
            <v>Hylexetastes stresemanni undulatus</v>
          </cell>
          <cell r="B2846" t="e">
            <v>#N/A</v>
          </cell>
          <cell r="D2846">
            <v>2844</v>
          </cell>
          <cell r="E2846"/>
          <cell r="F2846"/>
          <cell r="G2846" t="str">
            <v>Passeriformes</v>
          </cell>
          <cell r="H2846" t="str">
            <v>Dendrocolaptidae</v>
          </cell>
          <cell r="I2846" t="str">
            <v>Dendrocolaptinae</v>
          </cell>
          <cell r="J2846" t="str">
            <v>Hylexetastes</v>
          </cell>
          <cell r="K2846" t="str">
            <v>subespécie</v>
          </cell>
          <cell r="N2846" t="str">
            <v>Hylexetastes stresemanni undulatus Todd, 1925</v>
          </cell>
          <cell r="P2846" t="str">
            <v>x</v>
          </cell>
          <cell r="Q2846" t="str">
            <v>x</v>
          </cell>
          <cell r="R2846" t="str">
            <v>x</v>
          </cell>
          <cell r="S2846" t="str">
            <v>x</v>
          </cell>
          <cell r="T2846" t="str">
            <v>x</v>
          </cell>
          <cell r="U2846"/>
          <cell r="Y2846"/>
          <cell r="Z2846"/>
        </row>
        <row r="2847">
          <cell r="A2847" t="str">
            <v>Hylexetastes perrotii</v>
          </cell>
          <cell r="B2847" t="str">
            <v>Hylexetastes perrotii</v>
          </cell>
          <cell r="C2847" t="str">
            <v>arapaçu-de-bico-vermelho</v>
          </cell>
          <cell r="D2847">
            <v>2845</v>
          </cell>
          <cell r="E2847" t="str">
            <v>R</v>
          </cell>
          <cell r="F2847">
            <v>1</v>
          </cell>
          <cell r="G2847" t="str">
            <v>Passeriformes</v>
          </cell>
          <cell r="H2847" t="str">
            <v>Dendrocolaptidae</v>
          </cell>
          <cell r="I2847" t="str">
            <v>Dendrocolaptinae</v>
          </cell>
          <cell r="J2847" t="str">
            <v>Hylexetastes</v>
          </cell>
          <cell r="K2847" t="str">
            <v>espécie 1ária</v>
          </cell>
          <cell r="L2847" t="str">
            <v>Sometimes treated as a polytypic species with taxa uniformis and brigidai also regarded as subspecies (Marantz et al. 2003).</v>
          </cell>
          <cell r="M2847" t="str">
            <v>Às vezes tratada como espécie politípica incluindo os táxons uniformis e brigidai como subespécie (Marantz et al. 2003).</v>
          </cell>
          <cell r="N2847" t="str">
            <v>Hylexetastes perrotii (Lafresnaye, 1844)</v>
          </cell>
          <cell r="O2847" t="str">
            <v>Red-billed Woodcreeper</v>
          </cell>
          <cell r="P2847"/>
          <cell r="Q2847"/>
          <cell r="R2847"/>
          <cell r="S2847"/>
          <cell r="T2847"/>
          <cell r="U2847"/>
          <cell r="Y2847" t="str">
            <v>IBS</v>
          </cell>
          <cell r="Z2847" t="str">
            <v>H</v>
          </cell>
          <cell r="AA2847" t="str">
            <v>F1</v>
          </cell>
          <cell r="AB2847" t="str">
            <v>U/M</v>
          </cell>
          <cell r="AC2847">
            <v>1</v>
          </cell>
          <cell r="AD2847">
            <v>2</v>
          </cell>
          <cell r="AE2847">
            <v>103.07</v>
          </cell>
          <cell r="AF2847" t="str">
            <v>Invertebrate</v>
          </cell>
          <cell r="AG2847" t="str">
            <v>F</v>
          </cell>
        </row>
        <row r="2848">
          <cell r="A2848" t="str">
            <v>Hylexetastes uniformis</v>
          </cell>
          <cell r="B2848" t="str">
            <v>Hylexetastes uniformis</v>
          </cell>
          <cell r="C2848" t="str">
            <v>arapaçu-uniforme</v>
          </cell>
          <cell r="D2848">
            <v>2846</v>
          </cell>
          <cell r="E2848" t="str">
            <v>R</v>
          </cell>
          <cell r="F2848">
            <v>1</v>
          </cell>
          <cell r="G2848" t="str">
            <v>Passeriformes</v>
          </cell>
          <cell r="H2848" t="str">
            <v>Dendrocolaptidae</v>
          </cell>
          <cell r="I2848" t="str">
            <v>Dendrocolaptinae</v>
          </cell>
          <cell r="J2848" t="str">
            <v>Hylexetastes</v>
          </cell>
          <cell r="K2848" t="str">
            <v>espécie 1ária</v>
          </cell>
          <cell r="L2848" t="str">
            <v>Sometimes treated as a subspecies of H. perrotii (Marantz et al. 2003).</v>
          </cell>
          <cell r="M2848" t="str">
            <v>Às vezes tratada como subespécie de H. perroti (Marantz et al. 2003).</v>
          </cell>
          <cell r="N2848" t="str">
            <v>Hylexetastes uniformis Hellmayr, 1909</v>
          </cell>
          <cell r="O2848" t="str">
            <v>Uniform Woodcreeper</v>
          </cell>
          <cell r="P2848"/>
          <cell r="Q2848"/>
          <cell r="R2848"/>
          <cell r="S2848"/>
          <cell r="T2848"/>
          <cell r="U2848"/>
          <cell r="Y2848" t="e">
            <v>#N/A</v>
          </cell>
          <cell r="Z2848" t="e">
            <v>#N/A</v>
          </cell>
          <cell r="AA2848" t="e">
            <v>#N/A</v>
          </cell>
          <cell r="AB2848" t="e">
            <v>#N/A</v>
          </cell>
          <cell r="AC2848" t="e">
            <v>#N/A</v>
          </cell>
          <cell r="AD2848" t="e">
            <v>#N/A</v>
          </cell>
          <cell r="AE2848">
            <v>117</v>
          </cell>
          <cell r="AF2848" t="str">
            <v>Invertebrate</v>
          </cell>
          <cell r="AG2848"/>
        </row>
        <row r="2849">
          <cell r="A2849" t="str">
            <v>Hylexetastes brigidai</v>
          </cell>
          <cell r="B2849" t="str">
            <v>Hylexetastes uniformis brigidai</v>
          </cell>
          <cell r="C2849" t="str">
            <v>arapaçu-de-loro-cinza</v>
          </cell>
          <cell r="D2849">
            <v>2847</v>
          </cell>
          <cell r="E2849" t="str">
            <v>R, E</v>
          </cell>
          <cell r="F2849">
            <v>1</v>
          </cell>
          <cell r="G2849" t="str">
            <v>Passeriformes</v>
          </cell>
          <cell r="H2849" t="str">
            <v>Dendrocolaptidae</v>
          </cell>
          <cell r="I2849" t="str">
            <v>Dendrocolaptinae</v>
          </cell>
          <cell r="J2849" t="str">
            <v>Hylexetastes</v>
          </cell>
          <cell r="K2849" t="str">
            <v>espécie 1ária</v>
          </cell>
          <cell r="L2849" t="str">
            <v>Sometimes treated as a subspecies of H. perrotii (Marantz et al. 2003).</v>
          </cell>
          <cell r="M2849" t="str">
            <v>Às vezes tratada como subespécie de H. perroti (Marantz et al. 2003).</v>
          </cell>
          <cell r="N2849" t="str">
            <v>Hylexetastes brigidai Silva, Novaes &amp; Oren, 1996</v>
          </cell>
          <cell r="O2849" t="str">
            <v>Brigida's Woodcreeper</v>
          </cell>
          <cell r="P2849"/>
          <cell r="Q2849"/>
          <cell r="R2849"/>
          <cell r="S2849"/>
          <cell r="T2849"/>
          <cell r="U2849"/>
          <cell r="W2849" t="str">
            <v>#ERROR!</v>
          </cell>
          <cell r="Y2849" t="e">
            <v>#N/A</v>
          </cell>
          <cell r="Z2849" t="e">
            <v>#N/A</v>
          </cell>
          <cell r="AA2849" t="e">
            <v>#N/A</v>
          </cell>
          <cell r="AB2849" t="e">
            <v>#N/A</v>
          </cell>
          <cell r="AC2849" t="e">
            <v>#N/A</v>
          </cell>
          <cell r="AD2849" t="e">
            <v>#N/A</v>
          </cell>
          <cell r="AE2849">
            <v>117</v>
          </cell>
          <cell r="AF2849" t="str">
            <v>Invertebrate</v>
          </cell>
          <cell r="AG2849"/>
        </row>
        <row r="2850">
          <cell r="A2850" t="str">
            <v>Xenopidae</v>
          </cell>
          <cell r="B2850" t="e">
            <v>#N/A</v>
          </cell>
          <cell r="D2850">
            <v>2848</v>
          </cell>
          <cell r="E2850"/>
          <cell r="F2850"/>
          <cell r="G2850" t="str">
            <v>Passeriformes</v>
          </cell>
          <cell r="H2850" t="str">
            <v>Xenopidae</v>
          </cell>
          <cell r="K2850" t="str">
            <v>Família</v>
          </cell>
          <cell r="N2850" t="str">
            <v>Xenopidae Bonaparte, 1854</v>
          </cell>
          <cell r="P2850"/>
          <cell r="Q2850"/>
          <cell r="R2850"/>
          <cell r="S2850"/>
          <cell r="T2850"/>
          <cell r="U2850"/>
          <cell r="Y2850"/>
          <cell r="Z2850"/>
        </row>
        <row r="2851">
          <cell r="A2851" t="str">
            <v>Xenops</v>
          </cell>
          <cell r="B2851" t="e">
            <v>#N/A</v>
          </cell>
          <cell r="D2851">
            <v>2849</v>
          </cell>
          <cell r="E2851"/>
          <cell r="F2851"/>
          <cell r="G2851" t="str">
            <v>Passeriformes</v>
          </cell>
          <cell r="H2851" t="str">
            <v>Xenopidae</v>
          </cell>
          <cell r="J2851" t="str">
            <v>Xenops</v>
          </cell>
          <cell r="K2851" t="str">
            <v>Gênero</v>
          </cell>
          <cell r="N2851" t="str">
            <v>Xenops Illiger, 1811</v>
          </cell>
          <cell r="P2851"/>
          <cell r="Q2851"/>
          <cell r="R2851"/>
          <cell r="S2851"/>
          <cell r="T2851"/>
          <cell r="U2851"/>
          <cell r="Y2851"/>
          <cell r="Z2851"/>
        </row>
        <row r="2852">
          <cell r="A2852" t="str">
            <v>Xenops tenuirostris</v>
          </cell>
          <cell r="B2852" t="str">
            <v>Xenops tenuirostris</v>
          </cell>
          <cell r="C2852" t="str">
            <v>bico-virado-fino</v>
          </cell>
          <cell r="D2852">
            <v>2850</v>
          </cell>
          <cell r="E2852" t="str">
            <v>R</v>
          </cell>
          <cell r="F2852">
            <v>1</v>
          </cell>
          <cell r="G2852" t="str">
            <v>Passeriformes</v>
          </cell>
          <cell r="H2852" t="str">
            <v>Xenopidae</v>
          </cell>
          <cell r="J2852" t="str">
            <v>Xenops</v>
          </cell>
          <cell r="K2852" t="str">
            <v>espécie 1ária</v>
          </cell>
          <cell r="N2852" t="str">
            <v>Xenops tenuirostris Pelzeln, 1859</v>
          </cell>
          <cell r="O2852" t="str">
            <v>Slender-billed Xenops</v>
          </cell>
          <cell r="P2852"/>
          <cell r="Q2852"/>
          <cell r="R2852"/>
          <cell r="S2852"/>
          <cell r="T2852"/>
          <cell r="U2852"/>
          <cell r="Y2852" t="e">
            <v>#N/A</v>
          </cell>
          <cell r="Z2852" t="str">
            <v>M</v>
          </cell>
          <cell r="AA2852" t="str">
            <v>F3</v>
          </cell>
          <cell r="AB2852" t="str">
            <v>C</v>
          </cell>
          <cell r="AC2852">
            <v>2</v>
          </cell>
          <cell r="AD2852">
            <v>2</v>
          </cell>
          <cell r="AE2852">
            <v>9.6999999999999993</v>
          </cell>
          <cell r="AF2852" t="str">
            <v>Invertebrate</v>
          </cell>
          <cell r="AG2852" t="str">
            <v>F</v>
          </cell>
        </row>
        <row r="2853">
          <cell r="A2853" t="str">
            <v>Xenops tenuirostris tenuirostris</v>
          </cell>
          <cell r="B2853" t="e">
            <v>#N/A</v>
          </cell>
          <cell r="D2853">
            <v>2851</v>
          </cell>
          <cell r="E2853"/>
          <cell r="F2853"/>
          <cell r="G2853" t="str">
            <v>Passeriformes</v>
          </cell>
          <cell r="H2853" t="str">
            <v>Xenopidae</v>
          </cell>
          <cell r="J2853" t="str">
            <v>Xenops</v>
          </cell>
          <cell r="K2853" t="str">
            <v>subespécie</v>
          </cell>
          <cell r="N2853" t="str">
            <v>Xenops tenuirostris tenuirostris Pelzeln, 1859</v>
          </cell>
          <cell r="P2853" t="str">
            <v>x</v>
          </cell>
          <cell r="Q2853" t="str">
            <v>x</v>
          </cell>
          <cell r="R2853" t="str">
            <v>x</v>
          </cell>
          <cell r="S2853" t="str">
            <v>x</v>
          </cell>
          <cell r="T2853" t="str">
            <v>x</v>
          </cell>
          <cell r="U2853"/>
          <cell r="Y2853"/>
          <cell r="Z2853"/>
        </row>
        <row r="2854">
          <cell r="A2854" t="str">
            <v>Xenops tenuirostris hellmayri</v>
          </cell>
          <cell r="B2854" t="e">
            <v>#N/A</v>
          </cell>
          <cell r="D2854">
            <v>2852</v>
          </cell>
          <cell r="E2854"/>
          <cell r="F2854"/>
          <cell r="G2854" t="str">
            <v>Passeriformes</v>
          </cell>
          <cell r="H2854" t="str">
            <v>Xenopidae</v>
          </cell>
          <cell r="J2854" t="str">
            <v>Xenops</v>
          </cell>
          <cell r="K2854" t="str">
            <v>subespécie</v>
          </cell>
          <cell r="N2854" t="str">
            <v>Xenops tenuirostris hellmayri Todd, 1925</v>
          </cell>
          <cell r="P2854" t="str">
            <v>x</v>
          </cell>
          <cell r="Q2854"/>
          <cell r="R2854" t="str">
            <v>x</v>
          </cell>
          <cell r="S2854" t="str">
            <v>x</v>
          </cell>
          <cell r="T2854" t="str">
            <v>x</v>
          </cell>
          <cell r="U2854"/>
          <cell r="Y2854"/>
          <cell r="Z2854"/>
        </row>
        <row r="2855">
          <cell r="A2855" t="str">
            <v>Xenops minutus</v>
          </cell>
          <cell r="B2855" t="str">
            <v>Xenops minutus</v>
          </cell>
          <cell r="C2855" t="str">
            <v>bico-virado-miúdo</v>
          </cell>
          <cell r="D2855">
            <v>2853</v>
          </cell>
          <cell r="E2855" t="str">
            <v>R</v>
          </cell>
          <cell r="F2855">
            <v>1</v>
          </cell>
          <cell r="G2855" t="str">
            <v>Passeriformes</v>
          </cell>
          <cell r="H2855" t="str">
            <v>Xenopidae</v>
          </cell>
          <cell r="J2855" t="str">
            <v>Xenops</v>
          </cell>
          <cell r="K2855" t="str">
            <v>espécie 1ária</v>
          </cell>
          <cell r="L2855" t="str">
            <v>Vocal, plumage and genetic differences suggest that multiple species are involved.</v>
          </cell>
          <cell r="M2855" t="str">
            <v>Diferenças de voz, plumagem e genética sugerem que múltiplas espécies estão envolvidas.</v>
          </cell>
          <cell r="N2855" t="str">
            <v>Xenops minutus (Sparrman, 1788)</v>
          </cell>
          <cell r="O2855" t="str">
            <v>Plain Xenops</v>
          </cell>
          <cell r="P2855"/>
          <cell r="Q2855"/>
          <cell r="R2855"/>
          <cell r="S2855"/>
          <cell r="T2855"/>
          <cell r="U2855"/>
          <cell r="W2855" t="str">
            <v>#ERROR!</v>
          </cell>
          <cell r="Y2855" t="str">
            <v>IBS</v>
          </cell>
          <cell r="Z2855" t="str">
            <v>M</v>
          </cell>
          <cell r="AA2855" t="str">
            <v>F1</v>
          </cell>
          <cell r="AB2855" t="str">
            <v>U/M</v>
          </cell>
          <cell r="AC2855">
            <v>2</v>
          </cell>
          <cell r="AD2855">
            <v>9</v>
          </cell>
          <cell r="AE2855">
            <v>10.6</v>
          </cell>
          <cell r="AF2855" t="str">
            <v>Invertebrate</v>
          </cell>
          <cell r="AG2855" t="str">
            <v>F</v>
          </cell>
        </row>
        <row r="2856">
          <cell r="A2856" t="str">
            <v>Xenops minutus remoratus</v>
          </cell>
          <cell r="B2856" t="e">
            <v>#N/A</v>
          </cell>
          <cell r="D2856">
            <v>2854</v>
          </cell>
          <cell r="E2856"/>
          <cell r="F2856"/>
          <cell r="G2856" t="str">
            <v>Passeriformes</v>
          </cell>
          <cell r="H2856" t="str">
            <v>Xenopidae</v>
          </cell>
          <cell r="J2856" t="str">
            <v>Xenops</v>
          </cell>
          <cell r="K2856" t="str">
            <v>subespécie</v>
          </cell>
          <cell r="N2856" t="str">
            <v>Xenops minutus remoratus Zimmer, 1935</v>
          </cell>
          <cell r="P2856" t="str">
            <v>x</v>
          </cell>
          <cell r="Q2856" t="str">
            <v>x</v>
          </cell>
          <cell r="R2856" t="str">
            <v>x</v>
          </cell>
          <cell r="S2856" t="str">
            <v>x</v>
          </cell>
          <cell r="T2856" t="str">
            <v>x</v>
          </cell>
          <cell r="U2856"/>
          <cell r="Y2856"/>
          <cell r="Z2856"/>
        </row>
        <row r="2857">
          <cell r="A2857" t="str">
            <v>Xenops minutus ruficaudus</v>
          </cell>
          <cell r="B2857" t="e">
            <v>#N/A</v>
          </cell>
          <cell r="D2857">
            <v>2855</v>
          </cell>
          <cell r="E2857"/>
          <cell r="F2857"/>
          <cell r="G2857" t="str">
            <v>Passeriformes</v>
          </cell>
          <cell r="H2857" t="str">
            <v>Xenopidae</v>
          </cell>
          <cell r="J2857" t="str">
            <v>Xenops</v>
          </cell>
          <cell r="K2857" t="str">
            <v>subespécie</v>
          </cell>
          <cell r="N2857" t="str">
            <v>Xenops minutus ruficaudus (Vieillot, 1816)</v>
          </cell>
          <cell r="P2857" t="str">
            <v>x</v>
          </cell>
          <cell r="Q2857" t="str">
            <v>x</v>
          </cell>
          <cell r="R2857" t="str">
            <v>x</v>
          </cell>
          <cell r="S2857" t="str">
            <v>x</v>
          </cell>
          <cell r="T2857" t="str">
            <v>x</v>
          </cell>
          <cell r="U2857"/>
          <cell r="Y2857"/>
          <cell r="Z2857"/>
        </row>
        <row r="2858">
          <cell r="A2858" t="str">
            <v>Xenops minutus obsoletus</v>
          </cell>
          <cell r="B2858" t="e">
            <v>#N/A</v>
          </cell>
          <cell r="D2858">
            <v>2856</v>
          </cell>
          <cell r="E2858"/>
          <cell r="F2858"/>
          <cell r="G2858" t="str">
            <v>Passeriformes</v>
          </cell>
          <cell r="H2858" t="str">
            <v>Xenopidae</v>
          </cell>
          <cell r="J2858" t="str">
            <v>Xenops</v>
          </cell>
          <cell r="K2858" t="str">
            <v>subespécie</v>
          </cell>
          <cell r="N2858" t="str">
            <v>Xenops minutus obsoletus Zimmer, 1924</v>
          </cell>
          <cell r="P2858" t="str">
            <v>x</v>
          </cell>
          <cell r="Q2858" t="str">
            <v>x</v>
          </cell>
          <cell r="R2858" t="str">
            <v>x</v>
          </cell>
          <cell r="S2858" t="str">
            <v>x</v>
          </cell>
          <cell r="T2858" t="str">
            <v>x</v>
          </cell>
          <cell r="U2858"/>
          <cell r="Y2858"/>
          <cell r="Z2858"/>
        </row>
        <row r="2859">
          <cell r="A2859" t="str">
            <v>Xenops minutus genibarbis</v>
          </cell>
          <cell r="B2859" t="e">
            <v>#N/A</v>
          </cell>
          <cell r="D2859">
            <v>2857</v>
          </cell>
          <cell r="E2859"/>
          <cell r="F2859"/>
          <cell r="G2859" t="str">
            <v>Passeriformes</v>
          </cell>
          <cell r="H2859" t="str">
            <v>Xenopidae</v>
          </cell>
          <cell r="J2859" t="str">
            <v>Xenops</v>
          </cell>
          <cell r="K2859" t="str">
            <v>subespécie</v>
          </cell>
          <cell r="N2859" t="str">
            <v>Xenops minutus genibarbis Illiger, 1811</v>
          </cell>
          <cell r="P2859" t="str">
            <v>x</v>
          </cell>
          <cell r="Q2859" t="str">
            <v>x</v>
          </cell>
          <cell r="R2859" t="str">
            <v>x</v>
          </cell>
          <cell r="S2859" t="str">
            <v>x</v>
          </cell>
          <cell r="T2859" t="str">
            <v>x</v>
          </cell>
          <cell r="U2859"/>
          <cell r="Y2859"/>
          <cell r="Z2859"/>
        </row>
        <row r="2860">
          <cell r="A2860" t="str">
            <v>Xenops minutus alagoanus</v>
          </cell>
          <cell r="B2860" t="e">
            <v>#N/A</v>
          </cell>
          <cell r="D2860">
            <v>2858</v>
          </cell>
          <cell r="E2860"/>
          <cell r="F2860"/>
          <cell r="G2860" t="str">
            <v>Passeriformes</v>
          </cell>
          <cell r="H2860" t="str">
            <v>Xenopidae</v>
          </cell>
          <cell r="J2860" t="str">
            <v>Xenops</v>
          </cell>
          <cell r="K2860" t="str">
            <v>subespécie</v>
          </cell>
          <cell r="N2860" t="str">
            <v>Xenops minutus alagoanus Pinto, 1954</v>
          </cell>
          <cell r="P2860"/>
          <cell r="Q2860" t="str">
            <v>x</v>
          </cell>
          <cell r="R2860" t="str">
            <v>x</v>
          </cell>
          <cell r="S2860"/>
          <cell r="T2860"/>
          <cell r="U2860"/>
          <cell r="Y2860"/>
          <cell r="Z2860"/>
        </row>
        <row r="2861">
          <cell r="A2861" t="str">
            <v>Xenops minutus minutus</v>
          </cell>
          <cell r="B2861" t="e">
            <v>#N/A</v>
          </cell>
          <cell r="D2861">
            <v>2859</v>
          </cell>
          <cell r="E2861"/>
          <cell r="F2861"/>
          <cell r="G2861" t="str">
            <v>Passeriformes</v>
          </cell>
          <cell r="H2861" t="str">
            <v>Xenopidae</v>
          </cell>
          <cell r="J2861" t="str">
            <v>Xenops</v>
          </cell>
          <cell r="K2861" t="str">
            <v>subespécie</v>
          </cell>
          <cell r="N2861" t="str">
            <v>Xenops minutus minutus (Sparrman, 1788)</v>
          </cell>
          <cell r="P2861" t="str">
            <v>x</v>
          </cell>
          <cell r="Q2861" t="str">
            <v>x</v>
          </cell>
          <cell r="R2861" t="str">
            <v>x</v>
          </cell>
          <cell r="S2861" t="str">
            <v>x</v>
          </cell>
          <cell r="T2861" t="str">
            <v>x</v>
          </cell>
          <cell r="U2861"/>
          <cell r="Y2861"/>
          <cell r="Z2861"/>
        </row>
        <row r="2862">
          <cell r="A2862" t="str">
            <v>Xenops rutilans</v>
          </cell>
          <cell r="B2862" t="str">
            <v>Xenops rutilans</v>
          </cell>
          <cell r="C2862" t="str">
            <v>bico-virado-carijó</v>
          </cell>
          <cell r="D2862">
            <v>2860</v>
          </cell>
          <cell r="E2862" t="str">
            <v>R</v>
          </cell>
          <cell r="F2862">
            <v>1</v>
          </cell>
          <cell r="G2862" t="str">
            <v>Passeriformes</v>
          </cell>
          <cell r="H2862" t="str">
            <v>Xenopidae</v>
          </cell>
          <cell r="J2862" t="str">
            <v>Xenops</v>
          </cell>
          <cell r="K2862" t="str">
            <v>espécie 1ária</v>
          </cell>
          <cell r="N2862" t="str">
            <v>Xenops rutilans Temminck, 1821</v>
          </cell>
          <cell r="O2862" t="str">
            <v>Streaked Xenops</v>
          </cell>
          <cell r="P2862"/>
          <cell r="Q2862"/>
          <cell r="R2862"/>
          <cell r="S2862"/>
          <cell r="T2862"/>
          <cell r="U2862"/>
          <cell r="Y2862" t="e">
            <v>#N/A</v>
          </cell>
          <cell r="Z2862" t="str">
            <v>M</v>
          </cell>
          <cell r="AA2862" t="str">
            <v>F4</v>
          </cell>
          <cell r="AB2862" t="str">
            <v>C</v>
          </cell>
          <cell r="AC2862">
            <v>3</v>
          </cell>
          <cell r="AD2862">
            <v>8</v>
          </cell>
          <cell r="AE2862">
            <v>11.2</v>
          </cell>
          <cell r="AF2862" t="str">
            <v>Invertebrate</v>
          </cell>
          <cell r="AG2862" t="str">
            <v>F</v>
          </cell>
        </row>
        <row r="2863">
          <cell r="A2863" t="str">
            <v>Xenops rutilans purusianus</v>
          </cell>
          <cell r="B2863" t="e">
            <v>#N/A</v>
          </cell>
          <cell r="D2863">
            <v>2861</v>
          </cell>
          <cell r="E2863"/>
          <cell r="F2863"/>
          <cell r="G2863" t="str">
            <v>Passeriformes</v>
          </cell>
          <cell r="H2863" t="str">
            <v>Xenopidae</v>
          </cell>
          <cell r="J2863" t="str">
            <v>Xenops</v>
          </cell>
          <cell r="K2863" t="str">
            <v>subespécie</v>
          </cell>
          <cell r="N2863" t="str">
            <v>Xenops rutilans purusianus Todd, 1925</v>
          </cell>
          <cell r="P2863" t="str">
            <v>x</v>
          </cell>
          <cell r="Q2863" t="str">
            <v>x</v>
          </cell>
          <cell r="R2863" t="str">
            <v>x</v>
          </cell>
          <cell r="S2863" t="str">
            <v>x</v>
          </cell>
          <cell r="T2863" t="str">
            <v>x</v>
          </cell>
          <cell r="U2863"/>
          <cell r="Y2863"/>
          <cell r="Z2863"/>
        </row>
        <row r="2864">
          <cell r="A2864" t="str">
            <v>Xenops rutilans chapadensis</v>
          </cell>
          <cell r="B2864" t="e">
            <v>#N/A</v>
          </cell>
          <cell r="D2864">
            <v>2862</v>
          </cell>
          <cell r="E2864"/>
          <cell r="F2864"/>
          <cell r="G2864" t="str">
            <v>Passeriformes</v>
          </cell>
          <cell r="H2864" t="str">
            <v>Xenopidae</v>
          </cell>
          <cell r="J2864" t="str">
            <v>Xenops</v>
          </cell>
          <cell r="K2864" t="str">
            <v>subespécie</v>
          </cell>
          <cell r="N2864" t="str">
            <v>Xenops rutilans chapadensis Zimmer, 1935</v>
          </cell>
          <cell r="P2864" t="str">
            <v>x</v>
          </cell>
          <cell r="Q2864" t="str">
            <v>x</v>
          </cell>
          <cell r="R2864" t="str">
            <v>x</v>
          </cell>
          <cell r="S2864" t="str">
            <v>x</v>
          </cell>
          <cell r="T2864" t="str">
            <v>x</v>
          </cell>
          <cell r="U2864"/>
          <cell r="Y2864"/>
          <cell r="Z2864"/>
        </row>
        <row r="2865">
          <cell r="A2865" t="str">
            <v>Xenops rutilans rutilans</v>
          </cell>
          <cell r="B2865" t="e">
            <v>#N/A</v>
          </cell>
          <cell r="D2865">
            <v>2863</v>
          </cell>
          <cell r="E2865"/>
          <cell r="F2865"/>
          <cell r="G2865" t="str">
            <v>Passeriformes</v>
          </cell>
          <cell r="H2865" t="str">
            <v>Xenopidae</v>
          </cell>
          <cell r="J2865" t="str">
            <v>Xenops</v>
          </cell>
          <cell r="K2865" t="str">
            <v>subespécie</v>
          </cell>
          <cell r="N2865" t="str">
            <v>Xenops rutilans rutilans Temminck, 1821</v>
          </cell>
          <cell r="P2865" t="str">
            <v>x</v>
          </cell>
          <cell r="Q2865" t="str">
            <v>x</v>
          </cell>
          <cell r="R2865" t="str">
            <v>x</v>
          </cell>
          <cell r="S2865" t="str">
            <v>x</v>
          </cell>
          <cell r="T2865" t="str">
            <v>x</v>
          </cell>
          <cell r="U2865"/>
          <cell r="Y2865"/>
          <cell r="Z2865"/>
        </row>
        <row r="2866">
          <cell r="A2866" t="str">
            <v>Furnariidae</v>
          </cell>
          <cell r="B2866" t="e">
            <v>#N/A</v>
          </cell>
          <cell r="D2866">
            <v>2864</v>
          </cell>
          <cell r="E2866"/>
          <cell r="F2866"/>
          <cell r="G2866" t="str">
            <v>Passeriformes</v>
          </cell>
          <cell r="H2866" t="str">
            <v>Furnariidae</v>
          </cell>
          <cell r="K2866" t="str">
            <v>Família</v>
          </cell>
          <cell r="N2866" t="str">
            <v>Furnariidae Gray, 1840</v>
          </cell>
          <cell r="P2866"/>
          <cell r="Q2866"/>
          <cell r="R2866"/>
          <cell r="S2866"/>
          <cell r="T2866"/>
          <cell r="U2866"/>
          <cell r="Y2866"/>
          <cell r="Z2866"/>
        </row>
        <row r="2867">
          <cell r="A2867" t="str">
            <v>Berlepschiinae</v>
          </cell>
          <cell r="B2867" t="e">
            <v>#N/A</v>
          </cell>
          <cell r="D2867">
            <v>2865</v>
          </cell>
          <cell r="E2867"/>
          <cell r="F2867"/>
          <cell r="G2867" t="str">
            <v>Passeriformes</v>
          </cell>
          <cell r="H2867" t="str">
            <v>Furnariidae</v>
          </cell>
          <cell r="I2867" t="str">
            <v>Berlepschiinae</v>
          </cell>
          <cell r="K2867" t="str">
            <v>Subfamília</v>
          </cell>
          <cell r="N2867" t="str">
            <v>Berlepschiinae Ohlson, Irestedt, Ericson &amp; Fjeldså, 2013</v>
          </cell>
          <cell r="P2867"/>
          <cell r="Q2867"/>
          <cell r="R2867"/>
          <cell r="S2867"/>
          <cell r="T2867"/>
          <cell r="U2867"/>
          <cell r="Y2867"/>
          <cell r="Z2867"/>
        </row>
        <row r="2868">
          <cell r="A2868" t="str">
            <v>Berlepschia</v>
          </cell>
          <cell r="B2868" t="e">
            <v>#N/A</v>
          </cell>
          <cell r="D2868">
            <v>2866</v>
          </cell>
          <cell r="E2868"/>
          <cell r="F2868"/>
          <cell r="G2868" t="str">
            <v>Passeriformes</v>
          </cell>
          <cell r="H2868" t="str">
            <v>Furnariidae</v>
          </cell>
          <cell r="I2868" t="str">
            <v>Berlepschiinae</v>
          </cell>
          <cell r="J2868" t="str">
            <v>Berlepschia</v>
          </cell>
          <cell r="K2868" t="str">
            <v>Gênero</v>
          </cell>
          <cell r="N2868" t="str">
            <v>Berlepschia Ridgway, 1887</v>
          </cell>
          <cell r="P2868"/>
          <cell r="Q2868"/>
          <cell r="R2868"/>
          <cell r="S2868"/>
          <cell r="T2868"/>
          <cell r="U2868"/>
          <cell r="Y2868"/>
          <cell r="Z2868"/>
        </row>
        <row r="2869">
          <cell r="A2869" t="str">
            <v>Berlepschia rikeri</v>
          </cell>
          <cell r="B2869" t="str">
            <v>Berlepschia rikeri</v>
          </cell>
          <cell r="C2869" t="str">
            <v>limpa-folha-do-buriti</v>
          </cell>
          <cell r="D2869">
            <v>2867</v>
          </cell>
          <cell r="E2869" t="str">
            <v>R</v>
          </cell>
          <cell r="F2869">
            <v>1</v>
          </cell>
          <cell r="G2869" t="str">
            <v>Passeriformes</v>
          </cell>
          <cell r="H2869" t="str">
            <v>Furnariidae</v>
          </cell>
          <cell r="I2869" t="str">
            <v>Berlepschiinae</v>
          </cell>
          <cell r="J2869" t="str">
            <v>Berlepschia</v>
          </cell>
          <cell r="K2869" t="str">
            <v>espécie 1ária</v>
          </cell>
          <cell r="N2869" t="str">
            <v>Berlepschia rikeri (Ridgway, 1886)</v>
          </cell>
          <cell r="O2869" t="str">
            <v>Point-tailed Palmcreeper</v>
          </cell>
          <cell r="P2869"/>
          <cell r="Q2869"/>
          <cell r="R2869"/>
          <cell r="S2869"/>
          <cell r="T2869"/>
          <cell r="U2869"/>
          <cell r="Y2869" t="e">
            <v>#N/A</v>
          </cell>
          <cell r="Z2869" t="str">
            <v>M</v>
          </cell>
          <cell r="AA2869" t="str">
            <v>F13</v>
          </cell>
          <cell r="AB2869" t="str">
            <v>C</v>
          </cell>
          <cell r="AC2869">
            <v>1</v>
          </cell>
          <cell r="AD2869">
            <v>2</v>
          </cell>
          <cell r="AE2869">
            <v>37</v>
          </cell>
          <cell r="AF2869" t="str">
            <v>Invertebrate</v>
          </cell>
          <cell r="AG2869" t="str">
            <v>F</v>
          </cell>
        </row>
        <row r="2870">
          <cell r="A2870" t="str">
            <v>Pygarrhichinae</v>
          </cell>
          <cell r="B2870" t="e">
            <v>#N/A</v>
          </cell>
          <cell r="D2870">
            <v>2868</v>
          </cell>
          <cell r="E2870"/>
          <cell r="F2870"/>
          <cell r="G2870" t="str">
            <v>Passeriformes</v>
          </cell>
          <cell r="H2870" t="str">
            <v>Furnariidae</v>
          </cell>
          <cell r="I2870" t="str">
            <v>Pygarrhichinae</v>
          </cell>
          <cell r="K2870" t="str">
            <v>Subfamília</v>
          </cell>
          <cell r="N2870" t="str">
            <v>Pygarrhichinae Wolters, 1977</v>
          </cell>
          <cell r="P2870"/>
          <cell r="Q2870"/>
          <cell r="R2870"/>
          <cell r="S2870"/>
          <cell r="T2870"/>
          <cell r="U2870"/>
          <cell r="Y2870"/>
          <cell r="Z2870"/>
        </row>
        <row r="2871">
          <cell r="A2871" t="str">
            <v>Microxenops</v>
          </cell>
          <cell r="B2871" t="e">
            <v>#N/A</v>
          </cell>
          <cell r="D2871">
            <v>2869</v>
          </cell>
          <cell r="E2871"/>
          <cell r="F2871"/>
          <cell r="G2871" t="str">
            <v>Passeriformes</v>
          </cell>
          <cell r="H2871" t="str">
            <v>Furnariidae</v>
          </cell>
          <cell r="I2871" t="str">
            <v>Pygarrhichinae</v>
          </cell>
          <cell r="J2871" t="str">
            <v>Microxenops</v>
          </cell>
          <cell r="K2871" t="str">
            <v>Gênero</v>
          </cell>
          <cell r="N2871" t="str">
            <v>Microxenops Chapman, 1914</v>
          </cell>
          <cell r="P2871"/>
          <cell r="Q2871"/>
          <cell r="R2871"/>
          <cell r="S2871"/>
          <cell r="T2871"/>
          <cell r="U2871"/>
          <cell r="Y2871"/>
          <cell r="Z2871"/>
        </row>
        <row r="2872">
          <cell r="A2872" t="str">
            <v>Microxenops milleri</v>
          </cell>
          <cell r="B2872" t="str">
            <v>Microxenops milleri</v>
          </cell>
          <cell r="C2872" t="str">
            <v>bico-virado-da-copa</v>
          </cell>
          <cell r="D2872">
            <v>2870</v>
          </cell>
          <cell r="E2872" t="str">
            <v>R</v>
          </cell>
          <cell r="F2872">
            <v>1</v>
          </cell>
          <cell r="G2872" t="str">
            <v>Passeriformes</v>
          </cell>
          <cell r="H2872" t="str">
            <v>Furnariidae</v>
          </cell>
          <cell r="I2872" t="str">
            <v>Pygarrhichinae</v>
          </cell>
          <cell r="J2872" t="str">
            <v>Microxenops</v>
          </cell>
          <cell r="K2872" t="str">
            <v>espécie 1ária</v>
          </cell>
          <cell r="L2872" t="str">
            <v>Vocal variation suggests that more than a single species is involved.</v>
          </cell>
          <cell r="M2872" t="str">
            <v>Diferenças de voz sugerem que mais de uma espécie pode estar envolvida.</v>
          </cell>
          <cell r="N2872" t="str">
            <v>Microxenops milleri Chapman, 1914</v>
          </cell>
          <cell r="O2872" t="str">
            <v>Rufous-tailed Xenops</v>
          </cell>
          <cell r="P2872"/>
          <cell r="Q2872"/>
          <cell r="R2872"/>
          <cell r="S2872"/>
          <cell r="T2872"/>
          <cell r="U2872"/>
          <cell r="Y2872" t="e">
            <v>#N/A</v>
          </cell>
          <cell r="Z2872" t="e">
            <v>#N/A</v>
          </cell>
          <cell r="AA2872" t="e">
            <v>#N/A</v>
          </cell>
          <cell r="AB2872" t="e">
            <v>#N/A</v>
          </cell>
          <cell r="AC2872" t="e">
            <v>#N/A</v>
          </cell>
          <cell r="AD2872" t="e">
            <v>#N/A</v>
          </cell>
          <cell r="AE2872" t="e">
            <v>#N/A</v>
          </cell>
          <cell r="AF2872" t="e">
            <v>#N/A</v>
          </cell>
          <cell r="AG2872"/>
        </row>
        <row r="2873">
          <cell r="A2873" t="str">
            <v>Furnariinae</v>
          </cell>
          <cell r="B2873" t="e">
            <v>#N/A</v>
          </cell>
          <cell r="D2873">
            <v>2871</v>
          </cell>
          <cell r="E2873"/>
          <cell r="F2873"/>
          <cell r="G2873" t="str">
            <v>Passeriformes</v>
          </cell>
          <cell r="H2873" t="str">
            <v>Furnariidae</v>
          </cell>
          <cell r="I2873" t="str">
            <v>Furnariinae</v>
          </cell>
          <cell r="K2873" t="str">
            <v>Subfamília</v>
          </cell>
          <cell r="N2873" t="str">
            <v>Furnariinae Gray, 1840</v>
          </cell>
          <cell r="P2873"/>
          <cell r="Q2873"/>
          <cell r="R2873"/>
          <cell r="S2873"/>
          <cell r="T2873"/>
          <cell r="U2873"/>
          <cell r="Y2873"/>
          <cell r="Z2873"/>
        </row>
        <row r="2874">
          <cell r="A2874" t="str">
            <v>Tarphonomus</v>
          </cell>
          <cell r="B2874" t="e">
            <v>#N/A</v>
          </cell>
          <cell r="D2874">
            <v>2872</v>
          </cell>
          <cell r="E2874"/>
          <cell r="F2874"/>
          <cell r="G2874" t="str">
            <v>Passeriformes</v>
          </cell>
          <cell r="H2874" t="str">
            <v>Furnariidae</v>
          </cell>
          <cell r="I2874" t="str">
            <v>Furnariinae</v>
          </cell>
          <cell r="J2874" t="str">
            <v>Tarphonomus</v>
          </cell>
          <cell r="K2874" t="str">
            <v>Gênero</v>
          </cell>
          <cell r="N2874" t="str">
            <v>Tarphonomus Chesser &amp; Brumfield, 2007</v>
          </cell>
          <cell r="P2874"/>
          <cell r="Q2874"/>
          <cell r="R2874"/>
          <cell r="S2874"/>
          <cell r="T2874"/>
          <cell r="U2874"/>
          <cell r="Y2874"/>
          <cell r="Z2874"/>
        </row>
        <row r="2875">
          <cell r="A2875" t="str">
            <v>Tarphonomus certhioides</v>
          </cell>
          <cell r="B2875" t="str">
            <v>Tarphonomus certhioides</v>
          </cell>
          <cell r="C2875" t="str">
            <v>joão-chaquenho</v>
          </cell>
          <cell r="D2875">
            <v>2873</v>
          </cell>
          <cell r="E2875" t="str">
            <v>D</v>
          </cell>
          <cell r="F2875">
            <v>1</v>
          </cell>
          <cell r="G2875" t="str">
            <v>Passeriformes</v>
          </cell>
          <cell r="H2875" t="str">
            <v>Furnariidae</v>
          </cell>
          <cell r="I2875" t="str">
            <v>Furnariinae</v>
          </cell>
          <cell r="J2875" t="str">
            <v>Tarphonomus</v>
          </cell>
          <cell r="K2875" t="str">
            <v>espécie 1ária</v>
          </cell>
          <cell r="N2875" t="str">
            <v>Tarphonomus certhioides (d'Orbigny &amp; Lafresnaye, 1838)</v>
          </cell>
          <cell r="O2875" t="str">
            <v>Chaco Earthcreeper</v>
          </cell>
          <cell r="P2875"/>
          <cell r="Q2875"/>
          <cell r="R2875"/>
          <cell r="S2875"/>
          <cell r="T2875"/>
          <cell r="U2875"/>
          <cell r="Y2875" t="e">
            <v>#N/A</v>
          </cell>
          <cell r="Z2875" t="e">
            <v>#N/A</v>
          </cell>
          <cell r="AA2875" t="e">
            <v>#N/A</v>
          </cell>
          <cell r="AB2875" t="e">
            <v>#N/A</v>
          </cell>
          <cell r="AC2875" t="e">
            <v>#N/A</v>
          </cell>
          <cell r="AD2875" t="e">
            <v>#N/A</v>
          </cell>
          <cell r="AE2875">
            <v>22.09</v>
          </cell>
          <cell r="AF2875" t="str">
            <v>Invertebrate</v>
          </cell>
          <cell r="AG2875"/>
        </row>
        <row r="2876">
          <cell r="A2876" t="str">
            <v>Cinclodes</v>
          </cell>
          <cell r="B2876" t="e">
            <v>#N/A</v>
          </cell>
          <cell r="D2876">
            <v>2874</v>
          </cell>
          <cell r="E2876"/>
          <cell r="F2876"/>
          <cell r="G2876" t="str">
            <v>Passeriformes</v>
          </cell>
          <cell r="H2876" t="str">
            <v>Furnariidae</v>
          </cell>
          <cell r="I2876" t="str">
            <v>Furnariinae</v>
          </cell>
          <cell r="J2876" t="str">
            <v>Cinclodes</v>
          </cell>
          <cell r="K2876" t="str">
            <v>Gênero</v>
          </cell>
          <cell r="N2876" t="str">
            <v>Cinclodes Gray, 1840</v>
          </cell>
          <cell r="P2876"/>
          <cell r="Q2876"/>
          <cell r="R2876"/>
          <cell r="S2876"/>
          <cell r="T2876"/>
          <cell r="U2876"/>
          <cell r="Y2876"/>
          <cell r="Z2876"/>
        </row>
        <row r="2877">
          <cell r="A2877" t="str">
            <v>Cinclodes espinhacensis</v>
          </cell>
          <cell r="B2877" t="str">
            <v>Cinclodes espinhacensis</v>
          </cell>
          <cell r="C2877" t="str">
            <v>pedreiro-do-espinhaço</v>
          </cell>
          <cell r="D2877">
            <v>2875</v>
          </cell>
          <cell r="E2877" t="str">
            <v>R, E</v>
          </cell>
          <cell r="F2877">
            <v>1</v>
          </cell>
          <cell r="G2877" t="str">
            <v>Passeriformes</v>
          </cell>
          <cell r="H2877" t="str">
            <v>Furnariidae</v>
          </cell>
          <cell r="I2877" t="str">
            <v>Furnariinae</v>
          </cell>
          <cell r="J2877" t="str">
            <v>Cinclodes</v>
          </cell>
          <cell r="K2877" t="str">
            <v>espécie 1ária</v>
          </cell>
          <cell r="L2877" t="str">
            <v>Treated as subspecies in the reference works.</v>
          </cell>
          <cell r="M2877" t="str">
            <v>Tratada como subespécie nas obras referenciais.</v>
          </cell>
          <cell r="N2877" t="str">
            <v>Cinclodes espinhacensis Freitas, Chaves, Costa, Santos &amp; Rodrigues, 2012</v>
          </cell>
          <cell r="O2877" t="str">
            <v>Cipo Cinclodes</v>
          </cell>
          <cell r="P2877"/>
          <cell r="Q2877"/>
          <cell r="R2877"/>
          <cell r="S2877"/>
          <cell r="T2877"/>
          <cell r="U2877"/>
          <cell r="W2877" t="str">
            <v>#ERROR!</v>
          </cell>
          <cell r="Y2877" t="e">
            <v>#N/A</v>
          </cell>
          <cell r="Z2877" t="e">
            <v>#N/A</v>
          </cell>
          <cell r="AA2877" t="e">
            <v>#N/A</v>
          </cell>
          <cell r="AB2877" t="e">
            <v>#N/A</v>
          </cell>
          <cell r="AC2877" t="e">
            <v>#N/A</v>
          </cell>
          <cell r="AD2877" t="e">
            <v>#N/A</v>
          </cell>
          <cell r="AE2877" t="e">
            <v>#N/A</v>
          </cell>
          <cell r="AF2877" t="e">
            <v>#N/A</v>
          </cell>
          <cell r="AG2877"/>
        </row>
        <row r="2878">
          <cell r="A2878" t="str">
            <v>Cinclodes pabsti</v>
          </cell>
          <cell r="B2878" t="str">
            <v>Cinclodes pabsti</v>
          </cell>
          <cell r="C2878" t="str">
            <v>pedreiro</v>
          </cell>
          <cell r="D2878">
            <v>2876</v>
          </cell>
          <cell r="E2878" t="str">
            <v>R, E</v>
          </cell>
          <cell r="F2878">
            <v>1</v>
          </cell>
          <cell r="G2878" t="str">
            <v>Passeriformes</v>
          </cell>
          <cell r="H2878" t="str">
            <v>Furnariidae</v>
          </cell>
          <cell r="I2878" t="str">
            <v>Furnariinae</v>
          </cell>
          <cell r="J2878" t="str">
            <v>Cinclodes</v>
          </cell>
          <cell r="K2878" t="str">
            <v>espécie 1ária</v>
          </cell>
          <cell r="N2878" t="str">
            <v>Cinclodes pabsti Sick, 1969</v>
          </cell>
          <cell r="O2878" t="str">
            <v>Long-tailed Cinclodes</v>
          </cell>
          <cell r="P2878"/>
          <cell r="Q2878"/>
          <cell r="R2878"/>
          <cell r="S2878"/>
          <cell r="T2878"/>
          <cell r="U2878"/>
          <cell r="Y2878" t="e">
            <v>#N/A</v>
          </cell>
          <cell r="Z2878" t="str">
            <v>L</v>
          </cell>
          <cell r="AA2878" t="str">
            <v>N7</v>
          </cell>
          <cell r="AB2878" t="str">
            <v>T</v>
          </cell>
          <cell r="AC2878">
            <v>2</v>
          </cell>
          <cell r="AD2878">
            <v>1</v>
          </cell>
          <cell r="AE2878">
            <v>53</v>
          </cell>
          <cell r="AF2878" t="str">
            <v>Invertebrate</v>
          </cell>
          <cell r="AG2878" t="str">
            <v>N</v>
          </cell>
          <cell r="AH2878">
            <v>1</v>
          </cell>
        </row>
        <row r="2879">
          <cell r="A2879" t="str">
            <v>Cinclodes fuscus</v>
          </cell>
          <cell r="B2879" t="str">
            <v>Cinclodes fuscus</v>
          </cell>
          <cell r="C2879" t="str">
            <v>pedreiro-dos-andes</v>
          </cell>
          <cell r="D2879">
            <v>2877</v>
          </cell>
          <cell r="E2879" t="str">
            <v>VS</v>
          </cell>
          <cell r="F2879">
            <v>1</v>
          </cell>
          <cell r="G2879" t="str">
            <v>Passeriformes</v>
          </cell>
          <cell r="H2879" t="str">
            <v>Furnariidae</v>
          </cell>
          <cell r="I2879" t="str">
            <v>Furnariinae</v>
          </cell>
          <cell r="J2879" t="str">
            <v>Cinclodes</v>
          </cell>
          <cell r="K2879" t="str">
            <v>espécie 1ária</v>
          </cell>
          <cell r="N2879" t="str">
            <v>Cinclodes fuscus (Vieillot, 1818)</v>
          </cell>
          <cell r="O2879" t="str">
            <v>Buff-winged Cinclodes</v>
          </cell>
          <cell r="P2879"/>
          <cell r="Q2879"/>
          <cell r="R2879"/>
          <cell r="S2879"/>
          <cell r="T2879"/>
          <cell r="U2879"/>
          <cell r="Y2879" t="e">
            <v>#N/A</v>
          </cell>
          <cell r="Z2879" t="str">
            <v>M</v>
          </cell>
          <cell r="AA2879" t="str">
            <v>N10</v>
          </cell>
          <cell r="AB2879" t="str">
            <v>T</v>
          </cell>
          <cell r="AC2879">
            <v>4</v>
          </cell>
          <cell r="AD2879">
            <v>4</v>
          </cell>
          <cell r="AE2879">
            <v>30</v>
          </cell>
          <cell r="AF2879" t="str">
            <v>Invertebrate</v>
          </cell>
          <cell r="AG2879" t="str">
            <v>N</v>
          </cell>
        </row>
        <row r="2880">
          <cell r="A2880" t="str">
            <v>Furnarius</v>
          </cell>
          <cell r="B2880" t="e">
            <v>#N/A</v>
          </cell>
          <cell r="D2880">
            <v>2878</v>
          </cell>
          <cell r="E2880"/>
          <cell r="F2880"/>
          <cell r="G2880" t="str">
            <v>Passeriformes</v>
          </cell>
          <cell r="H2880" t="str">
            <v>Furnariidae</v>
          </cell>
          <cell r="I2880" t="str">
            <v>Furnariinae</v>
          </cell>
          <cell r="J2880" t="str">
            <v>Furnarius</v>
          </cell>
          <cell r="K2880" t="str">
            <v>Gênero</v>
          </cell>
          <cell r="N2880" t="str">
            <v>Furnarius Vieillot, 1816</v>
          </cell>
          <cell r="P2880"/>
          <cell r="Q2880"/>
          <cell r="R2880"/>
          <cell r="S2880"/>
          <cell r="T2880"/>
          <cell r="U2880"/>
          <cell r="Y2880"/>
          <cell r="Z2880"/>
        </row>
        <row r="2881">
          <cell r="A2881" t="str">
            <v>Furnarius figulus</v>
          </cell>
          <cell r="B2881" t="str">
            <v>Furnarius figulus</v>
          </cell>
          <cell r="C2881" t="str">
            <v>casaca-de-couro-da-lama</v>
          </cell>
          <cell r="D2881">
            <v>2879</v>
          </cell>
          <cell r="E2881" t="str">
            <v>R, E</v>
          </cell>
          <cell r="F2881">
            <v>1</v>
          </cell>
          <cell r="G2881" t="str">
            <v>Passeriformes</v>
          </cell>
          <cell r="H2881" t="str">
            <v>Furnariidae</v>
          </cell>
          <cell r="I2881" t="str">
            <v>Furnariinae</v>
          </cell>
          <cell r="J2881" t="str">
            <v>Furnarius</v>
          </cell>
          <cell r="K2881" t="str">
            <v>espécie 1ária</v>
          </cell>
          <cell r="N2881" t="str">
            <v>Furnarius figulus (Lichtenstein, 1823)</v>
          </cell>
          <cell r="O2881" t="str">
            <v>Wing-banded Hornero</v>
          </cell>
          <cell r="P2881"/>
          <cell r="Q2881"/>
          <cell r="R2881"/>
          <cell r="S2881"/>
          <cell r="T2881"/>
          <cell r="U2881"/>
          <cell r="Y2881" t="e">
            <v>#N/A</v>
          </cell>
          <cell r="Z2881" t="str">
            <v>L</v>
          </cell>
          <cell r="AA2881" t="str">
            <v>F3</v>
          </cell>
          <cell r="AB2881" t="str">
            <v>T</v>
          </cell>
          <cell r="AC2881">
            <v>3</v>
          </cell>
          <cell r="AD2881">
            <v>4</v>
          </cell>
          <cell r="AE2881">
            <v>28</v>
          </cell>
          <cell r="AF2881" t="str">
            <v>Invertebrate</v>
          </cell>
          <cell r="AG2881" t="str">
            <v>F</v>
          </cell>
        </row>
        <row r="2882">
          <cell r="A2882" t="str">
            <v>Furnarius figulus pileatus</v>
          </cell>
          <cell r="B2882" t="e">
            <v>#N/A</v>
          </cell>
          <cell r="D2882">
            <v>2880</v>
          </cell>
          <cell r="E2882"/>
          <cell r="F2882"/>
          <cell r="G2882" t="str">
            <v>Passeriformes</v>
          </cell>
          <cell r="H2882" t="str">
            <v>Furnariidae</v>
          </cell>
          <cell r="I2882" t="str">
            <v>Furnariinae</v>
          </cell>
          <cell r="J2882" t="str">
            <v>Furnarius</v>
          </cell>
          <cell r="K2882" t="str">
            <v>subespécie</v>
          </cell>
          <cell r="N2882" t="str">
            <v>Furnarius figulus pileatus Sclater &amp; Salvin, 1878</v>
          </cell>
          <cell r="P2882" t="str">
            <v>x</v>
          </cell>
          <cell r="Q2882" t="str">
            <v>x</v>
          </cell>
          <cell r="R2882" t="str">
            <v>x</v>
          </cell>
          <cell r="S2882" t="str">
            <v>x</v>
          </cell>
          <cell r="T2882" t="str">
            <v>x</v>
          </cell>
          <cell r="U2882"/>
          <cell r="Y2882"/>
          <cell r="Z2882"/>
        </row>
        <row r="2883">
          <cell r="A2883" t="str">
            <v>Furnarius figulus figulus</v>
          </cell>
          <cell r="B2883" t="e">
            <v>#N/A</v>
          </cell>
          <cell r="D2883">
            <v>2881</v>
          </cell>
          <cell r="E2883"/>
          <cell r="F2883"/>
          <cell r="G2883" t="str">
            <v>Passeriformes</v>
          </cell>
          <cell r="H2883" t="str">
            <v>Furnariidae</v>
          </cell>
          <cell r="I2883" t="str">
            <v>Furnariinae</v>
          </cell>
          <cell r="J2883" t="str">
            <v>Furnarius</v>
          </cell>
          <cell r="K2883" t="str">
            <v>subespécie</v>
          </cell>
          <cell r="N2883" t="str">
            <v>Furnarius figulus figulus (Lichtenstein, 1823)</v>
          </cell>
          <cell r="P2883" t="str">
            <v>x</v>
          </cell>
          <cell r="Q2883" t="str">
            <v>x</v>
          </cell>
          <cell r="R2883" t="str">
            <v>x</v>
          </cell>
          <cell r="S2883" t="str">
            <v>x</v>
          </cell>
          <cell r="T2883" t="str">
            <v>x</v>
          </cell>
          <cell r="U2883"/>
          <cell r="Y2883"/>
          <cell r="Z2883"/>
        </row>
        <row r="2884">
          <cell r="A2884" t="str">
            <v>Furnarius leucopus</v>
          </cell>
          <cell r="B2884" t="str">
            <v>Furnarius leucopus</v>
          </cell>
          <cell r="C2884" t="str">
            <v>casaca-de-couro-amarelo</v>
          </cell>
          <cell r="D2884">
            <v>2882</v>
          </cell>
          <cell r="E2884" t="str">
            <v>R</v>
          </cell>
          <cell r="F2884">
            <v>1</v>
          </cell>
          <cell r="G2884" t="str">
            <v>Passeriformes</v>
          </cell>
          <cell r="H2884" t="str">
            <v>Furnariidae</v>
          </cell>
          <cell r="I2884" t="str">
            <v>Furnariinae</v>
          </cell>
          <cell r="J2884" t="str">
            <v>Furnarius</v>
          </cell>
          <cell r="K2884" t="str">
            <v>espécie 1ária</v>
          </cell>
          <cell r="L2884" t="str">
            <v>Several subspecies possibly represent valid species; among the Brazilian forms, tricolor is sometimes treated as distinct (Remsen 2003).</v>
          </cell>
          <cell r="M2884" t="str">
            <v>Várias subespécies provavelmente representam espécies válidas; das formas brasileiras, tricolor às vezes tem sido tratada como espécie separada (Remsen 2003).</v>
          </cell>
          <cell r="N2884" t="str">
            <v>Furnarius leucopus Swainson, 1838</v>
          </cell>
          <cell r="O2884" t="str">
            <v>Pale-legged Hornero</v>
          </cell>
          <cell r="P2884"/>
          <cell r="Q2884"/>
          <cell r="R2884"/>
          <cell r="S2884"/>
          <cell r="T2884"/>
          <cell r="U2884"/>
          <cell r="Y2884" t="e">
            <v>#N/A</v>
          </cell>
          <cell r="Z2884" t="e">
            <v>#N/A</v>
          </cell>
          <cell r="AA2884" t="e">
            <v>#N/A</v>
          </cell>
          <cell r="AB2884" t="e">
            <v>#N/A</v>
          </cell>
          <cell r="AC2884" t="e">
            <v>#N/A</v>
          </cell>
          <cell r="AD2884" t="e">
            <v>#N/A</v>
          </cell>
          <cell r="AE2884">
            <v>54.8</v>
          </cell>
          <cell r="AF2884" t="str">
            <v>Invertebrate</v>
          </cell>
          <cell r="AG2884"/>
        </row>
        <row r="2885">
          <cell r="A2885" t="str">
            <v>Furnarius leucopus leucopus</v>
          </cell>
          <cell r="B2885" t="e">
            <v>#N/A</v>
          </cell>
          <cell r="D2885">
            <v>2883</v>
          </cell>
          <cell r="E2885"/>
          <cell r="F2885"/>
          <cell r="G2885" t="str">
            <v>Passeriformes</v>
          </cell>
          <cell r="H2885" t="str">
            <v>Furnariidae</v>
          </cell>
          <cell r="I2885" t="str">
            <v>Furnariinae</v>
          </cell>
          <cell r="J2885" t="str">
            <v>Furnarius</v>
          </cell>
          <cell r="K2885" t="str">
            <v>subespécie</v>
          </cell>
          <cell r="N2885" t="str">
            <v>Furnarius leucopus leucopus Swainson, 1838</v>
          </cell>
          <cell r="P2885" t="str">
            <v>x</v>
          </cell>
          <cell r="Q2885" t="str">
            <v>x</v>
          </cell>
          <cell r="R2885" t="str">
            <v>x</v>
          </cell>
          <cell r="S2885" t="str">
            <v>x</v>
          </cell>
          <cell r="T2885" t="str">
            <v>x</v>
          </cell>
          <cell r="U2885"/>
          <cell r="Y2885"/>
          <cell r="Z2885"/>
        </row>
        <row r="2886">
          <cell r="A2886" t="str">
            <v>Furnarius leucopus tricolor</v>
          </cell>
          <cell r="B2886" t="e">
            <v>#N/A</v>
          </cell>
          <cell r="D2886">
            <v>2884</v>
          </cell>
          <cell r="E2886"/>
          <cell r="F2886"/>
          <cell r="G2886" t="str">
            <v>Passeriformes</v>
          </cell>
          <cell r="H2886" t="str">
            <v>Furnariidae</v>
          </cell>
          <cell r="I2886" t="str">
            <v>Furnariinae</v>
          </cell>
          <cell r="J2886" t="str">
            <v>Furnarius</v>
          </cell>
          <cell r="K2886" t="str">
            <v>subespécie</v>
          </cell>
          <cell r="N2886" t="str">
            <v>Furnarius leucopus tricolor Giebel, 1868</v>
          </cell>
          <cell r="P2886" t="str">
            <v>x</v>
          </cell>
          <cell r="Q2886" t="str">
            <v>x</v>
          </cell>
          <cell r="R2886" t="str">
            <v>x</v>
          </cell>
          <cell r="S2886" t="str">
            <v>x</v>
          </cell>
          <cell r="T2886" t="str">
            <v>x</v>
          </cell>
          <cell r="U2886"/>
          <cell r="Y2886"/>
          <cell r="Z2886"/>
        </row>
        <row r="2887">
          <cell r="A2887" t="str">
            <v>Furnarius leucopus assimilis</v>
          </cell>
          <cell r="B2887" t="e">
            <v>#N/A</v>
          </cell>
          <cell r="D2887">
            <v>2885</v>
          </cell>
          <cell r="E2887"/>
          <cell r="F2887"/>
          <cell r="G2887" t="str">
            <v>Passeriformes</v>
          </cell>
          <cell r="H2887" t="str">
            <v>Furnariidae</v>
          </cell>
          <cell r="I2887" t="str">
            <v>Furnariinae</v>
          </cell>
          <cell r="J2887" t="str">
            <v>Furnarius</v>
          </cell>
          <cell r="K2887" t="str">
            <v>subespécie</v>
          </cell>
          <cell r="N2887" t="str">
            <v>Furnarius leucopus assimilis Cabanis &amp; Heine, 1859</v>
          </cell>
          <cell r="P2887" t="str">
            <v>x</v>
          </cell>
          <cell r="Q2887" t="str">
            <v>x</v>
          </cell>
          <cell r="R2887" t="str">
            <v>x</v>
          </cell>
          <cell r="S2887" t="str">
            <v>x</v>
          </cell>
          <cell r="T2887" t="str">
            <v>x</v>
          </cell>
          <cell r="U2887"/>
          <cell r="Y2887"/>
          <cell r="Z2887"/>
        </row>
        <row r="2888">
          <cell r="A2888" t="str">
            <v>Furnarius leucopus araguaiae</v>
          </cell>
          <cell r="B2888" t="e">
            <v>#N/A</v>
          </cell>
          <cell r="D2888">
            <v>2886</v>
          </cell>
          <cell r="E2888"/>
          <cell r="F2888"/>
          <cell r="G2888" t="str">
            <v>Passeriformes</v>
          </cell>
          <cell r="H2888" t="str">
            <v>Furnariidae</v>
          </cell>
          <cell r="I2888" t="str">
            <v>Furnariinae</v>
          </cell>
          <cell r="J2888" t="str">
            <v>Furnarius</v>
          </cell>
          <cell r="K2888" t="str">
            <v>subespécie</v>
          </cell>
          <cell r="N2888" t="str">
            <v>Furnarius leucopus araguaiae Pinto &amp; Camargo, 1952</v>
          </cell>
          <cell r="P2888" t="str">
            <v>x</v>
          </cell>
          <cell r="Q2888" t="str">
            <v>x</v>
          </cell>
          <cell r="R2888" t="str">
            <v>x</v>
          </cell>
          <cell r="S2888" t="str">
            <v>x</v>
          </cell>
          <cell r="T2888"/>
          <cell r="U2888"/>
          <cell r="Y2888"/>
          <cell r="Z2888"/>
        </row>
        <row r="2889">
          <cell r="A2889" t="str">
            <v>Furnarius torridus</v>
          </cell>
          <cell r="B2889" t="str">
            <v>Furnarius torridus</v>
          </cell>
          <cell r="C2889" t="str">
            <v>joão-de-bico-pálido</v>
          </cell>
          <cell r="D2889">
            <v>2887</v>
          </cell>
          <cell r="E2889" t="str">
            <v>R</v>
          </cell>
          <cell r="F2889">
            <v>1</v>
          </cell>
          <cell r="G2889" t="str">
            <v>Passeriformes</v>
          </cell>
          <cell r="H2889" t="str">
            <v>Furnariidae</v>
          </cell>
          <cell r="I2889" t="str">
            <v>Furnariinae</v>
          </cell>
          <cell r="J2889" t="str">
            <v>Furnarius</v>
          </cell>
          <cell r="K2889" t="str">
            <v>espécie 1ária</v>
          </cell>
          <cell r="N2889" t="str">
            <v>Furnarius torridus Sclater &amp; Salvin, 1866</v>
          </cell>
          <cell r="O2889" t="str">
            <v>Pale-billed Hornero</v>
          </cell>
          <cell r="P2889"/>
          <cell r="Q2889"/>
          <cell r="R2889"/>
          <cell r="S2889"/>
          <cell r="T2889"/>
          <cell r="U2889"/>
          <cell r="Y2889" t="e">
            <v>#N/A</v>
          </cell>
          <cell r="Z2889" t="str">
            <v>M</v>
          </cell>
          <cell r="AA2889" t="str">
            <v>F2</v>
          </cell>
          <cell r="AB2889" t="str">
            <v>T</v>
          </cell>
          <cell r="AC2889">
            <v>2</v>
          </cell>
          <cell r="AD2889">
            <v>2</v>
          </cell>
          <cell r="AE2889">
            <v>52.3</v>
          </cell>
          <cell r="AF2889" t="str">
            <v>Invertebrate</v>
          </cell>
          <cell r="AG2889" t="str">
            <v>F</v>
          </cell>
        </row>
        <row r="2890">
          <cell r="A2890" t="str">
            <v>Furnarius minor</v>
          </cell>
          <cell r="B2890" t="str">
            <v>Furnarius minor</v>
          </cell>
          <cell r="C2890" t="str">
            <v>joãozinho</v>
          </cell>
          <cell r="D2890">
            <v>2888</v>
          </cell>
          <cell r="E2890" t="str">
            <v>R</v>
          </cell>
          <cell r="F2890">
            <v>1</v>
          </cell>
          <cell r="G2890" t="str">
            <v>Passeriformes</v>
          </cell>
          <cell r="H2890" t="str">
            <v>Furnariidae</v>
          </cell>
          <cell r="I2890" t="str">
            <v>Furnariinae</v>
          </cell>
          <cell r="J2890" t="str">
            <v>Furnarius</v>
          </cell>
          <cell r="K2890" t="str">
            <v>espécie 1ária</v>
          </cell>
          <cell r="N2890" t="str">
            <v>Furnarius minor Pelzeln, 1858</v>
          </cell>
          <cell r="O2890" t="str">
            <v>Lesser Hornero</v>
          </cell>
          <cell r="P2890"/>
          <cell r="Q2890"/>
          <cell r="R2890"/>
          <cell r="S2890"/>
          <cell r="T2890"/>
          <cell r="U2890"/>
          <cell r="Y2890" t="e">
            <v>#N/A</v>
          </cell>
          <cell r="Z2890" t="str">
            <v>M</v>
          </cell>
          <cell r="AA2890" t="str">
            <v>N12</v>
          </cell>
          <cell r="AB2890" t="str">
            <v>T</v>
          </cell>
          <cell r="AC2890">
            <v>1</v>
          </cell>
          <cell r="AD2890">
            <v>2</v>
          </cell>
          <cell r="AE2890">
            <v>25.82</v>
          </cell>
          <cell r="AF2890" t="str">
            <v>Invertebrate</v>
          </cell>
          <cell r="AG2890" t="str">
            <v>N</v>
          </cell>
        </row>
        <row r="2891">
          <cell r="A2891" t="str">
            <v>Furnarius rufus</v>
          </cell>
          <cell r="B2891" t="str">
            <v>Furnarius rufus</v>
          </cell>
          <cell r="C2891" t="str">
            <v>joão-de-barro</v>
          </cell>
          <cell r="D2891">
            <v>2889</v>
          </cell>
          <cell r="E2891" t="str">
            <v>R</v>
          </cell>
          <cell r="F2891">
            <v>1</v>
          </cell>
          <cell r="G2891" t="str">
            <v>Passeriformes</v>
          </cell>
          <cell r="H2891" t="str">
            <v>Furnariidae</v>
          </cell>
          <cell r="I2891" t="str">
            <v>Furnariinae</v>
          </cell>
          <cell r="J2891" t="str">
            <v>Furnarius</v>
          </cell>
          <cell r="K2891" t="str">
            <v>espécie 1ária</v>
          </cell>
          <cell r="N2891" t="str">
            <v>Furnarius rufus (Gmelin, 1788)</v>
          </cell>
          <cell r="O2891" t="str">
            <v>Rufous Hornero</v>
          </cell>
          <cell r="P2891"/>
          <cell r="Q2891"/>
          <cell r="R2891"/>
          <cell r="S2891"/>
          <cell r="T2891"/>
          <cell r="U2891"/>
          <cell r="Y2891" t="str">
            <v>ITG</v>
          </cell>
          <cell r="Z2891" t="str">
            <v>L</v>
          </cell>
          <cell r="AA2891" t="str">
            <v>N14</v>
          </cell>
          <cell r="AB2891" t="str">
            <v>T</v>
          </cell>
          <cell r="AC2891">
            <v>2</v>
          </cell>
          <cell r="AD2891">
            <v>4</v>
          </cell>
          <cell r="AE2891">
            <v>46.42</v>
          </cell>
          <cell r="AF2891" t="str">
            <v>Invertebrate</v>
          </cell>
          <cell r="AG2891" t="str">
            <v>N</v>
          </cell>
        </row>
        <row r="2892">
          <cell r="A2892" t="str">
            <v>Furnarius rufus commersoni</v>
          </cell>
          <cell r="B2892" t="e">
            <v>#N/A</v>
          </cell>
          <cell r="D2892">
            <v>2890</v>
          </cell>
          <cell r="E2892"/>
          <cell r="F2892"/>
          <cell r="G2892" t="str">
            <v>Passeriformes</v>
          </cell>
          <cell r="H2892" t="str">
            <v>Furnariidae</v>
          </cell>
          <cell r="I2892" t="str">
            <v>Furnariinae</v>
          </cell>
          <cell r="J2892" t="str">
            <v>Furnarius</v>
          </cell>
          <cell r="K2892" t="str">
            <v>subespécie</v>
          </cell>
          <cell r="N2892" t="str">
            <v>Furnarius rufus commersoni Pelzeln, 1868</v>
          </cell>
          <cell r="P2892" t="str">
            <v>x</v>
          </cell>
          <cell r="Q2892" t="str">
            <v>x</v>
          </cell>
          <cell r="R2892" t="str">
            <v>x</v>
          </cell>
          <cell r="S2892" t="str">
            <v>x</v>
          </cell>
          <cell r="T2892" t="str">
            <v>x</v>
          </cell>
          <cell r="U2892"/>
          <cell r="Y2892"/>
          <cell r="Z2892"/>
        </row>
        <row r="2893">
          <cell r="A2893" t="str">
            <v>Furnarius rufus rufus</v>
          </cell>
          <cell r="B2893" t="e">
            <v>#N/A</v>
          </cell>
          <cell r="D2893">
            <v>2891</v>
          </cell>
          <cell r="E2893"/>
          <cell r="F2893"/>
          <cell r="G2893" t="str">
            <v>Passeriformes</v>
          </cell>
          <cell r="H2893" t="str">
            <v>Furnariidae</v>
          </cell>
          <cell r="I2893" t="str">
            <v>Furnariinae</v>
          </cell>
          <cell r="J2893" t="str">
            <v>Furnarius</v>
          </cell>
          <cell r="K2893" t="str">
            <v>subespécie</v>
          </cell>
          <cell r="N2893" t="str">
            <v>Furnarius rufus rufus (Gmelin, 1788)</v>
          </cell>
          <cell r="P2893" t="str">
            <v>x</v>
          </cell>
          <cell r="Q2893" t="str">
            <v>x</v>
          </cell>
          <cell r="R2893" t="str">
            <v>x</v>
          </cell>
          <cell r="S2893" t="str">
            <v>x</v>
          </cell>
          <cell r="T2893" t="str">
            <v>x</v>
          </cell>
          <cell r="U2893"/>
          <cell r="Y2893"/>
          <cell r="Z2893"/>
        </row>
        <row r="2894">
          <cell r="A2894" t="str">
            <v>Furnarius rufus albogularis</v>
          </cell>
          <cell r="B2894" t="e">
            <v>#N/A</v>
          </cell>
          <cell r="D2894">
            <v>2892</v>
          </cell>
          <cell r="E2894"/>
          <cell r="F2894"/>
          <cell r="G2894" t="str">
            <v>Passeriformes</v>
          </cell>
          <cell r="H2894" t="str">
            <v>Furnariidae</v>
          </cell>
          <cell r="I2894" t="str">
            <v>Furnariinae</v>
          </cell>
          <cell r="J2894" t="str">
            <v>Furnarius</v>
          </cell>
          <cell r="K2894" t="str">
            <v>subespécie</v>
          </cell>
          <cell r="N2894" t="str">
            <v>Furnarius rufus albogularis (Spix, 1824)</v>
          </cell>
          <cell r="P2894" t="str">
            <v>x</v>
          </cell>
          <cell r="Q2894" t="str">
            <v>x</v>
          </cell>
          <cell r="R2894" t="str">
            <v>x</v>
          </cell>
          <cell r="S2894" t="str">
            <v>x</v>
          </cell>
          <cell r="T2894" t="str">
            <v>x</v>
          </cell>
          <cell r="U2894"/>
          <cell r="Y2894"/>
          <cell r="Z2894"/>
        </row>
        <row r="2895">
          <cell r="A2895" t="str">
            <v>Limnornis</v>
          </cell>
          <cell r="B2895" t="e">
            <v>#N/A</v>
          </cell>
          <cell r="D2895">
            <v>2893</v>
          </cell>
          <cell r="E2895"/>
          <cell r="F2895"/>
          <cell r="G2895" t="str">
            <v>Passeriformes</v>
          </cell>
          <cell r="H2895" t="str">
            <v>Furnariidae</v>
          </cell>
          <cell r="I2895" t="str">
            <v>Furnariinae</v>
          </cell>
          <cell r="J2895" t="str">
            <v>Limnornis</v>
          </cell>
          <cell r="K2895" t="str">
            <v>Gênero</v>
          </cell>
          <cell r="N2895" t="str">
            <v>Limnornis Gould, 1839</v>
          </cell>
          <cell r="P2895"/>
          <cell r="Q2895"/>
          <cell r="R2895"/>
          <cell r="S2895"/>
          <cell r="T2895"/>
          <cell r="U2895"/>
          <cell r="Y2895"/>
          <cell r="Z2895"/>
        </row>
        <row r="2896">
          <cell r="A2896" t="str">
            <v>Limnornis curvirostris</v>
          </cell>
          <cell r="B2896" t="str">
            <v>Limnornis curvirostris</v>
          </cell>
          <cell r="C2896" t="str">
            <v>joão-da-palha</v>
          </cell>
          <cell r="D2896">
            <v>2894</v>
          </cell>
          <cell r="E2896" t="str">
            <v>R</v>
          </cell>
          <cell r="F2896">
            <v>1</v>
          </cell>
          <cell r="G2896" t="str">
            <v>Passeriformes</v>
          </cell>
          <cell r="H2896" t="str">
            <v>Furnariidae</v>
          </cell>
          <cell r="I2896" t="str">
            <v>Furnariinae</v>
          </cell>
          <cell r="J2896" t="str">
            <v>Limnornis</v>
          </cell>
          <cell r="K2896" t="str">
            <v>espécie 1ária</v>
          </cell>
          <cell r="N2896" t="str">
            <v>Limnornis curvirostris Gould, 1839</v>
          </cell>
          <cell r="O2896" t="str">
            <v>Curve-billed Reedhaunter</v>
          </cell>
          <cell r="P2896"/>
          <cell r="Q2896"/>
          <cell r="R2896"/>
          <cell r="S2896"/>
          <cell r="T2896"/>
          <cell r="U2896"/>
          <cell r="Y2896" t="e">
            <v>#N/A</v>
          </cell>
          <cell r="Z2896" t="str">
            <v>M</v>
          </cell>
          <cell r="AA2896" t="str">
            <v>A1</v>
          </cell>
          <cell r="AB2896" t="str">
            <v>U</v>
          </cell>
          <cell r="AC2896">
            <v>2</v>
          </cell>
          <cell r="AD2896">
            <v>1</v>
          </cell>
          <cell r="AE2896">
            <v>28.6</v>
          </cell>
          <cell r="AF2896" t="str">
            <v>Invertebrate</v>
          </cell>
          <cell r="AG2896" t="str">
            <v>A</v>
          </cell>
          <cell r="AH2896">
            <v>1</v>
          </cell>
        </row>
        <row r="2897">
          <cell r="A2897" t="str">
            <v>Phleocryptes</v>
          </cell>
          <cell r="B2897" t="e">
            <v>#N/A</v>
          </cell>
          <cell r="D2897">
            <v>2895</v>
          </cell>
          <cell r="E2897"/>
          <cell r="F2897"/>
          <cell r="G2897" t="str">
            <v>Passeriformes</v>
          </cell>
          <cell r="H2897" t="str">
            <v>Furnariidae</v>
          </cell>
          <cell r="I2897" t="str">
            <v>Furnariinae</v>
          </cell>
          <cell r="J2897" t="str">
            <v>Phleocryptes</v>
          </cell>
          <cell r="K2897" t="str">
            <v>Gênero</v>
          </cell>
          <cell r="N2897" t="str">
            <v>Phleocryptes Cabanis &amp; Heine, 1859</v>
          </cell>
          <cell r="P2897"/>
          <cell r="Q2897"/>
          <cell r="R2897"/>
          <cell r="S2897"/>
          <cell r="T2897"/>
          <cell r="U2897"/>
          <cell r="Y2897"/>
          <cell r="Z2897"/>
        </row>
        <row r="2898">
          <cell r="A2898" t="str">
            <v>Phleocryptes melanops</v>
          </cell>
          <cell r="B2898" t="str">
            <v>Phleocryptes melanops</v>
          </cell>
          <cell r="C2898" t="str">
            <v>bate-bico</v>
          </cell>
          <cell r="D2898">
            <v>2896</v>
          </cell>
          <cell r="E2898" t="str">
            <v>R</v>
          </cell>
          <cell r="F2898">
            <v>1</v>
          </cell>
          <cell r="G2898" t="str">
            <v>Passeriformes</v>
          </cell>
          <cell r="H2898" t="str">
            <v>Furnariidae</v>
          </cell>
          <cell r="I2898" t="str">
            <v>Furnariinae</v>
          </cell>
          <cell r="J2898" t="str">
            <v>Phleocryptes</v>
          </cell>
          <cell r="K2898" t="str">
            <v>espécie 1ária</v>
          </cell>
          <cell r="N2898" t="str">
            <v>Phleocryptes melanops (Vieillot, 1817)</v>
          </cell>
          <cell r="O2898" t="str">
            <v>Wren-like Rushbird</v>
          </cell>
          <cell r="P2898"/>
          <cell r="Q2898"/>
          <cell r="R2898"/>
          <cell r="S2898"/>
          <cell r="T2898"/>
          <cell r="U2898"/>
          <cell r="Y2898" t="e">
            <v>#N/A</v>
          </cell>
          <cell r="Z2898" t="str">
            <v>M</v>
          </cell>
          <cell r="AA2898" t="str">
            <v>A1</v>
          </cell>
          <cell r="AB2898" t="str">
            <v>U</v>
          </cell>
          <cell r="AC2898">
            <v>3</v>
          </cell>
          <cell r="AD2898">
            <v>6</v>
          </cell>
          <cell r="AE2898">
            <v>14.6</v>
          </cell>
          <cell r="AF2898" t="str">
            <v>Invertebrate</v>
          </cell>
          <cell r="AG2898" t="str">
            <v>A</v>
          </cell>
          <cell r="AH2898"/>
          <cell r="AI2898" t="str">
            <v>EN</v>
          </cell>
        </row>
        <row r="2899">
          <cell r="A2899" t="str">
            <v>Phleocryptes melanops melanops</v>
          </cell>
          <cell r="B2899" t="e">
            <v>#N/A</v>
          </cell>
          <cell r="D2899">
            <v>2897</v>
          </cell>
          <cell r="E2899"/>
          <cell r="F2899"/>
          <cell r="G2899" t="str">
            <v>Passeriformes</v>
          </cell>
          <cell r="H2899" t="str">
            <v>Furnariidae</v>
          </cell>
          <cell r="I2899" t="str">
            <v>Furnariinae</v>
          </cell>
          <cell r="J2899" t="str">
            <v>Phleocryptes</v>
          </cell>
          <cell r="K2899" t="str">
            <v>subespécie</v>
          </cell>
          <cell r="N2899" t="str">
            <v>Phleocryptes melanops melanops (Vieillot, 1817)</v>
          </cell>
          <cell r="P2899" t="str">
            <v>x</v>
          </cell>
          <cell r="Q2899" t="str">
            <v>x</v>
          </cell>
          <cell r="R2899" t="str">
            <v>x</v>
          </cell>
          <cell r="S2899" t="str">
            <v>x</v>
          </cell>
          <cell r="T2899" t="str">
            <v>x</v>
          </cell>
          <cell r="U2899"/>
          <cell r="Y2899"/>
          <cell r="Z2899"/>
        </row>
        <row r="2900">
          <cell r="A2900" t="str">
            <v>Lochmias</v>
          </cell>
          <cell r="B2900" t="e">
            <v>#N/A</v>
          </cell>
          <cell r="D2900">
            <v>2898</v>
          </cell>
          <cell r="E2900"/>
          <cell r="F2900"/>
          <cell r="G2900" t="str">
            <v>Passeriformes</v>
          </cell>
          <cell r="H2900" t="str">
            <v>Furnariidae</v>
          </cell>
          <cell r="I2900" t="str">
            <v>Furnariinae</v>
          </cell>
          <cell r="J2900" t="str">
            <v>Lochmias</v>
          </cell>
          <cell r="K2900" t="str">
            <v>Gênero</v>
          </cell>
          <cell r="N2900" t="str">
            <v>Lochmias Swainson, 1827</v>
          </cell>
          <cell r="P2900"/>
          <cell r="Q2900"/>
          <cell r="R2900"/>
          <cell r="S2900"/>
          <cell r="T2900"/>
          <cell r="U2900"/>
          <cell r="Y2900"/>
          <cell r="Z2900"/>
        </row>
        <row r="2901">
          <cell r="A2901" t="str">
            <v>Lochmias nematura</v>
          </cell>
          <cell r="B2901" t="str">
            <v>Lochmias nematura</v>
          </cell>
          <cell r="C2901" t="str">
            <v>joão-porca</v>
          </cell>
          <cell r="D2901">
            <v>2899</v>
          </cell>
          <cell r="E2901" t="str">
            <v>R</v>
          </cell>
          <cell r="F2901">
            <v>1</v>
          </cell>
          <cell r="G2901" t="str">
            <v>Passeriformes</v>
          </cell>
          <cell r="H2901" t="str">
            <v>Furnariidae</v>
          </cell>
          <cell r="I2901" t="str">
            <v>Furnariinae</v>
          </cell>
          <cell r="J2901" t="str">
            <v>Lochmias</v>
          </cell>
          <cell r="K2901" t="str">
            <v>espécie 1ária</v>
          </cell>
          <cell r="L2901" t="str">
            <v>More than a single species may be involved (Remsen 2003); the subspecies castanonotus, assigned to Roraima by Naka et al. (2006), may represent a valid species.</v>
          </cell>
          <cell r="M2901" t="str">
            <v>Mais que uma espécie pode estar envolvida (Remsen 2003); a subespécie assinalada para Roraima, castanonotus, por Naka et al. (2006) pode representar uma espécie válida.</v>
          </cell>
          <cell r="N2901" t="str">
            <v>Lochmias nematura (Lichtenstein, 1823)</v>
          </cell>
          <cell r="O2901" t="str">
            <v>Sharp-tailed Streamcreeper</v>
          </cell>
          <cell r="P2901"/>
          <cell r="Q2901"/>
          <cell r="R2901"/>
          <cell r="S2901"/>
          <cell r="T2901"/>
          <cell r="U2901"/>
          <cell r="Y2901" t="e">
            <v>#N/A</v>
          </cell>
          <cell r="Z2901" t="str">
            <v>M</v>
          </cell>
          <cell r="AA2901" t="str">
            <v>F4</v>
          </cell>
          <cell r="AB2901" t="str">
            <v>T</v>
          </cell>
          <cell r="AC2901">
            <v>3</v>
          </cell>
          <cell r="AD2901">
            <v>7</v>
          </cell>
          <cell r="AE2901">
            <v>22</v>
          </cell>
          <cell r="AF2901" t="str">
            <v>Invertebrate</v>
          </cell>
          <cell r="AG2901" t="str">
            <v>F</v>
          </cell>
        </row>
        <row r="2902">
          <cell r="A2902" t="str">
            <v>Lochmias nematura castanonotus</v>
          </cell>
          <cell r="B2902" t="e">
            <v>#N/A</v>
          </cell>
          <cell r="D2902">
            <v>2900</v>
          </cell>
          <cell r="E2902"/>
          <cell r="F2902"/>
          <cell r="G2902" t="str">
            <v>Passeriformes</v>
          </cell>
          <cell r="H2902" t="str">
            <v>Furnariidae</v>
          </cell>
          <cell r="I2902" t="str">
            <v>Furnariinae</v>
          </cell>
          <cell r="J2902" t="str">
            <v>Lochmias</v>
          </cell>
          <cell r="K2902" t="str">
            <v>subespécie</v>
          </cell>
          <cell r="N2902" t="str">
            <v>Lochmias nematura castanonotus Chubb, 1918</v>
          </cell>
          <cell r="P2902" t="str">
            <v>x</v>
          </cell>
          <cell r="Q2902"/>
          <cell r="R2902" t="str">
            <v>x</v>
          </cell>
          <cell r="S2902" t="str">
            <v>x</v>
          </cell>
          <cell r="T2902" t="str">
            <v>x</v>
          </cell>
          <cell r="U2902"/>
          <cell r="Y2902"/>
          <cell r="Z2902"/>
        </row>
        <row r="2903">
          <cell r="A2903" t="str">
            <v>Lochmias nematura nematura</v>
          </cell>
          <cell r="B2903" t="e">
            <v>#N/A</v>
          </cell>
          <cell r="D2903">
            <v>2901</v>
          </cell>
          <cell r="E2903"/>
          <cell r="F2903"/>
          <cell r="G2903" t="str">
            <v>Passeriformes</v>
          </cell>
          <cell r="H2903" t="str">
            <v>Furnariidae</v>
          </cell>
          <cell r="I2903" t="str">
            <v>Furnariinae</v>
          </cell>
          <cell r="J2903" t="str">
            <v>Lochmias</v>
          </cell>
          <cell r="K2903" t="str">
            <v>subespécie</v>
          </cell>
          <cell r="N2903" t="str">
            <v>Lochmias nematura nematura (Lichtenstein, 1823)</v>
          </cell>
          <cell r="P2903" t="str">
            <v>x</v>
          </cell>
          <cell r="Q2903" t="str">
            <v>x</v>
          </cell>
          <cell r="R2903" t="str">
            <v>x</v>
          </cell>
          <cell r="S2903" t="str">
            <v>x</v>
          </cell>
          <cell r="T2903" t="str">
            <v>x</v>
          </cell>
          <cell r="U2903"/>
          <cell r="Y2903"/>
          <cell r="Z2903"/>
        </row>
        <row r="2904">
          <cell r="A2904" t="str">
            <v>Philydorinae</v>
          </cell>
          <cell r="B2904" t="e">
            <v>#N/A</v>
          </cell>
          <cell r="D2904">
            <v>2902</v>
          </cell>
          <cell r="E2904"/>
          <cell r="F2904"/>
          <cell r="G2904" t="str">
            <v>Passeriformes</v>
          </cell>
          <cell r="H2904" t="str">
            <v>Furnariidae</v>
          </cell>
          <cell r="I2904" t="str">
            <v>Philydorinae</v>
          </cell>
          <cell r="K2904" t="str">
            <v>Subfamília</v>
          </cell>
          <cell r="N2904" t="str">
            <v>Philydorinae Sclater &amp; Salvin, 1873</v>
          </cell>
          <cell r="P2904"/>
          <cell r="Q2904"/>
          <cell r="R2904"/>
          <cell r="S2904"/>
          <cell r="T2904"/>
          <cell r="U2904"/>
          <cell r="Y2904"/>
          <cell r="Z2904"/>
        </row>
        <row r="2905">
          <cell r="A2905" t="str">
            <v>Ancistrops</v>
          </cell>
          <cell r="B2905" t="e">
            <v>#N/A</v>
          </cell>
          <cell r="D2905">
            <v>2903</v>
          </cell>
          <cell r="E2905"/>
          <cell r="F2905"/>
          <cell r="G2905" t="str">
            <v>Passeriformes</v>
          </cell>
          <cell r="H2905" t="str">
            <v>Furnariidae</v>
          </cell>
          <cell r="I2905" t="str">
            <v>Philydorinae</v>
          </cell>
          <cell r="J2905" t="str">
            <v>Ancistrops</v>
          </cell>
          <cell r="K2905" t="str">
            <v>Gênero</v>
          </cell>
          <cell r="N2905" t="str">
            <v>Ancistrops Sclater, 1862</v>
          </cell>
          <cell r="P2905"/>
          <cell r="Q2905"/>
          <cell r="R2905"/>
          <cell r="S2905"/>
          <cell r="T2905"/>
          <cell r="U2905"/>
          <cell r="Y2905"/>
          <cell r="Z2905"/>
        </row>
        <row r="2906">
          <cell r="A2906" t="str">
            <v>Ancistrops strigilatus</v>
          </cell>
          <cell r="B2906" t="str">
            <v>Ancistrops strigilatus</v>
          </cell>
          <cell r="C2906" t="str">
            <v>limpa-folha-picanço</v>
          </cell>
          <cell r="D2906">
            <v>2904</v>
          </cell>
          <cell r="E2906" t="str">
            <v>R</v>
          </cell>
          <cell r="F2906">
            <v>1</v>
          </cell>
          <cell r="G2906" t="str">
            <v>Passeriformes</v>
          </cell>
          <cell r="H2906" t="str">
            <v>Furnariidae</v>
          </cell>
          <cell r="I2906" t="str">
            <v>Philydorinae</v>
          </cell>
          <cell r="J2906" t="str">
            <v>Ancistrops</v>
          </cell>
          <cell r="K2906" t="str">
            <v>espécie 1ária</v>
          </cell>
          <cell r="N2906" t="str">
            <v>Ancistrops strigilatus (Spix, 1825)</v>
          </cell>
          <cell r="O2906" t="str">
            <v>Chestnut-winged Hookbill</v>
          </cell>
          <cell r="P2906"/>
          <cell r="Q2906"/>
          <cell r="R2906"/>
          <cell r="S2906"/>
          <cell r="T2906"/>
          <cell r="U2906"/>
          <cell r="Y2906" t="e">
            <v>#N/A</v>
          </cell>
          <cell r="Z2906" t="str">
            <v>H</v>
          </cell>
          <cell r="AA2906" t="str">
            <v>F1</v>
          </cell>
          <cell r="AB2906" t="str">
            <v>M/C</v>
          </cell>
          <cell r="AC2906">
            <v>1</v>
          </cell>
          <cell r="AD2906">
            <v>2</v>
          </cell>
          <cell r="AE2906">
            <v>35.9</v>
          </cell>
          <cell r="AF2906" t="str">
            <v>Invertebrate</v>
          </cell>
          <cell r="AG2906" t="str">
            <v>F</v>
          </cell>
        </row>
        <row r="2907">
          <cell r="A2907" t="str">
            <v>Clibanornis</v>
          </cell>
          <cell r="B2907" t="e">
            <v>#N/A</v>
          </cell>
          <cell r="D2907">
            <v>2905</v>
          </cell>
          <cell r="E2907"/>
          <cell r="F2907"/>
          <cell r="G2907" t="str">
            <v>Passeriformes</v>
          </cell>
          <cell r="H2907" t="str">
            <v>Furnariidae</v>
          </cell>
          <cell r="I2907" t="str">
            <v>Philydorinae</v>
          </cell>
          <cell r="J2907" t="str">
            <v>Clibanornis</v>
          </cell>
          <cell r="K2907" t="str">
            <v>Gênero</v>
          </cell>
          <cell r="N2907" t="str">
            <v>Clibanornis Sclater &amp; Salvin, 1873</v>
          </cell>
          <cell r="P2907"/>
          <cell r="Q2907"/>
          <cell r="R2907"/>
          <cell r="S2907"/>
          <cell r="T2907"/>
          <cell r="U2907"/>
          <cell r="Y2907"/>
          <cell r="Z2907"/>
        </row>
        <row r="2908">
          <cell r="A2908" t="str">
            <v>Clibanornis rectirostris</v>
          </cell>
          <cell r="B2908" t="str">
            <v>Clibanornis rectirostris</v>
          </cell>
          <cell r="C2908" t="str">
            <v>cisqueiro-do-rio</v>
          </cell>
          <cell r="D2908">
            <v>2906</v>
          </cell>
          <cell r="E2908" t="str">
            <v>R</v>
          </cell>
          <cell r="F2908">
            <v>1</v>
          </cell>
          <cell r="G2908" t="str">
            <v>Passeriformes</v>
          </cell>
          <cell r="H2908" t="str">
            <v>Furnariidae</v>
          </cell>
          <cell r="I2908" t="str">
            <v>Philydorinae</v>
          </cell>
          <cell r="J2908" t="str">
            <v>Clibanornis</v>
          </cell>
          <cell r="K2908" t="str">
            <v>espécie 1ária</v>
          </cell>
          <cell r="N2908" t="str">
            <v>Clibanornis rectirostris (Wied, 1831)</v>
          </cell>
          <cell r="O2908" t="str">
            <v>Chestnut-capped Foliage-gleaner</v>
          </cell>
          <cell r="P2908"/>
          <cell r="Q2908"/>
          <cell r="R2908"/>
          <cell r="S2908"/>
          <cell r="T2908"/>
          <cell r="U2908"/>
          <cell r="Y2908" t="e">
            <v>#N/A</v>
          </cell>
          <cell r="Z2908" t="str">
            <v>M</v>
          </cell>
          <cell r="AA2908" t="str">
            <v>F1</v>
          </cell>
          <cell r="AB2908" t="e">
            <v>#N/A</v>
          </cell>
          <cell r="AC2908" t="e">
            <v>#N/A</v>
          </cell>
          <cell r="AD2908" t="e">
            <v>#N/A</v>
          </cell>
          <cell r="AE2908" t="e">
            <v>#N/A</v>
          </cell>
          <cell r="AF2908" t="e">
            <v>#N/A</v>
          </cell>
          <cell r="AG2908" t="str">
            <v>F</v>
          </cell>
        </row>
        <row r="2909">
          <cell r="A2909" t="str">
            <v>Clibanornis dendrocolaptoides</v>
          </cell>
          <cell r="B2909" t="str">
            <v>Clibanornis dendrocolaptoides</v>
          </cell>
          <cell r="C2909" t="str">
            <v>cisqueiro</v>
          </cell>
          <cell r="D2909">
            <v>2907</v>
          </cell>
          <cell r="E2909" t="str">
            <v>R</v>
          </cell>
          <cell r="F2909">
            <v>1</v>
          </cell>
          <cell r="G2909" t="str">
            <v>Passeriformes</v>
          </cell>
          <cell r="H2909" t="str">
            <v>Furnariidae</v>
          </cell>
          <cell r="I2909" t="str">
            <v>Philydorinae</v>
          </cell>
          <cell r="J2909" t="str">
            <v>Clibanornis</v>
          </cell>
          <cell r="K2909" t="str">
            <v>espécie 1ária</v>
          </cell>
          <cell r="N2909" t="str">
            <v>Clibanornis dendrocolaptoides (Pelzeln, 1859)</v>
          </cell>
          <cell r="O2909" t="str">
            <v>Canebrake Groundcreeper</v>
          </cell>
          <cell r="P2909"/>
          <cell r="Q2909"/>
          <cell r="R2909"/>
          <cell r="S2909"/>
          <cell r="T2909"/>
          <cell r="U2909"/>
          <cell r="Y2909" t="e">
            <v>#N/A</v>
          </cell>
          <cell r="Z2909" t="str">
            <v>M</v>
          </cell>
          <cell r="AA2909" t="str">
            <v>F1</v>
          </cell>
          <cell r="AB2909" t="str">
            <v>T/U</v>
          </cell>
          <cell r="AC2909">
            <v>1</v>
          </cell>
          <cell r="AD2909">
            <v>1</v>
          </cell>
          <cell r="AE2909">
            <v>48.2</v>
          </cell>
          <cell r="AF2909" t="str">
            <v>Invertebrate</v>
          </cell>
          <cell r="AG2909" t="str">
            <v>F</v>
          </cell>
          <cell r="AH2909" t="str">
            <v>MA</v>
          </cell>
        </row>
        <row r="2910">
          <cell r="A2910" t="str">
            <v>Clibanornis obscurus</v>
          </cell>
          <cell r="B2910" t="str">
            <v>Clibanornis obscurus</v>
          </cell>
          <cell r="C2910" t="str">
            <v>barranqueiro-ferrugem</v>
          </cell>
          <cell r="D2910">
            <v>2908</v>
          </cell>
          <cell r="E2910" t="str">
            <v>R</v>
          </cell>
          <cell r="F2910">
            <v>1</v>
          </cell>
          <cell r="G2910" t="str">
            <v>Passeriformes</v>
          </cell>
          <cell r="H2910" t="str">
            <v>Furnariidae</v>
          </cell>
          <cell r="I2910" t="str">
            <v>Philydorinae</v>
          </cell>
          <cell r="J2910" t="str">
            <v>Clibanornis</v>
          </cell>
          <cell r="K2910" t="str">
            <v>espécie 1ária</v>
          </cell>
          <cell r="N2910" t="str">
            <v>Clibanornis obscurus (Pelzeln, 1859)</v>
          </cell>
          <cell r="O2910" t="str">
            <v xml:space="preserve">Dusky Foliage-gleaner </v>
          </cell>
          <cell r="P2910"/>
          <cell r="Q2910"/>
          <cell r="R2910"/>
          <cell r="S2910"/>
          <cell r="T2910"/>
          <cell r="U2910"/>
          <cell r="Y2910" t="str">
            <v>IDL</v>
          </cell>
          <cell r="Z2910" t="e">
            <v>#N/A</v>
          </cell>
          <cell r="AA2910" t="e">
            <v>#N/A</v>
          </cell>
          <cell r="AB2910" t="e">
            <v>#N/A</v>
          </cell>
          <cell r="AC2910" t="e">
            <v>#N/A</v>
          </cell>
          <cell r="AD2910" t="e">
            <v>#N/A</v>
          </cell>
          <cell r="AE2910" t="e">
            <v>#N/A</v>
          </cell>
          <cell r="AF2910" t="e">
            <v>#N/A</v>
          </cell>
          <cell r="AG2910"/>
        </row>
        <row r="2911">
          <cell r="A2911" t="str">
            <v>Clibanornis obscurus venezuelanus</v>
          </cell>
          <cell r="B2911" t="e">
            <v>#N/A</v>
          </cell>
          <cell r="D2911">
            <v>2909</v>
          </cell>
          <cell r="E2911"/>
          <cell r="F2911"/>
          <cell r="G2911" t="str">
            <v>Passeriformes</v>
          </cell>
          <cell r="H2911" t="str">
            <v>Furnariidae</v>
          </cell>
          <cell r="I2911" t="str">
            <v>Philydorinae</v>
          </cell>
          <cell r="J2911" t="str">
            <v>Clibanornis</v>
          </cell>
          <cell r="K2911" t="str">
            <v>subespécie</v>
          </cell>
          <cell r="N2911" t="str">
            <v>Clibanornis obscurus venezuelanus (Zimmer &amp; Phelps, 1947)</v>
          </cell>
          <cell r="P2911" t="str">
            <v>x</v>
          </cell>
          <cell r="Q2911" t="str">
            <v>x</v>
          </cell>
          <cell r="R2911" t="str">
            <v>x</v>
          </cell>
          <cell r="S2911" t="str">
            <v>x</v>
          </cell>
          <cell r="T2911" t="str">
            <v>x</v>
          </cell>
          <cell r="U2911"/>
          <cell r="Y2911"/>
          <cell r="Z2911"/>
        </row>
        <row r="2912">
          <cell r="A2912" t="str">
            <v>Clibanornis watkinsi</v>
          </cell>
          <cell r="B2912" t="str">
            <v>Clibanornis watkinsorum</v>
          </cell>
          <cell r="C2912" t="str">
            <v>barranqueiro-ferrugem-do-acre</v>
          </cell>
          <cell r="D2912">
            <v>2910</v>
          </cell>
          <cell r="E2912" t="str">
            <v>R</v>
          </cell>
          <cell r="F2912">
            <v>1</v>
          </cell>
          <cell r="G2912" t="str">
            <v>Passeriformes</v>
          </cell>
          <cell r="H2912" t="str">
            <v>Furnariidae</v>
          </cell>
          <cell r="I2912" t="str">
            <v>Philydorinae</v>
          </cell>
          <cell r="J2912" t="str">
            <v>Clibanornis</v>
          </cell>
          <cell r="K2912" t="str">
            <v>espécie 1ária</v>
          </cell>
          <cell r="N2912" t="str">
            <v>Clibanornis watkinsi (Hellmayr, 1912)</v>
          </cell>
          <cell r="O2912" t="str">
            <v>Watkins’s Foliage-gleaner</v>
          </cell>
          <cell r="P2912"/>
          <cell r="Q2912"/>
          <cell r="R2912"/>
          <cell r="S2912"/>
          <cell r="T2912"/>
          <cell r="U2912"/>
          <cell r="Y2912" t="e">
            <v>#N/A</v>
          </cell>
          <cell r="Z2912" t="e">
            <v>#N/A</v>
          </cell>
          <cell r="AA2912" t="e">
            <v>#N/A</v>
          </cell>
          <cell r="AB2912" t="e">
            <v>#N/A</v>
          </cell>
          <cell r="AC2912" t="e">
            <v>#N/A</v>
          </cell>
          <cell r="AD2912" t="e">
            <v>#N/A</v>
          </cell>
          <cell r="AE2912" t="e">
            <v>#N/A</v>
          </cell>
          <cell r="AF2912" t="e">
            <v>#N/A</v>
          </cell>
          <cell r="AG2912"/>
        </row>
        <row r="2913">
          <cell r="A2913" t="str">
            <v>Automolus</v>
          </cell>
          <cell r="B2913" t="e">
            <v>#N/A</v>
          </cell>
          <cell r="D2913">
            <v>2911</v>
          </cell>
          <cell r="E2913"/>
          <cell r="F2913"/>
          <cell r="G2913" t="str">
            <v>Passeriformes</v>
          </cell>
          <cell r="H2913" t="str">
            <v>Furnariidae</v>
          </cell>
          <cell r="I2913" t="str">
            <v>Philydorinae</v>
          </cell>
          <cell r="J2913" t="str">
            <v>Automolus</v>
          </cell>
          <cell r="K2913" t="str">
            <v>Gênero</v>
          </cell>
          <cell r="N2913" t="str">
            <v>Automolus Reichenbach, 1853</v>
          </cell>
          <cell r="P2913"/>
          <cell r="Q2913"/>
          <cell r="R2913"/>
          <cell r="S2913"/>
          <cell r="T2913"/>
          <cell r="U2913"/>
          <cell r="Y2913"/>
          <cell r="Z2913"/>
        </row>
        <row r="2914">
          <cell r="A2914" t="str">
            <v>Automolus rufipileatus</v>
          </cell>
          <cell r="B2914" t="str">
            <v>Automolus rufipileatus</v>
          </cell>
          <cell r="C2914" t="str">
            <v>barranqueiro-de-coroa-castanha</v>
          </cell>
          <cell r="D2914">
            <v>2912</v>
          </cell>
          <cell r="E2914" t="str">
            <v>R</v>
          </cell>
          <cell r="F2914">
            <v>1</v>
          </cell>
          <cell r="G2914" t="str">
            <v>Passeriformes</v>
          </cell>
          <cell r="H2914" t="str">
            <v>Furnariidae</v>
          </cell>
          <cell r="I2914" t="str">
            <v>Philydorinae</v>
          </cell>
          <cell r="J2914" t="str">
            <v>Automolus</v>
          </cell>
          <cell r="K2914" t="str">
            <v>espécie 1ária</v>
          </cell>
          <cell r="N2914" t="str">
            <v>Automolus rufipileatus (Pelzeln, 1859)</v>
          </cell>
          <cell r="O2914" t="str">
            <v>Chestnut-crowned Foliage-gleaner</v>
          </cell>
          <cell r="P2914"/>
          <cell r="Q2914"/>
          <cell r="R2914"/>
          <cell r="S2914"/>
          <cell r="T2914"/>
          <cell r="U2914"/>
          <cell r="Y2914" t="str">
            <v>IDL</v>
          </cell>
          <cell r="Z2914" t="str">
            <v>M</v>
          </cell>
          <cell r="AA2914" t="str">
            <v>F3</v>
          </cell>
          <cell r="AB2914" t="str">
            <v>U</v>
          </cell>
          <cell r="AC2914">
            <v>2</v>
          </cell>
          <cell r="AD2914">
            <v>3</v>
          </cell>
          <cell r="AE2914">
            <v>34.799999999999997</v>
          </cell>
          <cell r="AF2914" t="str">
            <v>Invertebrate</v>
          </cell>
          <cell r="AG2914" t="str">
            <v>F</v>
          </cell>
        </row>
        <row r="2915">
          <cell r="A2915" t="str">
            <v>Automolus rufipileatus consobrinus</v>
          </cell>
          <cell r="B2915" t="e">
            <v>#N/A</v>
          </cell>
          <cell r="D2915">
            <v>2913</v>
          </cell>
          <cell r="E2915"/>
          <cell r="F2915"/>
          <cell r="G2915" t="str">
            <v>Passeriformes</v>
          </cell>
          <cell r="H2915" t="str">
            <v>Furnariidae</v>
          </cell>
          <cell r="I2915" t="str">
            <v>Philydorinae</v>
          </cell>
          <cell r="J2915" t="str">
            <v>Automolus</v>
          </cell>
          <cell r="K2915" t="str">
            <v>subespécie</v>
          </cell>
          <cell r="N2915" t="str">
            <v>Automolus rufipileatus consobrinus (Sclater, 1870)</v>
          </cell>
          <cell r="P2915" t="str">
            <v>x</v>
          </cell>
          <cell r="Q2915" t="str">
            <v>x</v>
          </cell>
          <cell r="R2915" t="str">
            <v>x</v>
          </cell>
          <cell r="S2915" t="str">
            <v>x</v>
          </cell>
          <cell r="T2915" t="str">
            <v>x</v>
          </cell>
          <cell r="U2915"/>
          <cell r="Y2915"/>
          <cell r="Z2915"/>
        </row>
        <row r="2916">
          <cell r="A2916" t="str">
            <v>Automolus rufipileatus rufipileatus</v>
          </cell>
          <cell r="B2916" t="e">
            <v>#N/A</v>
          </cell>
          <cell r="D2916">
            <v>2914</v>
          </cell>
          <cell r="E2916"/>
          <cell r="F2916"/>
          <cell r="G2916" t="str">
            <v>Passeriformes</v>
          </cell>
          <cell r="H2916" t="str">
            <v>Furnariidae</v>
          </cell>
          <cell r="I2916" t="str">
            <v>Philydorinae</v>
          </cell>
          <cell r="J2916" t="str">
            <v>Automolus</v>
          </cell>
          <cell r="K2916" t="str">
            <v>subespécie</v>
          </cell>
          <cell r="N2916" t="str">
            <v>Automolus rufipileatus rufipileatus (Pelzeln, 1859)</v>
          </cell>
          <cell r="P2916" t="str">
            <v>x</v>
          </cell>
          <cell r="Q2916" t="str">
            <v>x</v>
          </cell>
          <cell r="R2916" t="str">
            <v>x</v>
          </cell>
          <cell r="S2916" t="str">
            <v>x</v>
          </cell>
          <cell r="T2916" t="str">
            <v>x</v>
          </cell>
          <cell r="U2916"/>
          <cell r="Y2916"/>
          <cell r="Z2916"/>
        </row>
        <row r="2917">
          <cell r="A2917" t="str">
            <v>Automolus melanopezus</v>
          </cell>
          <cell r="B2917" t="str">
            <v>Automolus melanopezus</v>
          </cell>
          <cell r="C2917" t="str">
            <v>barranqueiro-escuro</v>
          </cell>
          <cell r="D2917">
            <v>2915</v>
          </cell>
          <cell r="E2917" t="str">
            <v>R</v>
          </cell>
          <cell r="F2917">
            <v>1</v>
          </cell>
          <cell r="G2917" t="str">
            <v>Passeriformes</v>
          </cell>
          <cell r="H2917" t="str">
            <v>Furnariidae</v>
          </cell>
          <cell r="I2917" t="str">
            <v>Philydorinae</v>
          </cell>
          <cell r="J2917" t="str">
            <v>Automolus</v>
          </cell>
          <cell r="K2917" t="str">
            <v>espécie 1ária</v>
          </cell>
          <cell r="N2917" t="str">
            <v>Automolus melanopezus (Sclater, 1858)</v>
          </cell>
          <cell r="O2917" t="str">
            <v>Brown-rumped Foliage-gleaner</v>
          </cell>
          <cell r="P2917"/>
          <cell r="Q2917"/>
          <cell r="R2917"/>
          <cell r="S2917"/>
          <cell r="T2917"/>
          <cell r="U2917"/>
          <cell r="Y2917" t="e">
            <v>#N/A</v>
          </cell>
          <cell r="Z2917" t="str">
            <v>H</v>
          </cell>
          <cell r="AA2917" t="str">
            <v>F2</v>
          </cell>
          <cell r="AB2917" t="str">
            <v>U</v>
          </cell>
          <cell r="AC2917">
            <v>2</v>
          </cell>
          <cell r="AD2917">
            <v>2</v>
          </cell>
          <cell r="AE2917">
            <v>31.4</v>
          </cell>
          <cell r="AF2917" t="str">
            <v>Invertebrate</v>
          </cell>
          <cell r="AG2917" t="str">
            <v>F</v>
          </cell>
        </row>
        <row r="2918">
          <cell r="A2918" t="str">
            <v>Automolus cervicalis</v>
          </cell>
          <cell r="B2918" t="str">
            <v>Automolus cervicalis</v>
          </cell>
          <cell r="C2918" t="str">
            <v>barranqueiro-pardo-do-norte</v>
          </cell>
          <cell r="D2918">
            <v>2916</v>
          </cell>
          <cell r="E2918" t="str">
            <v>R</v>
          </cell>
          <cell r="F2918">
            <v>1</v>
          </cell>
          <cell r="G2918" t="str">
            <v>Passeriformes</v>
          </cell>
          <cell r="H2918" t="str">
            <v>Furnariidae</v>
          </cell>
          <cell r="I2918" t="str">
            <v>Philydorinae</v>
          </cell>
          <cell r="J2918" t="str">
            <v>Automolus</v>
          </cell>
          <cell r="K2918" t="str">
            <v>espécie 1ária</v>
          </cell>
          <cell r="N2918" t="str">
            <v>Automolus cervicalis Sclater, 1889</v>
          </cell>
          <cell r="O2918" t="str">
            <v>Olive-capped Foliage-gleaner</v>
          </cell>
          <cell r="P2918"/>
          <cell r="Q2918"/>
          <cell r="R2918"/>
          <cell r="S2918"/>
          <cell r="T2918"/>
          <cell r="U2918"/>
          <cell r="Y2918" t="e">
            <v>#N/A</v>
          </cell>
          <cell r="Z2918" t="e">
            <v>#N/A</v>
          </cell>
          <cell r="AA2918" t="e">
            <v>#N/A</v>
          </cell>
          <cell r="AB2918" t="e">
            <v>#N/A</v>
          </cell>
          <cell r="AC2918" t="e">
            <v>#N/A</v>
          </cell>
          <cell r="AD2918" t="e">
            <v>#N/A</v>
          </cell>
          <cell r="AE2918" t="e">
            <v>#N/A</v>
          </cell>
          <cell r="AF2918" t="e">
            <v>#N/A</v>
          </cell>
          <cell r="AG2918"/>
        </row>
        <row r="2919">
          <cell r="A2919" t="str">
            <v>Automolus cervicalis badius</v>
          </cell>
          <cell r="B2919" t="e">
            <v>#N/A</v>
          </cell>
          <cell r="D2919">
            <v>2917</v>
          </cell>
          <cell r="E2919"/>
          <cell r="F2919"/>
          <cell r="G2919" t="str">
            <v>Passeriformes</v>
          </cell>
          <cell r="H2919" t="str">
            <v>Furnariidae</v>
          </cell>
          <cell r="I2919" t="str">
            <v>Philydorinae</v>
          </cell>
          <cell r="J2919" t="str">
            <v>Automolus</v>
          </cell>
          <cell r="K2919" t="str">
            <v>subespécie</v>
          </cell>
          <cell r="N2919" t="str">
            <v>Automolus cervicalis badius Zimmer, 1935</v>
          </cell>
          <cell r="P2919" t="str">
            <v>x</v>
          </cell>
          <cell r="Q2919" t="str">
            <v>x</v>
          </cell>
          <cell r="R2919" t="str">
            <v>x</v>
          </cell>
          <cell r="S2919" t="str">
            <v>x</v>
          </cell>
          <cell r="T2919" t="str">
            <v>x</v>
          </cell>
          <cell r="U2919"/>
          <cell r="Y2919"/>
          <cell r="Z2919"/>
        </row>
        <row r="2920">
          <cell r="A2920" t="str">
            <v>Automolus cervicalis cervicalis</v>
          </cell>
          <cell r="B2920" t="e">
            <v>#N/A</v>
          </cell>
          <cell r="D2920">
            <v>2918</v>
          </cell>
          <cell r="E2920"/>
          <cell r="F2920"/>
          <cell r="G2920" t="str">
            <v>Passeriformes</v>
          </cell>
          <cell r="H2920" t="str">
            <v>Furnariidae</v>
          </cell>
          <cell r="I2920" t="str">
            <v>Philydorinae</v>
          </cell>
          <cell r="J2920" t="str">
            <v>Automolus</v>
          </cell>
          <cell r="K2920" t="str">
            <v>subespécie</v>
          </cell>
          <cell r="N2920" t="str">
            <v>Automolus cervicalis cervicalis Sclater, 1889</v>
          </cell>
          <cell r="P2920" t="str">
            <v>x</v>
          </cell>
          <cell r="Q2920" t="str">
            <v>x</v>
          </cell>
          <cell r="R2920" t="str">
            <v>x</v>
          </cell>
          <cell r="S2920" t="str">
            <v>x</v>
          </cell>
          <cell r="T2920" t="str">
            <v>x</v>
          </cell>
          <cell r="U2920"/>
          <cell r="Y2920"/>
          <cell r="Z2920"/>
        </row>
        <row r="2921">
          <cell r="A2921" t="str">
            <v>Automolus subulatus</v>
          </cell>
          <cell r="B2921" t="str">
            <v>Automolus subulatus</v>
          </cell>
          <cell r="C2921" t="str">
            <v>limpa-folha-riscado</v>
          </cell>
          <cell r="D2921">
            <v>2919</v>
          </cell>
          <cell r="E2921" t="str">
            <v>R</v>
          </cell>
          <cell r="F2921">
            <v>1</v>
          </cell>
          <cell r="G2921" t="str">
            <v>Passeriformes</v>
          </cell>
          <cell r="H2921" t="str">
            <v>Furnariidae</v>
          </cell>
          <cell r="I2921" t="str">
            <v>Philydorinae</v>
          </cell>
          <cell r="J2921" t="str">
            <v>Automolus</v>
          </cell>
          <cell r="K2921" t="str">
            <v>espécie 1ária</v>
          </cell>
          <cell r="N2921" t="str">
            <v>Automolus subulatus (Spix, 1824)</v>
          </cell>
          <cell r="O2921" t="str">
            <v>Striped Woodhaunter</v>
          </cell>
          <cell r="P2921"/>
          <cell r="Q2921"/>
          <cell r="R2921"/>
          <cell r="S2921"/>
          <cell r="T2921"/>
          <cell r="U2921"/>
          <cell r="Y2921" t="e">
            <v>#N/A</v>
          </cell>
          <cell r="Z2921" t="e">
            <v>#N/A</v>
          </cell>
          <cell r="AA2921" t="e">
            <v>#N/A</v>
          </cell>
          <cell r="AB2921" t="e">
            <v>#N/A</v>
          </cell>
          <cell r="AC2921" t="e">
            <v>#N/A</v>
          </cell>
          <cell r="AD2921" t="e">
            <v>#N/A</v>
          </cell>
          <cell r="AE2921" t="e">
            <v>#N/A</v>
          </cell>
          <cell r="AF2921" t="e">
            <v>#N/A</v>
          </cell>
          <cell r="AG2921"/>
        </row>
        <row r="2922">
          <cell r="A2922" t="str">
            <v>Automolus ochrolaemus</v>
          </cell>
          <cell r="B2922" t="str">
            <v>Automolus ochrolaemus</v>
          </cell>
          <cell r="C2922" t="str">
            <v>barranqueiro-camurça</v>
          </cell>
          <cell r="D2922">
            <v>2920</v>
          </cell>
          <cell r="E2922" t="str">
            <v>R</v>
          </cell>
          <cell r="F2922">
            <v>1</v>
          </cell>
          <cell r="G2922" t="str">
            <v>Passeriformes</v>
          </cell>
          <cell r="H2922" t="str">
            <v>Furnariidae</v>
          </cell>
          <cell r="I2922" t="str">
            <v>Philydorinae</v>
          </cell>
          <cell r="J2922" t="str">
            <v>Automolus</v>
          </cell>
          <cell r="K2922" t="str">
            <v>espécie 1ária</v>
          </cell>
          <cell r="N2922" t="str">
            <v>Automolus ochrolaemus (Tschudi, 1844)</v>
          </cell>
          <cell r="O2922" t="str">
            <v>Buff-throated Foliage-gleaner</v>
          </cell>
          <cell r="P2922"/>
          <cell r="Q2922"/>
          <cell r="R2922"/>
          <cell r="S2922"/>
          <cell r="T2922"/>
          <cell r="U2922"/>
          <cell r="Y2922" t="str">
            <v>IDL</v>
          </cell>
          <cell r="Z2922" t="str">
            <v>M</v>
          </cell>
          <cell r="AA2922" t="str">
            <v>F1</v>
          </cell>
          <cell r="AB2922" t="str">
            <v>U</v>
          </cell>
          <cell r="AC2922">
            <v>2</v>
          </cell>
          <cell r="AD2922">
            <v>3</v>
          </cell>
          <cell r="AE2922">
            <v>40.200000000000003</v>
          </cell>
          <cell r="AF2922" t="str">
            <v>Invertebrate</v>
          </cell>
          <cell r="AG2922" t="str">
            <v>F</v>
          </cell>
        </row>
        <row r="2923">
          <cell r="A2923" t="str">
            <v>Automolus ochrolaemus turdinus</v>
          </cell>
          <cell r="B2923" t="e">
            <v>#N/A</v>
          </cell>
          <cell r="D2923">
            <v>2921</v>
          </cell>
          <cell r="E2923"/>
          <cell r="F2923"/>
          <cell r="G2923" t="str">
            <v>Passeriformes</v>
          </cell>
          <cell r="H2923" t="str">
            <v>Furnariidae</v>
          </cell>
          <cell r="I2923" t="str">
            <v>Philydorinae</v>
          </cell>
          <cell r="J2923" t="str">
            <v>Automolus</v>
          </cell>
          <cell r="K2923" t="str">
            <v>subespécie</v>
          </cell>
          <cell r="N2923" t="str">
            <v>Automolus ochrolaemus turdinus (Pelzeln, 1859)</v>
          </cell>
          <cell r="P2923" t="str">
            <v>x</v>
          </cell>
          <cell r="Q2923" t="str">
            <v>x</v>
          </cell>
          <cell r="R2923" t="str">
            <v>x</v>
          </cell>
          <cell r="S2923" t="str">
            <v>x</v>
          </cell>
          <cell r="T2923" t="str">
            <v>x</v>
          </cell>
          <cell r="U2923"/>
          <cell r="Y2923"/>
          <cell r="Z2923"/>
        </row>
        <row r="2924">
          <cell r="A2924" t="str">
            <v>Automolus ochrolaemus ochrolaemus</v>
          </cell>
          <cell r="B2924" t="e">
            <v>#N/A</v>
          </cell>
          <cell r="D2924">
            <v>2922</v>
          </cell>
          <cell r="E2924"/>
          <cell r="F2924"/>
          <cell r="G2924" t="str">
            <v>Passeriformes</v>
          </cell>
          <cell r="H2924" t="str">
            <v>Furnariidae</v>
          </cell>
          <cell r="I2924" t="str">
            <v>Philydorinae</v>
          </cell>
          <cell r="J2924" t="str">
            <v>Automolus</v>
          </cell>
          <cell r="K2924" t="str">
            <v>subespécie</v>
          </cell>
          <cell r="N2924" t="str">
            <v>Automolus ochrolaemus ochrolaemus (Tschudi, 1844)</v>
          </cell>
          <cell r="P2924" t="str">
            <v>x</v>
          </cell>
          <cell r="Q2924" t="str">
            <v>x</v>
          </cell>
          <cell r="R2924" t="str">
            <v>x</v>
          </cell>
          <cell r="S2924" t="str">
            <v>x</v>
          </cell>
          <cell r="T2924" t="str">
            <v>x</v>
          </cell>
          <cell r="U2924"/>
          <cell r="Y2924"/>
          <cell r="Z2924"/>
        </row>
        <row r="2925">
          <cell r="A2925" t="str">
            <v>Automolus ochrolaemus auricularis</v>
          </cell>
          <cell r="B2925" t="e">
            <v>#N/A</v>
          </cell>
          <cell r="D2925">
            <v>2923</v>
          </cell>
          <cell r="E2925"/>
          <cell r="F2925"/>
          <cell r="G2925" t="str">
            <v>Passeriformes</v>
          </cell>
          <cell r="H2925" t="str">
            <v>Furnariidae</v>
          </cell>
          <cell r="I2925" t="str">
            <v>Philydorinae</v>
          </cell>
          <cell r="J2925" t="str">
            <v>Automolus</v>
          </cell>
          <cell r="K2925" t="str">
            <v>subespécie</v>
          </cell>
          <cell r="N2925" t="str">
            <v>Automolus ochrolaemus auricularis Zimmer, 1935</v>
          </cell>
          <cell r="P2925" t="str">
            <v>x</v>
          </cell>
          <cell r="Q2925" t="str">
            <v>x</v>
          </cell>
          <cell r="R2925" t="str">
            <v>x</v>
          </cell>
          <cell r="S2925" t="str">
            <v>x</v>
          </cell>
          <cell r="T2925" t="str">
            <v>x</v>
          </cell>
          <cell r="U2925"/>
          <cell r="Y2925"/>
          <cell r="Z2925"/>
        </row>
        <row r="2926">
          <cell r="A2926" t="str">
            <v>Automolus infuscatus</v>
          </cell>
          <cell r="B2926" t="str">
            <v>Automolus infuscatus</v>
          </cell>
          <cell r="C2926" t="str">
            <v>barranqueiro-pardo</v>
          </cell>
          <cell r="D2926">
            <v>2924</v>
          </cell>
          <cell r="E2926" t="str">
            <v>R</v>
          </cell>
          <cell r="F2926">
            <v>1</v>
          </cell>
          <cell r="G2926" t="str">
            <v>Passeriformes</v>
          </cell>
          <cell r="H2926" t="str">
            <v>Furnariidae</v>
          </cell>
          <cell r="I2926" t="str">
            <v>Philydorinae</v>
          </cell>
          <cell r="J2926" t="str">
            <v>Automolus</v>
          </cell>
          <cell r="K2926" t="str">
            <v>espécie 1ária</v>
          </cell>
          <cell r="N2926" t="str">
            <v>Automolus infuscatus (Sclater, 1856)</v>
          </cell>
          <cell r="O2926" t="str">
            <v>Olive-backed Foliage-gleaner</v>
          </cell>
          <cell r="P2926"/>
          <cell r="Q2926"/>
          <cell r="R2926"/>
          <cell r="S2926"/>
          <cell r="T2926"/>
          <cell r="U2926"/>
          <cell r="Y2926" t="str">
            <v>IDL</v>
          </cell>
          <cell r="Z2926" t="str">
            <v>H</v>
          </cell>
          <cell r="AA2926" t="str">
            <v>F1</v>
          </cell>
          <cell r="AB2926" t="str">
            <v>U</v>
          </cell>
          <cell r="AC2926">
            <v>1</v>
          </cell>
          <cell r="AD2926">
            <v>2</v>
          </cell>
          <cell r="AE2926">
            <v>32.9</v>
          </cell>
          <cell r="AF2926" t="str">
            <v>Invertebrate</v>
          </cell>
          <cell r="AG2926" t="str">
            <v>F</v>
          </cell>
        </row>
        <row r="2927">
          <cell r="A2927" t="str">
            <v>Automolus infuscatus purusianus</v>
          </cell>
          <cell r="B2927" t="e">
            <v>#N/A</v>
          </cell>
          <cell r="D2927">
            <v>2925</v>
          </cell>
          <cell r="E2927"/>
          <cell r="F2927"/>
          <cell r="G2927" t="str">
            <v>Passeriformes</v>
          </cell>
          <cell r="H2927" t="str">
            <v>Furnariidae</v>
          </cell>
          <cell r="I2927" t="str">
            <v>Philydorinae</v>
          </cell>
          <cell r="J2927" t="str">
            <v>Automolus</v>
          </cell>
          <cell r="K2927" t="str">
            <v>subespécie</v>
          </cell>
          <cell r="N2927" t="str">
            <v>Automolus infuscatus purusianus Todd, 1948</v>
          </cell>
          <cell r="P2927" t="str">
            <v>x</v>
          </cell>
          <cell r="Q2927" t="str">
            <v>x</v>
          </cell>
          <cell r="R2927" t="str">
            <v>x</v>
          </cell>
          <cell r="S2927" t="str">
            <v>x</v>
          </cell>
          <cell r="T2927" t="str">
            <v>x</v>
          </cell>
          <cell r="U2927"/>
          <cell r="Y2927"/>
          <cell r="Z2927"/>
        </row>
        <row r="2928">
          <cell r="A2928" t="str">
            <v>Automolus infuscatus infuscatus</v>
          </cell>
          <cell r="B2928" t="e">
            <v>#N/A</v>
          </cell>
          <cell r="D2928">
            <v>2926</v>
          </cell>
          <cell r="E2928"/>
          <cell r="F2928"/>
          <cell r="G2928" t="str">
            <v>Passeriformes</v>
          </cell>
          <cell r="H2928" t="str">
            <v>Furnariidae</v>
          </cell>
          <cell r="I2928" t="str">
            <v>Philydorinae</v>
          </cell>
          <cell r="J2928" t="str">
            <v>Automolus</v>
          </cell>
          <cell r="K2928" t="str">
            <v>subespécie</v>
          </cell>
          <cell r="N2928" t="str">
            <v>Automolus infuscatus infuscatus (Sclater, 1856)</v>
          </cell>
          <cell r="P2928" t="str">
            <v>x</v>
          </cell>
          <cell r="Q2928"/>
          <cell r="R2928" t="str">
            <v>x</v>
          </cell>
          <cell r="S2928" t="str">
            <v>x</v>
          </cell>
          <cell r="T2928" t="str">
            <v>x</v>
          </cell>
          <cell r="U2928"/>
          <cell r="Y2928"/>
          <cell r="Z2928"/>
        </row>
        <row r="2929">
          <cell r="A2929" t="str">
            <v>Automolus paraensis</v>
          </cell>
          <cell r="B2929" t="str">
            <v>Automolus paraensis</v>
          </cell>
          <cell r="C2929" t="str">
            <v>barranqueiro-do-pará</v>
          </cell>
          <cell r="D2929">
            <v>2927</v>
          </cell>
          <cell r="E2929" t="str">
            <v>R, E</v>
          </cell>
          <cell r="F2929">
            <v>1</v>
          </cell>
          <cell r="G2929" t="str">
            <v>Passeriformes</v>
          </cell>
          <cell r="H2929" t="str">
            <v>Furnariidae</v>
          </cell>
          <cell r="I2929" t="str">
            <v>Philydorinae</v>
          </cell>
          <cell r="J2929" t="str">
            <v>Automolus</v>
          </cell>
          <cell r="K2929" t="str">
            <v>espécie 1ária</v>
          </cell>
          <cell r="N2929" t="str">
            <v>Automolus paraensis Hartert, 1902</v>
          </cell>
          <cell r="O2929" t="str">
            <v>Para Foliage-gleaner</v>
          </cell>
          <cell r="P2929"/>
          <cell r="Q2929"/>
          <cell r="R2929"/>
          <cell r="S2929"/>
          <cell r="T2929"/>
          <cell r="U2929"/>
          <cell r="Y2929" t="e">
            <v>#N/A</v>
          </cell>
          <cell r="Z2929" t="str">
            <v>M</v>
          </cell>
          <cell r="AA2929" t="e">
            <v>#N/A</v>
          </cell>
          <cell r="AB2929" t="e">
            <v>#N/A</v>
          </cell>
          <cell r="AC2929" t="e">
            <v>#N/A</v>
          </cell>
          <cell r="AD2929" t="e">
            <v>#N/A</v>
          </cell>
          <cell r="AE2929" t="e">
            <v>#N/A</v>
          </cell>
          <cell r="AF2929" t="e">
            <v>#N/A</v>
          </cell>
          <cell r="AG2929" t="str">
            <v>F</v>
          </cell>
        </row>
        <row r="2930">
          <cell r="A2930" t="str">
            <v>Automolus lammi</v>
          </cell>
          <cell r="B2930" t="str">
            <v>Automolus lammi</v>
          </cell>
          <cell r="C2930" t="str">
            <v>barranqueiro-do-nordeste</v>
          </cell>
          <cell r="D2930">
            <v>2928</v>
          </cell>
          <cell r="E2930" t="str">
            <v>R, E</v>
          </cell>
          <cell r="F2930">
            <v>1</v>
          </cell>
          <cell r="G2930" t="str">
            <v>Passeriformes</v>
          </cell>
          <cell r="H2930" t="str">
            <v>Furnariidae</v>
          </cell>
          <cell r="I2930" t="str">
            <v>Philydorinae</v>
          </cell>
          <cell r="J2930" t="str">
            <v>Automolus</v>
          </cell>
          <cell r="K2930" t="str">
            <v>espécie 1ária</v>
          </cell>
          <cell r="N2930" t="str">
            <v>Automolus lammi Zimmer, 1947</v>
          </cell>
          <cell r="O2930" t="str">
            <v>Pernambuco Foliage-gleaner</v>
          </cell>
          <cell r="P2930"/>
          <cell r="Q2930"/>
          <cell r="R2930"/>
          <cell r="S2930"/>
          <cell r="T2930"/>
          <cell r="U2930"/>
          <cell r="W2930" t="str">
            <v>#ERROR!</v>
          </cell>
          <cell r="X2930" t="str">
            <v>EN</v>
          </cell>
          <cell r="Y2930" t="e">
            <v>#N/A</v>
          </cell>
          <cell r="Z2930" t="e">
            <v>#N/A</v>
          </cell>
          <cell r="AA2930" t="e">
            <v>#N/A</v>
          </cell>
          <cell r="AB2930" t="e">
            <v>#N/A</v>
          </cell>
          <cell r="AC2930" t="e">
            <v>#N/A</v>
          </cell>
          <cell r="AD2930" t="e">
            <v>#N/A</v>
          </cell>
          <cell r="AE2930" t="e">
            <v>#N/A</v>
          </cell>
          <cell r="AF2930" t="e">
            <v>#N/A</v>
          </cell>
          <cell r="AG2930"/>
        </row>
        <row r="2931">
          <cell r="A2931" t="str">
            <v>Automolus leucophthalmus</v>
          </cell>
          <cell r="B2931" t="str">
            <v>Automolus leucophthalmus</v>
          </cell>
          <cell r="C2931" t="str">
            <v>barranqueiro-de-olho-branco</v>
          </cell>
          <cell r="D2931">
            <v>2929</v>
          </cell>
          <cell r="E2931" t="str">
            <v>R</v>
          </cell>
          <cell r="F2931">
            <v>1</v>
          </cell>
          <cell r="G2931" t="str">
            <v>Passeriformes</v>
          </cell>
          <cell r="H2931" t="str">
            <v>Furnariidae</v>
          </cell>
          <cell r="I2931" t="str">
            <v>Philydorinae</v>
          </cell>
          <cell r="J2931" t="str">
            <v>Automolus</v>
          </cell>
          <cell r="K2931" t="str">
            <v>espécie 1ária</v>
          </cell>
          <cell r="N2931" t="str">
            <v>Automolus leucophthalmus (Wied, 1821)</v>
          </cell>
          <cell r="O2931" t="str">
            <v>White-eyed Foliage-gleaner</v>
          </cell>
          <cell r="P2931"/>
          <cell r="Q2931"/>
          <cell r="R2931"/>
          <cell r="S2931"/>
          <cell r="T2931"/>
          <cell r="U2931"/>
          <cell r="Y2931" t="e">
            <v>#N/A</v>
          </cell>
          <cell r="Z2931" t="str">
            <v>M</v>
          </cell>
          <cell r="AA2931" t="str">
            <v>F1</v>
          </cell>
          <cell r="AB2931" t="str">
            <v>U</v>
          </cell>
          <cell r="AC2931">
            <v>1</v>
          </cell>
          <cell r="AD2931">
            <v>1</v>
          </cell>
          <cell r="AE2931">
            <v>34.5</v>
          </cell>
          <cell r="AF2931" t="str">
            <v>Invertebrate</v>
          </cell>
          <cell r="AG2931" t="str">
            <v>F</v>
          </cell>
          <cell r="AH2931" t="str">
            <v>MA</v>
          </cell>
        </row>
        <row r="2932">
          <cell r="A2932" t="str">
            <v>Automolus leucophthalmus leucophthalmus</v>
          </cell>
          <cell r="B2932" t="e">
            <v>#N/A</v>
          </cell>
          <cell r="D2932">
            <v>2930</v>
          </cell>
          <cell r="E2932"/>
          <cell r="F2932"/>
          <cell r="G2932" t="str">
            <v>Passeriformes</v>
          </cell>
          <cell r="H2932" t="str">
            <v>Furnariidae</v>
          </cell>
          <cell r="I2932" t="str">
            <v>Philydorinae</v>
          </cell>
          <cell r="J2932" t="str">
            <v>Automolus</v>
          </cell>
          <cell r="K2932" t="str">
            <v>subespécie</v>
          </cell>
          <cell r="N2932" t="str">
            <v>Automolus leucophthalmus leucophthalmus (Wied, 1821)</v>
          </cell>
          <cell r="P2932" t="str">
            <v>x</v>
          </cell>
          <cell r="Q2932" t="str">
            <v>x</v>
          </cell>
          <cell r="R2932" t="str">
            <v>x</v>
          </cell>
          <cell r="S2932" t="str">
            <v>x</v>
          </cell>
          <cell r="T2932" t="str">
            <v>x</v>
          </cell>
          <cell r="U2932"/>
          <cell r="Y2932"/>
          <cell r="Z2932"/>
        </row>
        <row r="2933">
          <cell r="A2933" t="str">
            <v>Automolus leucophthalmus sulphurascens</v>
          </cell>
          <cell r="B2933" t="e">
            <v>#N/A</v>
          </cell>
          <cell r="D2933">
            <v>2931</v>
          </cell>
          <cell r="E2933"/>
          <cell r="F2933"/>
          <cell r="G2933" t="str">
            <v>Passeriformes</v>
          </cell>
          <cell r="H2933" t="str">
            <v>Furnariidae</v>
          </cell>
          <cell r="I2933" t="str">
            <v>Philydorinae</v>
          </cell>
          <cell r="J2933" t="str">
            <v>Automolus</v>
          </cell>
          <cell r="K2933" t="str">
            <v>subespécie</v>
          </cell>
          <cell r="N2933" t="str">
            <v>Automolus leucophthalmus sulphurascens (Lichtenstein, 1823)</v>
          </cell>
          <cell r="P2933" t="str">
            <v>x</v>
          </cell>
          <cell r="Q2933" t="str">
            <v>x</v>
          </cell>
          <cell r="R2933" t="str">
            <v>x</v>
          </cell>
          <cell r="S2933" t="str">
            <v>x</v>
          </cell>
          <cell r="T2933" t="str">
            <v>x</v>
          </cell>
          <cell r="U2933"/>
          <cell r="Y2933"/>
          <cell r="Z2933"/>
        </row>
        <row r="2934">
          <cell r="A2934" t="str">
            <v>Automolus sp.</v>
          </cell>
          <cell r="B2934" t="e">
            <v>#N/A</v>
          </cell>
          <cell r="D2934">
            <v>2932</v>
          </cell>
          <cell r="E2934"/>
          <cell r="F2934"/>
          <cell r="G2934" t="str">
            <v>Passeriformes</v>
          </cell>
          <cell r="H2934" t="str">
            <v>Furnariidae</v>
          </cell>
          <cell r="P2934"/>
          <cell r="Q2934"/>
          <cell r="R2934"/>
          <cell r="S2934"/>
          <cell r="T2934"/>
          <cell r="U2934"/>
          <cell r="Y2934"/>
          <cell r="Z2934"/>
        </row>
        <row r="2935">
          <cell r="A2935" t="str">
            <v>Megaxenops</v>
          </cell>
          <cell r="B2935" t="e">
            <v>#N/A</v>
          </cell>
          <cell r="D2935">
            <v>2933</v>
          </cell>
          <cell r="E2935"/>
          <cell r="F2935"/>
          <cell r="G2935" t="str">
            <v>Passeriformes</v>
          </cell>
          <cell r="H2935" t="str">
            <v>Furnariidae</v>
          </cell>
          <cell r="I2935" t="str">
            <v>Philydorinae</v>
          </cell>
          <cell r="J2935" t="str">
            <v>Megaxenops</v>
          </cell>
          <cell r="K2935" t="str">
            <v>Gênero</v>
          </cell>
          <cell r="N2935" t="str">
            <v>Megaxenops Reiser, 1905</v>
          </cell>
          <cell r="P2935"/>
          <cell r="Q2935"/>
          <cell r="R2935"/>
          <cell r="S2935"/>
          <cell r="T2935"/>
          <cell r="U2935"/>
          <cell r="Y2935"/>
          <cell r="Z2935"/>
        </row>
        <row r="2936">
          <cell r="A2936" t="str">
            <v>Megaxenops parnaguae</v>
          </cell>
          <cell r="B2936" t="str">
            <v>Megaxenops parnaguae</v>
          </cell>
          <cell r="C2936" t="str">
            <v>bico-virado-da-caatinga</v>
          </cell>
          <cell r="D2936">
            <v>2934</v>
          </cell>
          <cell r="E2936" t="str">
            <v>R, E</v>
          </cell>
          <cell r="F2936">
            <v>1</v>
          </cell>
          <cell r="G2936" t="str">
            <v>Passeriformes</v>
          </cell>
          <cell r="H2936" t="str">
            <v>Furnariidae</v>
          </cell>
          <cell r="I2936" t="str">
            <v>Philydorinae</v>
          </cell>
          <cell r="J2936" t="str">
            <v>Megaxenops</v>
          </cell>
          <cell r="K2936" t="str">
            <v>espécie 1ária</v>
          </cell>
          <cell r="N2936" t="str">
            <v>Megaxenops parnaguae Reiser, 1905</v>
          </cell>
          <cell r="O2936" t="str">
            <v>Great Xenops</v>
          </cell>
          <cell r="P2936"/>
          <cell r="Q2936"/>
          <cell r="R2936"/>
          <cell r="S2936"/>
          <cell r="T2936"/>
          <cell r="U2936"/>
          <cell r="Y2936" t="e">
            <v>#N/A</v>
          </cell>
          <cell r="Z2936" t="str">
            <v>H</v>
          </cell>
          <cell r="AA2936" t="str">
            <v>F7</v>
          </cell>
          <cell r="AB2936" t="str">
            <v>M</v>
          </cell>
          <cell r="AC2936">
            <v>2</v>
          </cell>
          <cell r="AD2936">
            <v>1</v>
          </cell>
          <cell r="AE2936">
            <v>25</v>
          </cell>
          <cell r="AF2936" t="str">
            <v>Invertebrate</v>
          </cell>
          <cell r="AG2936" t="str">
            <v>F</v>
          </cell>
          <cell r="AH2936">
            <v>1</v>
          </cell>
        </row>
        <row r="2937">
          <cell r="A2937" t="str">
            <v>Anabazenops</v>
          </cell>
          <cell r="B2937" t="e">
            <v>#N/A</v>
          </cell>
          <cell r="D2937">
            <v>2935</v>
          </cell>
          <cell r="E2937"/>
          <cell r="F2937"/>
          <cell r="G2937" t="str">
            <v>Passeriformes</v>
          </cell>
          <cell r="H2937" t="str">
            <v>Furnariidae</v>
          </cell>
          <cell r="I2937" t="str">
            <v>Philydorinae</v>
          </cell>
          <cell r="J2937" t="str">
            <v>Anabazenops</v>
          </cell>
          <cell r="K2937" t="str">
            <v>Gênero</v>
          </cell>
          <cell r="N2937" t="str">
            <v>Anabazenops Lafresnaye, 1840</v>
          </cell>
          <cell r="P2937"/>
          <cell r="Q2937"/>
          <cell r="R2937"/>
          <cell r="S2937"/>
          <cell r="T2937"/>
          <cell r="U2937"/>
          <cell r="Y2937"/>
          <cell r="Z2937"/>
        </row>
        <row r="2938">
          <cell r="A2938" t="str">
            <v>Anabazenops dorsalis</v>
          </cell>
          <cell r="B2938" t="str">
            <v>Anabazenops dorsalis</v>
          </cell>
          <cell r="C2938" t="str">
            <v>barranqueiro-de-topete</v>
          </cell>
          <cell r="D2938">
            <v>2936</v>
          </cell>
          <cell r="E2938" t="str">
            <v>R</v>
          </cell>
          <cell r="F2938">
            <v>1</v>
          </cell>
          <cell r="G2938" t="str">
            <v>Passeriformes</v>
          </cell>
          <cell r="H2938" t="str">
            <v>Furnariidae</v>
          </cell>
          <cell r="I2938" t="str">
            <v>Philydorinae</v>
          </cell>
          <cell r="J2938" t="str">
            <v>Anabazenops</v>
          </cell>
          <cell r="K2938" t="str">
            <v>espécie 1ária</v>
          </cell>
          <cell r="N2938" t="str">
            <v>Anabazenops dorsalis (Sclater &amp; Salvin, 1880)</v>
          </cell>
          <cell r="O2938" t="str">
            <v>Dusky-cheeked Foliage-gleaner</v>
          </cell>
          <cell r="P2938"/>
          <cell r="Q2938"/>
          <cell r="R2938"/>
          <cell r="S2938"/>
          <cell r="T2938"/>
          <cell r="U2938"/>
          <cell r="Y2938" t="e">
            <v>#N/A</v>
          </cell>
          <cell r="Z2938" t="e">
            <v>#N/A</v>
          </cell>
          <cell r="AA2938" t="e">
            <v>#N/A</v>
          </cell>
          <cell r="AB2938" t="e">
            <v>#N/A</v>
          </cell>
          <cell r="AC2938" t="e">
            <v>#N/A</v>
          </cell>
          <cell r="AD2938" t="e">
            <v>#N/A</v>
          </cell>
          <cell r="AE2938">
            <v>35.4</v>
          </cell>
          <cell r="AF2938" t="str">
            <v>Invertebrate</v>
          </cell>
          <cell r="AG2938"/>
        </row>
        <row r="2939">
          <cell r="A2939" t="str">
            <v>Anabazenops fuscus</v>
          </cell>
          <cell r="B2939" t="str">
            <v>Anabazenops fuscus</v>
          </cell>
          <cell r="C2939" t="str">
            <v>trepador-coleira</v>
          </cell>
          <cell r="D2939">
            <v>2937</v>
          </cell>
          <cell r="E2939" t="str">
            <v>R, E</v>
          </cell>
          <cell r="F2939">
            <v>1</v>
          </cell>
          <cell r="G2939" t="str">
            <v>Passeriformes</v>
          </cell>
          <cell r="H2939" t="str">
            <v>Furnariidae</v>
          </cell>
          <cell r="I2939" t="str">
            <v>Philydorinae</v>
          </cell>
          <cell r="J2939" t="str">
            <v>Anabazenops</v>
          </cell>
          <cell r="K2939" t="str">
            <v>espécie 1ária</v>
          </cell>
          <cell r="N2939" t="str">
            <v>Anabazenops fuscus (Vieillot, 1816)</v>
          </cell>
          <cell r="O2939" t="str">
            <v>White-collared Foliage-gleaner</v>
          </cell>
          <cell r="P2939"/>
          <cell r="Q2939"/>
          <cell r="R2939"/>
          <cell r="S2939"/>
          <cell r="T2939"/>
          <cell r="U2939"/>
          <cell r="Y2939" t="e">
            <v>#N/A</v>
          </cell>
          <cell r="Z2939" t="str">
            <v>H</v>
          </cell>
          <cell r="AA2939" t="str">
            <v>F4</v>
          </cell>
          <cell r="AB2939" t="str">
            <v>M</v>
          </cell>
          <cell r="AC2939">
            <v>1</v>
          </cell>
          <cell r="AD2939">
            <v>1</v>
          </cell>
          <cell r="AE2939">
            <v>39</v>
          </cell>
          <cell r="AF2939" t="str">
            <v>Invertebrate</v>
          </cell>
          <cell r="AG2939" t="str">
            <v>F</v>
          </cell>
          <cell r="AH2939" t="str">
            <v>MA</v>
          </cell>
        </row>
        <row r="2940">
          <cell r="A2940" t="str">
            <v>Anabacerthia</v>
          </cell>
          <cell r="B2940" t="e">
            <v>#N/A</v>
          </cell>
          <cell r="D2940">
            <v>2938</v>
          </cell>
          <cell r="E2940"/>
          <cell r="F2940"/>
          <cell r="G2940" t="str">
            <v>Passeriformes</v>
          </cell>
          <cell r="H2940" t="str">
            <v>Furnariidae</v>
          </cell>
          <cell r="I2940" t="str">
            <v>Philydorinae</v>
          </cell>
          <cell r="J2940" t="str">
            <v>Anabacerthia</v>
          </cell>
          <cell r="K2940" t="str">
            <v>Gênero</v>
          </cell>
          <cell r="N2940" t="str">
            <v>Anabacerthia Lafresnaye, 1840</v>
          </cell>
          <cell r="P2940"/>
          <cell r="Q2940"/>
          <cell r="R2940"/>
          <cell r="S2940"/>
          <cell r="T2940"/>
          <cell r="U2940"/>
          <cell r="Y2940"/>
          <cell r="Z2940"/>
        </row>
        <row r="2941">
          <cell r="A2941" t="str">
            <v>Anabacerthia ruficaudata</v>
          </cell>
          <cell r="B2941" t="str">
            <v>Anabacerthia ruficaudata</v>
          </cell>
          <cell r="C2941" t="str">
            <v>limpa-folha-de-cauda-ruiva</v>
          </cell>
          <cell r="D2941">
            <v>2939</v>
          </cell>
          <cell r="E2941" t="str">
            <v>R</v>
          </cell>
          <cell r="F2941">
            <v>1</v>
          </cell>
          <cell r="G2941" t="str">
            <v>Passeriformes</v>
          </cell>
          <cell r="H2941" t="str">
            <v>Furnariidae</v>
          </cell>
          <cell r="I2941" t="str">
            <v>Philydorinae</v>
          </cell>
          <cell r="J2941" t="str">
            <v>Anabacerthia</v>
          </cell>
          <cell r="K2941" t="str">
            <v>espécie 1ária</v>
          </cell>
          <cell r="N2941" t="str">
            <v>Anabacerthia ruficaudata (d'Orbigny &amp; Lafresnaye, 1838)</v>
          </cell>
          <cell r="O2941" t="str">
            <v>Rufous-tailed Foliage-gleaner</v>
          </cell>
          <cell r="P2941"/>
          <cell r="Q2941"/>
          <cell r="R2941"/>
          <cell r="S2941"/>
          <cell r="T2941"/>
          <cell r="U2941"/>
          <cell r="Y2941" t="e">
            <v>#N/A</v>
          </cell>
          <cell r="Z2941" t="str">
            <v>H</v>
          </cell>
          <cell r="AA2941" t="e">
            <v>#N/A</v>
          </cell>
          <cell r="AB2941" t="e">
            <v>#N/A</v>
          </cell>
          <cell r="AC2941" t="e">
            <v>#N/A</v>
          </cell>
          <cell r="AD2941" t="e">
            <v>#N/A</v>
          </cell>
          <cell r="AE2941" t="e">
            <v>#N/A</v>
          </cell>
          <cell r="AF2941" t="e">
            <v>#N/A</v>
          </cell>
          <cell r="AG2941" t="str">
            <v>F</v>
          </cell>
        </row>
        <row r="2942">
          <cell r="A2942" t="str">
            <v>Anabacerthia ruficaudata ruficaudata</v>
          </cell>
          <cell r="B2942" t="e">
            <v>#N/A</v>
          </cell>
          <cell r="D2942">
            <v>2940</v>
          </cell>
          <cell r="E2942"/>
          <cell r="F2942"/>
          <cell r="G2942" t="str">
            <v>Passeriformes</v>
          </cell>
          <cell r="H2942" t="str">
            <v>Furnariidae</v>
          </cell>
          <cell r="I2942" t="str">
            <v>Philydorinae</v>
          </cell>
          <cell r="J2942" t="str">
            <v>Anabacerthia</v>
          </cell>
          <cell r="K2942" t="str">
            <v>subespécie</v>
          </cell>
          <cell r="N2942" t="str">
            <v>Anabacerthia ruficaudata ruficaudata (d'Orbigny &amp; Lafresnaye, 1838)</v>
          </cell>
          <cell r="P2942" t="str">
            <v>x</v>
          </cell>
          <cell r="Q2942" t="str">
            <v>x</v>
          </cell>
          <cell r="R2942" t="str">
            <v>x</v>
          </cell>
          <cell r="S2942" t="str">
            <v>x</v>
          </cell>
          <cell r="T2942" t="str">
            <v>x</v>
          </cell>
          <cell r="U2942"/>
          <cell r="Y2942"/>
          <cell r="Z2942"/>
        </row>
        <row r="2943">
          <cell r="A2943" t="str">
            <v>Anabacerthia ruficaudata flavipecta</v>
          </cell>
          <cell r="B2943" t="e">
            <v>#N/A</v>
          </cell>
          <cell r="D2943">
            <v>2941</v>
          </cell>
          <cell r="E2943"/>
          <cell r="F2943"/>
          <cell r="G2943" t="str">
            <v>Passeriformes</v>
          </cell>
          <cell r="H2943" t="str">
            <v>Furnariidae</v>
          </cell>
          <cell r="I2943" t="str">
            <v>Philydorinae</v>
          </cell>
          <cell r="J2943" t="str">
            <v>Anabacerthia</v>
          </cell>
          <cell r="K2943" t="str">
            <v>subespécie</v>
          </cell>
          <cell r="N2943" t="str">
            <v>Anabacerthia ruficaudata flavipecta Phelps &amp; Gilliard, 1941</v>
          </cell>
          <cell r="P2943" t="str">
            <v>x</v>
          </cell>
          <cell r="Q2943" t="str">
            <v>x</v>
          </cell>
          <cell r="R2943" t="str">
            <v>x</v>
          </cell>
          <cell r="S2943" t="str">
            <v>x</v>
          </cell>
          <cell r="T2943" t="str">
            <v>x</v>
          </cell>
          <cell r="U2943"/>
          <cell r="Y2943"/>
          <cell r="Z2943"/>
        </row>
        <row r="2944">
          <cell r="A2944" t="str">
            <v>Anabacerthia amaurotis</v>
          </cell>
          <cell r="B2944" t="str">
            <v>Anabacerthia amaurotis</v>
          </cell>
          <cell r="C2944" t="str">
            <v>limpa-folha-miúdo</v>
          </cell>
          <cell r="D2944">
            <v>2942</v>
          </cell>
          <cell r="E2944" t="str">
            <v>R</v>
          </cell>
          <cell r="F2944">
            <v>1</v>
          </cell>
          <cell r="G2944" t="str">
            <v>Passeriformes</v>
          </cell>
          <cell r="H2944" t="str">
            <v>Furnariidae</v>
          </cell>
          <cell r="I2944" t="str">
            <v>Philydorinae</v>
          </cell>
          <cell r="J2944" t="str">
            <v>Anabacerthia</v>
          </cell>
          <cell r="K2944" t="str">
            <v>espécie 1ária</v>
          </cell>
          <cell r="N2944" t="str">
            <v>Anabacerthia amaurotis (Temminck, 1823)</v>
          </cell>
          <cell r="O2944" t="str">
            <v>White-browed Foliage-gleaner</v>
          </cell>
          <cell r="P2944"/>
          <cell r="Q2944"/>
          <cell r="R2944"/>
          <cell r="S2944"/>
          <cell r="T2944"/>
          <cell r="U2944"/>
          <cell r="Y2944" t="e">
            <v>#N/A</v>
          </cell>
          <cell r="Z2944" t="str">
            <v>H</v>
          </cell>
          <cell r="AA2944" t="str">
            <v>F4</v>
          </cell>
          <cell r="AB2944" t="str">
            <v>M</v>
          </cell>
          <cell r="AC2944">
            <v>1</v>
          </cell>
          <cell r="AD2944">
            <v>1</v>
          </cell>
          <cell r="AE2944">
            <v>19.2</v>
          </cell>
          <cell r="AF2944" t="str">
            <v>Invertebrate</v>
          </cell>
          <cell r="AG2944" t="str">
            <v>F</v>
          </cell>
          <cell r="AH2944" t="str">
            <v>MA</v>
          </cell>
        </row>
        <row r="2945">
          <cell r="A2945" t="str">
            <v>Anabacerthia lichtensteini</v>
          </cell>
          <cell r="B2945" t="str">
            <v>Anabacerthia lichtensteini</v>
          </cell>
          <cell r="C2945" t="str">
            <v>limpa-folha-ocráceo</v>
          </cell>
          <cell r="D2945">
            <v>2943</v>
          </cell>
          <cell r="E2945" t="str">
            <v>R</v>
          </cell>
          <cell r="F2945">
            <v>1</v>
          </cell>
          <cell r="G2945" t="str">
            <v>Passeriformes</v>
          </cell>
          <cell r="H2945" t="str">
            <v>Furnariidae</v>
          </cell>
          <cell r="I2945" t="str">
            <v>Philydorinae</v>
          </cell>
          <cell r="J2945" t="str">
            <v>Anabacerthia</v>
          </cell>
          <cell r="K2945" t="str">
            <v>espécie 1ária</v>
          </cell>
          <cell r="N2945" t="str">
            <v>Anabacerthia lichtensteini (Cabanis &amp; Heine, 1859)</v>
          </cell>
          <cell r="O2945" t="str">
            <v>Ochre-breasted Foliage-gleaner</v>
          </cell>
          <cell r="P2945"/>
          <cell r="Q2945"/>
          <cell r="R2945"/>
          <cell r="S2945"/>
          <cell r="T2945"/>
          <cell r="U2945"/>
          <cell r="Y2945" t="e">
            <v>#N/A</v>
          </cell>
          <cell r="Z2945" t="str">
            <v>H</v>
          </cell>
          <cell r="AA2945" t="str">
            <v>F1</v>
          </cell>
          <cell r="AB2945" t="str">
            <v>M</v>
          </cell>
          <cell r="AC2945">
            <v>1</v>
          </cell>
          <cell r="AD2945">
            <v>1</v>
          </cell>
          <cell r="AE2945">
            <v>21</v>
          </cell>
          <cell r="AF2945" t="str">
            <v>Invertebrate</v>
          </cell>
          <cell r="AG2945" t="str">
            <v>F</v>
          </cell>
          <cell r="AH2945" t="str">
            <v>MA</v>
          </cell>
        </row>
        <row r="2946">
          <cell r="A2946" t="str">
            <v>Philydor</v>
          </cell>
          <cell r="B2946" t="e">
            <v>#N/A</v>
          </cell>
          <cell r="D2946">
            <v>2944</v>
          </cell>
          <cell r="E2946"/>
          <cell r="F2946"/>
          <cell r="G2946" t="str">
            <v>Passeriformes</v>
          </cell>
          <cell r="H2946" t="str">
            <v>Furnariidae</v>
          </cell>
          <cell r="I2946" t="str">
            <v>Philydorinae</v>
          </cell>
          <cell r="J2946" t="str">
            <v>Philydor</v>
          </cell>
          <cell r="K2946" t="str">
            <v>Gênero</v>
          </cell>
          <cell r="N2946" t="str">
            <v>Philydor Spix, 1824</v>
          </cell>
          <cell r="P2946"/>
          <cell r="Q2946"/>
          <cell r="R2946"/>
          <cell r="S2946"/>
          <cell r="T2946"/>
          <cell r="U2946"/>
          <cell r="Y2946"/>
          <cell r="Z2946"/>
        </row>
        <row r="2947">
          <cell r="A2947" t="str">
            <v>Philydor erythrocercum</v>
          </cell>
          <cell r="B2947" t="str">
            <v>Philydor erythrocercum</v>
          </cell>
          <cell r="C2947" t="str">
            <v>limpa-folha-de-sobre-ruivo</v>
          </cell>
          <cell r="D2947">
            <v>2945</v>
          </cell>
          <cell r="E2947" t="str">
            <v>R</v>
          </cell>
          <cell r="F2947">
            <v>1</v>
          </cell>
          <cell r="G2947" t="str">
            <v>Passeriformes</v>
          </cell>
          <cell r="H2947" t="str">
            <v>Furnariidae</v>
          </cell>
          <cell r="I2947" t="str">
            <v>Philydorinae</v>
          </cell>
          <cell r="J2947" t="str">
            <v>Philydor</v>
          </cell>
          <cell r="K2947" t="str">
            <v>espécie 1ária</v>
          </cell>
          <cell r="N2947" t="str">
            <v>Philydor erythrocercum (Pelzeln, 1859)</v>
          </cell>
          <cell r="O2947" t="str">
            <v>Rufous-rumped Foliage-gleaner</v>
          </cell>
          <cell r="P2947"/>
          <cell r="Q2947"/>
          <cell r="R2947"/>
          <cell r="S2947"/>
          <cell r="T2947"/>
          <cell r="U2947"/>
          <cell r="Y2947" t="str">
            <v>IDL</v>
          </cell>
          <cell r="Z2947" t="str">
            <v>M</v>
          </cell>
          <cell r="AA2947" t="e">
            <v>#N/A</v>
          </cell>
          <cell r="AB2947" t="e">
            <v>#N/A</v>
          </cell>
          <cell r="AC2947" t="e">
            <v>#N/A</v>
          </cell>
          <cell r="AD2947" t="e">
            <v>#N/A</v>
          </cell>
          <cell r="AE2947">
            <v>25.27</v>
          </cell>
          <cell r="AF2947" t="str">
            <v>Invertebrate</v>
          </cell>
          <cell r="AG2947" t="str">
            <v>F</v>
          </cell>
        </row>
        <row r="2948">
          <cell r="A2948" t="str">
            <v>Philydor erythrocercum lyra</v>
          </cell>
          <cell r="B2948" t="e">
            <v>#N/A</v>
          </cell>
          <cell r="D2948">
            <v>2946</v>
          </cell>
          <cell r="E2948"/>
          <cell r="F2948"/>
          <cell r="G2948" t="str">
            <v>Passeriformes</v>
          </cell>
          <cell r="H2948" t="str">
            <v>Furnariidae</v>
          </cell>
          <cell r="I2948" t="str">
            <v>Philydorinae</v>
          </cell>
          <cell r="J2948" t="str">
            <v>Philydor</v>
          </cell>
          <cell r="K2948" t="str">
            <v>subespécie</v>
          </cell>
          <cell r="N2948" t="str">
            <v>Philydor erythrocercum lyra Cherrie, 1916</v>
          </cell>
          <cell r="P2948" t="str">
            <v>x</v>
          </cell>
          <cell r="Q2948" t="str">
            <v>x</v>
          </cell>
          <cell r="R2948" t="str">
            <v>x</v>
          </cell>
          <cell r="S2948" t="str">
            <v>x</v>
          </cell>
          <cell r="T2948" t="str">
            <v>x</v>
          </cell>
          <cell r="U2948"/>
          <cell r="Y2948"/>
          <cell r="Z2948"/>
        </row>
        <row r="2949">
          <cell r="A2949" t="str">
            <v>Philydor erythrocercum suboles</v>
          </cell>
          <cell r="B2949" t="e">
            <v>#N/A</v>
          </cell>
          <cell r="D2949">
            <v>2947</v>
          </cell>
          <cell r="E2949"/>
          <cell r="F2949"/>
          <cell r="G2949" t="str">
            <v>Passeriformes</v>
          </cell>
          <cell r="H2949" t="str">
            <v>Furnariidae</v>
          </cell>
          <cell r="I2949" t="str">
            <v>Philydorinae</v>
          </cell>
          <cell r="J2949" t="str">
            <v>Philydor</v>
          </cell>
          <cell r="K2949" t="str">
            <v>subespécie</v>
          </cell>
          <cell r="N2949" t="str">
            <v>Philydor erythrocercum suboles Todd, 1948</v>
          </cell>
          <cell r="P2949" t="str">
            <v>x</v>
          </cell>
          <cell r="Q2949" t="str">
            <v>x</v>
          </cell>
          <cell r="R2949" t="str">
            <v>x</v>
          </cell>
          <cell r="S2949" t="str">
            <v>x</v>
          </cell>
          <cell r="T2949" t="str">
            <v>x</v>
          </cell>
          <cell r="U2949"/>
          <cell r="Y2949"/>
          <cell r="Z2949"/>
        </row>
        <row r="2950">
          <cell r="A2950" t="str">
            <v>Philydor erythrocercum erythrocercum</v>
          </cell>
          <cell r="B2950" t="e">
            <v>#N/A</v>
          </cell>
          <cell r="D2950">
            <v>2948</v>
          </cell>
          <cell r="E2950"/>
          <cell r="F2950"/>
          <cell r="G2950" t="str">
            <v>Passeriformes</v>
          </cell>
          <cell r="H2950" t="str">
            <v>Furnariidae</v>
          </cell>
          <cell r="I2950" t="str">
            <v>Philydorinae</v>
          </cell>
          <cell r="J2950" t="str">
            <v>Philydor</v>
          </cell>
          <cell r="K2950" t="str">
            <v>subespécie</v>
          </cell>
          <cell r="N2950" t="str">
            <v>Philydor erythrocercum erythrocercum (Pelzeln, 1859)</v>
          </cell>
          <cell r="P2950" t="str">
            <v>x</v>
          </cell>
          <cell r="Q2950" t="str">
            <v>x</v>
          </cell>
          <cell r="R2950" t="str">
            <v>x</v>
          </cell>
          <cell r="S2950" t="str">
            <v>x</v>
          </cell>
          <cell r="T2950" t="str">
            <v>x</v>
          </cell>
          <cell r="U2950"/>
          <cell r="Y2950"/>
          <cell r="Z2950"/>
        </row>
        <row r="2951">
          <cell r="A2951" t="str">
            <v>Philydor erythropterum</v>
          </cell>
          <cell r="B2951" t="str">
            <v>Dendroma erythroptera</v>
          </cell>
          <cell r="C2951" t="str">
            <v>limpa-folha-de-asa-castanha</v>
          </cell>
          <cell r="D2951">
            <v>2949</v>
          </cell>
          <cell r="E2951" t="str">
            <v>R</v>
          </cell>
          <cell r="F2951">
            <v>1</v>
          </cell>
          <cell r="G2951" t="str">
            <v>Passeriformes</v>
          </cell>
          <cell r="H2951" t="str">
            <v>Furnariidae</v>
          </cell>
          <cell r="I2951" t="str">
            <v>Philydorinae</v>
          </cell>
          <cell r="J2951" t="str">
            <v>Philydor</v>
          </cell>
          <cell r="K2951" t="str">
            <v>espécie 1ária</v>
          </cell>
          <cell r="N2951" t="str">
            <v>Philydor erythropterum (Sclater, 1856)</v>
          </cell>
          <cell r="O2951" t="str">
            <v>Chestnut-winged Foliage-gleaner</v>
          </cell>
          <cell r="P2951"/>
          <cell r="Q2951"/>
          <cell r="R2951"/>
          <cell r="S2951"/>
          <cell r="T2951"/>
          <cell r="U2951"/>
          <cell r="Y2951" t="e">
            <v>#N/A</v>
          </cell>
          <cell r="Z2951" t="e">
            <v>#N/A</v>
          </cell>
          <cell r="AA2951" t="e">
            <v>#N/A</v>
          </cell>
          <cell r="AB2951" t="e">
            <v>#N/A</v>
          </cell>
          <cell r="AC2951" t="e">
            <v>#N/A</v>
          </cell>
          <cell r="AD2951" t="e">
            <v>#N/A</v>
          </cell>
          <cell r="AE2951">
            <v>30</v>
          </cell>
          <cell r="AF2951" t="str">
            <v>Invertebrate</v>
          </cell>
          <cell r="AG2951"/>
        </row>
        <row r="2952">
          <cell r="A2952" t="str">
            <v>Philydor erythropterum erythropterum</v>
          </cell>
          <cell r="B2952" t="e">
            <v>#N/A</v>
          </cell>
          <cell r="D2952">
            <v>2950</v>
          </cell>
          <cell r="E2952"/>
          <cell r="F2952"/>
          <cell r="G2952" t="str">
            <v>Passeriformes</v>
          </cell>
          <cell r="H2952" t="str">
            <v>Furnariidae</v>
          </cell>
          <cell r="I2952" t="str">
            <v>Philydorinae</v>
          </cell>
          <cell r="J2952" t="str">
            <v>Philydor</v>
          </cell>
          <cell r="K2952" t="str">
            <v>subespécie</v>
          </cell>
          <cell r="N2952" t="str">
            <v>Philydor erythropterum erythropterum (Sclater, 1856)</v>
          </cell>
          <cell r="P2952" t="str">
            <v>x</v>
          </cell>
          <cell r="Q2952" t="str">
            <v>x</v>
          </cell>
          <cell r="R2952" t="str">
            <v>x</v>
          </cell>
          <cell r="S2952" t="str">
            <v>x</v>
          </cell>
          <cell r="T2952" t="str">
            <v>x</v>
          </cell>
          <cell r="U2952"/>
          <cell r="Y2952"/>
          <cell r="Z2952"/>
        </row>
        <row r="2953">
          <cell r="A2953" t="str">
            <v>Philydor erythropterum diluviale</v>
          </cell>
          <cell r="B2953" t="e">
            <v>#N/A</v>
          </cell>
          <cell r="D2953">
            <v>2951</v>
          </cell>
          <cell r="E2953"/>
          <cell r="F2953"/>
          <cell r="G2953" t="str">
            <v>Passeriformes</v>
          </cell>
          <cell r="H2953" t="str">
            <v>Furnariidae</v>
          </cell>
          <cell r="I2953" t="str">
            <v>Philydorinae</v>
          </cell>
          <cell r="J2953" t="str">
            <v>Philydor</v>
          </cell>
          <cell r="K2953" t="str">
            <v>subespécie</v>
          </cell>
          <cell r="N2953" t="str">
            <v>Philydor erythropterum diluviale Griscom &amp; Greenway, 1937</v>
          </cell>
          <cell r="P2953" t="str">
            <v>x</v>
          </cell>
          <cell r="Q2953" t="str">
            <v>x</v>
          </cell>
          <cell r="R2953" t="str">
            <v>x</v>
          </cell>
          <cell r="S2953" t="str">
            <v>x</v>
          </cell>
          <cell r="T2953" t="str">
            <v>x</v>
          </cell>
          <cell r="U2953"/>
          <cell r="Y2953"/>
          <cell r="Z2953"/>
        </row>
        <row r="2954">
          <cell r="A2954" t="str">
            <v>Philydor novaesi</v>
          </cell>
          <cell r="B2954" t="str">
            <v>Philydor novaesi</v>
          </cell>
          <cell r="C2954" t="str">
            <v>limpa-folha-do-nordeste</v>
          </cell>
          <cell r="D2954">
            <v>2952</v>
          </cell>
          <cell r="E2954" t="str">
            <v>R, E</v>
          </cell>
          <cell r="F2954">
            <v>1</v>
          </cell>
          <cell r="G2954" t="str">
            <v>Passeriformes</v>
          </cell>
          <cell r="H2954" t="str">
            <v>Furnariidae</v>
          </cell>
          <cell r="I2954" t="str">
            <v>Philydorinae</v>
          </cell>
          <cell r="J2954" t="str">
            <v>Philydor</v>
          </cell>
          <cell r="K2954" t="str">
            <v>espécie 1ária</v>
          </cell>
          <cell r="N2954" t="str">
            <v>Philydor novaesi Teixeira &amp; Gonzaga, 1983</v>
          </cell>
          <cell r="O2954" t="str">
            <v>Alagoas Foliage-gleaner</v>
          </cell>
          <cell r="P2954"/>
          <cell r="Q2954"/>
          <cell r="R2954"/>
          <cell r="S2954"/>
          <cell r="T2954"/>
          <cell r="U2954"/>
          <cell r="X2954" t="str">
            <v>CR</v>
          </cell>
          <cell r="Y2954" t="e">
            <v>#N/A</v>
          </cell>
          <cell r="Z2954" t="str">
            <v>H</v>
          </cell>
          <cell r="AA2954" t="str">
            <v>F1</v>
          </cell>
          <cell r="AB2954" t="str">
            <v>M</v>
          </cell>
          <cell r="AC2954">
            <v>1</v>
          </cell>
          <cell r="AD2954">
            <v>1</v>
          </cell>
          <cell r="AE2954">
            <v>38</v>
          </cell>
          <cell r="AF2954" t="str">
            <v>Invertebrate</v>
          </cell>
          <cell r="AG2954" t="str">
            <v>F</v>
          </cell>
          <cell r="AH2954">
            <v>1</v>
          </cell>
        </row>
        <row r="2955">
          <cell r="A2955" t="str">
            <v>Philydor atricapillus</v>
          </cell>
          <cell r="B2955" t="str">
            <v>Philydor atricapillus</v>
          </cell>
          <cell r="C2955" t="str">
            <v>limpa-folha-coroado</v>
          </cell>
          <cell r="D2955">
            <v>2953</v>
          </cell>
          <cell r="E2955" t="str">
            <v>R</v>
          </cell>
          <cell r="F2955">
            <v>1</v>
          </cell>
          <cell r="G2955" t="str">
            <v>Passeriformes</v>
          </cell>
          <cell r="H2955" t="str">
            <v>Furnariidae</v>
          </cell>
          <cell r="I2955" t="str">
            <v>Philydorinae</v>
          </cell>
          <cell r="J2955" t="str">
            <v>Philydor</v>
          </cell>
          <cell r="K2955" t="str">
            <v>espécie 1ária</v>
          </cell>
          <cell r="N2955" t="str">
            <v>Philydor atricapillus (Wied, 1821)</v>
          </cell>
          <cell r="O2955" t="str">
            <v>Black-capped Foliage-gleaner</v>
          </cell>
          <cell r="P2955"/>
          <cell r="Q2955"/>
          <cell r="R2955"/>
          <cell r="S2955"/>
          <cell r="T2955"/>
          <cell r="U2955"/>
          <cell r="Y2955" t="e">
            <v>#N/A</v>
          </cell>
          <cell r="Z2955" t="str">
            <v>H</v>
          </cell>
          <cell r="AA2955" t="str">
            <v>F1</v>
          </cell>
          <cell r="AB2955" t="str">
            <v>M</v>
          </cell>
          <cell r="AC2955">
            <v>1</v>
          </cell>
          <cell r="AD2955">
            <v>1</v>
          </cell>
          <cell r="AE2955">
            <v>22.2</v>
          </cell>
          <cell r="AF2955" t="str">
            <v>Invertebrate</v>
          </cell>
          <cell r="AG2955" t="str">
            <v>F</v>
          </cell>
          <cell r="AH2955" t="str">
            <v>MA</v>
          </cell>
        </row>
        <row r="2956">
          <cell r="A2956" t="str">
            <v>Philydor rufum</v>
          </cell>
          <cell r="B2956" t="str">
            <v>Dendroma rufa</v>
          </cell>
          <cell r="C2956" t="str">
            <v>limpa-folha-de-testa-baia</v>
          </cell>
          <cell r="D2956">
            <v>2954</v>
          </cell>
          <cell r="E2956" t="str">
            <v>R</v>
          </cell>
          <cell r="F2956">
            <v>1</v>
          </cell>
          <cell r="G2956" t="str">
            <v>Passeriformes</v>
          </cell>
          <cell r="H2956" t="str">
            <v>Furnariidae</v>
          </cell>
          <cell r="I2956" t="str">
            <v>Philydorinae</v>
          </cell>
          <cell r="J2956" t="str">
            <v>Philydor</v>
          </cell>
          <cell r="K2956" t="str">
            <v>espécie 1ária</v>
          </cell>
          <cell r="N2956" t="str">
            <v>Philydor rufum (Vieillot, 1818)</v>
          </cell>
          <cell r="O2956" t="str">
            <v>Buff-fronted Foliage-gleaner</v>
          </cell>
          <cell r="P2956"/>
          <cell r="Q2956"/>
          <cell r="R2956"/>
          <cell r="S2956"/>
          <cell r="T2956"/>
          <cell r="U2956"/>
          <cell r="Y2956" t="e">
            <v>#N/A</v>
          </cell>
          <cell r="Z2956" t="str">
            <v>M</v>
          </cell>
          <cell r="AA2956" t="str">
            <v>F4</v>
          </cell>
          <cell r="AB2956" t="str">
            <v>C</v>
          </cell>
          <cell r="AC2956">
            <v>3</v>
          </cell>
          <cell r="AD2956">
            <v>7</v>
          </cell>
          <cell r="AE2956">
            <v>25</v>
          </cell>
          <cell r="AF2956" t="str">
            <v>Invertebrate</v>
          </cell>
          <cell r="AG2956" t="str">
            <v>F</v>
          </cell>
        </row>
        <row r="2957">
          <cell r="A2957" t="str">
            <v>Philydor rufum chapadense</v>
          </cell>
          <cell r="B2957" t="e">
            <v>#N/A</v>
          </cell>
          <cell r="D2957">
            <v>2955</v>
          </cell>
          <cell r="E2957"/>
          <cell r="F2957"/>
          <cell r="G2957" t="str">
            <v>Passeriformes</v>
          </cell>
          <cell r="H2957" t="str">
            <v>Furnariidae</v>
          </cell>
          <cell r="I2957" t="str">
            <v>Philydorinae</v>
          </cell>
          <cell r="J2957" t="str">
            <v>Philydor</v>
          </cell>
          <cell r="K2957" t="str">
            <v>subespécie</v>
          </cell>
          <cell r="N2957" t="str">
            <v>Philydor rufum chapadense Zimmer, 1935</v>
          </cell>
          <cell r="P2957" t="str">
            <v>x</v>
          </cell>
          <cell r="Q2957" t="str">
            <v>x</v>
          </cell>
          <cell r="R2957" t="str">
            <v>x</v>
          </cell>
          <cell r="S2957" t="str">
            <v>x</v>
          </cell>
          <cell r="T2957" t="str">
            <v>x</v>
          </cell>
          <cell r="U2957"/>
          <cell r="Y2957"/>
          <cell r="Z2957"/>
        </row>
        <row r="2958">
          <cell r="A2958" t="str">
            <v>Philydor rufum rufum</v>
          </cell>
          <cell r="B2958" t="e">
            <v>#N/A</v>
          </cell>
          <cell r="D2958">
            <v>2956</v>
          </cell>
          <cell r="E2958"/>
          <cell r="F2958"/>
          <cell r="G2958" t="str">
            <v>Passeriformes</v>
          </cell>
          <cell r="H2958" t="str">
            <v>Furnariidae</v>
          </cell>
          <cell r="I2958" t="str">
            <v>Philydorinae</v>
          </cell>
          <cell r="J2958" t="str">
            <v>Philydor</v>
          </cell>
          <cell r="K2958" t="str">
            <v>subespécie</v>
          </cell>
          <cell r="N2958" t="str">
            <v>Philydor rufum rufum (Vieillot, 1818)</v>
          </cell>
          <cell r="P2958" t="str">
            <v>x</v>
          </cell>
          <cell r="Q2958" t="str">
            <v>x</v>
          </cell>
          <cell r="R2958" t="str">
            <v>x</v>
          </cell>
          <cell r="S2958" t="str">
            <v>x</v>
          </cell>
          <cell r="T2958" t="str">
            <v>x</v>
          </cell>
          <cell r="U2958"/>
          <cell r="Y2958"/>
          <cell r="Z2958"/>
        </row>
        <row r="2959">
          <cell r="A2959" t="str">
            <v>Philydor rufum bolivianum</v>
          </cell>
          <cell r="B2959" t="e">
            <v>#N/A</v>
          </cell>
          <cell r="D2959">
            <v>2957</v>
          </cell>
          <cell r="E2959"/>
          <cell r="F2959"/>
          <cell r="G2959" t="str">
            <v>Passeriformes</v>
          </cell>
          <cell r="H2959" t="str">
            <v>Furnariidae</v>
          </cell>
          <cell r="I2959" t="str">
            <v>Philydorinae</v>
          </cell>
          <cell r="J2959" t="str">
            <v>Philydor</v>
          </cell>
          <cell r="K2959" t="str">
            <v>subespécie</v>
          </cell>
          <cell r="L2959" t="str">
            <v>Only recently recorded for Brazil, in the state of Acre (Aleixo &amp; Guilherme 2010).</v>
          </cell>
          <cell r="M2959" t="str">
            <v>Apenas recentemente registrada no Brasil, no estado do Acre (Aleixo &amp; Guilherme 2010).</v>
          </cell>
          <cell r="N2959" t="str">
            <v>Philydor rufum bolivianum Berlepsch, 1907</v>
          </cell>
          <cell r="P2959" t="str">
            <v>x</v>
          </cell>
          <cell r="Q2959"/>
          <cell r="R2959" t="str">
            <v>x</v>
          </cell>
          <cell r="S2959" t="str">
            <v>x</v>
          </cell>
          <cell r="T2959" t="str">
            <v>x</v>
          </cell>
          <cell r="U2959"/>
          <cell r="Y2959"/>
          <cell r="Z2959"/>
        </row>
        <row r="2960">
          <cell r="A2960" t="str">
            <v>Philydor pyrrhodes</v>
          </cell>
          <cell r="B2960" t="str">
            <v>Philydor pyrrhodes</v>
          </cell>
          <cell r="C2960" t="str">
            <v>limpa-folha-vermelho</v>
          </cell>
          <cell r="D2960">
            <v>2958</v>
          </cell>
          <cell r="E2960" t="str">
            <v>R</v>
          </cell>
          <cell r="F2960">
            <v>1</v>
          </cell>
          <cell r="G2960" t="str">
            <v>Passeriformes</v>
          </cell>
          <cell r="H2960" t="str">
            <v>Furnariidae</v>
          </cell>
          <cell r="I2960" t="str">
            <v>Philydorinae</v>
          </cell>
          <cell r="J2960" t="str">
            <v>Philydor</v>
          </cell>
          <cell r="K2960" t="str">
            <v>espécie 1ária</v>
          </cell>
          <cell r="N2960" t="str">
            <v>Philydor pyrrhodes (Cabanis, 1848)</v>
          </cell>
          <cell r="O2960" t="str">
            <v>Cinnamon-rumped Foliage-gleaner</v>
          </cell>
          <cell r="P2960"/>
          <cell r="Q2960"/>
          <cell r="R2960"/>
          <cell r="S2960"/>
          <cell r="T2960"/>
          <cell r="U2960"/>
          <cell r="Y2960" t="str">
            <v>IDL</v>
          </cell>
          <cell r="Z2960" t="str">
            <v>H</v>
          </cell>
          <cell r="AA2960" t="str">
            <v>F1</v>
          </cell>
          <cell r="AB2960" t="str">
            <v>M</v>
          </cell>
          <cell r="AC2960">
            <v>2</v>
          </cell>
          <cell r="AD2960">
            <v>2</v>
          </cell>
          <cell r="AE2960">
            <v>30.5</v>
          </cell>
          <cell r="AF2960" t="str">
            <v>Invertebrate</v>
          </cell>
          <cell r="AG2960" t="str">
            <v>F</v>
          </cell>
        </row>
        <row r="2961">
          <cell r="A2961" t="str">
            <v>Heliobletus</v>
          </cell>
          <cell r="B2961" t="e">
            <v>#N/A</v>
          </cell>
          <cell r="D2961">
            <v>2959</v>
          </cell>
          <cell r="E2961"/>
          <cell r="F2961"/>
          <cell r="G2961" t="str">
            <v>Passeriformes</v>
          </cell>
          <cell r="H2961" t="str">
            <v>Furnariidae</v>
          </cell>
          <cell r="I2961" t="str">
            <v>Philydorinae</v>
          </cell>
          <cell r="J2961" t="str">
            <v>Heliobletus</v>
          </cell>
          <cell r="K2961" t="str">
            <v>Gênero</v>
          </cell>
          <cell r="N2961" t="str">
            <v>Heliobletus Reichenbach, 1853</v>
          </cell>
          <cell r="P2961"/>
          <cell r="Q2961"/>
          <cell r="R2961"/>
          <cell r="S2961"/>
          <cell r="T2961"/>
          <cell r="U2961"/>
          <cell r="Y2961"/>
          <cell r="Z2961"/>
        </row>
        <row r="2962">
          <cell r="A2962" t="str">
            <v>Heliobletus contaminatus</v>
          </cell>
          <cell r="B2962" t="str">
            <v>Heliobletus contaminatus</v>
          </cell>
          <cell r="C2962" t="str">
            <v>trepadorzinho</v>
          </cell>
          <cell r="D2962">
            <v>2960</v>
          </cell>
          <cell r="E2962" t="str">
            <v>R</v>
          </cell>
          <cell r="F2962">
            <v>1</v>
          </cell>
          <cell r="G2962" t="str">
            <v>Passeriformes</v>
          </cell>
          <cell r="H2962" t="str">
            <v>Furnariidae</v>
          </cell>
          <cell r="I2962" t="str">
            <v>Philydorinae</v>
          </cell>
          <cell r="J2962" t="str">
            <v>Heliobletus</v>
          </cell>
          <cell r="K2962" t="str">
            <v>espécie 1ária</v>
          </cell>
          <cell r="L2962" t="str">
            <v>Penhallurick (2011) showed that the name contaminatus must be attributed to Pelzeln, 1859, and applies to the southern population, thus rendering H. c. camargoi Silva &amp; Stotz as a junior synonym. Nonetheless, the name proposed by Penhallurick to the northern populations dos not follow the ICNZ and is therefore invalid (Piacentini &amp; Pacheco, in prep.).</v>
          </cell>
          <cell r="M2962" t="str">
            <v>Penhallurick (2011) demonstrou que o nome contaminatus deve ser atribuído a Pelzeln, 1859, e se aplica às populações do sul, com H. c. camargoi Silva &amp; Stotz como sinônimo júnior. Entretanto, o nome proposto por Penhallurick para as populações do norte não respeita o ICNZ e é inválido (Piacentini &amp; Pacheco, em prep.).</v>
          </cell>
          <cell r="N2962" t="str">
            <v>Heliobletus contaminatus Pelzeln, 1859</v>
          </cell>
          <cell r="O2962" t="str">
            <v>Sharp-billed Treehunter</v>
          </cell>
          <cell r="P2962"/>
          <cell r="Q2962"/>
          <cell r="R2962"/>
          <cell r="S2962"/>
          <cell r="T2962"/>
          <cell r="U2962"/>
          <cell r="Y2962" t="e">
            <v>#N/A</v>
          </cell>
          <cell r="Z2962" t="str">
            <v>H</v>
          </cell>
          <cell r="AA2962" t="str">
            <v>F4</v>
          </cell>
          <cell r="AB2962" t="str">
            <v>C</v>
          </cell>
          <cell r="AC2962">
            <v>2</v>
          </cell>
          <cell r="AD2962">
            <v>1</v>
          </cell>
          <cell r="AE2962">
            <v>14</v>
          </cell>
          <cell r="AF2962" t="str">
            <v>Invertebrate</v>
          </cell>
          <cell r="AG2962" t="str">
            <v>F</v>
          </cell>
          <cell r="AH2962" t="str">
            <v>MA</v>
          </cell>
        </row>
        <row r="2963">
          <cell r="A2963" t="str">
            <v>Heliobletus contaminatus ssp.</v>
          </cell>
          <cell r="B2963" t="e">
            <v>#N/A</v>
          </cell>
          <cell r="D2963">
            <v>2961</v>
          </cell>
          <cell r="E2963"/>
          <cell r="F2963"/>
          <cell r="G2963" t="str">
            <v>Passeriformes</v>
          </cell>
          <cell r="H2963" t="str">
            <v>Furnariidae</v>
          </cell>
          <cell r="I2963" t="str">
            <v>Philydorinae</v>
          </cell>
          <cell r="J2963" t="str">
            <v>Heliobletus</v>
          </cell>
          <cell r="K2963" t="str">
            <v>subespécie</v>
          </cell>
          <cell r="N2963" t="str">
            <v>Heliobletus contaminatus ssp.</v>
          </cell>
          <cell r="P2963" t="str">
            <v>x</v>
          </cell>
          <cell r="Q2963" t="str">
            <v>x</v>
          </cell>
          <cell r="R2963" t="str">
            <v>x</v>
          </cell>
          <cell r="S2963" t="str">
            <v>x</v>
          </cell>
          <cell r="T2963" t="str">
            <v>x</v>
          </cell>
          <cell r="U2963"/>
          <cell r="Y2963"/>
          <cell r="Z2963"/>
        </row>
        <row r="2964">
          <cell r="A2964" t="str">
            <v>Heliobletus contaminatus contaminatus</v>
          </cell>
          <cell r="B2964" t="e">
            <v>#N/A</v>
          </cell>
          <cell r="D2964">
            <v>2962</v>
          </cell>
          <cell r="E2964"/>
          <cell r="F2964"/>
          <cell r="G2964" t="str">
            <v>Passeriformes</v>
          </cell>
          <cell r="H2964" t="str">
            <v>Furnariidae</v>
          </cell>
          <cell r="I2964" t="str">
            <v>Philydorinae</v>
          </cell>
          <cell r="J2964" t="str">
            <v>Heliobletus</v>
          </cell>
          <cell r="K2964" t="str">
            <v>subespécie</v>
          </cell>
          <cell r="N2964" t="str">
            <v>Heliobletus contaminatus contaminatus Pelzeln, 1859</v>
          </cell>
          <cell r="P2964" t="str">
            <v>x</v>
          </cell>
          <cell r="Q2964" t="str">
            <v>x</v>
          </cell>
          <cell r="R2964" t="str">
            <v>x</v>
          </cell>
          <cell r="S2964" t="str">
            <v>x</v>
          </cell>
          <cell r="T2964" t="str">
            <v>x</v>
          </cell>
          <cell r="U2964"/>
          <cell r="Y2964"/>
          <cell r="Z2964"/>
        </row>
        <row r="2965">
          <cell r="A2965" t="str">
            <v>Syndactyla</v>
          </cell>
          <cell r="B2965" t="e">
            <v>#N/A</v>
          </cell>
          <cell r="D2965">
            <v>2963</v>
          </cell>
          <cell r="E2965"/>
          <cell r="F2965"/>
          <cell r="G2965" t="str">
            <v>Passeriformes</v>
          </cell>
          <cell r="H2965" t="str">
            <v>Furnariidae</v>
          </cell>
          <cell r="I2965" t="str">
            <v>Philydorinae</v>
          </cell>
          <cell r="J2965" t="str">
            <v>Syndactyla</v>
          </cell>
          <cell r="K2965" t="str">
            <v>Gênero</v>
          </cell>
          <cell r="N2965" t="str">
            <v>Syndactyla Reichenbach, 1853</v>
          </cell>
          <cell r="P2965"/>
          <cell r="Q2965"/>
          <cell r="R2965"/>
          <cell r="S2965"/>
          <cell r="T2965"/>
          <cell r="U2965"/>
          <cell r="Y2965"/>
          <cell r="Z2965"/>
        </row>
        <row r="2966">
          <cell r="A2966" t="str">
            <v>Syndactyla rufosuperciliata</v>
          </cell>
          <cell r="B2966" t="str">
            <v>Syndactyla rufosuperciliata</v>
          </cell>
          <cell r="C2966" t="str">
            <v>trepador-quiete</v>
          </cell>
          <cell r="D2966">
            <v>2964</v>
          </cell>
          <cell r="E2966" t="str">
            <v>R</v>
          </cell>
          <cell r="F2966">
            <v>1</v>
          </cell>
          <cell r="G2966" t="str">
            <v>Passeriformes</v>
          </cell>
          <cell r="H2966" t="str">
            <v>Furnariidae</v>
          </cell>
          <cell r="I2966" t="str">
            <v>Philydorinae</v>
          </cell>
          <cell r="J2966" t="str">
            <v>Syndactyla</v>
          </cell>
          <cell r="K2966" t="str">
            <v>espécie 1ária</v>
          </cell>
          <cell r="N2966" t="str">
            <v>Syndactyla rufosuperciliata (Lafresnaye, 1832)</v>
          </cell>
          <cell r="O2966" t="str">
            <v>Buff-browed Foliage-gleaner</v>
          </cell>
          <cell r="P2966"/>
          <cell r="Q2966"/>
          <cell r="R2966"/>
          <cell r="S2966"/>
          <cell r="T2966"/>
          <cell r="U2966"/>
          <cell r="Y2966" t="e">
            <v>#N/A</v>
          </cell>
          <cell r="Z2966" t="str">
            <v>M</v>
          </cell>
          <cell r="AA2966" t="str">
            <v>F1</v>
          </cell>
          <cell r="AB2966" t="str">
            <v>U</v>
          </cell>
          <cell r="AC2966">
            <v>3</v>
          </cell>
          <cell r="AD2966">
            <v>6</v>
          </cell>
          <cell r="AE2966">
            <v>25.6</v>
          </cell>
          <cell r="AF2966" t="str">
            <v>Invertebrate</v>
          </cell>
          <cell r="AG2966" t="str">
            <v>F</v>
          </cell>
        </row>
        <row r="2967">
          <cell r="A2967" t="str">
            <v>Syndactyla rufosuperciliata rufosuperciliata</v>
          </cell>
          <cell r="B2967" t="e">
            <v>#N/A</v>
          </cell>
          <cell r="D2967">
            <v>2965</v>
          </cell>
          <cell r="E2967"/>
          <cell r="F2967"/>
          <cell r="G2967" t="str">
            <v>Passeriformes</v>
          </cell>
          <cell r="H2967" t="str">
            <v>Furnariidae</v>
          </cell>
          <cell r="I2967" t="str">
            <v>Philydorinae</v>
          </cell>
          <cell r="J2967" t="str">
            <v>Syndactyla</v>
          </cell>
          <cell r="K2967" t="str">
            <v>subespécie</v>
          </cell>
          <cell r="N2967" t="str">
            <v>Syndactyla rufosuperciliata rufosuperciliata (Lafresnaye, 1832)</v>
          </cell>
          <cell r="P2967" t="str">
            <v>x</v>
          </cell>
          <cell r="Q2967" t="str">
            <v>x</v>
          </cell>
          <cell r="R2967" t="str">
            <v>x</v>
          </cell>
          <cell r="S2967" t="str">
            <v>x</v>
          </cell>
          <cell r="T2967" t="str">
            <v>x</v>
          </cell>
          <cell r="U2967"/>
          <cell r="Y2967"/>
          <cell r="Z2967"/>
        </row>
        <row r="2968">
          <cell r="A2968" t="str">
            <v>Syndactyla rufosuperciliata acrita</v>
          </cell>
          <cell r="B2968" t="e">
            <v>#N/A</v>
          </cell>
          <cell r="D2968">
            <v>2966</v>
          </cell>
          <cell r="E2968"/>
          <cell r="F2968"/>
          <cell r="G2968" t="str">
            <v>Passeriformes</v>
          </cell>
          <cell r="H2968" t="str">
            <v>Furnariidae</v>
          </cell>
          <cell r="I2968" t="str">
            <v>Philydorinae</v>
          </cell>
          <cell r="J2968" t="str">
            <v>Syndactyla</v>
          </cell>
          <cell r="K2968" t="str">
            <v>subespécie</v>
          </cell>
          <cell r="N2968" t="str">
            <v>Syndactyla rufosuperciliata acrita (Oberholser, 1901)</v>
          </cell>
          <cell r="P2968" t="str">
            <v>x</v>
          </cell>
          <cell r="Q2968" t="str">
            <v>x</v>
          </cell>
          <cell r="R2968" t="str">
            <v>x</v>
          </cell>
          <cell r="S2968" t="str">
            <v>x</v>
          </cell>
          <cell r="T2968" t="str">
            <v>x</v>
          </cell>
          <cell r="U2968"/>
          <cell r="Y2968"/>
          <cell r="Z2968"/>
        </row>
        <row r="2969">
          <cell r="A2969" t="str">
            <v>Syndactyla dimidiata</v>
          </cell>
          <cell r="B2969" t="str">
            <v>Syndactyla dimidiata</v>
          </cell>
          <cell r="C2969" t="str">
            <v>limpa-folha-do-brejo</v>
          </cell>
          <cell r="D2969">
            <v>2967</v>
          </cell>
          <cell r="E2969" t="str">
            <v>R</v>
          </cell>
          <cell r="F2969">
            <v>1</v>
          </cell>
          <cell r="G2969" t="str">
            <v>Passeriformes</v>
          </cell>
          <cell r="H2969" t="str">
            <v>Furnariidae</v>
          </cell>
          <cell r="I2969" t="str">
            <v>Philydorinae</v>
          </cell>
          <cell r="J2969" t="str">
            <v>Syndactyla</v>
          </cell>
          <cell r="K2969" t="str">
            <v>espécie 1ária</v>
          </cell>
          <cell r="L2969" t="str">
            <v>For the treatment as a monotypic species, see Lopes &amp; Gonzaga (2014b).</v>
          </cell>
          <cell r="M2969" t="str">
            <v>Para o tratamento como espécie monotípica, ver Lopes &amp; Gonzaga (2014b).</v>
          </cell>
          <cell r="N2969" t="str">
            <v>Syndactyla dimidiata (Pelzeln, 1859)</v>
          </cell>
          <cell r="O2969" t="str">
            <v>Russet-mantled Foliage-gleaner</v>
          </cell>
          <cell r="P2969"/>
          <cell r="Q2969"/>
          <cell r="R2969"/>
          <cell r="S2969"/>
          <cell r="T2969"/>
          <cell r="U2969"/>
          <cell r="Y2969" t="e">
            <v>#N/A</v>
          </cell>
          <cell r="Z2969" t="str">
            <v>H</v>
          </cell>
          <cell r="AA2969" t="str">
            <v>F8</v>
          </cell>
          <cell r="AB2969" t="str">
            <v>M</v>
          </cell>
          <cell r="AC2969">
            <v>2</v>
          </cell>
          <cell r="AD2969">
            <v>1</v>
          </cell>
          <cell r="AE2969">
            <v>29.4</v>
          </cell>
          <cell r="AF2969" t="str">
            <v>Invertebrate</v>
          </cell>
          <cell r="AG2969" t="str">
            <v>F</v>
          </cell>
          <cell r="AH2969">
            <v>1</v>
          </cell>
          <cell r="AK2969" t="str">
            <v>EN</v>
          </cell>
        </row>
        <row r="2970">
          <cell r="A2970" t="str">
            <v>Syndactyla roraimae</v>
          </cell>
          <cell r="B2970" t="str">
            <v>Syndactyla roraimae</v>
          </cell>
          <cell r="C2970" t="str">
            <v>barranqueiro-de-roraima</v>
          </cell>
          <cell r="D2970">
            <v>2968</v>
          </cell>
          <cell r="E2970" t="str">
            <v>R#</v>
          </cell>
          <cell r="F2970">
            <v>1</v>
          </cell>
          <cell r="G2970" t="str">
            <v>Passeriformes</v>
          </cell>
          <cell r="H2970" t="str">
            <v>Furnariidae</v>
          </cell>
          <cell r="I2970" t="str">
            <v>Philydorinae</v>
          </cell>
          <cell r="J2970" t="str">
            <v>Syndactyla</v>
          </cell>
          <cell r="K2970" t="str">
            <v>espécie 1ária</v>
          </cell>
          <cell r="N2970" t="str">
            <v>Syndactyla roraimae (Hellmayr, 1917)</v>
          </cell>
          <cell r="O2970" t="str">
            <v>White-throated Foliage-gleaner</v>
          </cell>
          <cell r="P2970"/>
          <cell r="Q2970"/>
          <cell r="R2970"/>
          <cell r="S2970"/>
          <cell r="T2970"/>
          <cell r="U2970"/>
          <cell r="Y2970" t="e">
            <v>#N/A</v>
          </cell>
          <cell r="Z2970" t="e">
            <v>#N/A</v>
          </cell>
          <cell r="AA2970" t="e">
            <v>#N/A</v>
          </cell>
          <cell r="AB2970" t="e">
            <v>#N/A</v>
          </cell>
          <cell r="AC2970" t="e">
            <v>#N/A</v>
          </cell>
          <cell r="AD2970" t="e">
            <v>#N/A</v>
          </cell>
          <cell r="AE2970">
            <v>27.54</v>
          </cell>
          <cell r="AF2970" t="str">
            <v>Invertebrate</v>
          </cell>
          <cell r="AG2970"/>
        </row>
        <row r="2971">
          <cell r="A2971" t="str">
            <v>Syndactyla roraimae duidae</v>
          </cell>
          <cell r="B2971" t="e">
            <v>#N/A</v>
          </cell>
          <cell r="D2971">
            <v>2969</v>
          </cell>
          <cell r="E2971"/>
          <cell r="F2971"/>
          <cell r="G2971" t="str">
            <v>Passeriformes</v>
          </cell>
          <cell r="H2971" t="str">
            <v>Furnariidae</v>
          </cell>
          <cell r="I2971" t="str">
            <v>Philydorinae</v>
          </cell>
          <cell r="J2971" t="str">
            <v>Syndactyla</v>
          </cell>
          <cell r="K2971" t="str">
            <v>subespécie</v>
          </cell>
          <cell r="N2971" t="str">
            <v>Syndactyla roraimae duidae (Chapman, 1939)</v>
          </cell>
          <cell r="P2971" t="str">
            <v>x</v>
          </cell>
          <cell r="Q2971" t="str">
            <v>x</v>
          </cell>
          <cell r="R2971" t="str">
            <v>x</v>
          </cell>
          <cell r="S2971" t="str">
            <v>x</v>
          </cell>
          <cell r="T2971" t="str">
            <v>x</v>
          </cell>
          <cell r="U2971"/>
          <cell r="Y2971"/>
          <cell r="Z2971"/>
        </row>
        <row r="2972">
          <cell r="A2972" t="str">
            <v>Syndactyla roraimae roraimae</v>
          </cell>
          <cell r="B2972" t="e">
            <v>#N/A</v>
          </cell>
          <cell r="D2972">
            <v>2970</v>
          </cell>
          <cell r="E2972"/>
          <cell r="F2972"/>
          <cell r="G2972" t="str">
            <v>Passeriformes</v>
          </cell>
          <cell r="H2972" t="str">
            <v>Furnariidae</v>
          </cell>
          <cell r="I2972" t="str">
            <v>Philydorinae</v>
          </cell>
          <cell r="J2972" t="str">
            <v>Syndactyla</v>
          </cell>
          <cell r="K2972" t="str">
            <v>subespécie</v>
          </cell>
          <cell r="N2972" t="str">
            <v>Syndactyla roraimae roraimae (Hellmayr, 1917)</v>
          </cell>
          <cell r="P2972" t="str">
            <v>x</v>
          </cell>
          <cell r="Q2972" t="str">
            <v>x</v>
          </cell>
          <cell r="R2972" t="str">
            <v>x</v>
          </cell>
          <cell r="S2972" t="str">
            <v>x</v>
          </cell>
          <cell r="T2972" t="str">
            <v>x</v>
          </cell>
          <cell r="U2972"/>
          <cell r="Y2972"/>
          <cell r="Z2972"/>
        </row>
        <row r="2973">
          <cell r="A2973" t="str">
            <v>Syndactyla roraimae urutani</v>
          </cell>
          <cell r="B2973" t="e">
            <v>#N/A</v>
          </cell>
          <cell r="D2973">
            <v>2971</v>
          </cell>
          <cell r="E2973"/>
          <cell r="F2973"/>
          <cell r="G2973" t="str">
            <v>Passeriformes</v>
          </cell>
          <cell r="H2973" t="str">
            <v>Furnariidae</v>
          </cell>
          <cell r="I2973" t="str">
            <v>Philydorinae</v>
          </cell>
          <cell r="J2973" t="str">
            <v>Syndactyla</v>
          </cell>
          <cell r="K2973" t="str">
            <v>subespécie</v>
          </cell>
          <cell r="L2973" t="str">
            <v>Dickerman &amp; Phelps (1982) point to its occurrence in the Brazil-Venezuela border.</v>
          </cell>
          <cell r="M2973" t="str">
            <v>Dickerman &amp; Phelps (1982) apontam sua ocorrência para a fronteira Brasil-Venezuela.</v>
          </cell>
          <cell r="N2973" t="str">
            <v>Syndactyla roraimae urutani (Phelps &amp; Dickerman, 1980)</v>
          </cell>
          <cell r="P2973"/>
          <cell r="Q2973"/>
          <cell r="R2973" t="str">
            <v>x</v>
          </cell>
          <cell r="S2973" t="str">
            <v>x</v>
          </cell>
          <cell r="T2973" t="str">
            <v>x</v>
          </cell>
          <cell r="U2973"/>
          <cell r="Y2973"/>
          <cell r="Z2973"/>
        </row>
        <row r="2974">
          <cell r="A2974" t="str">
            <v>Syndactyla ucayalae</v>
          </cell>
          <cell r="B2974" t="str">
            <v>Syndactyla ucayalae</v>
          </cell>
          <cell r="C2974" t="str">
            <v>limpa-folha-de-bico-virado</v>
          </cell>
          <cell r="D2974">
            <v>2972</v>
          </cell>
          <cell r="E2974" t="str">
            <v>R</v>
          </cell>
          <cell r="F2974">
            <v>1</v>
          </cell>
          <cell r="G2974" t="str">
            <v>Passeriformes</v>
          </cell>
          <cell r="H2974" t="str">
            <v>Furnariidae</v>
          </cell>
          <cell r="I2974" t="str">
            <v>Philydorinae</v>
          </cell>
          <cell r="J2974" t="str">
            <v>Syndactyla</v>
          </cell>
          <cell r="K2974" t="str">
            <v>espécie 1ária</v>
          </cell>
          <cell r="N2974" t="str">
            <v>Syndactyla ucayalae (Chapman, 1928)</v>
          </cell>
          <cell r="O2974" t="str">
            <v>Peruvian Recurvebill</v>
          </cell>
          <cell r="P2974"/>
          <cell r="Q2974"/>
          <cell r="R2974"/>
          <cell r="S2974"/>
          <cell r="T2974"/>
          <cell r="U2974"/>
          <cell r="Y2974" t="e">
            <v>#N/A</v>
          </cell>
          <cell r="Z2974" t="e">
            <v>#N/A</v>
          </cell>
          <cell r="AA2974" t="e">
            <v>#N/A</v>
          </cell>
          <cell r="AB2974" t="e">
            <v>#N/A</v>
          </cell>
          <cell r="AC2974" t="e">
            <v>#N/A</v>
          </cell>
          <cell r="AD2974" t="e">
            <v>#N/A</v>
          </cell>
          <cell r="AE2974" t="e">
            <v>#N/A</v>
          </cell>
          <cell r="AF2974" t="e">
            <v>#N/A</v>
          </cell>
          <cell r="AG2974"/>
          <cell r="AK2974" t="str">
            <v>EN</v>
          </cell>
        </row>
        <row r="2975">
          <cell r="A2975" t="str">
            <v>Cichlocolaptes</v>
          </cell>
          <cell r="B2975" t="e">
            <v>#N/A</v>
          </cell>
          <cell r="D2975">
            <v>2973</v>
          </cell>
          <cell r="E2975"/>
          <cell r="F2975"/>
          <cell r="G2975" t="str">
            <v>Passeriformes</v>
          </cell>
          <cell r="H2975" t="str">
            <v>Furnariidae</v>
          </cell>
          <cell r="I2975" t="str">
            <v>Philydorinae</v>
          </cell>
          <cell r="J2975" t="str">
            <v>Cichlocolaptes</v>
          </cell>
          <cell r="K2975" t="str">
            <v>Gênero</v>
          </cell>
          <cell r="N2975" t="str">
            <v>Cichlocolaptes Reichenbach, 1853</v>
          </cell>
          <cell r="P2975"/>
          <cell r="Q2975"/>
          <cell r="R2975"/>
          <cell r="S2975"/>
          <cell r="T2975"/>
          <cell r="U2975"/>
          <cell r="Y2975"/>
          <cell r="Z2975"/>
        </row>
        <row r="2976">
          <cell r="A2976" t="str">
            <v>Cichlocolaptes mazarbarnetti</v>
          </cell>
          <cell r="B2976" t="e">
            <v>#N/A</v>
          </cell>
          <cell r="C2976" t="str">
            <v>trepador-do-nordeste</v>
          </cell>
          <cell r="D2976">
            <v>2974</v>
          </cell>
          <cell r="E2976" t="str">
            <v>R, E</v>
          </cell>
          <cell r="F2976">
            <v>1</v>
          </cell>
          <cell r="G2976" t="str">
            <v>Passeriformes</v>
          </cell>
          <cell r="H2976" t="str">
            <v>Furnariidae</v>
          </cell>
          <cell r="I2976" t="str">
            <v>Philydorinae</v>
          </cell>
          <cell r="J2976" t="str">
            <v>Cichlocolaptes</v>
          </cell>
          <cell r="K2976" t="str">
            <v>espécie 1ária</v>
          </cell>
          <cell r="N2976" t="str">
            <v>Cichlocolaptes mazarbarnetti Barnett &amp; Buzzetti, 2014</v>
          </cell>
          <cell r="O2976" t="str">
            <v>Cryptic Treehunter</v>
          </cell>
          <cell r="P2976"/>
          <cell r="Q2976"/>
          <cell r="R2976"/>
          <cell r="S2976"/>
          <cell r="T2976"/>
          <cell r="U2976"/>
          <cell r="X2976" t="str">
            <v>CR (PE)</v>
          </cell>
          <cell r="Y2976" t="e">
            <v>#N/A</v>
          </cell>
          <cell r="Z2976" t="e">
            <v>#N/A</v>
          </cell>
          <cell r="AA2976" t="e">
            <v>#N/A</v>
          </cell>
          <cell r="AB2976" t="e">
            <v>#N/A</v>
          </cell>
          <cell r="AC2976" t="e">
            <v>#N/A</v>
          </cell>
          <cell r="AD2976" t="e">
            <v>#N/A</v>
          </cell>
          <cell r="AE2976" t="e">
            <v>#N/A</v>
          </cell>
          <cell r="AF2976" t="e">
            <v>#N/A</v>
          </cell>
          <cell r="AG2976"/>
        </row>
        <row r="2977">
          <cell r="A2977" t="str">
            <v>Cichlocolaptes leucophrus</v>
          </cell>
          <cell r="B2977" t="str">
            <v>Cichlocolaptes leucophrus</v>
          </cell>
          <cell r="C2977" t="str">
            <v>trepador-sobrancelha</v>
          </cell>
          <cell r="D2977">
            <v>2975</v>
          </cell>
          <cell r="E2977" t="str">
            <v>R, E</v>
          </cell>
          <cell r="F2977">
            <v>1</v>
          </cell>
          <cell r="G2977" t="str">
            <v>Passeriformes</v>
          </cell>
          <cell r="H2977" t="str">
            <v>Furnariidae</v>
          </cell>
          <cell r="I2977" t="str">
            <v>Philydorinae</v>
          </cell>
          <cell r="J2977" t="str">
            <v>Cichlocolaptes</v>
          </cell>
          <cell r="K2977" t="str">
            <v>espécie 1ária</v>
          </cell>
          <cell r="N2977" t="str">
            <v>Cichlocolaptes leucophrus (Jardine &amp; Selby, 1830)</v>
          </cell>
          <cell r="O2977" t="str">
            <v>Pale-browed Treehunter</v>
          </cell>
          <cell r="P2977"/>
          <cell r="Q2977"/>
          <cell r="R2977"/>
          <cell r="S2977"/>
          <cell r="T2977"/>
          <cell r="U2977"/>
          <cell r="Y2977" t="e">
            <v>#N/A</v>
          </cell>
          <cell r="Z2977" t="str">
            <v>H</v>
          </cell>
          <cell r="AA2977" t="str">
            <v>F1</v>
          </cell>
          <cell r="AB2977" t="str">
            <v>C</v>
          </cell>
          <cell r="AC2977">
            <v>2</v>
          </cell>
          <cell r="AD2977">
            <v>1</v>
          </cell>
          <cell r="AE2977">
            <v>50</v>
          </cell>
          <cell r="AF2977" t="str">
            <v>Invertebrate</v>
          </cell>
          <cell r="AG2977" t="str">
            <v>F</v>
          </cell>
          <cell r="AH2977" t="str">
            <v>MA</v>
          </cell>
          <cell r="AJ2977" t="str">
            <v>#ERROR!</v>
          </cell>
        </row>
        <row r="2978">
          <cell r="A2978" t="str">
            <v>Cichlocolaptes leucophrus leucophrus</v>
          </cell>
          <cell r="B2978" t="e">
            <v>#N/A</v>
          </cell>
          <cell r="D2978">
            <v>2976</v>
          </cell>
          <cell r="E2978"/>
          <cell r="F2978"/>
          <cell r="G2978" t="str">
            <v>Passeriformes</v>
          </cell>
          <cell r="H2978" t="str">
            <v>Furnariidae</v>
          </cell>
          <cell r="I2978" t="str">
            <v>Philydorinae</v>
          </cell>
          <cell r="J2978" t="str">
            <v>Cichlocolaptes</v>
          </cell>
          <cell r="K2978" t="str">
            <v>subespécie</v>
          </cell>
          <cell r="N2978" t="str">
            <v>Cichlocolaptes leucophrus leucophrus (Jardine &amp; Selby, 1830)</v>
          </cell>
          <cell r="P2978"/>
          <cell r="Q2978" t="str">
            <v>x</v>
          </cell>
          <cell r="R2978" t="str">
            <v>x</v>
          </cell>
          <cell r="S2978" t="str">
            <v>x</v>
          </cell>
          <cell r="T2978" t="str">
            <v>x</v>
          </cell>
          <cell r="U2978"/>
          <cell r="Y2978"/>
          <cell r="Z2978"/>
        </row>
        <row r="2979">
          <cell r="A2979" t="str">
            <v>Cichlocolaptes leucophrus holti</v>
          </cell>
          <cell r="B2979" t="e">
            <v>#N/A</v>
          </cell>
          <cell r="D2979">
            <v>2977</v>
          </cell>
          <cell r="E2979"/>
          <cell r="F2979"/>
          <cell r="G2979" t="str">
            <v>Passeriformes</v>
          </cell>
          <cell r="H2979" t="str">
            <v>Furnariidae</v>
          </cell>
          <cell r="I2979" t="str">
            <v>Philydorinae</v>
          </cell>
          <cell r="J2979" t="str">
            <v>Cichlocolaptes</v>
          </cell>
          <cell r="K2979" t="str">
            <v>subespécie</v>
          </cell>
          <cell r="N2979" t="str">
            <v>Cichlocolaptes leucophrus holti Pinto, 1941</v>
          </cell>
          <cell r="P2979"/>
          <cell r="Q2979" t="str">
            <v>x</v>
          </cell>
          <cell r="R2979" t="str">
            <v>x</v>
          </cell>
          <cell r="S2979" t="str">
            <v>x</v>
          </cell>
          <cell r="T2979" t="str">
            <v>x</v>
          </cell>
          <cell r="U2979"/>
          <cell r="Y2979"/>
          <cell r="Z2979"/>
        </row>
        <row r="2980">
          <cell r="A2980" t="str">
            <v>Synallaxiinae</v>
          </cell>
          <cell r="B2980" t="e">
            <v>#N/A</v>
          </cell>
          <cell r="D2980">
            <v>2978</v>
          </cell>
          <cell r="E2980"/>
          <cell r="F2980"/>
          <cell r="G2980" t="str">
            <v>Passeriformes</v>
          </cell>
          <cell r="H2980" t="str">
            <v>Furnariidae</v>
          </cell>
          <cell r="I2980" t="str">
            <v>Synallaxiinae</v>
          </cell>
          <cell r="K2980" t="str">
            <v>Subfamília</v>
          </cell>
          <cell r="N2980" t="str">
            <v>Synallaxiinae De Selys-Longchamps, 1839 (1836)</v>
          </cell>
          <cell r="P2980"/>
          <cell r="Q2980"/>
          <cell r="R2980"/>
          <cell r="S2980"/>
          <cell r="T2980"/>
          <cell r="U2980"/>
          <cell r="Y2980"/>
          <cell r="Z2980"/>
        </row>
        <row r="2981">
          <cell r="A2981" t="str">
            <v>Leptasthenura</v>
          </cell>
          <cell r="B2981" t="e">
            <v>#N/A</v>
          </cell>
          <cell r="D2981">
            <v>2979</v>
          </cell>
          <cell r="E2981"/>
          <cell r="F2981"/>
          <cell r="G2981" t="str">
            <v>Passeriformes</v>
          </cell>
          <cell r="H2981" t="str">
            <v>Furnariidae</v>
          </cell>
          <cell r="I2981" t="str">
            <v>Synallaxiinae</v>
          </cell>
          <cell r="J2981" t="str">
            <v>Leptasthenura</v>
          </cell>
          <cell r="K2981" t="str">
            <v>Gênero</v>
          </cell>
          <cell r="N2981" t="str">
            <v>Leptasthenura Reichenbach, 1853</v>
          </cell>
          <cell r="P2981"/>
          <cell r="Q2981"/>
          <cell r="R2981"/>
          <cell r="S2981"/>
          <cell r="T2981"/>
          <cell r="U2981"/>
          <cell r="Y2981"/>
          <cell r="Z2981"/>
        </row>
        <row r="2982">
          <cell r="A2982" t="str">
            <v>Leptasthenura platensis</v>
          </cell>
          <cell r="B2982" t="str">
            <v>Leptasthenura platensis</v>
          </cell>
          <cell r="C2982" t="str">
            <v>rabudinho</v>
          </cell>
          <cell r="D2982">
            <v>2980</v>
          </cell>
          <cell r="E2982" t="str">
            <v>R</v>
          </cell>
          <cell r="F2982">
            <v>1</v>
          </cell>
          <cell r="G2982" t="str">
            <v>Passeriformes</v>
          </cell>
          <cell r="H2982" t="str">
            <v>Furnariidae</v>
          </cell>
          <cell r="I2982" t="str">
            <v>Synallaxiinae</v>
          </cell>
          <cell r="J2982" t="str">
            <v>Leptasthenura</v>
          </cell>
          <cell r="K2982" t="str">
            <v>espécie 1ária</v>
          </cell>
          <cell r="N2982" t="str">
            <v>Leptasthenura platensis Reichenbach, 1853</v>
          </cell>
          <cell r="O2982" t="str">
            <v>Tufted Tit-Spinetail</v>
          </cell>
          <cell r="P2982"/>
          <cell r="Q2982"/>
          <cell r="R2982"/>
          <cell r="S2982"/>
          <cell r="T2982"/>
          <cell r="U2982"/>
          <cell r="W2982" t="str">
            <v>#ERROR!</v>
          </cell>
          <cell r="Y2982" t="e">
            <v>#N/A</v>
          </cell>
          <cell r="Z2982" t="str">
            <v>M</v>
          </cell>
          <cell r="AA2982" t="str">
            <v>F8</v>
          </cell>
          <cell r="AB2982" t="str">
            <v>U/C</v>
          </cell>
          <cell r="AC2982">
            <v>3</v>
          </cell>
          <cell r="AD2982">
            <v>3</v>
          </cell>
          <cell r="AE2982">
            <v>10.6</v>
          </cell>
          <cell r="AF2982" t="str">
            <v>Invertebrate</v>
          </cell>
          <cell r="AG2982" t="str">
            <v>F</v>
          </cell>
        </row>
        <row r="2983">
          <cell r="A2983" t="str">
            <v>Leptasthenura striolata</v>
          </cell>
          <cell r="B2983" t="str">
            <v>Leptasthenura striolata</v>
          </cell>
          <cell r="C2983" t="str">
            <v>grimpeirinho</v>
          </cell>
          <cell r="D2983">
            <v>2981</v>
          </cell>
          <cell r="E2983" t="str">
            <v>R, E</v>
          </cell>
          <cell r="F2983">
            <v>1</v>
          </cell>
          <cell r="G2983" t="str">
            <v>Passeriformes</v>
          </cell>
          <cell r="H2983" t="str">
            <v>Furnariidae</v>
          </cell>
          <cell r="I2983" t="str">
            <v>Synallaxiinae</v>
          </cell>
          <cell r="J2983" t="str">
            <v>Leptasthenura</v>
          </cell>
          <cell r="K2983" t="str">
            <v>espécie 1ária</v>
          </cell>
          <cell r="N2983" t="str">
            <v>Leptasthenura striolata (Pelzeln, 1856)</v>
          </cell>
          <cell r="O2983" t="str">
            <v>Striolated Tit-Spinetail</v>
          </cell>
          <cell r="P2983"/>
          <cell r="Q2983"/>
          <cell r="R2983"/>
          <cell r="S2983"/>
          <cell r="T2983"/>
          <cell r="U2983"/>
          <cell r="Y2983" t="e">
            <v>#N/A</v>
          </cell>
          <cell r="Z2983" t="str">
            <v>L</v>
          </cell>
          <cell r="AA2983" t="str">
            <v>F9</v>
          </cell>
          <cell r="AB2983" t="str">
            <v>U/M</v>
          </cell>
          <cell r="AC2983">
            <v>2</v>
          </cell>
          <cell r="AD2983">
            <v>1</v>
          </cell>
          <cell r="AE2983">
            <v>10.5</v>
          </cell>
          <cell r="AF2983" t="str">
            <v>Invertebrate</v>
          </cell>
          <cell r="AG2983" t="str">
            <v>F</v>
          </cell>
          <cell r="AH2983" t="str">
            <v>MA</v>
          </cell>
        </row>
        <row r="2984">
          <cell r="A2984" t="str">
            <v>Leptasthenura setaria</v>
          </cell>
          <cell r="B2984" t="str">
            <v>Leptasthenura setaria</v>
          </cell>
          <cell r="C2984" t="str">
            <v>grimpeiro</v>
          </cell>
          <cell r="D2984">
            <v>2982</v>
          </cell>
          <cell r="E2984" t="str">
            <v>R</v>
          </cell>
          <cell r="F2984">
            <v>1</v>
          </cell>
          <cell r="G2984" t="str">
            <v>Passeriformes</v>
          </cell>
          <cell r="H2984" t="str">
            <v>Furnariidae</v>
          </cell>
          <cell r="I2984" t="str">
            <v>Synallaxiinae</v>
          </cell>
          <cell r="J2984" t="str">
            <v>Leptasthenura</v>
          </cell>
          <cell r="K2984" t="str">
            <v>espécie 1ária</v>
          </cell>
          <cell r="N2984" t="str">
            <v>Leptasthenura setaria (Temminck, 1824)</v>
          </cell>
          <cell r="O2984" t="str">
            <v>Araucaria Tit-Spinetail</v>
          </cell>
          <cell r="P2984"/>
          <cell r="Q2984"/>
          <cell r="R2984"/>
          <cell r="S2984"/>
          <cell r="T2984"/>
          <cell r="U2984"/>
          <cell r="Y2984" t="e">
            <v>#N/A</v>
          </cell>
          <cell r="Z2984" t="str">
            <v>L</v>
          </cell>
          <cell r="AA2984" t="str">
            <v>F9</v>
          </cell>
          <cell r="AB2984" t="str">
            <v>C</v>
          </cell>
          <cell r="AC2984">
            <v>2</v>
          </cell>
          <cell r="AD2984">
            <v>1</v>
          </cell>
          <cell r="AE2984">
            <v>11</v>
          </cell>
          <cell r="AF2984" t="str">
            <v>Invertebrate</v>
          </cell>
          <cell r="AG2984" t="str">
            <v>F</v>
          </cell>
          <cell r="AH2984" t="str">
            <v>MA</v>
          </cell>
        </row>
        <row r="2985">
          <cell r="A2985" t="str">
            <v>Spartonoica</v>
          </cell>
          <cell r="B2985" t="e">
            <v>#N/A</v>
          </cell>
          <cell r="D2985">
            <v>2983</v>
          </cell>
          <cell r="E2985"/>
          <cell r="F2985"/>
          <cell r="G2985" t="str">
            <v>Passeriformes</v>
          </cell>
          <cell r="H2985" t="str">
            <v>Furnariidae</v>
          </cell>
          <cell r="I2985" t="str">
            <v>Synallaxiinae</v>
          </cell>
          <cell r="J2985" t="str">
            <v>Spartonoica</v>
          </cell>
          <cell r="K2985" t="str">
            <v>Gênero</v>
          </cell>
          <cell r="N2985" t="str">
            <v>Spartonoica Peters, 1950</v>
          </cell>
          <cell r="P2985"/>
          <cell r="Q2985"/>
          <cell r="R2985"/>
          <cell r="S2985"/>
          <cell r="T2985"/>
          <cell r="U2985"/>
          <cell r="Y2985"/>
          <cell r="Z2985"/>
        </row>
        <row r="2986">
          <cell r="A2986" t="str">
            <v>Spartonoica maluroides</v>
          </cell>
          <cell r="B2986" t="str">
            <v>Spartonoica maluroides</v>
          </cell>
          <cell r="C2986" t="str">
            <v>boininha</v>
          </cell>
          <cell r="D2986">
            <v>2984</v>
          </cell>
          <cell r="E2986" t="str">
            <v>R</v>
          </cell>
          <cell r="F2986">
            <v>1</v>
          </cell>
          <cell r="G2986" t="str">
            <v>Passeriformes</v>
          </cell>
          <cell r="H2986" t="str">
            <v>Furnariidae</v>
          </cell>
          <cell r="I2986" t="str">
            <v>Synallaxiinae</v>
          </cell>
          <cell r="J2986" t="str">
            <v>Spartonoica</v>
          </cell>
          <cell r="K2986" t="str">
            <v>espécie 1ária</v>
          </cell>
          <cell r="N2986" t="str">
            <v>Spartonoica maluroides (d'Orbigny &amp; Lafresnaye, 1837)</v>
          </cell>
          <cell r="O2986" t="str">
            <v>Bay-capped Wren-Spinetail</v>
          </cell>
          <cell r="P2986"/>
          <cell r="Q2986"/>
          <cell r="R2986"/>
          <cell r="S2986"/>
          <cell r="T2986"/>
          <cell r="U2986"/>
          <cell r="Y2986" t="e">
            <v>#N/A</v>
          </cell>
          <cell r="Z2986" t="str">
            <v>M</v>
          </cell>
          <cell r="AA2986" t="str">
            <v>A1</v>
          </cell>
          <cell r="AB2986" t="str">
            <v>U</v>
          </cell>
          <cell r="AC2986">
            <v>3</v>
          </cell>
          <cell r="AD2986">
            <v>1</v>
          </cell>
          <cell r="AE2986">
            <v>11</v>
          </cell>
          <cell r="AF2986" t="str">
            <v>Invertebrate</v>
          </cell>
          <cell r="AG2986" t="str">
            <v>A</v>
          </cell>
          <cell r="AH2986">
            <v>1</v>
          </cell>
        </row>
        <row r="2987">
          <cell r="A2987" t="str">
            <v>Pseudoseisura</v>
          </cell>
          <cell r="B2987" t="e">
            <v>#N/A</v>
          </cell>
          <cell r="D2987">
            <v>2985</v>
          </cell>
          <cell r="E2987"/>
          <cell r="F2987"/>
          <cell r="G2987" t="str">
            <v>Passeriformes</v>
          </cell>
          <cell r="H2987" t="str">
            <v>Furnariidae</v>
          </cell>
          <cell r="I2987" t="str">
            <v>Synallaxiinae</v>
          </cell>
          <cell r="J2987" t="str">
            <v>Pseudoseisura</v>
          </cell>
          <cell r="K2987" t="str">
            <v>Gênero</v>
          </cell>
          <cell r="N2987" t="str">
            <v>Pseudoseisura Reichenbach, 1853</v>
          </cell>
          <cell r="P2987"/>
          <cell r="Q2987"/>
          <cell r="R2987"/>
          <cell r="S2987"/>
          <cell r="T2987"/>
          <cell r="U2987"/>
          <cell r="Y2987"/>
          <cell r="Z2987"/>
        </row>
        <row r="2988">
          <cell r="A2988" t="str">
            <v>Pseudoseisura cristata</v>
          </cell>
          <cell r="B2988" t="str">
            <v>Pseudoseisura cristata</v>
          </cell>
          <cell r="C2988" t="str">
            <v>casaca-de-couro</v>
          </cell>
          <cell r="D2988">
            <v>2986</v>
          </cell>
          <cell r="E2988" t="str">
            <v>R, E</v>
          </cell>
          <cell r="F2988">
            <v>1</v>
          </cell>
          <cell r="G2988" t="str">
            <v>Passeriformes</v>
          </cell>
          <cell r="H2988" t="str">
            <v>Furnariidae</v>
          </cell>
          <cell r="I2988" t="str">
            <v>Synallaxiinae</v>
          </cell>
          <cell r="J2988" t="str">
            <v>Pseudoseisura</v>
          </cell>
          <cell r="K2988" t="str">
            <v>espécie 1ária</v>
          </cell>
          <cell r="N2988" t="str">
            <v>Pseudoseisura cristata (Spix, 1824)</v>
          </cell>
          <cell r="O2988" t="str">
            <v>Caatinga Cacholote</v>
          </cell>
          <cell r="P2988"/>
          <cell r="Q2988"/>
          <cell r="R2988"/>
          <cell r="S2988"/>
          <cell r="T2988"/>
          <cell r="U2988"/>
          <cell r="Y2988" t="e">
            <v>#N/A</v>
          </cell>
          <cell r="Z2988" t="str">
            <v>M</v>
          </cell>
          <cell r="AA2988" t="str">
            <v>F7</v>
          </cell>
          <cell r="AB2988" t="str">
            <v>T/C</v>
          </cell>
          <cell r="AC2988">
            <v>3</v>
          </cell>
          <cell r="AD2988">
            <v>1</v>
          </cell>
          <cell r="AE2988">
            <v>49.5</v>
          </cell>
          <cell r="AF2988" t="str">
            <v>Invertebrate</v>
          </cell>
          <cell r="AG2988" t="str">
            <v>F</v>
          </cell>
          <cell r="AH2988">
            <v>1</v>
          </cell>
        </row>
        <row r="2989">
          <cell r="A2989" t="str">
            <v>Pseudoseisura unirufa</v>
          </cell>
          <cell r="B2989" t="str">
            <v>Pseudoseisura unirufa</v>
          </cell>
          <cell r="C2989" t="str">
            <v>casaca-de-couro-de-crista-cinza</v>
          </cell>
          <cell r="D2989">
            <v>2987</v>
          </cell>
          <cell r="E2989" t="str">
            <v>R</v>
          </cell>
          <cell r="F2989">
            <v>1</v>
          </cell>
          <cell r="G2989" t="str">
            <v>Passeriformes</v>
          </cell>
          <cell r="H2989" t="str">
            <v>Furnariidae</v>
          </cell>
          <cell r="I2989" t="str">
            <v>Synallaxiinae</v>
          </cell>
          <cell r="J2989" t="str">
            <v>Pseudoseisura</v>
          </cell>
          <cell r="K2989" t="str">
            <v>espécie 1ária</v>
          </cell>
          <cell r="N2989" t="str">
            <v>Pseudoseisura unirufa (d'Orbigny &amp; Lafresnaye, 1838)</v>
          </cell>
          <cell r="O2989" t="str">
            <v>Rufous Cacholote</v>
          </cell>
          <cell r="P2989"/>
          <cell r="Q2989"/>
          <cell r="R2989"/>
          <cell r="S2989"/>
          <cell r="T2989"/>
          <cell r="U2989"/>
          <cell r="Y2989" t="e">
            <v>#N/A</v>
          </cell>
          <cell r="Z2989" t="e">
            <v>#N/A</v>
          </cell>
          <cell r="AA2989" t="e">
            <v>#N/A</v>
          </cell>
          <cell r="AB2989" t="e">
            <v>#N/A</v>
          </cell>
          <cell r="AC2989" t="e">
            <v>#N/A</v>
          </cell>
          <cell r="AD2989" t="e">
            <v>#N/A</v>
          </cell>
          <cell r="AE2989">
            <v>44.9</v>
          </cell>
          <cell r="AF2989" t="str">
            <v>Invertebrate</v>
          </cell>
          <cell r="AG2989"/>
        </row>
        <row r="2990">
          <cell r="A2990" t="str">
            <v>Pseudoseisura lophotes</v>
          </cell>
          <cell r="B2990" t="str">
            <v>Pseudoseisura lophotes</v>
          </cell>
          <cell r="C2990" t="str">
            <v>coperete</v>
          </cell>
          <cell r="D2990">
            <v>2988</v>
          </cell>
          <cell r="E2990" t="str">
            <v>R</v>
          </cell>
          <cell r="F2990">
            <v>1</v>
          </cell>
          <cell r="G2990" t="str">
            <v>Passeriformes</v>
          </cell>
          <cell r="H2990" t="str">
            <v>Furnariidae</v>
          </cell>
          <cell r="I2990" t="str">
            <v>Synallaxiinae</v>
          </cell>
          <cell r="J2990" t="str">
            <v>Pseudoseisura</v>
          </cell>
          <cell r="K2990" t="str">
            <v>espécie 1ária</v>
          </cell>
          <cell r="N2990" t="str">
            <v>Pseudoseisura lophotes (Reichenbach, 1853)</v>
          </cell>
          <cell r="O2990" t="str">
            <v>Brown Cacholote</v>
          </cell>
          <cell r="P2990"/>
          <cell r="Q2990"/>
          <cell r="R2990"/>
          <cell r="S2990"/>
          <cell r="T2990"/>
          <cell r="U2990"/>
          <cell r="W2990" t="str">
            <v>#ERROR!</v>
          </cell>
          <cell r="Y2990" t="e">
            <v>#N/A</v>
          </cell>
          <cell r="Z2990" t="str">
            <v>M</v>
          </cell>
          <cell r="AA2990" t="str">
            <v>F7</v>
          </cell>
          <cell r="AB2990" t="str">
            <v>T/C</v>
          </cell>
          <cell r="AC2990">
            <v>3</v>
          </cell>
          <cell r="AD2990">
            <v>2</v>
          </cell>
          <cell r="AE2990">
            <v>72.2</v>
          </cell>
          <cell r="AF2990" t="str">
            <v>Invertebrate</v>
          </cell>
          <cell r="AG2990" t="str">
            <v>F</v>
          </cell>
        </row>
        <row r="2991">
          <cell r="A2991" t="str">
            <v>Pseudoseisura lophotes argentina</v>
          </cell>
          <cell r="B2991" t="e">
            <v>#N/A</v>
          </cell>
          <cell r="D2991">
            <v>2989</v>
          </cell>
          <cell r="E2991"/>
          <cell r="F2991"/>
          <cell r="G2991" t="str">
            <v>Passeriformes</v>
          </cell>
          <cell r="H2991" t="str">
            <v>Furnariidae</v>
          </cell>
          <cell r="I2991" t="str">
            <v>Synallaxiinae</v>
          </cell>
          <cell r="J2991" t="str">
            <v>Pseudoseisura</v>
          </cell>
          <cell r="K2991" t="str">
            <v>subespécie</v>
          </cell>
          <cell r="N2991" t="str">
            <v>Pseudoseisura lophotes argentina Parkes, 1960</v>
          </cell>
          <cell r="P2991"/>
          <cell r="Q2991" t="str">
            <v>x</v>
          </cell>
          <cell r="R2991" t="str">
            <v>x</v>
          </cell>
          <cell r="S2991" t="str">
            <v>x</v>
          </cell>
          <cell r="T2991" t="str">
            <v>x</v>
          </cell>
          <cell r="U2991"/>
          <cell r="Y2991"/>
          <cell r="Z2991"/>
        </row>
        <row r="2992">
          <cell r="A2992" t="str">
            <v>Phacellodomus</v>
          </cell>
          <cell r="B2992" t="e">
            <v>#N/A</v>
          </cell>
          <cell r="D2992">
            <v>2990</v>
          </cell>
          <cell r="E2992"/>
          <cell r="F2992"/>
          <cell r="G2992" t="str">
            <v>Passeriformes</v>
          </cell>
          <cell r="H2992" t="str">
            <v>Furnariidae</v>
          </cell>
          <cell r="I2992" t="str">
            <v>Synallaxiinae</v>
          </cell>
          <cell r="J2992" t="str">
            <v>Phacellodomus</v>
          </cell>
          <cell r="K2992" t="str">
            <v>Gênero</v>
          </cell>
          <cell r="N2992" t="str">
            <v>Phacellodomus Reichenbach, 1853</v>
          </cell>
          <cell r="P2992"/>
          <cell r="Q2992"/>
          <cell r="R2992"/>
          <cell r="S2992"/>
          <cell r="T2992"/>
          <cell r="U2992"/>
          <cell r="Y2992"/>
          <cell r="Z2992"/>
        </row>
        <row r="2993">
          <cell r="A2993" t="str">
            <v>Phacellodomus rufifrons</v>
          </cell>
          <cell r="B2993" t="str">
            <v>Phacellodomus rufifrons</v>
          </cell>
          <cell r="C2993" t="str">
            <v>joão-de-pau</v>
          </cell>
          <cell r="D2993">
            <v>2991</v>
          </cell>
          <cell r="E2993" t="str">
            <v>R</v>
          </cell>
          <cell r="F2993">
            <v>1</v>
          </cell>
          <cell r="G2993" t="str">
            <v>Passeriformes</v>
          </cell>
          <cell r="H2993" t="str">
            <v>Furnariidae</v>
          </cell>
          <cell r="I2993" t="str">
            <v>Synallaxiinae</v>
          </cell>
          <cell r="J2993" t="str">
            <v>Phacellodomus</v>
          </cell>
          <cell r="K2993" t="str">
            <v>espécie 1ária</v>
          </cell>
          <cell r="N2993" t="str">
            <v>Phacellodomus rufifrons (Wied, 1821)</v>
          </cell>
          <cell r="O2993" t="str">
            <v>Rufous-fronted Thornbird</v>
          </cell>
          <cell r="P2993"/>
          <cell r="Q2993"/>
          <cell r="R2993"/>
          <cell r="S2993"/>
          <cell r="T2993"/>
          <cell r="U2993"/>
          <cell r="Y2993" t="e">
            <v>#N/A</v>
          </cell>
          <cell r="Z2993" t="str">
            <v>M</v>
          </cell>
          <cell r="AA2993" t="str">
            <v>N1</v>
          </cell>
          <cell r="AB2993" t="str">
            <v>U/C</v>
          </cell>
          <cell r="AC2993">
            <v>5</v>
          </cell>
          <cell r="AD2993">
            <v>4</v>
          </cell>
          <cell r="AE2993">
            <v>24.6</v>
          </cell>
          <cell r="AF2993" t="str">
            <v>Invertebrate</v>
          </cell>
          <cell r="AG2993" t="str">
            <v>N</v>
          </cell>
        </row>
        <row r="2994">
          <cell r="A2994" t="str">
            <v>Phacellodomus rufifrons specularis</v>
          </cell>
          <cell r="B2994" t="e">
            <v>#N/A</v>
          </cell>
          <cell r="D2994">
            <v>2992</v>
          </cell>
          <cell r="E2994"/>
          <cell r="F2994"/>
          <cell r="G2994" t="str">
            <v>Passeriformes</v>
          </cell>
          <cell r="H2994" t="str">
            <v>Furnariidae</v>
          </cell>
          <cell r="I2994" t="str">
            <v>Synallaxiinae</v>
          </cell>
          <cell r="J2994" t="str">
            <v>Phacellodomus</v>
          </cell>
          <cell r="K2994" t="str">
            <v>subespécie</v>
          </cell>
          <cell r="N2994" t="str">
            <v>Phacellodomus rufifrons specularis Hellmayr, 1925</v>
          </cell>
          <cell r="P2994" t="str">
            <v>x</v>
          </cell>
          <cell r="Q2994" t="str">
            <v>x</v>
          </cell>
          <cell r="R2994" t="str">
            <v>x</v>
          </cell>
          <cell r="S2994" t="str">
            <v>x</v>
          </cell>
          <cell r="T2994" t="str">
            <v>x</v>
          </cell>
          <cell r="U2994"/>
          <cell r="Y2994"/>
          <cell r="Z2994"/>
        </row>
        <row r="2995">
          <cell r="A2995" t="str">
            <v>Phacellodomus rufifrons rufifrons</v>
          </cell>
          <cell r="B2995" t="e">
            <v>#N/A</v>
          </cell>
          <cell r="D2995">
            <v>2993</v>
          </cell>
          <cell r="E2995"/>
          <cell r="F2995"/>
          <cell r="G2995" t="str">
            <v>Passeriformes</v>
          </cell>
          <cell r="H2995" t="str">
            <v>Furnariidae</v>
          </cell>
          <cell r="I2995" t="str">
            <v>Synallaxiinae</v>
          </cell>
          <cell r="J2995" t="str">
            <v>Phacellodomus</v>
          </cell>
          <cell r="K2995" t="str">
            <v>subespécie</v>
          </cell>
          <cell r="N2995" t="str">
            <v>Phacellodomus rufifrons rufifrons (Wied, 1821)</v>
          </cell>
          <cell r="P2995" t="str">
            <v>x</v>
          </cell>
          <cell r="Q2995" t="str">
            <v>x</v>
          </cell>
          <cell r="R2995" t="str">
            <v>x</v>
          </cell>
          <cell r="S2995" t="str">
            <v>x</v>
          </cell>
          <cell r="T2995" t="str">
            <v>x</v>
          </cell>
          <cell r="U2995"/>
          <cell r="Y2995"/>
          <cell r="Z2995"/>
        </row>
        <row r="2996">
          <cell r="A2996" t="str">
            <v>Phacellodomus rufifrons sincipitalis</v>
          </cell>
          <cell r="B2996" t="e">
            <v>#N/A</v>
          </cell>
          <cell r="D2996">
            <v>2994</v>
          </cell>
          <cell r="E2996"/>
          <cell r="F2996"/>
          <cell r="G2996" t="str">
            <v>Passeriformes</v>
          </cell>
          <cell r="H2996" t="str">
            <v>Furnariidae</v>
          </cell>
          <cell r="I2996" t="str">
            <v>Synallaxiinae</v>
          </cell>
          <cell r="J2996" t="str">
            <v>Phacellodomus</v>
          </cell>
          <cell r="K2996" t="str">
            <v>subespécie</v>
          </cell>
          <cell r="N2996" t="str">
            <v>Phacellodomus rufifrons sincipitalis Cabanis, 1883</v>
          </cell>
          <cell r="P2996" t="str">
            <v>x</v>
          </cell>
          <cell r="Q2996" t="str">
            <v>x</v>
          </cell>
          <cell r="R2996" t="str">
            <v>x</v>
          </cell>
          <cell r="S2996" t="str">
            <v>x</v>
          </cell>
          <cell r="T2996" t="str">
            <v>x</v>
          </cell>
          <cell r="U2996"/>
          <cell r="Y2996"/>
          <cell r="Z2996"/>
        </row>
        <row r="2997">
          <cell r="A2997" t="str">
            <v>Phacellodomus sibilatrix</v>
          </cell>
          <cell r="B2997" t="str">
            <v>Phacellodomus sibilatrix</v>
          </cell>
          <cell r="C2997" t="str">
            <v>tio-tio-pequeno</v>
          </cell>
          <cell r="D2997">
            <v>2995</v>
          </cell>
          <cell r="E2997" t="str">
            <v>R</v>
          </cell>
          <cell r="F2997">
            <v>1</v>
          </cell>
          <cell r="G2997" t="str">
            <v>Passeriformes</v>
          </cell>
          <cell r="H2997" t="str">
            <v>Furnariidae</v>
          </cell>
          <cell r="I2997" t="str">
            <v>Synallaxiinae</v>
          </cell>
          <cell r="J2997" t="str">
            <v>Phacellodomus</v>
          </cell>
          <cell r="K2997" t="str">
            <v>espécie 1ária</v>
          </cell>
          <cell r="N2997" t="str">
            <v>Phacellodomus sibilatrix Sclater, 1879</v>
          </cell>
          <cell r="O2997" t="str">
            <v>Little Thornbird</v>
          </cell>
          <cell r="P2997"/>
          <cell r="Q2997"/>
          <cell r="R2997"/>
          <cell r="S2997"/>
          <cell r="T2997"/>
          <cell r="U2997"/>
          <cell r="Y2997" t="e">
            <v>#N/A</v>
          </cell>
          <cell r="Z2997" t="str">
            <v>M</v>
          </cell>
          <cell r="AA2997" t="str">
            <v>F7</v>
          </cell>
          <cell r="AB2997" t="str">
            <v>T/C</v>
          </cell>
          <cell r="AC2997">
            <v>2</v>
          </cell>
          <cell r="AD2997">
            <v>2</v>
          </cell>
          <cell r="AE2997">
            <v>15.5</v>
          </cell>
          <cell r="AF2997" t="str">
            <v>Invertebrate</v>
          </cell>
          <cell r="AG2997" t="str">
            <v>F</v>
          </cell>
        </row>
        <row r="2998">
          <cell r="A2998" t="str">
            <v>Phacellodomus striaticollis</v>
          </cell>
          <cell r="B2998" t="str">
            <v>Phacellodomus striaticollis</v>
          </cell>
          <cell r="C2998" t="str">
            <v>tio-tio</v>
          </cell>
          <cell r="D2998">
            <v>2996</v>
          </cell>
          <cell r="E2998" t="str">
            <v>R</v>
          </cell>
          <cell r="F2998">
            <v>1</v>
          </cell>
          <cell r="G2998" t="str">
            <v>Passeriformes</v>
          </cell>
          <cell r="H2998" t="str">
            <v>Furnariidae</v>
          </cell>
          <cell r="I2998" t="str">
            <v>Synallaxiinae</v>
          </cell>
          <cell r="J2998" t="str">
            <v>Phacellodomus</v>
          </cell>
          <cell r="K2998" t="str">
            <v>espécie 1ária</v>
          </cell>
          <cell r="N2998" t="str">
            <v>Phacellodomus striaticollis (d'Orbigny &amp; Lafresnaye, 1838)</v>
          </cell>
          <cell r="O2998" t="str">
            <v>Freckle-breasted Thornbird</v>
          </cell>
          <cell r="P2998"/>
          <cell r="Q2998"/>
          <cell r="R2998"/>
          <cell r="S2998"/>
          <cell r="T2998"/>
          <cell r="U2998"/>
          <cell r="Y2998" t="e">
            <v>#N/A</v>
          </cell>
          <cell r="Z2998" t="e">
            <v>#N/A</v>
          </cell>
          <cell r="AA2998" t="e">
            <v>#N/A</v>
          </cell>
          <cell r="AB2998" t="e">
            <v>#N/A</v>
          </cell>
          <cell r="AC2998" t="e">
            <v>#N/A</v>
          </cell>
          <cell r="AD2998" t="e">
            <v>#N/A</v>
          </cell>
          <cell r="AE2998">
            <v>25.7</v>
          </cell>
          <cell r="AF2998" t="str">
            <v>Invertebrate</v>
          </cell>
          <cell r="AG2998"/>
        </row>
        <row r="2999">
          <cell r="A2999" t="str">
            <v>Phacellodomus ruber</v>
          </cell>
          <cell r="B2999" t="str">
            <v>Phacellodomus ruber</v>
          </cell>
          <cell r="C2999" t="str">
            <v>graveteiro</v>
          </cell>
          <cell r="D2999">
            <v>2997</v>
          </cell>
          <cell r="E2999" t="str">
            <v>R</v>
          </cell>
          <cell r="F2999">
            <v>1</v>
          </cell>
          <cell r="G2999" t="str">
            <v>Passeriformes</v>
          </cell>
          <cell r="H2999" t="str">
            <v>Furnariidae</v>
          </cell>
          <cell r="I2999" t="str">
            <v>Synallaxiinae</v>
          </cell>
          <cell r="J2999" t="str">
            <v>Phacellodomus</v>
          </cell>
          <cell r="K2999" t="str">
            <v>espécie 1ária</v>
          </cell>
          <cell r="N2999" t="str">
            <v>Phacellodomus ruber (Vieillot, 1817)</v>
          </cell>
          <cell r="O2999" t="str">
            <v>Greater Thornbird</v>
          </cell>
          <cell r="P2999"/>
          <cell r="Q2999"/>
          <cell r="R2999"/>
          <cell r="S2999"/>
          <cell r="T2999"/>
          <cell r="U2999"/>
          <cell r="Y2999" t="e">
            <v>#N/A</v>
          </cell>
          <cell r="Z2999" t="str">
            <v>L</v>
          </cell>
          <cell r="AA2999" t="str">
            <v>N11</v>
          </cell>
          <cell r="AB2999" t="str">
            <v>T/C</v>
          </cell>
          <cell r="AC2999">
            <v>2</v>
          </cell>
          <cell r="AD2999">
            <v>2</v>
          </cell>
          <cell r="AE2999">
            <v>41</v>
          </cell>
          <cell r="AF2999" t="str">
            <v>Invertebrate</v>
          </cell>
          <cell r="AG2999" t="str">
            <v>N</v>
          </cell>
        </row>
        <row r="3000">
          <cell r="A3000" t="str">
            <v>Phacellodomus erythrophthalmus</v>
          </cell>
          <cell r="B3000" t="str">
            <v>Phacellodomus erythrophthalmus</v>
          </cell>
          <cell r="C3000" t="str">
            <v>joão-botina-da-mata</v>
          </cell>
          <cell r="D3000">
            <v>2998</v>
          </cell>
          <cell r="E3000" t="str">
            <v>R, E</v>
          </cell>
          <cell r="F3000">
            <v>1</v>
          </cell>
          <cell r="G3000" t="str">
            <v>Passeriformes</v>
          </cell>
          <cell r="H3000" t="str">
            <v>Furnariidae</v>
          </cell>
          <cell r="I3000" t="str">
            <v>Synallaxiinae</v>
          </cell>
          <cell r="J3000" t="str">
            <v>Phacellodomus</v>
          </cell>
          <cell r="K3000" t="str">
            <v>espécie 1ária</v>
          </cell>
          <cell r="N3000" t="str">
            <v>Phacellodomus erythrophthalmus (Wied, 1821)</v>
          </cell>
          <cell r="O3000" t="str">
            <v>Orange-eyed Thornbird</v>
          </cell>
          <cell r="P3000"/>
          <cell r="Q3000"/>
          <cell r="R3000"/>
          <cell r="S3000"/>
          <cell r="T3000"/>
          <cell r="U3000"/>
          <cell r="Y3000" t="e">
            <v>#N/A</v>
          </cell>
          <cell r="Z3000" t="str">
            <v>M</v>
          </cell>
          <cell r="AA3000" t="str">
            <v>F4</v>
          </cell>
          <cell r="AB3000" t="str">
            <v>U/M</v>
          </cell>
          <cell r="AC3000">
            <v>3</v>
          </cell>
          <cell r="AD3000">
            <v>1</v>
          </cell>
          <cell r="AE3000">
            <v>24.5</v>
          </cell>
          <cell r="AF3000" t="str">
            <v>Invertebrate</v>
          </cell>
          <cell r="AG3000" t="str">
            <v>F</v>
          </cell>
          <cell r="AH3000" t="str">
            <v>MA</v>
          </cell>
        </row>
        <row r="3001">
          <cell r="A3001" t="str">
            <v>Phacellodomus ferrugineigula</v>
          </cell>
          <cell r="B3001" t="str">
            <v>Phacellodomus ferrugineigula</v>
          </cell>
          <cell r="C3001" t="str">
            <v>joão-botina-do-brejo</v>
          </cell>
          <cell r="D3001">
            <v>2999</v>
          </cell>
          <cell r="E3001" t="str">
            <v>R</v>
          </cell>
          <cell r="F3001">
            <v>1</v>
          </cell>
          <cell r="G3001" t="str">
            <v>Passeriformes</v>
          </cell>
          <cell r="H3001" t="str">
            <v>Furnariidae</v>
          </cell>
          <cell r="I3001" t="str">
            <v>Synallaxiinae</v>
          </cell>
          <cell r="J3001" t="str">
            <v>Phacellodomus</v>
          </cell>
          <cell r="K3001" t="str">
            <v>espécie 1ária</v>
          </cell>
          <cell r="N3001" t="str">
            <v>Phacellodomus ferrugineigula (Pelzeln, 1858)</v>
          </cell>
          <cell r="O3001" t="str">
            <v>Orange-breasted Thornbird</v>
          </cell>
          <cell r="P3001"/>
          <cell r="Q3001"/>
          <cell r="R3001"/>
          <cell r="S3001"/>
          <cell r="T3001"/>
          <cell r="U3001"/>
          <cell r="Y3001" t="e">
            <v>#N/A</v>
          </cell>
          <cell r="Z3001" t="str">
            <v>M</v>
          </cell>
          <cell r="AA3001" t="str">
            <v>A1</v>
          </cell>
          <cell r="AB3001" t="str">
            <v>U</v>
          </cell>
          <cell r="AC3001">
            <v>3</v>
          </cell>
          <cell r="AD3001">
            <v>1</v>
          </cell>
          <cell r="AE3001">
            <v>24.5</v>
          </cell>
          <cell r="AF3001" t="str">
            <v>Invertebrate</v>
          </cell>
          <cell r="AG3001" t="str">
            <v>F</v>
          </cell>
          <cell r="AH3001" t="str">
            <v>MA</v>
          </cell>
        </row>
        <row r="3002">
          <cell r="A3002" t="str">
            <v>Anumbius</v>
          </cell>
          <cell r="B3002" t="e">
            <v>#N/A</v>
          </cell>
          <cell r="D3002">
            <v>3000</v>
          </cell>
          <cell r="E3002"/>
          <cell r="F3002"/>
          <cell r="G3002" t="str">
            <v>Passeriformes</v>
          </cell>
          <cell r="H3002" t="str">
            <v>Furnariidae</v>
          </cell>
          <cell r="I3002" t="str">
            <v>Synallaxiinae</v>
          </cell>
          <cell r="J3002" t="str">
            <v>Anumbius</v>
          </cell>
          <cell r="K3002" t="str">
            <v>Gênero</v>
          </cell>
          <cell r="N3002" t="str">
            <v>Anumbius d'Orbigny &amp; Lafresnaye, 1838</v>
          </cell>
          <cell r="P3002"/>
          <cell r="Q3002"/>
          <cell r="R3002"/>
          <cell r="S3002"/>
          <cell r="T3002"/>
          <cell r="U3002"/>
          <cell r="Y3002"/>
          <cell r="Z3002"/>
        </row>
        <row r="3003">
          <cell r="A3003" t="str">
            <v>Anumbius annumbi</v>
          </cell>
          <cell r="B3003" t="str">
            <v>Anumbius annumbi</v>
          </cell>
          <cell r="C3003" t="str">
            <v>cochicho</v>
          </cell>
          <cell r="D3003">
            <v>3001</v>
          </cell>
          <cell r="E3003" t="str">
            <v>R</v>
          </cell>
          <cell r="F3003">
            <v>1</v>
          </cell>
          <cell r="G3003" t="str">
            <v>Passeriformes</v>
          </cell>
          <cell r="H3003" t="str">
            <v>Furnariidae</v>
          </cell>
          <cell r="I3003" t="str">
            <v>Synallaxiinae</v>
          </cell>
          <cell r="J3003" t="str">
            <v>Anumbius</v>
          </cell>
          <cell r="K3003" t="str">
            <v>espécie 1ária</v>
          </cell>
          <cell r="N3003" t="str">
            <v>Anumbius annumbi (Vieillot, 1817)</v>
          </cell>
          <cell r="O3003" t="str">
            <v>Firewood-Gatherer</v>
          </cell>
          <cell r="P3003"/>
          <cell r="Q3003"/>
          <cell r="R3003"/>
          <cell r="S3003"/>
          <cell r="T3003"/>
          <cell r="U3003"/>
          <cell r="Y3003" t="e">
            <v>#N/A</v>
          </cell>
          <cell r="Z3003" t="str">
            <v>M</v>
          </cell>
          <cell r="AA3003" t="str">
            <v>N6</v>
          </cell>
          <cell r="AB3003" t="str">
            <v>T</v>
          </cell>
          <cell r="AC3003">
            <v>3</v>
          </cell>
          <cell r="AD3003">
            <v>3</v>
          </cell>
          <cell r="AE3003">
            <v>41.5</v>
          </cell>
          <cell r="AF3003" t="str">
            <v>Invertebrate</v>
          </cell>
          <cell r="AG3003" t="str">
            <v>N</v>
          </cell>
        </row>
        <row r="3004">
          <cell r="A3004" t="str">
            <v>Coryphistera</v>
          </cell>
          <cell r="B3004" t="e">
            <v>#N/A</v>
          </cell>
          <cell r="D3004">
            <v>3002</v>
          </cell>
          <cell r="E3004"/>
          <cell r="F3004"/>
          <cell r="G3004" t="str">
            <v>Passeriformes</v>
          </cell>
          <cell r="H3004" t="str">
            <v>Furnariidae</v>
          </cell>
          <cell r="I3004" t="str">
            <v>Synallaxiinae</v>
          </cell>
          <cell r="J3004" t="str">
            <v>Coryphistera</v>
          </cell>
          <cell r="K3004" t="str">
            <v>Gênero</v>
          </cell>
          <cell r="N3004" t="str">
            <v>Coryphistera Burmeister, 1860</v>
          </cell>
          <cell r="P3004"/>
          <cell r="Q3004"/>
          <cell r="R3004"/>
          <cell r="S3004"/>
          <cell r="T3004"/>
          <cell r="U3004"/>
          <cell r="Y3004"/>
          <cell r="Z3004"/>
        </row>
        <row r="3005">
          <cell r="A3005" t="str">
            <v>Coryphistera alaudina</v>
          </cell>
          <cell r="B3005" t="str">
            <v>Coryphistera alaudina</v>
          </cell>
          <cell r="C3005" t="str">
            <v>corredor-crestudo</v>
          </cell>
          <cell r="D3005">
            <v>3003</v>
          </cell>
          <cell r="E3005" t="str">
            <v>R</v>
          </cell>
          <cell r="F3005">
            <v>1</v>
          </cell>
          <cell r="G3005" t="str">
            <v>Passeriformes</v>
          </cell>
          <cell r="H3005" t="str">
            <v>Furnariidae</v>
          </cell>
          <cell r="I3005" t="str">
            <v>Synallaxiinae</v>
          </cell>
          <cell r="J3005" t="str">
            <v>Coryphistera</v>
          </cell>
          <cell r="K3005" t="str">
            <v>espécie 1ária</v>
          </cell>
          <cell r="N3005" t="str">
            <v>Coryphistera alaudina Burmeister, 1860</v>
          </cell>
          <cell r="O3005" t="str">
            <v>Lark-like Brushrunner</v>
          </cell>
          <cell r="P3005"/>
          <cell r="Q3005"/>
          <cell r="R3005"/>
          <cell r="S3005"/>
          <cell r="T3005"/>
          <cell r="U3005"/>
          <cell r="W3005" t="str">
            <v>#ERROR!</v>
          </cell>
          <cell r="Y3005" t="e">
            <v>#N/A</v>
          </cell>
          <cell r="Z3005" t="str">
            <v>M</v>
          </cell>
          <cell r="AA3005" t="str">
            <v>N1</v>
          </cell>
          <cell r="AB3005" t="str">
            <v>T</v>
          </cell>
          <cell r="AC3005">
            <v>1</v>
          </cell>
          <cell r="AD3005">
            <v>2</v>
          </cell>
          <cell r="AE3005">
            <v>30</v>
          </cell>
          <cell r="AF3005" t="str">
            <v>Invertebrate</v>
          </cell>
          <cell r="AG3005" t="str">
            <v>N</v>
          </cell>
        </row>
        <row r="3006">
          <cell r="A3006" t="str">
            <v>Coryphistera alaudina alaudina</v>
          </cell>
          <cell r="B3006" t="e">
            <v>#N/A</v>
          </cell>
          <cell r="D3006">
            <v>3004</v>
          </cell>
          <cell r="E3006"/>
          <cell r="F3006"/>
          <cell r="G3006" t="str">
            <v>Passeriformes</v>
          </cell>
          <cell r="H3006" t="str">
            <v>Furnariidae</v>
          </cell>
          <cell r="I3006" t="str">
            <v>Synallaxiinae</v>
          </cell>
          <cell r="J3006" t="str">
            <v>Coryphistera</v>
          </cell>
          <cell r="K3006" t="str">
            <v>subespécie</v>
          </cell>
          <cell r="N3006" t="str">
            <v>Coryphistera alaudina alaudina Burmeister, 1860</v>
          </cell>
          <cell r="P3006" t="str">
            <v>x</v>
          </cell>
          <cell r="Q3006" t="str">
            <v>x</v>
          </cell>
          <cell r="R3006" t="str">
            <v>x</v>
          </cell>
          <cell r="S3006" t="str">
            <v>x</v>
          </cell>
          <cell r="T3006" t="str">
            <v>x</v>
          </cell>
          <cell r="U3006"/>
          <cell r="Y3006"/>
          <cell r="Z3006"/>
        </row>
        <row r="3007">
          <cell r="A3007" t="str">
            <v>Mazaria</v>
          </cell>
          <cell r="B3007" t="e">
            <v>#N/A</v>
          </cell>
          <cell r="D3007">
            <v>3005</v>
          </cell>
          <cell r="E3007"/>
          <cell r="F3007"/>
          <cell r="G3007" t="str">
            <v>Passeriformes</v>
          </cell>
          <cell r="H3007" t="str">
            <v>Furnariidae</v>
          </cell>
          <cell r="I3007" t="str">
            <v>Synallaxiinae</v>
          </cell>
          <cell r="J3007" t="str">
            <v>Mazaria</v>
          </cell>
          <cell r="K3007" t="str">
            <v>Gênero</v>
          </cell>
          <cell r="N3007" t="str">
            <v>Mazaria Claramunt, 2014</v>
          </cell>
          <cell r="P3007"/>
          <cell r="Q3007"/>
          <cell r="R3007"/>
          <cell r="S3007"/>
          <cell r="T3007"/>
          <cell r="U3007"/>
          <cell r="Y3007"/>
          <cell r="Z3007"/>
        </row>
        <row r="3008">
          <cell r="A3008" t="str">
            <v>Mazaria propinqua</v>
          </cell>
          <cell r="B3008" t="str">
            <v>Mazaria propinqua</v>
          </cell>
          <cell r="C3008" t="str">
            <v>joão-de-barriga-branca</v>
          </cell>
          <cell r="D3008">
            <v>3006</v>
          </cell>
          <cell r="E3008" t="str">
            <v>R</v>
          </cell>
          <cell r="F3008">
            <v>1</v>
          </cell>
          <cell r="G3008" t="str">
            <v>Passeriformes</v>
          </cell>
          <cell r="H3008" t="str">
            <v>Furnariidae</v>
          </cell>
          <cell r="I3008" t="str">
            <v>Synallaxiinae</v>
          </cell>
          <cell r="J3008" t="str">
            <v>Mazaria</v>
          </cell>
          <cell r="K3008" t="str">
            <v>espécie 1ária</v>
          </cell>
          <cell r="L3008" t="str">
            <v>Historically treated in Synallaxis, but see Claramunt (2014).</v>
          </cell>
          <cell r="M3008" t="str">
            <v>Historicamente tratada em Synallaxis, mas ver Claramunt (2014).</v>
          </cell>
          <cell r="N3008" t="str">
            <v>Mazaria propinqua (Pelzeln, 1859)</v>
          </cell>
          <cell r="O3008" t="str">
            <v>White-bellied Spinetail</v>
          </cell>
          <cell r="P3008"/>
          <cell r="Q3008"/>
          <cell r="R3008"/>
          <cell r="S3008"/>
          <cell r="T3008"/>
          <cell r="U3008"/>
          <cell r="Y3008" t="e">
            <v>#N/A</v>
          </cell>
          <cell r="Z3008" t="e">
            <v>#N/A</v>
          </cell>
          <cell r="AA3008" t="e">
            <v>#N/A</v>
          </cell>
          <cell r="AB3008" t="e">
            <v>#N/A</v>
          </cell>
          <cell r="AC3008" t="e">
            <v>#N/A</v>
          </cell>
          <cell r="AD3008" t="e">
            <v>#N/A</v>
          </cell>
          <cell r="AE3008" t="e">
            <v>#N/A</v>
          </cell>
          <cell r="AF3008" t="e">
            <v>#N/A</v>
          </cell>
          <cell r="AG3008"/>
        </row>
        <row r="3009">
          <cell r="A3009" t="str">
            <v>Schoeniophylax</v>
          </cell>
          <cell r="B3009" t="e">
            <v>#N/A</v>
          </cell>
          <cell r="D3009">
            <v>3007</v>
          </cell>
          <cell r="E3009"/>
          <cell r="F3009"/>
          <cell r="G3009" t="str">
            <v>Passeriformes</v>
          </cell>
          <cell r="H3009" t="str">
            <v>Furnariidae</v>
          </cell>
          <cell r="I3009" t="str">
            <v>Synallaxiinae</v>
          </cell>
          <cell r="J3009" t="str">
            <v>Schoeniophylax</v>
          </cell>
          <cell r="K3009" t="str">
            <v>Gênero</v>
          </cell>
          <cell r="N3009" t="str">
            <v>Schoeniophylax Ridgway, 1909</v>
          </cell>
          <cell r="P3009"/>
          <cell r="Q3009"/>
          <cell r="R3009"/>
          <cell r="S3009"/>
          <cell r="T3009"/>
          <cell r="U3009"/>
          <cell r="Y3009"/>
          <cell r="Z3009"/>
        </row>
        <row r="3010">
          <cell r="A3010" t="str">
            <v>Schoeniophylax phryganophilus</v>
          </cell>
          <cell r="B3010" t="str">
            <v>Schoeniophylax phryganophilus</v>
          </cell>
          <cell r="C3010" t="str">
            <v>bichoita</v>
          </cell>
          <cell r="D3010">
            <v>3008</v>
          </cell>
          <cell r="E3010" t="str">
            <v>R</v>
          </cell>
          <cell r="F3010">
            <v>1</v>
          </cell>
          <cell r="G3010" t="str">
            <v>Passeriformes</v>
          </cell>
          <cell r="H3010" t="str">
            <v>Furnariidae</v>
          </cell>
          <cell r="I3010" t="str">
            <v>Synallaxiinae</v>
          </cell>
          <cell r="J3010" t="str">
            <v>Schoeniophylax</v>
          </cell>
          <cell r="K3010" t="str">
            <v>espécie 1ária</v>
          </cell>
          <cell r="N3010" t="str">
            <v>Schoeniophylax phryganophilus (Vieillot, 1817)</v>
          </cell>
          <cell r="O3010" t="str">
            <v>Chotoy Spinetail</v>
          </cell>
          <cell r="P3010"/>
          <cell r="Q3010"/>
          <cell r="R3010"/>
          <cell r="S3010"/>
          <cell r="T3010"/>
          <cell r="U3010"/>
          <cell r="Y3010" t="e">
            <v>#N/A</v>
          </cell>
          <cell r="Z3010" t="str">
            <v>L</v>
          </cell>
          <cell r="AA3010" t="str">
            <v>N11</v>
          </cell>
          <cell r="AB3010" t="str">
            <v>U</v>
          </cell>
          <cell r="AC3010">
            <v>2</v>
          </cell>
          <cell r="AD3010">
            <v>2</v>
          </cell>
          <cell r="AE3010">
            <v>18.600000000000001</v>
          </cell>
          <cell r="AF3010" t="str">
            <v>Invertebrate</v>
          </cell>
          <cell r="AG3010" t="str">
            <v>N</v>
          </cell>
        </row>
        <row r="3011">
          <cell r="A3011" t="str">
            <v>Schoeniophylax phryganophilus phryganophilus</v>
          </cell>
          <cell r="B3011" t="e">
            <v>#N/A</v>
          </cell>
          <cell r="D3011">
            <v>3009</v>
          </cell>
          <cell r="E3011"/>
          <cell r="F3011"/>
          <cell r="G3011" t="str">
            <v>Passeriformes</v>
          </cell>
          <cell r="H3011" t="str">
            <v>Furnariidae</v>
          </cell>
          <cell r="I3011" t="str">
            <v>Synallaxiinae</v>
          </cell>
          <cell r="J3011" t="str">
            <v>Schoeniophylax</v>
          </cell>
          <cell r="K3011" t="str">
            <v>subespécie</v>
          </cell>
          <cell r="N3011" t="str">
            <v>Schoeniophylax phryganophilus phryganophilus (Vieillot, 1817)</v>
          </cell>
          <cell r="P3011" t="str">
            <v>x</v>
          </cell>
          <cell r="Q3011" t="str">
            <v>x</v>
          </cell>
          <cell r="R3011" t="str">
            <v>x</v>
          </cell>
          <cell r="S3011" t="str">
            <v>x</v>
          </cell>
          <cell r="T3011" t="str">
            <v>x</v>
          </cell>
          <cell r="U3011"/>
          <cell r="Y3011"/>
          <cell r="Z3011"/>
        </row>
        <row r="3012">
          <cell r="A3012" t="str">
            <v>Schoeniophylax phryganophilus petersi</v>
          </cell>
          <cell r="B3012" t="e">
            <v>#N/A</v>
          </cell>
          <cell r="D3012">
            <v>3010</v>
          </cell>
          <cell r="E3012"/>
          <cell r="F3012"/>
          <cell r="G3012" t="str">
            <v>Passeriformes</v>
          </cell>
          <cell r="H3012" t="str">
            <v>Furnariidae</v>
          </cell>
          <cell r="I3012" t="str">
            <v>Synallaxiinae</v>
          </cell>
          <cell r="J3012" t="str">
            <v>Schoeniophylax</v>
          </cell>
          <cell r="K3012" t="str">
            <v>subespécie</v>
          </cell>
          <cell r="N3012" t="str">
            <v>Schoeniophylax phryganophilus petersi Pinto, 1949</v>
          </cell>
          <cell r="P3012" t="str">
            <v>x</v>
          </cell>
          <cell r="Q3012" t="str">
            <v>x</v>
          </cell>
          <cell r="R3012" t="str">
            <v>x</v>
          </cell>
          <cell r="S3012" t="str">
            <v>x</v>
          </cell>
          <cell r="T3012" t="str">
            <v>x</v>
          </cell>
          <cell r="U3012"/>
          <cell r="Y3012"/>
          <cell r="Z3012"/>
        </row>
        <row r="3013">
          <cell r="A3013" t="str">
            <v>Certhiaxis</v>
          </cell>
          <cell r="B3013" t="e">
            <v>#N/A</v>
          </cell>
          <cell r="D3013">
            <v>3011</v>
          </cell>
          <cell r="E3013"/>
          <cell r="F3013"/>
          <cell r="G3013" t="str">
            <v>Passeriformes</v>
          </cell>
          <cell r="H3013" t="str">
            <v>Furnariidae</v>
          </cell>
          <cell r="I3013" t="str">
            <v>Synallaxiinae</v>
          </cell>
          <cell r="J3013" t="str">
            <v>Certhiaxis</v>
          </cell>
          <cell r="K3013" t="str">
            <v>Gênero</v>
          </cell>
          <cell r="N3013" t="str">
            <v>Certhiaxis Lesson, 1844</v>
          </cell>
          <cell r="P3013"/>
          <cell r="Q3013"/>
          <cell r="R3013"/>
          <cell r="S3013"/>
          <cell r="T3013"/>
          <cell r="U3013"/>
          <cell r="Y3013"/>
          <cell r="Z3013"/>
        </row>
        <row r="3014">
          <cell r="A3014" t="str">
            <v>Certhiaxis cinnamomeus</v>
          </cell>
          <cell r="B3014" t="str">
            <v>Certhiaxis cinnamomeus</v>
          </cell>
          <cell r="C3014" t="str">
            <v>curutié</v>
          </cell>
          <cell r="D3014">
            <v>3012</v>
          </cell>
          <cell r="E3014" t="str">
            <v>R</v>
          </cell>
          <cell r="F3014">
            <v>1</v>
          </cell>
          <cell r="G3014" t="str">
            <v>Passeriformes</v>
          </cell>
          <cell r="H3014" t="str">
            <v>Furnariidae</v>
          </cell>
          <cell r="I3014" t="str">
            <v>Synallaxiinae</v>
          </cell>
          <cell r="J3014" t="str">
            <v>Certhiaxis</v>
          </cell>
          <cell r="K3014" t="str">
            <v>espécie 1ária</v>
          </cell>
          <cell r="N3014" t="str">
            <v>Certhiaxis cinnamomeus (Gmelin, 1788)</v>
          </cell>
          <cell r="O3014" t="str">
            <v>Yellow-chinned Spinetail</v>
          </cell>
          <cell r="P3014"/>
          <cell r="Q3014"/>
          <cell r="R3014"/>
          <cell r="S3014"/>
          <cell r="T3014"/>
          <cell r="U3014"/>
          <cell r="Y3014" t="e">
            <v>#N/A</v>
          </cell>
          <cell r="Z3014" t="str">
            <v>L</v>
          </cell>
          <cell r="AA3014" t="str">
            <v>F15</v>
          </cell>
          <cell r="AB3014" t="str">
            <v>U</v>
          </cell>
          <cell r="AC3014">
            <v>5</v>
          </cell>
          <cell r="AD3014">
            <v>2</v>
          </cell>
          <cell r="AE3014">
            <v>15.2</v>
          </cell>
          <cell r="AF3014" t="str">
            <v>Invertebrate</v>
          </cell>
          <cell r="AG3014" t="str">
            <v>F</v>
          </cell>
        </row>
        <row r="3015">
          <cell r="A3015" t="str">
            <v>Certhiaxis cinnamomeus cinnamomeus</v>
          </cell>
          <cell r="B3015" t="e">
            <v>#N/A</v>
          </cell>
          <cell r="D3015">
            <v>3013</v>
          </cell>
          <cell r="E3015"/>
          <cell r="F3015"/>
          <cell r="G3015" t="str">
            <v>Passeriformes</v>
          </cell>
          <cell r="H3015" t="str">
            <v>Furnariidae</v>
          </cell>
          <cell r="I3015" t="str">
            <v>Synallaxiinae</v>
          </cell>
          <cell r="J3015" t="str">
            <v>Certhiaxis</v>
          </cell>
          <cell r="K3015" t="str">
            <v>subespécie</v>
          </cell>
          <cell r="N3015" t="str">
            <v>Certhiaxis cinnamomeus cinnamomeus (Gmelin, 1788)</v>
          </cell>
          <cell r="P3015" t="str">
            <v>x</v>
          </cell>
          <cell r="Q3015" t="str">
            <v>x</v>
          </cell>
          <cell r="R3015" t="str">
            <v>x</v>
          </cell>
          <cell r="S3015" t="str">
            <v>x</v>
          </cell>
          <cell r="T3015" t="str">
            <v>x</v>
          </cell>
          <cell r="U3015"/>
          <cell r="Y3015"/>
          <cell r="Z3015"/>
        </row>
        <row r="3016">
          <cell r="A3016" t="str">
            <v>Certhiaxis cinnamomeus pallidus</v>
          </cell>
          <cell r="B3016" t="e">
            <v>#N/A</v>
          </cell>
          <cell r="D3016">
            <v>3014</v>
          </cell>
          <cell r="E3016"/>
          <cell r="F3016"/>
          <cell r="G3016" t="str">
            <v>Passeriformes</v>
          </cell>
          <cell r="H3016" t="str">
            <v>Furnariidae</v>
          </cell>
          <cell r="I3016" t="str">
            <v>Synallaxiinae</v>
          </cell>
          <cell r="J3016" t="str">
            <v>Certhiaxis</v>
          </cell>
          <cell r="K3016" t="str">
            <v>subespécie</v>
          </cell>
          <cell r="N3016" t="str">
            <v>Certhiaxis cinnamomeus pallidus Zimmer, 1935</v>
          </cell>
          <cell r="P3016" t="str">
            <v>x</v>
          </cell>
          <cell r="Q3016" t="str">
            <v>x</v>
          </cell>
          <cell r="R3016" t="str">
            <v>x</v>
          </cell>
          <cell r="S3016" t="str">
            <v>x</v>
          </cell>
          <cell r="T3016" t="str">
            <v>x</v>
          </cell>
          <cell r="U3016"/>
          <cell r="Y3016"/>
          <cell r="Z3016"/>
        </row>
        <row r="3017">
          <cell r="A3017" t="str">
            <v>Certhiaxis cinnamomeus cearensis</v>
          </cell>
          <cell r="B3017" t="e">
            <v>#N/A</v>
          </cell>
          <cell r="D3017">
            <v>3015</v>
          </cell>
          <cell r="E3017"/>
          <cell r="F3017"/>
          <cell r="G3017" t="str">
            <v>Passeriformes</v>
          </cell>
          <cell r="H3017" t="str">
            <v>Furnariidae</v>
          </cell>
          <cell r="I3017" t="str">
            <v>Synallaxiinae</v>
          </cell>
          <cell r="J3017" t="str">
            <v>Certhiaxis</v>
          </cell>
          <cell r="K3017" t="str">
            <v>subespécie</v>
          </cell>
          <cell r="N3017" t="str">
            <v>Certhiaxis cinnamomeus cearensis (Cory, 1916)</v>
          </cell>
          <cell r="P3017" t="str">
            <v>x</v>
          </cell>
          <cell r="Q3017" t="str">
            <v>x</v>
          </cell>
          <cell r="R3017" t="str">
            <v>x</v>
          </cell>
          <cell r="S3017" t="str">
            <v>x</v>
          </cell>
          <cell r="T3017" t="str">
            <v>x</v>
          </cell>
          <cell r="U3017"/>
          <cell r="Y3017"/>
          <cell r="Z3017"/>
        </row>
        <row r="3018">
          <cell r="A3018" t="str">
            <v>Certhiaxis cinnamomeus russeolus</v>
          </cell>
          <cell r="B3018" t="e">
            <v>#N/A</v>
          </cell>
          <cell r="D3018">
            <v>3016</v>
          </cell>
          <cell r="E3018"/>
          <cell r="F3018"/>
          <cell r="G3018" t="str">
            <v>Passeriformes</v>
          </cell>
          <cell r="H3018" t="str">
            <v>Furnariidae</v>
          </cell>
          <cell r="I3018" t="str">
            <v>Synallaxiinae</v>
          </cell>
          <cell r="J3018" t="str">
            <v>Certhiaxis</v>
          </cell>
          <cell r="K3018" t="str">
            <v>subespécie</v>
          </cell>
          <cell r="N3018" t="str">
            <v>Certhiaxis cinnamomeus russeolus (Vieillot, 1817)</v>
          </cell>
          <cell r="P3018" t="str">
            <v>x</v>
          </cell>
          <cell r="Q3018" t="str">
            <v>x</v>
          </cell>
          <cell r="R3018" t="str">
            <v>x</v>
          </cell>
          <cell r="S3018" t="str">
            <v>x</v>
          </cell>
          <cell r="T3018" t="str">
            <v>x</v>
          </cell>
          <cell r="U3018"/>
          <cell r="Y3018"/>
          <cell r="Z3018"/>
        </row>
        <row r="3019">
          <cell r="A3019" t="str">
            <v>Certhiaxis mustelinus</v>
          </cell>
          <cell r="B3019" t="str">
            <v>Certhiaxis mustelinus</v>
          </cell>
          <cell r="C3019" t="str">
            <v>joão-da-canarana</v>
          </cell>
          <cell r="D3019">
            <v>3017</v>
          </cell>
          <cell r="E3019" t="str">
            <v>R</v>
          </cell>
          <cell r="F3019">
            <v>1</v>
          </cell>
          <cell r="G3019" t="str">
            <v>Passeriformes</v>
          </cell>
          <cell r="H3019" t="str">
            <v>Furnariidae</v>
          </cell>
          <cell r="I3019" t="str">
            <v>Synallaxiinae</v>
          </cell>
          <cell r="J3019" t="str">
            <v>Certhiaxis</v>
          </cell>
          <cell r="K3019" t="str">
            <v>espécie 1ária</v>
          </cell>
          <cell r="N3019" t="str">
            <v>Certhiaxis mustelinus (Sclater, 1874)</v>
          </cell>
          <cell r="O3019" t="str">
            <v>Red-and-white Spinetail</v>
          </cell>
          <cell r="P3019"/>
          <cell r="Q3019"/>
          <cell r="R3019"/>
          <cell r="S3019"/>
          <cell r="T3019"/>
          <cell r="U3019"/>
          <cell r="Y3019" t="e">
            <v>#N/A</v>
          </cell>
          <cell r="Z3019" t="e">
            <v>#N/A</v>
          </cell>
          <cell r="AA3019" t="e">
            <v>#N/A</v>
          </cell>
          <cell r="AB3019" t="e">
            <v>#N/A</v>
          </cell>
          <cell r="AC3019" t="e">
            <v>#N/A</v>
          </cell>
          <cell r="AD3019" t="e">
            <v>#N/A</v>
          </cell>
          <cell r="AE3019">
            <v>14.96</v>
          </cell>
          <cell r="AF3019" t="str">
            <v>Invertebrate</v>
          </cell>
          <cell r="AG3019"/>
        </row>
        <row r="3020">
          <cell r="A3020" t="str">
            <v>Synallaxis</v>
          </cell>
          <cell r="B3020" t="e">
            <v>#N/A</v>
          </cell>
          <cell r="D3020">
            <v>3018</v>
          </cell>
          <cell r="E3020"/>
          <cell r="F3020"/>
          <cell r="G3020" t="str">
            <v>Passeriformes</v>
          </cell>
          <cell r="H3020" t="str">
            <v>Furnariidae</v>
          </cell>
          <cell r="I3020" t="str">
            <v>Synallaxiinae</v>
          </cell>
          <cell r="J3020" t="str">
            <v>Synallaxis</v>
          </cell>
          <cell r="K3020" t="str">
            <v>Gênero</v>
          </cell>
          <cell r="N3020" t="str">
            <v>Synallaxis Vieillot, 1818</v>
          </cell>
          <cell r="P3020"/>
          <cell r="Q3020"/>
          <cell r="R3020"/>
          <cell r="S3020"/>
          <cell r="T3020"/>
          <cell r="U3020"/>
          <cell r="Y3020"/>
          <cell r="Z3020"/>
        </row>
        <row r="3021">
          <cell r="A3021" t="str">
            <v>Synallaxis hellmayri</v>
          </cell>
          <cell r="B3021" t="str">
            <v>Synallaxis hellmayri</v>
          </cell>
          <cell r="C3021" t="str">
            <v>joão-chique-chique</v>
          </cell>
          <cell r="D3021">
            <v>3019</v>
          </cell>
          <cell r="E3021" t="str">
            <v>R, E</v>
          </cell>
          <cell r="F3021">
            <v>1</v>
          </cell>
          <cell r="G3021" t="str">
            <v>Passeriformes</v>
          </cell>
          <cell r="H3021" t="str">
            <v>Furnariidae</v>
          </cell>
          <cell r="I3021" t="str">
            <v>Synallaxiinae</v>
          </cell>
          <cell r="J3021" t="str">
            <v>Synallaxis</v>
          </cell>
          <cell r="K3021" t="str">
            <v>espécie 1ária</v>
          </cell>
          <cell r="N3021" t="str">
            <v>Synallaxis hellmayri Reiser, 1905</v>
          </cell>
          <cell r="O3021" t="str">
            <v>Red-shouldered Spinetail</v>
          </cell>
          <cell r="P3021"/>
          <cell r="Q3021"/>
          <cell r="R3021"/>
          <cell r="S3021"/>
          <cell r="T3021"/>
          <cell r="U3021"/>
          <cell r="Y3021" t="e">
            <v>#N/A</v>
          </cell>
          <cell r="Z3021" t="e">
            <v>#N/A</v>
          </cell>
          <cell r="AA3021" t="e">
            <v>#N/A</v>
          </cell>
          <cell r="AB3021" t="e">
            <v>#N/A</v>
          </cell>
          <cell r="AC3021" t="e">
            <v>#N/A</v>
          </cell>
          <cell r="AD3021" t="e">
            <v>#N/A</v>
          </cell>
          <cell r="AE3021" t="e">
            <v>#N/A</v>
          </cell>
          <cell r="AF3021" t="e">
            <v>#N/A</v>
          </cell>
          <cell r="AG3021"/>
        </row>
        <row r="3022">
          <cell r="A3022" t="str">
            <v>Synallaxis sp.</v>
          </cell>
          <cell r="B3022" t="e">
            <v>#N/A</v>
          </cell>
          <cell r="C3022" t="str">
            <v>joão-do-norte</v>
          </cell>
          <cell r="D3022">
            <v>3020</v>
          </cell>
          <cell r="E3022" t="str">
            <v>R, E</v>
          </cell>
          <cell r="F3022">
            <v>1</v>
          </cell>
          <cell r="G3022" t="str">
            <v>Passeriformes</v>
          </cell>
          <cell r="H3022" t="str">
            <v>Furnariidae</v>
          </cell>
          <cell r="I3022" t="str">
            <v>Synallaxiinae</v>
          </cell>
          <cell r="J3022" t="str">
            <v>Synallaxis</v>
          </cell>
          <cell r="K3022" t="str">
            <v>espécie 1ária</v>
          </cell>
          <cell r="L3022" t="str">
            <v>Batalha-Filho et al. (2013) showed that the Mato Grosso population reported in the literature as S. cabanisi is not directly related to this latter species, but actually represent an yet undescribed species in the ruficapilla group (see Whitney &amp; Cohn-Haft 2013). Since this population is recognized in several publications and already has its own vernacular name, we keep it in the present list.</v>
          </cell>
          <cell r="M3022" t="str">
            <v xml:space="preserve">Batalha-Filho et al. (2013) indicaram que as populações do Mato Grosso reportadas na literatura como S. cabanisi não são diretamente relacionadas a esta espécie, mas representariam uma espécie do grupo ruficapilla ainda sem descrição formal (ver Whitney &amp; Cohn-Haft 2013). Por ser reconhecida na literatura e ter inclusive nome vernáculo próprio, esta espécie é aqui mantida na lista. </v>
          </cell>
          <cell r="N3022" t="str">
            <v>Synallaxis sp. [cabanisi sensu Zimmer et al. 1997]</v>
          </cell>
          <cell r="O3022" t="str">
            <v>Amazonian Spinetail</v>
          </cell>
          <cell r="P3022"/>
          <cell r="Q3022"/>
          <cell r="R3022"/>
          <cell r="S3022"/>
          <cell r="T3022"/>
          <cell r="U3022"/>
          <cell r="Y3022" t="e">
            <v>#N/A</v>
          </cell>
          <cell r="Z3022" t="e">
            <v>#N/A</v>
          </cell>
          <cell r="AA3022" t="e">
            <v>#N/A</v>
          </cell>
          <cell r="AB3022" t="e">
            <v>#N/A</v>
          </cell>
          <cell r="AC3022" t="e">
            <v>#N/A</v>
          </cell>
          <cell r="AD3022" t="e">
            <v>#N/A</v>
          </cell>
          <cell r="AE3022" t="e">
            <v>#N/A</v>
          </cell>
          <cell r="AF3022" t="e">
            <v>#N/A</v>
          </cell>
          <cell r="AG3022"/>
        </row>
        <row r="3023">
          <cell r="A3023" t="str">
            <v>Synallaxis ruficapilla</v>
          </cell>
          <cell r="B3023" t="str">
            <v>Synallaxis ruficapilla</v>
          </cell>
          <cell r="C3023" t="str">
            <v>pichororé</v>
          </cell>
          <cell r="D3023">
            <v>3021</v>
          </cell>
          <cell r="E3023" t="str">
            <v>R</v>
          </cell>
          <cell r="F3023">
            <v>1</v>
          </cell>
          <cell r="G3023" t="str">
            <v>Passeriformes</v>
          </cell>
          <cell r="H3023" t="str">
            <v>Furnariidae</v>
          </cell>
          <cell r="I3023" t="str">
            <v>Synallaxiinae</v>
          </cell>
          <cell r="J3023" t="str">
            <v>Synallaxis</v>
          </cell>
          <cell r="K3023" t="str">
            <v>espécie 1ária</v>
          </cell>
          <cell r="N3023" t="str">
            <v>Synallaxis ruficapilla Vieillot, 1819</v>
          </cell>
          <cell r="O3023" t="str">
            <v>Rufous-capped Spinetail</v>
          </cell>
          <cell r="P3023"/>
          <cell r="Q3023"/>
          <cell r="R3023"/>
          <cell r="S3023"/>
          <cell r="T3023"/>
          <cell r="U3023"/>
          <cell r="Y3023" t="e">
            <v>#N/A</v>
          </cell>
          <cell r="Z3023" t="str">
            <v>M</v>
          </cell>
          <cell r="AA3023" t="str">
            <v>F4</v>
          </cell>
          <cell r="AB3023" t="str">
            <v>U</v>
          </cell>
          <cell r="AC3023">
            <v>3</v>
          </cell>
          <cell r="AD3023">
            <v>1</v>
          </cell>
          <cell r="AE3023">
            <v>13.8</v>
          </cell>
          <cell r="AF3023" t="str">
            <v>Invertebrate</v>
          </cell>
          <cell r="AG3023" t="str">
            <v>F</v>
          </cell>
          <cell r="AH3023" t="str">
            <v>MA</v>
          </cell>
        </row>
        <row r="3024">
          <cell r="A3024" t="str">
            <v>Synallaxis cinerea</v>
          </cell>
          <cell r="B3024" t="str">
            <v>Synallaxis cinerea</v>
          </cell>
          <cell r="C3024" t="str">
            <v>joão-baiano</v>
          </cell>
          <cell r="D3024">
            <v>3022</v>
          </cell>
          <cell r="E3024" t="str">
            <v>R, E</v>
          </cell>
          <cell r="F3024">
            <v>1</v>
          </cell>
          <cell r="G3024" t="str">
            <v>Passeriformes</v>
          </cell>
          <cell r="H3024" t="str">
            <v>Furnariidae</v>
          </cell>
          <cell r="I3024" t="str">
            <v>Synallaxiinae</v>
          </cell>
          <cell r="J3024" t="str">
            <v>Synallaxis</v>
          </cell>
          <cell r="K3024" t="str">
            <v>espécie 1ária</v>
          </cell>
          <cell r="L3024" t="str">
            <v xml:space="preserve">Bauernfeind et al. (2014) agreed with Whitney &amp; Pacheco (2001) that Wied's name applies to this species (but see also Stopiglia &amp; Raposo 2006, 2008, Aleixo 2008). Its validity was questioned by Stopiglia et al. (2013; contra Batalha-Filho et al. 2013; see also Whitney &amp; Cohn-Haft 2013). </v>
          </cell>
          <cell r="M3024" t="str">
            <v>Bauernfeind et al. (2014) deram razão a Whitney &amp; Pacheco (2001) em que o nome de Wied é aplicável a esta espécie (mas ver também Stopiglia &amp; Raposo 2006, 2008, Aleixo 2008). A validade da espécie é questionada por Stopiglia et al. (2013; contra Batalha-Filho et al. 2013; ver ainda Whitney &amp; Cohn-Haft 2013).</v>
          </cell>
          <cell r="N3024" t="str">
            <v>Synallaxis cinerea Wied, 1831</v>
          </cell>
          <cell r="O3024" t="str">
            <v>Bahia Spinetail</v>
          </cell>
          <cell r="P3024"/>
          <cell r="Q3024"/>
          <cell r="R3024"/>
          <cell r="S3024"/>
          <cell r="T3024"/>
          <cell r="U3024"/>
          <cell r="Y3024" t="e">
            <v>#N/A</v>
          </cell>
          <cell r="Z3024" t="e">
            <v>#N/A</v>
          </cell>
          <cell r="AA3024" t="e">
            <v>#N/A</v>
          </cell>
          <cell r="AB3024" t="e">
            <v>#N/A</v>
          </cell>
          <cell r="AC3024" t="e">
            <v>#N/A</v>
          </cell>
          <cell r="AD3024" t="e">
            <v>#N/A</v>
          </cell>
          <cell r="AE3024" t="e">
            <v>#N/A</v>
          </cell>
          <cell r="AF3024" t="e">
            <v>#N/A</v>
          </cell>
          <cell r="AG3024"/>
          <cell r="AK3024" t="str">
            <v>VU</v>
          </cell>
        </row>
        <row r="3025">
          <cell r="A3025" t="str">
            <v>Synallaxis infuscata</v>
          </cell>
          <cell r="B3025" t="str">
            <v>Synallaxis infuscata</v>
          </cell>
          <cell r="C3025" t="str">
            <v>tatac</v>
          </cell>
          <cell r="D3025">
            <v>3023</v>
          </cell>
          <cell r="E3025" t="str">
            <v>R, E</v>
          </cell>
          <cell r="F3025">
            <v>1</v>
          </cell>
          <cell r="G3025" t="str">
            <v>Passeriformes</v>
          </cell>
          <cell r="H3025" t="str">
            <v>Furnariidae</v>
          </cell>
          <cell r="I3025" t="str">
            <v>Synallaxiinae</v>
          </cell>
          <cell r="J3025" t="str">
            <v>Synallaxis</v>
          </cell>
          <cell r="K3025" t="str">
            <v>espécie 1ária</v>
          </cell>
          <cell r="N3025" t="str">
            <v>Synallaxis infuscata Pinto, 1950</v>
          </cell>
          <cell r="O3025" t="str">
            <v>Pinto's Spinetail</v>
          </cell>
          <cell r="P3025"/>
          <cell r="Q3025"/>
          <cell r="R3025"/>
          <cell r="S3025"/>
          <cell r="T3025"/>
          <cell r="U3025"/>
          <cell r="W3025" t="str">
            <v>#ERROR!</v>
          </cell>
          <cell r="X3025" t="str">
            <v>EN</v>
          </cell>
          <cell r="Y3025" t="e">
            <v>#N/A</v>
          </cell>
          <cell r="Z3025" t="e">
            <v>#N/A</v>
          </cell>
          <cell r="AA3025" t="e">
            <v>#N/A</v>
          </cell>
          <cell r="AB3025" t="e">
            <v>#N/A</v>
          </cell>
          <cell r="AC3025" t="e">
            <v>#N/A</v>
          </cell>
          <cell r="AD3025" t="e">
            <v>#N/A</v>
          </cell>
          <cell r="AE3025">
            <v>18.2</v>
          </cell>
          <cell r="AF3025" t="str">
            <v>Invertebrate</v>
          </cell>
          <cell r="AG3025"/>
        </row>
        <row r="3026">
          <cell r="A3026" t="str">
            <v>Synallaxis cinerascens</v>
          </cell>
          <cell r="B3026" t="str">
            <v>Synallaxis cinerascens</v>
          </cell>
          <cell r="C3026" t="str">
            <v>pi-puí</v>
          </cell>
          <cell r="D3026">
            <v>3024</v>
          </cell>
          <cell r="E3026" t="str">
            <v>R</v>
          </cell>
          <cell r="F3026">
            <v>1</v>
          </cell>
          <cell r="G3026" t="str">
            <v>Passeriformes</v>
          </cell>
          <cell r="H3026" t="str">
            <v>Furnariidae</v>
          </cell>
          <cell r="I3026" t="str">
            <v>Synallaxiinae</v>
          </cell>
          <cell r="J3026" t="str">
            <v>Synallaxis</v>
          </cell>
          <cell r="K3026" t="str">
            <v>espécie 1ária</v>
          </cell>
          <cell r="N3026" t="str">
            <v>Synallaxis cinerascens Temminck, 1823</v>
          </cell>
          <cell r="O3026" t="str">
            <v>Gray-bellied Spinetail</v>
          </cell>
          <cell r="P3026"/>
          <cell r="Q3026"/>
          <cell r="R3026"/>
          <cell r="S3026"/>
          <cell r="T3026"/>
          <cell r="U3026"/>
          <cell r="Y3026" t="str">
            <v>ITG</v>
          </cell>
          <cell r="Z3026" t="str">
            <v>M</v>
          </cell>
          <cell r="AA3026" t="str">
            <v>F1</v>
          </cell>
          <cell r="AB3026" t="str">
            <v>U/M</v>
          </cell>
          <cell r="AC3026">
            <v>2</v>
          </cell>
          <cell r="AD3026">
            <v>2</v>
          </cell>
          <cell r="AE3026">
            <v>13.1</v>
          </cell>
          <cell r="AF3026" t="str">
            <v>Invertebrate</v>
          </cell>
          <cell r="AG3026" t="str">
            <v>F</v>
          </cell>
        </row>
        <row r="3027">
          <cell r="A3027" t="str">
            <v>Synallaxis frontalis</v>
          </cell>
          <cell r="B3027" t="str">
            <v>Synallaxis frontalis</v>
          </cell>
          <cell r="C3027" t="str">
            <v>petrim</v>
          </cell>
          <cell r="D3027">
            <v>3025</v>
          </cell>
          <cell r="E3027" t="str">
            <v>R</v>
          </cell>
          <cell r="F3027">
            <v>1</v>
          </cell>
          <cell r="G3027" t="str">
            <v>Passeriformes</v>
          </cell>
          <cell r="H3027" t="str">
            <v>Furnariidae</v>
          </cell>
          <cell r="I3027" t="str">
            <v>Synallaxiinae</v>
          </cell>
          <cell r="J3027" t="str">
            <v>Synallaxis</v>
          </cell>
          <cell r="K3027" t="str">
            <v>espécie 1ária</v>
          </cell>
          <cell r="N3027" t="str">
            <v>Synallaxis frontalis Pelzeln, 1859</v>
          </cell>
          <cell r="O3027" t="str">
            <v>Sooty-fronted Spinetail</v>
          </cell>
          <cell r="P3027"/>
          <cell r="Q3027"/>
          <cell r="R3027"/>
          <cell r="S3027"/>
          <cell r="T3027"/>
          <cell r="U3027"/>
          <cell r="Y3027" t="str">
            <v>ITG</v>
          </cell>
          <cell r="Z3027" t="str">
            <v>L</v>
          </cell>
          <cell r="AA3027" t="str">
            <v>F7</v>
          </cell>
          <cell r="AB3027" t="str">
            <v>U</v>
          </cell>
          <cell r="AC3027">
            <v>3</v>
          </cell>
          <cell r="AD3027">
            <v>3</v>
          </cell>
          <cell r="AE3027">
            <v>14</v>
          </cell>
          <cell r="AF3027" t="str">
            <v>Invertebrate</v>
          </cell>
          <cell r="AG3027" t="str">
            <v>F</v>
          </cell>
        </row>
        <row r="3028">
          <cell r="A3028" t="str">
            <v>Synallaxis albescens</v>
          </cell>
          <cell r="B3028" t="str">
            <v>Synallaxis albescens</v>
          </cell>
          <cell r="C3028" t="str">
            <v>uí-pi</v>
          </cell>
          <cell r="D3028">
            <v>3026</v>
          </cell>
          <cell r="E3028" t="str">
            <v>R</v>
          </cell>
          <cell r="F3028">
            <v>1</v>
          </cell>
          <cell r="G3028" t="str">
            <v>Passeriformes</v>
          </cell>
          <cell r="H3028" t="str">
            <v>Furnariidae</v>
          </cell>
          <cell r="I3028" t="str">
            <v>Synallaxiinae</v>
          </cell>
          <cell r="J3028" t="str">
            <v>Synallaxis</v>
          </cell>
          <cell r="K3028" t="str">
            <v>espécie 1ária</v>
          </cell>
          <cell r="L3028" t="str">
            <v>The migrant subspecies recorded in western Rio Grande do Sul has no confirmed taxonomic identity and may represent the taxon australis, which has not yet been found in Brazil (Bencke et al. 2003). According to Remsen (2003), australis may represent a distinct species.</v>
          </cell>
          <cell r="M3028" t="str">
            <v>A subespécie que ocorre como migrante no extremo oeste do Rio Grande do Sul não tem ainda definição taxonômica, podendo representar o táxon australis ainda não assinalado para o Brasil (Bencke et al.2003). De acordo com Remsen (2003) australis pode representar uma espécie separada.</v>
          </cell>
          <cell r="N3028" t="str">
            <v>Synallaxis albescens Temminck, 1823</v>
          </cell>
          <cell r="O3028" t="str">
            <v>Pale-breasted Spinetail</v>
          </cell>
          <cell r="P3028"/>
          <cell r="Q3028"/>
          <cell r="R3028"/>
          <cell r="S3028"/>
          <cell r="T3028"/>
          <cell r="U3028" t="str">
            <v>NT</v>
          </cell>
          <cell r="Y3028" t="str">
            <v>ITG</v>
          </cell>
          <cell r="Z3028" t="str">
            <v>L</v>
          </cell>
          <cell r="AA3028" t="str">
            <v>N4</v>
          </cell>
          <cell r="AB3028" t="str">
            <v>U</v>
          </cell>
          <cell r="AC3028">
            <v>4</v>
          </cell>
          <cell r="AD3028">
            <v>5</v>
          </cell>
          <cell r="AE3028">
            <v>11.2</v>
          </cell>
          <cell r="AF3028" t="str">
            <v>Invertebrate</v>
          </cell>
          <cell r="AG3028" t="str">
            <v>N</v>
          </cell>
        </row>
        <row r="3029">
          <cell r="A3029" t="str">
            <v>Synallaxis albescens josephinae</v>
          </cell>
          <cell r="B3029" t="e">
            <v>#N/A</v>
          </cell>
          <cell r="D3029">
            <v>3027</v>
          </cell>
          <cell r="E3029"/>
          <cell r="F3029"/>
          <cell r="G3029" t="str">
            <v>Passeriformes</v>
          </cell>
          <cell r="H3029" t="str">
            <v>Furnariidae</v>
          </cell>
          <cell r="I3029" t="str">
            <v>Synallaxiinae</v>
          </cell>
          <cell r="J3029" t="str">
            <v>Synallaxis</v>
          </cell>
          <cell r="K3029" t="str">
            <v>subespécie</v>
          </cell>
          <cell r="N3029" t="str">
            <v>Synallaxis albescens josephinae Chubb, 1919</v>
          </cell>
          <cell r="P3029" t="str">
            <v>x</v>
          </cell>
          <cell r="Q3029" t="str">
            <v>x</v>
          </cell>
          <cell r="R3029" t="str">
            <v>x</v>
          </cell>
          <cell r="S3029" t="str">
            <v>x</v>
          </cell>
          <cell r="T3029" t="str">
            <v>x</v>
          </cell>
          <cell r="U3029"/>
          <cell r="Y3029"/>
          <cell r="Z3029"/>
        </row>
        <row r="3030">
          <cell r="A3030" t="str">
            <v>Synallaxis albescens inaequalis</v>
          </cell>
          <cell r="B3030" t="e">
            <v>#N/A</v>
          </cell>
          <cell r="D3030">
            <v>3028</v>
          </cell>
          <cell r="E3030"/>
          <cell r="F3030"/>
          <cell r="G3030" t="str">
            <v>Passeriformes</v>
          </cell>
          <cell r="H3030" t="str">
            <v>Furnariidae</v>
          </cell>
          <cell r="I3030" t="str">
            <v>Synallaxiinae</v>
          </cell>
          <cell r="J3030" t="str">
            <v>Synallaxis</v>
          </cell>
          <cell r="K3030" t="str">
            <v>subespécie</v>
          </cell>
          <cell r="N3030" t="str">
            <v>Synallaxis albescens inaequalis Zimmer, 1935</v>
          </cell>
          <cell r="P3030" t="str">
            <v>x</v>
          </cell>
          <cell r="Q3030" t="str">
            <v>x</v>
          </cell>
          <cell r="R3030" t="str">
            <v>x</v>
          </cell>
          <cell r="S3030" t="str">
            <v>x</v>
          </cell>
          <cell r="T3030" t="str">
            <v>x</v>
          </cell>
          <cell r="U3030"/>
          <cell r="Y3030"/>
          <cell r="Z3030"/>
        </row>
        <row r="3031">
          <cell r="A3031" t="str">
            <v>Synallaxis albescens albescens</v>
          </cell>
          <cell r="B3031" t="e">
            <v>#N/A</v>
          </cell>
          <cell r="D3031">
            <v>3029</v>
          </cell>
          <cell r="E3031"/>
          <cell r="F3031"/>
          <cell r="G3031" t="str">
            <v>Passeriformes</v>
          </cell>
          <cell r="H3031" t="str">
            <v>Furnariidae</v>
          </cell>
          <cell r="I3031" t="str">
            <v>Synallaxiinae</v>
          </cell>
          <cell r="J3031" t="str">
            <v>Synallaxis</v>
          </cell>
          <cell r="K3031" t="str">
            <v>subespécie</v>
          </cell>
          <cell r="N3031" t="str">
            <v>Synallaxis albescens albescens Temminck, 1823</v>
          </cell>
          <cell r="P3031" t="str">
            <v>x</v>
          </cell>
          <cell r="Q3031" t="str">
            <v>x</v>
          </cell>
          <cell r="R3031" t="str">
            <v>x</v>
          </cell>
          <cell r="S3031" t="str">
            <v>x</v>
          </cell>
          <cell r="T3031" t="str">
            <v>x</v>
          </cell>
          <cell r="U3031"/>
          <cell r="Y3031"/>
          <cell r="Z3031"/>
        </row>
        <row r="3032">
          <cell r="A3032" t="str">
            <v>Synallaxis albescens pullata</v>
          </cell>
          <cell r="B3032" t="e">
            <v>#N/A</v>
          </cell>
          <cell r="D3032">
            <v>3030</v>
          </cell>
          <cell r="E3032"/>
          <cell r="F3032"/>
          <cell r="G3032" t="str">
            <v>Passeriformes</v>
          </cell>
          <cell r="H3032" t="str">
            <v>Furnariidae</v>
          </cell>
          <cell r="I3032" t="str">
            <v>Synallaxiinae</v>
          </cell>
          <cell r="J3032" t="str">
            <v>Synallaxis</v>
          </cell>
          <cell r="K3032" t="str">
            <v>subespécie</v>
          </cell>
          <cell r="N3032" t="str">
            <v>Synallaxis albescens pullata Ripley, 1955</v>
          </cell>
          <cell r="P3032"/>
          <cell r="Q3032"/>
          <cell r="R3032"/>
          <cell r="S3032"/>
          <cell r="T3032" t="str">
            <v>x</v>
          </cell>
          <cell r="U3032"/>
          <cell r="Y3032"/>
          <cell r="Z3032"/>
        </row>
        <row r="3033">
          <cell r="A3033" t="str">
            <v>Synallaxis albescens griseonota</v>
          </cell>
          <cell r="B3033" t="e">
            <v>#N/A</v>
          </cell>
          <cell r="D3033">
            <v>3031</v>
          </cell>
          <cell r="E3033"/>
          <cell r="F3033"/>
          <cell r="G3033" t="str">
            <v>Passeriformes</v>
          </cell>
          <cell r="H3033" t="str">
            <v>Furnariidae</v>
          </cell>
          <cell r="I3033" t="str">
            <v>Synallaxiinae</v>
          </cell>
          <cell r="J3033" t="str">
            <v>Synallaxis</v>
          </cell>
          <cell r="K3033" t="str">
            <v>subespécie</v>
          </cell>
          <cell r="N3033" t="str">
            <v>Synallaxis albescens griseonota Todd, 1948</v>
          </cell>
          <cell r="P3033" t="str">
            <v>x</v>
          </cell>
          <cell r="Q3033"/>
          <cell r="R3033"/>
          <cell r="S3033"/>
          <cell r="T3033" t="str">
            <v>x</v>
          </cell>
          <cell r="U3033"/>
          <cell r="Y3033"/>
          <cell r="Z3033"/>
        </row>
        <row r="3034">
          <cell r="A3034" t="str">
            <v>Synallaxis albigularis</v>
          </cell>
          <cell r="B3034" t="str">
            <v>Synallaxis albigularis</v>
          </cell>
          <cell r="C3034" t="str">
            <v>joão-de-peito-escuro</v>
          </cell>
          <cell r="D3034">
            <v>3032</v>
          </cell>
          <cell r="E3034" t="str">
            <v>R</v>
          </cell>
          <cell r="F3034">
            <v>1</v>
          </cell>
          <cell r="G3034" t="str">
            <v>Passeriformes</v>
          </cell>
          <cell r="H3034" t="str">
            <v>Furnariidae</v>
          </cell>
          <cell r="I3034" t="str">
            <v>Synallaxiinae</v>
          </cell>
          <cell r="J3034" t="str">
            <v>Synallaxis</v>
          </cell>
          <cell r="K3034" t="str">
            <v>espécie 1ária</v>
          </cell>
          <cell r="N3034" t="str">
            <v>Synallaxis albigularis Sclater, 1858</v>
          </cell>
          <cell r="O3034" t="str">
            <v>Dark-breasted Spinetail</v>
          </cell>
          <cell r="P3034"/>
          <cell r="Q3034"/>
          <cell r="R3034"/>
          <cell r="S3034"/>
          <cell r="T3034"/>
          <cell r="U3034"/>
          <cell r="Y3034" t="e">
            <v>#N/A</v>
          </cell>
          <cell r="Z3034" t="str">
            <v>L</v>
          </cell>
          <cell r="AA3034" t="str">
            <v>N12</v>
          </cell>
          <cell r="AB3034" t="str">
            <v>U</v>
          </cell>
          <cell r="AC3034">
            <v>2</v>
          </cell>
          <cell r="AD3034">
            <v>2</v>
          </cell>
          <cell r="AE3034">
            <v>15.4</v>
          </cell>
          <cell r="AF3034" t="str">
            <v>Invertebrate</v>
          </cell>
          <cell r="AG3034" t="str">
            <v>N</v>
          </cell>
        </row>
        <row r="3035">
          <cell r="A3035" t="str">
            <v>Synallaxis albigularis albigularis</v>
          </cell>
          <cell r="B3035" t="e">
            <v>#N/A</v>
          </cell>
          <cell r="D3035">
            <v>3033</v>
          </cell>
          <cell r="E3035"/>
          <cell r="F3035"/>
          <cell r="G3035" t="str">
            <v>Passeriformes</v>
          </cell>
          <cell r="H3035" t="str">
            <v>Furnariidae</v>
          </cell>
          <cell r="I3035" t="str">
            <v>Synallaxiinae</v>
          </cell>
          <cell r="J3035" t="str">
            <v>Synallaxis</v>
          </cell>
          <cell r="K3035" t="str">
            <v>subespécie</v>
          </cell>
          <cell r="N3035" t="str">
            <v>Synallaxis albigularis albigularis Sclater, 1858</v>
          </cell>
          <cell r="P3035" t="str">
            <v>x</v>
          </cell>
          <cell r="Q3035" t="str">
            <v>x</v>
          </cell>
          <cell r="R3035" t="str">
            <v>x</v>
          </cell>
          <cell r="S3035" t="str">
            <v>x</v>
          </cell>
          <cell r="T3035" t="str">
            <v>x</v>
          </cell>
          <cell r="U3035"/>
          <cell r="Y3035"/>
          <cell r="Z3035"/>
        </row>
        <row r="3036">
          <cell r="A3036" t="str">
            <v>Synallaxis spixi</v>
          </cell>
          <cell r="B3036" t="str">
            <v>Synallaxis spixi</v>
          </cell>
          <cell r="C3036" t="str">
            <v>joão-teneném</v>
          </cell>
          <cell r="D3036">
            <v>3034</v>
          </cell>
          <cell r="E3036" t="str">
            <v>R</v>
          </cell>
          <cell r="F3036">
            <v>1</v>
          </cell>
          <cell r="G3036" t="str">
            <v>Passeriformes</v>
          </cell>
          <cell r="H3036" t="str">
            <v>Furnariidae</v>
          </cell>
          <cell r="I3036" t="str">
            <v>Synallaxiinae</v>
          </cell>
          <cell r="J3036" t="str">
            <v>Synallaxis</v>
          </cell>
          <cell r="K3036" t="str">
            <v>espécie 1ária</v>
          </cell>
          <cell r="N3036" t="str">
            <v>Synallaxis spixi Sclater, 1856</v>
          </cell>
          <cell r="O3036" t="str">
            <v>Spix's Spinetail</v>
          </cell>
          <cell r="P3036"/>
          <cell r="Q3036"/>
          <cell r="R3036"/>
          <cell r="S3036"/>
          <cell r="T3036"/>
          <cell r="U3036"/>
          <cell r="Y3036" t="e">
            <v>#N/A</v>
          </cell>
          <cell r="Z3036" t="str">
            <v>L</v>
          </cell>
          <cell r="AA3036" t="str">
            <v>N14</v>
          </cell>
          <cell r="AB3036" t="str">
            <v>U</v>
          </cell>
          <cell r="AC3036">
            <v>3</v>
          </cell>
          <cell r="AD3036">
            <v>2</v>
          </cell>
          <cell r="AE3036">
            <v>12.6</v>
          </cell>
          <cell r="AF3036" t="str">
            <v>Invertebrate</v>
          </cell>
          <cell r="AG3036" t="str">
            <v>N</v>
          </cell>
        </row>
        <row r="3037">
          <cell r="A3037" t="str">
            <v>Synallaxis hypospodia</v>
          </cell>
          <cell r="B3037" t="str">
            <v>Synallaxis hypospodia</v>
          </cell>
          <cell r="C3037" t="str">
            <v>joão-grilo</v>
          </cell>
          <cell r="D3037">
            <v>3035</v>
          </cell>
          <cell r="E3037" t="str">
            <v>R</v>
          </cell>
          <cell r="F3037">
            <v>1</v>
          </cell>
          <cell r="G3037" t="str">
            <v>Passeriformes</v>
          </cell>
          <cell r="H3037" t="str">
            <v>Furnariidae</v>
          </cell>
          <cell r="I3037" t="str">
            <v>Synallaxiinae</v>
          </cell>
          <cell r="J3037" t="str">
            <v>Synallaxis</v>
          </cell>
          <cell r="K3037" t="str">
            <v>espécie 1ária</v>
          </cell>
          <cell r="N3037" t="str">
            <v>Synallaxis hypospodia Sclater, 1874</v>
          </cell>
          <cell r="O3037" t="str">
            <v>Cinereous-breasted Spinetail</v>
          </cell>
          <cell r="P3037"/>
          <cell r="Q3037"/>
          <cell r="R3037"/>
          <cell r="S3037"/>
          <cell r="T3037"/>
          <cell r="U3037"/>
          <cell r="Y3037" t="e">
            <v>#N/A</v>
          </cell>
          <cell r="Z3037" t="str">
            <v>M</v>
          </cell>
          <cell r="AA3037" t="str">
            <v>N6</v>
          </cell>
          <cell r="AB3037" t="str">
            <v>U</v>
          </cell>
          <cell r="AC3037">
            <v>2</v>
          </cell>
          <cell r="AD3037">
            <v>2</v>
          </cell>
          <cell r="AE3037">
            <v>16.899999999999999</v>
          </cell>
          <cell r="AF3037" t="str">
            <v>Invertebrate</v>
          </cell>
          <cell r="AG3037" t="str">
            <v>N</v>
          </cell>
          <cell r="AI3037" t="str">
            <v>VU</v>
          </cell>
        </row>
        <row r="3038">
          <cell r="A3038" t="str">
            <v>Synallaxis rutilans</v>
          </cell>
          <cell r="B3038" t="str">
            <v>Synallaxis rutilans</v>
          </cell>
          <cell r="C3038" t="str">
            <v>joão-teneném-castanho</v>
          </cell>
          <cell r="D3038">
            <v>3036</v>
          </cell>
          <cell r="E3038" t="str">
            <v>R</v>
          </cell>
          <cell r="F3038">
            <v>1</v>
          </cell>
          <cell r="G3038" t="str">
            <v>Passeriformes</v>
          </cell>
          <cell r="H3038" t="str">
            <v>Furnariidae</v>
          </cell>
          <cell r="I3038" t="str">
            <v>Synallaxiinae</v>
          </cell>
          <cell r="J3038" t="str">
            <v>Synallaxis</v>
          </cell>
          <cell r="K3038" t="str">
            <v>espécie 1ária</v>
          </cell>
          <cell r="L3038" t="str">
            <v>The distinct subspecies omissa possibly represents a valid species (Remsen 2003).</v>
          </cell>
          <cell r="M3038" t="str">
            <v>A distinta subespécie omissa provavelmente representa uma espécie válida (Remsen 2003).</v>
          </cell>
          <cell r="N3038" t="str">
            <v>Synallaxis rutilans Temminck, 1823</v>
          </cell>
          <cell r="O3038" t="str">
            <v>Ruddy Spinetail</v>
          </cell>
          <cell r="P3038"/>
          <cell r="Q3038"/>
          <cell r="R3038"/>
          <cell r="S3038"/>
          <cell r="T3038"/>
          <cell r="U3038"/>
          <cell r="Y3038" t="e">
            <v>#N/A</v>
          </cell>
          <cell r="Z3038" t="str">
            <v>H</v>
          </cell>
          <cell r="AA3038" t="str">
            <v>F1</v>
          </cell>
          <cell r="AB3038" t="str">
            <v>U</v>
          </cell>
          <cell r="AC3038">
            <v>1</v>
          </cell>
          <cell r="AD3038">
            <v>2</v>
          </cell>
          <cell r="AE3038">
            <v>16.7</v>
          </cell>
          <cell r="AF3038" t="str">
            <v>Invertebrate</v>
          </cell>
          <cell r="AG3038" t="str">
            <v>F</v>
          </cell>
        </row>
        <row r="3039">
          <cell r="A3039" t="str">
            <v>Synallaxis rutilans confinis</v>
          </cell>
          <cell r="B3039" t="e">
            <v>#N/A</v>
          </cell>
          <cell r="D3039">
            <v>3037</v>
          </cell>
          <cell r="E3039"/>
          <cell r="F3039"/>
          <cell r="G3039" t="str">
            <v>Passeriformes</v>
          </cell>
          <cell r="H3039" t="str">
            <v>Furnariidae</v>
          </cell>
          <cell r="I3039" t="str">
            <v>Synallaxiinae</v>
          </cell>
          <cell r="J3039" t="str">
            <v>Synallaxis</v>
          </cell>
          <cell r="K3039" t="str">
            <v>subespécie</v>
          </cell>
          <cell r="N3039" t="str">
            <v>Synallaxis rutilans confinis Zimmer, 1935</v>
          </cell>
          <cell r="P3039" t="str">
            <v>x</v>
          </cell>
          <cell r="Q3039" t="str">
            <v>x</v>
          </cell>
          <cell r="R3039" t="str">
            <v>x</v>
          </cell>
          <cell r="S3039" t="str">
            <v>x</v>
          </cell>
          <cell r="T3039" t="str">
            <v>x</v>
          </cell>
          <cell r="U3039"/>
          <cell r="Y3039"/>
          <cell r="Z3039"/>
        </row>
        <row r="3040">
          <cell r="A3040" t="str">
            <v>Synallaxis rutilans dissors</v>
          </cell>
          <cell r="B3040" t="e">
            <v>#N/A</v>
          </cell>
          <cell r="D3040">
            <v>3038</v>
          </cell>
          <cell r="E3040"/>
          <cell r="F3040"/>
          <cell r="G3040" t="str">
            <v>Passeriformes</v>
          </cell>
          <cell r="H3040" t="str">
            <v>Furnariidae</v>
          </cell>
          <cell r="I3040" t="str">
            <v>Synallaxiinae</v>
          </cell>
          <cell r="J3040" t="str">
            <v>Synallaxis</v>
          </cell>
          <cell r="K3040" t="str">
            <v>subespécie</v>
          </cell>
          <cell r="N3040" t="str">
            <v>Synallaxis rutilans dissors Zimmer, 1935</v>
          </cell>
          <cell r="P3040" t="str">
            <v>x</v>
          </cell>
          <cell r="Q3040" t="str">
            <v>x</v>
          </cell>
          <cell r="R3040" t="str">
            <v>x</v>
          </cell>
          <cell r="S3040" t="str">
            <v>x</v>
          </cell>
          <cell r="T3040" t="str">
            <v>x</v>
          </cell>
          <cell r="U3040"/>
          <cell r="Y3040"/>
          <cell r="Z3040"/>
        </row>
        <row r="3041">
          <cell r="A3041" t="str">
            <v>Synallaxis rutilans amazonica</v>
          </cell>
          <cell r="B3041" t="e">
            <v>#N/A</v>
          </cell>
          <cell r="D3041">
            <v>3039</v>
          </cell>
          <cell r="E3041"/>
          <cell r="F3041"/>
          <cell r="G3041" t="str">
            <v>Passeriformes</v>
          </cell>
          <cell r="H3041" t="str">
            <v>Furnariidae</v>
          </cell>
          <cell r="I3041" t="str">
            <v>Synallaxiinae</v>
          </cell>
          <cell r="J3041" t="str">
            <v>Synallaxis</v>
          </cell>
          <cell r="K3041" t="str">
            <v>subespécie</v>
          </cell>
          <cell r="N3041" t="str">
            <v>Synallaxis rutilans amazonica Hellmayr, 1907</v>
          </cell>
          <cell r="P3041" t="str">
            <v>x</v>
          </cell>
          <cell r="Q3041" t="str">
            <v>x</v>
          </cell>
          <cell r="R3041" t="str">
            <v>x</v>
          </cell>
          <cell r="S3041" t="str">
            <v>x</v>
          </cell>
          <cell r="T3041" t="str">
            <v>x</v>
          </cell>
          <cell r="U3041"/>
          <cell r="Y3041"/>
          <cell r="Z3041"/>
        </row>
        <row r="3042">
          <cell r="A3042" t="str">
            <v>Synallaxis rutilans rutilans</v>
          </cell>
          <cell r="B3042" t="e">
            <v>#N/A</v>
          </cell>
          <cell r="D3042">
            <v>3040</v>
          </cell>
          <cell r="E3042"/>
          <cell r="F3042"/>
          <cell r="G3042" t="str">
            <v>Passeriformes</v>
          </cell>
          <cell r="H3042" t="str">
            <v>Furnariidae</v>
          </cell>
          <cell r="I3042" t="str">
            <v>Synallaxiinae</v>
          </cell>
          <cell r="J3042" t="str">
            <v>Synallaxis</v>
          </cell>
          <cell r="K3042" t="str">
            <v>subespécie</v>
          </cell>
          <cell r="N3042" t="str">
            <v>Synallaxis rutilans rutilans Temminck, 1823</v>
          </cell>
          <cell r="P3042" t="str">
            <v>x</v>
          </cell>
          <cell r="Q3042" t="str">
            <v>x</v>
          </cell>
          <cell r="R3042" t="str">
            <v>x</v>
          </cell>
          <cell r="S3042" t="str">
            <v>x</v>
          </cell>
          <cell r="T3042" t="str">
            <v>x</v>
          </cell>
          <cell r="U3042"/>
          <cell r="Y3042"/>
          <cell r="Z3042"/>
        </row>
        <row r="3043">
          <cell r="A3043" t="str">
            <v>Synallaxis rutilans omissa</v>
          </cell>
          <cell r="B3043" t="e">
            <v>#N/A</v>
          </cell>
          <cell r="D3043">
            <v>3041</v>
          </cell>
          <cell r="E3043"/>
          <cell r="F3043"/>
          <cell r="G3043" t="str">
            <v>Passeriformes</v>
          </cell>
          <cell r="H3043" t="str">
            <v>Furnariidae</v>
          </cell>
          <cell r="I3043" t="str">
            <v>Synallaxiinae</v>
          </cell>
          <cell r="J3043" t="str">
            <v>Synallaxis</v>
          </cell>
          <cell r="K3043" t="str">
            <v>subespécie</v>
          </cell>
          <cell r="N3043" t="str">
            <v>Synallaxis rutilans omissa Hartert, 1901</v>
          </cell>
          <cell r="P3043" t="str">
            <v>x</v>
          </cell>
          <cell r="Q3043" t="str">
            <v>x</v>
          </cell>
          <cell r="R3043" t="str">
            <v>x</v>
          </cell>
          <cell r="S3043" t="str">
            <v>x</v>
          </cell>
          <cell r="T3043" t="str">
            <v>x</v>
          </cell>
          <cell r="U3043"/>
          <cell r="V3043" t="str">
            <v>EN</v>
          </cell>
          <cell r="Y3043"/>
          <cell r="Z3043"/>
        </row>
        <row r="3044">
          <cell r="A3044" t="str">
            <v>Synallaxis rutilans tertia</v>
          </cell>
          <cell r="B3044" t="e">
            <v>#N/A</v>
          </cell>
          <cell r="D3044">
            <v>3042</v>
          </cell>
          <cell r="E3044"/>
          <cell r="F3044"/>
          <cell r="G3044" t="str">
            <v>Passeriformes</v>
          </cell>
          <cell r="H3044" t="str">
            <v>Furnariidae</v>
          </cell>
          <cell r="I3044" t="str">
            <v>Synallaxiinae</v>
          </cell>
          <cell r="J3044" t="str">
            <v>Synallaxis</v>
          </cell>
          <cell r="K3044" t="str">
            <v>subespécie</v>
          </cell>
          <cell r="N3044" t="str">
            <v>Synallaxis rutilans tertia Hellmayr, 1907</v>
          </cell>
          <cell r="P3044" t="str">
            <v>x</v>
          </cell>
          <cell r="Q3044" t="str">
            <v>x</v>
          </cell>
          <cell r="R3044" t="str">
            <v>x</v>
          </cell>
          <cell r="S3044" t="str">
            <v>x</v>
          </cell>
          <cell r="T3044" t="str">
            <v>x</v>
          </cell>
          <cell r="U3044"/>
          <cell r="Y3044"/>
          <cell r="Z3044"/>
        </row>
        <row r="3045">
          <cell r="A3045" t="str">
            <v>Synallaxis cherriei</v>
          </cell>
          <cell r="B3045" t="str">
            <v>Synallaxis cherriei</v>
          </cell>
          <cell r="C3045" t="str">
            <v>puruchém</v>
          </cell>
          <cell r="D3045">
            <v>3043</v>
          </cell>
          <cell r="E3045" t="str">
            <v>R</v>
          </cell>
          <cell r="F3045">
            <v>1</v>
          </cell>
          <cell r="G3045" t="str">
            <v>Passeriformes</v>
          </cell>
          <cell r="H3045" t="str">
            <v>Furnariidae</v>
          </cell>
          <cell r="I3045" t="str">
            <v>Synallaxiinae</v>
          </cell>
          <cell r="J3045" t="str">
            <v>Synallaxis</v>
          </cell>
          <cell r="K3045" t="str">
            <v>espécie 1ária</v>
          </cell>
          <cell r="N3045" t="str">
            <v>Synallaxis cherriei Gyldenstolpe, 1930</v>
          </cell>
          <cell r="O3045" t="str">
            <v>Chestnut-throated Spinetail</v>
          </cell>
          <cell r="P3045"/>
          <cell r="Q3045"/>
          <cell r="R3045"/>
          <cell r="S3045"/>
          <cell r="T3045"/>
          <cell r="U3045"/>
          <cell r="Y3045" t="e">
            <v>#N/A</v>
          </cell>
          <cell r="Z3045" t="str">
            <v>M</v>
          </cell>
          <cell r="AA3045" t="str">
            <v>F1</v>
          </cell>
          <cell r="AB3045" t="str">
            <v>U</v>
          </cell>
          <cell r="AC3045">
            <v>2</v>
          </cell>
          <cell r="AD3045">
            <v>2</v>
          </cell>
          <cell r="AE3045">
            <v>16</v>
          </cell>
          <cell r="AF3045" t="str">
            <v>Invertebrate</v>
          </cell>
          <cell r="AG3045" t="str">
            <v>F</v>
          </cell>
        </row>
        <row r="3046">
          <cell r="A3046" t="str">
            <v>Synallaxis cherriei cherriei</v>
          </cell>
          <cell r="B3046" t="e">
            <v>#N/A</v>
          </cell>
          <cell r="D3046">
            <v>3044</v>
          </cell>
          <cell r="E3046"/>
          <cell r="F3046"/>
          <cell r="G3046" t="str">
            <v>Passeriformes</v>
          </cell>
          <cell r="H3046" t="str">
            <v>Furnariidae</v>
          </cell>
          <cell r="I3046" t="str">
            <v>Synallaxiinae</v>
          </cell>
          <cell r="J3046" t="str">
            <v>Synallaxis</v>
          </cell>
          <cell r="K3046" t="str">
            <v>subespécie</v>
          </cell>
          <cell r="N3046" t="str">
            <v>Synallaxis cherriei cherriei Gyldenstolpe, 1930</v>
          </cell>
          <cell r="P3046" t="str">
            <v>x</v>
          </cell>
          <cell r="Q3046" t="str">
            <v>x</v>
          </cell>
          <cell r="R3046" t="str">
            <v>x</v>
          </cell>
          <cell r="S3046" t="str">
            <v>x</v>
          </cell>
          <cell r="T3046" t="str">
            <v>x</v>
          </cell>
          <cell r="U3046"/>
          <cell r="Y3046"/>
          <cell r="Z3046"/>
        </row>
        <row r="3047">
          <cell r="A3047" t="str">
            <v>Synallaxis macconnelli</v>
          </cell>
          <cell r="B3047" t="str">
            <v>Synallaxis macconnelli</v>
          </cell>
          <cell r="C3047" t="str">
            <v>joão-escuro</v>
          </cell>
          <cell r="D3047">
            <v>3045</v>
          </cell>
          <cell r="E3047" t="str">
            <v>R</v>
          </cell>
          <cell r="F3047">
            <v>1</v>
          </cell>
          <cell r="G3047" t="str">
            <v>Passeriformes</v>
          </cell>
          <cell r="H3047" t="str">
            <v>Furnariidae</v>
          </cell>
          <cell r="I3047" t="str">
            <v>Synallaxiinae</v>
          </cell>
          <cell r="J3047" t="str">
            <v>Synallaxis</v>
          </cell>
          <cell r="K3047" t="str">
            <v>espécie 1ária</v>
          </cell>
          <cell r="N3047" t="str">
            <v>Synallaxis macconnelli Chubb, 1919</v>
          </cell>
          <cell r="O3047" t="str">
            <v>McConnell's Spinetail</v>
          </cell>
          <cell r="P3047"/>
          <cell r="Q3047"/>
          <cell r="R3047"/>
          <cell r="S3047"/>
          <cell r="T3047"/>
          <cell r="U3047"/>
          <cell r="Y3047" t="str">
            <v>ITG</v>
          </cell>
          <cell r="Z3047" t="e">
            <v>#N/A</v>
          </cell>
          <cell r="AA3047" t="e">
            <v>#N/A</v>
          </cell>
          <cell r="AB3047" t="e">
            <v>#N/A</v>
          </cell>
          <cell r="AC3047" t="e">
            <v>#N/A</v>
          </cell>
          <cell r="AD3047" t="e">
            <v>#N/A</v>
          </cell>
          <cell r="AE3047">
            <v>19.5</v>
          </cell>
          <cell r="AF3047" t="str">
            <v>Invertebrate</v>
          </cell>
          <cell r="AG3047"/>
        </row>
        <row r="3048">
          <cell r="A3048" t="str">
            <v>Synallaxis macconnelli macconnelli</v>
          </cell>
          <cell r="B3048" t="e">
            <v>#N/A</v>
          </cell>
          <cell r="D3048">
            <v>3046</v>
          </cell>
          <cell r="E3048"/>
          <cell r="F3048"/>
          <cell r="G3048" t="str">
            <v>Passeriformes</v>
          </cell>
          <cell r="H3048" t="str">
            <v>Furnariidae</v>
          </cell>
          <cell r="I3048" t="str">
            <v>Synallaxiinae</v>
          </cell>
          <cell r="J3048" t="str">
            <v>Synallaxis</v>
          </cell>
          <cell r="K3048" t="str">
            <v>subespécie</v>
          </cell>
          <cell r="N3048" t="str">
            <v>Synallaxis macconnelli macconnelli Chubb, 1919</v>
          </cell>
          <cell r="P3048"/>
          <cell r="Q3048" t="str">
            <v>x</v>
          </cell>
          <cell r="R3048" t="str">
            <v>x</v>
          </cell>
          <cell r="S3048" t="str">
            <v>x</v>
          </cell>
          <cell r="T3048" t="str">
            <v>x</v>
          </cell>
          <cell r="U3048"/>
          <cell r="Y3048"/>
          <cell r="Z3048"/>
        </row>
        <row r="3049">
          <cell r="A3049" t="str">
            <v>Synallaxis macconnelli obscurior</v>
          </cell>
          <cell r="B3049" t="e">
            <v>#N/A</v>
          </cell>
          <cell r="D3049">
            <v>3047</v>
          </cell>
          <cell r="E3049"/>
          <cell r="F3049"/>
          <cell r="G3049" t="str">
            <v>Passeriformes</v>
          </cell>
          <cell r="H3049" t="str">
            <v>Furnariidae</v>
          </cell>
          <cell r="I3049" t="str">
            <v>Synallaxiinae</v>
          </cell>
          <cell r="J3049" t="str">
            <v>Synallaxis</v>
          </cell>
          <cell r="K3049" t="str">
            <v>subespécie</v>
          </cell>
          <cell r="N3049" t="str">
            <v>Synallaxis macconnelli obscurior Todd, 1948</v>
          </cell>
          <cell r="P3049"/>
          <cell r="Q3049" t="str">
            <v>x</v>
          </cell>
          <cell r="R3049" t="str">
            <v>x</v>
          </cell>
          <cell r="S3049" t="str">
            <v>x</v>
          </cell>
          <cell r="T3049" t="str">
            <v>x</v>
          </cell>
          <cell r="U3049"/>
          <cell r="Y3049"/>
          <cell r="Z3049"/>
        </row>
        <row r="3050">
          <cell r="A3050" t="str">
            <v>Synallaxis gujanensis</v>
          </cell>
          <cell r="B3050" t="str">
            <v>Synallaxis gujanensis</v>
          </cell>
          <cell r="C3050" t="str">
            <v>joão-teneném-becuá</v>
          </cell>
          <cell r="D3050">
            <v>3048</v>
          </cell>
          <cell r="E3050" t="str">
            <v>R</v>
          </cell>
          <cell r="F3050">
            <v>1</v>
          </cell>
          <cell r="G3050" t="str">
            <v>Passeriformes</v>
          </cell>
          <cell r="H3050" t="str">
            <v>Furnariidae</v>
          </cell>
          <cell r="I3050" t="str">
            <v>Synallaxiinae</v>
          </cell>
          <cell r="J3050" t="str">
            <v>Synallaxis</v>
          </cell>
          <cell r="K3050" t="str">
            <v>espécie 1ária</v>
          </cell>
          <cell r="N3050" t="str">
            <v>Synallaxis gujanensis (Gmelin, 1789)</v>
          </cell>
          <cell r="O3050" t="str">
            <v>Plain-crowned Spinetail</v>
          </cell>
          <cell r="P3050"/>
          <cell r="Q3050"/>
          <cell r="R3050"/>
          <cell r="S3050"/>
          <cell r="T3050"/>
          <cell r="U3050"/>
          <cell r="Y3050" t="str">
            <v>ITG</v>
          </cell>
          <cell r="Z3050" t="str">
            <v>L</v>
          </cell>
          <cell r="AA3050" t="str">
            <v>F3</v>
          </cell>
          <cell r="AB3050" t="str">
            <v>U</v>
          </cell>
          <cell r="AC3050">
            <v>3</v>
          </cell>
          <cell r="AD3050">
            <v>2</v>
          </cell>
          <cell r="AE3050">
            <v>18.100000000000001</v>
          </cell>
          <cell r="AF3050" t="str">
            <v>Invertebrate</v>
          </cell>
          <cell r="AG3050" t="str">
            <v>F</v>
          </cell>
        </row>
        <row r="3051">
          <cell r="A3051" t="str">
            <v>Synallaxis gujanensis gujanensis</v>
          </cell>
          <cell r="B3051" t="e">
            <v>#N/A</v>
          </cell>
          <cell r="D3051">
            <v>3049</v>
          </cell>
          <cell r="E3051"/>
          <cell r="F3051"/>
          <cell r="G3051" t="str">
            <v>Passeriformes</v>
          </cell>
          <cell r="H3051" t="str">
            <v>Furnariidae</v>
          </cell>
          <cell r="I3051" t="str">
            <v>Synallaxiinae</v>
          </cell>
          <cell r="J3051" t="str">
            <v>Synallaxis</v>
          </cell>
          <cell r="K3051" t="str">
            <v>subespécie</v>
          </cell>
          <cell r="N3051" t="str">
            <v>Synallaxis gujanensis gujanensis (Gmelin, 1789)</v>
          </cell>
          <cell r="P3051" t="str">
            <v>x</v>
          </cell>
          <cell r="Q3051" t="str">
            <v>x</v>
          </cell>
          <cell r="R3051" t="str">
            <v>x</v>
          </cell>
          <cell r="S3051" t="str">
            <v>x</v>
          </cell>
          <cell r="T3051" t="str">
            <v>x</v>
          </cell>
          <cell r="U3051"/>
          <cell r="Y3051"/>
          <cell r="Z3051"/>
        </row>
        <row r="3052">
          <cell r="A3052" t="str">
            <v>Synallaxis gujanensis inornata</v>
          </cell>
          <cell r="B3052" t="e">
            <v>#N/A</v>
          </cell>
          <cell r="D3052">
            <v>3050</v>
          </cell>
          <cell r="E3052"/>
          <cell r="F3052"/>
          <cell r="G3052" t="str">
            <v>Passeriformes</v>
          </cell>
          <cell r="H3052" t="str">
            <v>Furnariidae</v>
          </cell>
          <cell r="I3052" t="str">
            <v>Synallaxiinae</v>
          </cell>
          <cell r="J3052" t="str">
            <v>Synallaxis</v>
          </cell>
          <cell r="K3052" t="str">
            <v>subespécie</v>
          </cell>
          <cell r="N3052" t="str">
            <v>Synallaxis gujanensis inornata Pelzeln, 1856</v>
          </cell>
          <cell r="P3052" t="str">
            <v>x</v>
          </cell>
          <cell r="Q3052" t="str">
            <v>x</v>
          </cell>
          <cell r="R3052" t="str">
            <v>x</v>
          </cell>
          <cell r="S3052" t="str">
            <v>x</v>
          </cell>
          <cell r="T3052" t="str">
            <v>x</v>
          </cell>
          <cell r="U3052"/>
          <cell r="Y3052"/>
          <cell r="Z3052"/>
        </row>
        <row r="3053">
          <cell r="A3053" t="str">
            <v>Synallaxis albilora</v>
          </cell>
          <cell r="B3053" t="str">
            <v>Synallaxis albilora</v>
          </cell>
          <cell r="C3053" t="str">
            <v>joão-do-pantanal</v>
          </cell>
          <cell r="D3053">
            <v>3051</v>
          </cell>
          <cell r="E3053" t="str">
            <v>R</v>
          </cell>
          <cell r="F3053">
            <v>1</v>
          </cell>
          <cell r="G3053" t="str">
            <v>Passeriformes</v>
          </cell>
          <cell r="H3053" t="str">
            <v>Furnariidae</v>
          </cell>
          <cell r="I3053" t="str">
            <v>Synallaxiinae</v>
          </cell>
          <cell r="J3053" t="str">
            <v>Synallaxis</v>
          </cell>
          <cell r="K3053" t="str">
            <v>espécie 1ária</v>
          </cell>
          <cell r="N3053" t="str">
            <v>Synallaxis albilora Pelzeln, 1856</v>
          </cell>
          <cell r="O3053" t="str">
            <v>White-lored Spinetail</v>
          </cell>
          <cell r="P3053"/>
          <cell r="Q3053"/>
          <cell r="R3053"/>
          <cell r="S3053"/>
          <cell r="T3053"/>
          <cell r="U3053"/>
          <cell r="Y3053" t="e">
            <v>#N/A</v>
          </cell>
          <cell r="Z3053" t="e">
            <v>#N/A</v>
          </cell>
          <cell r="AA3053" t="e">
            <v>#N/A</v>
          </cell>
          <cell r="AB3053" t="e">
            <v>#N/A</v>
          </cell>
          <cell r="AC3053" t="e">
            <v>#N/A</v>
          </cell>
          <cell r="AD3053" t="e">
            <v>#N/A</v>
          </cell>
          <cell r="AE3053">
            <v>14.86</v>
          </cell>
          <cell r="AF3053" t="str">
            <v>Invertebrate</v>
          </cell>
          <cell r="AG3053"/>
        </row>
        <row r="3054">
          <cell r="A3054" t="str">
            <v>Synallaxis simoni</v>
          </cell>
          <cell r="B3054" t="str">
            <v>Synallaxis simoni</v>
          </cell>
          <cell r="C3054" t="str">
            <v>joão-do-araguaia</v>
          </cell>
          <cell r="D3054">
            <v>3052</v>
          </cell>
          <cell r="E3054" t="str">
            <v>R, E</v>
          </cell>
          <cell r="F3054">
            <v>1</v>
          </cell>
          <cell r="G3054" t="str">
            <v>Passeriformes</v>
          </cell>
          <cell r="H3054" t="str">
            <v>Furnariidae</v>
          </cell>
          <cell r="I3054" t="str">
            <v>Synallaxiinae</v>
          </cell>
          <cell r="J3054" t="str">
            <v>Synallaxis</v>
          </cell>
          <cell r="K3054" t="str">
            <v>espécie 1ária</v>
          </cell>
          <cell r="N3054" t="str">
            <v>Synallaxis simoni Hellmayr, 1907</v>
          </cell>
          <cell r="O3054" t="str">
            <v>Araguaia Spinetail</v>
          </cell>
          <cell r="P3054"/>
          <cell r="Q3054"/>
          <cell r="R3054"/>
          <cell r="S3054"/>
          <cell r="T3054"/>
          <cell r="U3054"/>
          <cell r="Y3054" t="e">
            <v>#N/A</v>
          </cell>
          <cell r="Z3054" t="e">
            <v>#N/A</v>
          </cell>
          <cell r="AA3054" t="e">
            <v>#N/A</v>
          </cell>
          <cell r="AB3054" t="e">
            <v>#N/A</v>
          </cell>
          <cell r="AC3054" t="e">
            <v>#N/A</v>
          </cell>
          <cell r="AD3054" t="e">
            <v>#N/A</v>
          </cell>
          <cell r="AE3054" t="e">
            <v>#N/A</v>
          </cell>
          <cell r="AF3054" t="e">
            <v>#N/A</v>
          </cell>
          <cell r="AG3054"/>
        </row>
        <row r="3055">
          <cell r="A3055" t="str">
            <v>Synallaxis scutata</v>
          </cell>
          <cell r="B3055" t="str">
            <v>Synallaxis scutata</v>
          </cell>
          <cell r="C3055" t="str">
            <v>estrelinha-preta</v>
          </cell>
          <cell r="D3055">
            <v>3053</v>
          </cell>
          <cell r="E3055" t="str">
            <v>R</v>
          </cell>
          <cell r="F3055">
            <v>1</v>
          </cell>
          <cell r="G3055" t="str">
            <v>Passeriformes</v>
          </cell>
          <cell r="H3055" t="str">
            <v>Furnariidae</v>
          </cell>
          <cell r="I3055" t="str">
            <v>Synallaxiinae</v>
          </cell>
          <cell r="J3055" t="str">
            <v>Synallaxis</v>
          </cell>
          <cell r="K3055" t="str">
            <v>espécie 1ária</v>
          </cell>
          <cell r="N3055" t="str">
            <v>Synallaxis scutata Sclater, 1859</v>
          </cell>
          <cell r="O3055" t="str">
            <v>Ochre-cheeked Spinetail</v>
          </cell>
          <cell r="P3055"/>
          <cell r="Q3055"/>
          <cell r="R3055"/>
          <cell r="S3055"/>
          <cell r="T3055"/>
          <cell r="U3055"/>
          <cell r="Y3055" t="str">
            <v>ITG</v>
          </cell>
          <cell r="Z3055" t="str">
            <v>M</v>
          </cell>
          <cell r="AA3055" t="e">
            <v>#N/A</v>
          </cell>
          <cell r="AB3055" t="e">
            <v>#N/A</v>
          </cell>
          <cell r="AC3055" t="e">
            <v>#N/A</v>
          </cell>
          <cell r="AD3055" t="e">
            <v>#N/A</v>
          </cell>
          <cell r="AE3055">
            <v>15.4</v>
          </cell>
          <cell r="AF3055" t="str">
            <v>Invertebrate</v>
          </cell>
          <cell r="AG3055" t="str">
            <v>F</v>
          </cell>
          <cell r="AI3055" t="str">
            <v>EN</v>
          </cell>
        </row>
        <row r="3056">
          <cell r="A3056" t="str">
            <v>Synallaxis scutata scutata</v>
          </cell>
          <cell r="B3056" t="e">
            <v>#N/A</v>
          </cell>
          <cell r="D3056">
            <v>3054</v>
          </cell>
          <cell r="E3056"/>
          <cell r="F3056"/>
          <cell r="G3056" t="str">
            <v>Passeriformes</v>
          </cell>
          <cell r="H3056" t="str">
            <v>Furnariidae</v>
          </cell>
          <cell r="I3056" t="str">
            <v>Synallaxiinae</v>
          </cell>
          <cell r="J3056" t="str">
            <v>Synallaxis</v>
          </cell>
          <cell r="K3056" t="str">
            <v>subespécie</v>
          </cell>
          <cell r="N3056" t="str">
            <v>Synallaxis scutata scutata Sclater, 1859</v>
          </cell>
          <cell r="P3056" t="str">
            <v>x</v>
          </cell>
          <cell r="Q3056" t="str">
            <v>x</v>
          </cell>
          <cell r="R3056" t="str">
            <v>x</v>
          </cell>
          <cell r="S3056" t="str">
            <v>x</v>
          </cell>
          <cell r="T3056" t="str">
            <v>x</v>
          </cell>
          <cell r="U3056"/>
          <cell r="Y3056"/>
          <cell r="Z3056"/>
        </row>
        <row r="3057">
          <cell r="A3057" t="str">
            <v>Synallaxis scutata whitii</v>
          </cell>
          <cell r="B3057" t="e">
            <v>#N/A</v>
          </cell>
          <cell r="D3057">
            <v>3055</v>
          </cell>
          <cell r="E3057"/>
          <cell r="F3057"/>
          <cell r="G3057" t="str">
            <v>Passeriformes</v>
          </cell>
          <cell r="H3057" t="str">
            <v>Furnariidae</v>
          </cell>
          <cell r="I3057" t="str">
            <v>Synallaxiinae</v>
          </cell>
          <cell r="J3057" t="str">
            <v>Synallaxis</v>
          </cell>
          <cell r="K3057" t="str">
            <v>subespécie</v>
          </cell>
          <cell r="N3057" t="str">
            <v>Synallaxis scutata whitii Sclater, 1881</v>
          </cell>
          <cell r="P3057" t="str">
            <v>x</v>
          </cell>
          <cell r="Q3057" t="str">
            <v>x</v>
          </cell>
          <cell r="R3057" t="str">
            <v>x</v>
          </cell>
          <cell r="S3057" t="str">
            <v>x</v>
          </cell>
          <cell r="T3057" t="str">
            <v>x</v>
          </cell>
          <cell r="U3057"/>
          <cell r="Y3057"/>
          <cell r="Z3057"/>
        </row>
        <row r="3058">
          <cell r="A3058" t="str">
            <v>Synallaxis scutata teretiala</v>
          </cell>
          <cell r="B3058" t="e">
            <v>#N/A</v>
          </cell>
          <cell r="D3058">
            <v>3056</v>
          </cell>
          <cell r="E3058"/>
          <cell r="F3058"/>
          <cell r="G3058" t="str">
            <v>Passeriformes</v>
          </cell>
          <cell r="H3058" t="str">
            <v>Furnariidae</v>
          </cell>
          <cell r="I3058" t="str">
            <v>Synallaxiinae</v>
          </cell>
          <cell r="J3058" t="str">
            <v>Synallaxis</v>
          </cell>
          <cell r="K3058" t="str">
            <v>subespécie</v>
          </cell>
          <cell r="N3058" t="str">
            <v>Synallaxis scutata teretiala (Oren, 1985)</v>
          </cell>
          <cell r="P3058" t="str">
            <v>x</v>
          </cell>
          <cell r="Q3058"/>
          <cell r="R3058"/>
          <cell r="S3058"/>
          <cell r="T3058" t="str">
            <v>x</v>
          </cell>
          <cell r="U3058"/>
          <cell r="Y3058"/>
          <cell r="Z3058"/>
        </row>
        <row r="3059">
          <cell r="A3059" t="str">
            <v>Synallaxis kollari</v>
          </cell>
          <cell r="B3059" t="str">
            <v>Synallaxis kollari</v>
          </cell>
          <cell r="C3059" t="str">
            <v>joão-de-barba-grisalha</v>
          </cell>
          <cell r="D3059">
            <v>3057</v>
          </cell>
          <cell r="E3059" t="str">
            <v>R</v>
          </cell>
          <cell r="F3059">
            <v>1</v>
          </cell>
          <cell r="G3059" t="str">
            <v>Passeriformes</v>
          </cell>
          <cell r="H3059" t="str">
            <v>Furnariidae</v>
          </cell>
          <cell r="I3059" t="str">
            <v>Synallaxiinae</v>
          </cell>
          <cell r="J3059" t="str">
            <v>Synallaxis</v>
          </cell>
          <cell r="K3059" t="str">
            <v>espécie 1ária</v>
          </cell>
          <cell r="N3059" t="str">
            <v>Synallaxis kollari Pelzeln, 1856</v>
          </cell>
          <cell r="O3059" t="str">
            <v>Hoary-throated Spinetail</v>
          </cell>
          <cell r="P3059"/>
          <cell r="Q3059"/>
          <cell r="R3059"/>
          <cell r="S3059"/>
          <cell r="T3059"/>
          <cell r="U3059"/>
          <cell r="W3059" t="str">
            <v>#ERROR!</v>
          </cell>
          <cell r="X3059" t="str">
            <v>CR</v>
          </cell>
          <cell r="Y3059" t="e">
            <v>#N/A</v>
          </cell>
          <cell r="Z3059" t="e">
            <v>#N/A</v>
          </cell>
          <cell r="AA3059" t="e">
            <v>#N/A</v>
          </cell>
          <cell r="AB3059" t="e">
            <v>#N/A</v>
          </cell>
          <cell r="AC3059" t="e">
            <v>#N/A</v>
          </cell>
          <cell r="AD3059" t="e">
            <v>#N/A</v>
          </cell>
          <cell r="AE3059">
            <v>16.48</v>
          </cell>
          <cell r="AF3059" t="str">
            <v>Invertebrate</v>
          </cell>
          <cell r="AG3059"/>
        </row>
        <row r="3060">
          <cell r="A3060" t="str">
            <v>Asthenes</v>
          </cell>
          <cell r="B3060" t="e">
            <v>#N/A</v>
          </cell>
          <cell r="D3060">
            <v>3058</v>
          </cell>
          <cell r="E3060"/>
          <cell r="F3060"/>
          <cell r="G3060" t="str">
            <v>Passeriformes</v>
          </cell>
          <cell r="H3060" t="str">
            <v>Furnariidae</v>
          </cell>
          <cell r="I3060" t="str">
            <v>Synallaxiinae</v>
          </cell>
          <cell r="J3060" t="str">
            <v>Asthenes</v>
          </cell>
          <cell r="K3060" t="str">
            <v>Gênero</v>
          </cell>
          <cell r="N3060" t="str">
            <v>Asthenes Reichenbach, 1853</v>
          </cell>
          <cell r="P3060"/>
          <cell r="Q3060"/>
          <cell r="R3060"/>
          <cell r="S3060"/>
          <cell r="T3060"/>
          <cell r="U3060"/>
          <cell r="Y3060"/>
          <cell r="Z3060"/>
        </row>
        <row r="3061">
          <cell r="A3061" t="str">
            <v>Asthenes baeri</v>
          </cell>
          <cell r="B3061" t="str">
            <v>Asthenes baeri</v>
          </cell>
          <cell r="C3061" t="str">
            <v>lenheiro</v>
          </cell>
          <cell r="D3061">
            <v>3059</v>
          </cell>
          <cell r="E3061" t="str">
            <v>R</v>
          </cell>
          <cell r="F3061">
            <v>1</v>
          </cell>
          <cell r="G3061" t="str">
            <v>Passeriformes</v>
          </cell>
          <cell r="H3061" t="str">
            <v>Furnariidae</v>
          </cell>
          <cell r="I3061" t="str">
            <v>Synallaxiinae</v>
          </cell>
          <cell r="J3061" t="str">
            <v>Asthenes</v>
          </cell>
          <cell r="K3061" t="str">
            <v>espécie 1ária</v>
          </cell>
          <cell r="N3061" t="str">
            <v>Asthenes baeri (Berlepsch, 1906)</v>
          </cell>
          <cell r="O3061" t="str">
            <v>Short-billed Canastero</v>
          </cell>
          <cell r="P3061"/>
          <cell r="Q3061"/>
          <cell r="R3061"/>
          <cell r="S3061"/>
          <cell r="T3061"/>
          <cell r="U3061"/>
          <cell r="Y3061" t="e">
            <v>#N/A</v>
          </cell>
          <cell r="Z3061" t="str">
            <v>M</v>
          </cell>
          <cell r="AA3061" t="str">
            <v>N1</v>
          </cell>
          <cell r="AB3061" t="str">
            <v>T/U</v>
          </cell>
          <cell r="AC3061">
            <v>1</v>
          </cell>
          <cell r="AD3061">
            <v>2</v>
          </cell>
          <cell r="AE3061">
            <v>17.8</v>
          </cell>
          <cell r="AF3061" t="str">
            <v>Invertebrate</v>
          </cell>
          <cell r="AG3061" t="str">
            <v>N</v>
          </cell>
        </row>
        <row r="3062">
          <cell r="A3062" t="str">
            <v>Asthenes baeri baeri</v>
          </cell>
          <cell r="B3062" t="e">
            <v>#N/A</v>
          </cell>
          <cell r="D3062">
            <v>3060</v>
          </cell>
          <cell r="E3062"/>
          <cell r="F3062"/>
          <cell r="G3062" t="str">
            <v>Passeriformes</v>
          </cell>
          <cell r="H3062" t="str">
            <v>Furnariidae</v>
          </cell>
          <cell r="I3062" t="str">
            <v>Synallaxiinae</v>
          </cell>
          <cell r="J3062" t="str">
            <v>Asthenes</v>
          </cell>
          <cell r="K3062" t="str">
            <v>subespécie</v>
          </cell>
          <cell r="N3062" t="str">
            <v>Asthenes baeri baeri (Berlepsch, 1906)</v>
          </cell>
          <cell r="P3062" t="str">
            <v>x</v>
          </cell>
          <cell r="Q3062" t="str">
            <v>x</v>
          </cell>
          <cell r="R3062" t="str">
            <v>x</v>
          </cell>
          <cell r="S3062" t="str">
            <v>x</v>
          </cell>
          <cell r="T3062" t="str">
            <v>x</v>
          </cell>
          <cell r="U3062"/>
          <cell r="Y3062"/>
          <cell r="Z3062"/>
        </row>
        <row r="3063">
          <cell r="A3063" t="str">
            <v>Asthenes luizae</v>
          </cell>
          <cell r="B3063" t="str">
            <v>Asthenes luizae</v>
          </cell>
          <cell r="C3063" t="str">
            <v>lenheiro-da-serra-do-cipó</v>
          </cell>
          <cell r="D3063">
            <v>3061</v>
          </cell>
          <cell r="E3063" t="str">
            <v>R, E</v>
          </cell>
          <cell r="F3063">
            <v>1</v>
          </cell>
          <cell r="G3063" t="str">
            <v>Passeriformes</v>
          </cell>
          <cell r="H3063" t="str">
            <v>Furnariidae</v>
          </cell>
          <cell r="I3063" t="str">
            <v>Synallaxiinae</v>
          </cell>
          <cell r="J3063" t="str">
            <v>Asthenes</v>
          </cell>
          <cell r="K3063" t="str">
            <v>espécie 1ária</v>
          </cell>
          <cell r="N3063" t="str">
            <v>Asthenes luizae Vielliard, 1990</v>
          </cell>
          <cell r="O3063" t="str">
            <v>Cipo Canastero</v>
          </cell>
          <cell r="P3063"/>
          <cell r="Q3063"/>
          <cell r="R3063"/>
          <cell r="S3063"/>
          <cell r="T3063"/>
          <cell r="U3063"/>
          <cell r="Y3063" t="e">
            <v>#N/A</v>
          </cell>
          <cell r="Z3063" t="str">
            <v>M</v>
          </cell>
          <cell r="AA3063" t="str">
            <v>N2</v>
          </cell>
          <cell r="AB3063" t="str">
            <v>U/M</v>
          </cell>
          <cell r="AC3063">
            <v>1</v>
          </cell>
          <cell r="AD3063">
            <v>1</v>
          </cell>
          <cell r="AE3063">
            <v>28</v>
          </cell>
          <cell r="AF3063" t="str">
            <v>Invertebrate</v>
          </cell>
          <cell r="AG3063" t="str">
            <v>N</v>
          </cell>
          <cell r="AH3063">
            <v>1</v>
          </cell>
        </row>
        <row r="3064">
          <cell r="A3064" t="str">
            <v>Asthenes pyrrholeuca</v>
          </cell>
          <cell r="B3064" t="str">
            <v>Asthenes pyrrholeuca</v>
          </cell>
          <cell r="C3064" t="str">
            <v>lenheiro-de-rabo-comprido</v>
          </cell>
          <cell r="D3064">
            <v>3062</v>
          </cell>
          <cell r="E3064" t="str">
            <v>VS#</v>
          </cell>
          <cell r="F3064">
            <v>1</v>
          </cell>
          <cell r="G3064" t="str">
            <v>Passeriformes</v>
          </cell>
          <cell r="H3064" t="str">
            <v>Furnariidae</v>
          </cell>
          <cell r="I3064" t="str">
            <v>Synallaxiinae</v>
          </cell>
          <cell r="J3064" t="str">
            <v>Asthenes</v>
          </cell>
          <cell r="K3064" t="str">
            <v>espécie 1ária</v>
          </cell>
          <cell r="N3064" t="str">
            <v>Asthenes pyrrholeuca (Vieillot, 1817)</v>
          </cell>
          <cell r="O3064" t="str">
            <v>Sharp-billed Canastero</v>
          </cell>
          <cell r="P3064"/>
          <cell r="Q3064"/>
          <cell r="R3064"/>
          <cell r="S3064"/>
          <cell r="T3064"/>
          <cell r="U3064"/>
          <cell r="Y3064" t="e">
            <v>#N/A</v>
          </cell>
          <cell r="Z3064" t="str">
            <v>M</v>
          </cell>
          <cell r="AA3064" t="str">
            <v>N1</v>
          </cell>
          <cell r="AB3064" t="str">
            <v>T/U</v>
          </cell>
          <cell r="AC3064">
            <v>3</v>
          </cell>
          <cell r="AD3064">
            <v>3</v>
          </cell>
          <cell r="AE3064">
            <v>13.2</v>
          </cell>
          <cell r="AF3064" t="str">
            <v>Invertebrate</v>
          </cell>
          <cell r="AG3064" t="str">
            <v>N</v>
          </cell>
        </row>
        <row r="3065">
          <cell r="A3065" t="str">
            <v>Asthenes moreirae</v>
          </cell>
          <cell r="B3065" t="str">
            <v>Asthenes moreirae</v>
          </cell>
          <cell r="C3065" t="str">
            <v>garrincha-chorona</v>
          </cell>
          <cell r="D3065">
            <v>3063</v>
          </cell>
          <cell r="E3065" t="str">
            <v>R, E</v>
          </cell>
          <cell r="F3065">
            <v>1</v>
          </cell>
          <cell r="G3065" t="str">
            <v>Passeriformes</v>
          </cell>
          <cell r="H3065" t="str">
            <v>Furnariidae</v>
          </cell>
          <cell r="I3065" t="str">
            <v>Synallaxiinae</v>
          </cell>
          <cell r="J3065" t="str">
            <v>Asthenes</v>
          </cell>
          <cell r="K3065" t="str">
            <v>espécie 1ária</v>
          </cell>
          <cell r="N3065" t="str">
            <v>Asthenes moreirae (Miranda-Ribeiro, 1906)</v>
          </cell>
          <cell r="O3065" t="str">
            <v>Itatiaia Spinetail</v>
          </cell>
          <cell r="P3065"/>
          <cell r="Q3065"/>
          <cell r="R3065"/>
          <cell r="S3065"/>
          <cell r="T3065"/>
          <cell r="U3065"/>
          <cell r="Y3065" t="e">
            <v>#N/A</v>
          </cell>
          <cell r="Z3065" t="e">
            <v>#N/A</v>
          </cell>
          <cell r="AA3065" t="e">
            <v>#N/A</v>
          </cell>
          <cell r="AB3065" t="e">
            <v>#N/A</v>
          </cell>
          <cell r="AC3065" t="e">
            <v>#N/A</v>
          </cell>
          <cell r="AD3065" t="e">
            <v>#N/A</v>
          </cell>
          <cell r="AE3065" t="e">
            <v>#N/A</v>
          </cell>
          <cell r="AF3065" t="e">
            <v>#N/A</v>
          </cell>
          <cell r="AG3065"/>
          <cell r="AI3065" t="str">
            <v>EN</v>
          </cell>
        </row>
        <row r="3066">
          <cell r="A3066" t="str">
            <v>Asthenes hudsoni</v>
          </cell>
          <cell r="B3066" t="str">
            <v>Asthenes hudsoni</v>
          </cell>
          <cell r="C3066" t="str">
            <v>joão-platino</v>
          </cell>
          <cell r="D3066">
            <v>3064</v>
          </cell>
          <cell r="E3066" t="str">
            <v>D</v>
          </cell>
          <cell r="F3066">
            <v>1</v>
          </cell>
          <cell r="G3066" t="str">
            <v>Passeriformes</v>
          </cell>
          <cell r="H3066" t="str">
            <v>Furnariidae</v>
          </cell>
          <cell r="I3066" t="str">
            <v>Synallaxiinae</v>
          </cell>
          <cell r="J3066" t="str">
            <v>Asthenes</v>
          </cell>
          <cell r="K3066" t="str">
            <v>espécie 1ária</v>
          </cell>
          <cell r="N3066" t="str">
            <v>Asthenes hudsoni (Sclater, 1874)</v>
          </cell>
          <cell r="O3066" t="str">
            <v>Hudson's Canastero</v>
          </cell>
          <cell r="P3066"/>
          <cell r="Q3066"/>
          <cell r="R3066"/>
          <cell r="S3066"/>
          <cell r="T3066"/>
          <cell r="U3066"/>
          <cell r="W3066" t="str">
            <v>#ERROR!</v>
          </cell>
          <cell r="Y3066" t="e">
            <v>#N/A</v>
          </cell>
          <cell r="Z3066" t="str">
            <v>L</v>
          </cell>
          <cell r="AA3066" t="str">
            <v>N7</v>
          </cell>
          <cell r="AB3066" t="str">
            <v>T/U</v>
          </cell>
          <cell r="AC3066">
            <v>1</v>
          </cell>
          <cell r="AD3066">
            <v>2</v>
          </cell>
          <cell r="AE3066">
            <v>19</v>
          </cell>
          <cell r="AF3066" t="str">
            <v>Invertebrate</v>
          </cell>
          <cell r="AG3066" t="str">
            <v>N</v>
          </cell>
        </row>
        <row r="3067">
          <cell r="A3067" t="str">
            <v>Acrobatornis</v>
          </cell>
          <cell r="B3067" t="e">
            <v>#N/A</v>
          </cell>
          <cell r="D3067">
            <v>3065</v>
          </cell>
          <cell r="E3067"/>
          <cell r="F3067"/>
          <cell r="G3067" t="str">
            <v>Passeriformes</v>
          </cell>
          <cell r="H3067" t="str">
            <v>Furnariidae</v>
          </cell>
          <cell r="I3067" t="str">
            <v>Synallaxiinae</v>
          </cell>
          <cell r="J3067" t="str">
            <v>Acrobatornis</v>
          </cell>
          <cell r="K3067" t="str">
            <v>Gênero</v>
          </cell>
          <cell r="N3067" t="str">
            <v>Acrobatornis Pacheco, Whitney &amp; Gonzaga, 1996</v>
          </cell>
          <cell r="P3067"/>
          <cell r="Q3067"/>
          <cell r="R3067"/>
          <cell r="S3067"/>
          <cell r="T3067"/>
          <cell r="U3067"/>
          <cell r="Y3067"/>
          <cell r="Z3067"/>
        </row>
        <row r="3068">
          <cell r="A3068" t="str">
            <v>Acrobatornis fonsecai</v>
          </cell>
          <cell r="B3068" t="str">
            <v>Acrobatornis fonsecai</v>
          </cell>
          <cell r="C3068" t="str">
            <v>acrobata</v>
          </cell>
          <cell r="D3068">
            <v>3066</v>
          </cell>
          <cell r="E3068" t="str">
            <v>R, E</v>
          </cell>
          <cell r="F3068">
            <v>1</v>
          </cell>
          <cell r="G3068" t="str">
            <v>Passeriformes</v>
          </cell>
          <cell r="H3068" t="str">
            <v>Furnariidae</v>
          </cell>
          <cell r="I3068" t="str">
            <v>Synallaxiinae</v>
          </cell>
          <cell r="J3068" t="str">
            <v>Acrobatornis</v>
          </cell>
          <cell r="K3068" t="str">
            <v>espécie 1ária</v>
          </cell>
          <cell r="N3068" t="str">
            <v>Acrobatornis fonsecai Pacheco, Whitney &amp; Gonzaga, 1996</v>
          </cell>
          <cell r="O3068" t="str">
            <v>Pink-legged Graveteiro</v>
          </cell>
          <cell r="P3068"/>
          <cell r="Q3068"/>
          <cell r="R3068"/>
          <cell r="S3068"/>
          <cell r="T3068"/>
          <cell r="U3068"/>
          <cell r="W3068" t="str">
            <v>#ERROR!</v>
          </cell>
          <cell r="X3068" t="str">
            <v>VU</v>
          </cell>
          <cell r="Y3068" t="e">
            <v>#N/A</v>
          </cell>
          <cell r="Z3068" t="e">
            <v>#N/A</v>
          </cell>
          <cell r="AA3068" t="e">
            <v>#N/A</v>
          </cell>
          <cell r="AB3068" t="e">
            <v>#N/A</v>
          </cell>
          <cell r="AC3068" t="e">
            <v>#N/A</v>
          </cell>
          <cell r="AD3068" t="e">
            <v>#N/A</v>
          </cell>
          <cell r="AE3068">
            <v>13.7</v>
          </cell>
          <cell r="AF3068" t="str">
            <v>Invertebrate</v>
          </cell>
          <cell r="AG3068"/>
          <cell r="AK3068" t="str">
            <v>CR</v>
          </cell>
        </row>
        <row r="3069">
          <cell r="A3069" t="str">
            <v>Metopothrix</v>
          </cell>
          <cell r="B3069" t="e">
            <v>#N/A</v>
          </cell>
          <cell r="D3069">
            <v>3067</v>
          </cell>
          <cell r="E3069"/>
          <cell r="F3069"/>
          <cell r="G3069" t="str">
            <v>Passeriformes</v>
          </cell>
          <cell r="H3069" t="str">
            <v>Furnariidae</v>
          </cell>
          <cell r="I3069" t="str">
            <v>Synallaxiinae</v>
          </cell>
          <cell r="J3069" t="str">
            <v>Metopothrix</v>
          </cell>
          <cell r="K3069" t="str">
            <v>Gênero</v>
          </cell>
          <cell r="N3069" t="str">
            <v>Metopothrix Sclater &amp; Salvin, 1866</v>
          </cell>
          <cell r="P3069"/>
          <cell r="Q3069"/>
          <cell r="R3069"/>
          <cell r="S3069"/>
          <cell r="T3069"/>
          <cell r="U3069"/>
          <cell r="Y3069"/>
          <cell r="Z3069"/>
        </row>
        <row r="3070">
          <cell r="A3070" t="str">
            <v>Metopothrix aurantiaca</v>
          </cell>
          <cell r="B3070" t="str">
            <v>Metopothrix aurantiaca</v>
          </cell>
          <cell r="C3070" t="str">
            <v>joão-folheiro</v>
          </cell>
          <cell r="D3070">
            <v>3068</v>
          </cell>
          <cell r="E3070" t="str">
            <v>R</v>
          </cell>
          <cell r="F3070">
            <v>1</v>
          </cell>
          <cell r="G3070" t="str">
            <v>Passeriformes</v>
          </cell>
          <cell r="H3070" t="str">
            <v>Furnariidae</v>
          </cell>
          <cell r="I3070" t="str">
            <v>Synallaxiinae</v>
          </cell>
          <cell r="J3070" t="str">
            <v>Metopothrix</v>
          </cell>
          <cell r="K3070" t="str">
            <v>espécie 1ária</v>
          </cell>
          <cell r="N3070" t="str">
            <v>Metopothrix aurantiaca Sclater &amp; Salvin, 1866</v>
          </cell>
          <cell r="O3070" t="str">
            <v>Orange-fronted Plushcrown</v>
          </cell>
          <cell r="P3070"/>
          <cell r="Q3070"/>
          <cell r="R3070"/>
          <cell r="S3070"/>
          <cell r="T3070"/>
          <cell r="U3070"/>
          <cell r="Y3070" t="e">
            <v>#N/A</v>
          </cell>
          <cell r="Z3070" t="e">
            <v>#N/A</v>
          </cell>
          <cell r="AA3070" t="e">
            <v>#N/A</v>
          </cell>
          <cell r="AB3070" t="e">
            <v>#N/A</v>
          </cell>
          <cell r="AC3070" t="e">
            <v>#N/A</v>
          </cell>
          <cell r="AD3070" t="e">
            <v>#N/A</v>
          </cell>
          <cell r="AE3070">
            <v>11.2</v>
          </cell>
          <cell r="AF3070" t="str">
            <v>Invertebrate</v>
          </cell>
          <cell r="AG3070"/>
        </row>
        <row r="3071">
          <cell r="A3071" t="str">
            <v>Limnoctites</v>
          </cell>
          <cell r="B3071" t="e">
            <v>#N/A</v>
          </cell>
          <cell r="D3071">
            <v>3069</v>
          </cell>
          <cell r="E3071"/>
          <cell r="F3071"/>
          <cell r="G3071" t="str">
            <v>Passeriformes</v>
          </cell>
          <cell r="H3071" t="str">
            <v>Furnariidae</v>
          </cell>
          <cell r="I3071" t="str">
            <v>Synallaxiinae</v>
          </cell>
          <cell r="J3071" t="str">
            <v>Limnoctites</v>
          </cell>
          <cell r="K3071" t="str">
            <v>Gênero</v>
          </cell>
          <cell r="N3071" t="str">
            <v>Limnoctites Hellmayr, 1925</v>
          </cell>
          <cell r="P3071"/>
          <cell r="Q3071"/>
          <cell r="R3071"/>
          <cell r="S3071"/>
          <cell r="T3071"/>
          <cell r="U3071"/>
          <cell r="Y3071"/>
          <cell r="Z3071"/>
        </row>
        <row r="3072">
          <cell r="A3072" t="str">
            <v>Limnoctites rectirostris</v>
          </cell>
          <cell r="B3072" t="str">
            <v>Limnoctites rectirostris</v>
          </cell>
          <cell r="C3072" t="str">
            <v>arredio-do-gravatá</v>
          </cell>
          <cell r="D3072">
            <v>3070</v>
          </cell>
          <cell r="E3072" t="str">
            <v>R</v>
          </cell>
          <cell r="F3072">
            <v>1</v>
          </cell>
          <cell r="G3072" t="str">
            <v>Passeriformes</v>
          </cell>
          <cell r="H3072" t="str">
            <v>Furnariidae</v>
          </cell>
          <cell r="I3072" t="str">
            <v>Synallaxiinae</v>
          </cell>
          <cell r="J3072" t="str">
            <v>Limnoctites</v>
          </cell>
          <cell r="K3072" t="str">
            <v>espécie 1ária</v>
          </cell>
          <cell r="N3072" t="str">
            <v>Limnoctites rectirostris (Gould, 1839)</v>
          </cell>
          <cell r="O3072" t="str">
            <v>Straight-billed Reedhaunter</v>
          </cell>
          <cell r="P3072"/>
          <cell r="Q3072"/>
          <cell r="R3072"/>
          <cell r="S3072"/>
          <cell r="T3072"/>
          <cell r="U3072"/>
          <cell r="Y3072" t="e">
            <v>#N/A</v>
          </cell>
          <cell r="Z3072" t="str">
            <v>M</v>
          </cell>
          <cell r="AA3072" t="str">
            <v>A1</v>
          </cell>
          <cell r="AB3072" t="str">
            <v>U</v>
          </cell>
          <cell r="AC3072">
            <v>1</v>
          </cell>
          <cell r="AD3072">
            <v>2</v>
          </cell>
          <cell r="AE3072">
            <v>18.5</v>
          </cell>
          <cell r="AF3072" t="str">
            <v>Invertebrate</v>
          </cell>
          <cell r="AG3072" t="str">
            <v>A</v>
          </cell>
          <cell r="AH3072"/>
        </row>
        <row r="3073">
          <cell r="A3073" t="str">
            <v>Cranioleuca</v>
          </cell>
          <cell r="B3073" t="e">
            <v>#N/A</v>
          </cell>
          <cell r="D3073">
            <v>3071</v>
          </cell>
          <cell r="E3073"/>
          <cell r="F3073"/>
          <cell r="G3073" t="str">
            <v>Passeriformes</v>
          </cell>
          <cell r="H3073" t="str">
            <v>Furnariidae</v>
          </cell>
          <cell r="I3073" t="str">
            <v>Synallaxiinae</v>
          </cell>
          <cell r="J3073" t="str">
            <v>Cranioleuca</v>
          </cell>
          <cell r="K3073" t="str">
            <v>Gênero</v>
          </cell>
          <cell r="N3073" t="str">
            <v>Cranioleuca Reichenbach, 1853</v>
          </cell>
          <cell r="P3073"/>
          <cell r="Q3073"/>
          <cell r="R3073"/>
          <cell r="S3073"/>
          <cell r="T3073"/>
          <cell r="U3073"/>
          <cell r="Y3073"/>
          <cell r="Z3073"/>
        </row>
        <row r="3074">
          <cell r="A3074" t="str">
            <v>Cranioleuca vulpina</v>
          </cell>
          <cell r="B3074" t="str">
            <v>Cranioleuca vulpina</v>
          </cell>
          <cell r="C3074" t="str">
            <v>arredio-do-rio</v>
          </cell>
          <cell r="D3074">
            <v>3072</v>
          </cell>
          <cell r="E3074" t="str">
            <v>R</v>
          </cell>
          <cell r="F3074">
            <v>1</v>
          </cell>
          <cell r="G3074" t="str">
            <v>Passeriformes</v>
          </cell>
          <cell r="H3074" t="str">
            <v>Furnariidae</v>
          </cell>
          <cell r="I3074" t="str">
            <v>Synallaxiinae</v>
          </cell>
          <cell r="J3074" t="str">
            <v>Cranioleuca</v>
          </cell>
          <cell r="K3074" t="str">
            <v>espécie 1ária</v>
          </cell>
          <cell r="N3074" t="str">
            <v>Cranioleuca vulpina (Pelzeln, 1856)</v>
          </cell>
          <cell r="O3074" t="str">
            <v>Rusty-backed Spinetail</v>
          </cell>
          <cell r="P3074"/>
          <cell r="Q3074"/>
          <cell r="R3074"/>
          <cell r="S3074"/>
          <cell r="T3074"/>
          <cell r="U3074"/>
          <cell r="Y3074" t="e">
            <v>#N/A</v>
          </cell>
          <cell r="Z3074" t="str">
            <v>M</v>
          </cell>
          <cell r="AA3074" t="str">
            <v>F8</v>
          </cell>
          <cell r="AB3074" t="str">
            <v>M/C</v>
          </cell>
          <cell r="AC3074">
            <v>3</v>
          </cell>
          <cell r="AD3074">
            <v>4</v>
          </cell>
          <cell r="AE3074">
            <v>15.7</v>
          </cell>
          <cell r="AF3074" t="str">
            <v>Invertebrate</v>
          </cell>
          <cell r="AG3074" t="str">
            <v>F</v>
          </cell>
        </row>
        <row r="3075">
          <cell r="A3075" t="str">
            <v>Cranioleuca vulpina alopecias</v>
          </cell>
          <cell r="B3075" t="e">
            <v>#N/A</v>
          </cell>
          <cell r="D3075">
            <v>3073</v>
          </cell>
          <cell r="E3075"/>
          <cell r="F3075"/>
          <cell r="G3075" t="str">
            <v>Passeriformes</v>
          </cell>
          <cell r="H3075" t="str">
            <v>Furnariidae</v>
          </cell>
          <cell r="I3075" t="str">
            <v>Synallaxiinae</v>
          </cell>
          <cell r="J3075" t="str">
            <v>Cranioleuca</v>
          </cell>
          <cell r="K3075" t="str">
            <v>subespécie</v>
          </cell>
          <cell r="N3075" t="str">
            <v>Cranioleuca vulpina alopecias (Pelzeln, 1859)</v>
          </cell>
          <cell r="P3075"/>
          <cell r="Q3075" t="str">
            <v>x</v>
          </cell>
          <cell r="R3075"/>
          <cell r="S3075"/>
          <cell r="T3075" t="str">
            <v>x</v>
          </cell>
          <cell r="U3075"/>
          <cell r="Y3075"/>
          <cell r="Z3075"/>
        </row>
        <row r="3076">
          <cell r="A3076" t="str">
            <v>Cranioleuca vulpina vulpina</v>
          </cell>
          <cell r="B3076" t="e">
            <v>#N/A</v>
          </cell>
          <cell r="D3076">
            <v>3074</v>
          </cell>
          <cell r="E3076"/>
          <cell r="F3076"/>
          <cell r="G3076" t="str">
            <v>Passeriformes</v>
          </cell>
          <cell r="H3076" t="str">
            <v>Furnariidae</v>
          </cell>
          <cell r="I3076" t="str">
            <v>Synallaxiinae</v>
          </cell>
          <cell r="J3076" t="str">
            <v>Cranioleuca</v>
          </cell>
          <cell r="K3076" t="str">
            <v>subespécie</v>
          </cell>
          <cell r="N3076" t="str">
            <v>Cranioleuca vulpina vulpina (Pelzeln, 1856)</v>
          </cell>
          <cell r="P3076" t="str">
            <v>x</v>
          </cell>
          <cell r="Q3076" t="str">
            <v>x</v>
          </cell>
          <cell r="R3076" t="str">
            <v>x</v>
          </cell>
          <cell r="S3076" t="str">
            <v>x</v>
          </cell>
          <cell r="T3076" t="str">
            <v>x</v>
          </cell>
          <cell r="U3076"/>
          <cell r="Y3076"/>
          <cell r="Z3076"/>
        </row>
        <row r="3077">
          <cell r="A3077" t="str">
            <v>Cranioleuca vulpina reiseri</v>
          </cell>
          <cell r="B3077" t="e">
            <v>#N/A</v>
          </cell>
          <cell r="D3077">
            <v>3075</v>
          </cell>
          <cell r="E3077"/>
          <cell r="F3077"/>
          <cell r="G3077" t="str">
            <v>Passeriformes</v>
          </cell>
          <cell r="H3077" t="str">
            <v>Furnariidae</v>
          </cell>
          <cell r="I3077" t="str">
            <v>Synallaxiinae</v>
          </cell>
          <cell r="J3077" t="str">
            <v>Cranioleuca</v>
          </cell>
          <cell r="K3077" t="str">
            <v>subespécie</v>
          </cell>
          <cell r="N3077" t="str">
            <v>Cranioleuca vulpina reiseri (Reichenberger, 1922)</v>
          </cell>
          <cell r="P3077" t="str">
            <v>x</v>
          </cell>
          <cell r="Q3077" t="str">
            <v>x</v>
          </cell>
          <cell r="R3077" t="str">
            <v>x</v>
          </cell>
          <cell r="S3077" t="str">
            <v>x</v>
          </cell>
          <cell r="T3077" t="str">
            <v>x</v>
          </cell>
          <cell r="U3077"/>
          <cell r="Y3077"/>
          <cell r="Z3077"/>
        </row>
        <row r="3078">
          <cell r="A3078" t="str">
            <v>Cranioleuca vulpecula</v>
          </cell>
          <cell r="B3078" t="str">
            <v>Cranioleuca vulpecula</v>
          </cell>
          <cell r="C3078" t="str">
            <v>arredio-de-peito-branco</v>
          </cell>
          <cell r="D3078">
            <v>3076</v>
          </cell>
          <cell r="E3078" t="str">
            <v>R</v>
          </cell>
          <cell r="F3078">
            <v>1</v>
          </cell>
          <cell r="G3078" t="str">
            <v>Passeriformes</v>
          </cell>
          <cell r="H3078" t="str">
            <v>Furnariidae</v>
          </cell>
          <cell r="I3078" t="str">
            <v>Synallaxiinae</v>
          </cell>
          <cell r="J3078" t="str">
            <v>Cranioleuca</v>
          </cell>
          <cell r="K3078" t="str">
            <v>espécie 1ária</v>
          </cell>
          <cell r="N3078" t="str">
            <v>Cranioleuca vulpecula (Sclater &amp; Salvin, 1866)</v>
          </cell>
          <cell r="O3078" t="str">
            <v>Parker's Spinetail</v>
          </cell>
          <cell r="P3078"/>
          <cell r="Q3078"/>
          <cell r="R3078"/>
          <cell r="S3078"/>
          <cell r="T3078"/>
          <cell r="U3078"/>
          <cell r="Y3078" t="e">
            <v>#N/A</v>
          </cell>
          <cell r="Z3078" t="e">
            <v>#N/A</v>
          </cell>
          <cell r="AA3078" t="e">
            <v>#N/A</v>
          </cell>
          <cell r="AB3078" t="e">
            <v>#N/A</v>
          </cell>
          <cell r="AC3078" t="e">
            <v>#N/A</v>
          </cell>
          <cell r="AD3078" t="e">
            <v>#N/A</v>
          </cell>
          <cell r="AE3078">
            <v>18.89</v>
          </cell>
          <cell r="AF3078" t="str">
            <v>Invertebrate</v>
          </cell>
          <cell r="AG3078"/>
        </row>
        <row r="3079">
          <cell r="A3079" t="str">
            <v>Cranioleuca sulphurifera</v>
          </cell>
          <cell r="B3079" t="str">
            <v>Limnoctites sulphuriferus</v>
          </cell>
          <cell r="C3079" t="str">
            <v>arredio-de-papo-manchado</v>
          </cell>
          <cell r="D3079">
            <v>3077</v>
          </cell>
          <cell r="E3079" t="str">
            <v>R</v>
          </cell>
          <cell r="F3079">
            <v>1</v>
          </cell>
          <cell r="G3079" t="str">
            <v>Passeriformes</v>
          </cell>
          <cell r="H3079" t="str">
            <v>Furnariidae</v>
          </cell>
          <cell r="I3079" t="str">
            <v>Synallaxiinae</v>
          </cell>
          <cell r="J3079" t="str">
            <v>Cranioleuca</v>
          </cell>
          <cell r="K3079" t="str">
            <v>espécie 1ária</v>
          </cell>
          <cell r="N3079" t="str">
            <v>Cranioleuca sulphurifera (Burmeister, 1869)</v>
          </cell>
          <cell r="O3079" t="str">
            <v>Sulphur-throated Spinetail</v>
          </cell>
          <cell r="P3079"/>
          <cell r="Q3079"/>
          <cell r="R3079"/>
          <cell r="S3079"/>
          <cell r="T3079"/>
          <cell r="U3079"/>
          <cell r="Y3079" t="e">
            <v>#N/A</v>
          </cell>
          <cell r="Z3079" t="str">
            <v>H</v>
          </cell>
          <cell r="AA3079" t="str">
            <v>A1</v>
          </cell>
          <cell r="AB3079" t="str">
            <v>U</v>
          </cell>
          <cell r="AC3079">
            <v>1</v>
          </cell>
          <cell r="AD3079">
            <v>1</v>
          </cell>
          <cell r="AE3079">
            <v>13.5</v>
          </cell>
          <cell r="AF3079" t="str">
            <v>Invertebrate</v>
          </cell>
          <cell r="AG3079" t="str">
            <v>A</v>
          </cell>
          <cell r="AH3079">
            <v>1</v>
          </cell>
        </row>
        <row r="3080">
          <cell r="A3080" t="str">
            <v>Cranioleuca pyrrhophia</v>
          </cell>
          <cell r="B3080" t="str">
            <v>Cranioleuca pyrrhophia</v>
          </cell>
          <cell r="C3080" t="str">
            <v>arredio</v>
          </cell>
          <cell r="D3080">
            <v>3078</v>
          </cell>
          <cell r="E3080" t="str">
            <v>R</v>
          </cell>
          <cell r="F3080">
            <v>1</v>
          </cell>
          <cell r="G3080" t="str">
            <v>Passeriformes</v>
          </cell>
          <cell r="H3080" t="str">
            <v>Furnariidae</v>
          </cell>
          <cell r="I3080" t="str">
            <v>Synallaxiinae</v>
          </cell>
          <cell r="J3080" t="str">
            <v>Cranioleuca</v>
          </cell>
          <cell r="K3080" t="str">
            <v>espécie 1ária</v>
          </cell>
          <cell r="N3080" t="str">
            <v>Cranioleuca pyrrhophia (Vieillot, 1818)</v>
          </cell>
          <cell r="O3080" t="str">
            <v>Stripe-crowned Spinetail</v>
          </cell>
          <cell r="P3080"/>
          <cell r="Q3080"/>
          <cell r="R3080"/>
          <cell r="S3080"/>
          <cell r="T3080"/>
          <cell r="U3080"/>
          <cell r="Y3080" t="e">
            <v>#N/A</v>
          </cell>
          <cell r="Z3080" t="str">
            <v>M</v>
          </cell>
          <cell r="AA3080" t="str">
            <v>F1</v>
          </cell>
          <cell r="AB3080" t="str">
            <v>M</v>
          </cell>
          <cell r="AC3080">
            <v>3</v>
          </cell>
          <cell r="AD3080">
            <v>3</v>
          </cell>
          <cell r="AE3080">
            <v>14.9</v>
          </cell>
          <cell r="AF3080" t="str">
            <v>Invertebrate</v>
          </cell>
          <cell r="AG3080" t="str">
            <v>F</v>
          </cell>
        </row>
        <row r="3081">
          <cell r="A3081" t="str">
            <v>Cranioleuca pyrrhophia pyrrhophia</v>
          </cell>
          <cell r="B3081" t="e">
            <v>#N/A</v>
          </cell>
          <cell r="D3081">
            <v>3079</v>
          </cell>
          <cell r="E3081"/>
          <cell r="F3081"/>
          <cell r="G3081" t="str">
            <v>Passeriformes</v>
          </cell>
          <cell r="H3081" t="str">
            <v>Furnariidae</v>
          </cell>
          <cell r="I3081" t="str">
            <v>Synallaxiinae</v>
          </cell>
          <cell r="J3081" t="str">
            <v>Cranioleuca</v>
          </cell>
          <cell r="K3081" t="str">
            <v>subespécie</v>
          </cell>
          <cell r="N3081" t="str">
            <v>Cranioleuca pyrrhophia pyrrhophia (Vieillot, 1818)</v>
          </cell>
          <cell r="P3081" t="str">
            <v>x</v>
          </cell>
          <cell r="Q3081" t="str">
            <v>x</v>
          </cell>
          <cell r="R3081" t="str">
            <v>x</v>
          </cell>
          <cell r="S3081" t="str">
            <v>x</v>
          </cell>
          <cell r="T3081" t="str">
            <v>x</v>
          </cell>
          <cell r="U3081"/>
          <cell r="Y3081"/>
          <cell r="Z3081"/>
        </row>
        <row r="3082">
          <cell r="A3082" t="str">
            <v>Cranioleuca obsoleta</v>
          </cell>
          <cell r="B3082" t="str">
            <v>Cranioleuca obsoleta</v>
          </cell>
          <cell r="C3082" t="str">
            <v>arredio-oliváceo</v>
          </cell>
          <cell r="D3082">
            <v>3080</v>
          </cell>
          <cell r="E3082" t="str">
            <v>R</v>
          </cell>
          <cell r="F3082">
            <v>1</v>
          </cell>
          <cell r="G3082" t="str">
            <v>Passeriformes</v>
          </cell>
          <cell r="H3082" t="str">
            <v>Furnariidae</v>
          </cell>
          <cell r="I3082" t="str">
            <v>Synallaxiinae</v>
          </cell>
          <cell r="J3082" t="str">
            <v>Cranioleuca</v>
          </cell>
          <cell r="K3082" t="str">
            <v>espécie 1ária</v>
          </cell>
          <cell r="N3082" t="str">
            <v>Cranioleuca obsoleta (Reichenbach, 1853)</v>
          </cell>
          <cell r="O3082" t="str">
            <v>Olive Spinetail</v>
          </cell>
          <cell r="P3082"/>
          <cell r="Q3082"/>
          <cell r="R3082"/>
          <cell r="S3082"/>
          <cell r="T3082"/>
          <cell r="U3082"/>
          <cell r="Y3082" t="e">
            <v>#N/A</v>
          </cell>
          <cell r="Z3082" t="str">
            <v>M</v>
          </cell>
          <cell r="AA3082" t="str">
            <v>F1</v>
          </cell>
          <cell r="AB3082" t="str">
            <v>M/C</v>
          </cell>
          <cell r="AC3082">
            <v>2</v>
          </cell>
          <cell r="AD3082">
            <v>1</v>
          </cell>
          <cell r="AE3082">
            <v>13.4</v>
          </cell>
          <cell r="AF3082" t="str">
            <v>Invertebrate</v>
          </cell>
          <cell r="AG3082" t="str">
            <v>F</v>
          </cell>
          <cell r="AH3082">
            <v>1</v>
          </cell>
        </row>
        <row r="3083">
          <cell r="A3083" t="str">
            <v>Cranioleuca pallida</v>
          </cell>
          <cell r="B3083" t="str">
            <v>Cranioleuca pallida</v>
          </cell>
          <cell r="C3083" t="str">
            <v>arredio-pálido</v>
          </cell>
          <cell r="D3083">
            <v>3081</v>
          </cell>
          <cell r="E3083" t="str">
            <v>R, E</v>
          </cell>
          <cell r="F3083">
            <v>1</v>
          </cell>
          <cell r="G3083" t="str">
            <v>Passeriformes</v>
          </cell>
          <cell r="H3083" t="str">
            <v>Furnariidae</v>
          </cell>
          <cell r="I3083" t="str">
            <v>Synallaxiinae</v>
          </cell>
          <cell r="J3083" t="str">
            <v>Cranioleuca</v>
          </cell>
          <cell r="K3083" t="str">
            <v>espécie 1ária</v>
          </cell>
          <cell r="N3083" t="str">
            <v>Cranioleuca pallida (Wied, 1831)</v>
          </cell>
          <cell r="O3083" t="str">
            <v>Pallid Spinetail</v>
          </cell>
          <cell r="P3083"/>
          <cell r="Q3083"/>
          <cell r="R3083"/>
          <cell r="S3083"/>
          <cell r="T3083"/>
          <cell r="U3083"/>
          <cell r="Y3083" t="e">
            <v>#N/A</v>
          </cell>
          <cell r="Z3083" t="str">
            <v>M</v>
          </cell>
          <cell r="AA3083" t="str">
            <v>F4</v>
          </cell>
          <cell r="AB3083" t="str">
            <v>M/C</v>
          </cell>
          <cell r="AC3083">
            <v>1</v>
          </cell>
          <cell r="AD3083">
            <v>1</v>
          </cell>
          <cell r="AE3083">
            <v>11.5</v>
          </cell>
          <cell r="AF3083" t="str">
            <v>Invertebrate</v>
          </cell>
          <cell r="AG3083" t="str">
            <v>F</v>
          </cell>
          <cell r="AH3083" t="str">
            <v>MA</v>
          </cell>
        </row>
        <row r="3084">
          <cell r="A3084" t="str">
            <v>Cranioleuca semicinerea</v>
          </cell>
          <cell r="B3084" t="str">
            <v>Cranioleuca semicinerea</v>
          </cell>
          <cell r="C3084" t="str">
            <v>joão-de-cabeça-cinza</v>
          </cell>
          <cell r="D3084">
            <v>3082</v>
          </cell>
          <cell r="E3084" t="str">
            <v>R, E</v>
          </cell>
          <cell r="F3084">
            <v>1</v>
          </cell>
          <cell r="G3084" t="str">
            <v>Passeriformes</v>
          </cell>
          <cell r="H3084" t="str">
            <v>Furnariidae</v>
          </cell>
          <cell r="I3084" t="str">
            <v>Synallaxiinae</v>
          </cell>
          <cell r="J3084" t="str">
            <v>Cranioleuca</v>
          </cell>
          <cell r="K3084" t="str">
            <v>espécie 1ária</v>
          </cell>
          <cell r="N3084" t="str">
            <v>Cranioleuca semicinerea (Reichenbach, 1853)</v>
          </cell>
          <cell r="O3084" t="str">
            <v>Gray-headed Spinetail</v>
          </cell>
          <cell r="P3084"/>
          <cell r="Q3084"/>
          <cell r="R3084"/>
          <cell r="S3084"/>
          <cell r="T3084"/>
          <cell r="U3084"/>
          <cell r="Y3084" t="e">
            <v>#N/A</v>
          </cell>
          <cell r="Z3084" t="str">
            <v>M</v>
          </cell>
          <cell r="AA3084" t="str">
            <v>F7</v>
          </cell>
          <cell r="AB3084" t="str">
            <v>M/C</v>
          </cell>
          <cell r="AC3084">
            <v>1</v>
          </cell>
          <cell r="AD3084">
            <v>1</v>
          </cell>
          <cell r="AE3084">
            <v>15</v>
          </cell>
          <cell r="AF3084" t="str">
            <v>Invertebrate</v>
          </cell>
          <cell r="AG3084" t="str">
            <v>F</v>
          </cell>
          <cell r="AH3084">
            <v>1</v>
          </cell>
        </row>
        <row r="3085">
          <cell r="A3085" t="str">
            <v>Cranioleuca semicinerea semicinerea</v>
          </cell>
          <cell r="B3085" t="e">
            <v>#N/A</v>
          </cell>
          <cell r="D3085">
            <v>3083</v>
          </cell>
          <cell r="E3085"/>
          <cell r="F3085"/>
          <cell r="G3085" t="str">
            <v>Passeriformes</v>
          </cell>
          <cell r="H3085" t="str">
            <v>Furnariidae</v>
          </cell>
          <cell r="I3085" t="str">
            <v>Synallaxiinae</v>
          </cell>
          <cell r="J3085" t="str">
            <v>Cranioleuca</v>
          </cell>
          <cell r="K3085" t="str">
            <v>subespécie</v>
          </cell>
          <cell r="N3085" t="str">
            <v>Cranioleuca semicinerea semicinerea (Reichenbach, 1853)</v>
          </cell>
          <cell r="P3085" t="str">
            <v>x</v>
          </cell>
          <cell r="Q3085" t="str">
            <v>x</v>
          </cell>
          <cell r="R3085"/>
          <cell r="S3085"/>
          <cell r="T3085" t="str">
            <v>x</v>
          </cell>
          <cell r="U3085"/>
          <cell r="Y3085"/>
          <cell r="Z3085"/>
        </row>
        <row r="3086">
          <cell r="A3086" t="str">
            <v>Cranioleuca semicinerea goyana</v>
          </cell>
          <cell r="B3086" t="e">
            <v>#N/A</v>
          </cell>
          <cell r="D3086">
            <v>3084</v>
          </cell>
          <cell r="E3086"/>
          <cell r="F3086"/>
          <cell r="G3086" t="str">
            <v>Passeriformes</v>
          </cell>
          <cell r="H3086" t="str">
            <v>Furnariidae</v>
          </cell>
          <cell r="I3086" t="str">
            <v>Synallaxiinae</v>
          </cell>
          <cell r="J3086" t="str">
            <v>Cranioleuca</v>
          </cell>
          <cell r="K3086" t="str">
            <v>subespécie</v>
          </cell>
          <cell r="N3086" t="str">
            <v>Cranioleuca semicinerea goyana Pinto, 1936</v>
          </cell>
          <cell r="P3086" t="str">
            <v>x</v>
          </cell>
          <cell r="Q3086" t="str">
            <v>x</v>
          </cell>
          <cell r="R3086"/>
          <cell r="S3086"/>
          <cell r="T3086" t="str">
            <v>x</v>
          </cell>
          <cell r="U3086"/>
          <cell r="Y3086"/>
          <cell r="Z3086"/>
        </row>
        <row r="3087">
          <cell r="A3087" t="str">
            <v>Cranioleuca demissa</v>
          </cell>
          <cell r="B3087" t="str">
            <v>Cranioleuca demissa</v>
          </cell>
          <cell r="C3087" t="str">
            <v>joão-do-tepui</v>
          </cell>
          <cell r="D3087">
            <v>3085</v>
          </cell>
          <cell r="E3087" t="str">
            <v>R#</v>
          </cell>
          <cell r="F3087">
            <v>1</v>
          </cell>
          <cell r="G3087" t="str">
            <v>Passeriformes</v>
          </cell>
          <cell r="H3087" t="str">
            <v>Furnariidae</v>
          </cell>
          <cell r="I3087" t="str">
            <v>Synallaxiinae</v>
          </cell>
          <cell r="J3087" t="str">
            <v>Cranioleuca</v>
          </cell>
          <cell r="K3087" t="str">
            <v>espécie 1ária</v>
          </cell>
          <cell r="N3087" t="str">
            <v>Cranioleuca demissa (Salvin &amp; Godman, 1884)</v>
          </cell>
          <cell r="O3087" t="str">
            <v>Tepui Spinetail</v>
          </cell>
          <cell r="P3087"/>
          <cell r="Q3087"/>
          <cell r="R3087"/>
          <cell r="S3087"/>
          <cell r="T3087"/>
          <cell r="U3087"/>
          <cell r="Y3087" t="e">
            <v>#N/A</v>
          </cell>
          <cell r="Z3087" t="str">
            <v>H</v>
          </cell>
          <cell r="AA3087" t="str">
            <v>F4</v>
          </cell>
          <cell r="AB3087" t="str">
            <v>M/C</v>
          </cell>
          <cell r="AC3087">
            <v>1</v>
          </cell>
          <cell r="AD3087">
            <v>1</v>
          </cell>
          <cell r="AE3087">
            <v>15.2</v>
          </cell>
          <cell r="AF3087" t="str">
            <v>Invertebrate</v>
          </cell>
          <cell r="AG3087" t="str">
            <v>F</v>
          </cell>
          <cell r="AH3087">
            <v>1</v>
          </cell>
        </row>
        <row r="3088">
          <cell r="A3088" t="str">
            <v>Cranioleuca demissa demissa</v>
          </cell>
          <cell r="B3088" t="e">
            <v>#N/A</v>
          </cell>
          <cell r="D3088">
            <v>3086</v>
          </cell>
          <cell r="E3088"/>
          <cell r="F3088"/>
          <cell r="G3088" t="str">
            <v>Passeriformes</v>
          </cell>
          <cell r="H3088" t="str">
            <v>Furnariidae</v>
          </cell>
          <cell r="I3088" t="str">
            <v>Synallaxiinae</v>
          </cell>
          <cell r="J3088" t="str">
            <v>Cranioleuca</v>
          </cell>
          <cell r="K3088" t="str">
            <v>subespécie</v>
          </cell>
          <cell r="N3088" t="str">
            <v>Cranioleuca demissa demissa (Salvin &amp; Godman, 1884)</v>
          </cell>
          <cell r="P3088"/>
          <cell r="Q3088" t="str">
            <v>x</v>
          </cell>
          <cell r="R3088" t="str">
            <v>x</v>
          </cell>
          <cell r="S3088" t="str">
            <v>x</v>
          </cell>
          <cell r="T3088" t="str">
            <v>x</v>
          </cell>
          <cell r="U3088"/>
          <cell r="Y3088"/>
          <cell r="Z3088"/>
        </row>
        <row r="3089">
          <cell r="A3089" t="str">
            <v>Cranioleuca demissa cardonai</v>
          </cell>
          <cell r="B3089" t="e">
            <v>#N/A</v>
          </cell>
          <cell r="D3089">
            <v>3087</v>
          </cell>
          <cell r="E3089"/>
          <cell r="F3089"/>
          <cell r="G3089" t="str">
            <v>Passeriformes</v>
          </cell>
          <cell r="H3089" t="str">
            <v>Furnariidae</v>
          </cell>
          <cell r="I3089" t="str">
            <v>Synallaxiinae</v>
          </cell>
          <cell r="J3089" t="str">
            <v>Cranioleuca</v>
          </cell>
          <cell r="K3089" t="str">
            <v>subespécie</v>
          </cell>
          <cell r="N3089" t="str">
            <v>Cranioleuca demissa cardonai Phelps &amp; Dickerman, 1980</v>
          </cell>
          <cell r="P3089"/>
          <cell r="Q3089"/>
          <cell r="R3089" t="str">
            <v>x</v>
          </cell>
          <cell r="S3089" t="str">
            <v>x</v>
          </cell>
          <cell r="T3089" t="str">
            <v>x</v>
          </cell>
          <cell r="U3089"/>
          <cell r="Y3089"/>
          <cell r="Z3089"/>
        </row>
        <row r="3090">
          <cell r="A3090" t="str">
            <v>Cranioleuca gutturata</v>
          </cell>
          <cell r="B3090" t="str">
            <v>Cranioleuca gutturata</v>
          </cell>
          <cell r="C3090" t="str">
            <v>joão-pintado</v>
          </cell>
          <cell r="D3090">
            <v>3088</v>
          </cell>
          <cell r="E3090" t="str">
            <v>R</v>
          </cell>
          <cell r="F3090">
            <v>1</v>
          </cell>
          <cell r="G3090" t="str">
            <v>Passeriformes</v>
          </cell>
          <cell r="H3090" t="str">
            <v>Furnariidae</v>
          </cell>
          <cell r="I3090" t="str">
            <v>Synallaxiinae</v>
          </cell>
          <cell r="J3090" t="str">
            <v>Cranioleuca</v>
          </cell>
          <cell r="K3090" t="str">
            <v>espécie 1ária</v>
          </cell>
          <cell r="N3090" t="str">
            <v>Cranioleuca gutturata (d'Orbigny &amp; Lafresnaye, 1838)</v>
          </cell>
          <cell r="O3090" t="str">
            <v>Speckled Spinetail</v>
          </cell>
          <cell r="P3090"/>
          <cell r="Q3090"/>
          <cell r="R3090"/>
          <cell r="S3090"/>
          <cell r="T3090"/>
          <cell r="U3090"/>
          <cell r="Y3090" t="e">
            <v>#N/A</v>
          </cell>
          <cell r="Z3090" t="str">
            <v>H</v>
          </cell>
          <cell r="AA3090" t="str">
            <v>F2</v>
          </cell>
          <cell r="AB3090" t="str">
            <v>C</v>
          </cell>
          <cell r="AC3090">
            <v>2</v>
          </cell>
          <cell r="AD3090">
            <v>2</v>
          </cell>
          <cell r="AE3090">
            <v>14.9</v>
          </cell>
          <cell r="AF3090" t="str">
            <v>Invertebrate</v>
          </cell>
          <cell r="AG3090" t="str">
            <v>F</v>
          </cell>
        </row>
        <row r="3091">
          <cell r="A3091" t="str">
            <v>Cranioleuca muelleri</v>
          </cell>
          <cell r="B3091" t="str">
            <v>Cranioleuca muelleri</v>
          </cell>
          <cell r="C3091" t="str">
            <v>joão-escamoso</v>
          </cell>
          <cell r="D3091">
            <v>3089</v>
          </cell>
          <cell r="E3091" t="str">
            <v>R, E</v>
          </cell>
          <cell r="F3091">
            <v>1</v>
          </cell>
          <cell r="G3091" t="str">
            <v>Passeriformes</v>
          </cell>
          <cell r="H3091" t="str">
            <v>Furnariidae</v>
          </cell>
          <cell r="I3091" t="str">
            <v>Synallaxiinae</v>
          </cell>
          <cell r="J3091" t="str">
            <v>Cranioleuca</v>
          </cell>
          <cell r="K3091" t="str">
            <v>espécie 1ária</v>
          </cell>
          <cell r="N3091" t="str">
            <v>Cranioleuca muelleri (Hellmayr, 1911)</v>
          </cell>
          <cell r="O3091" t="str">
            <v>Scaled Spinetail</v>
          </cell>
          <cell r="P3091"/>
          <cell r="Q3091"/>
          <cell r="R3091"/>
          <cell r="S3091"/>
          <cell r="T3091"/>
          <cell r="U3091"/>
          <cell r="W3091" t="str">
            <v>#ERROR!</v>
          </cell>
          <cell r="X3091" t="str">
            <v>EN</v>
          </cell>
          <cell r="Y3091" t="e">
            <v>#N/A</v>
          </cell>
          <cell r="Z3091" t="str">
            <v>M</v>
          </cell>
          <cell r="AA3091" t="str">
            <v>F2?</v>
          </cell>
          <cell r="AB3091" t="str">
            <v>?</v>
          </cell>
          <cell r="AC3091">
            <v>1</v>
          </cell>
          <cell r="AD3091">
            <v>2</v>
          </cell>
          <cell r="AE3091">
            <v>14.49</v>
          </cell>
          <cell r="AF3091" t="str">
            <v>Invertebrate</v>
          </cell>
          <cell r="AG3091" t="str">
            <v>F</v>
          </cell>
        </row>
        <row r="3092">
          <cell r="A3092" t="str">
            <v>Thripophaga</v>
          </cell>
          <cell r="B3092" t="e">
            <v>#N/A</v>
          </cell>
          <cell r="D3092">
            <v>3090</v>
          </cell>
          <cell r="E3092"/>
          <cell r="F3092"/>
          <cell r="G3092" t="str">
            <v>Passeriformes</v>
          </cell>
          <cell r="H3092" t="str">
            <v>Furnariidae</v>
          </cell>
          <cell r="I3092" t="str">
            <v>Synallaxiinae</v>
          </cell>
          <cell r="J3092" t="str">
            <v>Thripophaga</v>
          </cell>
          <cell r="K3092" t="str">
            <v>Gênero</v>
          </cell>
          <cell r="N3092" t="str">
            <v>Thripophaga Cabanis, 1847</v>
          </cell>
          <cell r="P3092"/>
          <cell r="Q3092"/>
          <cell r="R3092"/>
          <cell r="S3092"/>
          <cell r="T3092"/>
          <cell r="U3092"/>
          <cell r="Y3092"/>
          <cell r="Z3092"/>
        </row>
        <row r="3093">
          <cell r="A3093" t="str">
            <v>Thripophaga macroura</v>
          </cell>
          <cell r="B3093" t="str">
            <v>Thripophaga macroura</v>
          </cell>
          <cell r="C3093" t="str">
            <v>rabo-amarelo</v>
          </cell>
          <cell r="D3093">
            <v>3091</v>
          </cell>
          <cell r="E3093" t="str">
            <v>R, E</v>
          </cell>
          <cell r="F3093">
            <v>1</v>
          </cell>
          <cell r="G3093" t="str">
            <v>Passeriformes</v>
          </cell>
          <cell r="H3093" t="str">
            <v>Furnariidae</v>
          </cell>
          <cell r="I3093" t="str">
            <v>Synallaxiinae</v>
          </cell>
          <cell r="J3093" t="str">
            <v>Thripophaga</v>
          </cell>
          <cell r="K3093" t="str">
            <v>espécie 1ária</v>
          </cell>
          <cell r="N3093" t="str">
            <v>Thripophaga macroura (Wied, 1821)</v>
          </cell>
          <cell r="O3093" t="str">
            <v>Striated Softtail</v>
          </cell>
          <cell r="P3093"/>
          <cell r="Q3093"/>
          <cell r="R3093"/>
          <cell r="S3093"/>
          <cell r="T3093"/>
          <cell r="U3093"/>
          <cell r="W3093" t="str">
            <v>#ERROR!</v>
          </cell>
          <cell r="X3093" t="str">
            <v>VU</v>
          </cell>
          <cell r="Y3093" t="e">
            <v>#N/A</v>
          </cell>
          <cell r="Z3093" t="str">
            <v>M</v>
          </cell>
          <cell r="AA3093" t="str">
            <v>F1</v>
          </cell>
          <cell r="AB3093" t="str">
            <v>M/C</v>
          </cell>
          <cell r="AC3093">
            <v>1</v>
          </cell>
          <cell r="AD3093">
            <v>1</v>
          </cell>
          <cell r="AE3093">
            <v>21</v>
          </cell>
          <cell r="AF3093" t="str">
            <v>Invertebrate</v>
          </cell>
          <cell r="AG3093" t="str">
            <v>F</v>
          </cell>
          <cell r="AH3093">
            <v>1</v>
          </cell>
          <cell r="AJ3093" t="str">
            <v>#ERROR!</v>
          </cell>
          <cell r="AK3093" t="str">
            <v>EN</v>
          </cell>
        </row>
        <row r="3094">
          <cell r="A3094" t="str">
            <v>Thripophaga fusciceps</v>
          </cell>
          <cell r="B3094" t="str">
            <v>Thripophaga fusciceps</v>
          </cell>
          <cell r="C3094" t="str">
            <v>joão-liso</v>
          </cell>
          <cell r="D3094">
            <v>3092</v>
          </cell>
          <cell r="E3094" t="str">
            <v>R</v>
          </cell>
          <cell r="F3094">
            <v>1</v>
          </cell>
          <cell r="G3094" t="str">
            <v>Passeriformes</v>
          </cell>
          <cell r="H3094" t="str">
            <v>Furnariidae</v>
          </cell>
          <cell r="I3094" t="str">
            <v>Synallaxiinae</v>
          </cell>
          <cell r="J3094" t="str">
            <v>Thripophaga</v>
          </cell>
          <cell r="K3094" t="str">
            <v>espécie 1ária</v>
          </cell>
          <cell r="N3094" t="str">
            <v>Thripophaga fusciceps Sclater, 1889</v>
          </cell>
          <cell r="O3094" t="str">
            <v>Plain Softtail</v>
          </cell>
          <cell r="P3094"/>
          <cell r="Q3094"/>
          <cell r="R3094"/>
          <cell r="S3094"/>
          <cell r="T3094"/>
          <cell r="U3094"/>
          <cell r="Y3094" t="e">
            <v>#N/A</v>
          </cell>
          <cell r="Z3094" t="str">
            <v>H</v>
          </cell>
          <cell r="AA3094" t="str">
            <v>F2</v>
          </cell>
          <cell r="AB3094" t="str">
            <v>M</v>
          </cell>
          <cell r="AC3094">
            <v>3</v>
          </cell>
          <cell r="AD3094">
            <v>2</v>
          </cell>
          <cell r="AE3094">
            <v>23</v>
          </cell>
          <cell r="AF3094" t="str">
            <v>Invertebrate</v>
          </cell>
          <cell r="AG3094" t="str">
            <v>F</v>
          </cell>
        </row>
        <row r="3095">
          <cell r="A3095" t="str">
            <v>Thripophaga fusciceps obidensis</v>
          </cell>
          <cell r="B3095" t="e">
            <v>#N/A</v>
          </cell>
          <cell r="D3095">
            <v>3093</v>
          </cell>
          <cell r="E3095"/>
          <cell r="F3095"/>
          <cell r="G3095" t="str">
            <v>Passeriformes</v>
          </cell>
          <cell r="H3095" t="str">
            <v>Furnariidae</v>
          </cell>
          <cell r="I3095" t="str">
            <v>Synallaxiinae</v>
          </cell>
          <cell r="J3095" t="str">
            <v>Thripophaga</v>
          </cell>
          <cell r="K3095" t="str">
            <v>subespécie</v>
          </cell>
          <cell r="N3095" t="str">
            <v>Thripophaga fusciceps obidensis Todd, 1925</v>
          </cell>
          <cell r="P3095" t="str">
            <v>x</v>
          </cell>
          <cell r="Q3095" t="str">
            <v>x</v>
          </cell>
          <cell r="R3095" t="str">
            <v>x</v>
          </cell>
          <cell r="S3095" t="str">
            <v>x</v>
          </cell>
          <cell r="T3095" t="str">
            <v>x</v>
          </cell>
          <cell r="U3095"/>
          <cell r="Y3095"/>
          <cell r="Z3095"/>
        </row>
        <row r="3096">
          <cell r="A3096" t="str">
            <v>Roraimia</v>
          </cell>
          <cell r="B3096" t="e">
            <v>#N/A</v>
          </cell>
          <cell r="D3096">
            <v>3094</v>
          </cell>
          <cell r="E3096"/>
          <cell r="F3096"/>
          <cell r="G3096" t="str">
            <v>Passeriformes</v>
          </cell>
          <cell r="H3096" t="str">
            <v>Furnariidae</v>
          </cell>
          <cell r="I3096" t="str">
            <v>Synallaxiinae</v>
          </cell>
          <cell r="J3096" t="str">
            <v>Roraimia</v>
          </cell>
          <cell r="K3096" t="str">
            <v>Gênero</v>
          </cell>
          <cell r="N3096" t="str">
            <v>Roraimia Chapman, 1929</v>
          </cell>
          <cell r="P3096"/>
          <cell r="Q3096"/>
          <cell r="R3096"/>
          <cell r="S3096"/>
          <cell r="T3096"/>
          <cell r="U3096"/>
          <cell r="Y3096"/>
          <cell r="Z3096"/>
        </row>
        <row r="3097">
          <cell r="A3097" t="str">
            <v>Roraimia adusta</v>
          </cell>
          <cell r="B3097" t="str">
            <v>Roraimia adusta</v>
          </cell>
          <cell r="C3097" t="str">
            <v>joão-de-roraima</v>
          </cell>
          <cell r="D3097">
            <v>3095</v>
          </cell>
          <cell r="E3097" t="str">
            <v>R#</v>
          </cell>
          <cell r="F3097">
            <v>1</v>
          </cell>
          <cell r="G3097" t="str">
            <v>Passeriformes</v>
          </cell>
          <cell r="H3097" t="str">
            <v>Furnariidae</v>
          </cell>
          <cell r="I3097" t="str">
            <v>Synallaxiinae</v>
          </cell>
          <cell r="J3097" t="str">
            <v>Roraimia</v>
          </cell>
          <cell r="K3097" t="str">
            <v>espécie 1ária</v>
          </cell>
          <cell r="N3097" t="str">
            <v>Roraimia adusta (Salvin &amp; Godman, 1884)</v>
          </cell>
          <cell r="O3097" t="str">
            <v>Roraiman Barbtail</v>
          </cell>
          <cell r="P3097"/>
          <cell r="Q3097"/>
          <cell r="R3097"/>
          <cell r="S3097"/>
          <cell r="T3097"/>
          <cell r="U3097"/>
          <cell r="Y3097" t="e">
            <v>#N/A</v>
          </cell>
          <cell r="Z3097" t="str">
            <v>H</v>
          </cell>
          <cell r="AA3097" t="str">
            <v>F4</v>
          </cell>
          <cell r="AB3097" t="str">
            <v>U/M</v>
          </cell>
          <cell r="AC3097">
            <v>2</v>
          </cell>
          <cell r="AD3097">
            <v>1</v>
          </cell>
          <cell r="AE3097">
            <v>16.239999999999998</v>
          </cell>
          <cell r="AF3097" t="str">
            <v>Invertebrate</v>
          </cell>
          <cell r="AG3097" t="str">
            <v>F</v>
          </cell>
          <cell r="AH3097">
            <v>1</v>
          </cell>
        </row>
        <row r="3098">
          <cell r="A3098" t="str">
            <v>Roraimia adusta mayri</v>
          </cell>
          <cell r="B3098" t="e">
            <v>#N/A</v>
          </cell>
          <cell r="D3098">
            <v>3096</v>
          </cell>
          <cell r="E3098"/>
          <cell r="F3098"/>
          <cell r="G3098" t="str">
            <v>Passeriformes</v>
          </cell>
          <cell r="H3098" t="str">
            <v>Furnariidae</v>
          </cell>
          <cell r="I3098" t="str">
            <v>Synallaxiinae</v>
          </cell>
          <cell r="J3098" t="str">
            <v>Roraimia</v>
          </cell>
          <cell r="K3098" t="str">
            <v>subespécie</v>
          </cell>
          <cell r="L3098" t="str">
            <v>Dickerman &amp; Phelps (1982) point to its occurrence on the Brazil-Venezuela border.</v>
          </cell>
          <cell r="M3098" t="str">
            <v>Dickerman &amp; Phelps (1982) apontam sua ocorrência para a fronteira Brasil-Venezuela.</v>
          </cell>
          <cell r="N3098" t="str">
            <v>Roraimia adusta mayri Phelps, 1977</v>
          </cell>
          <cell r="P3098"/>
          <cell r="Q3098"/>
          <cell r="R3098" t="str">
            <v>x</v>
          </cell>
          <cell r="S3098" t="str">
            <v>x</v>
          </cell>
          <cell r="T3098" t="str">
            <v>x</v>
          </cell>
          <cell r="U3098"/>
          <cell r="Y3098"/>
          <cell r="Z3098"/>
        </row>
        <row r="3099">
          <cell r="A3099" t="str">
            <v>Roraimia adusta adusta</v>
          </cell>
          <cell r="B3099" t="e">
            <v>#N/A</v>
          </cell>
          <cell r="D3099">
            <v>3097</v>
          </cell>
          <cell r="E3099"/>
          <cell r="F3099"/>
          <cell r="G3099" t="str">
            <v>Passeriformes</v>
          </cell>
          <cell r="H3099" t="str">
            <v>Furnariidae</v>
          </cell>
          <cell r="I3099" t="str">
            <v>Synallaxiinae</v>
          </cell>
          <cell r="J3099" t="str">
            <v>Roraimia</v>
          </cell>
          <cell r="K3099" t="str">
            <v>subespécie</v>
          </cell>
          <cell r="N3099" t="str">
            <v>Roraimia adusta adusta (Salvin &amp; Godman, 1884)</v>
          </cell>
          <cell r="P3099" t="str">
            <v>x</v>
          </cell>
          <cell r="Q3099" t="str">
            <v>x</v>
          </cell>
          <cell r="R3099" t="str">
            <v>x</v>
          </cell>
          <cell r="S3099" t="str">
            <v>x</v>
          </cell>
          <cell r="T3099" t="str">
            <v>x</v>
          </cell>
          <cell r="U3099"/>
          <cell r="Y3099"/>
          <cell r="Z3099"/>
        </row>
        <row r="3100">
          <cell r="A3100" t="str">
            <v>Tyrannides</v>
          </cell>
          <cell r="B3100" t="e">
            <v>#N/A</v>
          </cell>
          <cell r="D3100">
            <v>3098</v>
          </cell>
          <cell r="E3100"/>
          <cell r="F3100"/>
          <cell r="G3100" t="str">
            <v>Passeriformes</v>
          </cell>
          <cell r="K3100" t="str">
            <v>Infraordem</v>
          </cell>
          <cell r="N3100" t="str">
            <v>Tyrannides Wetmore &amp; Miller, 1926</v>
          </cell>
          <cell r="P3100"/>
          <cell r="Q3100"/>
          <cell r="R3100"/>
          <cell r="S3100"/>
          <cell r="T3100"/>
          <cell r="U3100"/>
          <cell r="Y3100"/>
          <cell r="Z3100"/>
        </row>
        <row r="3101">
          <cell r="A3101" t="str">
            <v>Tyrannida</v>
          </cell>
          <cell r="B3101" t="e">
            <v>#N/A</v>
          </cell>
          <cell r="D3101">
            <v>3099</v>
          </cell>
          <cell r="E3101"/>
          <cell r="F3101"/>
          <cell r="G3101" t="str">
            <v>Passeriformes</v>
          </cell>
          <cell r="K3101" t="str">
            <v>Parvordem</v>
          </cell>
          <cell r="N3101" t="str">
            <v>Tyrannida Wetmore &amp; Miller, 1926</v>
          </cell>
          <cell r="P3101"/>
          <cell r="Q3101"/>
          <cell r="R3101"/>
          <cell r="S3101"/>
          <cell r="T3101"/>
          <cell r="U3101"/>
          <cell r="Y3101"/>
          <cell r="Z3101"/>
        </row>
        <row r="3102">
          <cell r="A3102" t="str">
            <v>Pipridae</v>
          </cell>
          <cell r="B3102" t="e">
            <v>#N/A</v>
          </cell>
          <cell r="D3102">
            <v>3100</v>
          </cell>
          <cell r="E3102"/>
          <cell r="F3102"/>
          <cell r="G3102" t="str">
            <v>Passeriformes</v>
          </cell>
          <cell r="H3102" t="str">
            <v>Pipridae</v>
          </cell>
          <cell r="K3102" t="str">
            <v>Família</v>
          </cell>
          <cell r="N3102" t="str">
            <v>Pipridae Rafinesque, 1815</v>
          </cell>
          <cell r="P3102"/>
          <cell r="Q3102"/>
          <cell r="R3102"/>
          <cell r="S3102"/>
          <cell r="T3102"/>
          <cell r="U3102"/>
          <cell r="Y3102"/>
          <cell r="Z3102"/>
        </row>
        <row r="3103">
          <cell r="A3103" t="str">
            <v>Neopelminae</v>
          </cell>
          <cell r="B3103" t="e">
            <v>#N/A</v>
          </cell>
          <cell r="D3103">
            <v>3101</v>
          </cell>
          <cell r="E3103"/>
          <cell r="F3103"/>
          <cell r="G3103" t="str">
            <v>Passeriformes</v>
          </cell>
          <cell r="H3103" t="str">
            <v>Pipridae</v>
          </cell>
          <cell r="I3103" t="str">
            <v>Neopelminae</v>
          </cell>
          <cell r="K3103" t="str">
            <v>Subfamília</v>
          </cell>
          <cell r="N3103" t="str">
            <v>Neopelminae Tello, Moyle, Marchese &amp; Cracraft, 2009</v>
          </cell>
          <cell r="P3103"/>
          <cell r="Q3103"/>
          <cell r="R3103"/>
          <cell r="S3103"/>
          <cell r="T3103"/>
          <cell r="U3103"/>
          <cell r="Y3103"/>
          <cell r="Z3103"/>
        </row>
        <row r="3104">
          <cell r="A3104" t="str">
            <v>Neopelma</v>
          </cell>
          <cell r="B3104" t="e">
            <v>#N/A</v>
          </cell>
          <cell r="D3104">
            <v>3102</v>
          </cell>
          <cell r="E3104"/>
          <cell r="F3104"/>
          <cell r="G3104" t="str">
            <v>Passeriformes</v>
          </cell>
          <cell r="H3104" t="str">
            <v>Pipridae</v>
          </cell>
          <cell r="I3104" t="str">
            <v>Neopelminae</v>
          </cell>
          <cell r="J3104" t="str">
            <v>Neopelma</v>
          </cell>
          <cell r="K3104" t="str">
            <v>Gênero</v>
          </cell>
          <cell r="N3104" t="str">
            <v>Neopelma Sclater, 1861</v>
          </cell>
          <cell r="P3104"/>
          <cell r="Q3104"/>
          <cell r="R3104"/>
          <cell r="S3104"/>
          <cell r="T3104"/>
          <cell r="U3104"/>
          <cell r="Y3104"/>
          <cell r="Z3104"/>
        </row>
        <row r="3105">
          <cell r="A3105" t="str">
            <v>Neopelma pallescens</v>
          </cell>
          <cell r="B3105" t="str">
            <v>Neopelma pallescens</v>
          </cell>
          <cell r="C3105" t="str">
            <v>fruxu-do-cerradão</v>
          </cell>
          <cell r="D3105">
            <v>3103</v>
          </cell>
          <cell r="E3105" t="str">
            <v>R</v>
          </cell>
          <cell r="F3105">
            <v>1</v>
          </cell>
          <cell r="G3105" t="str">
            <v>Passeriformes</v>
          </cell>
          <cell r="H3105" t="str">
            <v>Pipridae</v>
          </cell>
          <cell r="I3105" t="str">
            <v>Neopelminae</v>
          </cell>
          <cell r="J3105" t="str">
            <v>Neopelma</v>
          </cell>
          <cell r="K3105" t="str">
            <v>espécie 1ária</v>
          </cell>
          <cell r="N3105" t="str">
            <v>Neopelma pallescens (Lafresnaye, 1853)</v>
          </cell>
          <cell r="O3105" t="str">
            <v>Pale-bellied Tyrant-Manakin</v>
          </cell>
          <cell r="P3105"/>
          <cell r="Q3105"/>
          <cell r="R3105"/>
          <cell r="S3105"/>
          <cell r="T3105"/>
          <cell r="U3105"/>
          <cell r="Y3105" t="e">
            <v>#N/A</v>
          </cell>
          <cell r="Z3105" t="str">
            <v>M</v>
          </cell>
          <cell r="AA3105" t="str">
            <v>F7</v>
          </cell>
          <cell r="AB3105" t="str">
            <v>U</v>
          </cell>
          <cell r="AC3105">
            <v>3</v>
          </cell>
          <cell r="AD3105">
            <v>3</v>
          </cell>
          <cell r="AE3105">
            <v>18.2</v>
          </cell>
          <cell r="AF3105" t="str">
            <v>Invertebrate</v>
          </cell>
          <cell r="AG3105" t="str">
            <v>F</v>
          </cell>
          <cell r="AI3105" t="str">
            <v>NT</v>
          </cell>
        </row>
        <row r="3106">
          <cell r="A3106" t="str">
            <v>Neopelma chrysocephalum</v>
          </cell>
          <cell r="B3106" t="str">
            <v>Neopelma chrysocephalum</v>
          </cell>
          <cell r="C3106" t="str">
            <v>fruxu-do-carrasco</v>
          </cell>
          <cell r="D3106">
            <v>3104</v>
          </cell>
          <cell r="E3106" t="str">
            <v>R</v>
          </cell>
          <cell r="F3106">
            <v>1</v>
          </cell>
          <cell r="G3106" t="str">
            <v>Passeriformes</v>
          </cell>
          <cell r="H3106" t="str">
            <v>Pipridae</v>
          </cell>
          <cell r="I3106" t="str">
            <v>Neopelminae</v>
          </cell>
          <cell r="J3106" t="str">
            <v>Neopelma</v>
          </cell>
          <cell r="K3106" t="str">
            <v>espécie 1ária</v>
          </cell>
          <cell r="N3106" t="str">
            <v>Neopelma chrysocephalum (Pelzeln, 1868)</v>
          </cell>
          <cell r="O3106" t="str">
            <v>Saffron-crested Tyrant-Manakin</v>
          </cell>
          <cell r="P3106"/>
          <cell r="Q3106"/>
          <cell r="R3106"/>
          <cell r="S3106"/>
          <cell r="T3106"/>
          <cell r="U3106"/>
          <cell r="Y3106" t="e">
            <v>#N/A</v>
          </cell>
          <cell r="Z3106" t="str">
            <v>M</v>
          </cell>
          <cell r="AA3106" t="str">
            <v>F12</v>
          </cell>
          <cell r="AB3106" t="str">
            <v>U</v>
          </cell>
          <cell r="AC3106">
            <v>2</v>
          </cell>
          <cell r="AD3106">
            <v>1</v>
          </cell>
          <cell r="AE3106">
            <v>15.5</v>
          </cell>
          <cell r="AF3106" t="str">
            <v>Omnivore</v>
          </cell>
          <cell r="AG3106" t="str">
            <v>F</v>
          </cell>
          <cell r="AH3106">
            <v>1</v>
          </cell>
        </row>
        <row r="3107">
          <cell r="A3107" t="str">
            <v>Neopelma aurifrons</v>
          </cell>
          <cell r="B3107" t="str">
            <v>Neopelma aurifrons</v>
          </cell>
          <cell r="C3107" t="str">
            <v>fruxu-baiano</v>
          </cell>
          <cell r="D3107">
            <v>3105</v>
          </cell>
          <cell r="E3107" t="str">
            <v>R, E</v>
          </cell>
          <cell r="F3107">
            <v>1</v>
          </cell>
          <cell r="G3107" t="str">
            <v>Passeriformes</v>
          </cell>
          <cell r="H3107" t="str">
            <v>Pipridae</v>
          </cell>
          <cell r="I3107" t="str">
            <v>Neopelminae</v>
          </cell>
          <cell r="J3107" t="str">
            <v>Neopelma</v>
          </cell>
          <cell r="K3107" t="str">
            <v>espécie 1ária</v>
          </cell>
          <cell r="N3107" t="str">
            <v>Neopelma aurifrons (Wied, 1831)</v>
          </cell>
          <cell r="O3107" t="str">
            <v>Wied's Tyrant-Manakin</v>
          </cell>
          <cell r="P3107"/>
          <cell r="Q3107"/>
          <cell r="R3107"/>
          <cell r="S3107"/>
          <cell r="T3107"/>
          <cell r="U3107"/>
          <cell r="W3107" t="str">
            <v>#ERROR!</v>
          </cell>
          <cell r="X3107" t="str">
            <v>VU</v>
          </cell>
          <cell r="Y3107" t="e">
            <v>#N/A</v>
          </cell>
          <cell r="Z3107" t="e">
            <v>#N/A</v>
          </cell>
          <cell r="AA3107" t="e">
            <v>#N/A</v>
          </cell>
          <cell r="AB3107" t="e">
            <v>#N/A</v>
          </cell>
          <cell r="AC3107" t="e">
            <v>#N/A</v>
          </cell>
          <cell r="AD3107" t="e">
            <v>#N/A</v>
          </cell>
          <cell r="AE3107">
            <v>14</v>
          </cell>
          <cell r="AF3107" t="str">
            <v>FruiNect</v>
          </cell>
          <cell r="AG3107"/>
          <cell r="AJ3107" t="str">
            <v>VU</v>
          </cell>
        </row>
        <row r="3108">
          <cell r="A3108" t="str">
            <v>Neopelma chrysolophum</v>
          </cell>
          <cell r="B3108" t="str">
            <v>Neopelma chrysolophum</v>
          </cell>
          <cell r="C3108" t="str">
            <v>fruxu</v>
          </cell>
          <cell r="D3108">
            <v>3106</v>
          </cell>
          <cell r="E3108" t="str">
            <v>R, E</v>
          </cell>
          <cell r="F3108">
            <v>1</v>
          </cell>
          <cell r="G3108" t="str">
            <v>Passeriformes</v>
          </cell>
          <cell r="H3108" t="str">
            <v>Pipridae</v>
          </cell>
          <cell r="I3108" t="str">
            <v>Neopelminae</v>
          </cell>
          <cell r="J3108" t="str">
            <v>Neopelma</v>
          </cell>
          <cell r="K3108" t="str">
            <v>espécie 1ária</v>
          </cell>
          <cell r="N3108" t="str">
            <v>Neopelma chrysolophum Pinto, 1944</v>
          </cell>
          <cell r="O3108" t="str">
            <v>Serra do Mar Tyrant-Manakin</v>
          </cell>
          <cell r="P3108"/>
          <cell r="Q3108"/>
          <cell r="R3108"/>
          <cell r="S3108"/>
          <cell r="T3108"/>
          <cell r="U3108"/>
          <cell r="Y3108" t="e">
            <v>#N/A</v>
          </cell>
          <cell r="Z3108" t="str">
            <v>M</v>
          </cell>
          <cell r="AA3108" t="str">
            <v>F4</v>
          </cell>
          <cell r="AB3108" t="str">
            <v>U</v>
          </cell>
          <cell r="AC3108">
            <v>3</v>
          </cell>
          <cell r="AD3108">
            <v>1</v>
          </cell>
          <cell r="AE3108">
            <v>16.02</v>
          </cell>
          <cell r="AF3108" t="str">
            <v>Omnivore</v>
          </cell>
          <cell r="AG3108" t="str">
            <v>F</v>
          </cell>
          <cell r="AH3108">
            <v>1</v>
          </cell>
        </row>
        <row r="3109">
          <cell r="A3109" t="str">
            <v>Neopelma sulphureiventer</v>
          </cell>
          <cell r="B3109" t="str">
            <v>Neopelma sulphureiventer</v>
          </cell>
          <cell r="C3109" t="str">
            <v>fruxu-de-barriga-amarela</v>
          </cell>
          <cell r="D3109">
            <v>3107</v>
          </cell>
          <cell r="E3109" t="str">
            <v>R</v>
          </cell>
          <cell r="F3109">
            <v>1</v>
          </cell>
          <cell r="G3109" t="str">
            <v>Passeriformes</v>
          </cell>
          <cell r="H3109" t="str">
            <v>Pipridae</v>
          </cell>
          <cell r="I3109" t="str">
            <v>Neopelminae</v>
          </cell>
          <cell r="J3109" t="str">
            <v>Neopelma</v>
          </cell>
          <cell r="K3109" t="str">
            <v>espécie 1ária</v>
          </cell>
          <cell r="N3109" t="str">
            <v>Neopelma sulphureiventer (Hellmayr, 1903)</v>
          </cell>
          <cell r="O3109" t="str">
            <v>Sulphur-bellied Tyrant-Manakin</v>
          </cell>
          <cell r="P3109"/>
          <cell r="Q3109"/>
          <cell r="R3109"/>
          <cell r="S3109"/>
          <cell r="T3109"/>
          <cell r="U3109"/>
          <cell r="Y3109" t="e">
            <v>#N/A</v>
          </cell>
          <cell r="Z3109" t="str">
            <v>H</v>
          </cell>
          <cell r="AA3109" t="str">
            <v>F1</v>
          </cell>
          <cell r="AB3109" t="str">
            <v>U</v>
          </cell>
          <cell r="AC3109">
            <v>1</v>
          </cell>
          <cell r="AD3109">
            <v>1</v>
          </cell>
          <cell r="AE3109">
            <v>15.7</v>
          </cell>
          <cell r="AF3109" t="str">
            <v>Invertebrate</v>
          </cell>
          <cell r="AG3109" t="str">
            <v>F</v>
          </cell>
          <cell r="AH3109">
            <v>1</v>
          </cell>
        </row>
        <row r="3110">
          <cell r="A3110" t="str">
            <v>Tyranneutes</v>
          </cell>
          <cell r="B3110" t="e">
            <v>#N/A</v>
          </cell>
          <cell r="D3110">
            <v>3108</v>
          </cell>
          <cell r="E3110"/>
          <cell r="F3110"/>
          <cell r="G3110" t="str">
            <v>Passeriformes</v>
          </cell>
          <cell r="H3110" t="str">
            <v>Pipridae</v>
          </cell>
          <cell r="I3110" t="str">
            <v>Neopelminae</v>
          </cell>
          <cell r="J3110" t="str">
            <v>Tyranneutes</v>
          </cell>
          <cell r="K3110" t="str">
            <v>Gênero</v>
          </cell>
          <cell r="N3110" t="str">
            <v>Tyranneutes Sclater &amp; Salvin, 1881</v>
          </cell>
          <cell r="P3110"/>
          <cell r="Q3110"/>
          <cell r="R3110"/>
          <cell r="S3110"/>
          <cell r="T3110"/>
          <cell r="U3110"/>
          <cell r="Y3110"/>
          <cell r="Z3110"/>
        </row>
        <row r="3111">
          <cell r="A3111" t="str">
            <v>Tyranneutes stolzmanni</v>
          </cell>
          <cell r="B3111" t="str">
            <v>Tyranneutes stolzmanni</v>
          </cell>
          <cell r="C3111" t="str">
            <v>uirapuruzinho</v>
          </cell>
          <cell r="D3111">
            <v>3109</v>
          </cell>
          <cell r="E3111" t="str">
            <v>R</v>
          </cell>
          <cell r="F3111">
            <v>1</v>
          </cell>
          <cell r="G3111" t="str">
            <v>Passeriformes</v>
          </cell>
          <cell r="H3111" t="str">
            <v>Pipridae</v>
          </cell>
          <cell r="I3111" t="str">
            <v>Neopelminae</v>
          </cell>
          <cell r="J3111" t="str">
            <v>Tyranneutes</v>
          </cell>
          <cell r="K3111" t="str">
            <v>espécie 1ária</v>
          </cell>
          <cell r="N3111" t="str">
            <v>Tyranneutes stolzmanni (Hellmayr, 1906)</v>
          </cell>
          <cell r="O3111" t="str">
            <v>Dwarf Tyrant-Manakin</v>
          </cell>
          <cell r="P3111"/>
          <cell r="Q3111"/>
          <cell r="R3111"/>
          <cell r="S3111"/>
          <cell r="T3111"/>
          <cell r="U3111"/>
          <cell r="Y3111" t="e">
            <v>#N/A</v>
          </cell>
          <cell r="Z3111" t="str">
            <v>H</v>
          </cell>
          <cell r="AA3111" t="str">
            <v>F1</v>
          </cell>
          <cell r="AB3111" t="str">
            <v>M</v>
          </cell>
          <cell r="AC3111">
            <v>1</v>
          </cell>
          <cell r="AD3111">
            <v>2</v>
          </cell>
          <cell r="AE3111">
            <v>7.2</v>
          </cell>
          <cell r="AF3111" t="str">
            <v>FruiNect</v>
          </cell>
          <cell r="AG3111" t="str">
            <v>F</v>
          </cell>
        </row>
        <row r="3112">
          <cell r="A3112" t="str">
            <v>Tyranneutes virescens</v>
          </cell>
          <cell r="B3112" t="str">
            <v>Tyranneutes virescens</v>
          </cell>
          <cell r="C3112" t="str">
            <v>uirapuruzinho-do-norte</v>
          </cell>
          <cell r="D3112">
            <v>3110</v>
          </cell>
          <cell r="E3112" t="str">
            <v>R</v>
          </cell>
          <cell r="F3112">
            <v>1</v>
          </cell>
          <cell r="G3112" t="str">
            <v>Passeriformes</v>
          </cell>
          <cell r="H3112" t="str">
            <v>Pipridae</v>
          </cell>
          <cell r="I3112" t="str">
            <v>Neopelminae</v>
          </cell>
          <cell r="J3112" t="str">
            <v>Tyranneutes</v>
          </cell>
          <cell r="K3112" t="str">
            <v>espécie 1ária</v>
          </cell>
          <cell r="N3112" t="str">
            <v>Tyranneutes virescens (Pelzeln, 1868)</v>
          </cell>
          <cell r="O3112" t="str">
            <v>Tiny Tyrant-Manakin</v>
          </cell>
          <cell r="P3112"/>
          <cell r="Q3112"/>
          <cell r="R3112"/>
          <cell r="S3112"/>
          <cell r="T3112"/>
          <cell r="U3112"/>
          <cell r="Y3112" t="str">
            <v>FA</v>
          </cell>
          <cell r="Z3112" t="str">
            <v>H</v>
          </cell>
          <cell r="AA3112" t="str">
            <v>F1</v>
          </cell>
          <cell r="AB3112" t="str">
            <v>M</v>
          </cell>
          <cell r="AC3112">
            <v>1</v>
          </cell>
          <cell r="AD3112">
            <v>1</v>
          </cell>
          <cell r="AE3112">
            <v>7.18</v>
          </cell>
          <cell r="AF3112" t="str">
            <v>FruiNect</v>
          </cell>
          <cell r="AG3112" t="str">
            <v>F</v>
          </cell>
          <cell r="AH3112">
            <v>1</v>
          </cell>
        </row>
        <row r="3113">
          <cell r="A3113" t="str">
            <v>Piprinae</v>
          </cell>
          <cell r="B3113" t="e">
            <v>#N/A</v>
          </cell>
          <cell r="D3113">
            <v>3111</v>
          </cell>
          <cell r="E3113"/>
          <cell r="F3113"/>
          <cell r="G3113" t="str">
            <v>Passeriformes</v>
          </cell>
          <cell r="H3113" t="str">
            <v>Pipridae</v>
          </cell>
          <cell r="I3113" t="str">
            <v>Piprinae</v>
          </cell>
          <cell r="K3113" t="str">
            <v>Subfamília</v>
          </cell>
          <cell r="N3113" t="str">
            <v>Piprinae Rafinesque, 1815</v>
          </cell>
          <cell r="P3113"/>
          <cell r="Q3113"/>
          <cell r="R3113"/>
          <cell r="S3113"/>
          <cell r="T3113"/>
          <cell r="U3113"/>
          <cell r="Y3113"/>
          <cell r="Z3113"/>
        </row>
        <row r="3114">
          <cell r="A3114" t="str">
            <v>Pipra</v>
          </cell>
          <cell r="B3114" t="e">
            <v>#N/A</v>
          </cell>
          <cell r="D3114">
            <v>3112</v>
          </cell>
          <cell r="E3114"/>
          <cell r="F3114"/>
          <cell r="G3114" t="str">
            <v>Passeriformes</v>
          </cell>
          <cell r="H3114" t="str">
            <v>Pipridae</v>
          </cell>
          <cell r="I3114" t="str">
            <v>Piprinae</v>
          </cell>
          <cell r="J3114" t="str">
            <v>Pipra</v>
          </cell>
          <cell r="K3114" t="str">
            <v>Gênero</v>
          </cell>
          <cell r="N3114" t="str">
            <v>Pipra Linnaeus, 1764</v>
          </cell>
          <cell r="P3114"/>
          <cell r="Q3114"/>
          <cell r="R3114"/>
          <cell r="S3114"/>
          <cell r="T3114"/>
          <cell r="U3114"/>
          <cell r="Y3114"/>
          <cell r="Z3114"/>
        </row>
        <row r="3115">
          <cell r="A3115" t="str">
            <v>Pipra aureola</v>
          </cell>
          <cell r="B3115" t="str">
            <v>Pipra aureola</v>
          </cell>
          <cell r="C3115" t="str">
            <v>uirapuru-vermelho</v>
          </cell>
          <cell r="D3115">
            <v>3113</v>
          </cell>
          <cell r="E3115" t="str">
            <v>R</v>
          </cell>
          <cell r="F3115">
            <v>1</v>
          </cell>
          <cell r="G3115" t="str">
            <v>Passeriformes</v>
          </cell>
          <cell r="H3115" t="str">
            <v>Pipridae</v>
          </cell>
          <cell r="I3115" t="str">
            <v>Piprinae</v>
          </cell>
          <cell r="J3115" t="str">
            <v>Pipra</v>
          </cell>
          <cell r="K3115" t="str">
            <v>espécie 1ária</v>
          </cell>
          <cell r="N3115" t="str">
            <v>Pipra aureola (Linnaeus, 1758)</v>
          </cell>
          <cell r="O3115" t="str">
            <v>Crimson-hooded Manakin</v>
          </cell>
          <cell r="P3115"/>
          <cell r="Q3115"/>
          <cell r="R3115"/>
          <cell r="S3115"/>
          <cell r="T3115"/>
          <cell r="U3115"/>
          <cell r="Y3115" t="str">
            <v>FA</v>
          </cell>
          <cell r="Z3115" t="str">
            <v>M</v>
          </cell>
          <cell r="AA3115" t="str">
            <v>F2</v>
          </cell>
          <cell r="AB3115" t="str">
            <v>U/M</v>
          </cell>
          <cell r="AC3115">
            <v>2</v>
          </cell>
          <cell r="AD3115">
            <v>3</v>
          </cell>
          <cell r="AE3115">
            <v>16.14</v>
          </cell>
          <cell r="AF3115" t="str">
            <v>FruiNect</v>
          </cell>
          <cell r="AG3115" t="str">
            <v>F</v>
          </cell>
        </row>
        <row r="3116">
          <cell r="A3116" t="str">
            <v>Pipra aureola aureola</v>
          </cell>
          <cell r="B3116" t="e">
            <v>#N/A</v>
          </cell>
          <cell r="D3116">
            <v>3114</v>
          </cell>
          <cell r="E3116"/>
          <cell r="F3116"/>
          <cell r="G3116" t="str">
            <v>Passeriformes</v>
          </cell>
          <cell r="H3116" t="str">
            <v>Pipridae</v>
          </cell>
          <cell r="I3116" t="str">
            <v>Piprinae</v>
          </cell>
          <cell r="J3116" t="str">
            <v>Pipra</v>
          </cell>
          <cell r="K3116" t="str">
            <v>subespécie</v>
          </cell>
          <cell r="N3116" t="str">
            <v>Pipra aureola aureola (Linnaeus, 1758)</v>
          </cell>
          <cell r="P3116" t="str">
            <v>x</v>
          </cell>
          <cell r="Q3116" t="str">
            <v>x</v>
          </cell>
          <cell r="R3116" t="str">
            <v>x</v>
          </cell>
          <cell r="S3116" t="str">
            <v>x</v>
          </cell>
          <cell r="T3116" t="str">
            <v>x</v>
          </cell>
          <cell r="U3116"/>
          <cell r="Y3116"/>
          <cell r="Z3116"/>
        </row>
        <row r="3117">
          <cell r="A3117" t="str">
            <v>Pipra aureola borbae</v>
          </cell>
          <cell r="B3117" t="e">
            <v>#N/A</v>
          </cell>
          <cell r="D3117">
            <v>3115</v>
          </cell>
          <cell r="E3117"/>
          <cell r="F3117"/>
          <cell r="G3117" t="str">
            <v>Passeriformes</v>
          </cell>
          <cell r="H3117" t="str">
            <v>Pipridae</v>
          </cell>
          <cell r="I3117" t="str">
            <v>Piprinae</v>
          </cell>
          <cell r="J3117" t="str">
            <v>Pipra</v>
          </cell>
          <cell r="K3117" t="str">
            <v>subespécie</v>
          </cell>
          <cell r="N3117" t="str">
            <v>Pipra aureola borbae Zimmer, 1936</v>
          </cell>
          <cell r="P3117" t="str">
            <v>x</v>
          </cell>
          <cell r="Q3117" t="str">
            <v>x</v>
          </cell>
          <cell r="R3117" t="str">
            <v>x</v>
          </cell>
          <cell r="S3117" t="str">
            <v>x</v>
          </cell>
          <cell r="T3117" t="str">
            <v>x</v>
          </cell>
          <cell r="U3117"/>
          <cell r="Y3117"/>
          <cell r="Z3117"/>
        </row>
        <row r="3118">
          <cell r="A3118" t="str">
            <v>Pipra aureola aurantiicollis</v>
          </cell>
          <cell r="B3118" t="e">
            <v>#N/A</v>
          </cell>
          <cell r="D3118">
            <v>3116</v>
          </cell>
          <cell r="E3118"/>
          <cell r="F3118"/>
          <cell r="G3118" t="str">
            <v>Passeriformes</v>
          </cell>
          <cell r="H3118" t="str">
            <v>Pipridae</v>
          </cell>
          <cell r="I3118" t="str">
            <v>Piprinae</v>
          </cell>
          <cell r="J3118" t="str">
            <v>Pipra</v>
          </cell>
          <cell r="K3118" t="str">
            <v>subespécie</v>
          </cell>
          <cell r="N3118" t="str">
            <v>Pipra aureola aurantiicollis Todd, 1925</v>
          </cell>
          <cell r="P3118" t="str">
            <v>x</v>
          </cell>
          <cell r="Q3118" t="str">
            <v>x</v>
          </cell>
          <cell r="R3118" t="str">
            <v>x</v>
          </cell>
          <cell r="S3118" t="str">
            <v>x</v>
          </cell>
          <cell r="T3118" t="str">
            <v>x</v>
          </cell>
          <cell r="U3118"/>
          <cell r="Y3118"/>
          <cell r="Z3118"/>
        </row>
        <row r="3119">
          <cell r="A3119" t="str">
            <v>Pipra aureola flavicollis</v>
          </cell>
          <cell r="B3119" t="e">
            <v>#N/A</v>
          </cell>
          <cell r="D3119">
            <v>3117</v>
          </cell>
          <cell r="E3119"/>
          <cell r="F3119"/>
          <cell r="G3119" t="str">
            <v>Passeriformes</v>
          </cell>
          <cell r="H3119" t="str">
            <v>Pipridae</v>
          </cell>
          <cell r="I3119" t="str">
            <v>Piprinae</v>
          </cell>
          <cell r="J3119" t="str">
            <v>Pipra</v>
          </cell>
          <cell r="K3119" t="str">
            <v>subespécie</v>
          </cell>
          <cell r="N3119" t="str">
            <v>Pipra aureola flavicollis Sclater, 1852</v>
          </cell>
          <cell r="P3119" t="str">
            <v>x</v>
          </cell>
          <cell r="Q3119" t="str">
            <v>x</v>
          </cell>
          <cell r="R3119" t="str">
            <v>x</v>
          </cell>
          <cell r="S3119" t="str">
            <v>x</v>
          </cell>
          <cell r="T3119" t="str">
            <v>x</v>
          </cell>
          <cell r="U3119"/>
          <cell r="Y3119"/>
          <cell r="Z3119"/>
        </row>
        <row r="3120">
          <cell r="A3120" t="str">
            <v>Pipra filicauda</v>
          </cell>
          <cell r="B3120" t="str">
            <v>Pipra filicauda</v>
          </cell>
          <cell r="C3120" t="str">
            <v>rabo-de-arame</v>
          </cell>
          <cell r="D3120">
            <v>3118</v>
          </cell>
          <cell r="E3120" t="str">
            <v>R</v>
          </cell>
          <cell r="F3120">
            <v>1</v>
          </cell>
          <cell r="G3120" t="str">
            <v>Passeriformes</v>
          </cell>
          <cell r="H3120" t="str">
            <v>Pipridae</v>
          </cell>
          <cell r="I3120" t="str">
            <v>Piprinae</v>
          </cell>
          <cell r="J3120" t="str">
            <v>Pipra</v>
          </cell>
          <cell r="K3120" t="str">
            <v>espécie 1ária</v>
          </cell>
          <cell r="N3120" t="str">
            <v>Pipra filicauda Spix, 1825</v>
          </cell>
          <cell r="O3120" t="str">
            <v>Wire-tailed Manakin</v>
          </cell>
          <cell r="P3120"/>
          <cell r="Q3120"/>
          <cell r="R3120"/>
          <cell r="S3120"/>
          <cell r="T3120"/>
          <cell r="U3120"/>
          <cell r="Y3120" t="e">
            <v>#N/A</v>
          </cell>
          <cell r="Z3120" t="str">
            <v>M</v>
          </cell>
          <cell r="AA3120" t="str">
            <v>F2</v>
          </cell>
          <cell r="AB3120" t="str">
            <v>U/M</v>
          </cell>
          <cell r="AC3120">
            <v>2</v>
          </cell>
          <cell r="AD3120">
            <v>3</v>
          </cell>
          <cell r="AE3120">
            <v>15.4</v>
          </cell>
          <cell r="AF3120" t="str">
            <v>FruiNect</v>
          </cell>
          <cell r="AG3120" t="str">
            <v>F</v>
          </cell>
        </row>
        <row r="3121">
          <cell r="A3121" t="str">
            <v>Pipra filicauda filicauda</v>
          </cell>
          <cell r="B3121" t="e">
            <v>#N/A</v>
          </cell>
          <cell r="D3121">
            <v>3119</v>
          </cell>
          <cell r="E3121"/>
          <cell r="F3121"/>
          <cell r="G3121" t="str">
            <v>Passeriformes</v>
          </cell>
          <cell r="H3121" t="str">
            <v>Pipridae</v>
          </cell>
          <cell r="I3121" t="str">
            <v>Piprinae</v>
          </cell>
          <cell r="J3121" t="str">
            <v>Pipra</v>
          </cell>
          <cell r="K3121" t="str">
            <v>subespécie</v>
          </cell>
          <cell r="N3121" t="str">
            <v>Pipra filicauda filicauda Spix, 1825</v>
          </cell>
          <cell r="P3121" t="str">
            <v>x</v>
          </cell>
          <cell r="Q3121" t="str">
            <v>x</v>
          </cell>
          <cell r="R3121" t="str">
            <v>x</v>
          </cell>
          <cell r="S3121" t="str">
            <v>x</v>
          </cell>
          <cell r="T3121" t="str">
            <v>x</v>
          </cell>
          <cell r="U3121"/>
          <cell r="Y3121"/>
          <cell r="Z3121"/>
        </row>
        <row r="3122">
          <cell r="A3122" t="str">
            <v>Pipra fasciicauda</v>
          </cell>
          <cell r="B3122" t="str">
            <v>Pipra fasciicauda</v>
          </cell>
          <cell r="C3122" t="str">
            <v>uirapuru-laranja</v>
          </cell>
          <cell r="D3122">
            <v>3120</v>
          </cell>
          <cell r="E3122" t="str">
            <v>R</v>
          </cell>
          <cell r="F3122">
            <v>1</v>
          </cell>
          <cell r="G3122" t="str">
            <v>Passeriformes</v>
          </cell>
          <cell r="H3122" t="str">
            <v>Pipridae</v>
          </cell>
          <cell r="I3122" t="str">
            <v>Piprinae</v>
          </cell>
          <cell r="J3122" t="str">
            <v>Pipra</v>
          </cell>
          <cell r="K3122" t="str">
            <v>espécie 1ária</v>
          </cell>
          <cell r="N3122" t="str">
            <v>Pipra fasciicauda Hellmayr, 1906</v>
          </cell>
          <cell r="O3122" t="str">
            <v>Band-tailed Manakin</v>
          </cell>
          <cell r="P3122"/>
          <cell r="Q3122"/>
          <cell r="R3122"/>
          <cell r="S3122"/>
          <cell r="T3122"/>
          <cell r="U3122"/>
          <cell r="Y3122" t="e">
            <v>#N/A</v>
          </cell>
          <cell r="Z3122" t="str">
            <v>M</v>
          </cell>
          <cell r="AA3122" t="str">
            <v>F2</v>
          </cell>
          <cell r="AB3122" t="str">
            <v>U/M</v>
          </cell>
          <cell r="AC3122">
            <v>4</v>
          </cell>
          <cell r="AD3122">
            <v>2</v>
          </cell>
          <cell r="AE3122">
            <v>15.9</v>
          </cell>
          <cell r="AF3122" t="str">
            <v>FruiNect</v>
          </cell>
          <cell r="AG3122" t="str">
            <v>F</v>
          </cell>
          <cell r="AI3122" t="str">
            <v>VU</v>
          </cell>
        </row>
        <row r="3123">
          <cell r="A3123" t="str">
            <v>Pipra fasciicauda calamae</v>
          </cell>
          <cell r="B3123" t="e">
            <v>#N/A</v>
          </cell>
          <cell r="D3123">
            <v>3121</v>
          </cell>
          <cell r="E3123"/>
          <cell r="F3123"/>
          <cell r="G3123" t="str">
            <v>Passeriformes</v>
          </cell>
          <cell r="H3123" t="str">
            <v>Pipridae</v>
          </cell>
          <cell r="I3123" t="str">
            <v>Piprinae</v>
          </cell>
          <cell r="J3123" t="str">
            <v>Pipra</v>
          </cell>
          <cell r="K3123" t="str">
            <v>subespécie</v>
          </cell>
          <cell r="N3123" t="str">
            <v>Pipra fasciicauda calamae Hellmayr, 1910</v>
          </cell>
          <cell r="P3123" t="str">
            <v>x</v>
          </cell>
          <cell r="Q3123" t="str">
            <v>x</v>
          </cell>
          <cell r="R3123" t="str">
            <v>x</v>
          </cell>
          <cell r="S3123" t="str">
            <v>x</v>
          </cell>
          <cell r="T3123" t="str">
            <v>x</v>
          </cell>
          <cell r="U3123"/>
          <cell r="Y3123"/>
          <cell r="Z3123"/>
        </row>
        <row r="3124">
          <cell r="A3124" t="str">
            <v>Pipra fasciicauda purusiana</v>
          </cell>
          <cell r="B3124" t="e">
            <v>#N/A</v>
          </cell>
          <cell r="D3124">
            <v>3122</v>
          </cell>
          <cell r="E3124"/>
          <cell r="F3124"/>
          <cell r="G3124" t="str">
            <v>Passeriformes</v>
          </cell>
          <cell r="H3124" t="str">
            <v>Pipridae</v>
          </cell>
          <cell r="I3124" t="str">
            <v>Piprinae</v>
          </cell>
          <cell r="J3124" t="str">
            <v>Pipra</v>
          </cell>
          <cell r="K3124" t="str">
            <v>subespécie</v>
          </cell>
          <cell r="N3124" t="str">
            <v>Pipra fasciicauda purusiana Snethlage, 1907</v>
          </cell>
          <cell r="P3124" t="str">
            <v>x</v>
          </cell>
          <cell r="Q3124" t="str">
            <v>x</v>
          </cell>
          <cell r="R3124" t="str">
            <v>x</v>
          </cell>
          <cell r="S3124" t="str">
            <v>x</v>
          </cell>
          <cell r="T3124" t="str">
            <v>x</v>
          </cell>
          <cell r="U3124"/>
          <cell r="Y3124"/>
          <cell r="Z3124"/>
        </row>
        <row r="3125">
          <cell r="A3125" t="str">
            <v>Pipra fasciicauda scarlatina</v>
          </cell>
          <cell r="B3125" t="e">
            <v>#N/A</v>
          </cell>
          <cell r="D3125">
            <v>3123</v>
          </cell>
          <cell r="E3125"/>
          <cell r="F3125"/>
          <cell r="G3125" t="str">
            <v>Passeriformes</v>
          </cell>
          <cell r="H3125" t="str">
            <v>Pipridae</v>
          </cell>
          <cell r="I3125" t="str">
            <v>Piprinae</v>
          </cell>
          <cell r="J3125" t="str">
            <v>Pipra</v>
          </cell>
          <cell r="K3125" t="str">
            <v>subespécie</v>
          </cell>
          <cell r="N3125" t="str">
            <v>Pipra fasciicauda scarlatina Hellmayr, 1915</v>
          </cell>
          <cell r="P3125" t="str">
            <v>x</v>
          </cell>
          <cell r="Q3125" t="str">
            <v>x</v>
          </cell>
          <cell r="R3125" t="str">
            <v>x</v>
          </cell>
          <cell r="S3125" t="str">
            <v>x</v>
          </cell>
          <cell r="T3125" t="str">
            <v>x</v>
          </cell>
          <cell r="U3125"/>
          <cell r="Y3125"/>
          <cell r="Z3125"/>
        </row>
        <row r="3126">
          <cell r="A3126" t="str">
            <v>Ceratopipra</v>
          </cell>
          <cell r="B3126" t="e">
            <v>#N/A</v>
          </cell>
          <cell r="D3126">
            <v>3124</v>
          </cell>
          <cell r="E3126"/>
          <cell r="F3126"/>
          <cell r="G3126" t="str">
            <v>Passeriformes</v>
          </cell>
          <cell r="H3126" t="str">
            <v>Pipridae</v>
          </cell>
          <cell r="I3126" t="str">
            <v>Piprinae</v>
          </cell>
          <cell r="J3126" t="str">
            <v>Ceratopipra</v>
          </cell>
          <cell r="K3126" t="str">
            <v>Gênero</v>
          </cell>
          <cell r="N3126" t="str">
            <v>Ceratopipra Bonaparte, 1854</v>
          </cell>
          <cell r="P3126"/>
          <cell r="Q3126"/>
          <cell r="R3126"/>
          <cell r="S3126"/>
          <cell r="T3126"/>
          <cell r="U3126"/>
          <cell r="Y3126"/>
          <cell r="Z3126"/>
        </row>
        <row r="3127">
          <cell r="A3127" t="str">
            <v>Ceratopipra cornuta</v>
          </cell>
          <cell r="B3127" t="str">
            <v>Ceratopipra cornuta</v>
          </cell>
          <cell r="C3127" t="str">
            <v>dançador-de-crista</v>
          </cell>
          <cell r="D3127">
            <v>3125</v>
          </cell>
          <cell r="E3127" t="str">
            <v>R#</v>
          </cell>
          <cell r="F3127">
            <v>1</v>
          </cell>
          <cell r="G3127" t="str">
            <v>Passeriformes</v>
          </cell>
          <cell r="H3127" t="str">
            <v>Pipridae</v>
          </cell>
          <cell r="I3127" t="str">
            <v>Piprinae</v>
          </cell>
          <cell r="J3127" t="str">
            <v>Ceratopipra</v>
          </cell>
          <cell r="K3127" t="str">
            <v>espécie 1ária</v>
          </cell>
          <cell r="N3127" t="str">
            <v>Ceratopipra cornuta (Spix, 1825)</v>
          </cell>
          <cell r="O3127" t="str">
            <v>Scarlet-horned Manakin</v>
          </cell>
          <cell r="P3127"/>
          <cell r="Q3127"/>
          <cell r="R3127"/>
          <cell r="S3127"/>
          <cell r="T3127"/>
          <cell r="U3127"/>
          <cell r="Y3127" t="e">
            <v>#N/A</v>
          </cell>
          <cell r="Z3127" t="e">
            <v>#N/A</v>
          </cell>
          <cell r="AA3127" t="e">
            <v>#N/A</v>
          </cell>
          <cell r="AB3127" t="e">
            <v>#N/A</v>
          </cell>
          <cell r="AC3127" t="e">
            <v>#N/A</v>
          </cell>
          <cell r="AD3127" t="e">
            <v>#N/A</v>
          </cell>
          <cell r="AE3127" t="e">
            <v>#N/A</v>
          </cell>
          <cell r="AF3127" t="e">
            <v>#N/A</v>
          </cell>
          <cell r="AG3127"/>
        </row>
        <row r="3128">
          <cell r="A3128" t="str">
            <v>Ceratopipra erythrocephala</v>
          </cell>
          <cell r="B3128" t="str">
            <v>Ceratopipra erythrocephala</v>
          </cell>
          <cell r="C3128" t="str">
            <v>cabeça-de-ouro</v>
          </cell>
          <cell r="D3128">
            <v>3126</v>
          </cell>
          <cell r="E3128" t="str">
            <v>R</v>
          </cell>
          <cell r="F3128">
            <v>1</v>
          </cell>
          <cell r="G3128" t="str">
            <v>Passeriformes</v>
          </cell>
          <cell r="H3128" t="str">
            <v>Pipridae</v>
          </cell>
          <cell r="I3128" t="str">
            <v>Piprinae</v>
          </cell>
          <cell r="J3128" t="str">
            <v>Ceratopipra</v>
          </cell>
          <cell r="K3128" t="str">
            <v>espécie 1ária</v>
          </cell>
          <cell r="N3128" t="str">
            <v>Ceratopipra erythrocephala (Linnaeus, 1758)</v>
          </cell>
          <cell r="O3128" t="str">
            <v>Golden-headed Manakin</v>
          </cell>
          <cell r="P3128"/>
          <cell r="Q3128"/>
          <cell r="R3128"/>
          <cell r="S3128"/>
          <cell r="T3128"/>
          <cell r="U3128"/>
          <cell r="Y3128" t="str">
            <v>FA</v>
          </cell>
          <cell r="Z3128" t="str">
            <v>H</v>
          </cell>
          <cell r="AA3128" t="str">
            <v>F1</v>
          </cell>
          <cell r="AB3128" t="str">
            <v>U/M</v>
          </cell>
          <cell r="AC3128">
            <v>1</v>
          </cell>
          <cell r="AD3128">
            <v>5</v>
          </cell>
          <cell r="AE3128">
            <v>13.43</v>
          </cell>
          <cell r="AF3128" t="str">
            <v>FruiNect</v>
          </cell>
          <cell r="AG3128" t="str">
            <v>F</v>
          </cell>
        </row>
        <row r="3129">
          <cell r="A3129" t="str">
            <v>Ceratopipra erythrocephala erythrocephala</v>
          </cell>
          <cell r="B3129" t="e">
            <v>#N/A</v>
          </cell>
          <cell r="D3129">
            <v>3127</v>
          </cell>
          <cell r="E3129"/>
          <cell r="F3129"/>
          <cell r="G3129" t="str">
            <v>Passeriformes</v>
          </cell>
          <cell r="H3129" t="str">
            <v>Pipridae</v>
          </cell>
          <cell r="I3129" t="str">
            <v>Piprinae</v>
          </cell>
          <cell r="J3129" t="str">
            <v>Ceratopipra</v>
          </cell>
          <cell r="K3129" t="str">
            <v>subespécie</v>
          </cell>
          <cell r="N3129" t="str">
            <v>Ceratopipra erythrocephala erythrocephala (Linnaeus, 1758)</v>
          </cell>
          <cell r="P3129" t="str">
            <v>x</v>
          </cell>
          <cell r="Q3129" t="str">
            <v>x</v>
          </cell>
          <cell r="R3129" t="str">
            <v>x</v>
          </cell>
          <cell r="S3129" t="str">
            <v>x</v>
          </cell>
          <cell r="T3129" t="str">
            <v>x</v>
          </cell>
          <cell r="U3129"/>
          <cell r="Y3129"/>
          <cell r="Z3129"/>
        </row>
        <row r="3130">
          <cell r="A3130" t="str">
            <v>Ceratopipra erythrocephala berlepschi</v>
          </cell>
          <cell r="B3130" t="e">
            <v>#N/A</v>
          </cell>
          <cell r="D3130">
            <v>3128</v>
          </cell>
          <cell r="E3130"/>
          <cell r="F3130"/>
          <cell r="G3130" t="str">
            <v>Passeriformes</v>
          </cell>
          <cell r="H3130" t="str">
            <v>Pipridae</v>
          </cell>
          <cell r="I3130" t="str">
            <v>Piprinae</v>
          </cell>
          <cell r="J3130" t="str">
            <v>Ceratopipra</v>
          </cell>
          <cell r="K3130" t="str">
            <v>subespécie</v>
          </cell>
          <cell r="N3130" t="str">
            <v>Ceratopipra erythrocephala berlepschi (Ridgway, 1906)</v>
          </cell>
          <cell r="P3130" t="str">
            <v>x</v>
          </cell>
          <cell r="Q3130" t="str">
            <v>x</v>
          </cell>
          <cell r="R3130" t="str">
            <v>x</v>
          </cell>
          <cell r="S3130" t="str">
            <v>x</v>
          </cell>
          <cell r="T3130" t="str">
            <v>x</v>
          </cell>
          <cell r="U3130"/>
          <cell r="Y3130"/>
          <cell r="Z3130"/>
        </row>
        <row r="3131">
          <cell r="A3131" t="str">
            <v>Ceratopipra rubrocapilla</v>
          </cell>
          <cell r="B3131" t="str">
            <v>Ceratopipra rubrocapilla</v>
          </cell>
          <cell r="C3131" t="str">
            <v>cabeça-encarnada</v>
          </cell>
          <cell r="D3131">
            <v>3129</v>
          </cell>
          <cell r="E3131" t="str">
            <v>R</v>
          </cell>
          <cell r="F3131">
            <v>1</v>
          </cell>
          <cell r="G3131" t="str">
            <v>Passeriformes</v>
          </cell>
          <cell r="H3131" t="str">
            <v>Pipridae</v>
          </cell>
          <cell r="I3131" t="str">
            <v>Piprinae</v>
          </cell>
          <cell r="J3131" t="str">
            <v>Ceratopipra</v>
          </cell>
          <cell r="K3131" t="str">
            <v>espécie 1ária</v>
          </cell>
          <cell r="N3131" t="str">
            <v>Ceratopipra rubrocapilla (Temminck, 1821)</v>
          </cell>
          <cell r="O3131" t="str">
            <v>Red-headed Manakin</v>
          </cell>
          <cell r="P3131"/>
          <cell r="Q3131"/>
          <cell r="R3131"/>
          <cell r="S3131"/>
          <cell r="T3131"/>
          <cell r="U3131"/>
          <cell r="Y3131" t="e">
            <v>#N/A</v>
          </cell>
          <cell r="Z3131" t="str">
            <v>H</v>
          </cell>
          <cell r="AA3131" t="str">
            <v>F1</v>
          </cell>
          <cell r="AB3131" t="str">
            <v>U/M</v>
          </cell>
          <cell r="AC3131">
            <v>1</v>
          </cell>
          <cell r="AD3131">
            <v>2</v>
          </cell>
          <cell r="AE3131">
            <v>12</v>
          </cell>
          <cell r="AF3131" t="str">
            <v>FruiNect</v>
          </cell>
          <cell r="AG3131" t="str">
            <v>F</v>
          </cell>
        </row>
        <row r="3132">
          <cell r="A3132" t="str">
            <v>Ceratopipra chloromeros</v>
          </cell>
          <cell r="B3132" t="str">
            <v>Ceratopipra chloromeros</v>
          </cell>
          <cell r="C3132" t="str">
            <v>dançador-de-cauda-graduada</v>
          </cell>
          <cell r="D3132">
            <v>3130</v>
          </cell>
          <cell r="E3132" t="str">
            <v>R</v>
          </cell>
          <cell r="F3132">
            <v>1</v>
          </cell>
          <cell r="G3132" t="str">
            <v>Passeriformes</v>
          </cell>
          <cell r="H3132" t="str">
            <v>Pipridae</v>
          </cell>
          <cell r="I3132" t="str">
            <v>Piprinae</v>
          </cell>
          <cell r="J3132" t="str">
            <v>Ceratopipra</v>
          </cell>
          <cell r="K3132" t="str">
            <v>espécie 1ária</v>
          </cell>
          <cell r="N3132" t="str">
            <v>Ceratopipra chloromeros (Tschudi, 1844)</v>
          </cell>
          <cell r="O3132" t="str">
            <v>Round-tailed Manakin</v>
          </cell>
          <cell r="P3132"/>
          <cell r="Q3132"/>
          <cell r="R3132"/>
          <cell r="S3132"/>
          <cell r="T3132"/>
          <cell r="U3132"/>
          <cell r="Y3132" t="e">
            <v>#N/A</v>
          </cell>
          <cell r="Z3132" t="e">
            <v>#N/A</v>
          </cell>
          <cell r="AA3132" t="e">
            <v>#N/A</v>
          </cell>
          <cell r="AB3132" t="e">
            <v>#N/A</v>
          </cell>
          <cell r="AC3132" t="e">
            <v>#N/A</v>
          </cell>
          <cell r="AD3132" t="e">
            <v>#N/A</v>
          </cell>
          <cell r="AE3132" t="e">
            <v>#N/A</v>
          </cell>
          <cell r="AF3132" t="e">
            <v>#N/A</v>
          </cell>
          <cell r="AG3132"/>
        </row>
        <row r="3133">
          <cell r="A3133" t="str">
            <v>Lepidothrix</v>
          </cell>
          <cell r="B3133" t="e">
            <v>#N/A</v>
          </cell>
          <cell r="D3133">
            <v>3131</v>
          </cell>
          <cell r="E3133"/>
          <cell r="F3133"/>
          <cell r="G3133" t="str">
            <v>Passeriformes</v>
          </cell>
          <cell r="H3133" t="str">
            <v>Pipridae</v>
          </cell>
          <cell r="I3133" t="str">
            <v>Piprinae</v>
          </cell>
          <cell r="J3133" t="str">
            <v>Lepidothrix</v>
          </cell>
          <cell r="K3133" t="str">
            <v>Gênero</v>
          </cell>
          <cell r="N3133" t="str">
            <v>Lepidothrix Bonaparte, 1854</v>
          </cell>
          <cell r="P3133"/>
          <cell r="Q3133"/>
          <cell r="R3133"/>
          <cell r="S3133"/>
          <cell r="T3133"/>
          <cell r="U3133"/>
          <cell r="Y3133"/>
          <cell r="Z3133"/>
        </row>
        <row r="3134">
          <cell r="A3134" t="str">
            <v>Lepidothrix coronata</v>
          </cell>
          <cell r="B3134" t="str">
            <v>Lepidothrix coronata</v>
          </cell>
          <cell r="C3134" t="str">
            <v>uirapuru-de-chapéu-azul</v>
          </cell>
          <cell r="D3134">
            <v>3132</v>
          </cell>
          <cell r="E3134" t="str">
            <v>R</v>
          </cell>
          <cell r="F3134">
            <v>1</v>
          </cell>
          <cell r="G3134" t="str">
            <v>Passeriformes</v>
          </cell>
          <cell r="H3134" t="str">
            <v>Pipridae</v>
          </cell>
          <cell r="I3134" t="str">
            <v>Piprinae</v>
          </cell>
          <cell r="J3134" t="str">
            <v>Lepidothrix</v>
          </cell>
          <cell r="K3134" t="str">
            <v>espécie 1ária</v>
          </cell>
          <cell r="L3134" t="str">
            <v>Possibly more than a single species is involved (Kirwan &amp; Green 2011).</v>
          </cell>
          <cell r="M3134" t="str">
            <v>Provavelmente mais de uma espécie está envolvida (Kirwan &amp; Green 2011).</v>
          </cell>
          <cell r="N3134" t="str">
            <v>Lepidothrix coronata (Spix, 1825)</v>
          </cell>
          <cell r="O3134" t="str">
            <v>Blue-crowned Manakin</v>
          </cell>
          <cell r="P3134"/>
          <cell r="Q3134"/>
          <cell r="R3134"/>
          <cell r="S3134"/>
          <cell r="T3134"/>
          <cell r="U3134"/>
          <cell r="Y3134" t="e">
            <v>#N/A</v>
          </cell>
          <cell r="Z3134" t="e">
            <v>#N/A</v>
          </cell>
          <cell r="AA3134" t="e">
            <v>#N/A</v>
          </cell>
          <cell r="AB3134" t="e">
            <v>#N/A</v>
          </cell>
          <cell r="AC3134" t="e">
            <v>#N/A</v>
          </cell>
          <cell r="AD3134" t="e">
            <v>#N/A</v>
          </cell>
          <cell r="AE3134">
            <v>8.34</v>
          </cell>
          <cell r="AF3134" t="str">
            <v>FruiNect</v>
          </cell>
          <cell r="AG3134"/>
        </row>
        <row r="3135">
          <cell r="A3135" t="str">
            <v>Lepidothrix coronata carbonata</v>
          </cell>
          <cell r="B3135" t="e">
            <v>#N/A</v>
          </cell>
          <cell r="D3135">
            <v>3133</v>
          </cell>
          <cell r="E3135"/>
          <cell r="F3135"/>
          <cell r="G3135" t="str">
            <v>Passeriformes</v>
          </cell>
          <cell r="H3135" t="str">
            <v>Pipridae</v>
          </cell>
          <cell r="I3135" t="str">
            <v>Piprinae</v>
          </cell>
          <cell r="J3135" t="str">
            <v>Lepidothrix</v>
          </cell>
          <cell r="K3135" t="str">
            <v>subespécie</v>
          </cell>
          <cell r="N3135" t="str">
            <v>Lepidothrix coronata carbonata (Todd, 1925)</v>
          </cell>
          <cell r="P3135" t="str">
            <v>x</v>
          </cell>
          <cell r="Q3135" t="str">
            <v>x</v>
          </cell>
          <cell r="R3135" t="str">
            <v>x</v>
          </cell>
          <cell r="S3135" t="str">
            <v>x</v>
          </cell>
          <cell r="T3135" t="str">
            <v>x</v>
          </cell>
          <cell r="U3135"/>
          <cell r="Y3135"/>
          <cell r="Z3135"/>
        </row>
        <row r="3136">
          <cell r="A3136" t="str">
            <v>Lepidothrix coronata coronata</v>
          </cell>
          <cell r="B3136" t="e">
            <v>#N/A</v>
          </cell>
          <cell r="D3136">
            <v>3134</v>
          </cell>
          <cell r="E3136"/>
          <cell r="F3136"/>
          <cell r="G3136" t="str">
            <v>Passeriformes</v>
          </cell>
          <cell r="H3136" t="str">
            <v>Pipridae</v>
          </cell>
          <cell r="I3136" t="str">
            <v>Piprinae</v>
          </cell>
          <cell r="J3136" t="str">
            <v>Lepidothrix</v>
          </cell>
          <cell r="K3136" t="str">
            <v>subespécie</v>
          </cell>
          <cell r="N3136" t="str">
            <v>Lepidothrix coronata coronata (Spix, 1825)</v>
          </cell>
          <cell r="P3136" t="str">
            <v>x</v>
          </cell>
          <cell r="Q3136" t="str">
            <v>x</v>
          </cell>
          <cell r="R3136" t="str">
            <v>x</v>
          </cell>
          <cell r="S3136" t="str">
            <v>x</v>
          </cell>
          <cell r="T3136" t="str">
            <v>x</v>
          </cell>
          <cell r="U3136"/>
          <cell r="Y3136"/>
          <cell r="Z3136"/>
        </row>
        <row r="3137">
          <cell r="A3137" t="str">
            <v>Lepidothrix coronata caelestipileata</v>
          </cell>
          <cell r="B3137" t="e">
            <v>#N/A</v>
          </cell>
          <cell r="D3137">
            <v>3135</v>
          </cell>
          <cell r="E3137"/>
          <cell r="F3137"/>
          <cell r="G3137" t="str">
            <v>Passeriformes</v>
          </cell>
          <cell r="H3137" t="str">
            <v>Pipridae</v>
          </cell>
          <cell r="I3137" t="str">
            <v>Piprinae</v>
          </cell>
          <cell r="J3137" t="str">
            <v>Lepidothrix</v>
          </cell>
          <cell r="K3137" t="str">
            <v>subespécie</v>
          </cell>
          <cell r="L3137" t="str">
            <v>Guilherme (2012) refers the population of eastern Acre to L. c. exquisita Hellmayr, but that region actually comprises the type locality of L. c. caelestipileata (see also Hellmayr 1929b).</v>
          </cell>
          <cell r="M3137" t="str">
            <v xml:space="preserve">Guilherme (2012) atribui a população do leste do Acre a L. c. exquisita Hellmayr, 1905, mas esta região engloba justamente a localidade-tipo de L. c. caelestipileata (ver ainda Hellmayr 1929b). </v>
          </cell>
          <cell r="N3137" t="str">
            <v>Lepidothrix coronata caelestipileata (Goeldi, 1905)</v>
          </cell>
          <cell r="P3137" t="str">
            <v>x</v>
          </cell>
          <cell r="Q3137" t="str">
            <v>x</v>
          </cell>
          <cell r="R3137" t="str">
            <v>x</v>
          </cell>
          <cell r="S3137" t="str">
            <v>x</v>
          </cell>
          <cell r="T3137" t="str">
            <v>x</v>
          </cell>
          <cell r="U3137"/>
          <cell r="Y3137"/>
          <cell r="Z3137"/>
        </row>
        <row r="3138">
          <cell r="A3138" t="str">
            <v>Lepidothrix nattereri</v>
          </cell>
          <cell r="B3138" t="str">
            <v>Lepidothrix nattereri</v>
          </cell>
          <cell r="C3138" t="str">
            <v>uirapuru-de-chapéu-branco</v>
          </cell>
          <cell r="D3138">
            <v>3136</v>
          </cell>
          <cell r="E3138" t="str">
            <v>R</v>
          </cell>
          <cell r="F3138">
            <v>1</v>
          </cell>
          <cell r="G3138" t="str">
            <v>Passeriformes</v>
          </cell>
          <cell r="H3138" t="str">
            <v>Pipridae</v>
          </cell>
          <cell r="I3138" t="str">
            <v>Piprinae</v>
          </cell>
          <cell r="J3138" t="str">
            <v>Lepidothrix</v>
          </cell>
          <cell r="K3138" t="str">
            <v>espécie 1ária</v>
          </cell>
          <cell r="N3138" t="str">
            <v>Lepidothrix nattereri (Sclater, 1865)</v>
          </cell>
          <cell r="O3138" t="str">
            <v>Snow-capped Manakin</v>
          </cell>
          <cell r="P3138"/>
          <cell r="Q3138"/>
          <cell r="R3138"/>
          <cell r="S3138"/>
          <cell r="T3138"/>
          <cell r="U3138"/>
          <cell r="Y3138" t="e">
            <v>#N/A</v>
          </cell>
          <cell r="Z3138" t="e">
            <v>#N/A</v>
          </cell>
          <cell r="AA3138" t="e">
            <v>#N/A</v>
          </cell>
          <cell r="AB3138" t="e">
            <v>#N/A</v>
          </cell>
          <cell r="AC3138" t="e">
            <v>#N/A</v>
          </cell>
          <cell r="AD3138" t="e">
            <v>#N/A</v>
          </cell>
          <cell r="AE3138">
            <v>8.39</v>
          </cell>
          <cell r="AF3138" t="str">
            <v>FruiNect</v>
          </cell>
          <cell r="AG3138"/>
        </row>
        <row r="3139">
          <cell r="A3139" t="str">
            <v>Lepidothrix nattereri gracilis</v>
          </cell>
          <cell r="B3139" t="e">
            <v>#N/A</v>
          </cell>
          <cell r="D3139">
            <v>3137</v>
          </cell>
          <cell r="E3139"/>
          <cell r="F3139"/>
          <cell r="G3139" t="str">
            <v>Passeriformes</v>
          </cell>
          <cell r="H3139" t="str">
            <v>Pipridae</v>
          </cell>
          <cell r="I3139" t="str">
            <v>Piprinae</v>
          </cell>
          <cell r="J3139" t="str">
            <v>Lepidothrix</v>
          </cell>
          <cell r="K3139" t="str">
            <v>subespécie</v>
          </cell>
          <cell r="N3139" t="str">
            <v>Lepidothrix nattereri gracilis (Hellmayr, 1903)</v>
          </cell>
          <cell r="P3139" t="str">
            <v>x</v>
          </cell>
          <cell r="Q3139" t="str">
            <v>x</v>
          </cell>
          <cell r="R3139" t="str">
            <v>x</v>
          </cell>
          <cell r="S3139" t="str">
            <v>x</v>
          </cell>
          <cell r="T3139"/>
          <cell r="U3139"/>
          <cell r="Y3139"/>
          <cell r="Z3139"/>
        </row>
        <row r="3140">
          <cell r="A3140" t="str">
            <v>Lepidothrix nattereri nattereri</v>
          </cell>
          <cell r="B3140" t="e">
            <v>#N/A</v>
          </cell>
          <cell r="D3140">
            <v>3138</v>
          </cell>
          <cell r="E3140"/>
          <cell r="F3140"/>
          <cell r="G3140" t="str">
            <v>Passeriformes</v>
          </cell>
          <cell r="H3140" t="str">
            <v>Pipridae</v>
          </cell>
          <cell r="I3140" t="str">
            <v>Piprinae</v>
          </cell>
          <cell r="J3140" t="str">
            <v>Lepidothrix</v>
          </cell>
          <cell r="K3140" t="str">
            <v>subespécie</v>
          </cell>
          <cell r="N3140" t="str">
            <v>Lepidothrix nattereri nattereri (Sclater, 1865)</v>
          </cell>
          <cell r="P3140" t="str">
            <v>x</v>
          </cell>
          <cell r="Q3140" t="str">
            <v>x</v>
          </cell>
          <cell r="R3140" t="str">
            <v>x</v>
          </cell>
          <cell r="S3140" t="str">
            <v>x</v>
          </cell>
          <cell r="T3140"/>
          <cell r="U3140"/>
          <cell r="Y3140"/>
          <cell r="Z3140"/>
        </row>
        <row r="3141">
          <cell r="A3141" t="str">
            <v>Lepidothrix vilasboasi</v>
          </cell>
          <cell r="B3141" t="str">
            <v>Lepidothrix vilasboasi</v>
          </cell>
          <cell r="C3141" t="str">
            <v>dançador-de-coroa-dourada</v>
          </cell>
          <cell r="D3141">
            <v>3139</v>
          </cell>
          <cell r="E3141" t="str">
            <v>R, E</v>
          </cell>
          <cell r="F3141">
            <v>1</v>
          </cell>
          <cell r="G3141" t="str">
            <v>Passeriformes</v>
          </cell>
          <cell r="H3141" t="str">
            <v>Pipridae</v>
          </cell>
          <cell r="I3141" t="str">
            <v>Piprinae</v>
          </cell>
          <cell r="J3141" t="str">
            <v>Lepidothrix</v>
          </cell>
          <cell r="K3141" t="str">
            <v>espécie 1ária</v>
          </cell>
          <cell r="N3141" t="str">
            <v>Lepidothrix vilasboasi (Sick, 1959)</v>
          </cell>
          <cell r="O3141" t="str">
            <v>Golden-crowned Manakin</v>
          </cell>
          <cell r="P3141"/>
          <cell r="Q3141"/>
          <cell r="R3141"/>
          <cell r="S3141"/>
          <cell r="T3141"/>
          <cell r="U3141"/>
          <cell r="W3141" t="str">
            <v>#ERROR!</v>
          </cell>
          <cell r="X3141" t="str">
            <v>VU</v>
          </cell>
          <cell r="Y3141" t="e">
            <v>#N/A</v>
          </cell>
          <cell r="Z3141" t="e">
            <v>#N/A</v>
          </cell>
          <cell r="AA3141" t="e">
            <v>#N/A</v>
          </cell>
          <cell r="AB3141" t="e">
            <v>#N/A</v>
          </cell>
          <cell r="AC3141" t="e">
            <v>#N/A</v>
          </cell>
          <cell r="AD3141" t="e">
            <v>#N/A</v>
          </cell>
          <cell r="AE3141">
            <v>6</v>
          </cell>
          <cell r="AF3141" t="str">
            <v>FruiNect</v>
          </cell>
          <cell r="AG3141"/>
        </row>
        <row r="3142">
          <cell r="A3142" t="str">
            <v>Lepidothrix iris</v>
          </cell>
          <cell r="B3142" t="str">
            <v>Lepidothrix iris</v>
          </cell>
          <cell r="C3142" t="str">
            <v>cabeça-de-prata</v>
          </cell>
          <cell r="D3142">
            <v>3140</v>
          </cell>
          <cell r="E3142" t="str">
            <v>R, E</v>
          </cell>
          <cell r="F3142">
            <v>1</v>
          </cell>
          <cell r="G3142" t="str">
            <v>Passeriformes</v>
          </cell>
          <cell r="H3142" t="str">
            <v>Pipridae</v>
          </cell>
          <cell r="I3142" t="str">
            <v>Piprinae</v>
          </cell>
          <cell r="J3142" t="str">
            <v>Lepidothrix</v>
          </cell>
          <cell r="K3142" t="str">
            <v>espécie 1ária</v>
          </cell>
          <cell r="N3142" t="str">
            <v>Lepidothrix iris (Schinz, 1851)</v>
          </cell>
          <cell r="O3142" t="str">
            <v>Opal-crowned Manakin</v>
          </cell>
          <cell r="P3142"/>
          <cell r="Q3142"/>
          <cell r="R3142"/>
          <cell r="S3142"/>
          <cell r="T3142"/>
          <cell r="U3142"/>
          <cell r="W3142" t="str">
            <v>#ERROR!</v>
          </cell>
          <cell r="X3142" t="str">
            <v>VU</v>
          </cell>
          <cell r="Y3142" t="e">
            <v>#N/A</v>
          </cell>
          <cell r="Z3142" t="str">
            <v>H</v>
          </cell>
          <cell r="AA3142" t="e">
            <v>#N/A</v>
          </cell>
          <cell r="AB3142" t="e">
            <v>#N/A</v>
          </cell>
          <cell r="AC3142" t="e">
            <v>#N/A</v>
          </cell>
          <cell r="AD3142" t="e">
            <v>#N/A</v>
          </cell>
          <cell r="AE3142">
            <v>8</v>
          </cell>
          <cell r="AF3142" t="str">
            <v>FruiNect</v>
          </cell>
          <cell r="AG3142" t="str">
            <v>F</v>
          </cell>
        </row>
        <row r="3143">
          <cell r="A3143" t="str">
            <v>Lepidothrix iris eucephala</v>
          </cell>
          <cell r="B3143" t="e">
            <v>#N/A</v>
          </cell>
          <cell r="D3143">
            <v>3141</v>
          </cell>
          <cell r="E3143"/>
          <cell r="F3143"/>
          <cell r="G3143" t="str">
            <v>Passeriformes</v>
          </cell>
          <cell r="H3143" t="str">
            <v>Pipridae</v>
          </cell>
          <cell r="I3143" t="str">
            <v>Piprinae</v>
          </cell>
          <cell r="J3143" t="str">
            <v>Lepidothrix</v>
          </cell>
          <cell r="K3143" t="str">
            <v>subespécie</v>
          </cell>
          <cell r="L3143" t="str">
            <v>It may represent a distinct species (Kirwan &amp; Green 2011).</v>
          </cell>
          <cell r="M3143" t="str">
            <v>L. i. eucephala pode representar uma espécie válida (Kirwan &amp; Green 2011).</v>
          </cell>
          <cell r="N3143" t="str">
            <v>Lepidothrix iris eucephala (Todd, 1928)</v>
          </cell>
          <cell r="P3143" t="str">
            <v>x</v>
          </cell>
          <cell r="Q3143" t="str">
            <v>x</v>
          </cell>
          <cell r="R3143" t="str">
            <v>x</v>
          </cell>
          <cell r="S3143" t="str">
            <v>x</v>
          </cell>
          <cell r="T3143" t="str">
            <v>x</v>
          </cell>
          <cell r="U3143"/>
          <cell r="Y3143"/>
          <cell r="Z3143"/>
        </row>
        <row r="3144">
          <cell r="A3144" t="str">
            <v>Lepidothrix iris iris</v>
          </cell>
          <cell r="B3144" t="e">
            <v>#N/A</v>
          </cell>
          <cell r="D3144">
            <v>3142</v>
          </cell>
          <cell r="E3144"/>
          <cell r="F3144"/>
          <cell r="G3144" t="str">
            <v>Passeriformes</v>
          </cell>
          <cell r="H3144" t="str">
            <v>Pipridae</v>
          </cell>
          <cell r="I3144" t="str">
            <v>Piprinae</v>
          </cell>
          <cell r="J3144" t="str">
            <v>Lepidothrix</v>
          </cell>
          <cell r="K3144" t="str">
            <v>subespécie</v>
          </cell>
          <cell r="N3144" t="str">
            <v>Lepidothrix iris iris (Schinz, 1851)</v>
          </cell>
          <cell r="P3144" t="str">
            <v>x</v>
          </cell>
          <cell r="Q3144" t="str">
            <v>x</v>
          </cell>
          <cell r="R3144" t="str">
            <v>x</v>
          </cell>
          <cell r="S3144" t="str">
            <v>x</v>
          </cell>
          <cell r="T3144" t="str">
            <v>x</v>
          </cell>
          <cell r="U3144"/>
          <cell r="Y3144"/>
          <cell r="Z3144"/>
        </row>
        <row r="3145">
          <cell r="A3145" t="str">
            <v>Lepidothrix serena</v>
          </cell>
          <cell r="B3145" t="str">
            <v>Lepidothrix serena</v>
          </cell>
          <cell r="C3145" t="str">
            <v>uirapuru-estrela</v>
          </cell>
          <cell r="D3145">
            <v>3143</v>
          </cell>
          <cell r="E3145" t="str">
            <v>R</v>
          </cell>
          <cell r="F3145">
            <v>1</v>
          </cell>
          <cell r="G3145" t="str">
            <v>Passeriformes</v>
          </cell>
          <cell r="H3145" t="str">
            <v>Pipridae</v>
          </cell>
          <cell r="I3145" t="str">
            <v>Piprinae</v>
          </cell>
          <cell r="J3145" t="str">
            <v>Lepidothrix</v>
          </cell>
          <cell r="K3145" t="str">
            <v>espécie 1ária</v>
          </cell>
          <cell r="N3145" t="str">
            <v>Lepidothrix serena (Linnaeus, 1766)</v>
          </cell>
          <cell r="O3145" t="str">
            <v>White-fronted Manakin</v>
          </cell>
          <cell r="P3145"/>
          <cell r="Q3145"/>
          <cell r="R3145"/>
          <cell r="S3145"/>
          <cell r="T3145"/>
          <cell r="U3145"/>
          <cell r="Y3145" t="str">
            <v>FA</v>
          </cell>
          <cell r="Z3145" t="str">
            <v>H</v>
          </cell>
          <cell r="AA3145" t="str">
            <v>F1</v>
          </cell>
          <cell r="AB3145" t="str">
            <v>U/M</v>
          </cell>
          <cell r="AC3145">
            <v>1</v>
          </cell>
          <cell r="AD3145">
            <v>1</v>
          </cell>
          <cell r="AE3145">
            <v>11.4</v>
          </cell>
          <cell r="AF3145" t="str">
            <v>FruiNect</v>
          </cell>
          <cell r="AG3145" t="str">
            <v>F</v>
          </cell>
          <cell r="AH3145">
            <v>1</v>
          </cell>
        </row>
        <row r="3146">
          <cell r="A3146" t="str">
            <v>Lepidothrix suavissima</v>
          </cell>
          <cell r="B3146" t="str">
            <v>Lepidothrix suavissima</v>
          </cell>
          <cell r="C3146" t="str">
            <v>dançador-do-tepui</v>
          </cell>
          <cell r="D3146">
            <v>3144</v>
          </cell>
          <cell r="E3146" t="str">
            <v>R#</v>
          </cell>
          <cell r="F3146">
            <v>1</v>
          </cell>
          <cell r="G3146" t="str">
            <v>Passeriformes</v>
          </cell>
          <cell r="H3146" t="str">
            <v>Pipridae</v>
          </cell>
          <cell r="I3146" t="str">
            <v>Piprinae</v>
          </cell>
          <cell r="J3146" t="str">
            <v>Lepidothrix</v>
          </cell>
          <cell r="K3146" t="str">
            <v>espécie 1ária</v>
          </cell>
          <cell r="N3146" t="str">
            <v>Lepidothrix suavissima (Salvin &amp; Godman, 1882)</v>
          </cell>
          <cell r="O3146" t="str">
            <v>Orange-bellied Manakin</v>
          </cell>
          <cell r="P3146"/>
          <cell r="Q3146"/>
          <cell r="R3146"/>
          <cell r="S3146"/>
          <cell r="T3146"/>
          <cell r="U3146"/>
          <cell r="Y3146" t="e">
            <v>#N/A</v>
          </cell>
          <cell r="Z3146" t="e">
            <v>#N/A</v>
          </cell>
          <cell r="AA3146" t="e">
            <v>#N/A</v>
          </cell>
          <cell r="AB3146" t="e">
            <v>#N/A</v>
          </cell>
          <cell r="AC3146" t="e">
            <v>#N/A</v>
          </cell>
          <cell r="AD3146" t="e">
            <v>#N/A</v>
          </cell>
          <cell r="AE3146">
            <v>8.5</v>
          </cell>
          <cell r="AF3146" t="str">
            <v>FruiNect</v>
          </cell>
          <cell r="AG3146"/>
        </row>
        <row r="3147">
          <cell r="A3147" t="str">
            <v>Manacus</v>
          </cell>
          <cell r="B3147" t="e">
            <v>#N/A</v>
          </cell>
          <cell r="D3147">
            <v>3145</v>
          </cell>
          <cell r="E3147"/>
          <cell r="F3147"/>
          <cell r="G3147" t="str">
            <v>Passeriformes</v>
          </cell>
          <cell r="H3147" t="str">
            <v>Pipridae</v>
          </cell>
          <cell r="I3147" t="str">
            <v>Piprinae</v>
          </cell>
          <cell r="J3147" t="str">
            <v>Manacus</v>
          </cell>
          <cell r="K3147" t="str">
            <v>Gênero</v>
          </cell>
          <cell r="N3147" t="str">
            <v>Manacus Brisson, 1760</v>
          </cell>
          <cell r="P3147"/>
          <cell r="Q3147"/>
          <cell r="R3147"/>
          <cell r="S3147"/>
          <cell r="T3147"/>
          <cell r="U3147"/>
          <cell r="Y3147"/>
          <cell r="Z3147"/>
        </row>
        <row r="3148">
          <cell r="A3148" t="str">
            <v>Manacus manacus</v>
          </cell>
          <cell r="B3148" t="str">
            <v>Manacus manacus</v>
          </cell>
          <cell r="C3148" t="str">
            <v>rendeira</v>
          </cell>
          <cell r="D3148">
            <v>3146</v>
          </cell>
          <cell r="E3148" t="str">
            <v>R</v>
          </cell>
          <cell r="F3148">
            <v>1</v>
          </cell>
          <cell r="G3148" t="str">
            <v>Passeriformes</v>
          </cell>
          <cell r="H3148" t="str">
            <v>Pipridae</v>
          </cell>
          <cell r="I3148" t="str">
            <v>Piprinae</v>
          </cell>
          <cell r="J3148" t="str">
            <v>Manacus</v>
          </cell>
          <cell r="K3148" t="str">
            <v>espécie 1ária</v>
          </cell>
          <cell r="L3148" t="str">
            <v>Many of its subspecies may represent valid species (Kirwan &amp; Green 2011).</v>
          </cell>
          <cell r="M3148" t="str">
            <v>Muitas das subespécies podem representar espécies válidas (Kirwan &amp; Green 2011).</v>
          </cell>
          <cell r="N3148" t="str">
            <v>Manacus manacus (Linnaeus, 1766)</v>
          </cell>
          <cell r="O3148" t="str">
            <v>White-bearded Manakin</v>
          </cell>
          <cell r="P3148"/>
          <cell r="Q3148"/>
          <cell r="R3148"/>
          <cell r="S3148"/>
          <cell r="T3148"/>
          <cell r="U3148"/>
          <cell r="Y3148" t="str">
            <v>FA</v>
          </cell>
          <cell r="Z3148" t="str">
            <v>L</v>
          </cell>
          <cell r="AA3148" t="str">
            <v>F1E</v>
          </cell>
          <cell r="AB3148" t="str">
            <v>U</v>
          </cell>
          <cell r="AC3148">
            <v>4</v>
          </cell>
          <cell r="AD3148">
            <v>6</v>
          </cell>
          <cell r="AE3148">
            <v>16.7</v>
          </cell>
          <cell r="AF3148" t="str">
            <v>FruiNect</v>
          </cell>
          <cell r="AG3148" t="str">
            <v>F</v>
          </cell>
        </row>
        <row r="3149">
          <cell r="A3149" t="str">
            <v>Manacus manacus interior</v>
          </cell>
          <cell r="B3149" t="e">
            <v>#N/A</v>
          </cell>
          <cell r="D3149">
            <v>3147</v>
          </cell>
          <cell r="E3149"/>
          <cell r="F3149"/>
          <cell r="G3149" t="str">
            <v>Passeriformes</v>
          </cell>
          <cell r="H3149" t="str">
            <v>Pipridae</v>
          </cell>
          <cell r="I3149" t="str">
            <v>Piprinae</v>
          </cell>
          <cell r="J3149" t="str">
            <v>Manacus</v>
          </cell>
          <cell r="K3149" t="str">
            <v>subespécie</v>
          </cell>
          <cell r="N3149" t="str">
            <v>Manacus manacus interior Chapman, 1914</v>
          </cell>
          <cell r="P3149" t="str">
            <v>x</v>
          </cell>
          <cell r="Q3149" t="str">
            <v>x</v>
          </cell>
          <cell r="R3149" t="str">
            <v>x</v>
          </cell>
          <cell r="S3149" t="str">
            <v>x</v>
          </cell>
          <cell r="T3149" t="str">
            <v>x</v>
          </cell>
          <cell r="U3149"/>
          <cell r="Y3149"/>
          <cell r="Z3149"/>
        </row>
        <row r="3150">
          <cell r="A3150" t="str">
            <v>Manacus manacus manacus</v>
          </cell>
          <cell r="B3150" t="e">
            <v>#N/A</v>
          </cell>
          <cell r="D3150">
            <v>3148</v>
          </cell>
          <cell r="E3150"/>
          <cell r="F3150"/>
          <cell r="G3150" t="str">
            <v>Passeriformes</v>
          </cell>
          <cell r="H3150" t="str">
            <v>Pipridae</v>
          </cell>
          <cell r="I3150" t="str">
            <v>Piprinae</v>
          </cell>
          <cell r="J3150" t="str">
            <v>Manacus</v>
          </cell>
          <cell r="K3150" t="str">
            <v>subespécie</v>
          </cell>
          <cell r="N3150" t="str">
            <v>Manacus manacus manacus (Linnaeus, 1766)</v>
          </cell>
          <cell r="P3150" t="str">
            <v>x</v>
          </cell>
          <cell r="Q3150" t="str">
            <v>x</v>
          </cell>
          <cell r="R3150" t="str">
            <v>x</v>
          </cell>
          <cell r="S3150" t="str">
            <v>x</v>
          </cell>
          <cell r="T3150" t="str">
            <v>x</v>
          </cell>
          <cell r="U3150"/>
          <cell r="Y3150"/>
          <cell r="Z3150"/>
        </row>
        <row r="3151">
          <cell r="A3151" t="str">
            <v>Manacus manacus expectatus</v>
          </cell>
          <cell r="B3151" t="e">
            <v>#N/A</v>
          </cell>
          <cell r="D3151">
            <v>3149</v>
          </cell>
          <cell r="E3151"/>
          <cell r="F3151"/>
          <cell r="G3151" t="str">
            <v>Passeriformes</v>
          </cell>
          <cell r="H3151" t="str">
            <v>Pipridae</v>
          </cell>
          <cell r="I3151" t="str">
            <v>Piprinae</v>
          </cell>
          <cell r="J3151" t="str">
            <v>Manacus</v>
          </cell>
          <cell r="K3151" t="str">
            <v>subespécie</v>
          </cell>
          <cell r="N3151" t="str">
            <v>Manacus manacus expectatus Gyldenstolpe, 1941</v>
          </cell>
          <cell r="P3151" t="str">
            <v>x</v>
          </cell>
          <cell r="Q3151" t="str">
            <v>x</v>
          </cell>
          <cell r="R3151" t="str">
            <v>x</v>
          </cell>
          <cell r="S3151" t="str">
            <v>x</v>
          </cell>
          <cell r="T3151" t="str">
            <v>x</v>
          </cell>
          <cell r="U3151"/>
          <cell r="Y3151"/>
          <cell r="Z3151"/>
        </row>
        <row r="3152">
          <cell r="A3152" t="str">
            <v>Manacus manacus longibarbatus</v>
          </cell>
          <cell r="B3152" t="e">
            <v>#N/A</v>
          </cell>
          <cell r="D3152">
            <v>3150</v>
          </cell>
          <cell r="E3152"/>
          <cell r="F3152"/>
          <cell r="G3152" t="str">
            <v>Passeriformes</v>
          </cell>
          <cell r="H3152" t="str">
            <v>Pipridae</v>
          </cell>
          <cell r="I3152" t="str">
            <v>Piprinae</v>
          </cell>
          <cell r="J3152" t="str">
            <v>Manacus</v>
          </cell>
          <cell r="K3152" t="str">
            <v>subespécie</v>
          </cell>
          <cell r="N3152" t="str">
            <v>Manacus manacus longibarbatus Zimmer, 1936</v>
          </cell>
          <cell r="P3152" t="str">
            <v>x</v>
          </cell>
          <cell r="Q3152" t="str">
            <v>x</v>
          </cell>
          <cell r="R3152" t="str">
            <v>x</v>
          </cell>
          <cell r="S3152" t="str">
            <v>x</v>
          </cell>
          <cell r="T3152" t="str">
            <v>x</v>
          </cell>
          <cell r="U3152"/>
          <cell r="Y3152"/>
          <cell r="Z3152"/>
        </row>
        <row r="3153">
          <cell r="A3153" t="str">
            <v>Manacus manacus purissimus</v>
          </cell>
          <cell r="B3153" t="e">
            <v>#N/A</v>
          </cell>
          <cell r="D3153">
            <v>3151</v>
          </cell>
          <cell r="E3153"/>
          <cell r="F3153"/>
          <cell r="G3153" t="str">
            <v>Passeriformes</v>
          </cell>
          <cell r="H3153" t="str">
            <v>Pipridae</v>
          </cell>
          <cell r="I3153" t="str">
            <v>Piprinae</v>
          </cell>
          <cell r="J3153" t="str">
            <v>Manacus</v>
          </cell>
          <cell r="K3153" t="str">
            <v>subespécie</v>
          </cell>
          <cell r="N3153" t="str">
            <v>Manacus manacus purissimus Todd, 1928</v>
          </cell>
          <cell r="P3153" t="str">
            <v>x</v>
          </cell>
          <cell r="Q3153" t="str">
            <v>x</v>
          </cell>
          <cell r="R3153" t="str">
            <v>x</v>
          </cell>
          <cell r="S3153" t="str">
            <v>x</v>
          </cell>
          <cell r="T3153" t="str">
            <v>x</v>
          </cell>
          <cell r="U3153"/>
          <cell r="Y3153"/>
          <cell r="Z3153"/>
        </row>
        <row r="3154">
          <cell r="A3154" t="str">
            <v>Manacus manacus gutturosus</v>
          </cell>
          <cell r="B3154" t="e">
            <v>#N/A</v>
          </cell>
          <cell r="D3154">
            <v>3152</v>
          </cell>
          <cell r="E3154"/>
          <cell r="F3154"/>
          <cell r="G3154" t="str">
            <v>Passeriformes</v>
          </cell>
          <cell r="H3154" t="str">
            <v>Pipridae</v>
          </cell>
          <cell r="I3154" t="str">
            <v>Piprinae</v>
          </cell>
          <cell r="J3154" t="str">
            <v>Manacus</v>
          </cell>
          <cell r="K3154" t="str">
            <v>subespécie</v>
          </cell>
          <cell r="N3154" t="str">
            <v>Manacus manacus gutturosus (Desmarest, 1806)</v>
          </cell>
          <cell r="P3154" t="str">
            <v>x</v>
          </cell>
          <cell r="Q3154" t="str">
            <v>x</v>
          </cell>
          <cell r="R3154" t="str">
            <v>x</v>
          </cell>
          <cell r="S3154" t="str">
            <v>x</v>
          </cell>
          <cell r="T3154" t="str">
            <v>x</v>
          </cell>
          <cell r="U3154"/>
          <cell r="Y3154"/>
          <cell r="Z3154"/>
        </row>
        <row r="3155">
          <cell r="A3155" t="str">
            <v>Manacus manacus purus</v>
          </cell>
          <cell r="B3155" t="e">
            <v>#N/A</v>
          </cell>
          <cell r="D3155">
            <v>3153</v>
          </cell>
          <cell r="E3155"/>
          <cell r="F3155"/>
          <cell r="G3155" t="str">
            <v>Passeriformes</v>
          </cell>
          <cell r="H3155" t="str">
            <v>Pipridae</v>
          </cell>
          <cell r="I3155" t="str">
            <v>Piprinae</v>
          </cell>
          <cell r="J3155" t="str">
            <v>Manacus</v>
          </cell>
          <cell r="K3155" t="str">
            <v>subespécie</v>
          </cell>
          <cell r="N3155" t="str">
            <v>Manacus manacus purus Bangs, 1899</v>
          </cell>
          <cell r="P3155" t="str">
            <v>x</v>
          </cell>
          <cell r="Q3155" t="str">
            <v>x</v>
          </cell>
          <cell r="R3155" t="str">
            <v>x</v>
          </cell>
          <cell r="S3155" t="str">
            <v>x</v>
          </cell>
          <cell r="T3155" t="str">
            <v>x</v>
          </cell>
          <cell r="U3155"/>
          <cell r="Y3155"/>
          <cell r="Z3155"/>
        </row>
        <row r="3156">
          <cell r="A3156" t="str">
            <v>Manacus manacus subpurus</v>
          </cell>
          <cell r="B3156" t="e">
            <v>#N/A</v>
          </cell>
          <cell r="D3156">
            <v>3154</v>
          </cell>
          <cell r="E3156"/>
          <cell r="F3156"/>
          <cell r="G3156" t="str">
            <v>Passeriformes</v>
          </cell>
          <cell r="H3156" t="str">
            <v>Pipridae</v>
          </cell>
          <cell r="I3156" t="str">
            <v>Piprinae</v>
          </cell>
          <cell r="J3156" t="str">
            <v>Manacus</v>
          </cell>
          <cell r="K3156" t="str">
            <v>subespécie</v>
          </cell>
          <cell r="N3156" t="str">
            <v>Manacus manacus subpurus Cherrie &amp; Reichenberger, 1923</v>
          </cell>
          <cell r="P3156" t="str">
            <v>x</v>
          </cell>
          <cell r="Q3156" t="str">
            <v>x</v>
          </cell>
          <cell r="R3156" t="str">
            <v>x</v>
          </cell>
          <cell r="S3156" t="str">
            <v>x</v>
          </cell>
          <cell r="T3156" t="str">
            <v>x</v>
          </cell>
          <cell r="U3156"/>
          <cell r="Y3156"/>
          <cell r="Z3156"/>
        </row>
        <row r="3157">
          <cell r="A3157" t="str">
            <v>Heterocercus</v>
          </cell>
          <cell r="B3157" t="e">
            <v>#N/A</v>
          </cell>
          <cell r="D3157">
            <v>3155</v>
          </cell>
          <cell r="E3157"/>
          <cell r="F3157"/>
          <cell r="G3157" t="str">
            <v>Passeriformes</v>
          </cell>
          <cell r="H3157" t="str">
            <v>Pipridae</v>
          </cell>
          <cell r="I3157" t="str">
            <v>Piprinae</v>
          </cell>
          <cell r="J3157" t="str">
            <v>Heterocercus</v>
          </cell>
          <cell r="K3157" t="str">
            <v>Gênero</v>
          </cell>
          <cell r="N3157" t="str">
            <v>Heterocercus Sclater, 1862</v>
          </cell>
          <cell r="P3157"/>
          <cell r="Q3157"/>
          <cell r="R3157"/>
          <cell r="S3157"/>
          <cell r="T3157"/>
          <cell r="U3157"/>
          <cell r="Y3157"/>
          <cell r="Z3157"/>
        </row>
        <row r="3158">
          <cell r="A3158" t="str">
            <v>Heterocercus aurantiivertex</v>
          </cell>
          <cell r="B3158" t="str">
            <v>Heterocercus aurantiivertex</v>
          </cell>
          <cell r="D3158">
            <v>3156</v>
          </cell>
          <cell r="E3158"/>
          <cell r="F3158"/>
          <cell r="G3158" t="str">
            <v>Passeriformes</v>
          </cell>
          <cell r="H3158" t="str">
            <v>Pipridae</v>
          </cell>
          <cell r="I3158" t="str">
            <v>Piprinae</v>
          </cell>
          <cell r="J3158" t="str">
            <v>Heterocercus</v>
          </cell>
          <cell r="K3158" t="str">
            <v>espécie 2ária</v>
          </cell>
          <cell r="N3158" t="str">
            <v>[Heterocercus aurantiivertex Sclater &amp; Salvin, 1880]</v>
          </cell>
          <cell r="P3158"/>
          <cell r="Q3158"/>
          <cell r="R3158"/>
          <cell r="S3158"/>
          <cell r="T3158"/>
          <cell r="U3158"/>
          <cell r="Y3158" t="e">
            <v>#N/A</v>
          </cell>
          <cell r="Z3158" t="str">
            <v>H?</v>
          </cell>
        </row>
        <row r="3159">
          <cell r="A3159" t="str">
            <v>Heterocercus flavivertex</v>
          </cell>
          <cell r="B3159" t="str">
            <v>Heterocercus flavivertex</v>
          </cell>
          <cell r="C3159" t="str">
            <v>dançarino-de-crista-amarela</v>
          </cell>
          <cell r="D3159">
            <v>3157</v>
          </cell>
          <cell r="E3159" t="str">
            <v>R</v>
          </cell>
          <cell r="F3159">
            <v>1</v>
          </cell>
          <cell r="G3159" t="str">
            <v>Passeriformes</v>
          </cell>
          <cell r="H3159" t="str">
            <v>Pipridae</v>
          </cell>
          <cell r="I3159" t="str">
            <v>Piprinae</v>
          </cell>
          <cell r="J3159" t="str">
            <v>Heterocercus</v>
          </cell>
          <cell r="K3159" t="str">
            <v>espécie 1ária</v>
          </cell>
          <cell r="N3159" t="str">
            <v>Heterocercus flavivertex Pelzeln, 1868</v>
          </cell>
          <cell r="O3159" t="str">
            <v>Yellow-crowned Manakin</v>
          </cell>
          <cell r="P3159"/>
          <cell r="Q3159"/>
          <cell r="R3159"/>
          <cell r="S3159"/>
          <cell r="T3159"/>
          <cell r="U3159"/>
          <cell r="Y3159" t="e">
            <v>#N/A</v>
          </cell>
          <cell r="Z3159" t="str">
            <v>H</v>
          </cell>
          <cell r="AA3159" t="str">
            <v>F8</v>
          </cell>
          <cell r="AB3159" t="str">
            <v>U</v>
          </cell>
          <cell r="AC3159">
            <v>2</v>
          </cell>
          <cell r="AD3159">
            <v>1</v>
          </cell>
          <cell r="AE3159">
            <v>21.3</v>
          </cell>
          <cell r="AF3159" t="str">
            <v>Omnivore</v>
          </cell>
          <cell r="AG3159" t="str">
            <v>F</v>
          </cell>
          <cell r="AH3159">
            <v>1</v>
          </cell>
        </row>
        <row r="3160">
          <cell r="A3160" t="str">
            <v>Heterocercus linteatus</v>
          </cell>
          <cell r="B3160" t="str">
            <v>Heterocercus linteatus</v>
          </cell>
          <cell r="C3160" t="str">
            <v>coroa-de-fogo</v>
          </cell>
          <cell r="D3160">
            <v>3158</v>
          </cell>
          <cell r="E3160" t="str">
            <v>R</v>
          </cell>
          <cell r="F3160">
            <v>1</v>
          </cell>
          <cell r="G3160" t="str">
            <v>Passeriformes</v>
          </cell>
          <cell r="H3160" t="str">
            <v>Pipridae</v>
          </cell>
          <cell r="I3160" t="str">
            <v>Piprinae</v>
          </cell>
          <cell r="J3160" t="str">
            <v>Heterocercus</v>
          </cell>
          <cell r="K3160" t="str">
            <v>espécie 1ária</v>
          </cell>
          <cell r="N3160" t="str">
            <v>Heterocercus linteatus (Strickland, 1850)</v>
          </cell>
          <cell r="O3160" t="str">
            <v>Flame-crowned Manakin</v>
          </cell>
          <cell r="P3160"/>
          <cell r="Q3160"/>
          <cell r="R3160"/>
          <cell r="S3160"/>
          <cell r="T3160"/>
          <cell r="U3160"/>
          <cell r="Y3160" t="e">
            <v>#N/A</v>
          </cell>
          <cell r="Z3160" t="str">
            <v>M</v>
          </cell>
          <cell r="AA3160" t="str">
            <v>F2</v>
          </cell>
          <cell r="AB3160" t="str">
            <v>U/M</v>
          </cell>
          <cell r="AC3160">
            <v>2</v>
          </cell>
          <cell r="AD3160">
            <v>1</v>
          </cell>
          <cell r="AE3160">
            <v>21.2</v>
          </cell>
          <cell r="AF3160" t="str">
            <v>Omnivore</v>
          </cell>
          <cell r="AG3160" t="str">
            <v>F</v>
          </cell>
          <cell r="AH3160">
            <v>1</v>
          </cell>
        </row>
        <row r="3161">
          <cell r="A3161" t="str">
            <v>Machaeropterus</v>
          </cell>
          <cell r="B3161" t="e">
            <v>#N/A</v>
          </cell>
          <cell r="D3161">
            <v>3159</v>
          </cell>
          <cell r="E3161"/>
          <cell r="F3161"/>
          <cell r="G3161" t="str">
            <v>Passeriformes</v>
          </cell>
          <cell r="H3161" t="str">
            <v>Pipridae</v>
          </cell>
          <cell r="I3161" t="str">
            <v>Piprinae</v>
          </cell>
          <cell r="J3161" t="str">
            <v>Machaeropterus</v>
          </cell>
          <cell r="K3161" t="str">
            <v>Gênero</v>
          </cell>
          <cell r="N3161" t="str">
            <v>Machaeropterus Bonaparte, 1854</v>
          </cell>
          <cell r="P3161"/>
          <cell r="Q3161"/>
          <cell r="R3161"/>
          <cell r="S3161"/>
          <cell r="T3161"/>
          <cell r="U3161"/>
          <cell r="Y3161"/>
          <cell r="Z3161"/>
        </row>
        <row r="3162">
          <cell r="A3162" t="str">
            <v>Machaeropterus regulus</v>
          </cell>
          <cell r="B3162" t="str">
            <v>Machaeropterus regulus</v>
          </cell>
          <cell r="C3162" t="str">
            <v>tangará-rajado</v>
          </cell>
          <cell r="D3162">
            <v>3160</v>
          </cell>
          <cell r="E3162" t="str">
            <v>R, E</v>
          </cell>
          <cell r="F3162">
            <v>1</v>
          </cell>
          <cell r="G3162" t="str">
            <v>Passeriformes</v>
          </cell>
          <cell r="H3162" t="str">
            <v>Pipridae</v>
          </cell>
          <cell r="I3162" t="str">
            <v>Piprinae</v>
          </cell>
          <cell r="J3162" t="str">
            <v>Machaeropterus</v>
          </cell>
          <cell r="K3162" t="str">
            <v>espécie 1ária</v>
          </cell>
          <cell r="N3162" t="str">
            <v>Machaeropterus regulus (Hahn, 1819)</v>
          </cell>
          <cell r="O3162" t="str">
            <v>Striped Manakin</v>
          </cell>
          <cell r="P3162"/>
          <cell r="Q3162"/>
          <cell r="R3162"/>
          <cell r="S3162"/>
          <cell r="T3162"/>
          <cell r="U3162"/>
          <cell r="Y3162" t="e">
            <v>#N/A</v>
          </cell>
          <cell r="Z3162" t="str">
            <v>M</v>
          </cell>
          <cell r="AA3162" t="str">
            <v>F1</v>
          </cell>
          <cell r="AB3162" t="str">
            <v>U/M</v>
          </cell>
          <cell r="AC3162">
            <v>2</v>
          </cell>
          <cell r="AD3162">
            <v>5</v>
          </cell>
          <cell r="AE3162">
            <v>9.34</v>
          </cell>
          <cell r="AF3162" t="str">
            <v>FruiNect</v>
          </cell>
          <cell r="AG3162" t="str">
            <v>F</v>
          </cell>
          <cell r="AJ3162" t="str">
            <v>#ERROR!</v>
          </cell>
        </row>
        <row r="3163">
          <cell r="A3163" t="str">
            <v>Machaeropterus striolatus</v>
          </cell>
          <cell r="B3163" t="str">
            <v>Machaeropterus striolatus</v>
          </cell>
          <cell r="C3163" t="str">
            <v>tangará-riscado</v>
          </cell>
          <cell r="D3163">
            <v>3161</v>
          </cell>
          <cell r="E3163" t="str">
            <v>R</v>
          </cell>
          <cell r="F3163">
            <v>1</v>
          </cell>
          <cell r="G3163" t="str">
            <v>Passeriformes</v>
          </cell>
          <cell r="H3163" t="str">
            <v>Pipridae</v>
          </cell>
          <cell r="I3163" t="str">
            <v>Piprinae</v>
          </cell>
          <cell r="J3163" t="str">
            <v>Machaeropterus</v>
          </cell>
          <cell r="K3163" t="str">
            <v>espécie 1ária</v>
          </cell>
          <cell r="N3163" t="str">
            <v>Machaeropterus striolatus (Bonaparte, 1838)</v>
          </cell>
          <cell r="O3163" t="str">
            <v>Western Striped Manakin</v>
          </cell>
          <cell r="P3163"/>
          <cell r="Q3163"/>
          <cell r="R3163"/>
          <cell r="S3163"/>
          <cell r="T3163"/>
          <cell r="U3163"/>
          <cell r="Y3163" t="e">
            <v>#N/A</v>
          </cell>
          <cell r="Z3163" t="e">
            <v>#N/A</v>
          </cell>
          <cell r="AA3163" t="e">
            <v>#N/A</v>
          </cell>
          <cell r="AB3163" t="e">
            <v>#N/A</v>
          </cell>
          <cell r="AC3163" t="e">
            <v>#N/A</v>
          </cell>
          <cell r="AD3163" t="e">
            <v>#N/A</v>
          </cell>
          <cell r="AE3163" t="e">
            <v>#N/A</v>
          </cell>
          <cell r="AF3163" t="e">
            <v>#N/A</v>
          </cell>
          <cell r="AG3163"/>
        </row>
        <row r="3164">
          <cell r="A3164" t="str">
            <v>Machaeropterus striolatus aureopectus</v>
          </cell>
          <cell r="B3164" t="e">
            <v>#N/A</v>
          </cell>
          <cell r="D3164">
            <v>3162</v>
          </cell>
          <cell r="E3164"/>
          <cell r="F3164"/>
          <cell r="G3164" t="str">
            <v>Passeriformes</v>
          </cell>
          <cell r="H3164" t="str">
            <v>Pipridae</v>
          </cell>
          <cell r="I3164" t="str">
            <v>Piprinae</v>
          </cell>
          <cell r="J3164" t="str">
            <v>Machaeropterus</v>
          </cell>
          <cell r="K3164" t="str">
            <v>subespécie</v>
          </cell>
          <cell r="L3164" t="str">
            <v>It may represent a distinct species (Kirwan &amp; Green 2011).</v>
          </cell>
          <cell r="M3164" t="str">
            <v>Pode tratar-se de espécie válida (Kirwan &amp; Green 2011).</v>
          </cell>
          <cell r="N3164" t="str">
            <v>Machaeropterus striolatus aureopectus Phelps &amp; Gilliard, 1941</v>
          </cell>
          <cell r="P3164" t="str">
            <v>x</v>
          </cell>
          <cell r="Q3164"/>
          <cell r="R3164" t="str">
            <v>x</v>
          </cell>
          <cell r="S3164" t="str">
            <v>x</v>
          </cell>
          <cell r="T3164" t="str">
            <v>x</v>
          </cell>
          <cell r="U3164"/>
          <cell r="Y3164"/>
          <cell r="Z3164"/>
        </row>
        <row r="3165">
          <cell r="A3165" t="str">
            <v>Machaeropterus striolatus striolatus</v>
          </cell>
          <cell r="B3165" t="e">
            <v>#N/A</v>
          </cell>
          <cell r="D3165">
            <v>3163</v>
          </cell>
          <cell r="E3165"/>
          <cell r="F3165"/>
          <cell r="G3165" t="str">
            <v>Passeriformes</v>
          </cell>
          <cell r="H3165" t="str">
            <v>Pipridae</v>
          </cell>
          <cell r="I3165" t="str">
            <v>Piprinae</v>
          </cell>
          <cell r="J3165" t="str">
            <v>Machaeropterus</v>
          </cell>
          <cell r="K3165" t="str">
            <v>subespécie</v>
          </cell>
          <cell r="N3165" t="str">
            <v>Machaeropterus striolatus striolatus (Bonaparte, 1838)</v>
          </cell>
          <cell r="P3165" t="str">
            <v>x</v>
          </cell>
          <cell r="Q3165" t="str">
            <v>x</v>
          </cell>
          <cell r="R3165" t="str">
            <v>x</v>
          </cell>
          <cell r="S3165" t="str">
            <v>x</v>
          </cell>
          <cell r="T3165" t="str">
            <v>x</v>
          </cell>
          <cell r="U3165"/>
          <cell r="Y3165"/>
          <cell r="Z3165"/>
        </row>
        <row r="3166">
          <cell r="A3166" t="str">
            <v>Machaeropterus pyrocephalus</v>
          </cell>
          <cell r="B3166" t="str">
            <v>Machaeropterus pyrocephalus</v>
          </cell>
          <cell r="C3166" t="str">
            <v>uirapuru-cigarra</v>
          </cell>
          <cell r="D3166">
            <v>3164</v>
          </cell>
          <cell r="E3166" t="str">
            <v>R</v>
          </cell>
          <cell r="F3166">
            <v>1</v>
          </cell>
          <cell r="G3166" t="str">
            <v>Passeriformes</v>
          </cell>
          <cell r="H3166" t="str">
            <v>Pipridae</v>
          </cell>
          <cell r="I3166" t="str">
            <v>Piprinae</v>
          </cell>
          <cell r="J3166" t="str">
            <v>Machaeropterus</v>
          </cell>
          <cell r="K3166" t="str">
            <v>espécie 1ária</v>
          </cell>
          <cell r="N3166" t="str">
            <v>Machaeropterus pyrocephalus (Sclater, 1852)</v>
          </cell>
          <cell r="O3166" t="str">
            <v>Fiery-capped Manakin</v>
          </cell>
          <cell r="P3166"/>
          <cell r="Q3166"/>
          <cell r="R3166"/>
          <cell r="S3166"/>
          <cell r="T3166"/>
          <cell r="U3166"/>
          <cell r="Y3166" t="str">
            <v>FA</v>
          </cell>
          <cell r="Z3166" t="str">
            <v>M</v>
          </cell>
          <cell r="AA3166" t="str">
            <v>F1</v>
          </cell>
          <cell r="AB3166" t="str">
            <v>U/M</v>
          </cell>
          <cell r="AC3166">
            <v>1</v>
          </cell>
          <cell r="AD3166">
            <v>2</v>
          </cell>
          <cell r="AE3166">
            <v>9.49</v>
          </cell>
          <cell r="AF3166" t="str">
            <v>FruiNect</v>
          </cell>
          <cell r="AG3166" t="str">
            <v>F</v>
          </cell>
        </row>
        <row r="3167">
          <cell r="A3167" t="str">
            <v>Machaeropterus pyrocephalus pallidiceps</v>
          </cell>
          <cell r="B3167" t="e">
            <v>#N/A</v>
          </cell>
          <cell r="D3167">
            <v>3165</v>
          </cell>
          <cell r="E3167"/>
          <cell r="F3167"/>
          <cell r="G3167" t="str">
            <v>Passeriformes</v>
          </cell>
          <cell r="H3167" t="str">
            <v>Pipridae</v>
          </cell>
          <cell r="I3167" t="str">
            <v>Piprinae</v>
          </cell>
          <cell r="J3167" t="str">
            <v>Machaeropterus</v>
          </cell>
          <cell r="K3167" t="str">
            <v>subespécie</v>
          </cell>
          <cell r="N3167" t="str">
            <v>Machaeropterus pyrocephalus pallidiceps Zimmer, 1936</v>
          </cell>
          <cell r="P3167" t="str">
            <v>x</v>
          </cell>
          <cell r="Q3167" t="str">
            <v>x</v>
          </cell>
          <cell r="R3167" t="str">
            <v>x</v>
          </cell>
          <cell r="S3167" t="str">
            <v>x</v>
          </cell>
          <cell r="T3167" t="str">
            <v>x</v>
          </cell>
          <cell r="U3167"/>
          <cell r="Y3167"/>
          <cell r="Z3167"/>
        </row>
        <row r="3168">
          <cell r="A3168" t="str">
            <v>Machaeropterus pyrocephalus pyrocephalus</v>
          </cell>
          <cell r="B3168" t="e">
            <v>#N/A</v>
          </cell>
          <cell r="D3168">
            <v>3166</v>
          </cell>
          <cell r="E3168"/>
          <cell r="F3168"/>
          <cell r="G3168" t="str">
            <v>Passeriformes</v>
          </cell>
          <cell r="H3168" t="str">
            <v>Pipridae</v>
          </cell>
          <cell r="I3168" t="str">
            <v>Piprinae</v>
          </cell>
          <cell r="J3168" t="str">
            <v>Machaeropterus</v>
          </cell>
          <cell r="K3168" t="str">
            <v>subespécie</v>
          </cell>
          <cell r="N3168" t="str">
            <v>Machaeropterus pyrocephalus pyrocephalus (Sclater, 1852)</v>
          </cell>
          <cell r="P3168" t="str">
            <v>x</v>
          </cell>
          <cell r="Q3168" t="str">
            <v>x</v>
          </cell>
          <cell r="R3168" t="str">
            <v>x</v>
          </cell>
          <cell r="S3168" t="str">
            <v>x</v>
          </cell>
          <cell r="T3168" t="str">
            <v>x</v>
          </cell>
          <cell r="U3168"/>
          <cell r="Y3168"/>
          <cell r="Z3168"/>
        </row>
        <row r="3169">
          <cell r="A3169" t="str">
            <v>Dixiphia</v>
          </cell>
          <cell r="B3169" t="e">
            <v>#N/A</v>
          </cell>
          <cell r="D3169">
            <v>3167</v>
          </cell>
          <cell r="E3169"/>
          <cell r="F3169"/>
          <cell r="G3169" t="str">
            <v>Passeriformes</v>
          </cell>
          <cell r="H3169" t="str">
            <v>Pipridae</v>
          </cell>
          <cell r="I3169" t="str">
            <v>Piprinae</v>
          </cell>
          <cell r="J3169" t="str">
            <v>Dixiphia</v>
          </cell>
          <cell r="K3169" t="str">
            <v>Gênero</v>
          </cell>
          <cell r="N3169" t="str">
            <v>Dixiphia Reichenbach, 1850</v>
          </cell>
          <cell r="P3169"/>
          <cell r="Q3169"/>
          <cell r="R3169"/>
          <cell r="S3169"/>
          <cell r="T3169"/>
          <cell r="U3169"/>
          <cell r="Y3169"/>
          <cell r="Z3169"/>
        </row>
        <row r="3170">
          <cell r="A3170" t="str">
            <v>Dixiphia pipra</v>
          </cell>
          <cell r="B3170" t="str">
            <v>Pseudopipra pipra</v>
          </cell>
          <cell r="C3170" t="str">
            <v>cabeça-branca</v>
          </cell>
          <cell r="D3170">
            <v>3168</v>
          </cell>
          <cell r="E3170" t="str">
            <v>R</v>
          </cell>
          <cell r="F3170">
            <v>1</v>
          </cell>
          <cell r="G3170" t="str">
            <v>Passeriformes</v>
          </cell>
          <cell r="H3170" t="str">
            <v>Pipridae</v>
          </cell>
          <cell r="I3170" t="str">
            <v>Piprinae</v>
          </cell>
          <cell r="J3170" t="str">
            <v>Dixiphia</v>
          </cell>
          <cell r="K3170" t="str">
            <v>espécie 1ária</v>
          </cell>
          <cell r="L3170" t="str">
            <v>Vocal and morphological differences suggest that more than a single species may be involved.</v>
          </cell>
          <cell r="M3170" t="str">
            <v>Diferenças vocais e morfológicas sugerem que mais de uma espécie deve estar envolvida.</v>
          </cell>
          <cell r="N3170" t="str">
            <v>Dixiphia pipra (Linnaeus, 1758)</v>
          </cell>
          <cell r="O3170" t="str">
            <v>White-crowned Manakin</v>
          </cell>
          <cell r="P3170"/>
          <cell r="Q3170"/>
          <cell r="R3170"/>
          <cell r="S3170"/>
          <cell r="T3170"/>
          <cell r="U3170"/>
          <cell r="Y3170" t="str">
            <v>FA</v>
          </cell>
          <cell r="Z3170" t="str">
            <v>H</v>
          </cell>
          <cell r="AA3170" t="str">
            <v>F1</v>
          </cell>
          <cell r="AB3170" t="str">
            <v>U</v>
          </cell>
          <cell r="AC3170">
            <v>2</v>
          </cell>
          <cell r="AD3170">
            <v>8</v>
          </cell>
          <cell r="AE3170">
            <v>11.11</v>
          </cell>
          <cell r="AF3170" t="str">
            <v>FruiNect</v>
          </cell>
          <cell r="AG3170" t="str">
            <v>F</v>
          </cell>
        </row>
        <row r="3171">
          <cell r="A3171" t="str">
            <v>Dixiphia pipra pipra</v>
          </cell>
          <cell r="B3171" t="e">
            <v>#N/A</v>
          </cell>
          <cell r="D3171">
            <v>3169</v>
          </cell>
          <cell r="E3171"/>
          <cell r="F3171"/>
          <cell r="G3171" t="str">
            <v>Passeriformes</v>
          </cell>
          <cell r="H3171" t="str">
            <v>Pipridae</v>
          </cell>
          <cell r="I3171" t="str">
            <v>Piprinae</v>
          </cell>
          <cell r="J3171" t="str">
            <v>Dixiphia</v>
          </cell>
          <cell r="K3171" t="str">
            <v>subespécie</v>
          </cell>
          <cell r="N3171" t="str">
            <v>Dixiphia pipra pipra (Linnaeus, 1758)</v>
          </cell>
          <cell r="P3171" t="str">
            <v>x</v>
          </cell>
          <cell r="Q3171" t="str">
            <v>x</v>
          </cell>
          <cell r="R3171" t="str">
            <v>x</v>
          </cell>
          <cell r="S3171" t="str">
            <v>x</v>
          </cell>
          <cell r="T3171" t="str">
            <v>x</v>
          </cell>
          <cell r="U3171"/>
          <cell r="Y3171"/>
          <cell r="Z3171"/>
        </row>
        <row r="3172">
          <cell r="A3172" t="str">
            <v>Dixiphia pipra microlopha</v>
          </cell>
          <cell r="B3172" t="e">
            <v>#N/A</v>
          </cell>
          <cell r="D3172">
            <v>3170</v>
          </cell>
          <cell r="E3172"/>
          <cell r="F3172"/>
          <cell r="G3172" t="str">
            <v>Passeriformes</v>
          </cell>
          <cell r="H3172" t="str">
            <v>Pipridae</v>
          </cell>
          <cell r="I3172" t="str">
            <v>Piprinae</v>
          </cell>
          <cell r="J3172" t="str">
            <v>Dixiphia</v>
          </cell>
          <cell r="K3172" t="str">
            <v>subespécie</v>
          </cell>
          <cell r="N3172" t="str">
            <v>Dixiphia pipra microlopha (Zimmer, 1929)</v>
          </cell>
          <cell r="P3172" t="str">
            <v>x</v>
          </cell>
          <cell r="Q3172" t="str">
            <v>x</v>
          </cell>
          <cell r="R3172" t="str">
            <v>x</v>
          </cell>
          <cell r="S3172" t="str">
            <v>x</v>
          </cell>
          <cell r="T3172" t="str">
            <v>x</v>
          </cell>
          <cell r="U3172"/>
          <cell r="Y3172"/>
          <cell r="Z3172"/>
        </row>
        <row r="3173">
          <cell r="A3173" t="str">
            <v>Dixiphia pipra separabilis</v>
          </cell>
          <cell r="B3173" t="e">
            <v>#N/A</v>
          </cell>
          <cell r="D3173">
            <v>3171</v>
          </cell>
          <cell r="E3173"/>
          <cell r="F3173"/>
          <cell r="G3173" t="str">
            <v>Passeriformes</v>
          </cell>
          <cell r="H3173" t="str">
            <v>Pipridae</v>
          </cell>
          <cell r="I3173" t="str">
            <v>Piprinae</v>
          </cell>
          <cell r="J3173" t="str">
            <v>Dixiphia</v>
          </cell>
          <cell r="K3173" t="str">
            <v>subespécie</v>
          </cell>
          <cell r="N3173" t="str">
            <v>Dixiphia pipra separabilis (Zimmer, 1936)</v>
          </cell>
          <cell r="P3173" t="str">
            <v>x</v>
          </cell>
          <cell r="Q3173" t="str">
            <v>x</v>
          </cell>
          <cell r="R3173" t="str">
            <v>x</v>
          </cell>
          <cell r="S3173" t="str">
            <v>x</v>
          </cell>
          <cell r="T3173" t="str">
            <v>x</v>
          </cell>
          <cell r="U3173"/>
          <cell r="Y3173"/>
          <cell r="Z3173"/>
        </row>
        <row r="3174">
          <cell r="A3174" t="str">
            <v>Dixiphia pipra cephaleucos</v>
          </cell>
          <cell r="B3174" t="e">
            <v>#N/A</v>
          </cell>
          <cell r="D3174">
            <v>3172</v>
          </cell>
          <cell r="E3174"/>
          <cell r="F3174"/>
          <cell r="G3174" t="str">
            <v>Passeriformes</v>
          </cell>
          <cell r="H3174" t="str">
            <v>Pipridae</v>
          </cell>
          <cell r="I3174" t="str">
            <v>Piprinae</v>
          </cell>
          <cell r="J3174" t="str">
            <v>Dixiphia</v>
          </cell>
          <cell r="K3174" t="str">
            <v>subespécie</v>
          </cell>
          <cell r="N3174" t="str">
            <v>Dixiphia pipra cephaleucos (Thunberg, 1822)</v>
          </cell>
          <cell r="P3174" t="str">
            <v>x</v>
          </cell>
          <cell r="Q3174" t="str">
            <v>x</v>
          </cell>
          <cell r="R3174" t="str">
            <v>x</v>
          </cell>
          <cell r="S3174" t="str">
            <v>x</v>
          </cell>
          <cell r="T3174" t="str">
            <v>x</v>
          </cell>
          <cell r="U3174"/>
          <cell r="Y3174"/>
          <cell r="Z3174"/>
        </row>
        <row r="3175">
          <cell r="A3175" t="str">
            <v>Ilicurinae</v>
          </cell>
          <cell r="B3175" t="e">
            <v>#N/A</v>
          </cell>
          <cell r="D3175">
            <v>3173</v>
          </cell>
          <cell r="E3175"/>
          <cell r="F3175"/>
          <cell r="G3175" t="str">
            <v>Passeriformes</v>
          </cell>
          <cell r="H3175" t="str">
            <v>Pipridae</v>
          </cell>
          <cell r="I3175" t="str">
            <v>Ilicurinae</v>
          </cell>
          <cell r="K3175" t="str">
            <v>Subfamília</v>
          </cell>
          <cell r="N3175" t="str">
            <v>Ilicurinae Prum, 1992</v>
          </cell>
          <cell r="P3175"/>
          <cell r="Q3175"/>
          <cell r="R3175"/>
          <cell r="S3175"/>
          <cell r="T3175"/>
          <cell r="U3175"/>
          <cell r="Y3175"/>
          <cell r="Z3175"/>
        </row>
        <row r="3176">
          <cell r="A3176" t="str">
            <v>Xenopipo</v>
          </cell>
          <cell r="B3176" t="e">
            <v>#N/A</v>
          </cell>
          <cell r="D3176">
            <v>3174</v>
          </cell>
          <cell r="E3176"/>
          <cell r="F3176"/>
          <cell r="G3176" t="str">
            <v>Passeriformes</v>
          </cell>
          <cell r="H3176" t="str">
            <v>Pipridae</v>
          </cell>
          <cell r="I3176" t="str">
            <v>Ilicurinae</v>
          </cell>
          <cell r="J3176" t="str">
            <v>Xenopipo</v>
          </cell>
          <cell r="K3176" t="str">
            <v>Gênero</v>
          </cell>
          <cell r="N3176" t="str">
            <v>Xenopipo Cabanis, 1847</v>
          </cell>
          <cell r="P3176"/>
          <cell r="Q3176"/>
          <cell r="R3176"/>
          <cell r="S3176"/>
          <cell r="T3176"/>
          <cell r="U3176"/>
          <cell r="Y3176"/>
          <cell r="Z3176"/>
        </row>
        <row r="3177">
          <cell r="A3177" t="str">
            <v>Xenopipo uniformis</v>
          </cell>
          <cell r="B3177" t="str">
            <v>Xenopipo uniformis</v>
          </cell>
          <cell r="C3177" t="str">
            <v>dançarino-oliváceo</v>
          </cell>
          <cell r="D3177">
            <v>3175</v>
          </cell>
          <cell r="E3177" t="str">
            <v>R#</v>
          </cell>
          <cell r="F3177">
            <v>1</v>
          </cell>
          <cell r="G3177" t="str">
            <v>Passeriformes</v>
          </cell>
          <cell r="H3177" t="str">
            <v>Pipridae</v>
          </cell>
          <cell r="I3177" t="str">
            <v>Ilicurinae</v>
          </cell>
          <cell r="J3177" t="str">
            <v>Xenopipo</v>
          </cell>
          <cell r="K3177" t="str">
            <v>espécie 1ária</v>
          </cell>
          <cell r="N3177" t="str">
            <v>Xenopipo uniformis (Salvin &amp; Godman, 1884)</v>
          </cell>
          <cell r="O3177" t="str">
            <v>Olive Manakin</v>
          </cell>
          <cell r="P3177"/>
          <cell r="Q3177"/>
          <cell r="R3177"/>
          <cell r="S3177"/>
          <cell r="T3177"/>
          <cell r="U3177"/>
          <cell r="Y3177" t="e">
            <v>#N/A</v>
          </cell>
          <cell r="Z3177" t="str">
            <v>M</v>
          </cell>
          <cell r="AA3177" t="e">
            <v>#N/A</v>
          </cell>
          <cell r="AB3177" t="e">
            <v>#N/A</v>
          </cell>
          <cell r="AC3177" t="e">
            <v>#N/A</v>
          </cell>
          <cell r="AD3177" t="e">
            <v>#N/A</v>
          </cell>
          <cell r="AE3177">
            <v>17.86</v>
          </cell>
          <cell r="AF3177" t="str">
            <v>FruiNect</v>
          </cell>
          <cell r="AG3177" t="str">
            <v>F</v>
          </cell>
        </row>
        <row r="3178">
          <cell r="A3178" t="str">
            <v>Xenopipo uniformis uniformis</v>
          </cell>
          <cell r="B3178" t="e">
            <v>#N/A</v>
          </cell>
          <cell r="D3178">
            <v>3176</v>
          </cell>
          <cell r="E3178"/>
          <cell r="F3178"/>
          <cell r="G3178" t="str">
            <v>Passeriformes</v>
          </cell>
          <cell r="H3178" t="str">
            <v>Pipridae</v>
          </cell>
          <cell r="I3178" t="str">
            <v>Ilicurinae</v>
          </cell>
          <cell r="J3178" t="str">
            <v>Xenopipo</v>
          </cell>
          <cell r="K3178" t="str">
            <v>subespécie</v>
          </cell>
          <cell r="N3178" t="str">
            <v>Xenopipo uniformis uniformis (Salvin &amp; Godman, 1884)</v>
          </cell>
          <cell r="P3178" t="str">
            <v>x</v>
          </cell>
          <cell r="Q3178" t="str">
            <v>x</v>
          </cell>
          <cell r="R3178" t="str">
            <v>x</v>
          </cell>
          <cell r="S3178" t="str">
            <v>x</v>
          </cell>
          <cell r="T3178" t="str">
            <v>x</v>
          </cell>
          <cell r="U3178"/>
          <cell r="Y3178"/>
          <cell r="Z3178"/>
        </row>
        <row r="3179">
          <cell r="A3179" t="str">
            <v>Xenopipo atronitens</v>
          </cell>
          <cell r="B3179" t="str">
            <v>Xenopipo atronitens</v>
          </cell>
          <cell r="C3179" t="str">
            <v>pretinho</v>
          </cell>
          <cell r="D3179">
            <v>3177</v>
          </cell>
          <cell r="E3179" t="str">
            <v>R</v>
          </cell>
          <cell r="F3179">
            <v>1</v>
          </cell>
          <cell r="G3179" t="str">
            <v>Passeriformes</v>
          </cell>
          <cell r="H3179" t="str">
            <v>Pipridae</v>
          </cell>
          <cell r="I3179" t="str">
            <v>Ilicurinae</v>
          </cell>
          <cell r="J3179" t="str">
            <v>Xenopipo</v>
          </cell>
          <cell r="K3179" t="str">
            <v>espécie 1ária</v>
          </cell>
          <cell r="N3179" t="str">
            <v>Xenopipo atronitens Cabanis, 1847</v>
          </cell>
          <cell r="O3179" t="str">
            <v>Black Manakin</v>
          </cell>
          <cell r="P3179"/>
          <cell r="Q3179"/>
          <cell r="R3179"/>
          <cell r="S3179"/>
          <cell r="T3179"/>
          <cell r="U3179"/>
          <cell r="Y3179" t="e">
            <v>#N/A</v>
          </cell>
          <cell r="Z3179" t="str">
            <v>M</v>
          </cell>
          <cell r="AA3179" t="str">
            <v>F8</v>
          </cell>
          <cell r="AB3179" t="str">
            <v>U</v>
          </cell>
          <cell r="AC3179">
            <v>2</v>
          </cell>
          <cell r="AD3179">
            <v>2</v>
          </cell>
          <cell r="AE3179">
            <v>15.54</v>
          </cell>
          <cell r="AF3179" t="str">
            <v>FruiNect</v>
          </cell>
          <cell r="AG3179" t="str">
            <v>F</v>
          </cell>
        </row>
        <row r="3180">
          <cell r="A3180" t="str">
            <v>Ilicura</v>
          </cell>
          <cell r="B3180" t="e">
            <v>#N/A</v>
          </cell>
          <cell r="D3180">
            <v>3178</v>
          </cell>
          <cell r="E3180"/>
          <cell r="F3180"/>
          <cell r="G3180" t="str">
            <v>Passeriformes</v>
          </cell>
          <cell r="H3180" t="str">
            <v>Pipridae</v>
          </cell>
          <cell r="I3180" t="str">
            <v>Ilicurinae</v>
          </cell>
          <cell r="J3180" t="str">
            <v>Ilicura</v>
          </cell>
          <cell r="K3180" t="str">
            <v>Gênero</v>
          </cell>
          <cell r="N3180" t="str">
            <v>Ilicura Reichenbach, 1850</v>
          </cell>
          <cell r="P3180"/>
          <cell r="Q3180"/>
          <cell r="R3180"/>
          <cell r="S3180"/>
          <cell r="T3180"/>
          <cell r="U3180"/>
          <cell r="Y3180"/>
          <cell r="Z3180"/>
        </row>
        <row r="3181">
          <cell r="A3181" t="str">
            <v>Ilicura militaris</v>
          </cell>
          <cell r="B3181" t="str">
            <v>Ilicura militaris</v>
          </cell>
          <cell r="C3181" t="str">
            <v>tangarazinho</v>
          </cell>
          <cell r="D3181">
            <v>3179</v>
          </cell>
          <cell r="E3181" t="str">
            <v>R, E</v>
          </cell>
          <cell r="F3181">
            <v>1</v>
          </cell>
          <cell r="G3181" t="str">
            <v>Passeriformes</v>
          </cell>
          <cell r="H3181" t="str">
            <v>Pipridae</v>
          </cell>
          <cell r="I3181" t="str">
            <v>Ilicurinae</v>
          </cell>
          <cell r="J3181" t="str">
            <v>Ilicura</v>
          </cell>
          <cell r="K3181" t="str">
            <v>espécie 1ária</v>
          </cell>
          <cell r="N3181" t="str">
            <v>Ilicura militaris (Shaw &amp; Nodder, 1809)</v>
          </cell>
          <cell r="O3181" t="str">
            <v>Pin-tailed Manakin</v>
          </cell>
          <cell r="P3181"/>
          <cell r="Q3181"/>
          <cell r="R3181"/>
          <cell r="S3181"/>
          <cell r="T3181"/>
          <cell r="U3181"/>
          <cell r="Y3181" t="e">
            <v>#N/A</v>
          </cell>
          <cell r="Z3181" t="str">
            <v>M</v>
          </cell>
          <cell r="AA3181" t="str">
            <v>F4</v>
          </cell>
          <cell r="AB3181" t="str">
            <v>M/C</v>
          </cell>
          <cell r="AC3181">
            <v>2</v>
          </cell>
          <cell r="AD3181">
            <v>1</v>
          </cell>
          <cell r="AE3181">
            <v>12.7</v>
          </cell>
          <cell r="AF3181" t="str">
            <v>Omnivore</v>
          </cell>
          <cell r="AG3181" t="str">
            <v>F</v>
          </cell>
          <cell r="AH3181" t="str">
            <v>MA</v>
          </cell>
        </row>
        <row r="3182">
          <cell r="A3182" t="str">
            <v>Corapipo</v>
          </cell>
          <cell r="B3182" t="e">
            <v>#N/A</v>
          </cell>
          <cell r="D3182">
            <v>3180</v>
          </cell>
          <cell r="E3182"/>
          <cell r="F3182"/>
          <cell r="G3182" t="str">
            <v>Passeriformes</v>
          </cell>
          <cell r="H3182" t="str">
            <v>Pipridae</v>
          </cell>
          <cell r="I3182" t="str">
            <v>Ilicurinae</v>
          </cell>
          <cell r="J3182" t="str">
            <v>Corapipo</v>
          </cell>
          <cell r="K3182" t="str">
            <v>Gênero</v>
          </cell>
          <cell r="N3182" t="str">
            <v>Corapipo Bonaparte, 1854</v>
          </cell>
          <cell r="P3182"/>
          <cell r="Q3182"/>
          <cell r="R3182"/>
          <cell r="S3182"/>
          <cell r="T3182"/>
          <cell r="U3182"/>
          <cell r="Y3182"/>
          <cell r="Z3182"/>
        </row>
        <row r="3183">
          <cell r="A3183" t="str">
            <v>Corapipo gutturalis</v>
          </cell>
          <cell r="B3183" t="str">
            <v>Corapipo gutturalis</v>
          </cell>
          <cell r="C3183" t="str">
            <v>dançarino-de-garganta-branca</v>
          </cell>
          <cell r="D3183">
            <v>3181</v>
          </cell>
          <cell r="E3183" t="str">
            <v>R</v>
          </cell>
          <cell r="F3183">
            <v>1</v>
          </cell>
          <cell r="G3183" t="str">
            <v>Passeriformes</v>
          </cell>
          <cell r="H3183" t="str">
            <v>Pipridae</v>
          </cell>
          <cell r="I3183" t="str">
            <v>Ilicurinae</v>
          </cell>
          <cell r="J3183" t="str">
            <v>Corapipo</v>
          </cell>
          <cell r="K3183" t="str">
            <v>espécie 1ária</v>
          </cell>
          <cell r="N3183" t="str">
            <v>Corapipo gutturalis (Linnaeus, 1766)</v>
          </cell>
          <cell r="O3183" t="str">
            <v>White-throated Manakin</v>
          </cell>
          <cell r="P3183"/>
          <cell r="Q3183"/>
          <cell r="R3183"/>
          <cell r="S3183"/>
          <cell r="T3183"/>
          <cell r="U3183"/>
          <cell r="Y3183" t="str">
            <v>FA</v>
          </cell>
          <cell r="Z3183" t="str">
            <v>H</v>
          </cell>
          <cell r="AA3183" t="str">
            <v>F1</v>
          </cell>
          <cell r="AB3183" t="str">
            <v>U/M</v>
          </cell>
          <cell r="AC3183">
            <v>1</v>
          </cell>
          <cell r="AD3183">
            <v>1</v>
          </cell>
          <cell r="AE3183">
            <v>8.1999999999999993</v>
          </cell>
          <cell r="AF3183" t="str">
            <v>Omnivore</v>
          </cell>
          <cell r="AG3183" t="str">
            <v>F</v>
          </cell>
          <cell r="AH3183">
            <v>1</v>
          </cell>
        </row>
        <row r="3184">
          <cell r="A3184" t="str">
            <v>Chiroxiphia</v>
          </cell>
          <cell r="B3184" t="e">
            <v>#N/A</v>
          </cell>
          <cell r="D3184">
            <v>3182</v>
          </cell>
          <cell r="E3184"/>
          <cell r="F3184"/>
          <cell r="G3184" t="str">
            <v>Passeriformes</v>
          </cell>
          <cell r="H3184" t="str">
            <v>Pipridae</v>
          </cell>
          <cell r="I3184" t="str">
            <v>Ilicurinae</v>
          </cell>
          <cell r="J3184" t="str">
            <v>Chiroxiphia</v>
          </cell>
          <cell r="K3184" t="str">
            <v>Gênero</v>
          </cell>
          <cell r="N3184" t="str">
            <v>Chiroxiphia Cabanis, 1847</v>
          </cell>
          <cell r="P3184"/>
          <cell r="Q3184"/>
          <cell r="R3184"/>
          <cell r="S3184"/>
          <cell r="T3184"/>
          <cell r="U3184"/>
          <cell r="Y3184"/>
          <cell r="Z3184"/>
        </row>
        <row r="3185">
          <cell r="A3185" t="str">
            <v>Chiroxiphia pareola</v>
          </cell>
          <cell r="B3185" t="str">
            <v>Chiroxiphia pareola</v>
          </cell>
          <cell r="C3185" t="str">
            <v>tangará-príncipe</v>
          </cell>
          <cell r="D3185">
            <v>3183</v>
          </cell>
          <cell r="E3185" t="str">
            <v>R</v>
          </cell>
          <cell r="F3185">
            <v>1</v>
          </cell>
          <cell r="G3185" t="str">
            <v>Passeriformes</v>
          </cell>
          <cell r="H3185" t="str">
            <v>Pipridae</v>
          </cell>
          <cell r="I3185" t="str">
            <v>Ilicurinae</v>
          </cell>
          <cell r="J3185" t="str">
            <v>Chiroxiphia</v>
          </cell>
          <cell r="K3185" t="str">
            <v>espécie 1ária</v>
          </cell>
          <cell r="L3185" t="str">
            <v>Vocal and morphological differences suggest that more than a single species may be involved.</v>
          </cell>
          <cell r="M3185" t="str">
            <v>Diferenças vocais e morfológicas sugerem que mais de uma espécie deve estar envolvida.</v>
          </cell>
          <cell r="N3185" t="str">
            <v>Chiroxiphia pareola (Linnaeus, 1766)</v>
          </cell>
          <cell r="O3185" t="str">
            <v>Blue-backed Manakin</v>
          </cell>
          <cell r="P3185"/>
          <cell r="Q3185"/>
          <cell r="R3185"/>
          <cell r="S3185"/>
          <cell r="T3185"/>
          <cell r="U3185"/>
          <cell r="Y3185" t="e">
            <v>#N/A</v>
          </cell>
          <cell r="Z3185" t="str">
            <v>H</v>
          </cell>
          <cell r="AA3185" t="str">
            <v>F1</v>
          </cell>
          <cell r="AB3185" t="str">
            <v>U/M</v>
          </cell>
          <cell r="AC3185">
            <v>1</v>
          </cell>
          <cell r="AD3185">
            <v>4</v>
          </cell>
          <cell r="AE3185">
            <v>16.84</v>
          </cell>
          <cell r="AF3185" t="str">
            <v>Omnivore</v>
          </cell>
          <cell r="AG3185" t="str">
            <v>F</v>
          </cell>
          <cell r="AJ3185" t="str">
            <v>#ERROR!</v>
          </cell>
        </row>
        <row r="3186">
          <cell r="A3186" t="str">
            <v>Chiroxiphia pareola pareola</v>
          </cell>
          <cell r="B3186" t="e">
            <v>#N/A</v>
          </cell>
          <cell r="D3186">
            <v>3184</v>
          </cell>
          <cell r="E3186" t="str">
            <v>R</v>
          </cell>
          <cell r="F3186">
            <v>1</v>
          </cell>
          <cell r="G3186" t="str">
            <v>Passeriformes</v>
          </cell>
          <cell r="H3186" t="str">
            <v>Pipridae</v>
          </cell>
          <cell r="I3186" t="str">
            <v>Ilicurinae</v>
          </cell>
          <cell r="J3186" t="str">
            <v>Chiroxiphia</v>
          </cell>
          <cell r="K3186" t="str">
            <v>subespécie</v>
          </cell>
          <cell r="N3186" t="str">
            <v>Chiroxiphia pareola pareola (Linnaeus, 1766)</v>
          </cell>
          <cell r="P3186" t="str">
            <v>x</v>
          </cell>
          <cell r="Q3186" t="str">
            <v>x</v>
          </cell>
          <cell r="R3186" t="str">
            <v>x</v>
          </cell>
          <cell r="S3186" t="str">
            <v>x</v>
          </cell>
          <cell r="T3186" t="str">
            <v>x</v>
          </cell>
          <cell r="U3186"/>
          <cell r="Y3186"/>
          <cell r="Z3186"/>
        </row>
        <row r="3187">
          <cell r="A3187" t="str">
            <v>Chiroxiphia pareola regina</v>
          </cell>
          <cell r="B3187" t="str">
            <v>Chiroxiphia regina</v>
          </cell>
          <cell r="C3187" t="str">
            <v>tangará-de-coroa-amarela</v>
          </cell>
          <cell r="D3187">
            <v>3185</v>
          </cell>
          <cell r="E3187" t="str">
            <v>R</v>
          </cell>
          <cell r="F3187">
            <v>1</v>
          </cell>
          <cell r="G3187" t="str">
            <v>Passeriformes</v>
          </cell>
          <cell r="H3187" t="str">
            <v>Pipridae</v>
          </cell>
          <cell r="I3187" t="str">
            <v>Ilicurinae</v>
          </cell>
          <cell r="J3187" t="str">
            <v>Chiroxiphia</v>
          </cell>
          <cell r="K3187" t="str">
            <v>subespécie</v>
          </cell>
          <cell r="N3187" t="str">
            <v>Chiroxiphia pareola regina Sclater, 1856</v>
          </cell>
          <cell r="P3187" t="str">
            <v>x</v>
          </cell>
          <cell r="Q3187" t="str">
            <v>x</v>
          </cell>
          <cell r="R3187" t="str">
            <v>x</v>
          </cell>
          <cell r="S3187" t="str">
            <v>x</v>
          </cell>
          <cell r="T3187" t="str">
            <v>x</v>
          </cell>
          <cell r="U3187"/>
          <cell r="Y3187"/>
          <cell r="Z3187" t="str">
            <v>H</v>
          </cell>
          <cell r="AA3187" t="str">
            <v>F1</v>
          </cell>
          <cell r="AG3187" t="str">
            <v>F</v>
          </cell>
          <cell r="AH3187">
            <v>1</v>
          </cell>
        </row>
        <row r="3188">
          <cell r="A3188" t="str">
            <v>Chiroxiphia caudata</v>
          </cell>
          <cell r="B3188" t="str">
            <v>Chiroxiphia caudata</v>
          </cell>
          <cell r="C3188" t="str">
            <v>tangará</v>
          </cell>
          <cell r="D3188">
            <v>3186</v>
          </cell>
          <cell r="E3188" t="str">
            <v>R</v>
          </cell>
          <cell r="F3188">
            <v>1</v>
          </cell>
          <cell r="G3188" t="str">
            <v>Passeriformes</v>
          </cell>
          <cell r="H3188" t="str">
            <v>Pipridae</v>
          </cell>
          <cell r="I3188" t="str">
            <v>Ilicurinae</v>
          </cell>
          <cell r="J3188" t="str">
            <v>Chiroxiphia</v>
          </cell>
          <cell r="K3188" t="str">
            <v>espécie 1ária</v>
          </cell>
          <cell r="N3188" t="str">
            <v>Chiroxiphia caudata (Shaw &amp; Nodder, 1793)</v>
          </cell>
          <cell r="O3188" t="str">
            <v>Swallow-tailed Manakin</v>
          </cell>
          <cell r="P3188"/>
          <cell r="Q3188"/>
          <cell r="R3188"/>
          <cell r="S3188"/>
          <cell r="T3188"/>
          <cell r="U3188"/>
          <cell r="Y3188" t="e">
            <v>#N/A</v>
          </cell>
          <cell r="Z3188" t="str">
            <v>L</v>
          </cell>
          <cell r="AA3188" t="str">
            <v>F1</v>
          </cell>
          <cell r="AB3188" t="str">
            <v>U/M</v>
          </cell>
          <cell r="AC3188">
            <v>3</v>
          </cell>
          <cell r="AD3188">
            <v>1</v>
          </cell>
          <cell r="AE3188">
            <v>25.6</v>
          </cell>
          <cell r="AF3188" t="str">
            <v>Omnivore</v>
          </cell>
          <cell r="AG3188" t="str">
            <v>F</v>
          </cell>
          <cell r="AH3188" t="str">
            <v>MA</v>
          </cell>
        </row>
        <row r="3189">
          <cell r="A3189" t="str">
            <v>Antilophia</v>
          </cell>
          <cell r="B3189" t="e">
            <v>#N/A</v>
          </cell>
          <cell r="D3189">
            <v>3187</v>
          </cell>
          <cell r="E3189"/>
          <cell r="F3189"/>
          <cell r="G3189" t="str">
            <v>Passeriformes</v>
          </cell>
          <cell r="H3189" t="str">
            <v>Pipridae</v>
          </cell>
          <cell r="I3189" t="str">
            <v>Ilicurinae</v>
          </cell>
          <cell r="J3189" t="str">
            <v>Antilophia</v>
          </cell>
          <cell r="K3189" t="str">
            <v>Gênero</v>
          </cell>
          <cell r="N3189" t="str">
            <v>Antilophia Reichenbach, 1850</v>
          </cell>
          <cell r="P3189"/>
          <cell r="Q3189"/>
          <cell r="R3189"/>
          <cell r="S3189"/>
          <cell r="T3189"/>
          <cell r="U3189"/>
          <cell r="Y3189"/>
          <cell r="Z3189"/>
        </row>
        <row r="3190">
          <cell r="A3190" t="str">
            <v>Antilophia bokermanni</v>
          </cell>
          <cell r="B3190" t="str">
            <v>Antilophia bokermanni</v>
          </cell>
          <cell r="C3190" t="str">
            <v>soldadinho-do-araripe</v>
          </cell>
          <cell r="D3190">
            <v>3188</v>
          </cell>
          <cell r="E3190" t="str">
            <v>R, E</v>
          </cell>
          <cell r="F3190">
            <v>1</v>
          </cell>
          <cell r="G3190" t="str">
            <v>Passeriformes</v>
          </cell>
          <cell r="H3190" t="str">
            <v>Pipridae</v>
          </cell>
          <cell r="I3190" t="str">
            <v>Ilicurinae</v>
          </cell>
          <cell r="J3190" t="str">
            <v>Antilophia</v>
          </cell>
          <cell r="K3190" t="str">
            <v>espécie 1ária</v>
          </cell>
          <cell r="N3190" t="str">
            <v>Antilophia bokermanni Coelho &amp; Silva, 1998</v>
          </cell>
          <cell r="O3190" t="str">
            <v>Araripe Manakin</v>
          </cell>
          <cell r="P3190"/>
          <cell r="Q3190"/>
          <cell r="R3190"/>
          <cell r="S3190"/>
          <cell r="T3190"/>
          <cell r="U3190"/>
          <cell r="W3190" t="str">
            <v>#ERROR!</v>
          </cell>
          <cell r="X3190" t="str">
            <v>CR</v>
          </cell>
          <cell r="Y3190" t="e">
            <v>#N/A</v>
          </cell>
          <cell r="Z3190" t="e">
            <v>#N/A</v>
          </cell>
          <cell r="AA3190" t="e">
            <v>#N/A</v>
          </cell>
          <cell r="AB3190" t="e">
            <v>#N/A</v>
          </cell>
          <cell r="AC3190" t="e">
            <v>#N/A</v>
          </cell>
          <cell r="AD3190" t="e">
            <v>#N/A</v>
          </cell>
          <cell r="AE3190">
            <v>19.8</v>
          </cell>
          <cell r="AF3190" t="str">
            <v>FruiNect</v>
          </cell>
          <cell r="AG3190"/>
        </row>
        <row r="3191">
          <cell r="A3191" t="str">
            <v>Antilophia galeata</v>
          </cell>
          <cell r="B3191" t="str">
            <v>Antilophia galeata</v>
          </cell>
          <cell r="C3191" t="str">
            <v>soldadinho</v>
          </cell>
          <cell r="D3191">
            <v>3189</v>
          </cell>
          <cell r="E3191" t="str">
            <v>R</v>
          </cell>
          <cell r="F3191">
            <v>1</v>
          </cell>
          <cell r="G3191" t="str">
            <v>Passeriformes</v>
          </cell>
          <cell r="H3191" t="str">
            <v>Pipridae</v>
          </cell>
          <cell r="I3191" t="str">
            <v>Ilicurinae</v>
          </cell>
          <cell r="J3191" t="str">
            <v>Antilophia</v>
          </cell>
          <cell r="K3191" t="str">
            <v>espécie 1ária</v>
          </cell>
          <cell r="N3191" t="str">
            <v>Antilophia galeata (Lichtenstein, 1823)</v>
          </cell>
          <cell r="O3191" t="str">
            <v>Helmeted Manakin</v>
          </cell>
          <cell r="P3191"/>
          <cell r="Q3191"/>
          <cell r="R3191"/>
          <cell r="S3191"/>
          <cell r="T3191"/>
          <cell r="U3191"/>
          <cell r="Y3191" t="e">
            <v>#N/A</v>
          </cell>
          <cell r="Z3191" t="str">
            <v>M</v>
          </cell>
          <cell r="AA3191" t="str">
            <v>F8</v>
          </cell>
          <cell r="AB3191" t="str">
            <v>M/C</v>
          </cell>
          <cell r="AC3191">
            <v>1</v>
          </cell>
          <cell r="AD3191">
            <v>1</v>
          </cell>
          <cell r="AE3191">
            <v>21.48</v>
          </cell>
          <cell r="AF3191" t="str">
            <v>FruiNect</v>
          </cell>
          <cell r="AG3191" t="str">
            <v>F</v>
          </cell>
          <cell r="AH3191" t="str">
            <v>Cer</v>
          </cell>
        </row>
        <row r="3192">
          <cell r="A3192" t="str">
            <v>Cotingoidea</v>
          </cell>
          <cell r="B3192" t="e">
            <v>#N/A</v>
          </cell>
          <cell r="D3192">
            <v>3190</v>
          </cell>
          <cell r="E3192"/>
          <cell r="F3192"/>
          <cell r="G3192" t="str">
            <v>Passeriformes</v>
          </cell>
          <cell r="K3192" t="str">
            <v>Superfamília</v>
          </cell>
          <cell r="N3192" t="str">
            <v>Cotingoidea Bonaparte, 1849</v>
          </cell>
          <cell r="P3192"/>
          <cell r="Q3192"/>
          <cell r="R3192"/>
          <cell r="S3192"/>
          <cell r="T3192"/>
          <cell r="U3192"/>
          <cell r="Y3192"/>
          <cell r="Z3192"/>
        </row>
        <row r="3193">
          <cell r="A3193" t="str">
            <v>Oxyruncidae</v>
          </cell>
          <cell r="B3193" t="e">
            <v>#N/A</v>
          </cell>
          <cell r="D3193">
            <v>3191</v>
          </cell>
          <cell r="E3193"/>
          <cell r="F3193"/>
          <cell r="G3193" t="str">
            <v>Passeriformes</v>
          </cell>
          <cell r="H3193" t="str">
            <v>Oxyruncidae</v>
          </cell>
          <cell r="K3193" t="str">
            <v>Família</v>
          </cell>
          <cell r="N3193" t="str">
            <v>Oxyruncidae Ridgway, 1906 (1831)</v>
          </cell>
          <cell r="P3193"/>
          <cell r="Q3193"/>
          <cell r="R3193"/>
          <cell r="S3193"/>
          <cell r="T3193"/>
          <cell r="U3193"/>
          <cell r="Y3193"/>
          <cell r="Z3193"/>
        </row>
        <row r="3194">
          <cell r="A3194" t="str">
            <v>Oxyruncus</v>
          </cell>
          <cell r="B3194" t="e">
            <v>#N/A</v>
          </cell>
          <cell r="D3194">
            <v>3192</v>
          </cell>
          <cell r="E3194"/>
          <cell r="F3194"/>
          <cell r="G3194" t="str">
            <v>Passeriformes</v>
          </cell>
          <cell r="H3194" t="str">
            <v>Oxyruncidae</v>
          </cell>
          <cell r="J3194" t="str">
            <v>Oxyruncus</v>
          </cell>
          <cell r="K3194" t="str">
            <v>Gênero</v>
          </cell>
          <cell r="N3194" t="str">
            <v>Oxyruncus Temminck, 1820</v>
          </cell>
          <cell r="P3194"/>
          <cell r="Q3194"/>
          <cell r="R3194"/>
          <cell r="S3194"/>
          <cell r="T3194"/>
          <cell r="U3194"/>
          <cell r="Y3194"/>
          <cell r="Z3194"/>
        </row>
        <row r="3195">
          <cell r="A3195" t="str">
            <v>Oxyruncus cristatus</v>
          </cell>
          <cell r="B3195" t="str">
            <v>Oxyruncus cristatus</v>
          </cell>
          <cell r="C3195" t="str">
            <v>araponga-do-horto</v>
          </cell>
          <cell r="D3195">
            <v>3193</v>
          </cell>
          <cell r="E3195" t="str">
            <v>R</v>
          </cell>
          <cell r="F3195">
            <v>1</v>
          </cell>
          <cell r="G3195" t="str">
            <v>Passeriformes</v>
          </cell>
          <cell r="H3195" t="str">
            <v>Oxyruncidae</v>
          </cell>
          <cell r="J3195" t="str">
            <v>Oxyruncus</v>
          </cell>
          <cell r="K3195" t="str">
            <v>espécie 1ária</v>
          </cell>
          <cell r="L3195" t="str">
            <v>Vocal and morphological differences suggest that more than a single species may be involved.</v>
          </cell>
          <cell r="M3195" t="str">
            <v>Diferenças vocais e morfológicas sugerem que mais de uma espécie deve estar envolvida.</v>
          </cell>
          <cell r="N3195" t="str">
            <v>Oxyruncus cristatus Swainson, 1821</v>
          </cell>
          <cell r="O3195" t="str">
            <v>Sharpbill</v>
          </cell>
          <cell r="P3195"/>
          <cell r="Q3195"/>
          <cell r="R3195"/>
          <cell r="S3195"/>
          <cell r="T3195"/>
          <cell r="U3195"/>
          <cell r="Y3195" t="e">
            <v>#N/A</v>
          </cell>
          <cell r="Z3195" t="str">
            <v>H</v>
          </cell>
          <cell r="AA3195" t="str">
            <v>F4</v>
          </cell>
          <cell r="AB3195" t="str">
            <v>C</v>
          </cell>
          <cell r="AC3195">
            <v>2</v>
          </cell>
          <cell r="AD3195">
            <v>5</v>
          </cell>
          <cell r="AE3195">
            <v>42</v>
          </cell>
          <cell r="AF3195" t="str">
            <v>FruiNect</v>
          </cell>
          <cell r="AG3195" t="str">
            <v>F</v>
          </cell>
        </row>
        <row r="3196">
          <cell r="A3196" t="str">
            <v>Oxyruncus cristatus hypoglaucus</v>
          </cell>
          <cell r="B3196" t="e">
            <v>#N/A</v>
          </cell>
          <cell r="D3196">
            <v>3194</v>
          </cell>
          <cell r="E3196"/>
          <cell r="F3196"/>
          <cell r="G3196" t="str">
            <v>Passeriformes</v>
          </cell>
          <cell r="H3196" t="str">
            <v>Oxyruncidae</v>
          </cell>
          <cell r="J3196" t="str">
            <v>Oxyruncus</v>
          </cell>
          <cell r="K3196" t="str">
            <v>subespécie</v>
          </cell>
          <cell r="N3196" t="str">
            <v>Oxyruncus cristatus hypoglaucus (Salvin &amp; Godman, 1883)</v>
          </cell>
          <cell r="P3196" t="str">
            <v>x</v>
          </cell>
          <cell r="Q3196" t="str">
            <v>x</v>
          </cell>
          <cell r="R3196" t="str">
            <v>x</v>
          </cell>
          <cell r="S3196" t="str">
            <v>x</v>
          </cell>
          <cell r="T3196" t="str">
            <v>x</v>
          </cell>
          <cell r="U3196"/>
          <cell r="Y3196"/>
          <cell r="Z3196"/>
        </row>
        <row r="3197">
          <cell r="A3197" t="str">
            <v>Oxyruncus cristatus phelpsi</v>
          </cell>
          <cell r="B3197" t="e">
            <v>#N/A</v>
          </cell>
          <cell r="D3197">
            <v>3195</v>
          </cell>
          <cell r="E3197"/>
          <cell r="F3197"/>
          <cell r="G3197" t="str">
            <v>Passeriformes</v>
          </cell>
          <cell r="H3197" t="str">
            <v>Oxyruncidae</v>
          </cell>
          <cell r="J3197" t="str">
            <v>Oxyruncus</v>
          </cell>
          <cell r="K3197" t="str">
            <v>subespécie</v>
          </cell>
          <cell r="N3197" t="str">
            <v>Oxyruncus cristatus phelpsi Chapman, 1939</v>
          </cell>
          <cell r="P3197" t="str">
            <v>x</v>
          </cell>
          <cell r="Q3197" t="str">
            <v>x</v>
          </cell>
          <cell r="R3197"/>
          <cell r="S3197" t="str">
            <v>x</v>
          </cell>
          <cell r="T3197"/>
          <cell r="U3197"/>
          <cell r="Y3197"/>
          <cell r="Z3197"/>
        </row>
        <row r="3198">
          <cell r="A3198" t="str">
            <v>Oxyruncus cristatus tocantinsi</v>
          </cell>
          <cell r="B3198" t="e">
            <v>#N/A</v>
          </cell>
          <cell r="D3198">
            <v>3196</v>
          </cell>
          <cell r="E3198"/>
          <cell r="F3198"/>
          <cell r="G3198" t="str">
            <v>Passeriformes</v>
          </cell>
          <cell r="H3198" t="str">
            <v>Oxyruncidae</v>
          </cell>
          <cell r="J3198" t="str">
            <v>Oxyruncus</v>
          </cell>
          <cell r="K3198" t="str">
            <v>subespécie</v>
          </cell>
          <cell r="N3198" t="str">
            <v>Oxyruncus cristatus tocantinsi Chapman, 1939</v>
          </cell>
          <cell r="P3198" t="str">
            <v>x</v>
          </cell>
          <cell r="Q3198" t="str">
            <v>x</v>
          </cell>
          <cell r="R3198"/>
          <cell r="S3198" t="str">
            <v>x</v>
          </cell>
          <cell r="T3198" t="str">
            <v>x</v>
          </cell>
          <cell r="U3198"/>
          <cell r="Y3198"/>
          <cell r="Z3198"/>
        </row>
        <row r="3199">
          <cell r="A3199" t="str">
            <v>Oxyruncus cristatus cristatus</v>
          </cell>
          <cell r="B3199" t="e">
            <v>#N/A</v>
          </cell>
          <cell r="D3199">
            <v>3197</v>
          </cell>
          <cell r="E3199"/>
          <cell r="F3199"/>
          <cell r="G3199" t="str">
            <v>Passeriformes</v>
          </cell>
          <cell r="H3199" t="str">
            <v>Oxyruncidae</v>
          </cell>
          <cell r="J3199" t="str">
            <v>Oxyruncus</v>
          </cell>
          <cell r="K3199" t="str">
            <v>subespécie</v>
          </cell>
          <cell r="N3199" t="str">
            <v>Oxyruncus cristatus cristatus Swainson, 1821</v>
          </cell>
          <cell r="P3199" t="str">
            <v>x</v>
          </cell>
          <cell r="Q3199" t="str">
            <v>x</v>
          </cell>
          <cell r="R3199" t="str">
            <v>x</v>
          </cell>
          <cell r="S3199" t="str">
            <v>x</v>
          </cell>
          <cell r="T3199" t="str">
            <v>x</v>
          </cell>
          <cell r="U3199"/>
          <cell r="Y3199"/>
          <cell r="Z3199"/>
        </row>
        <row r="3200">
          <cell r="A3200" t="str">
            <v>Onychorhynchidae</v>
          </cell>
          <cell r="B3200" t="e">
            <v>#N/A</v>
          </cell>
          <cell r="D3200">
            <v>3198</v>
          </cell>
          <cell r="E3200"/>
          <cell r="F3200"/>
          <cell r="G3200" t="str">
            <v>Passeriformes</v>
          </cell>
          <cell r="H3200" t="str">
            <v>Onychorhynchidae</v>
          </cell>
          <cell r="K3200" t="str">
            <v>Família</v>
          </cell>
          <cell r="N3200" t="str">
            <v>Onychorhynchidae Tello, Moyle, Marchese &amp; Cracraft, 2009</v>
          </cell>
          <cell r="P3200"/>
          <cell r="Q3200"/>
          <cell r="R3200"/>
          <cell r="S3200"/>
          <cell r="T3200"/>
          <cell r="U3200"/>
          <cell r="Y3200"/>
          <cell r="Z3200"/>
        </row>
        <row r="3201">
          <cell r="A3201" t="str">
            <v>Onychorhynchus</v>
          </cell>
          <cell r="B3201" t="e">
            <v>#N/A</v>
          </cell>
          <cell r="D3201">
            <v>3199</v>
          </cell>
          <cell r="E3201"/>
          <cell r="F3201"/>
          <cell r="G3201" t="str">
            <v>Passeriformes</v>
          </cell>
          <cell r="H3201" t="str">
            <v>Onychorhynchidae</v>
          </cell>
          <cell r="J3201" t="str">
            <v>Onychorhynchus</v>
          </cell>
          <cell r="K3201" t="str">
            <v>Gênero</v>
          </cell>
          <cell r="N3201" t="str">
            <v>Onychorhynchus Fischer von Waldheim, 1810</v>
          </cell>
          <cell r="P3201"/>
          <cell r="Q3201"/>
          <cell r="R3201"/>
          <cell r="S3201"/>
          <cell r="T3201"/>
          <cell r="U3201"/>
          <cell r="Y3201"/>
          <cell r="Z3201"/>
        </row>
        <row r="3202">
          <cell r="A3202" t="str">
            <v>Onychorhynchus coronatus</v>
          </cell>
          <cell r="B3202" t="str">
            <v>Onychorhynchus coronatus</v>
          </cell>
          <cell r="C3202" t="str">
            <v>maria-leque</v>
          </cell>
          <cell r="D3202">
            <v>3200</v>
          </cell>
          <cell r="E3202" t="str">
            <v>R</v>
          </cell>
          <cell r="F3202">
            <v>1</v>
          </cell>
          <cell r="G3202" t="str">
            <v>Passeriformes</v>
          </cell>
          <cell r="H3202" t="str">
            <v>Onychorhynchidae</v>
          </cell>
          <cell r="J3202" t="str">
            <v>Onychorhynchus</v>
          </cell>
          <cell r="K3202" t="str">
            <v>espécie 1ária</v>
          </cell>
          <cell r="N3202" t="str">
            <v>Onychorhynchus coronatus (Statius Muller, 1776)</v>
          </cell>
          <cell r="O3202" t="str">
            <v>Royal Flycatcher</v>
          </cell>
          <cell r="P3202"/>
          <cell r="Q3202"/>
          <cell r="R3202"/>
          <cell r="S3202"/>
          <cell r="T3202"/>
          <cell r="U3202"/>
          <cell r="Y3202" t="str">
            <v>IAS</v>
          </cell>
          <cell r="Z3202" t="str">
            <v>H</v>
          </cell>
          <cell r="AA3202" t="str">
            <v>F1</v>
          </cell>
          <cell r="AB3202" t="str">
            <v>M</v>
          </cell>
          <cell r="AC3202">
            <v>1</v>
          </cell>
          <cell r="AD3202">
            <v>2</v>
          </cell>
          <cell r="AE3202">
            <v>14</v>
          </cell>
          <cell r="AF3202" t="str">
            <v>Invertebrate</v>
          </cell>
          <cell r="AG3202" t="str">
            <v>F</v>
          </cell>
        </row>
        <row r="3203">
          <cell r="A3203" t="str">
            <v>Onychorhynchus coronatus castelnaui</v>
          </cell>
          <cell r="B3203" t="e">
            <v>#N/A</v>
          </cell>
          <cell r="D3203">
            <v>3201</v>
          </cell>
          <cell r="E3203"/>
          <cell r="F3203"/>
          <cell r="G3203" t="str">
            <v>Passeriformes</v>
          </cell>
          <cell r="H3203" t="str">
            <v>Onychorhynchidae</v>
          </cell>
          <cell r="J3203" t="str">
            <v>Onychorhynchus</v>
          </cell>
          <cell r="K3203" t="str">
            <v>subespécie</v>
          </cell>
          <cell r="N3203" t="str">
            <v>Onychorhynchus coronatus castelnaui Deville, 1849</v>
          </cell>
          <cell r="P3203" t="str">
            <v>x</v>
          </cell>
          <cell r="Q3203" t="str">
            <v>x</v>
          </cell>
          <cell r="R3203" t="str">
            <v>x</v>
          </cell>
          <cell r="S3203" t="str">
            <v>x</v>
          </cell>
          <cell r="T3203" t="str">
            <v>x</v>
          </cell>
          <cell r="U3203"/>
          <cell r="Y3203"/>
          <cell r="Z3203"/>
        </row>
        <row r="3204">
          <cell r="A3204" t="str">
            <v>Onychorhynchus coronatus coronatus</v>
          </cell>
          <cell r="B3204" t="e">
            <v>#N/A</v>
          </cell>
          <cell r="D3204">
            <v>3202</v>
          </cell>
          <cell r="E3204"/>
          <cell r="F3204"/>
          <cell r="G3204" t="str">
            <v>Passeriformes</v>
          </cell>
          <cell r="H3204" t="str">
            <v>Onychorhynchidae</v>
          </cell>
          <cell r="J3204" t="str">
            <v>Onychorhynchus</v>
          </cell>
          <cell r="K3204" t="str">
            <v>subespécie</v>
          </cell>
          <cell r="N3204" t="str">
            <v>Onychorhynchus coronatus coronatus (Statius Muller, 1776)</v>
          </cell>
          <cell r="P3204" t="str">
            <v>x</v>
          </cell>
          <cell r="Q3204" t="str">
            <v>x</v>
          </cell>
          <cell r="R3204" t="str">
            <v>x</v>
          </cell>
          <cell r="S3204" t="str">
            <v>x</v>
          </cell>
          <cell r="T3204" t="str">
            <v>x</v>
          </cell>
          <cell r="U3204"/>
          <cell r="Y3204"/>
          <cell r="Z3204"/>
        </row>
        <row r="3205">
          <cell r="A3205" t="str">
            <v>Onychorhynchus swainsoni</v>
          </cell>
          <cell r="B3205" t="str">
            <v>Onychorhynchus swainsoni</v>
          </cell>
          <cell r="C3205" t="str">
            <v>maria-leque-do-sudeste</v>
          </cell>
          <cell r="D3205">
            <v>3203</v>
          </cell>
          <cell r="E3205" t="str">
            <v>R, E</v>
          </cell>
          <cell r="F3205">
            <v>1</v>
          </cell>
          <cell r="G3205" t="str">
            <v>Passeriformes</v>
          </cell>
          <cell r="H3205" t="str">
            <v>Onychorhynchidae</v>
          </cell>
          <cell r="J3205" t="str">
            <v>Onychorhynchus</v>
          </cell>
          <cell r="K3205" t="str">
            <v>espécie 1ária</v>
          </cell>
          <cell r="N3205" t="str">
            <v>Onychorhynchus swainsoni (Pelzeln, 1858)</v>
          </cell>
          <cell r="O3205" t="str">
            <v>Atlantic Royal Flycatcher</v>
          </cell>
          <cell r="P3205"/>
          <cell r="Q3205"/>
          <cell r="R3205"/>
          <cell r="S3205"/>
          <cell r="T3205"/>
          <cell r="U3205"/>
          <cell r="X3205" t="str">
            <v>VU</v>
          </cell>
          <cell r="Y3205" t="e">
            <v>#N/A</v>
          </cell>
          <cell r="Z3205" t="str">
            <v>H</v>
          </cell>
          <cell r="AA3205" t="str">
            <v>F1</v>
          </cell>
          <cell r="AB3205" t="str">
            <v>M</v>
          </cell>
          <cell r="AC3205">
            <v>1</v>
          </cell>
          <cell r="AD3205">
            <v>1</v>
          </cell>
          <cell r="AE3205">
            <v>17</v>
          </cell>
          <cell r="AF3205" t="str">
            <v>Invertebrate</v>
          </cell>
          <cell r="AG3205" t="str">
            <v>F</v>
          </cell>
          <cell r="AH3205" t="str">
            <v>MA</v>
          </cell>
          <cell r="AI3205" t="str">
            <v>VU</v>
          </cell>
          <cell r="AK3205" t="str">
            <v>CR</v>
          </cell>
        </row>
        <row r="3206">
          <cell r="A3206" t="str">
            <v>Terenotriccus</v>
          </cell>
          <cell r="B3206" t="e">
            <v>#N/A</v>
          </cell>
          <cell r="D3206">
            <v>3204</v>
          </cell>
          <cell r="E3206"/>
          <cell r="F3206"/>
          <cell r="G3206" t="str">
            <v>Passeriformes</v>
          </cell>
          <cell r="H3206" t="str">
            <v>Onychorhynchidae</v>
          </cell>
          <cell r="J3206" t="str">
            <v>Terenotriccus</v>
          </cell>
          <cell r="K3206" t="str">
            <v>Gênero</v>
          </cell>
          <cell r="N3206" t="str">
            <v>Terenotriccus Ridgway, 1905</v>
          </cell>
          <cell r="P3206"/>
          <cell r="Q3206"/>
          <cell r="R3206"/>
          <cell r="S3206"/>
          <cell r="T3206"/>
          <cell r="U3206"/>
          <cell r="Y3206"/>
          <cell r="Z3206"/>
        </row>
        <row r="3207">
          <cell r="A3207" t="str">
            <v>Terenotriccus erythrurus</v>
          </cell>
          <cell r="B3207" t="str">
            <v>Terenotriccus erythrurus</v>
          </cell>
          <cell r="C3207" t="str">
            <v>papa-moscas-uirapuru</v>
          </cell>
          <cell r="D3207">
            <v>3205</v>
          </cell>
          <cell r="E3207" t="str">
            <v>R</v>
          </cell>
          <cell r="F3207">
            <v>1</v>
          </cell>
          <cell r="G3207" t="str">
            <v>Passeriformes</v>
          </cell>
          <cell r="H3207" t="str">
            <v>Onychorhynchidae</v>
          </cell>
          <cell r="J3207" t="str">
            <v>Terenotriccus</v>
          </cell>
          <cell r="K3207" t="str">
            <v>espécie 1ária</v>
          </cell>
          <cell r="N3207" t="str">
            <v>Terenotriccus erythrurus (Cabanis, 1847)</v>
          </cell>
          <cell r="O3207" t="str">
            <v>Ruddy-tailed Flycatcher</v>
          </cell>
          <cell r="P3207"/>
          <cell r="Q3207"/>
          <cell r="R3207"/>
          <cell r="S3207"/>
          <cell r="T3207"/>
          <cell r="U3207"/>
          <cell r="Y3207" t="str">
            <v>IAS</v>
          </cell>
          <cell r="Z3207" t="str">
            <v>M</v>
          </cell>
          <cell r="AA3207" t="str">
            <v>F1</v>
          </cell>
          <cell r="AB3207" t="str">
            <v>M/C</v>
          </cell>
          <cell r="AC3207">
            <v>1</v>
          </cell>
          <cell r="AD3207">
            <v>5</v>
          </cell>
          <cell r="AE3207">
            <v>7.4</v>
          </cell>
          <cell r="AF3207" t="str">
            <v>Invertebrate</v>
          </cell>
          <cell r="AG3207" t="str">
            <v>F</v>
          </cell>
        </row>
        <row r="3208">
          <cell r="A3208" t="str">
            <v>Terenotriccus erythrurus venezuelensis</v>
          </cell>
          <cell r="B3208" t="e">
            <v>#N/A</v>
          </cell>
          <cell r="D3208">
            <v>3206</v>
          </cell>
          <cell r="E3208"/>
          <cell r="F3208"/>
          <cell r="G3208" t="str">
            <v>Passeriformes</v>
          </cell>
          <cell r="H3208" t="str">
            <v>Onychorhynchidae</v>
          </cell>
          <cell r="J3208" t="str">
            <v>Terenotriccus</v>
          </cell>
          <cell r="K3208" t="str">
            <v>subespécie</v>
          </cell>
          <cell r="N3208" t="str">
            <v>Terenotriccus erythrurus venezuelensis Zimmer, 1939</v>
          </cell>
          <cell r="P3208" t="str">
            <v>x</v>
          </cell>
          <cell r="Q3208" t="str">
            <v>x</v>
          </cell>
          <cell r="R3208" t="str">
            <v>x</v>
          </cell>
          <cell r="S3208" t="str">
            <v>x</v>
          </cell>
          <cell r="T3208" t="str">
            <v>x</v>
          </cell>
          <cell r="U3208"/>
          <cell r="Y3208"/>
          <cell r="Z3208"/>
        </row>
        <row r="3209">
          <cell r="A3209" t="str">
            <v>Terenotriccus erythrurus erythrurus</v>
          </cell>
          <cell r="B3209" t="e">
            <v>#N/A</v>
          </cell>
          <cell r="D3209">
            <v>3207</v>
          </cell>
          <cell r="E3209"/>
          <cell r="F3209"/>
          <cell r="G3209" t="str">
            <v>Passeriformes</v>
          </cell>
          <cell r="H3209" t="str">
            <v>Onychorhynchidae</v>
          </cell>
          <cell r="J3209" t="str">
            <v>Terenotriccus</v>
          </cell>
          <cell r="K3209" t="str">
            <v>subespécie</v>
          </cell>
          <cell r="N3209" t="str">
            <v>Terenotriccus erythrurus erythrurus (Cabanis, 1847)</v>
          </cell>
          <cell r="P3209" t="str">
            <v>x</v>
          </cell>
          <cell r="Q3209" t="str">
            <v>x</v>
          </cell>
          <cell r="R3209" t="str">
            <v>x</v>
          </cell>
          <cell r="S3209" t="str">
            <v>x</v>
          </cell>
          <cell r="T3209" t="str">
            <v>x</v>
          </cell>
          <cell r="U3209"/>
          <cell r="Y3209"/>
          <cell r="Z3209"/>
        </row>
        <row r="3210">
          <cell r="A3210" t="str">
            <v>Terenotriccus erythrurus hellmayri</v>
          </cell>
          <cell r="B3210" t="e">
            <v>#N/A</v>
          </cell>
          <cell r="D3210">
            <v>3208</v>
          </cell>
          <cell r="E3210"/>
          <cell r="F3210"/>
          <cell r="G3210" t="str">
            <v>Passeriformes</v>
          </cell>
          <cell r="H3210" t="str">
            <v>Onychorhynchidae</v>
          </cell>
          <cell r="J3210" t="str">
            <v>Terenotriccus</v>
          </cell>
          <cell r="K3210" t="str">
            <v>subespécie</v>
          </cell>
          <cell r="N3210" t="str">
            <v>Terenotriccus erythrurus hellmayri (Snethlage, 1907)</v>
          </cell>
          <cell r="P3210" t="str">
            <v>x</v>
          </cell>
          <cell r="Q3210" t="str">
            <v>x</v>
          </cell>
          <cell r="R3210" t="str">
            <v>x</v>
          </cell>
          <cell r="S3210" t="str">
            <v>x</v>
          </cell>
          <cell r="T3210" t="str">
            <v>x</v>
          </cell>
          <cell r="U3210"/>
          <cell r="Y3210"/>
          <cell r="Z3210"/>
        </row>
        <row r="3211">
          <cell r="A3211" t="str">
            <v>Terenotriccus erythrurus brunneifrons</v>
          </cell>
          <cell r="B3211" t="e">
            <v>#N/A</v>
          </cell>
          <cell r="D3211">
            <v>3209</v>
          </cell>
          <cell r="E3211"/>
          <cell r="F3211"/>
          <cell r="G3211" t="str">
            <v>Passeriformes</v>
          </cell>
          <cell r="H3211" t="str">
            <v>Onychorhynchidae</v>
          </cell>
          <cell r="J3211" t="str">
            <v>Terenotriccus</v>
          </cell>
          <cell r="K3211" t="str">
            <v>subespécie</v>
          </cell>
          <cell r="N3211" t="str">
            <v>Terenotriccus erythrurus brunneifrons Hellmayr, 1927</v>
          </cell>
          <cell r="P3211" t="str">
            <v>x</v>
          </cell>
          <cell r="Q3211" t="str">
            <v>x</v>
          </cell>
          <cell r="R3211" t="str">
            <v>x</v>
          </cell>
          <cell r="S3211" t="str">
            <v>x</v>
          </cell>
          <cell r="T3211" t="str">
            <v>x</v>
          </cell>
          <cell r="U3211"/>
          <cell r="Y3211"/>
          <cell r="Z3211"/>
        </row>
        <row r="3212">
          <cell r="A3212" t="str">
            <v>Terenotriccus erythrurus signatus</v>
          </cell>
          <cell r="B3212" t="e">
            <v>#N/A</v>
          </cell>
          <cell r="D3212">
            <v>3210</v>
          </cell>
          <cell r="E3212"/>
          <cell r="F3212"/>
          <cell r="G3212" t="str">
            <v>Passeriformes</v>
          </cell>
          <cell r="H3212" t="str">
            <v>Onychorhynchidae</v>
          </cell>
          <cell r="J3212" t="str">
            <v>Terenotriccus</v>
          </cell>
          <cell r="K3212" t="str">
            <v>subespécie</v>
          </cell>
          <cell r="N3212" t="str">
            <v>Terenotriccus erythrurus signatus Zimmer, 1939</v>
          </cell>
          <cell r="P3212" t="str">
            <v>x</v>
          </cell>
          <cell r="Q3212"/>
          <cell r="R3212" t="str">
            <v>x</v>
          </cell>
          <cell r="S3212" t="str">
            <v>x</v>
          </cell>
          <cell r="T3212" t="str">
            <v>x</v>
          </cell>
          <cell r="U3212"/>
          <cell r="Y3212"/>
          <cell r="Z3212"/>
        </row>
        <row r="3213">
          <cell r="A3213" t="str">
            <v>Terenotriccus erythrurus purusianus</v>
          </cell>
          <cell r="B3213" t="e">
            <v>#N/A</v>
          </cell>
          <cell r="D3213">
            <v>3211</v>
          </cell>
          <cell r="E3213"/>
          <cell r="F3213"/>
          <cell r="G3213" t="str">
            <v>Passeriformes</v>
          </cell>
          <cell r="H3213" t="str">
            <v>Onychorhynchidae</v>
          </cell>
          <cell r="J3213" t="str">
            <v>Terenotriccus</v>
          </cell>
          <cell r="K3213" t="str">
            <v>subespécie</v>
          </cell>
          <cell r="N3213" t="str">
            <v>Terenotriccus erythrurus purusianus (Parkes &amp; Panza, 1993)</v>
          </cell>
          <cell r="P3213" t="str">
            <v>x</v>
          </cell>
          <cell r="Q3213"/>
          <cell r="R3213" t="str">
            <v>x</v>
          </cell>
          <cell r="S3213" t="str">
            <v>x</v>
          </cell>
          <cell r="T3213" t="str">
            <v>x</v>
          </cell>
          <cell r="U3213"/>
          <cell r="Y3213"/>
          <cell r="Z3213"/>
        </row>
        <row r="3214">
          <cell r="A3214" t="str">
            <v>Terenotriccus erythrurus amazonus</v>
          </cell>
          <cell r="B3214" t="e">
            <v>#N/A</v>
          </cell>
          <cell r="D3214">
            <v>3212</v>
          </cell>
          <cell r="E3214"/>
          <cell r="F3214"/>
          <cell r="G3214" t="str">
            <v>Passeriformes</v>
          </cell>
          <cell r="H3214" t="str">
            <v>Onychorhynchidae</v>
          </cell>
          <cell r="J3214" t="str">
            <v>Terenotriccus</v>
          </cell>
          <cell r="K3214" t="str">
            <v>subespécie</v>
          </cell>
          <cell r="N3214" t="str">
            <v>Terenotriccus erythrurus amazonus Zimmer, 1939</v>
          </cell>
          <cell r="P3214" t="str">
            <v>x</v>
          </cell>
          <cell r="Q3214"/>
          <cell r="R3214" t="str">
            <v>x</v>
          </cell>
          <cell r="S3214" t="str">
            <v>x</v>
          </cell>
          <cell r="T3214" t="str">
            <v>x</v>
          </cell>
          <cell r="U3214"/>
          <cell r="Y3214"/>
          <cell r="Z3214"/>
        </row>
        <row r="3215">
          <cell r="A3215" t="str">
            <v>Myiobius</v>
          </cell>
          <cell r="B3215" t="e">
            <v>#N/A</v>
          </cell>
          <cell r="D3215">
            <v>3213</v>
          </cell>
          <cell r="E3215"/>
          <cell r="F3215"/>
          <cell r="G3215" t="str">
            <v>Passeriformes</v>
          </cell>
          <cell r="H3215" t="str">
            <v>Onychorhynchidae</v>
          </cell>
          <cell r="J3215" t="str">
            <v>Myiobius</v>
          </cell>
          <cell r="K3215" t="str">
            <v>Gênero</v>
          </cell>
          <cell r="N3215" t="str">
            <v>Myiobius Gray, 1839</v>
          </cell>
          <cell r="P3215"/>
          <cell r="Q3215"/>
          <cell r="R3215"/>
          <cell r="S3215"/>
          <cell r="T3215"/>
          <cell r="U3215"/>
          <cell r="Y3215"/>
          <cell r="Z3215"/>
        </row>
        <row r="3216">
          <cell r="A3216" t="str">
            <v>Myiobius barbatus</v>
          </cell>
          <cell r="B3216" t="str">
            <v>Myiobius barbatus</v>
          </cell>
          <cell r="C3216" t="str">
            <v>assanhadinho</v>
          </cell>
          <cell r="D3216">
            <v>3214</v>
          </cell>
          <cell r="E3216" t="str">
            <v>R</v>
          </cell>
          <cell r="F3216">
            <v>1</v>
          </cell>
          <cell r="G3216" t="str">
            <v>Passeriformes</v>
          </cell>
          <cell r="H3216" t="str">
            <v>Onychorhynchidae</v>
          </cell>
          <cell r="J3216" t="str">
            <v>Myiobius</v>
          </cell>
          <cell r="K3216" t="str">
            <v>espécie 1ária</v>
          </cell>
          <cell r="N3216" t="str">
            <v>Myiobius barbatus (Gmelin, 1789)</v>
          </cell>
          <cell r="O3216" t="str">
            <v>Whiskered Flycatcher</v>
          </cell>
          <cell r="P3216"/>
          <cell r="Q3216"/>
          <cell r="R3216"/>
          <cell r="S3216"/>
          <cell r="T3216"/>
          <cell r="U3216"/>
          <cell r="Y3216" t="str">
            <v>IAS</v>
          </cell>
          <cell r="Z3216" t="str">
            <v>H</v>
          </cell>
          <cell r="AA3216" t="str">
            <v>F1</v>
          </cell>
          <cell r="AB3216" t="str">
            <v>U/M</v>
          </cell>
          <cell r="AC3216">
            <v>1</v>
          </cell>
          <cell r="AD3216">
            <v>3</v>
          </cell>
          <cell r="AE3216">
            <v>11.9</v>
          </cell>
          <cell r="AF3216" t="str">
            <v>Invertebrate</v>
          </cell>
          <cell r="AG3216" t="str">
            <v>F</v>
          </cell>
        </row>
        <row r="3217">
          <cell r="A3217" t="str">
            <v>Myiobius barbatus barbatus</v>
          </cell>
          <cell r="B3217" t="e">
            <v>#N/A</v>
          </cell>
          <cell r="D3217">
            <v>3215</v>
          </cell>
          <cell r="E3217"/>
          <cell r="F3217"/>
          <cell r="G3217" t="str">
            <v>Passeriformes</v>
          </cell>
          <cell r="H3217" t="str">
            <v>Onychorhynchidae</v>
          </cell>
          <cell r="J3217" t="str">
            <v>Myiobius</v>
          </cell>
          <cell r="K3217" t="str">
            <v>subespécie</v>
          </cell>
          <cell r="N3217" t="str">
            <v>Myiobius barbatus barbatus (Gmelin, 1789)</v>
          </cell>
          <cell r="P3217" t="str">
            <v>x</v>
          </cell>
          <cell r="Q3217" t="str">
            <v>x</v>
          </cell>
          <cell r="R3217" t="str">
            <v>x</v>
          </cell>
          <cell r="S3217" t="str">
            <v>x</v>
          </cell>
          <cell r="T3217" t="str">
            <v>x</v>
          </cell>
          <cell r="U3217"/>
          <cell r="Y3217"/>
          <cell r="Z3217"/>
        </row>
        <row r="3218">
          <cell r="A3218" t="str">
            <v>Myiobius barbatus amazonicus</v>
          </cell>
          <cell r="B3218" t="e">
            <v>#N/A</v>
          </cell>
          <cell r="D3218">
            <v>3216</v>
          </cell>
          <cell r="E3218"/>
          <cell r="F3218"/>
          <cell r="G3218" t="str">
            <v>Passeriformes</v>
          </cell>
          <cell r="H3218" t="str">
            <v>Onychorhynchidae</v>
          </cell>
          <cell r="J3218" t="str">
            <v>Myiobius</v>
          </cell>
          <cell r="K3218" t="str">
            <v>subespécie</v>
          </cell>
          <cell r="N3218" t="str">
            <v>Myiobius barbatus amazonicus Todd, 1925</v>
          </cell>
          <cell r="P3218" t="str">
            <v>x</v>
          </cell>
          <cell r="Q3218" t="str">
            <v>x</v>
          </cell>
          <cell r="R3218" t="str">
            <v>x</v>
          </cell>
          <cell r="S3218" t="str">
            <v>x</v>
          </cell>
          <cell r="T3218" t="str">
            <v>x</v>
          </cell>
          <cell r="U3218"/>
          <cell r="Y3218"/>
          <cell r="Z3218"/>
        </row>
        <row r="3219">
          <cell r="A3219" t="str">
            <v>Myiobius barbatus insignis</v>
          </cell>
          <cell r="B3219" t="e">
            <v>#N/A</v>
          </cell>
          <cell r="D3219">
            <v>3217</v>
          </cell>
          <cell r="E3219"/>
          <cell r="F3219"/>
          <cell r="G3219" t="str">
            <v>Passeriformes</v>
          </cell>
          <cell r="H3219" t="str">
            <v>Onychorhynchidae</v>
          </cell>
          <cell r="J3219" t="str">
            <v>Myiobius</v>
          </cell>
          <cell r="K3219" t="str">
            <v>subespécie</v>
          </cell>
          <cell r="N3219" t="str">
            <v>Myiobius barbatus insignis Zimmer, 1939</v>
          </cell>
          <cell r="P3219" t="str">
            <v>x</v>
          </cell>
          <cell r="Q3219" t="str">
            <v>x</v>
          </cell>
          <cell r="R3219" t="str">
            <v>x</v>
          </cell>
          <cell r="S3219" t="str">
            <v>x</v>
          </cell>
          <cell r="T3219" t="str">
            <v>x</v>
          </cell>
          <cell r="U3219"/>
          <cell r="Y3219"/>
          <cell r="Z3219"/>
        </row>
        <row r="3220">
          <cell r="A3220" t="str">
            <v>Myiobius barbatus mastacalis</v>
          </cell>
          <cell r="B3220" t="e">
            <v>#N/A</v>
          </cell>
          <cell r="D3220">
            <v>3218</v>
          </cell>
          <cell r="E3220"/>
          <cell r="F3220"/>
          <cell r="G3220" t="str">
            <v>Passeriformes</v>
          </cell>
          <cell r="H3220" t="str">
            <v>Onychorhynchidae</v>
          </cell>
          <cell r="J3220" t="str">
            <v>Myiobius</v>
          </cell>
          <cell r="K3220" t="str">
            <v>subespécie</v>
          </cell>
          <cell r="L3220" t="str">
            <v>Sometimes treated as a distinc species (e.g. Ridgely &amp; Tudor 2009).</v>
          </cell>
          <cell r="M3220" t="str">
            <v>Por vezes já tratada como espécie à parte (e.g. Ridgely &amp; Tudor 2009).</v>
          </cell>
          <cell r="N3220" t="str">
            <v>Myiobius barbatus mastacalis (Wied, 1821)</v>
          </cell>
          <cell r="P3220" t="str">
            <v>x</v>
          </cell>
          <cell r="Q3220" t="str">
            <v>x</v>
          </cell>
          <cell r="R3220" t="str">
            <v>x</v>
          </cell>
          <cell r="S3220" t="str">
            <v>x</v>
          </cell>
          <cell r="T3220" t="str">
            <v>x</v>
          </cell>
          <cell r="U3220"/>
          <cell r="Y3220"/>
          <cell r="Z3220"/>
        </row>
        <row r="3221">
          <cell r="A3221" t="str">
            <v>Myiobius atricaudus</v>
          </cell>
          <cell r="B3221" t="str">
            <v>Myiobius atricaudus</v>
          </cell>
          <cell r="C3221" t="str">
            <v>assanhadinho-de-cauda-preta</v>
          </cell>
          <cell r="D3221">
            <v>3219</v>
          </cell>
          <cell r="E3221" t="str">
            <v>R</v>
          </cell>
          <cell r="F3221">
            <v>1</v>
          </cell>
          <cell r="G3221" t="str">
            <v>Passeriformes</v>
          </cell>
          <cell r="H3221" t="str">
            <v>Onychorhynchidae</v>
          </cell>
          <cell r="J3221" t="str">
            <v>Myiobius</v>
          </cell>
          <cell r="K3221" t="str">
            <v>espécie 1ária</v>
          </cell>
          <cell r="L3221" t="str">
            <v>Stotz et al. (1996) suggest that ridgwayi, from eastern Brasil, deserves to be treated as a full species.</v>
          </cell>
          <cell r="M3221" t="str">
            <v>Stotz et al. (1996) sugerem que a subespécie ridgwayi, do leste do Brasil, merece o tratamento de espécie plena.</v>
          </cell>
          <cell r="N3221" t="str">
            <v>Myiobius atricaudus Lawrence, 1863</v>
          </cell>
          <cell r="O3221" t="str">
            <v>Black-tailed Flycatcher</v>
          </cell>
          <cell r="P3221"/>
          <cell r="Q3221"/>
          <cell r="R3221"/>
          <cell r="S3221"/>
          <cell r="T3221"/>
          <cell r="U3221"/>
          <cell r="Y3221" t="e">
            <v>#N/A</v>
          </cell>
          <cell r="Z3221" t="str">
            <v>M</v>
          </cell>
          <cell r="AA3221" t="str">
            <v>F1</v>
          </cell>
          <cell r="AB3221" t="str">
            <v>U/M</v>
          </cell>
          <cell r="AC3221">
            <v>3</v>
          </cell>
          <cell r="AD3221">
            <v>8</v>
          </cell>
          <cell r="AE3221">
            <v>10</v>
          </cell>
          <cell r="AF3221" t="str">
            <v>Invertebrate</v>
          </cell>
          <cell r="AG3221" t="str">
            <v>F</v>
          </cell>
        </row>
        <row r="3222">
          <cell r="A3222" t="str">
            <v>Myiobius atricaudus adjacens</v>
          </cell>
          <cell r="B3222" t="e">
            <v>#N/A</v>
          </cell>
          <cell r="D3222">
            <v>3220</v>
          </cell>
          <cell r="E3222"/>
          <cell r="F3222"/>
          <cell r="G3222" t="str">
            <v>Passeriformes</v>
          </cell>
          <cell r="H3222" t="str">
            <v>Onychorhynchidae</v>
          </cell>
          <cell r="J3222" t="str">
            <v>Myiobius</v>
          </cell>
          <cell r="K3222" t="str">
            <v>subespécie</v>
          </cell>
          <cell r="N3222" t="str">
            <v>Myiobius atricaudus adjacens Zimmer, 1939</v>
          </cell>
          <cell r="P3222" t="str">
            <v>x</v>
          </cell>
          <cell r="Q3222" t="str">
            <v>x</v>
          </cell>
          <cell r="R3222" t="str">
            <v>x</v>
          </cell>
          <cell r="S3222" t="str">
            <v>x</v>
          </cell>
          <cell r="T3222" t="str">
            <v>x</v>
          </cell>
          <cell r="U3222"/>
          <cell r="Y3222"/>
          <cell r="Z3222"/>
        </row>
        <row r="3223">
          <cell r="A3223" t="str">
            <v>Myiobius atricaudus connectens</v>
          </cell>
          <cell r="B3223" t="e">
            <v>#N/A</v>
          </cell>
          <cell r="D3223">
            <v>3221</v>
          </cell>
          <cell r="E3223"/>
          <cell r="F3223"/>
          <cell r="G3223" t="str">
            <v>Passeriformes</v>
          </cell>
          <cell r="H3223" t="str">
            <v>Onychorhynchidae</v>
          </cell>
          <cell r="J3223" t="str">
            <v>Myiobius</v>
          </cell>
          <cell r="K3223" t="str">
            <v>subespécie</v>
          </cell>
          <cell r="N3223" t="str">
            <v>Myiobius atricaudus connectens Zimmer, 1939</v>
          </cell>
          <cell r="P3223" t="str">
            <v>x</v>
          </cell>
          <cell r="Q3223" t="str">
            <v>x</v>
          </cell>
          <cell r="R3223" t="str">
            <v>x</v>
          </cell>
          <cell r="S3223" t="str">
            <v>x</v>
          </cell>
          <cell r="T3223" t="str">
            <v>x</v>
          </cell>
          <cell r="U3223"/>
          <cell r="Y3223"/>
          <cell r="Z3223"/>
        </row>
        <row r="3224">
          <cell r="A3224" t="str">
            <v>Myiobius atricaudus snethlagei</v>
          </cell>
          <cell r="B3224" t="e">
            <v>#N/A</v>
          </cell>
          <cell r="D3224">
            <v>3222</v>
          </cell>
          <cell r="E3224"/>
          <cell r="F3224"/>
          <cell r="G3224" t="str">
            <v>Passeriformes</v>
          </cell>
          <cell r="H3224" t="str">
            <v>Onychorhynchidae</v>
          </cell>
          <cell r="J3224" t="str">
            <v>Myiobius</v>
          </cell>
          <cell r="K3224" t="str">
            <v>subespécie</v>
          </cell>
          <cell r="N3224" t="str">
            <v>Myiobius atricaudus snethlagei Hellmayr, 1927</v>
          </cell>
          <cell r="P3224" t="str">
            <v>x</v>
          </cell>
          <cell r="Q3224" t="str">
            <v>x</v>
          </cell>
          <cell r="R3224" t="str">
            <v>x</v>
          </cell>
          <cell r="S3224" t="str">
            <v>x</v>
          </cell>
          <cell r="T3224" t="str">
            <v>x</v>
          </cell>
          <cell r="U3224"/>
          <cell r="Y3224"/>
          <cell r="Z3224"/>
        </row>
        <row r="3225">
          <cell r="A3225" t="str">
            <v>Myiobius atricaudus ridgwayi</v>
          </cell>
          <cell r="B3225" t="e">
            <v>#N/A</v>
          </cell>
          <cell r="D3225">
            <v>3223</v>
          </cell>
          <cell r="E3225"/>
          <cell r="F3225"/>
          <cell r="G3225" t="str">
            <v>Passeriformes</v>
          </cell>
          <cell r="H3225" t="str">
            <v>Onychorhynchidae</v>
          </cell>
          <cell r="J3225" t="str">
            <v>Myiobius</v>
          </cell>
          <cell r="K3225" t="str">
            <v>subespécie</v>
          </cell>
          <cell r="N3225" t="str">
            <v>Myiobius atricaudus ridgwayi Berlepsch, 1888</v>
          </cell>
          <cell r="P3225" t="str">
            <v>x</v>
          </cell>
          <cell r="Q3225" t="str">
            <v>x</v>
          </cell>
          <cell r="R3225" t="str">
            <v>x</v>
          </cell>
          <cell r="S3225" t="str">
            <v>x</v>
          </cell>
          <cell r="T3225" t="str">
            <v>x</v>
          </cell>
          <cell r="U3225"/>
          <cell r="Y3225"/>
          <cell r="Z3225"/>
        </row>
        <row r="3226">
          <cell r="A3226" t="str">
            <v>Myiobius sp.</v>
          </cell>
          <cell r="B3226" t="e">
            <v>#N/A</v>
          </cell>
          <cell r="D3226">
            <v>3224</v>
          </cell>
          <cell r="E3226"/>
          <cell r="F3226"/>
          <cell r="G3226" t="str">
            <v>Passeriformes</v>
          </cell>
          <cell r="H3226" t="str">
            <v>Onychorhynchidae</v>
          </cell>
          <cell r="J3226" t="str">
            <v>Myiobius</v>
          </cell>
          <cell r="P3226"/>
          <cell r="Q3226"/>
          <cell r="R3226"/>
          <cell r="S3226"/>
          <cell r="T3226"/>
          <cell r="U3226"/>
          <cell r="Y3226"/>
          <cell r="Z3226"/>
        </row>
        <row r="3227">
          <cell r="A3227" t="str">
            <v>Tityridae</v>
          </cell>
          <cell r="B3227" t="e">
            <v>#N/A</v>
          </cell>
          <cell r="D3227">
            <v>3225</v>
          </cell>
          <cell r="E3227"/>
          <cell r="F3227"/>
          <cell r="G3227" t="str">
            <v>Passeriformes</v>
          </cell>
          <cell r="H3227" t="str">
            <v>Tityridae</v>
          </cell>
          <cell r="K3227" t="str">
            <v>Família</v>
          </cell>
          <cell r="N3227" t="str">
            <v>Tityridae Gray, 1840</v>
          </cell>
          <cell r="P3227"/>
          <cell r="Q3227"/>
          <cell r="R3227"/>
          <cell r="S3227"/>
          <cell r="T3227"/>
          <cell r="U3227"/>
          <cell r="Y3227"/>
          <cell r="Z3227"/>
        </row>
        <row r="3228">
          <cell r="A3228" t="str">
            <v>Schiffornithinae</v>
          </cell>
          <cell r="B3228" t="e">
            <v>#N/A</v>
          </cell>
          <cell r="D3228">
            <v>3226</v>
          </cell>
          <cell r="E3228"/>
          <cell r="F3228"/>
          <cell r="G3228" t="str">
            <v>Passeriformes</v>
          </cell>
          <cell r="H3228" t="str">
            <v>Tityridae</v>
          </cell>
          <cell r="I3228" t="str">
            <v>Schiffornithinae</v>
          </cell>
          <cell r="K3228" t="str">
            <v>Subfamília</v>
          </cell>
          <cell r="N3228" t="str">
            <v>Schiffornithinae Sibley &amp; Ahlquist, 1985</v>
          </cell>
          <cell r="P3228"/>
          <cell r="Q3228"/>
          <cell r="R3228"/>
          <cell r="S3228"/>
          <cell r="T3228"/>
          <cell r="U3228"/>
          <cell r="Y3228"/>
          <cell r="Z3228"/>
        </row>
        <row r="3229">
          <cell r="A3229" t="str">
            <v>Schiffornis</v>
          </cell>
          <cell r="B3229" t="e">
            <v>#N/A</v>
          </cell>
          <cell r="D3229">
            <v>3227</v>
          </cell>
          <cell r="E3229"/>
          <cell r="F3229"/>
          <cell r="G3229" t="str">
            <v>Passeriformes</v>
          </cell>
          <cell r="H3229" t="str">
            <v>Tityridae</v>
          </cell>
          <cell r="I3229" t="str">
            <v>Schiffornithinae</v>
          </cell>
          <cell r="J3229" t="str">
            <v>Schiffornis</v>
          </cell>
          <cell r="K3229" t="str">
            <v>Gênero</v>
          </cell>
          <cell r="N3229" t="str">
            <v>Schiffornis Bonaparte, 1854</v>
          </cell>
          <cell r="P3229"/>
          <cell r="Q3229"/>
          <cell r="R3229"/>
          <cell r="S3229"/>
          <cell r="T3229"/>
          <cell r="U3229"/>
          <cell r="Y3229"/>
          <cell r="Z3229"/>
        </row>
        <row r="3230">
          <cell r="A3230" t="str">
            <v>Schiffornis major</v>
          </cell>
          <cell r="B3230" t="str">
            <v>Schiffornis major</v>
          </cell>
          <cell r="C3230" t="str">
            <v>flautim-ruivo</v>
          </cell>
          <cell r="D3230">
            <v>3228</v>
          </cell>
          <cell r="E3230" t="str">
            <v>R</v>
          </cell>
          <cell r="F3230">
            <v>1</v>
          </cell>
          <cell r="G3230" t="str">
            <v>Passeriformes</v>
          </cell>
          <cell r="H3230" t="str">
            <v>Tityridae</v>
          </cell>
          <cell r="I3230" t="str">
            <v>Schiffornithinae</v>
          </cell>
          <cell r="J3230" t="str">
            <v>Schiffornis</v>
          </cell>
          <cell r="K3230" t="str">
            <v>espécie 1ária</v>
          </cell>
          <cell r="N3230" t="str">
            <v>Schiffornis major Des Murs, 1856</v>
          </cell>
          <cell r="O3230" t="str">
            <v>Varzea Schiffornis</v>
          </cell>
          <cell r="P3230"/>
          <cell r="Q3230"/>
          <cell r="R3230"/>
          <cell r="S3230"/>
          <cell r="T3230"/>
          <cell r="U3230"/>
          <cell r="Y3230" t="e">
            <v>#N/A</v>
          </cell>
          <cell r="Z3230" t="str">
            <v>H</v>
          </cell>
          <cell r="AA3230" t="str">
            <v>F2</v>
          </cell>
          <cell r="AB3230" t="str">
            <v>U</v>
          </cell>
          <cell r="AC3230">
            <v>1</v>
          </cell>
          <cell r="AD3230">
            <v>2</v>
          </cell>
          <cell r="AE3230">
            <v>31</v>
          </cell>
          <cell r="AF3230" t="str">
            <v>Omnivore</v>
          </cell>
          <cell r="AG3230" t="str">
            <v>F</v>
          </cell>
        </row>
        <row r="3231">
          <cell r="A3231" t="str">
            <v>Schiffornis major major</v>
          </cell>
          <cell r="B3231" t="e">
            <v>#N/A</v>
          </cell>
          <cell r="D3231">
            <v>3229</v>
          </cell>
          <cell r="E3231"/>
          <cell r="F3231"/>
          <cell r="G3231" t="str">
            <v>Passeriformes</v>
          </cell>
          <cell r="H3231" t="str">
            <v>Tityridae</v>
          </cell>
          <cell r="I3231" t="str">
            <v>Schiffornithinae</v>
          </cell>
          <cell r="J3231" t="str">
            <v>Schiffornis</v>
          </cell>
          <cell r="K3231" t="str">
            <v>subespécie</v>
          </cell>
          <cell r="N3231" t="str">
            <v>Schiffornis major major Des Murs, 1856</v>
          </cell>
          <cell r="P3231" t="str">
            <v>x</v>
          </cell>
          <cell r="Q3231" t="str">
            <v>x</v>
          </cell>
          <cell r="R3231" t="str">
            <v>x</v>
          </cell>
          <cell r="S3231" t="str">
            <v>x</v>
          </cell>
          <cell r="T3231" t="str">
            <v>x</v>
          </cell>
          <cell r="U3231"/>
          <cell r="Y3231"/>
          <cell r="Z3231"/>
        </row>
        <row r="3232">
          <cell r="A3232" t="str">
            <v>Schiffornis virescens</v>
          </cell>
          <cell r="B3232" t="str">
            <v>Schiffornis virescens</v>
          </cell>
          <cell r="C3232" t="str">
            <v>flautim</v>
          </cell>
          <cell r="D3232">
            <v>3230</v>
          </cell>
          <cell r="E3232" t="str">
            <v>R</v>
          </cell>
          <cell r="F3232">
            <v>1</v>
          </cell>
          <cell r="G3232" t="str">
            <v>Passeriformes</v>
          </cell>
          <cell r="H3232" t="str">
            <v>Tityridae</v>
          </cell>
          <cell r="I3232" t="str">
            <v>Schiffornithinae</v>
          </cell>
          <cell r="J3232" t="str">
            <v>Schiffornis</v>
          </cell>
          <cell r="K3232" t="str">
            <v>espécie 1ária</v>
          </cell>
          <cell r="N3232" t="str">
            <v>Schiffornis virescens (Lafresnaye, 1838)</v>
          </cell>
          <cell r="O3232" t="str">
            <v>Greenish Schiffornis</v>
          </cell>
          <cell r="P3232"/>
          <cell r="Q3232"/>
          <cell r="R3232"/>
          <cell r="S3232"/>
          <cell r="T3232"/>
          <cell r="U3232"/>
          <cell r="Y3232" t="e">
            <v>#N/A</v>
          </cell>
          <cell r="Z3232" t="str">
            <v>M</v>
          </cell>
          <cell r="AA3232" t="str">
            <v>F1</v>
          </cell>
          <cell r="AB3232" t="str">
            <v>U</v>
          </cell>
          <cell r="AC3232">
            <v>3</v>
          </cell>
          <cell r="AD3232">
            <v>1</v>
          </cell>
          <cell r="AE3232">
            <v>25.6</v>
          </cell>
          <cell r="AF3232" t="str">
            <v>Omnivore</v>
          </cell>
          <cell r="AG3232" t="str">
            <v>F</v>
          </cell>
          <cell r="AH3232" t="str">
            <v>MA</v>
          </cell>
        </row>
        <row r="3233">
          <cell r="A3233" t="str">
            <v>Schiffornis turdina</v>
          </cell>
          <cell r="B3233" t="str">
            <v>Schiffornis turdina</v>
          </cell>
          <cell r="C3233" t="str">
            <v>flautim-marrom</v>
          </cell>
          <cell r="D3233">
            <v>3231</v>
          </cell>
          <cell r="E3233" t="str">
            <v>R, E</v>
          </cell>
          <cell r="F3233">
            <v>1</v>
          </cell>
          <cell r="G3233" t="str">
            <v>Passeriformes</v>
          </cell>
          <cell r="H3233" t="str">
            <v>Tityridae</v>
          </cell>
          <cell r="I3233" t="str">
            <v>Schiffornithinae</v>
          </cell>
          <cell r="J3233" t="str">
            <v>Schiffornis</v>
          </cell>
          <cell r="K3233" t="str">
            <v>espécie 1ária</v>
          </cell>
          <cell r="N3233" t="str">
            <v>Schiffornis turdina (Wied, 1831)</v>
          </cell>
          <cell r="O3233" t="str">
            <v>Thrush-like Schiffornis</v>
          </cell>
          <cell r="P3233"/>
          <cell r="Q3233"/>
          <cell r="R3233"/>
          <cell r="S3233"/>
          <cell r="T3233"/>
          <cell r="U3233"/>
          <cell r="W3233" t="str">
            <v>#ERROR!</v>
          </cell>
          <cell r="Y3233" t="e">
            <v>#N/A</v>
          </cell>
          <cell r="Z3233" t="str">
            <v>H</v>
          </cell>
          <cell r="AA3233" t="str">
            <v>F1</v>
          </cell>
          <cell r="AB3233" t="str">
            <v>U</v>
          </cell>
          <cell r="AC3233">
            <v>2</v>
          </cell>
          <cell r="AD3233">
            <v>7</v>
          </cell>
          <cell r="AE3233">
            <v>31.7</v>
          </cell>
          <cell r="AF3233" t="str">
            <v>Omnivore</v>
          </cell>
          <cell r="AG3233" t="str">
            <v>F</v>
          </cell>
          <cell r="AJ3233" t="str">
            <v>VU</v>
          </cell>
          <cell r="AK3233" t="str">
            <v>VU</v>
          </cell>
        </row>
        <row r="3234">
          <cell r="A3234" t="str">
            <v>Schiffornis turdina wallacii</v>
          </cell>
          <cell r="B3234" t="e">
            <v>#N/A</v>
          </cell>
          <cell r="D3234">
            <v>3232</v>
          </cell>
          <cell r="E3234"/>
          <cell r="F3234"/>
          <cell r="G3234" t="str">
            <v>Passeriformes</v>
          </cell>
          <cell r="H3234" t="str">
            <v>Tityridae</v>
          </cell>
          <cell r="I3234" t="str">
            <v>Schiffornithinae</v>
          </cell>
          <cell r="J3234" t="str">
            <v>Schiffornis</v>
          </cell>
          <cell r="K3234" t="str">
            <v>subespécie</v>
          </cell>
          <cell r="N3234" t="str">
            <v>Schiffornis turdina wallacii (Sclater &amp; Salvin, 1867)</v>
          </cell>
          <cell r="P3234" t="str">
            <v>x</v>
          </cell>
          <cell r="Q3234" t="str">
            <v>x</v>
          </cell>
          <cell r="R3234" t="str">
            <v>x</v>
          </cell>
          <cell r="S3234" t="str">
            <v>x</v>
          </cell>
          <cell r="T3234" t="str">
            <v>x</v>
          </cell>
          <cell r="U3234"/>
          <cell r="Y3234"/>
          <cell r="Z3234"/>
        </row>
        <row r="3235">
          <cell r="A3235" t="str">
            <v>Schiffornis turdina intermedia</v>
          </cell>
          <cell r="B3235" t="e">
            <v>#N/A</v>
          </cell>
          <cell r="D3235">
            <v>3233</v>
          </cell>
          <cell r="E3235"/>
          <cell r="F3235"/>
          <cell r="G3235" t="str">
            <v>Passeriformes</v>
          </cell>
          <cell r="H3235" t="str">
            <v>Tityridae</v>
          </cell>
          <cell r="I3235" t="str">
            <v>Schiffornithinae</v>
          </cell>
          <cell r="J3235" t="str">
            <v>Schiffornis</v>
          </cell>
          <cell r="K3235" t="str">
            <v>subespécie</v>
          </cell>
          <cell r="N3235" t="str">
            <v>Schiffornis turdina intermedia Pinto, 1954</v>
          </cell>
          <cell r="P3235" t="str">
            <v>x</v>
          </cell>
          <cell r="Q3235" t="str">
            <v>x</v>
          </cell>
          <cell r="R3235" t="str">
            <v>x</v>
          </cell>
          <cell r="S3235" t="str">
            <v>x</v>
          </cell>
          <cell r="T3235" t="str">
            <v>x</v>
          </cell>
          <cell r="U3235"/>
          <cell r="Y3235"/>
          <cell r="Z3235"/>
        </row>
        <row r="3236">
          <cell r="A3236" t="str">
            <v>Schiffornis turdina turdina</v>
          </cell>
          <cell r="B3236" t="e">
            <v>#N/A</v>
          </cell>
          <cell r="D3236">
            <v>3234</v>
          </cell>
          <cell r="E3236"/>
          <cell r="F3236"/>
          <cell r="G3236" t="str">
            <v>Passeriformes</v>
          </cell>
          <cell r="H3236" t="str">
            <v>Tityridae</v>
          </cell>
          <cell r="I3236" t="str">
            <v>Schiffornithinae</v>
          </cell>
          <cell r="J3236" t="str">
            <v>Schiffornis</v>
          </cell>
          <cell r="K3236" t="str">
            <v>subespécie</v>
          </cell>
          <cell r="N3236" t="str">
            <v>Schiffornis turdina turdina (Wied, 1831)</v>
          </cell>
          <cell r="P3236" t="str">
            <v>x</v>
          </cell>
          <cell r="Q3236" t="str">
            <v>x</v>
          </cell>
          <cell r="R3236" t="str">
            <v>x</v>
          </cell>
          <cell r="S3236" t="str">
            <v>x</v>
          </cell>
          <cell r="T3236" t="str">
            <v>x</v>
          </cell>
          <cell r="U3236"/>
          <cell r="Y3236"/>
          <cell r="Z3236"/>
        </row>
        <row r="3237">
          <cell r="A3237" t="str">
            <v>Schiffornis olivacea</v>
          </cell>
          <cell r="B3237" t="str">
            <v>Schiffornis olivacea</v>
          </cell>
          <cell r="C3237" t="str">
            <v>flautim-oliváceo</v>
          </cell>
          <cell r="D3237">
            <v>3235</v>
          </cell>
          <cell r="E3237" t="str">
            <v>R</v>
          </cell>
          <cell r="F3237">
            <v>1</v>
          </cell>
          <cell r="G3237" t="str">
            <v>Passeriformes</v>
          </cell>
          <cell r="H3237" t="str">
            <v>Tityridae</v>
          </cell>
          <cell r="I3237" t="str">
            <v>Schiffornithinae</v>
          </cell>
          <cell r="J3237" t="str">
            <v>Schiffornis</v>
          </cell>
          <cell r="K3237" t="str">
            <v>espécie 1ária</v>
          </cell>
          <cell r="N3237" t="str">
            <v>Schiffornis olivacea (Ridgway, 1906)</v>
          </cell>
          <cell r="O3237" t="str">
            <v>Olivaceus Schiffornis</v>
          </cell>
          <cell r="P3237"/>
          <cell r="Q3237"/>
          <cell r="R3237"/>
          <cell r="S3237"/>
          <cell r="T3237"/>
          <cell r="U3237"/>
          <cell r="Y3237" t="str">
            <v>FA</v>
          </cell>
          <cell r="Z3237" t="str">
            <v>?</v>
          </cell>
          <cell r="AA3237" t="str">
            <v>F1</v>
          </cell>
          <cell r="AB3237">
            <v>0</v>
          </cell>
          <cell r="AC3237">
            <v>0</v>
          </cell>
          <cell r="AD3237">
            <v>0</v>
          </cell>
          <cell r="AE3237" t="str">
            <v>?</v>
          </cell>
          <cell r="AF3237">
            <v>0</v>
          </cell>
          <cell r="AG3237" t="str">
            <v>F</v>
          </cell>
        </row>
        <row r="3238">
          <cell r="A3238" t="str">
            <v>Schiffornis amazonum</v>
          </cell>
          <cell r="B3238" t="str">
            <v>Schiffornis amazonum</v>
          </cell>
          <cell r="C3238" t="str">
            <v>flautim-da-amazônia</v>
          </cell>
          <cell r="D3238">
            <v>3236</v>
          </cell>
          <cell r="E3238" t="str">
            <v>R</v>
          </cell>
          <cell r="F3238">
            <v>1</v>
          </cell>
          <cell r="G3238" t="str">
            <v>Passeriformes</v>
          </cell>
          <cell r="H3238" t="str">
            <v>Tityridae</v>
          </cell>
          <cell r="I3238" t="str">
            <v>Schiffornithinae</v>
          </cell>
          <cell r="J3238" t="str">
            <v>Schiffornis</v>
          </cell>
          <cell r="K3238" t="str">
            <v>espécie 1ária</v>
          </cell>
          <cell r="N3238" t="str">
            <v>Schiffornis amazonum (Sclater, 1860)</v>
          </cell>
          <cell r="O3238" t="str">
            <v>Amazonian Schiffornis</v>
          </cell>
          <cell r="P3238"/>
          <cell r="Q3238"/>
          <cell r="R3238"/>
          <cell r="S3238"/>
          <cell r="T3238"/>
          <cell r="U3238"/>
          <cell r="Y3238" t="e">
            <v>#N/A</v>
          </cell>
          <cell r="Z3238" t="e">
            <v>#N/A</v>
          </cell>
          <cell r="AA3238" t="e">
            <v>#N/A</v>
          </cell>
          <cell r="AB3238" t="e">
            <v>#N/A</v>
          </cell>
          <cell r="AC3238" t="e">
            <v>#N/A</v>
          </cell>
          <cell r="AD3238" t="e">
            <v>#N/A</v>
          </cell>
          <cell r="AE3238" t="e">
            <v>#N/A</v>
          </cell>
          <cell r="AF3238" t="e">
            <v>#N/A</v>
          </cell>
          <cell r="AG3238"/>
        </row>
        <row r="3239">
          <cell r="A3239" t="str">
            <v>Laniocera</v>
          </cell>
          <cell r="B3239" t="e">
            <v>#N/A</v>
          </cell>
          <cell r="D3239">
            <v>3237</v>
          </cell>
          <cell r="E3239"/>
          <cell r="F3239"/>
          <cell r="G3239" t="str">
            <v>Passeriformes</v>
          </cell>
          <cell r="H3239" t="str">
            <v>Tityridae</v>
          </cell>
          <cell r="I3239" t="str">
            <v>Schiffornithinae</v>
          </cell>
          <cell r="J3239" t="str">
            <v>Laniocera</v>
          </cell>
          <cell r="K3239" t="str">
            <v>Gênero</v>
          </cell>
          <cell r="N3239" t="str">
            <v>Laniocera Lesson, 1841</v>
          </cell>
          <cell r="P3239"/>
          <cell r="Q3239"/>
          <cell r="R3239"/>
          <cell r="S3239"/>
          <cell r="T3239"/>
          <cell r="U3239"/>
          <cell r="Y3239"/>
          <cell r="Z3239"/>
        </row>
        <row r="3240">
          <cell r="A3240" t="str">
            <v>Laniocera hypopyrra</v>
          </cell>
          <cell r="B3240" t="str">
            <v>Laniocera hypopyrra</v>
          </cell>
          <cell r="C3240" t="str">
            <v>chorona-cinza</v>
          </cell>
          <cell r="D3240">
            <v>3238</v>
          </cell>
          <cell r="E3240" t="str">
            <v>R</v>
          </cell>
          <cell r="F3240">
            <v>1</v>
          </cell>
          <cell r="G3240" t="str">
            <v>Passeriformes</v>
          </cell>
          <cell r="H3240" t="str">
            <v>Tityridae</v>
          </cell>
          <cell r="I3240" t="str">
            <v>Schiffornithinae</v>
          </cell>
          <cell r="J3240" t="str">
            <v>Laniocera</v>
          </cell>
          <cell r="K3240" t="str">
            <v>espécie 1ária</v>
          </cell>
          <cell r="N3240" t="str">
            <v>Laniocera hypopyrra (Vieillot, 1817)</v>
          </cell>
          <cell r="O3240" t="str">
            <v>Cinereous Mourner</v>
          </cell>
          <cell r="P3240"/>
          <cell r="Q3240"/>
          <cell r="R3240"/>
          <cell r="S3240"/>
          <cell r="T3240"/>
          <cell r="U3240"/>
          <cell r="Y3240" t="str">
            <v>OA</v>
          </cell>
          <cell r="Z3240" t="str">
            <v>H</v>
          </cell>
          <cell r="AA3240" t="str">
            <v>F1</v>
          </cell>
          <cell r="AB3240" t="str">
            <v>M/C</v>
          </cell>
          <cell r="AC3240">
            <v>1</v>
          </cell>
          <cell r="AD3240">
            <v>3</v>
          </cell>
          <cell r="AE3240">
            <v>51</v>
          </cell>
          <cell r="AF3240" t="str">
            <v>Invertebrate</v>
          </cell>
          <cell r="AG3240" t="str">
            <v>F</v>
          </cell>
          <cell r="AJ3240" t="str">
            <v>#ERROR!</v>
          </cell>
        </row>
        <row r="3241">
          <cell r="A3241" t="str">
            <v>Laniisoma</v>
          </cell>
          <cell r="B3241" t="e">
            <v>#N/A</v>
          </cell>
          <cell r="D3241">
            <v>3239</v>
          </cell>
          <cell r="E3241"/>
          <cell r="F3241"/>
          <cell r="G3241" t="str">
            <v>Passeriformes</v>
          </cell>
          <cell r="H3241" t="str">
            <v>Tityridae</v>
          </cell>
          <cell r="I3241" t="str">
            <v>Schiffornithinae</v>
          </cell>
          <cell r="J3241" t="str">
            <v>Laniisoma</v>
          </cell>
          <cell r="K3241" t="str">
            <v>Gênero</v>
          </cell>
          <cell r="N3241" t="str">
            <v>Laniisoma Swainson, 1832</v>
          </cell>
          <cell r="P3241"/>
          <cell r="Q3241"/>
          <cell r="R3241"/>
          <cell r="S3241"/>
          <cell r="T3241"/>
          <cell r="U3241"/>
          <cell r="Y3241"/>
          <cell r="Z3241"/>
        </row>
        <row r="3242">
          <cell r="A3242" t="str">
            <v>Laniisoma elegans</v>
          </cell>
          <cell r="B3242" t="str">
            <v>Laniisoma elegans</v>
          </cell>
          <cell r="C3242" t="str">
            <v>chibante</v>
          </cell>
          <cell r="D3242">
            <v>3240</v>
          </cell>
          <cell r="E3242" t="str">
            <v>R, E</v>
          </cell>
          <cell r="F3242">
            <v>1</v>
          </cell>
          <cell r="G3242" t="str">
            <v>Passeriformes</v>
          </cell>
          <cell r="H3242" t="str">
            <v>Tityridae</v>
          </cell>
          <cell r="I3242" t="str">
            <v>Schiffornithinae</v>
          </cell>
          <cell r="J3242" t="str">
            <v>Laniisoma</v>
          </cell>
          <cell r="K3242" t="str">
            <v>espécie 1ária</v>
          </cell>
          <cell r="N3242" t="str">
            <v>Laniisoma elegans (Thunberg, 1823)</v>
          </cell>
          <cell r="O3242" t="str">
            <v>Shrike-like Cotinga</v>
          </cell>
          <cell r="P3242"/>
          <cell r="Q3242"/>
          <cell r="R3242"/>
          <cell r="S3242"/>
          <cell r="T3242"/>
          <cell r="U3242"/>
          <cell r="Y3242" t="e">
            <v>#N/A</v>
          </cell>
          <cell r="Z3242" t="str">
            <v>H</v>
          </cell>
          <cell r="AA3242" t="str">
            <v>F4</v>
          </cell>
          <cell r="AB3242" t="str">
            <v>M/C</v>
          </cell>
          <cell r="AC3242">
            <v>2</v>
          </cell>
          <cell r="AD3242">
            <v>3</v>
          </cell>
          <cell r="AE3242">
            <v>47.4</v>
          </cell>
          <cell r="AF3242" t="str">
            <v>Omnivore</v>
          </cell>
          <cell r="AG3242" t="str">
            <v>F</v>
          </cell>
          <cell r="AI3242" t="str">
            <v>VU</v>
          </cell>
          <cell r="AJ3242" t="str">
            <v>VU</v>
          </cell>
          <cell r="AK3242" t="str">
            <v>VU</v>
          </cell>
        </row>
        <row r="3243">
          <cell r="A3243" t="str">
            <v>Tityrinae</v>
          </cell>
          <cell r="B3243" t="e">
            <v>#N/A</v>
          </cell>
          <cell r="D3243">
            <v>3241</v>
          </cell>
          <cell r="E3243"/>
          <cell r="F3243"/>
          <cell r="G3243" t="str">
            <v>Passeriformes</v>
          </cell>
          <cell r="H3243" t="str">
            <v>Tityridae</v>
          </cell>
          <cell r="I3243" t="str">
            <v>Tityrinae</v>
          </cell>
          <cell r="K3243" t="str">
            <v>Subfamília</v>
          </cell>
          <cell r="N3243" t="str">
            <v>Tityrinae Gray, 1840</v>
          </cell>
          <cell r="P3243"/>
          <cell r="Q3243"/>
          <cell r="R3243"/>
          <cell r="S3243"/>
          <cell r="T3243"/>
          <cell r="U3243"/>
          <cell r="Y3243"/>
          <cell r="Z3243"/>
        </row>
        <row r="3244">
          <cell r="A3244" t="str">
            <v>Iodopleura</v>
          </cell>
          <cell r="B3244" t="e">
            <v>#N/A</v>
          </cell>
          <cell r="D3244">
            <v>3242</v>
          </cell>
          <cell r="E3244"/>
          <cell r="F3244"/>
          <cell r="G3244" t="str">
            <v>Passeriformes</v>
          </cell>
          <cell r="H3244" t="str">
            <v>Tityridae</v>
          </cell>
          <cell r="I3244" t="str">
            <v>Tityrinae</v>
          </cell>
          <cell r="J3244" t="str">
            <v>Iodopleura</v>
          </cell>
          <cell r="K3244" t="str">
            <v>Gênero</v>
          </cell>
          <cell r="N3244" t="str">
            <v>Iodopleura Lesson, 1839</v>
          </cell>
          <cell r="P3244"/>
          <cell r="Q3244"/>
          <cell r="R3244"/>
          <cell r="S3244"/>
          <cell r="T3244"/>
          <cell r="U3244"/>
          <cell r="Y3244"/>
          <cell r="Z3244"/>
        </row>
        <row r="3245">
          <cell r="A3245" t="str">
            <v>Iodopleura isabellae</v>
          </cell>
          <cell r="B3245" t="str">
            <v>Iodopleura isabellae</v>
          </cell>
          <cell r="C3245" t="str">
            <v>anambé-de-coroa</v>
          </cell>
          <cell r="D3245">
            <v>3243</v>
          </cell>
          <cell r="E3245" t="str">
            <v>R</v>
          </cell>
          <cell r="F3245">
            <v>1</v>
          </cell>
          <cell r="G3245" t="str">
            <v>Passeriformes</v>
          </cell>
          <cell r="H3245" t="str">
            <v>Tityridae</v>
          </cell>
          <cell r="I3245" t="str">
            <v>Tityrinae</v>
          </cell>
          <cell r="J3245" t="str">
            <v>Iodopleura</v>
          </cell>
          <cell r="K3245" t="str">
            <v>espécie 1ária</v>
          </cell>
          <cell r="N3245" t="str">
            <v>Iodopleura isabellae Parzudaki, 1847</v>
          </cell>
          <cell r="O3245" t="str">
            <v>White-browed Purpletuft</v>
          </cell>
          <cell r="P3245"/>
          <cell r="Q3245"/>
          <cell r="R3245"/>
          <cell r="S3245"/>
          <cell r="T3245"/>
          <cell r="U3245"/>
          <cell r="Y3245" t="e">
            <v>#N/A</v>
          </cell>
          <cell r="Z3245" t="str">
            <v>M</v>
          </cell>
          <cell r="AA3245" t="str">
            <v>F1</v>
          </cell>
          <cell r="AB3245" t="str">
            <v>C</v>
          </cell>
          <cell r="AC3245">
            <v>1</v>
          </cell>
          <cell r="AD3245">
            <v>2</v>
          </cell>
          <cell r="AE3245">
            <v>20</v>
          </cell>
          <cell r="AF3245" t="str">
            <v>Invertebrate</v>
          </cell>
          <cell r="AG3245" t="str">
            <v>F</v>
          </cell>
        </row>
        <row r="3246">
          <cell r="A3246" t="str">
            <v>Iodopleura isabellae isabellae</v>
          </cell>
          <cell r="B3246" t="e">
            <v>#N/A</v>
          </cell>
          <cell r="D3246">
            <v>3244</v>
          </cell>
          <cell r="E3246"/>
          <cell r="F3246"/>
          <cell r="G3246" t="str">
            <v>Passeriformes</v>
          </cell>
          <cell r="H3246" t="str">
            <v>Tityridae</v>
          </cell>
          <cell r="I3246" t="str">
            <v>Tityrinae</v>
          </cell>
          <cell r="J3246" t="str">
            <v>Iodopleura</v>
          </cell>
          <cell r="K3246" t="str">
            <v>subespécie</v>
          </cell>
          <cell r="N3246" t="str">
            <v>Iodopleura isabellae isabellae Parzudaki, 1847</v>
          </cell>
          <cell r="P3246" t="str">
            <v>x</v>
          </cell>
          <cell r="Q3246" t="str">
            <v>x</v>
          </cell>
          <cell r="R3246"/>
          <cell r="S3246" t="str">
            <v>x</v>
          </cell>
          <cell r="T3246" t="str">
            <v>x</v>
          </cell>
          <cell r="U3246"/>
          <cell r="Y3246"/>
          <cell r="Z3246"/>
        </row>
        <row r="3247">
          <cell r="A3247" t="str">
            <v>Iodopleura isabellae paraensis</v>
          </cell>
          <cell r="B3247" t="e">
            <v>#N/A</v>
          </cell>
          <cell r="D3247">
            <v>3245</v>
          </cell>
          <cell r="E3247"/>
          <cell r="F3247"/>
          <cell r="G3247" t="str">
            <v>Passeriformes</v>
          </cell>
          <cell r="H3247" t="str">
            <v>Tityridae</v>
          </cell>
          <cell r="I3247" t="str">
            <v>Tityrinae</v>
          </cell>
          <cell r="J3247" t="str">
            <v>Iodopleura</v>
          </cell>
          <cell r="K3247" t="str">
            <v>subespécie</v>
          </cell>
          <cell r="N3247" t="str">
            <v>Iodopleura isabellae paraensis Todd, 1950</v>
          </cell>
          <cell r="P3247" t="str">
            <v>x</v>
          </cell>
          <cell r="Q3247" t="str">
            <v>x</v>
          </cell>
          <cell r="R3247"/>
          <cell r="S3247" t="str">
            <v>x</v>
          </cell>
          <cell r="T3247" t="str">
            <v>x</v>
          </cell>
          <cell r="U3247"/>
          <cell r="Y3247"/>
          <cell r="Z3247"/>
        </row>
        <row r="3248">
          <cell r="A3248" t="str">
            <v>Iodopleura fusca</v>
          </cell>
          <cell r="B3248" t="str">
            <v>Iodopleura fusca</v>
          </cell>
          <cell r="C3248" t="str">
            <v>anambé-fusco</v>
          </cell>
          <cell r="D3248">
            <v>3246</v>
          </cell>
          <cell r="E3248" t="str">
            <v>R</v>
          </cell>
          <cell r="F3248">
            <v>1</v>
          </cell>
          <cell r="G3248" t="str">
            <v>Passeriformes</v>
          </cell>
          <cell r="H3248" t="str">
            <v>Tityridae</v>
          </cell>
          <cell r="I3248" t="str">
            <v>Tityrinae</v>
          </cell>
          <cell r="J3248" t="str">
            <v>Iodopleura</v>
          </cell>
          <cell r="K3248" t="str">
            <v>espécie 1ária</v>
          </cell>
          <cell r="N3248" t="str">
            <v>Iodopleura fusca (Vieillot, 1817)</v>
          </cell>
          <cell r="O3248" t="str">
            <v>Dusky Purpletuft</v>
          </cell>
          <cell r="P3248"/>
          <cell r="Q3248"/>
          <cell r="R3248"/>
          <cell r="S3248"/>
          <cell r="T3248"/>
          <cell r="U3248"/>
          <cell r="Y3248" t="e">
            <v>#N/A</v>
          </cell>
          <cell r="Z3248" t="str">
            <v>M</v>
          </cell>
          <cell r="AA3248" t="str">
            <v>F1</v>
          </cell>
          <cell r="AB3248" t="str">
            <v>C</v>
          </cell>
          <cell r="AC3248">
            <v>1</v>
          </cell>
          <cell r="AD3248">
            <v>1</v>
          </cell>
          <cell r="AE3248">
            <v>15.3</v>
          </cell>
          <cell r="AF3248" t="str">
            <v>Invertebrate</v>
          </cell>
          <cell r="AG3248" t="str">
            <v>F</v>
          </cell>
          <cell r="AH3248">
            <v>1</v>
          </cell>
        </row>
        <row r="3249">
          <cell r="A3249" t="str">
            <v>Iodopleura pipra</v>
          </cell>
          <cell r="B3249" t="str">
            <v>Iodopleura pipra</v>
          </cell>
          <cell r="C3249" t="str">
            <v>anambezinho</v>
          </cell>
          <cell r="D3249">
            <v>3247</v>
          </cell>
          <cell r="E3249" t="str">
            <v>R, E</v>
          </cell>
          <cell r="F3249">
            <v>1</v>
          </cell>
          <cell r="G3249" t="str">
            <v>Passeriformes</v>
          </cell>
          <cell r="H3249" t="str">
            <v>Tityridae</v>
          </cell>
          <cell r="I3249" t="str">
            <v>Tityrinae</v>
          </cell>
          <cell r="J3249" t="str">
            <v>Iodopleura</v>
          </cell>
          <cell r="K3249" t="str">
            <v>espécie 1ária</v>
          </cell>
          <cell r="N3249" t="str">
            <v>Iodopleura pipra (Lesson, 1831)</v>
          </cell>
          <cell r="O3249" t="str">
            <v>Buff-throated Purpletuft</v>
          </cell>
          <cell r="P3249"/>
          <cell r="Q3249"/>
          <cell r="R3249"/>
          <cell r="S3249"/>
          <cell r="T3249"/>
          <cell r="U3249"/>
          <cell r="W3249" t="str">
            <v>#ERROR!</v>
          </cell>
          <cell r="X3249" t="str">
            <v>EN</v>
          </cell>
          <cell r="Y3249" t="e">
            <v>#N/A</v>
          </cell>
          <cell r="Z3249" t="str">
            <v>M</v>
          </cell>
          <cell r="AA3249" t="str">
            <v>F1</v>
          </cell>
          <cell r="AB3249" t="str">
            <v>C</v>
          </cell>
          <cell r="AC3249">
            <v>1</v>
          </cell>
          <cell r="AD3249">
            <v>1</v>
          </cell>
          <cell r="AE3249">
            <v>10.029999999999999</v>
          </cell>
          <cell r="AF3249" t="str">
            <v>FruiNect</v>
          </cell>
          <cell r="AG3249" t="str">
            <v>F</v>
          </cell>
          <cell r="AH3249" t="str">
            <v>MA</v>
          </cell>
          <cell r="AI3249" t="str">
            <v>EN</v>
          </cell>
          <cell r="AK3249" t="str">
            <v>CR</v>
          </cell>
        </row>
        <row r="3250">
          <cell r="A3250" t="str">
            <v>Iodopleura pipra leucopygia</v>
          </cell>
          <cell r="B3250" t="e">
            <v>#N/A</v>
          </cell>
          <cell r="D3250">
            <v>3248</v>
          </cell>
          <cell r="E3250"/>
          <cell r="F3250"/>
          <cell r="G3250" t="str">
            <v>Passeriformes</v>
          </cell>
          <cell r="H3250" t="str">
            <v>Tityridae</v>
          </cell>
          <cell r="I3250" t="str">
            <v>Tityrinae</v>
          </cell>
          <cell r="J3250" t="str">
            <v>Iodopleura</v>
          </cell>
          <cell r="K3250" t="str">
            <v>subespécie</v>
          </cell>
          <cell r="N3250" t="str">
            <v>Iodopleura pipra leucopygia Salvin, 1885</v>
          </cell>
          <cell r="P3250" t="str">
            <v>x</v>
          </cell>
          <cell r="Q3250" t="str">
            <v>x</v>
          </cell>
          <cell r="R3250" t="str">
            <v>x</v>
          </cell>
          <cell r="S3250" t="str">
            <v>x</v>
          </cell>
          <cell r="T3250" t="str">
            <v>x</v>
          </cell>
          <cell r="U3250"/>
          <cell r="Y3250"/>
          <cell r="Z3250"/>
        </row>
        <row r="3251">
          <cell r="A3251" t="str">
            <v>Iodopleura pipra pipra</v>
          </cell>
          <cell r="B3251" t="e">
            <v>#N/A</v>
          </cell>
          <cell r="D3251">
            <v>3249</v>
          </cell>
          <cell r="E3251"/>
          <cell r="F3251"/>
          <cell r="G3251" t="str">
            <v>Passeriformes</v>
          </cell>
          <cell r="H3251" t="str">
            <v>Tityridae</v>
          </cell>
          <cell r="I3251" t="str">
            <v>Tityrinae</v>
          </cell>
          <cell r="J3251" t="str">
            <v>Iodopleura</v>
          </cell>
          <cell r="K3251" t="str">
            <v>subespécie</v>
          </cell>
          <cell r="N3251" t="str">
            <v>Iodopleura pipra pipra (Lesson, 1831)</v>
          </cell>
          <cell r="P3251" t="str">
            <v>x</v>
          </cell>
          <cell r="Q3251" t="str">
            <v>x</v>
          </cell>
          <cell r="R3251" t="str">
            <v>x</v>
          </cell>
          <cell r="S3251" t="str">
            <v>x</v>
          </cell>
          <cell r="T3251" t="str">
            <v>x</v>
          </cell>
          <cell r="U3251"/>
          <cell r="Y3251"/>
          <cell r="Z3251"/>
        </row>
        <row r="3252">
          <cell r="A3252" t="str">
            <v>Tityra</v>
          </cell>
          <cell r="B3252" t="e">
            <v>#N/A</v>
          </cell>
          <cell r="D3252">
            <v>3250</v>
          </cell>
          <cell r="E3252"/>
          <cell r="F3252"/>
          <cell r="G3252" t="str">
            <v>Passeriformes</v>
          </cell>
          <cell r="H3252" t="str">
            <v>Tityridae</v>
          </cell>
          <cell r="I3252" t="str">
            <v>Tityrinae</v>
          </cell>
          <cell r="J3252" t="str">
            <v>Tityra</v>
          </cell>
          <cell r="K3252" t="str">
            <v>Gênero</v>
          </cell>
          <cell r="N3252" t="str">
            <v>Tityra Vieillot, 1816</v>
          </cell>
          <cell r="P3252"/>
          <cell r="Q3252"/>
          <cell r="R3252"/>
          <cell r="S3252"/>
          <cell r="T3252"/>
          <cell r="U3252"/>
          <cell r="Y3252"/>
          <cell r="Z3252"/>
        </row>
        <row r="3253">
          <cell r="A3253" t="str">
            <v>Tityra inquisitor</v>
          </cell>
          <cell r="B3253" t="str">
            <v>Tityra inquisitor</v>
          </cell>
          <cell r="C3253" t="str">
            <v>anambé-branco-de-bochecha-parda</v>
          </cell>
          <cell r="D3253">
            <v>3251</v>
          </cell>
          <cell r="E3253" t="str">
            <v>R</v>
          </cell>
          <cell r="F3253">
            <v>1</v>
          </cell>
          <cell r="G3253" t="str">
            <v>Passeriformes</v>
          </cell>
          <cell r="H3253" t="str">
            <v>Tityridae</v>
          </cell>
          <cell r="I3253" t="str">
            <v>Tityrinae</v>
          </cell>
          <cell r="J3253" t="str">
            <v>Tityra</v>
          </cell>
          <cell r="K3253" t="str">
            <v>espécie 1ária</v>
          </cell>
          <cell r="N3253" t="str">
            <v>Tityra inquisitor (Lichtenstein, 1823)</v>
          </cell>
          <cell r="O3253" t="str">
            <v>Black-crowned Tityra</v>
          </cell>
          <cell r="P3253"/>
          <cell r="Q3253"/>
          <cell r="R3253"/>
          <cell r="S3253"/>
          <cell r="T3253"/>
          <cell r="U3253"/>
          <cell r="Y3253" t="e">
            <v>#N/A</v>
          </cell>
          <cell r="Z3253" t="str">
            <v>M</v>
          </cell>
          <cell r="AA3253" t="str">
            <v>F1</v>
          </cell>
          <cell r="AB3253" t="str">
            <v>C</v>
          </cell>
          <cell r="AC3253">
            <v>2</v>
          </cell>
          <cell r="AD3253">
            <v>6</v>
          </cell>
          <cell r="AE3253">
            <v>43.1</v>
          </cell>
          <cell r="AF3253" t="str">
            <v>FruiNect</v>
          </cell>
          <cell r="AG3253" t="str">
            <v>F</v>
          </cell>
        </row>
        <row r="3254">
          <cell r="A3254" t="str">
            <v>Tityra inquisitor albitorques</v>
          </cell>
          <cell r="B3254" t="e">
            <v>#N/A</v>
          </cell>
          <cell r="D3254">
            <v>3252</v>
          </cell>
          <cell r="E3254"/>
          <cell r="F3254"/>
          <cell r="G3254" t="str">
            <v>Passeriformes</v>
          </cell>
          <cell r="H3254" t="str">
            <v>Tityridae</v>
          </cell>
          <cell r="I3254" t="str">
            <v>Tityrinae</v>
          </cell>
          <cell r="J3254" t="str">
            <v>Tityra</v>
          </cell>
          <cell r="K3254" t="str">
            <v>subespécie</v>
          </cell>
          <cell r="N3254" t="str">
            <v>Tityra inquisitor albitorques Du Bus de Gisignies, 1847</v>
          </cell>
          <cell r="P3254" t="str">
            <v>x</v>
          </cell>
          <cell r="Q3254" t="str">
            <v>x</v>
          </cell>
          <cell r="R3254" t="str">
            <v>x</v>
          </cell>
          <cell r="S3254" t="str">
            <v>x</v>
          </cell>
          <cell r="T3254" t="str">
            <v>x</v>
          </cell>
          <cell r="U3254"/>
          <cell r="Y3254"/>
          <cell r="Z3254"/>
        </row>
        <row r="3255">
          <cell r="A3255" t="str">
            <v>Tityra inquisitor erythrogenys</v>
          </cell>
          <cell r="B3255" t="e">
            <v>#N/A</v>
          </cell>
          <cell r="D3255">
            <v>3253</v>
          </cell>
          <cell r="E3255"/>
          <cell r="F3255"/>
          <cell r="G3255" t="str">
            <v>Passeriformes</v>
          </cell>
          <cell r="H3255" t="str">
            <v>Tityridae</v>
          </cell>
          <cell r="I3255" t="str">
            <v>Tityrinae</v>
          </cell>
          <cell r="J3255" t="str">
            <v>Tityra</v>
          </cell>
          <cell r="K3255" t="str">
            <v>subespécie</v>
          </cell>
          <cell r="N3255" t="str">
            <v>Tityra inquisitor erythrogenys (Selby, 1826)</v>
          </cell>
          <cell r="P3255" t="str">
            <v>x</v>
          </cell>
          <cell r="Q3255" t="str">
            <v>x</v>
          </cell>
          <cell r="R3255" t="str">
            <v>x</v>
          </cell>
          <cell r="S3255" t="str">
            <v>x</v>
          </cell>
          <cell r="T3255" t="str">
            <v>x</v>
          </cell>
          <cell r="U3255"/>
          <cell r="Y3255"/>
          <cell r="Z3255"/>
        </row>
        <row r="3256">
          <cell r="A3256" t="str">
            <v>Tityra inquisitor pelzelni</v>
          </cell>
          <cell r="B3256" t="e">
            <v>#N/A</v>
          </cell>
          <cell r="D3256">
            <v>3254</v>
          </cell>
          <cell r="E3256"/>
          <cell r="F3256"/>
          <cell r="G3256" t="str">
            <v>Passeriformes</v>
          </cell>
          <cell r="H3256" t="str">
            <v>Tityridae</v>
          </cell>
          <cell r="I3256" t="str">
            <v>Tityrinae</v>
          </cell>
          <cell r="J3256" t="str">
            <v>Tityra</v>
          </cell>
          <cell r="K3256" t="str">
            <v>subespécie</v>
          </cell>
          <cell r="N3256" t="str">
            <v>Tityra inquisitor pelzelni Salvin &amp; Godman, 1890</v>
          </cell>
          <cell r="P3256" t="str">
            <v>x</v>
          </cell>
          <cell r="Q3256" t="str">
            <v>x</v>
          </cell>
          <cell r="R3256" t="str">
            <v>x</v>
          </cell>
          <cell r="S3256" t="str">
            <v>x</v>
          </cell>
          <cell r="T3256" t="str">
            <v>x</v>
          </cell>
          <cell r="U3256"/>
          <cell r="Y3256"/>
          <cell r="Z3256"/>
        </row>
        <row r="3257">
          <cell r="A3257" t="str">
            <v>Tityra inquisitor inquisitor</v>
          </cell>
          <cell r="B3257" t="e">
            <v>#N/A</v>
          </cell>
          <cell r="D3257">
            <v>3255</v>
          </cell>
          <cell r="E3257"/>
          <cell r="F3257"/>
          <cell r="G3257" t="str">
            <v>Passeriformes</v>
          </cell>
          <cell r="H3257" t="str">
            <v>Tityridae</v>
          </cell>
          <cell r="I3257" t="str">
            <v>Tityrinae</v>
          </cell>
          <cell r="J3257" t="str">
            <v>Tityra</v>
          </cell>
          <cell r="K3257" t="str">
            <v>subespécie</v>
          </cell>
          <cell r="N3257" t="str">
            <v>Tityra inquisitor inquisitor (Lichtenstein, 1823)</v>
          </cell>
          <cell r="P3257" t="str">
            <v>x</v>
          </cell>
          <cell r="Q3257" t="str">
            <v>x</v>
          </cell>
          <cell r="R3257" t="str">
            <v>x</v>
          </cell>
          <cell r="S3257" t="str">
            <v>x</v>
          </cell>
          <cell r="T3257" t="str">
            <v>x</v>
          </cell>
          <cell r="U3257"/>
          <cell r="Y3257"/>
          <cell r="Z3257"/>
        </row>
        <row r="3258">
          <cell r="A3258" t="str">
            <v>Tityra cayana</v>
          </cell>
          <cell r="B3258" t="str">
            <v>Tityra cayana</v>
          </cell>
          <cell r="C3258" t="str">
            <v>anambé-branco-de-rabo-preto</v>
          </cell>
          <cell r="D3258">
            <v>3256</v>
          </cell>
          <cell r="E3258" t="str">
            <v>R</v>
          </cell>
          <cell r="F3258">
            <v>1</v>
          </cell>
          <cell r="G3258" t="str">
            <v>Passeriformes</v>
          </cell>
          <cell r="H3258" t="str">
            <v>Tityridae</v>
          </cell>
          <cell r="I3258" t="str">
            <v>Tityrinae</v>
          </cell>
          <cell r="J3258" t="str">
            <v>Tityra</v>
          </cell>
          <cell r="K3258" t="str">
            <v>espécie 1ária</v>
          </cell>
          <cell r="N3258" t="str">
            <v>Tityra cayana (Linnaeus, 1766)</v>
          </cell>
          <cell r="O3258" t="str">
            <v>Black-tailed Tityra</v>
          </cell>
          <cell r="P3258"/>
          <cell r="Q3258"/>
          <cell r="R3258"/>
          <cell r="S3258"/>
          <cell r="T3258"/>
          <cell r="U3258"/>
          <cell r="Y3258" t="str">
            <v>OA</v>
          </cell>
          <cell r="Z3258" t="str">
            <v>M</v>
          </cell>
          <cell r="AA3258" t="str">
            <v>F2</v>
          </cell>
          <cell r="AB3258" t="str">
            <v>C</v>
          </cell>
          <cell r="AC3258">
            <v>2</v>
          </cell>
          <cell r="AD3258">
            <v>5</v>
          </cell>
          <cell r="AE3258">
            <v>68.099999999999994</v>
          </cell>
          <cell r="AF3258" t="str">
            <v>FruiNect</v>
          </cell>
          <cell r="AG3258" t="str">
            <v>F</v>
          </cell>
        </row>
        <row r="3259">
          <cell r="A3259" t="str">
            <v>Tityra cayana cayana</v>
          </cell>
          <cell r="B3259" t="e">
            <v>#N/A</v>
          </cell>
          <cell r="D3259">
            <v>3257</v>
          </cell>
          <cell r="E3259"/>
          <cell r="F3259"/>
          <cell r="G3259" t="str">
            <v>Passeriformes</v>
          </cell>
          <cell r="H3259" t="str">
            <v>Tityridae</v>
          </cell>
          <cell r="I3259" t="str">
            <v>Tityrinae</v>
          </cell>
          <cell r="J3259" t="str">
            <v>Tityra</v>
          </cell>
          <cell r="K3259" t="str">
            <v>subespécie</v>
          </cell>
          <cell r="N3259" t="str">
            <v>Tityra cayana cayana (Linnaeus, 1766)</v>
          </cell>
          <cell r="P3259" t="str">
            <v>x</v>
          </cell>
          <cell r="Q3259" t="str">
            <v>x</v>
          </cell>
          <cell r="R3259" t="str">
            <v>x</v>
          </cell>
          <cell r="S3259" t="str">
            <v>x</v>
          </cell>
          <cell r="T3259" t="str">
            <v>x</v>
          </cell>
          <cell r="U3259"/>
          <cell r="Y3259"/>
          <cell r="Z3259"/>
        </row>
        <row r="3260">
          <cell r="A3260" t="str">
            <v>Tityra cayana braziliensis</v>
          </cell>
          <cell r="B3260" t="e">
            <v>#N/A</v>
          </cell>
          <cell r="D3260">
            <v>3258</v>
          </cell>
          <cell r="E3260"/>
          <cell r="F3260"/>
          <cell r="G3260" t="str">
            <v>Passeriformes</v>
          </cell>
          <cell r="H3260" t="str">
            <v>Tityridae</v>
          </cell>
          <cell r="I3260" t="str">
            <v>Tityrinae</v>
          </cell>
          <cell r="J3260" t="str">
            <v>Tityra</v>
          </cell>
          <cell r="K3260" t="str">
            <v>subespécie</v>
          </cell>
          <cell r="N3260" t="str">
            <v>Tityra cayana braziliensis (Swainson, 1838)</v>
          </cell>
          <cell r="P3260" t="str">
            <v>x</v>
          </cell>
          <cell r="Q3260" t="str">
            <v>x</v>
          </cell>
          <cell r="R3260" t="str">
            <v>x</v>
          </cell>
          <cell r="S3260" t="str">
            <v>x</v>
          </cell>
          <cell r="T3260" t="str">
            <v>x</v>
          </cell>
          <cell r="U3260"/>
          <cell r="Y3260"/>
          <cell r="Z3260"/>
        </row>
        <row r="3261">
          <cell r="A3261" t="str">
            <v>Tityra semifasciata</v>
          </cell>
          <cell r="B3261" t="str">
            <v>Tityra semifasciata</v>
          </cell>
          <cell r="C3261" t="str">
            <v>anambé-branco-de-máscara-negra</v>
          </cell>
          <cell r="D3261">
            <v>3259</v>
          </cell>
          <cell r="E3261" t="str">
            <v>R</v>
          </cell>
          <cell r="F3261">
            <v>1</v>
          </cell>
          <cell r="G3261" t="str">
            <v>Passeriformes</v>
          </cell>
          <cell r="H3261" t="str">
            <v>Tityridae</v>
          </cell>
          <cell r="I3261" t="str">
            <v>Tityrinae</v>
          </cell>
          <cell r="J3261" t="str">
            <v>Tityra</v>
          </cell>
          <cell r="K3261" t="str">
            <v>espécie 1ária</v>
          </cell>
          <cell r="N3261" t="str">
            <v>Tityra semifasciata (Spix, 1825)</v>
          </cell>
          <cell r="O3261" t="str">
            <v>Masked Tityra</v>
          </cell>
          <cell r="P3261"/>
          <cell r="Q3261"/>
          <cell r="R3261"/>
          <cell r="S3261"/>
          <cell r="T3261"/>
          <cell r="U3261"/>
          <cell r="Y3261" t="e">
            <v>#N/A</v>
          </cell>
          <cell r="Z3261" t="str">
            <v>M</v>
          </cell>
          <cell r="AA3261" t="str">
            <v>F1</v>
          </cell>
          <cell r="AB3261" t="str">
            <v>C</v>
          </cell>
          <cell r="AC3261">
            <v>3</v>
          </cell>
          <cell r="AD3261">
            <v>6</v>
          </cell>
          <cell r="AE3261">
            <v>79.3</v>
          </cell>
          <cell r="AF3261" t="str">
            <v>FruiNect</v>
          </cell>
          <cell r="AG3261" t="str">
            <v>F</v>
          </cell>
        </row>
        <row r="3262">
          <cell r="A3262" t="str">
            <v>Tityra semifasciata semifasciata</v>
          </cell>
          <cell r="B3262" t="e">
            <v>#N/A</v>
          </cell>
          <cell r="D3262">
            <v>3260</v>
          </cell>
          <cell r="E3262"/>
          <cell r="F3262"/>
          <cell r="G3262" t="str">
            <v>Passeriformes</v>
          </cell>
          <cell r="H3262" t="str">
            <v>Tityridae</v>
          </cell>
          <cell r="I3262" t="str">
            <v>Tityrinae</v>
          </cell>
          <cell r="J3262" t="str">
            <v>Tityra</v>
          </cell>
          <cell r="K3262" t="str">
            <v>subespécie</v>
          </cell>
          <cell r="N3262" t="str">
            <v>Tityra semifasciata semifasciata (Spix, 1825)</v>
          </cell>
          <cell r="P3262" t="str">
            <v>x</v>
          </cell>
          <cell r="Q3262" t="str">
            <v>x</v>
          </cell>
          <cell r="R3262" t="str">
            <v>x</v>
          </cell>
          <cell r="S3262" t="str">
            <v>x</v>
          </cell>
          <cell r="T3262" t="str">
            <v>x</v>
          </cell>
          <cell r="U3262"/>
          <cell r="Y3262"/>
          <cell r="Z3262"/>
        </row>
        <row r="3263">
          <cell r="A3263" t="str">
            <v>Tityra semifasciata fortis</v>
          </cell>
          <cell r="B3263" t="e">
            <v>#N/A</v>
          </cell>
          <cell r="D3263">
            <v>3261</v>
          </cell>
          <cell r="E3263"/>
          <cell r="F3263"/>
          <cell r="G3263" t="str">
            <v>Passeriformes</v>
          </cell>
          <cell r="H3263" t="str">
            <v>Tityridae</v>
          </cell>
          <cell r="I3263" t="str">
            <v>Tityrinae</v>
          </cell>
          <cell r="J3263" t="str">
            <v>Tityra</v>
          </cell>
          <cell r="K3263" t="str">
            <v>subespécie</v>
          </cell>
          <cell r="N3263" t="str">
            <v>Tityra semifasciata fortis Berlepsch &amp; Stolzmann, 1896</v>
          </cell>
          <cell r="P3263" t="str">
            <v>x</v>
          </cell>
          <cell r="Q3263" t="str">
            <v>x</v>
          </cell>
          <cell r="R3263" t="str">
            <v>x</v>
          </cell>
          <cell r="S3263" t="str">
            <v>x</v>
          </cell>
          <cell r="T3263" t="str">
            <v>x</v>
          </cell>
          <cell r="U3263"/>
          <cell r="Y3263"/>
          <cell r="Z3263"/>
        </row>
        <row r="3264">
          <cell r="A3264" t="str">
            <v>Pachyramphus</v>
          </cell>
          <cell r="B3264" t="e">
            <v>#N/A</v>
          </cell>
          <cell r="D3264">
            <v>3262</v>
          </cell>
          <cell r="E3264"/>
          <cell r="F3264"/>
          <cell r="G3264" t="str">
            <v>Passeriformes</v>
          </cell>
          <cell r="H3264" t="str">
            <v>Tityridae</v>
          </cell>
          <cell r="I3264" t="str">
            <v>Tityrinae</v>
          </cell>
          <cell r="J3264" t="str">
            <v>Pachyramphus</v>
          </cell>
          <cell r="K3264" t="str">
            <v>Gênero</v>
          </cell>
          <cell r="N3264" t="str">
            <v>Pachyramphus Gray, 1839</v>
          </cell>
          <cell r="P3264"/>
          <cell r="Q3264"/>
          <cell r="R3264"/>
          <cell r="S3264"/>
          <cell r="T3264"/>
          <cell r="U3264"/>
          <cell r="Y3264"/>
          <cell r="Z3264"/>
        </row>
        <row r="3265">
          <cell r="A3265" t="str">
            <v>Pachyramphus viridis</v>
          </cell>
          <cell r="B3265" t="str">
            <v>Pachyramphus viridis</v>
          </cell>
          <cell r="C3265" t="str">
            <v>caneleiro-verde</v>
          </cell>
          <cell r="D3265">
            <v>3263</v>
          </cell>
          <cell r="E3265" t="str">
            <v>R</v>
          </cell>
          <cell r="F3265">
            <v>1</v>
          </cell>
          <cell r="G3265" t="str">
            <v>Passeriformes</v>
          </cell>
          <cell r="H3265" t="str">
            <v>Tityridae</v>
          </cell>
          <cell r="I3265" t="str">
            <v>Tityrinae</v>
          </cell>
          <cell r="J3265" t="str">
            <v>Pachyramphus</v>
          </cell>
          <cell r="K3265" t="str">
            <v>espécie 1ária</v>
          </cell>
          <cell r="N3265" t="str">
            <v>Pachyramphus viridis (Vieillot, 1816)</v>
          </cell>
          <cell r="O3265" t="str">
            <v>Green-backed Becard</v>
          </cell>
          <cell r="P3265"/>
          <cell r="Q3265"/>
          <cell r="R3265"/>
          <cell r="S3265"/>
          <cell r="T3265"/>
          <cell r="U3265"/>
          <cell r="Y3265" t="e">
            <v>#N/A</v>
          </cell>
          <cell r="Z3265" t="str">
            <v>M</v>
          </cell>
          <cell r="AA3265" t="str">
            <v>F1</v>
          </cell>
          <cell r="AB3265" t="str">
            <v>C</v>
          </cell>
          <cell r="AC3265">
            <v>2</v>
          </cell>
          <cell r="AD3265">
            <v>6</v>
          </cell>
          <cell r="AE3265">
            <v>21</v>
          </cell>
          <cell r="AF3265" t="str">
            <v>Invertebrate</v>
          </cell>
          <cell r="AG3265" t="str">
            <v>F</v>
          </cell>
        </row>
        <row r="3266">
          <cell r="A3266" t="str">
            <v>Pachyramphus viridis griseigularis</v>
          </cell>
          <cell r="B3266" t="e">
            <v>#N/A</v>
          </cell>
          <cell r="D3266">
            <v>3264</v>
          </cell>
          <cell r="E3266"/>
          <cell r="F3266"/>
          <cell r="G3266" t="str">
            <v>Passeriformes</v>
          </cell>
          <cell r="H3266" t="str">
            <v>Tityridae</v>
          </cell>
          <cell r="I3266" t="str">
            <v>Tityrinae</v>
          </cell>
          <cell r="J3266" t="str">
            <v>Pachyramphus</v>
          </cell>
          <cell r="K3266" t="str">
            <v>subespécie</v>
          </cell>
          <cell r="N3266" t="str">
            <v>Pachyramphus viridis griseigularis Salvin &amp; Godman, 1883</v>
          </cell>
          <cell r="P3266" t="str">
            <v>x</v>
          </cell>
          <cell r="Q3266" t="str">
            <v>x</v>
          </cell>
          <cell r="R3266" t="str">
            <v>x</v>
          </cell>
          <cell r="S3266" t="str">
            <v>x</v>
          </cell>
          <cell r="T3266" t="str">
            <v>x</v>
          </cell>
          <cell r="U3266"/>
          <cell r="Y3266"/>
          <cell r="Z3266"/>
        </row>
        <row r="3267">
          <cell r="A3267" t="str">
            <v>Pachyramphus viridis viridis</v>
          </cell>
          <cell r="B3267" t="e">
            <v>#N/A</v>
          </cell>
          <cell r="D3267">
            <v>3265</v>
          </cell>
          <cell r="E3267"/>
          <cell r="F3267"/>
          <cell r="G3267" t="str">
            <v>Passeriformes</v>
          </cell>
          <cell r="H3267" t="str">
            <v>Tityridae</v>
          </cell>
          <cell r="I3267" t="str">
            <v>Tityrinae</v>
          </cell>
          <cell r="J3267" t="str">
            <v>Pachyramphus</v>
          </cell>
          <cell r="K3267" t="str">
            <v>subespécie</v>
          </cell>
          <cell r="N3267" t="str">
            <v>Pachyramphus viridis viridis (Vieillot, 1816)</v>
          </cell>
          <cell r="P3267" t="str">
            <v>x</v>
          </cell>
          <cell r="Q3267" t="str">
            <v>x</v>
          </cell>
          <cell r="R3267" t="str">
            <v>x</v>
          </cell>
          <cell r="S3267" t="str">
            <v>x</v>
          </cell>
          <cell r="T3267" t="str">
            <v>x</v>
          </cell>
          <cell r="U3267"/>
          <cell r="Y3267"/>
          <cell r="Z3267"/>
        </row>
        <row r="3268">
          <cell r="A3268" t="str">
            <v>Pachyramphus xanthogenys</v>
          </cell>
          <cell r="B3268" t="str">
            <v>Pachyramphus xanthogenys</v>
          </cell>
          <cell r="C3268" t="str">
            <v>caneleiro-de-cara-amarela</v>
          </cell>
          <cell r="D3268">
            <v>3266</v>
          </cell>
          <cell r="E3268" t="str">
            <v>VO#</v>
          </cell>
          <cell r="F3268">
            <v>1</v>
          </cell>
          <cell r="G3268" t="str">
            <v>Passeriformes</v>
          </cell>
          <cell r="H3268" t="str">
            <v>Tityridae</v>
          </cell>
          <cell r="I3268" t="str">
            <v>Tityrinae</v>
          </cell>
          <cell r="J3268" t="str">
            <v>Pachyramphus</v>
          </cell>
          <cell r="K3268" t="str">
            <v>espécie 1ária</v>
          </cell>
          <cell r="N3268" t="str">
            <v>Pachyramphus xanthogenys Salvadori &amp; Festa, 1898</v>
          </cell>
          <cell r="O3268" t="str">
            <v>Yellow-cheeked Becard</v>
          </cell>
          <cell r="P3268"/>
          <cell r="Q3268"/>
          <cell r="R3268"/>
          <cell r="S3268"/>
          <cell r="T3268"/>
          <cell r="U3268"/>
          <cell r="Y3268" t="e">
            <v>#N/A</v>
          </cell>
          <cell r="Z3268" t="e">
            <v>#N/A</v>
          </cell>
          <cell r="AA3268" t="e">
            <v>#N/A</v>
          </cell>
          <cell r="AB3268" t="e">
            <v>#N/A</v>
          </cell>
          <cell r="AC3268" t="e">
            <v>#N/A</v>
          </cell>
          <cell r="AD3268" t="e">
            <v>#N/A</v>
          </cell>
          <cell r="AE3268">
            <v>24.42</v>
          </cell>
          <cell r="AF3268" t="str">
            <v>Invertebrate</v>
          </cell>
          <cell r="AG3268"/>
        </row>
        <row r="3269">
          <cell r="A3269" t="str">
            <v>Pachyramphus xanthogenys peruanus</v>
          </cell>
          <cell r="B3269" t="e">
            <v>#N/A</v>
          </cell>
          <cell r="D3269">
            <v>3267</v>
          </cell>
          <cell r="E3269"/>
          <cell r="F3269"/>
          <cell r="G3269" t="str">
            <v>Passeriformes</v>
          </cell>
          <cell r="H3269" t="str">
            <v>Tityridae</v>
          </cell>
          <cell r="I3269" t="str">
            <v>Tityrinae</v>
          </cell>
          <cell r="J3269" t="str">
            <v>Pachyramphus</v>
          </cell>
          <cell r="K3269" t="str">
            <v>subespécie</v>
          </cell>
          <cell r="N3269" t="str">
            <v>Pachyramphus xanthogenys peruanus Hartert &amp; Goodson, 1917</v>
          </cell>
          <cell r="P3269" t="str">
            <v>x</v>
          </cell>
          <cell r="Q3269" t="str">
            <v>x</v>
          </cell>
          <cell r="R3269" t="str">
            <v>x</v>
          </cell>
          <cell r="S3269" t="str">
            <v>x</v>
          </cell>
          <cell r="T3269" t="str">
            <v>x</v>
          </cell>
          <cell r="U3269"/>
          <cell r="Y3269"/>
          <cell r="Z3269"/>
        </row>
        <row r="3270">
          <cell r="A3270" t="str">
            <v>Pachyramphus rufus</v>
          </cell>
          <cell r="B3270" t="str">
            <v>Pachyramphus rufus</v>
          </cell>
          <cell r="C3270" t="str">
            <v>caneleiro-cinzento</v>
          </cell>
          <cell r="D3270">
            <v>3268</v>
          </cell>
          <cell r="E3270" t="str">
            <v>R</v>
          </cell>
          <cell r="F3270">
            <v>1</v>
          </cell>
          <cell r="G3270" t="str">
            <v>Passeriformes</v>
          </cell>
          <cell r="H3270" t="str">
            <v>Tityridae</v>
          </cell>
          <cell r="I3270" t="str">
            <v>Tityrinae</v>
          </cell>
          <cell r="J3270" t="str">
            <v>Pachyramphus</v>
          </cell>
          <cell r="K3270" t="str">
            <v>espécie 1ária</v>
          </cell>
          <cell r="N3270" t="str">
            <v>Pachyramphus rufus (Boddaert, 1783)</v>
          </cell>
          <cell r="O3270" t="str">
            <v>Cinereous Becard</v>
          </cell>
          <cell r="P3270"/>
          <cell r="Q3270"/>
          <cell r="R3270"/>
          <cell r="S3270"/>
          <cell r="T3270"/>
          <cell r="U3270"/>
          <cell r="Y3270" t="e">
            <v>#N/A</v>
          </cell>
          <cell r="Z3270" t="str">
            <v>L</v>
          </cell>
          <cell r="AA3270" t="str">
            <v>F3</v>
          </cell>
          <cell r="AB3270" t="str">
            <v>C</v>
          </cell>
          <cell r="AC3270">
            <v>5</v>
          </cell>
          <cell r="AD3270">
            <v>4</v>
          </cell>
          <cell r="AE3270">
            <v>18.8</v>
          </cell>
          <cell r="AF3270" t="str">
            <v>Invertebrate</v>
          </cell>
          <cell r="AG3270" t="str">
            <v>F</v>
          </cell>
        </row>
        <row r="3271">
          <cell r="A3271" t="str">
            <v>Pachyramphus rufus rufus</v>
          </cell>
          <cell r="B3271" t="e">
            <v>#N/A</v>
          </cell>
          <cell r="D3271">
            <v>3269</v>
          </cell>
          <cell r="E3271"/>
          <cell r="F3271"/>
          <cell r="G3271" t="str">
            <v>Passeriformes</v>
          </cell>
          <cell r="H3271" t="str">
            <v>Tityridae</v>
          </cell>
          <cell r="I3271" t="str">
            <v>Tityrinae</v>
          </cell>
          <cell r="J3271" t="str">
            <v>Pachyramphus</v>
          </cell>
          <cell r="K3271" t="str">
            <v>subespécie</v>
          </cell>
          <cell r="N3271" t="str">
            <v>Pachyramphus rufus rufus (Boddaert, 1783)</v>
          </cell>
          <cell r="P3271" t="str">
            <v>x</v>
          </cell>
          <cell r="Q3271" t="str">
            <v>x</v>
          </cell>
          <cell r="R3271" t="str">
            <v>x</v>
          </cell>
          <cell r="S3271" t="str">
            <v>x</v>
          </cell>
          <cell r="T3271" t="str">
            <v>x</v>
          </cell>
          <cell r="U3271"/>
          <cell r="Y3271"/>
          <cell r="Z3271"/>
        </row>
        <row r="3272">
          <cell r="A3272" t="str">
            <v>Pachyramphus rufus juruanus</v>
          </cell>
          <cell r="B3272" t="e">
            <v>#N/A</v>
          </cell>
          <cell r="D3272">
            <v>3270</v>
          </cell>
          <cell r="E3272"/>
          <cell r="F3272"/>
          <cell r="G3272" t="str">
            <v>Passeriformes</v>
          </cell>
          <cell r="H3272" t="str">
            <v>Tityridae</v>
          </cell>
          <cell r="I3272" t="str">
            <v>Tityrinae</v>
          </cell>
          <cell r="J3272" t="str">
            <v>Pachyramphus</v>
          </cell>
          <cell r="K3272" t="str">
            <v>subespécie</v>
          </cell>
          <cell r="N3272" t="str">
            <v>Pachyramphus rufus juruanus Gyldenstolpe, 1951</v>
          </cell>
          <cell r="P3272" t="str">
            <v>x</v>
          </cell>
          <cell r="Q3272" t="str">
            <v>x</v>
          </cell>
          <cell r="R3272" t="str">
            <v>x</v>
          </cell>
          <cell r="S3272" t="str">
            <v>x</v>
          </cell>
          <cell r="T3272" t="str">
            <v>x</v>
          </cell>
          <cell r="U3272"/>
          <cell r="Y3272"/>
          <cell r="Z3272"/>
        </row>
        <row r="3273">
          <cell r="A3273" t="str">
            <v>Pachyramphus castaneus</v>
          </cell>
          <cell r="B3273" t="str">
            <v>Pachyramphus castaneus</v>
          </cell>
          <cell r="C3273" t="str">
            <v>caneleiro</v>
          </cell>
          <cell r="D3273">
            <v>3271</v>
          </cell>
          <cell r="E3273" t="str">
            <v>R</v>
          </cell>
          <cell r="F3273">
            <v>1</v>
          </cell>
          <cell r="G3273" t="str">
            <v>Passeriformes</v>
          </cell>
          <cell r="H3273" t="str">
            <v>Tityridae</v>
          </cell>
          <cell r="I3273" t="str">
            <v>Tityrinae</v>
          </cell>
          <cell r="J3273" t="str">
            <v>Pachyramphus</v>
          </cell>
          <cell r="K3273" t="str">
            <v>espécie 1ária</v>
          </cell>
          <cell r="N3273" t="str">
            <v>Pachyramphus castaneus (Jardine &amp; Selby, 1827)</v>
          </cell>
          <cell r="O3273" t="str">
            <v>Chestnut-crowned Becard</v>
          </cell>
          <cell r="P3273"/>
          <cell r="Q3273"/>
          <cell r="R3273"/>
          <cell r="S3273"/>
          <cell r="T3273"/>
          <cell r="U3273"/>
          <cell r="Y3273" t="e">
            <v>#N/A</v>
          </cell>
          <cell r="Z3273" t="str">
            <v>M</v>
          </cell>
          <cell r="AA3273" t="str">
            <v>F1</v>
          </cell>
          <cell r="AB3273" t="str">
            <v>C</v>
          </cell>
          <cell r="AC3273">
            <v>4</v>
          </cell>
          <cell r="AD3273">
            <v>8</v>
          </cell>
          <cell r="AE3273">
            <v>19.5</v>
          </cell>
          <cell r="AF3273" t="str">
            <v>Invertebrate</v>
          </cell>
          <cell r="AG3273" t="str">
            <v>F</v>
          </cell>
        </row>
        <row r="3274">
          <cell r="A3274" t="str">
            <v>Pachyramphus castaneus saturatus</v>
          </cell>
          <cell r="B3274" t="e">
            <v>#N/A</v>
          </cell>
          <cell r="D3274">
            <v>3272</v>
          </cell>
          <cell r="E3274"/>
          <cell r="F3274"/>
          <cell r="G3274" t="str">
            <v>Passeriformes</v>
          </cell>
          <cell r="H3274" t="str">
            <v>Tityridae</v>
          </cell>
          <cell r="I3274" t="str">
            <v>Tityrinae</v>
          </cell>
          <cell r="J3274" t="str">
            <v>Pachyramphus</v>
          </cell>
          <cell r="K3274" t="str">
            <v>subespécie</v>
          </cell>
          <cell r="N3274" t="str">
            <v>Pachyramphus castaneus saturatus Chapman, 1914</v>
          </cell>
          <cell r="P3274" t="str">
            <v>x</v>
          </cell>
          <cell r="Q3274" t="str">
            <v>x</v>
          </cell>
          <cell r="R3274" t="str">
            <v>x</v>
          </cell>
          <cell r="S3274" t="str">
            <v>x</v>
          </cell>
          <cell r="T3274" t="str">
            <v>x</v>
          </cell>
          <cell r="U3274"/>
          <cell r="Y3274"/>
          <cell r="Z3274"/>
        </row>
        <row r="3275">
          <cell r="A3275" t="str">
            <v>Pachyramphus castaneus amazonus</v>
          </cell>
          <cell r="B3275" t="e">
            <v>#N/A</v>
          </cell>
          <cell r="D3275">
            <v>3273</v>
          </cell>
          <cell r="E3275"/>
          <cell r="F3275"/>
          <cell r="G3275" t="str">
            <v>Passeriformes</v>
          </cell>
          <cell r="H3275" t="str">
            <v>Tityridae</v>
          </cell>
          <cell r="I3275" t="str">
            <v>Tityrinae</v>
          </cell>
          <cell r="J3275" t="str">
            <v>Pachyramphus</v>
          </cell>
          <cell r="K3275" t="str">
            <v>subespécie</v>
          </cell>
          <cell r="N3275" t="str">
            <v>Pachyramphus castaneus amazonus Zimmer, 1936</v>
          </cell>
          <cell r="P3275" t="str">
            <v>x</v>
          </cell>
          <cell r="Q3275" t="str">
            <v>x</v>
          </cell>
          <cell r="R3275" t="str">
            <v>x</v>
          </cell>
          <cell r="S3275" t="str">
            <v>x</v>
          </cell>
          <cell r="T3275" t="str">
            <v>x</v>
          </cell>
          <cell r="U3275"/>
          <cell r="Y3275"/>
          <cell r="Z3275"/>
        </row>
        <row r="3276">
          <cell r="A3276" t="str">
            <v>Pachyramphus castaneus castaneus</v>
          </cell>
          <cell r="B3276" t="e">
            <v>#N/A</v>
          </cell>
          <cell r="D3276">
            <v>3274</v>
          </cell>
          <cell r="E3276"/>
          <cell r="F3276"/>
          <cell r="G3276" t="str">
            <v>Passeriformes</v>
          </cell>
          <cell r="H3276" t="str">
            <v>Tityridae</v>
          </cell>
          <cell r="I3276" t="str">
            <v>Tityrinae</v>
          </cell>
          <cell r="J3276" t="str">
            <v>Pachyramphus</v>
          </cell>
          <cell r="K3276" t="str">
            <v>subespécie</v>
          </cell>
          <cell r="N3276" t="str">
            <v>Pachyramphus castaneus castaneus (Jardine &amp; Selby, 1827)</v>
          </cell>
          <cell r="P3276" t="str">
            <v>x</v>
          </cell>
          <cell r="Q3276" t="str">
            <v>x</v>
          </cell>
          <cell r="R3276" t="str">
            <v>x</v>
          </cell>
          <cell r="S3276" t="str">
            <v>x</v>
          </cell>
          <cell r="T3276" t="str">
            <v>x</v>
          </cell>
          <cell r="U3276"/>
          <cell r="Y3276"/>
          <cell r="Z3276"/>
        </row>
        <row r="3277">
          <cell r="A3277" t="str">
            <v>Pachyramphus polychopterus</v>
          </cell>
          <cell r="B3277" t="str">
            <v>Pachyramphus polychopterus</v>
          </cell>
          <cell r="C3277" t="str">
            <v>caneleiro-preto</v>
          </cell>
          <cell r="D3277">
            <v>3275</v>
          </cell>
          <cell r="E3277" t="str">
            <v>R</v>
          </cell>
          <cell r="F3277">
            <v>1</v>
          </cell>
          <cell r="G3277" t="str">
            <v>Passeriformes</v>
          </cell>
          <cell r="H3277" t="str">
            <v>Tityridae</v>
          </cell>
          <cell r="I3277" t="str">
            <v>Tityrinae</v>
          </cell>
          <cell r="J3277" t="str">
            <v>Pachyramphus</v>
          </cell>
          <cell r="K3277" t="str">
            <v>espécie 1ária</v>
          </cell>
          <cell r="N3277" t="str">
            <v>Pachyramphus polychopterus (Vieillot, 1818)</v>
          </cell>
          <cell r="O3277" t="str">
            <v>White-winged Becard</v>
          </cell>
          <cell r="P3277"/>
          <cell r="Q3277"/>
          <cell r="R3277"/>
          <cell r="S3277"/>
          <cell r="T3277"/>
          <cell r="U3277"/>
          <cell r="Y3277" t="str">
            <v>IAS</v>
          </cell>
          <cell r="Z3277" t="str">
            <v>L</v>
          </cell>
          <cell r="AA3277" t="str">
            <v>F1E</v>
          </cell>
          <cell r="AB3277" t="str">
            <v>C</v>
          </cell>
          <cell r="AC3277">
            <v>4</v>
          </cell>
          <cell r="AD3277">
            <v>7</v>
          </cell>
          <cell r="AE3277">
            <v>20.8</v>
          </cell>
          <cell r="AF3277" t="str">
            <v>Omnivore</v>
          </cell>
          <cell r="AG3277" t="str">
            <v>F</v>
          </cell>
        </row>
        <row r="3278">
          <cell r="A3278" t="str">
            <v>Pachyramphus polychopterus tristis</v>
          </cell>
          <cell r="B3278" t="e">
            <v>#N/A</v>
          </cell>
          <cell r="D3278">
            <v>3276</v>
          </cell>
          <cell r="E3278"/>
          <cell r="F3278"/>
          <cell r="G3278" t="str">
            <v>Passeriformes</v>
          </cell>
          <cell r="H3278" t="str">
            <v>Tityridae</v>
          </cell>
          <cell r="I3278" t="str">
            <v>Tityrinae</v>
          </cell>
          <cell r="J3278" t="str">
            <v>Pachyramphus</v>
          </cell>
          <cell r="K3278" t="str">
            <v>subespécie</v>
          </cell>
          <cell r="N3278" t="str">
            <v>Pachyramphus polychopterus tristis (Kaup, 1852)</v>
          </cell>
          <cell r="P3278" t="str">
            <v>x</v>
          </cell>
          <cell r="Q3278" t="str">
            <v>x</v>
          </cell>
          <cell r="R3278" t="str">
            <v>x</v>
          </cell>
          <cell r="S3278" t="str">
            <v>x</v>
          </cell>
          <cell r="T3278" t="str">
            <v>x</v>
          </cell>
          <cell r="U3278"/>
          <cell r="Y3278"/>
          <cell r="Z3278"/>
        </row>
        <row r="3279">
          <cell r="A3279" t="str">
            <v>Pachyramphus polychopterus nigriventris</v>
          </cell>
          <cell r="B3279" t="e">
            <v>#N/A</v>
          </cell>
          <cell r="D3279">
            <v>3277</v>
          </cell>
          <cell r="E3279"/>
          <cell r="F3279"/>
          <cell r="G3279" t="str">
            <v>Passeriformes</v>
          </cell>
          <cell r="H3279" t="str">
            <v>Tityridae</v>
          </cell>
          <cell r="I3279" t="str">
            <v>Tityrinae</v>
          </cell>
          <cell r="J3279" t="str">
            <v>Pachyramphus</v>
          </cell>
          <cell r="K3279" t="str">
            <v>subespécie</v>
          </cell>
          <cell r="N3279" t="str">
            <v>Pachyramphus polychopterus nigriventris Sclater, 1857</v>
          </cell>
          <cell r="P3279" t="str">
            <v>x</v>
          </cell>
          <cell r="Q3279" t="str">
            <v>x</v>
          </cell>
          <cell r="R3279" t="str">
            <v>x</v>
          </cell>
          <cell r="S3279" t="str">
            <v>x</v>
          </cell>
          <cell r="T3279" t="str">
            <v>x</v>
          </cell>
          <cell r="U3279"/>
          <cell r="Y3279"/>
          <cell r="Z3279"/>
        </row>
        <row r="3280">
          <cell r="A3280" t="str">
            <v>Pachyramphus polychopterus polychopterus</v>
          </cell>
          <cell r="B3280" t="e">
            <v>#N/A</v>
          </cell>
          <cell r="D3280">
            <v>3278</v>
          </cell>
          <cell r="E3280"/>
          <cell r="F3280"/>
          <cell r="G3280" t="str">
            <v>Passeriformes</v>
          </cell>
          <cell r="H3280" t="str">
            <v>Tityridae</v>
          </cell>
          <cell r="I3280" t="str">
            <v>Tityrinae</v>
          </cell>
          <cell r="J3280" t="str">
            <v>Pachyramphus</v>
          </cell>
          <cell r="K3280" t="str">
            <v>subespécie</v>
          </cell>
          <cell r="N3280" t="str">
            <v>Pachyramphus polychopterus polychopterus (Vieillot, 1818)</v>
          </cell>
          <cell r="P3280" t="str">
            <v>x</v>
          </cell>
          <cell r="Q3280" t="str">
            <v>x</v>
          </cell>
          <cell r="R3280" t="str">
            <v>x</v>
          </cell>
          <cell r="S3280" t="str">
            <v>x</v>
          </cell>
          <cell r="T3280" t="str">
            <v>x</v>
          </cell>
          <cell r="U3280"/>
          <cell r="Y3280"/>
          <cell r="Z3280"/>
        </row>
        <row r="3281">
          <cell r="A3281" t="str">
            <v>Pachyramphus polychopterus spixii</v>
          </cell>
          <cell r="B3281" t="e">
            <v>#N/A</v>
          </cell>
          <cell r="D3281">
            <v>3279</v>
          </cell>
          <cell r="E3281"/>
          <cell r="F3281"/>
          <cell r="G3281" t="str">
            <v>Passeriformes</v>
          </cell>
          <cell r="H3281" t="str">
            <v>Tityridae</v>
          </cell>
          <cell r="I3281" t="str">
            <v>Tityrinae</v>
          </cell>
          <cell r="J3281" t="str">
            <v>Pachyramphus</v>
          </cell>
          <cell r="K3281" t="str">
            <v>subespécie</v>
          </cell>
          <cell r="N3281" t="str">
            <v>Pachyramphus polychopterus spixii (Swainson, 1838)</v>
          </cell>
          <cell r="P3281" t="str">
            <v>x</v>
          </cell>
          <cell r="Q3281" t="str">
            <v>x</v>
          </cell>
          <cell r="R3281" t="str">
            <v>x</v>
          </cell>
          <cell r="S3281" t="str">
            <v>x</v>
          </cell>
          <cell r="T3281" t="str">
            <v>x</v>
          </cell>
          <cell r="U3281"/>
          <cell r="Y3281"/>
          <cell r="Z3281"/>
        </row>
        <row r="3282">
          <cell r="A3282" t="str">
            <v>Pachyramphus marginatus</v>
          </cell>
          <cell r="B3282" t="str">
            <v>Pachyramphus marginatus</v>
          </cell>
          <cell r="C3282" t="str">
            <v>caneleiro-bordado</v>
          </cell>
          <cell r="D3282">
            <v>3280</v>
          </cell>
          <cell r="E3282" t="str">
            <v>R</v>
          </cell>
          <cell r="F3282">
            <v>1</v>
          </cell>
          <cell r="G3282" t="str">
            <v>Passeriformes</v>
          </cell>
          <cell r="H3282" t="str">
            <v>Tityridae</v>
          </cell>
          <cell r="I3282" t="str">
            <v>Tityrinae</v>
          </cell>
          <cell r="J3282" t="str">
            <v>Pachyramphus</v>
          </cell>
          <cell r="K3282" t="str">
            <v>espécie 1ária</v>
          </cell>
          <cell r="N3282" t="str">
            <v>Pachyramphus marginatus (Lichtenstein, 1823)</v>
          </cell>
          <cell r="O3282" t="str">
            <v>Black-capped Becard</v>
          </cell>
          <cell r="P3282"/>
          <cell r="Q3282"/>
          <cell r="R3282"/>
          <cell r="S3282"/>
          <cell r="T3282"/>
          <cell r="U3282"/>
          <cell r="Y3282" t="str">
            <v>IAS</v>
          </cell>
          <cell r="Z3282" t="str">
            <v>H</v>
          </cell>
          <cell r="AA3282" t="str">
            <v>F1</v>
          </cell>
          <cell r="AB3282" t="str">
            <v>C</v>
          </cell>
          <cell r="AC3282">
            <v>1</v>
          </cell>
          <cell r="AD3282">
            <v>3</v>
          </cell>
          <cell r="AE3282">
            <v>18.399999999999999</v>
          </cell>
          <cell r="AF3282" t="str">
            <v>Omnivore</v>
          </cell>
          <cell r="AG3282" t="str">
            <v>F</v>
          </cell>
        </row>
        <row r="3283">
          <cell r="A3283" t="str">
            <v>Pachyramphus marginatus nanus</v>
          </cell>
          <cell r="B3283" t="e">
            <v>#N/A</v>
          </cell>
          <cell r="D3283">
            <v>3281</v>
          </cell>
          <cell r="E3283"/>
          <cell r="F3283"/>
          <cell r="G3283" t="str">
            <v>Passeriformes</v>
          </cell>
          <cell r="H3283" t="str">
            <v>Tityridae</v>
          </cell>
          <cell r="I3283" t="str">
            <v>Tityrinae</v>
          </cell>
          <cell r="J3283" t="str">
            <v>Pachyramphus</v>
          </cell>
          <cell r="K3283" t="str">
            <v>subespécie</v>
          </cell>
          <cell r="N3283" t="str">
            <v>Pachyramphus marginatus nanus Bangs &amp; Penard, 1921</v>
          </cell>
          <cell r="P3283" t="str">
            <v>x</v>
          </cell>
          <cell r="Q3283" t="str">
            <v>x</v>
          </cell>
          <cell r="R3283" t="str">
            <v>x</v>
          </cell>
          <cell r="S3283" t="str">
            <v>x</v>
          </cell>
          <cell r="T3283" t="str">
            <v>x</v>
          </cell>
          <cell r="U3283"/>
          <cell r="Y3283"/>
          <cell r="Z3283"/>
        </row>
        <row r="3284">
          <cell r="A3284" t="str">
            <v>Pachyramphus marginatus marginatus</v>
          </cell>
          <cell r="B3284" t="e">
            <v>#N/A</v>
          </cell>
          <cell r="D3284">
            <v>3282</v>
          </cell>
          <cell r="E3284"/>
          <cell r="F3284"/>
          <cell r="G3284" t="str">
            <v>Passeriformes</v>
          </cell>
          <cell r="H3284" t="str">
            <v>Tityridae</v>
          </cell>
          <cell r="I3284" t="str">
            <v>Tityrinae</v>
          </cell>
          <cell r="J3284" t="str">
            <v>Pachyramphus</v>
          </cell>
          <cell r="K3284" t="str">
            <v>subespécie</v>
          </cell>
          <cell r="N3284" t="str">
            <v>Pachyramphus marginatus marginatus (Lichtenstein, 1823)</v>
          </cell>
          <cell r="P3284" t="str">
            <v>x</v>
          </cell>
          <cell r="Q3284" t="str">
            <v>x</v>
          </cell>
          <cell r="R3284" t="str">
            <v>x</v>
          </cell>
          <cell r="S3284" t="str">
            <v>x</v>
          </cell>
          <cell r="T3284" t="str">
            <v>x</v>
          </cell>
          <cell r="U3284"/>
          <cell r="Y3284"/>
          <cell r="Z3284"/>
        </row>
        <row r="3285">
          <cell r="A3285" t="str">
            <v>Pachyramphus surinamus</v>
          </cell>
          <cell r="B3285" t="str">
            <v>Pachyramphus surinamus</v>
          </cell>
          <cell r="C3285" t="str">
            <v>caneleiro-da-guiana</v>
          </cell>
          <cell r="D3285">
            <v>3283</v>
          </cell>
          <cell r="E3285" t="str">
            <v>R</v>
          </cell>
          <cell r="F3285">
            <v>1</v>
          </cell>
          <cell r="G3285" t="str">
            <v>Passeriformes</v>
          </cell>
          <cell r="H3285" t="str">
            <v>Tityridae</v>
          </cell>
          <cell r="I3285" t="str">
            <v>Tityrinae</v>
          </cell>
          <cell r="J3285" t="str">
            <v>Pachyramphus</v>
          </cell>
          <cell r="K3285" t="str">
            <v>espécie 1ária</v>
          </cell>
          <cell r="N3285" t="str">
            <v>Pachyramphus surinamus (Linnaeus, 1766)</v>
          </cell>
          <cell r="O3285" t="str">
            <v>Glossy-backed Becard</v>
          </cell>
          <cell r="P3285"/>
          <cell r="Q3285"/>
          <cell r="R3285"/>
          <cell r="S3285"/>
          <cell r="T3285"/>
          <cell r="U3285"/>
          <cell r="Y3285" t="e">
            <v>#N/A</v>
          </cell>
          <cell r="Z3285" t="str">
            <v>H</v>
          </cell>
          <cell r="AA3285" t="str">
            <v>F1</v>
          </cell>
          <cell r="AB3285" t="str">
            <v>C</v>
          </cell>
          <cell r="AC3285">
            <v>1</v>
          </cell>
          <cell r="AD3285">
            <v>1</v>
          </cell>
          <cell r="AE3285">
            <v>19.71</v>
          </cell>
          <cell r="AF3285" t="str">
            <v>Invertebrate</v>
          </cell>
          <cell r="AG3285" t="str">
            <v>F</v>
          </cell>
          <cell r="AH3285">
            <v>1</v>
          </cell>
        </row>
        <row r="3286">
          <cell r="A3286" t="str">
            <v>Pachyramphus minor</v>
          </cell>
          <cell r="B3286" t="str">
            <v>Pachyramphus minor</v>
          </cell>
          <cell r="C3286" t="str">
            <v>caneleiro-pequeno</v>
          </cell>
          <cell r="D3286">
            <v>3284</v>
          </cell>
          <cell r="E3286" t="str">
            <v>R</v>
          </cell>
          <cell r="F3286">
            <v>1</v>
          </cell>
          <cell r="G3286" t="str">
            <v>Passeriformes</v>
          </cell>
          <cell r="H3286" t="str">
            <v>Tityridae</v>
          </cell>
          <cell r="I3286" t="str">
            <v>Tityrinae</v>
          </cell>
          <cell r="J3286" t="str">
            <v>Pachyramphus</v>
          </cell>
          <cell r="K3286" t="str">
            <v>espécie 1ária</v>
          </cell>
          <cell r="N3286" t="str">
            <v>Pachyramphus minor (Lesson, 1830)</v>
          </cell>
          <cell r="O3286" t="str">
            <v>Pink-throated Becard</v>
          </cell>
          <cell r="P3286"/>
          <cell r="Q3286"/>
          <cell r="R3286"/>
          <cell r="S3286"/>
          <cell r="T3286"/>
          <cell r="U3286"/>
          <cell r="Y3286" t="e">
            <v>#N/A</v>
          </cell>
          <cell r="Z3286" t="str">
            <v>H</v>
          </cell>
          <cell r="AA3286" t="str">
            <v>F1</v>
          </cell>
          <cell r="AB3286" t="str">
            <v>C</v>
          </cell>
          <cell r="AC3286">
            <v>1</v>
          </cell>
          <cell r="AD3286">
            <v>2</v>
          </cell>
          <cell r="AE3286">
            <v>36.6</v>
          </cell>
          <cell r="AF3286" t="str">
            <v>Omnivore</v>
          </cell>
          <cell r="AG3286" t="str">
            <v>F</v>
          </cell>
        </row>
        <row r="3287">
          <cell r="A3287" t="str">
            <v>Pachyramphus validus</v>
          </cell>
          <cell r="B3287" t="str">
            <v>Pachyramphus validus</v>
          </cell>
          <cell r="C3287" t="str">
            <v>caneleiro-de-chapéu-preto</v>
          </cell>
          <cell r="D3287">
            <v>3285</v>
          </cell>
          <cell r="E3287" t="str">
            <v>R</v>
          </cell>
          <cell r="F3287">
            <v>1</v>
          </cell>
          <cell r="G3287" t="str">
            <v>Passeriformes</v>
          </cell>
          <cell r="H3287" t="str">
            <v>Tityridae</v>
          </cell>
          <cell r="I3287" t="str">
            <v>Tityrinae</v>
          </cell>
          <cell r="J3287" t="str">
            <v>Pachyramphus</v>
          </cell>
          <cell r="K3287" t="str">
            <v>espécie 1ária</v>
          </cell>
          <cell r="N3287" t="str">
            <v>Pachyramphus validus (Lichtenstein, 1823)</v>
          </cell>
          <cell r="O3287" t="str">
            <v>Crested Becard</v>
          </cell>
          <cell r="P3287"/>
          <cell r="Q3287"/>
          <cell r="R3287"/>
          <cell r="S3287"/>
          <cell r="T3287"/>
          <cell r="U3287"/>
          <cell r="Y3287" t="e">
            <v>#N/A</v>
          </cell>
          <cell r="Z3287" t="str">
            <v>M</v>
          </cell>
          <cell r="AA3287" t="str">
            <v>F1</v>
          </cell>
          <cell r="AB3287" t="str">
            <v>C</v>
          </cell>
          <cell r="AC3287">
            <v>3</v>
          </cell>
          <cell r="AD3287">
            <v>4</v>
          </cell>
          <cell r="AE3287">
            <v>43</v>
          </cell>
          <cell r="AF3287" t="str">
            <v>Invertebrate</v>
          </cell>
          <cell r="AG3287" t="str">
            <v>F</v>
          </cell>
        </row>
        <row r="3288">
          <cell r="A3288" t="str">
            <v>Pachyramphus validus validus</v>
          </cell>
          <cell r="B3288" t="e">
            <v>#N/A</v>
          </cell>
          <cell r="D3288">
            <v>3286</v>
          </cell>
          <cell r="E3288"/>
          <cell r="F3288"/>
          <cell r="G3288" t="str">
            <v>Passeriformes</v>
          </cell>
          <cell r="H3288" t="str">
            <v>Tityridae</v>
          </cell>
          <cell r="I3288" t="str">
            <v>Tityrinae</v>
          </cell>
          <cell r="J3288" t="str">
            <v>Pachyramphus</v>
          </cell>
          <cell r="K3288" t="str">
            <v>subespécie</v>
          </cell>
          <cell r="N3288" t="str">
            <v>Pachyramphus validus validus (Lichtenstein, 1823)</v>
          </cell>
          <cell r="P3288" t="str">
            <v>x</v>
          </cell>
          <cell r="Q3288" t="str">
            <v>x</v>
          </cell>
          <cell r="R3288" t="str">
            <v>x</v>
          </cell>
          <cell r="S3288" t="str">
            <v>x</v>
          </cell>
          <cell r="T3288" t="str">
            <v>x</v>
          </cell>
          <cell r="U3288"/>
          <cell r="Y3288"/>
          <cell r="Z3288"/>
        </row>
        <row r="3289">
          <cell r="A3289" t="str">
            <v>Xenopsaris</v>
          </cell>
          <cell r="B3289" t="e">
            <v>#N/A</v>
          </cell>
          <cell r="D3289">
            <v>3287</v>
          </cell>
          <cell r="E3289"/>
          <cell r="F3289"/>
          <cell r="G3289" t="str">
            <v>Passeriformes</v>
          </cell>
          <cell r="H3289" t="str">
            <v>Tityridae</v>
          </cell>
          <cell r="I3289" t="str">
            <v>Tityrinae</v>
          </cell>
          <cell r="J3289" t="str">
            <v>Xenopsaris</v>
          </cell>
          <cell r="K3289" t="str">
            <v>Gênero</v>
          </cell>
          <cell r="N3289" t="str">
            <v>Xenopsaris Ridgway, 1891</v>
          </cell>
          <cell r="P3289"/>
          <cell r="Q3289"/>
          <cell r="R3289"/>
          <cell r="S3289"/>
          <cell r="T3289"/>
          <cell r="U3289"/>
          <cell r="Y3289"/>
          <cell r="Z3289"/>
        </row>
        <row r="3290">
          <cell r="A3290" t="str">
            <v>Xenopsaris albinucha</v>
          </cell>
          <cell r="B3290" t="str">
            <v>Xenopsaris albinucha</v>
          </cell>
          <cell r="C3290" t="str">
            <v>tijerila</v>
          </cell>
          <cell r="D3290">
            <v>3288</v>
          </cell>
          <cell r="E3290" t="str">
            <v>R</v>
          </cell>
          <cell r="F3290">
            <v>1</v>
          </cell>
          <cell r="G3290" t="str">
            <v>Passeriformes</v>
          </cell>
          <cell r="H3290" t="str">
            <v>Tityridae</v>
          </cell>
          <cell r="I3290" t="str">
            <v>Tityrinae</v>
          </cell>
          <cell r="J3290" t="str">
            <v>Xenopsaris</v>
          </cell>
          <cell r="K3290" t="str">
            <v>espécie 1ária</v>
          </cell>
          <cell r="N3290" t="str">
            <v>Xenopsaris albinucha (Burmeister, 1869)</v>
          </cell>
          <cell r="O3290" t="str">
            <v>White-naped Xenopsaris</v>
          </cell>
          <cell r="P3290"/>
          <cell r="Q3290"/>
          <cell r="R3290"/>
          <cell r="S3290"/>
          <cell r="T3290"/>
          <cell r="U3290"/>
          <cell r="Y3290" t="e">
            <v>#N/A</v>
          </cell>
          <cell r="Z3290" t="str">
            <v>M</v>
          </cell>
          <cell r="AA3290" t="str">
            <v>F8</v>
          </cell>
          <cell r="AB3290" t="str">
            <v>C</v>
          </cell>
          <cell r="AC3290">
            <v>2</v>
          </cell>
          <cell r="AD3290">
            <v>2</v>
          </cell>
          <cell r="AE3290">
            <v>10</v>
          </cell>
          <cell r="AF3290" t="str">
            <v>Invertebrate</v>
          </cell>
          <cell r="AG3290" t="str">
            <v>F</v>
          </cell>
        </row>
        <row r="3291">
          <cell r="A3291" t="str">
            <v>Xenopsaris albinucha minor</v>
          </cell>
          <cell r="B3291" t="e">
            <v>#N/A</v>
          </cell>
          <cell r="D3291">
            <v>3289</v>
          </cell>
          <cell r="E3291"/>
          <cell r="F3291"/>
          <cell r="G3291" t="str">
            <v>Passeriformes</v>
          </cell>
          <cell r="H3291" t="str">
            <v>Tityridae</v>
          </cell>
          <cell r="I3291" t="str">
            <v>Tityrinae</v>
          </cell>
          <cell r="J3291" t="str">
            <v>Xenopsaris</v>
          </cell>
          <cell r="K3291" t="str">
            <v>subespécie</v>
          </cell>
          <cell r="L3291" t="str">
            <v>Its occurrence in Brazil has been omitted in reference works, but see Silva &amp; Oren (1990).</v>
          </cell>
          <cell r="M3291" t="str">
            <v>Ocorrência no Brasil omitida em obras referenciais, mas ver Silva &amp; Oren (1990).</v>
          </cell>
          <cell r="N3291" t="str">
            <v>Xenopsaris albinucha minor Hellmayr, 1920</v>
          </cell>
          <cell r="P3291" t="str">
            <v>x</v>
          </cell>
          <cell r="Q3291"/>
          <cell r="R3291" t="str">
            <v>x</v>
          </cell>
          <cell r="S3291" t="str">
            <v>x</v>
          </cell>
          <cell r="T3291" t="str">
            <v>x</v>
          </cell>
          <cell r="U3291"/>
          <cell r="Y3291"/>
          <cell r="Z3291"/>
        </row>
        <row r="3292">
          <cell r="A3292" t="str">
            <v>Xenopsaris albinucha albinucha</v>
          </cell>
          <cell r="B3292" t="e">
            <v>#N/A</v>
          </cell>
          <cell r="D3292">
            <v>3290</v>
          </cell>
          <cell r="E3292"/>
          <cell r="F3292"/>
          <cell r="G3292" t="str">
            <v>Passeriformes</v>
          </cell>
          <cell r="H3292" t="str">
            <v>Tityridae</v>
          </cell>
          <cell r="I3292" t="str">
            <v>Tityrinae</v>
          </cell>
          <cell r="J3292" t="str">
            <v>Xenopsaris</v>
          </cell>
          <cell r="K3292" t="str">
            <v>subespécie</v>
          </cell>
          <cell r="N3292" t="str">
            <v>Xenopsaris albinucha albinucha (Burmeister, 1869)</v>
          </cell>
          <cell r="P3292" t="str">
            <v>x</v>
          </cell>
          <cell r="Q3292" t="str">
            <v>x</v>
          </cell>
          <cell r="R3292" t="str">
            <v>x</v>
          </cell>
          <cell r="S3292" t="str">
            <v>x</v>
          </cell>
          <cell r="T3292" t="str">
            <v>x</v>
          </cell>
          <cell r="U3292"/>
          <cell r="Y3292"/>
          <cell r="Z3292"/>
        </row>
        <row r="3293">
          <cell r="A3293" t="str">
            <v>Cotingidae</v>
          </cell>
          <cell r="B3293" t="e">
            <v>#N/A</v>
          </cell>
          <cell r="D3293">
            <v>3291</v>
          </cell>
          <cell r="E3293"/>
          <cell r="F3293"/>
          <cell r="G3293" t="str">
            <v>Passeriformes</v>
          </cell>
          <cell r="H3293" t="str">
            <v>Cotingidae</v>
          </cell>
          <cell r="K3293" t="str">
            <v>Família</v>
          </cell>
          <cell r="N3293" t="str">
            <v>Cotingidae Bonaparte, 1849</v>
          </cell>
          <cell r="P3293"/>
          <cell r="Q3293"/>
          <cell r="R3293"/>
          <cell r="S3293"/>
          <cell r="T3293"/>
          <cell r="U3293"/>
          <cell r="Y3293"/>
          <cell r="Z3293"/>
        </row>
        <row r="3294">
          <cell r="A3294" t="str">
            <v>[Pipreolinae</v>
          </cell>
          <cell r="B3294" t="e">
            <v>#N/A</v>
          </cell>
          <cell r="D3294">
            <v>3292</v>
          </cell>
          <cell r="E3294"/>
          <cell r="F3294"/>
          <cell r="G3294" t="str">
            <v>Passeriformes</v>
          </cell>
          <cell r="H3294" t="str">
            <v>Cotingidae</v>
          </cell>
          <cell r="I3294" t="str">
            <v>Pipreolinae</v>
          </cell>
          <cell r="K3294" t="str">
            <v>Subfamília 2ária</v>
          </cell>
          <cell r="N3294" t="str">
            <v>[Pipreolinae Tello, Moyle, Marchese &amp; Cracraft, 2009]</v>
          </cell>
          <cell r="P3294"/>
          <cell r="Q3294"/>
          <cell r="R3294"/>
          <cell r="S3294"/>
          <cell r="T3294"/>
          <cell r="U3294"/>
          <cell r="Y3294"/>
          <cell r="Z3294"/>
        </row>
        <row r="3295">
          <cell r="A3295" t="str">
            <v>[Pipreola</v>
          </cell>
          <cell r="B3295" t="e">
            <v>#N/A</v>
          </cell>
          <cell r="D3295">
            <v>3293</v>
          </cell>
          <cell r="E3295"/>
          <cell r="F3295"/>
          <cell r="G3295" t="str">
            <v>Passeriformes</v>
          </cell>
          <cell r="H3295" t="str">
            <v>Cotingidae</v>
          </cell>
          <cell r="I3295" t="str">
            <v>Pipreolinae</v>
          </cell>
          <cell r="J3295" t="str">
            <v>Pipreola</v>
          </cell>
          <cell r="K3295" t="str">
            <v>Gênero 2ária</v>
          </cell>
          <cell r="N3295" t="str">
            <v>[Pipreola Swainson, 1838]</v>
          </cell>
          <cell r="P3295"/>
          <cell r="Q3295"/>
          <cell r="R3295"/>
          <cell r="S3295"/>
          <cell r="T3295"/>
          <cell r="U3295"/>
          <cell r="Y3295"/>
          <cell r="Z3295"/>
        </row>
        <row r="3296">
          <cell r="A3296" t="str">
            <v>[Pipreola whitelyi</v>
          </cell>
          <cell r="B3296" t="e">
            <v>#N/A</v>
          </cell>
          <cell r="D3296">
            <v>3294</v>
          </cell>
          <cell r="E3296"/>
          <cell r="F3296"/>
          <cell r="G3296" t="str">
            <v>Passeriformes</v>
          </cell>
          <cell r="H3296" t="str">
            <v>Cotingidae</v>
          </cell>
          <cell r="I3296" t="str">
            <v>Pipreolinae</v>
          </cell>
          <cell r="J3296" t="str">
            <v>Pipreola</v>
          </cell>
          <cell r="K3296" t="str">
            <v>espécie 2ária</v>
          </cell>
          <cell r="N3296" t="str">
            <v>[Pipreola whitelyi Salvin &amp; Godman, 1884]</v>
          </cell>
          <cell r="P3296"/>
          <cell r="Q3296"/>
          <cell r="R3296"/>
          <cell r="S3296"/>
          <cell r="T3296"/>
          <cell r="U3296"/>
          <cell r="Y3296" t="e">
            <v>#N/A</v>
          </cell>
          <cell r="Z3296"/>
        </row>
        <row r="3297">
          <cell r="A3297" t="str">
            <v>Rupicolinae</v>
          </cell>
          <cell r="B3297" t="e">
            <v>#N/A</v>
          </cell>
          <cell r="D3297">
            <v>3295</v>
          </cell>
          <cell r="E3297"/>
          <cell r="F3297"/>
          <cell r="G3297" t="str">
            <v>Passeriformes</v>
          </cell>
          <cell r="H3297" t="str">
            <v>Cotingidae</v>
          </cell>
          <cell r="I3297" t="str">
            <v>Rupicolinae</v>
          </cell>
          <cell r="K3297" t="str">
            <v>Subfamília</v>
          </cell>
          <cell r="N3297" t="str">
            <v>Rupicolinae Bonaparte, 1853</v>
          </cell>
          <cell r="P3297"/>
          <cell r="Q3297"/>
          <cell r="R3297"/>
          <cell r="S3297"/>
          <cell r="T3297"/>
          <cell r="U3297"/>
          <cell r="Y3297"/>
          <cell r="Z3297"/>
        </row>
        <row r="3298">
          <cell r="A3298" t="str">
            <v>Carpornis</v>
          </cell>
          <cell r="B3298" t="e">
            <v>#N/A</v>
          </cell>
          <cell r="D3298">
            <v>3296</v>
          </cell>
          <cell r="E3298"/>
          <cell r="F3298"/>
          <cell r="G3298" t="str">
            <v>Passeriformes</v>
          </cell>
          <cell r="H3298" t="str">
            <v>Cotingidae</v>
          </cell>
          <cell r="I3298" t="str">
            <v>Rupicolinae</v>
          </cell>
          <cell r="J3298" t="str">
            <v>Carpornis</v>
          </cell>
          <cell r="K3298" t="str">
            <v>Gênero</v>
          </cell>
          <cell r="L3298" t="str">
            <v>Carpornis is feminine, thus the correct speling of the specific names are cucullata and melanocephala (David &amp; Gosselin 2002b).</v>
          </cell>
          <cell r="M3298" t="str">
            <v>Carpornis é feminino, portanto a correta grafia dos nomes específicos é cucullata e melanocephala (David &amp; Gosselin 2002b).</v>
          </cell>
          <cell r="N3298" t="str">
            <v>Carpornis Gray, 1846</v>
          </cell>
          <cell r="P3298"/>
          <cell r="Q3298"/>
          <cell r="R3298"/>
          <cell r="S3298"/>
          <cell r="T3298"/>
          <cell r="U3298"/>
          <cell r="Y3298"/>
          <cell r="Z3298"/>
        </row>
        <row r="3299">
          <cell r="A3299" t="str">
            <v>Carpornis cucullata</v>
          </cell>
          <cell r="B3299" t="str">
            <v>Carpornis cucullata</v>
          </cell>
          <cell r="C3299" t="str">
            <v>corocoxó</v>
          </cell>
          <cell r="D3299">
            <v>3297</v>
          </cell>
          <cell r="E3299" t="str">
            <v>R, E</v>
          </cell>
          <cell r="F3299">
            <v>1</v>
          </cell>
          <cell r="G3299" t="str">
            <v>Passeriformes</v>
          </cell>
          <cell r="H3299" t="str">
            <v>Cotingidae</v>
          </cell>
          <cell r="I3299" t="str">
            <v>Rupicolinae</v>
          </cell>
          <cell r="J3299" t="str">
            <v>Carpornis</v>
          </cell>
          <cell r="K3299" t="str">
            <v>espécie 1ária</v>
          </cell>
          <cell r="N3299" t="str">
            <v>Carpornis cucullata (Swainson, 1821)</v>
          </cell>
          <cell r="O3299" t="str">
            <v>Hooded Berryeater</v>
          </cell>
          <cell r="P3299"/>
          <cell r="Q3299"/>
          <cell r="R3299"/>
          <cell r="S3299"/>
          <cell r="T3299"/>
          <cell r="U3299"/>
          <cell r="Y3299" t="e">
            <v>#N/A</v>
          </cell>
          <cell r="Z3299" t="e">
            <v>#N/A</v>
          </cell>
          <cell r="AA3299" t="e">
            <v>#N/A</v>
          </cell>
          <cell r="AB3299" t="e">
            <v>#N/A</v>
          </cell>
          <cell r="AC3299" t="e">
            <v>#N/A</v>
          </cell>
          <cell r="AD3299" t="e">
            <v>#N/A</v>
          </cell>
          <cell r="AE3299">
            <v>74.19</v>
          </cell>
          <cell r="AF3299" t="str">
            <v>FruiNect</v>
          </cell>
          <cell r="AG3299"/>
        </row>
        <row r="3300">
          <cell r="A3300" t="str">
            <v>Carpornis melanocephala</v>
          </cell>
          <cell r="B3300" t="str">
            <v>Carpornis melanocephala</v>
          </cell>
          <cell r="C3300" t="str">
            <v>sabiá-pimenta</v>
          </cell>
          <cell r="D3300">
            <v>3298</v>
          </cell>
          <cell r="E3300" t="str">
            <v>R, E</v>
          </cell>
          <cell r="F3300">
            <v>1</v>
          </cell>
          <cell r="G3300" t="str">
            <v>Passeriformes</v>
          </cell>
          <cell r="H3300" t="str">
            <v>Cotingidae</v>
          </cell>
          <cell r="I3300" t="str">
            <v>Rupicolinae</v>
          </cell>
          <cell r="J3300" t="str">
            <v>Carpornis</v>
          </cell>
          <cell r="K3300" t="str">
            <v>espécie 1ária</v>
          </cell>
          <cell r="N3300" t="str">
            <v>Carpornis melanocephala (Wied, 1820)</v>
          </cell>
          <cell r="O3300" t="str">
            <v>Black-headed Berryeater</v>
          </cell>
          <cell r="P3300"/>
          <cell r="Q3300"/>
          <cell r="R3300"/>
          <cell r="S3300"/>
          <cell r="T3300"/>
          <cell r="U3300"/>
          <cell r="W3300" t="str">
            <v>#ERROR!</v>
          </cell>
          <cell r="X3300" t="str">
            <v>VU</v>
          </cell>
          <cell r="Y3300" t="e">
            <v>#N/A</v>
          </cell>
          <cell r="Z3300" t="e">
            <v>#N/A</v>
          </cell>
          <cell r="AA3300" t="str">
            <v>F</v>
          </cell>
          <cell r="AB3300" t="e">
            <v>#N/A</v>
          </cell>
          <cell r="AC3300" t="e">
            <v>#N/A</v>
          </cell>
          <cell r="AD3300" t="e">
            <v>#N/A</v>
          </cell>
          <cell r="AE3300">
            <v>64.19</v>
          </cell>
          <cell r="AF3300" t="str">
            <v>FruiNect</v>
          </cell>
          <cell r="AG3300" t="str">
            <v>F</v>
          </cell>
          <cell r="AH3300" t="str">
            <v>MA</v>
          </cell>
          <cell r="AI3300" t="str">
            <v>VU</v>
          </cell>
          <cell r="AJ3300" t="str">
            <v>#ERROR!</v>
          </cell>
        </row>
        <row r="3301">
          <cell r="A3301" t="str">
            <v>Rupicola</v>
          </cell>
          <cell r="B3301" t="e">
            <v>#N/A</v>
          </cell>
          <cell r="D3301">
            <v>3299</v>
          </cell>
          <cell r="E3301"/>
          <cell r="F3301"/>
          <cell r="G3301" t="str">
            <v>Passeriformes</v>
          </cell>
          <cell r="H3301" t="str">
            <v>Cotingidae</v>
          </cell>
          <cell r="I3301" t="str">
            <v>Rupicolinae</v>
          </cell>
          <cell r="J3301" t="str">
            <v>Rupicola</v>
          </cell>
          <cell r="K3301" t="str">
            <v>Gênero</v>
          </cell>
          <cell r="N3301" t="str">
            <v>Rupicola Brisson, 1760</v>
          </cell>
          <cell r="P3301"/>
          <cell r="Q3301"/>
          <cell r="R3301"/>
          <cell r="S3301"/>
          <cell r="T3301"/>
          <cell r="U3301"/>
          <cell r="Y3301"/>
          <cell r="Z3301"/>
        </row>
        <row r="3302">
          <cell r="A3302" t="str">
            <v>Rupicola rupicola</v>
          </cell>
          <cell r="B3302" t="str">
            <v>Rupicola rupicola</v>
          </cell>
          <cell r="C3302" t="str">
            <v>galo-da-serra</v>
          </cell>
          <cell r="D3302">
            <v>3300</v>
          </cell>
          <cell r="E3302" t="str">
            <v>R</v>
          </cell>
          <cell r="F3302">
            <v>1</v>
          </cell>
          <cell r="G3302" t="str">
            <v>Passeriformes</v>
          </cell>
          <cell r="H3302" t="str">
            <v>Cotingidae</v>
          </cell>
          <cell r="I3302" t="str">
            <v>Rupicolinae</v>
          </cell>
          <cell r="J3302" t="str">
            <v>Rupicola</v>
          </cell>
          <cell r="K3302" t="str">
            <v>espécie 1ária</v>
          </cell>
          <cell r="N3302" t="str">
            <v>Rupicola rupicola (Linnaeus, 1766)</v>
          </cell>
          <cell r="O3302" t="str">
            <v>Guianan Cock-of-the-rock</v>
          </cell>
          <cell r="P3302"/>
          <cell r="Q3302"/>
          <cell r="R3302"/>
          <cell r="S3302"/>
          <cell r="T3302"/>
          <cell r="U3302"/>
          <cell r="Y3302" t="e">
            <v>#N/A</v>
          </cell>
          <cell r="Z3302" t="str">
            <v>H</v>
          </cell>
          <cell r="AA3302" t="str">
            <v>F1</v>
          </cell>
          <cell r="AB3302" t="str">
            <v>U/M</v>
          </cell>
          <cell r="AC3302">
            <v>2</v>
          </cell>
          <cell r="AD3302">
            <v>2</v>
          </cell>
          <cell r="AE3302">
            <v>194.56</v>
          </cell>
          <cell r="AF3302" t="str">
            <v>FruiNect</v>
          </cell>
          <cell r="AG3302" t="str">
            <v>F</v>
          </cell>
        </row>
        <row r="3303">
          <cell r="A3303" t="str">
            <v>Phoenicircus</v>
          </cell>
          <cell r="B3303" t="e">
            <v>#N/A</v>
          </cell>
          <cell r="D3303">
            <v>3301</v>
          </cell>
          <cell r="E3303"/>
          <cell r="F3303"/>
          <cell r="G3303" t="str">
            <v>Passeriformes</v>
          </cell>
          <cell r="H3303" t="str">
            <v>Cotingidae</v>
          </cell>
          <cell r="I3303" t="str">
            <v>Rupicolinae</v>
          </cell>
          <cell r="J3303" t="str">
            <v>Phoenicircus</v>
          </cell>
          <cell r="K3303" t="str">
            <v>Gênero</v>
          </cell>
          <cell r="N3303" t="str">
            <v>Phoenicircus Swainson, 1832</v>
          </cell>
          <cell r="P3303"/>
          <cell r="Q3303"/>
          <cell r="R3303"/>
          <cell r="S3303"/>
          <cell r="T3303"/>
          <cell r="U3303"/>
          <cell r="Y3303"/>
          <cell r="Z3303"/>
        </row>
        <row r="3304">
          <cell r="A3304" t="str">
            <v>Phoenicircus carnifex</v>
          </cell>
          <cell r="B3304" t="str">
            <v>Phoenicircus carnifex</v>
          </cell>
          <cell r="C3304" t="str">
            <v>saurá</v>
          </cell>
          <cell r="D3304">
            <v>3302</v>
          </cell>
          <cell r="E3304" t="str">
            <v>R</v>
          </cell>
          <cell r="F3304">
            <v>1</v>
          </cell>
          <cell r="G3304" t="str">
            <v>Passeriformes</v>
          </cell>
          <cell r="H3304" t="str">
            <v>Cotingidae</v>
          </cell>
          <cell r="I3304" t="str">
            <v>Rupicolinae</v>
          </cell>
          <cell r="J3304" t="str">
            <v>Phoenicircus</v>
          </cell>
          <cell r="K3304" t="str">
            <v>espécie 1ária</v>
          </cell>
          <cell r="N3304" t="str">
            <v>Phoenicircus carnifex (Linnaeus, 1758)</v>
          </cell>
          <cell r="O3304" t="str">
            <v>Guianan Red-Cotinga</v>
          </cell>
          <cell r="P3304"/>
          <cell r="Q3304"/>
          <cell r="R3304"/>
          <cell r="S3304"/>
          <cell r="T3304"/>
          <cell r="U3304"/>
          <cell r="Y3304" t="str">
            <v>FA</v>
          </cell>
          <cell r="Z3304" t="str">
            <v>H</v>
          </cell>
          <cell r="AA3304" t="str">
            <v>F1</v>
          </cell>
          <cell r="AB3304" t="str">
            <v>C</v>
          </cell>
          <cell r="AC3304">
            <v>1</v>
          </cell>
          <cell r="AD3304">
            <v>2</v>
          </cell>
          <cell r="AE3304">
            <v>82.87</v>
          </cell>
          <cell r="AF3304" t="str">
            <v>FruiNect</v>
          </cell>
          <cell r="AG3304" t="str">
            <v>F</v>
          </cell>
        </row>
        <row r="3305">
          <cell r="A3305" t="str">
            <v>Phoenicircus nigricollis</v>
          </cell>
          <cell r="B3305" t="str">
            <v>Phoenicircus nigricollis</v>
          </cell>
          <cell r="C3305" t="str">
            <v>saurá-de-pescoço-preto</v>
          </cell>
          <cell r="D3305">
            <v>3303</v>
          </cell>
          <cell r="E3305" t="str">
            <v>R</v>
          </cell>
          <cell r="F3305">
            <v>1</v>
          </cell>
          <cell r="G3305" t="str">
            <v>Passeriformes</v>
          </cell>
          <cell r="H3305" t="str">
            <v>Cotingidae</v>
          </cell>
          <cell r="I3305" t="str">
            <v>Rupicolinae</v>
          </cell>
          <cell r="J3305" t="str">
            <v>Phoenicircus</v>
          </cell>
          <cell r="K3305" t="str">
            <v>espécie 1ária</v>
          </cell>
          <cell r="N3305" t="str">
            <v>Phoenicircus nigricollis Swainson, 1832</v>
          </cell>
          <cell r="O3305" t="str">
            <v>Black-necked Red-Cotinga</v>
          </cell>
          <cell r="P3305"/>
          <cell r="Q3305"/>
          <cell r="R3305"/>
          <cell r="S3305"/>
          <cell r="T3305"/>
          <cell r="U3305"/>
          <cell r="Y3305" t="e">
            <v>#N/A</v>
          </cell>
          <cell r="Z3305" t="str">
            <v>H</v>
          </cell>
          <cell r="AA3305" t="str">
            <v>F1</v>
          </cell>
          <cell r="AB3305" t="str">
            <v>C</v>
          </cell>
          <cell r="AC3305">
            <v>1</v>
          </cell>
          <cell r="AD3305">
            <v>2</v>
          </cell>
          <cell r="AE3305">
            <v>96.28</v>
          </cell>
          <cell r="AF3305" t="str">
            <v>FruiNect</v>
          </cell>
          <cell r="AG3305" t="str">
            <v>F</v>
          </cell>
        </row>
        <row r="3306">
          <cell r="A3306" t="str">
            <v>Phytotominae</v>
          </cell>
          <cell r="B3306" t="e">
            <v>#N/A</v>
          </cell>
          <cell r="D3306">
            <v>3304</v>
          </cell>
          <cell r="E3306"/>
          <cell r="F3306"/>
          <cell r="G3306" t="str">
            <v>Passeriformes</v>
          </cell>
          <cell r="H3306" t="str">
            <v>Cotingidae</v>
          </cell>
          <cell r="I3306" t="str">
            <v>Phytotominae</v>
          </cell>
          <cell r="K3306" t="str">
            <v>Subfamília</v>
          </cell>
          <cell r="N3306" t="str">
            <v>Phytotominae Swainson, 1837</v>
          </cell>
          <cell r="P3306"/>
          <cell r="Q3306"/>
          <cell r="R3306"/>
          <cell r="S3306"/>
          <cell r="T3306"/>
          <cell r="U3306"/>
          <cell r="Y3306"/>
          <cell r="Z3306"/>
        </row>
        <row r="3307">
          <cell r="A3307" t="str">
            <v>Phytotoma</v>
          </cell>
          <cell r="B3307" t="e">
            <v>#N/A</v>
          </cell>
          <cell r="D3307">
            <v>3305</v>
          </cell>
          <cell r="E3307"/>
          <cell r="F3307"/>
          <cell r="G3307" t="str">
            <v>Passeriformes</v>
          </cell>
          <cell r="H3307" t="str">
            <v>Cotingidae</v>
          </cell>
          <cell r="I3307" t="str">
            <v>Phytotominae</v>
          </cell>
          <cell r="J3307" t="str">
            <v>Phytotoma</v>
          </cell>
          <cell r="K3307" t="str">
            <v>Gênero</v>
          </cell>
          <cell r="N3307" t="str">
            <v>Phytotoma Molina, 1782</v>
          </cell>
          <cell r="P3307"/>
          <cell r="Q3307"/>
          <cell r="R3307"/>
          <cell r="S3307"/>
          <cell r="T3307"/>
          <cell r="U3307"/>
          <cell r="Y3307"/>
          <cell r="Z3307"/>
        </row>
        <row r="3308">
          <cell r="A3308" t="str">
            <v>Phytotoma rutila</v>
          </cell>
          <cell r="B3308" t="str">
            <v>Phytotoma rutila</v>
          </cell>
          <cell r="C3308" t="str">
            <v>corta-ramos</v>
          </cell>
          <cell r="D3308">
            <v>3306</v>
          </cell>
          <cell r="E3308" t="str">
            <v>VA (S)</v>
          </cell>
          <cell r="F3308">
            <v>1</v>
          </cell>
          <cell r="G3308" t="str">
            <v>Passeriformes</v>
          </cell>
          <cell r="H3308" t="str">
            <v>Cotingidae</v>
          </cell>
          <cell r="I3308" t="str">
            <v>Phytotominae</v>
          </cell>
          <cell r="J3308" t="str">
            <v>Phytotoma</v>
          </cell>
          <cell r="K3308" t="str">
            <v>espécie 1ária</v>
          </cell>
          <cell r="N3308" t="str">
            <v>Phytotoma rutila Vieillot, 1818</v>
          </cell>
          <cell r="O3308" t="str">
            <v>White-tipped Plantcutter</v>
          </cell>
          <cell r="P3308"/>
          <cell r="Q3308"/>
          <cell r="R3308"/>
          <cell r="S3308"/>
          <cell r="T3308"/>
          <cell r="U3308"/>
          <cell r="Y3308" t="e">
            <v>#N/A</v>
          </cell>
          <cell r="Z3308" t="str">
            <v>M</v>
          </cell>
          <cell r="AA3308" t="str">
            <v>N2</v>
          </cell>
          <cell r="AB3308" t="str">
            <v>C</v>
          </cell>
          <cell r="AC3308">
            <v>3</v>
          </cell>
          <cell r="AD3308">
            <v>3</v>
          </cell>
          <cell r="AE3308">
            <v>40.5</v>
          </cell>
          <cell r="AF3308" t="str">
            <v>PlantSeed</v>
          </cell>
          <cell r="AG3308" t="str">
            <v>N</v>
          </cell>
        </row>
        <row r="3309">
          <cell r="A3309" t="str">
            <v>Phytotoma rutila rutila</v>
          </cell>
          <cell r="B3309" t="e">
            <v>#N/A</v>
          </cell>
          <cell r="D3309">
            <v>3307</v>
          </cell>
          <cell r="E3309"/>
          <cell r="F3309"/>
          <cell r="G3309" t="str">
            <v>Passeriformes</v>
          </cell>
          <cell r="H3309" t="str">
            <v>Cotingidae</v>
          </cell>
          <cell r="I3309" t="str">
            <v>Phytotominae</v>
          </cell>
          <cell r="J3309" t="str">
            <v>Phytotoma</v>
          </cell>
          <cell r="K3309" t="str">
            <v>subespécie</v>
          </cell>
          <cell r="N3309" t="str">
            <v>Phytotoma rutila rutila Vieillot, 1818</v>
          </cell>
          <cell r="P3309" t="str">
            <v>x</v>
          </cell>
          <cell r="Q3309"/>
          <cell r="R3309" t="str">
            <v>x</v>
          </cell>
          <cell r="S3309" t="str">
            <v>x</v>
          </cell>
          <cell r="T3309" t="str">
            <v>x</v>
          </cell>
          <cell r="U3309"/>
          <cell r="Y3309"/>
          <cell r="Z3309"/>
        </row>
        <row r="3310">
          <cell r="A3310" t="str">
            <v>Phibalura</v>
          </cell>
          <cell r="B3310" t="e">
            <v>#N/A</v>
          </cell>
          <cell r="D3310">
            <v>3308</v>
          </cell>
          <cell r="E3310"/>
          <cell r="F3310"/>
          <cell r="G3310" t="str">
            <v>Passeriformes</v>
          </cell>
          <cell r="H3310" t="str">
            <v>Cotingidae</v>
          </cell>
          <cell r="I3310" t="str">
            <v>Phytotominae</v>
          </cell>
          <cell r="J3310" t="str">
            <v>Phibalura</v>
          </cell>
          <cell r="K3310" t="str">
            <v>Gênero</v>
          </cell>
          <cell r="N3310" t="str">
            <v>Phibalura Vieillot, 1816</v>
          </cell>
          <cell r="P3310"/>
          <cell r="Q3310"/>
          <cell r="R3310"/>
          <cell r="S3310"/>
          <cell r="T3310"/>
          <cell r="U3310"/>
          <cell r="Y3310"/>
          <cell r="Z3310"/>
        </row>
        <row r="3311">
          <cell r="A3311" t="str">
            <v>Phibalura flavirostris</v>
          </cell>
          <cell r="B3311" t="str">
            <v>Phibalura flavirostris</v>
          </cell>
          <cell r="C3311" t="str">
            <v>tesourinha-da-mata</v>
          </cell>
          <cell r="D3311">
            <v>3309</v>
          </cell>
          <cell r="E3311" t="str">
            <v>R</v>
          </cell>
          <cell r="F3311">
            <v>1</v>
          </cell>
          <cell r="G3311" t="str">
            <v>Passeriformes</v>
          </cell>
          <cell r="H3311" t="str">
            <v>Cotingidae</v>
          </cell>
          <cell r="I3311" t="str">
            <v>Phytotominae</v>
          </cell>
          <cell r="J3311" t="str">
            <v>Phibalura</v>
          </cell>
          <cell r="K3311" t="str">
            <v>espécie 1ária</v>
          </cell>
          <cell r="N3311" t="str">
            <v>Phibalura flavirostris Vieillot, 1816</v>
          </cell>
          <cell r="O3311" t="str">
            <v>Swallow-tailed Cotinga</v>
          </cell>
          <cell r="P3311"/>
          <cell r="Q3311"/>
          <cell r="R3311"/>
          <cell r="S3311"/>
          <cell r="T3311"/>
          <cell r="U3311"/>
          <cell r="Y3311" t="e">
            <v>#N/A</v>
          </cell>
          <cell r="Z3311" t="str">
            <v>M</v>
          </cell>
          <cell r="AA3311" t="str">
            <v>F4</v>
          </cell>
          <cell r="AB3311" t="str">
            <v>C</v>
          </cell>
          <cell r="AC3311">
            <v>2</v>
          </cell>
          <cell r="AD3311">
            <v>2</v>
          </cell>
          <cell r="AE3311">
            <v>46.5</v>
          </cell>
          <cell r="AF3311" t="str">
            <v>FruiNect</v>
          </cell>
          <cell r="AG3311" t="str">
            <v>F</v>
          </cell>
          <cell r="AJ3311" t="str">
            <v>VU</v>
          </cell>
          <cell r="AK3311" t="str">
            <v>VU</v>
          </cell>
        </row>
        <row r="3312">
          <cell r="A3312" t="str">
            <v>Cephalopterinae</v>
          </cell>
          <cell r="B3312" t="e">
            <v>#N/A</v>
          </cell>
          <cell r="D3312">
            <v>3310</v>
          </cell>
          <cell r="E3312"/>
          <cell r="F3312"/>
          <cell r="G3312" t="str">
            <v>Passeriformes</v>
          </cell>
          <cell r="H3312" t="str">
            <v>Cotingidae</v>
          </cell>
          <cell r="I3312" t="str">
            <v>Cephalopterinae</v>
          </cell>
          <cell r="K3312" t="str">
            <v>Subfamília</v>
          </cell>
          <cell r="N3312" t="str">
            <v>Cephalopterinae Reichenow, 1814</v>
          </cell>
          <cell r="P3312"/>
          <cell r="Q3312"/>
          <cell r="R3312"/>
          <cell r="S3312"/>
          <cell r="T3312"/>
          <cell r="U3312"/>
          <cell r="Y3312"/>
          <cell r="Z3312"/>
        </row>
        <row r="3313">
          <cell r="A3313" t="str">
            <v>Haematoderus</v>
          </cell>
          <cell r="B3313" t="e">
            <v>#N/A</v>
          </cell>
          <cell r="D3313">
            <v>3311</v>
          </cell>
          <cell r="E3313"/>
          <cell r="F3313"/>
          <cell r="G3313" t="str">
            <v>Passeriformes</v>
          </cell>
          <cell r="H3313" t="str">
            <v>Cotingidae</v>
          </cell>
          <cell r="I3313" t="str">
            <v>Cephalopterinae</v>
          </cell>
          <cell r="J3313" t="str">
            <v>Haematoderus</v>
          </cell>
          <cell r="K3313" t="str">
            <v>Gênero</v>
          </cell>
          <cell r="N3313" t="str">
            <v>Haematoderus Bonaparte, 1854</v>
          </cell>
          <cell r="P3313"/>
          <cell r="Q3313"/>
          <cell r="R3313"/>
          <cell r="S3313"/>
          <cell r="T3313"/>
          <cell r="U3313"/>
          <cell r="Y3313"/>
          <cell r="Z3313"/>
        </row>
        <row r="3314">
          <cell r="A3314" t="str">
            <v>Haematoderus militaris</v>
          </cell>
          <cell r="B3314" t="str">
            <v>Haematoderus militaris</v>
          </cell>
          <cell r="C3314" t="str">
            <v>anambé-militar</v>
          </cell>
          <cell r="D3314">
            <v>3312</v>
          </cell>
          <cell r="E3314" t="str">
            <v>R</v>
          </cell>
          <cell r="F3314">
            <v>1</v>
          </cell>
          <cell r="G3314" t="str">
            <v>Passeriformes</v>
          </cell>
          <cell r="H3314" t="str">
            <v>Cotingidae</v>
          </cell>
          <cell r="I3314" t="str">
            <v>Cephalopterinae</v>
          </cell>
          <cell r="J3314" t="str">
            <v>Haematoderus</v>
          </cell>
          <cell r="K3314" t="str">
            <v>espécie 1ária</v>
          </cell>
          <cell r="N3314" t="str">
            <v>Haematoderus militaris (Shaw, 1792)</v>
          </cell>
          <cell r="O3314" t="str">
            <v>Crimson Fruitcrow</v>
          </cell>
          <cell r="P3314"/>
          <cell r="Q3314"/>
          <cell r="R3314"/>
          <cell r="S3314"/>
          <cell r="T3314"/>
          <cell r="U3314"/>
          <cell r="Y3314" t="str">
            <v>FA</v>
          </cell>
          <cell r="Z3314" t="str">
            <v>H</v>
          </cell>
          <cell r="AA3314" t="str">
            <v>F1</v>
          </cell>
          <cell r="AB3314" t="str">
            <v>C</v>
          </cell>
          <cell r="AC3314">
            <v>1</v>
          </cell>
          <cell r="AD3314">
            <v>2</v>
          </cell>
          <cell r="AE3314">
            <v>227</v>
          </cell>
          <cell r="AF3314" t="str">
            <v>FruiNect</v>
          </cell>
          <cell r="AG3314" t="str">
            <v>F</v>
          </cell>
        </row>
        <row r="3315">
          <cell r="A3315" t="str">
            <v>Querula</v>
          </cell>
          <cell r="B3315" t="e">
            <v>#N/A</v>
          </cell>
          <cell r="D3315">
            <v>3313</v>
          </cell>
          <cell r="E3315"/>
          <cell r="F3315"/>
          <cell r="G3315" t="str">
            <v>Passeriformes</v>
          </cell>
          <cell r="H3315" t="str">
            <v>Cotingidae</v>
          </cell>
          <cell r="I3315" t="str">
            <v>Cephalopterinae</v>
          </cell>
          <cell r="J3315" t="str">
            <v>Querula</v>
          </cell>
          <cell r="K3315" t="str">
            <v>Gênero</v>
          </cell>
          <cell r="N3315" t="str">
            <v>Querula Vieillot, 1816</v>
          </cell>
          <cell r="P3315"/>
          <cell r="Q3315"/>
          <cell r="R3315"/>
          <cell r="S3315"/>
          <cell r="T3315"/>
          <cell r="U3315"/>
          <cell r="Y3315"/>
          <cell r="Z3315"/>
        </row>
        <row r="3316">
          <cell r="A3316" t="str">
            <v>Querula purpurata</v>
          </cell>
          <cell r="B3316" t="str">
            <v>Querula purpurata</v>
          </cell>
          <cell r="C3316" t="str">
            <v>anambé-una</v>
          </cell>
          <cell r="D3316">
            <v>3314</v>
          </cell>
          <cell r="E3316" t="str">
            <v>R</v>
          </cell>
          <cell r="F3316">
            <v>1</v>
          </cell>
          <cell r="G3316" t="str">
            <v>Passeriformes</v>
          </cell>
          <cell r="H3316" t="str">
            <v>Cotingidae</v>
          </cell>
          <cell r="I3316" t="str">
            <v>Cephalopterinae</v>
          </cell>
          <cell r="J3316" t="str">
            <v>Querula</v>
          </cell>
          <cell r="K3316" t="str">
            <v>espécie 1ária</v>
          </cell>
          <cell r="N3316" t="str">
            <v>Querula purpurata (Statius Muller, 1776)</v>
          </cell>
          <cell r="O3316" t="str">
            <v>Purple-throated Fruitcrow</v>
          </cell>
          <cell r="P3316"/>
          <cell r="Q3316"/>
          <cell r="R3316"/>
          <cell r="S3316"/>
          <cell r="T3316"/>
          <cell r="U3316"/>
          <cell r="Y3316" t="str">
            <v>FA</v>
          </cell>
          <cell r="Z3316" t="str">
            <v>M</v>
          </cell>
          <cell r="AA3316" t="str">
            <v>F1</v>
          </cell>
          <cell r="AB3316" t="str">
            <v>C</v>
          </cell>
          <cell r="AC3316">
            <v>1</v>
          </cell>
          <cell r="AD3316">
            <v>5</v>
          </cell>
          <cell r="AE3316">
            <v>107.35</v>
          </cell>
          <cell r="AF3316" t="str">
            <v>Omnivore</v>
          </cell>
          <cell r="AG3316" t="str">
            <v>F</v>
          </cell>
        </row>
        <row r="3317">
          <cell r="A3317" t="str">
            <v>Pyroderus</v>
          </cell>
          <cell r="B3317" t="e">
            <v>#N/A</v>
          </cell>
          <cell r="D3317">
            <v>3315</v>
          </cell>
          <cell r="E3317"/>
          <cell r="F3317"/>
          <cell r="G3317" t="str">
            <v>Passeriformes</v>
          </cell>
          <cell r="H3317" t="str">
            <v>Cotingidae</v>
          </cell>
          <cell r="I3317" t="str">
            <v>Cephalopterinae</v>
          </cell>
          <cell r="J3317" t="str">
            <v>Pyroderus</v>
          </cell>
          <cell r="K3317" t="str">
            <v>Gênero</v>
          </cell>
          <cell r="N3317" t="str">
            <v>Pyroderus Gray, 1840</v>
          </cell>
          <cell r="P3317"/>
          <cell r="Q3317"/>
          <cell r="R3317"/>
          <cell r="S3317"/>
          <cell r="T3317"/>
          <cell r="U3317"/>
          <cell r="Y3317"/>
          <cell r="Z3317"/>
        </row>
        <row r="3318">
          <cell r="A3318" t="str">
            <v>Pyroderus scutatus</v>
          </cell>
          <cell r="B3318" t="str">
            <v>Pyroderus scutatus</v>
          </cell>
          <cell r="C3318" t="str">
            <v>pavó</v>
          </cell>
          <cell r="D3318">
            <v>3316</v>
          </cell>
          <cell r="E3318" t="str">
            <v>R</v>
          </cell>
          <cell r="F3318">
            <v>1</v>
          </cell>
          <cell r="G3318" t="str">
            <v>Passeriformes</v>
          </cell>
          <cell r="H3318" t="str">
            <v>Cotingidae</v>
          </cell>
          <cell r="I3318" t="str">
            <v>Cephalopterinae</v>
          </cell>
          <cell r="J3318" t="str">
            <v>Pyroderus</v>
          </cell>
          <cell r="K3318" t="str">
            <v>espécie 1ária</v>
          </cell>
          <cell r="L3318" t="str">
            <v>The nominate form, endemic to the Atlantic Forest region, has been regarded as specifically distinct from the allopatric Andean and Tepui forms by Stotz et al. (1996), followed by Bencke et al. (2006). Preliminary genetic data suggests likewise (Berv &amp; Prum 2014).</v>
          </cell>
          <cell r="M3318" t="str">
            <v>A forma nominal, endêmica da Mata Atlântica, foi tratada como especificamente independente das formas alopátricas dos Andes e Tepuis por Stotz et al. (1996), seguido por Bencke et al. (2006). Análises genéticas preliminares sugerem o mesmo (Berv &amp; Prum 2014).</v>
          </cell>
          <cell r="N3318" t="str">
            <v>Pyroderus scutatus (Shaw, 1792)</v>
          </cell>
          <cell r="O3318" t="str">
            <v>Red-ruffed Fruitcrow</v>
          </cell>
          <cell r="P3318"/>
          <cell r="Q3318"/>
          <cell r="R3318"/>
          <cell r="S3318"/>
          <cell r="T3318"/>
          <cell r="U3318" t="str">
            <v>VU</v>
          </cell>
          <cell r="Y3318" t="e">
            <v>#N/A</v>
          </cell>
          <cell r="Z3318" t="str">
            <v>M</v>
          </cell>
          <cell r="AA3318" t="str">
            <v>F1</v>
          </cell>
          <cell r="AB3318" t="str">
            <v>M</v>
          </cell>
          <cell r="AC3318">
            <v>2</v>
          </cell>
          <cell r="AD3318">
            <v>1</v>
          </cell>
          <cell r="AE3318">
            <v>357</v>
          </cell>
          <cell r="AF3318" t="str">
            <v>FruiNect</v>
          </cell>
          <cell r="AG3318" t="str">
            <v>F</v>
          </cell>
          <cell r="AH3318" t="str">
            <v>MA</v>
          </cell>
          <cell r="AI3318" t="str">
            <v>NT</v>
          </cell>
          <cell r="AJ3318" t="str">
            <v>#ERROR!</v>
          </cell>
        </row>
        <row r="3319">
          <cell r="A3319" t="str">
            <v>Pyroderus scutatus scutatus</v>
          </cell>
          <cell r="B3319" t="e">
            <v>#N/A</v>
          </cell>
          <cell r="D3319">
            <v>3317</v>
          </cell>
          <cell r="E3319"/>
          <cell r="F3319"/>
          <cell r="G3319" t="str">
            <v>Passeriformes</v>
          </cell>
          <cell r="H3319" t="str">
            <v>Cotingidae</v>
          </cell>
          <cell r="I3319" t="str">
            <v>Cephalopterinae</v>
          </cell>
          <cell r="J3319" t="str">
            <v>Pyroderus</v>
          </cell>
          <cell r="K3319" t="str">
            <v>subespécie</v>
          </cell>
          <cell r="N3319" t="str">
            <v>Pyroderus scutatus scutatus (Shaw, 1792)</v>
          </cell>
          <cell r="P3319" t="str">
            <v>x</v>
          </cell>
          <cell r="Q3319" t="str">
            <v>x</v>
          </cell>
          <cell r="R3319" t="str">
            <v>x</v>
          </cell>
          <cell r="S3319" t="str">
            <v>x</v>
          </cell>
          <cell r="T3319" t="str">
            <v>x</v>
          </cell>
          <cell r="U3319"/>
          <cell r="Y3319"/>
          <cell r="Z3319"/>
        </row>
        <row r="3320">
          <cell r="A3320" t="str">
            <v>Perissocephalus</v>
          </cell>
          <cell r="B3320" t="e">
            <v>#N/A</v>
          </cell>
          <cell r="D3320">
            <v>3318</v>
          </cell>
          <cell r="E3320"/>
          <cell r="F3320"/>
          <cell r="G3320" t="str">
            <v>Passeriformes</v>
          </cell>
          <cell r="H3320" t="str">
            <v>Cotingidae</v>
          </cell>
          <cell r="I3320" t="str">
            <v>Cephalopterinae</v>
          </cell>
          <cell r="J3320" t="str">
            <v>Perissocephalus</v>
          </cell>
          <cell r="K3320" t="str">
            <v>Gênero</v>
          </cell>
          <cell r="N3320" t="str">
            <v>Perissocephalus Oberholser, 1899</v>
          </cell>
          <cell r="P3320"/>
          <cell r="Q3320"/>
          <cell r="R3320"/>
          <cell r="S3320"/>
          <cell r="T3320"/>
          <cell r="U3320"/>
          <cell r="Y3320"/>
          <cell r="Z3320"/>
        </row>
        <row r="3321">
          <cell r="A3321" t="str">
            <v>Perissocephalus tricolor</v>
          </cell>
          <cell r="B3321" t="str">
            <v>Perissocephalus tricolor</v>
          </cell>
          <cell r="C3321" t="str">
            <v>maú</v>
          </cell>
          <cell r="D3321">
            <v>3319</v>
          </cell>
          <cell r="E3321" t="str">
            <v>R</v>
          </cell>
          <cell r="F3321">
            <v>1</v>
          </cell>
          <cell r="G3321" t="str">
            <v>Passeriformes</v>
          </cell>
          <cell r="H3321" t="str">
            <v>Cotingidae</v>
          </cell>
          <cell r="I3321" t="str">
            <v>Cephalopterinae</v>
          </cell>
          <cell r="J3321" t="str">
            <v>Perissocephalus</v>
          </cell>
          <cell r="K3321" t="str">
            <v>espécie 1ária</v>
          </cell>
          <cell r="N3321" t="str">
            <v>Perissocephalus tricolor (Statius Muller, 1776)</v>
          </cell>
          <cell r="O3321" t="str">
            <v>Capuchinbird</v>
          </cell>
          <cell r="P3321"/>
          <cell r="Q3321"/>
          <cell r="R3321"/>
          <cell r="S3321"/>
          <cell r="T3321"/>
          <cell r="U3321"/>
          <cell r="Y3321" t="str">
            <v>FA</v>
          </cell>
          <cell r="Z3321" t="str">
            <v>H</v>
          </cell>
          <cell r="AA3321" t="str">
            <v>F1</v>
          </cell>
          <cell r="AB3321" t="str">
            <v>C</v>
          </cell>
          <cell r="AC3321">
            <v>1</v>
          </cell>
          <cell r="AD3321">
            <v>1</v>
          </cell>
          <cell r="AE3321">
            <v>338.88</v>
          </cell>
          <cell r="AF3321" t="str">
            <v>FruiNect</v>
          </cell>
          <cell r="AG3321" t="str">
            <v>F</v>
          </cell>
          <cell r="AH3321">
            <v>1</v>
          </cell>
        </row>
        <row r="3322">
          <cell r="A3322" t="str">
            <v>Cephalopterus</v>
          </cell>
          <cell r="B3322" t="e">
            <v>#N/A</v>
          </cell>
          <cell r="D3322">
            <v>3320</v>
          </cell>
          <cell r="E3322"/>
          <cell r="F3322"/>
          <cell r="G3322" t="str">
            <v>Passeriformes</v>
          </cell>
          <cell r="H3322" t="str">
            <v>Cotingidae</v>
          </cell>
          <cell r="I3322" t="str">
            <v>Cephalopterinae</v>
          </cell>
          <cell r="J3322" t="str">
            <v>Cephalopterus</v>
          </cell>
          <cell r="K3322" t="str">
            <v>Gênero</v>
          </cell>
          <cell r="N3322" t="str">
            <v>Cephalopterus Saint-Hilaire, 1809</v>
          </cell>
          <cell r="P3322"/>
          <cell r="Q3322"/>
          <cell r="R3322"/>
          <cell r="S3322"/>
          <cell r="T3322"/>
          <cell r="U3322"/>
          <cell r="Y3322"/>
          <cell r="Z3322"/>
        </row>
        <row r="3323">
          <cell r="A3323" t="str">
            <v>Cephalopterus ornatus</v>
          </cell>
          <cell r="B3323" t="str">
            <v>Cephalopterus ornatus</v>
          </cell>
          <cell r="C3323" t="str">
            <v>anambé-preto</v>
          </cell>
          <cell r="D3323">
            <v>3321</v>
          </cell>
          <cell r="E3323" t="str">
            <v>R</v>
          </cell>
          <cell r="F3323">
            <v>1</v>
          </cell>
          <cell r="G3323" t="str">
            <v>Passeriformes</v>
          </cell>
          <cell r="H3323" t="str">
            <v>Cotingidae</v>
          </cell>
          <cell r="I3323" t="str">
            <v>Cephalopterinae</v>
          </cell>
          <cell r="J3323" t="str">
            <v>Cephalopterus</v>
          </cell>
          <cell r="K3323" t="str">
            <v>espécie 1ária</v>
          </cell>
          <cell r="N3323" t="str">
            <v>Cephalopterus ornatus Geoffroy Saint-Hilaire, 1809</v>
          </cell>
          <cell r="O3323" t="str">
            <v>Amazonian Umbrellabird</v>
          </cell>
          <cell r="P3323"/>
          <cell r="Q3323"/>
          <cell r="R3323"/>
          <cell r="S3323"/>
          <cell r="T3323"/>
          <cell r="U3323"/>
          <cell r="Y3323" t="e">
            <v>#N/A</v>
          </cell>
          <cell r="Z3323" t="str">
            <v>M</v>
          </cell>
          <cell r="AA3323" t="str">
            <v>F3</v>
          </cell>
          <cell r="AB3323" t="str">
            <v>M/C</v>
          </cell>
          <cell r="AC3323">
            <v>2</v>
          </cell>
          <cell r="AD3323">
            <v>4</v>
          </cell>
          <cell r="AE3323">
            <v>380</v>
          </cell>
          <cell r="AF3323" t="str">
            <v>Omnivore</v>
          </cell>
          <cell r="AG3323" t="str">
            <v>F</v>
          </cell>
        </row>
        <row r="3324">
          <cell r="A3324" t="str">
            <v>Cotinginae</v>
          </cell>
          <cell r="B3324" t="e">
            <v>#N/A</v>
          </cell>
          <cell r="D3324">
            <v>3322</v>
          </cell>
          <cell r="E3324"/>
          <cell r="F3324"/>
          <cell r="G3324" t="str">
            <v>Passeriformes</v>
          </cell>
          <cell r="H3324" t="str">
            <v>Cotingidae</v>
          </cell>
          <cell r="I3324" t="str">
            <v>Cotinginae</v>
          </cell>
          <cell r="K3324" t="str">
            <v>Subfamília</v>
          </cell>
          <cell r="N3324" t="str">
            <v>Cotinginae Bonaparte, 1849</v>
          </cell>
          <cell r="P3324"/>
          <cell r="Q3324"/>
          <cell r="R3324"/>
          <cell r="S3324"/>
          <cell r="T3324"/>
          <cell r="U3324"/>
          <cell r="Y3324"/>
          <cell r="Z3324"/>
        </row>
        <row r="3325">
          <cell r="A3325" t="str">
            <v>Lipaugus</v>
          </cell>
          <cell r="B3325" t="e">
            <v>#N/A</v>
          </cell>
          <cell r="D3325">
            <v>3323</v>
          </cell>
          <cell r="E3325"/>
          <cell r="F3325"/>
          <cell r="G3325" t="str">
            <v>Passeriformes</v>
          </cell>
          <cell r="H3325" t="str">
            <v>Cotingidae</v>
          </cell>
          <cell r="I3325" t="str">
            <v>Cotinginae</v>
          </cell>
          <cell r="J3325" t="str">
            <v>Lipaugus</v>
          </cell>
          <cell r="K3325" t="str">
            <v>Gênero</v>
          </cell>
          <cell r="N3325" t="str">
            <v>Lipaugus Boie, 1828</v>
          </cell>
          <cell r="P3325"/>
          <cell r="Q3325"/>
          <cell r="R3325"/>
          <cell r="S3325"/>
          <cell r="T3325"/>
          <cell r="U3325"/>
          <cell r="Y3325"/>
          <cell r="Z3325"/>
        </row>
        <row r="3326">
          <cell r="A3326" t="str">
            <v>Lipaugus ater</v>
          </cell>
          <cell r="B3326" t="str">
            <v>Lipaugus ater</v>
          </cell>
          <cell r="C3326" t="str">
            <v>saudade</v>
          </cell>
          <cell r="D3326">
            <v>3324</v>
          </cell>
          <cell r="E3326" t="str">
            <v>R, E</v>
          </cell>
          <cell r="F3326">
            <v>1</v>
          </cell>
          <cell r="G3326" t="str">
            <v>Passeriformes</v>
          </cell>
          <cell r="H3326" t="str">
            <v>Cotingidae</v>
          </cell>
          <cell r="I3326" t="str">
            <v>Cotinginae</v>
          </cell>
          <cell r="J3326" t="str">
            <v>Lipaugus</v>
          </cell>
          <cell r="K3326" t="str">
            <v>espécie 1ária</v>
          </cell>
          <cell r="L3326" t="str">
            <v>Historically treated in the genus Tijuca (as T. atra), but see Berv &amp; Prum (2014) for its inclusion in Lipaugus.</v>
          </cell>
          <cell r="M3326" t="str">
            <v>Historicamente tratada no gênero Tijuca (como T. atra), mas ver Berv &amp; Prum (2014) para sua inclusão em Lipaugus.</v>
          </cell>
          <cell r="N3326" t="str">
            <v>Lipaugus ater (Ferrusac, 1829)</v>
          </cell>
          <cell r="O3326" t="str">
            <v>Black-and-gold Cotinga</v>
          </cell>
          <cell r="P3326"/>
          <cell r="Q3326"/>
          <cell r="R3326"/>
          <cell r="S3326"/>
          <cell r="T3326"/>
          <cell r="U3326"/>
          <cell r="Y3326" t="e">
            <v>#N/A</v>
          </cell>
          <cell r="Z3326" t="e">
            <v>#N/A</v>
          </cell>
          <cell r="AA3326" t="e">
            <v>#N/A</v>
          </cell>
          <cell r="AB3326" t="e">
            <v>#N/A</v>
          </cell>
          <cell r="AC3326" t="e">
            <v>#N/A</v>
          </cell>
          <cell r="AD3326" t="e">
            <v>#N/A</v>
          </cell>
          <cell r="AE3326" t="e">
            <v>#N/A</v>
          </cell>
          <cell r="AF3326" t="e">
            <v>#N/A</v>
          </cell>
          <cell r="AG3326"/>
        </row>
        <row r="3327">
          <cell r="A3327" t="str">
            <v>Lipaugus conditus</v>
          </cell>
          <cell r="B3327" t="str">
            <v>Lipaugus conditus</v>
          </cell>
          <cell r="C3327" t="str">
            <v>saudade-de-asa-cinza</v>
          </cell>
          <cell r="D3327">
            <v>3325</v>
          </cell>
          <cell r="E3327" t="str">
            <v>R, E</v>
          </cell>
          <cell r="F3327">
            <v>1</v>
          </cell>
          <cell r="G3327" t="str">
            <v>Passeriformes</v>
          </cell>
          <cell r="H3327" t="str">
            <v>Cotingidae</v>
          </cell>
          <cell r="I3327" t="str">
            <v>Cotinginae</v>
          </cell>
          <cell r="J3327" t="str">
            <v>Lipaugus</v>
          </cell>
          <cell r="K3327" t="str">
            <v>espécie 1ária</v>
          </cell>
          <cell r="L3327" t="str">
            <v>Berv &amp; Prum (2014) did not sample this species, but suggested its inclusion in Lipaugus based on the results on Tijuca atra. Snow (1980), when originally describring T. condita, had already called the attention to the close relationship between Tijuca and Lipaugus.</v>
          </cell>
          <cell r="M3327" t="str">
            <v>Berv &amp; Prum (2014) não amostraram esta espécie, mas sugeriram sua inclusão em Lipaugus baseados no resultado de Tijuca atra. Snow (1980), na descrição original de T. condita, já chamara a atenção para a relação próxima entre Lipaugus e Tijuca.</v>
          </cell>
          <cell r="N3327" t="str">
            <v>Lipaugus conditus (Snow, 1980)</v>
          </cell>
          <cell r="O3327" t="str">
            <v>Gray-winged Cotinga</v>
          </cell>
          <cell r="P3327"/>
          <cell r="Q3327"/>
          <cell r="R3327"/>
          <cell r="S3327"/>
          <cell r="T3327"/>
          <cell r="U3327"/>
          <cell r="X3327" t="str">
            <v>VU</v>
          </cell>
          <cell r="Y3327" t="e">
            <v>#N/A</v>
          </cell>
          <cell r="Z3327" t="e">
            <v>#N/A</v>
          </cell>
          <cell r="AA3327" t="e">
            <v>#N/A</v>
          </cell>
          <cell r="AB3327" t="e">
            <v>#N/A</v>
          </cell>
          <cell r="AC3327" t="e">
            <v>#N/A</v>
          </cell>
          <cell r="AD3327" t="e">
            <v>#N/A</v>
          </cell>
          <cell r="AE3327" t="e">
            <v>#N/A</v>
          </cell>
          <cell r="AF3327" t="e">
            <v>#N/A</v>
          </cell>
          <cell r="AG3327"/>
        </row>
        <row r="3328">
          <cell r="A3328" t="str">
            <v>Lipaugus lanioides</v>
          </cell>
          <cell r="B3328" t="str">
            <v>Lipaugus lanioides</v>
          </cell>
          <cell r="C3328" t="str">
            <v>tropeiro-da-serra</v>
          </cell>
          <cell r="D3328">
            <v>3326</v>
          </cell>
          <cell r="E3328" t="str">
            <v>R, E</v>
          </cell>
          <cell r="F3328">
            <v>1</v>
          </cell>
          <cell r="G3328" t="str">
            <v>Passeriformes</v>
          </cell>
          <cell r="H3328" t="str">
            <v>Cotingidae</v>
          </cell>
          <cell r="I3328" t="str">
            <v>Cotinginae</v>
          </cell>
          <cell r="J3328" t="str">
            <v>Lipaugus</v>
          </cell>
          <cell r="K3328" t="str">
            <v>espécie 1ária</v>
          </cell>
          <cell r="N3328" t="str">
            <v>Lipaugus lanioides (Lesson, 1844)</v>
          </cell>
          <cell r="O3328" t="str">
            <v>Cinnamon-vented Piha</v>
          </cell>
          <cell r="P3328"/>
          <cell r="Q3328"/>
          <cell r="R3328"/>
          <cell r="S3328"/>
          <cell r="T3328"/>
          <cell r="U3328"/>
          <cell r="Y3328" t="e">
            <v>#N/A</v>
          </cell>
          <cell r="Z3328" t="str">
            <v>H</v>
          </cell>
          <cell r="AA3328" t="str">
            <v>F1</v>
          </cell>
          <cell r="AB3328" t="str">
            <v>M/C</v>
          </cell>
          <cell r="AC3328">
            <v>1</v>
          </cell>
          <cell r="AD3328">
            <v>1</v>
          </cell>
          <cell r="AE3328">
            <v>94.8</v>
          </cell>
          <cell r="AF3328" t="str">
            <v>FruiNect</v>
          </cell>
          <cell r="AG3328" t="str">
            <v>F</v>
          </cell>
          <cell r="AH3328" t="str">
            <v>MA</v>
          </cell>
          <cell r="AI3328" t="str">
            <v>VU</v>
          </cell>
        </row>
        <row r="3329">
          <cell r="A3329" t="str">
            <v>Lipaugus streptophorus</v>
          </cell>
          <cell r="B3329" t="str">
            <v>Lipaugus streptophorus</v>
          </cell>
          <cell r="C3329" t="str">
            <v>cricrió-de-cinta-vermelha</v>
          </cell>
          <cell r="D3329">
            <v>3327</v>
          </cell>
          <cell r="E3329" t="str">
            <v>R#</v>
          </cell>
          <cell r="F3329">
            <v>1</v>
          </cell>
          <cell r="G3329" t="str">
            <v>Passeriformes</v>
          </cell>
          <cell r="H3329" t="str">
            <v>Cotingidae</v>
          </cell>
          <cell r="I3329" t="str">
            <v>Cotinginae</v>
          </cell>
          <cell r="J3329" t="str">
            <v>Lipaugus</v>
          </cell>
          <cell r="K3329" t="str">
            <v>espécie 1ária</v>
          </cell>
          <cell r="N3329" t="str">
            <v>Lipaugus streptophorus (Salvin &amp; Godman, 1884)</v>
          </cell>
          <cell r="O3329" t="str">
            <v>Rose-collared Piha</v>
          </cell>
          <cell r="P3329"/>
          <cell r="Q3329"/>
          <cell r="R3329"/>
          <cell r="S3329"/>
          <cell r="T3329"/>
          <cell r="U3329"/>
          <cell r="Y3329" t="e">
            <v>#N/A</v>
          </cell>
          <cell r="Z3329" t="str">
            <v>H</v>
          </cell>
          <cell r="AA3329" t="str">
            <v>F4</v>
          </cell>
          <cell r="AB3329" t="str">
            <v>C</v>
          </cell>
          <cell r="AC3329">
            <v>1</v>
          </cell>
          <cell r="AD3329">
            <v>1</v>
          </cell>
          <cell r="AE3329">
            <v>57.2</v>
          </cell>
          <cell r="AF3329" t="str">
            <v>FruiNect</v>
          </cell>
          <cell r="AG3329" t="str">
            <v>F</v>
          </cell>
          <cell r="AH3329">
            <v>1</v>
          </cell>
        </row>
        <row r="3330">
          <cell r="A3330" t="str">
            <v>Lipaugus vociferans</v>
          </cell>
          <cell r="B3330" t="str">
            <v>Lipaugus vociferans</v>
          </cell>
          <cell r="C3330" t="str">
            <v>cricrió</v>
          </cell>
          <cell r="D3330">
            <v>3328</v>
          </cell>
          <cell r="E3330" t="str">
            <v>R</v>
          </cell>
          <cell r="F3330">
            <v>1</v>
          </cell>
          <cell r="G3330" t="str">
            <v>Passeriformes</v>
          </cell>
          <cell r="H3330" t="str">
            <v>Cotingidae</v>
          </cell>
          <cell r="I3330" t="str">
            <v>Cotinginae</v>
          </cell>
          <cell r="J3330" t="str">
            <v>Lipaugus</v>
          </cell>
          <cell r="K3330" t="str">
            <v>espécie 1ária</v>
          </cell>
          <cell r="N3330" t="str">
            <v>Lipaugus vociferans (Wied, 1820)</v>
          </cell>
          <cell r="O3330" t="str">
            <v>Screaming Piha</v>
          </cell>
          <cell r="P3330"/>
          <cell r="Q3330"/>
          <cell r="R3330"/>
          <cell r="S3330"/>
          <cell r="T3330"/>
          <cell r="U3330"/>
          <cell r="Y3330" t="str">
            <v>FA</v>
          </cell>
          <cell r="Z3330" t="str">
            <v>H</v>
          </cell>
          <cell r="AA3330" t="str">
            <v>F1</v>
          </cell>
          <cell r="AB3330" t="str">
            <v>M/C</v>
          </cell>
          <cell r="AC3330">
            <v>1</v>
          </cell>
          <cell r="AD3330">
            <v>4</v>
          </cell>
          <cell r="AE3330">
            <v>75.42</v>
          </cell>
          <cell r="AF3330" t="str">
            <v>Omnivore</v>
          </cell>
          <cell r="AG3330" t="str">
            <v>F</v>
          </cell>
          <cell r="AJ3330" t="str">
            <v>#ERROR!</v>
          </cell>
        </row>
        <row r="3331">
          <cell r="A3331" t="str">
            <v>Procnias</v>
          </cell>
          <cell r="B3331" t="e">
            <v>#N/A</v>
          </cell>
          <cell r="D3331">
            <v>3329</v>
          </cell>
          <cell r="E3331"/>
          <cell r="F3331"/>
          <cell r="G3331" t="str">
            <v>Passeriformes</v>
          </cell>
          <cell r="H3331" t="str">
            <v>Cotingidae</v>
          </cell>
          <cell r="I3331" t="str">
            <v>Cotinginae</v>
          </cell>
          <cell r="J3331" t="str">
            <v>Procnias</v>
          </cell>
          <cell r="K3331" t="str">
            <v>Gênero</v>
          </cell>
          <cell r="N3331" t="str">
            <v>Procnias Illiger, 1811</v>
          </cell>
          <cell r="P3331"/>
          <cell r="Q3331"/>
          <cell r="R3331"/>
          <cell r="S3331"/>
          <cell r="T3331"/>
          <cell r="U3331"/>
          <cell r="Y3331"/>
          <cell r="Z3331"/>
        </row>
        <row r="3332">
          <cell r="A3332" t="str">
            <v>Procnias albus</v>
          </cell>
          <cell r="B3332" t="str">
            <v>Procnias albus</v>
          </cell>
          <cell r="C3332" t="str">
            <v>araponga-da-amazônia</v>
          </cell>
          <cell r="D3332">
            <v>3330</v>
          </cell>
          <cell r="E3332" t="str">
            <v>R</v>
          </cell>
          <cell r="F3332">
            <v>1</v>
          </cell>
          <cell r="G3332" t="str">
            <v>Passeriformes</v>
          </cell>
          <cell r="H3332" t="str">
            <v>Cotingidae</v>
          </cell>
          <cell r="I3332" t="str">
            <v>Cotinginae</v>
          </cell>
          <cell r="J3332" t="str">
            <v>Procnias</v>
          </cell>
          <cell r="K3332" t="str">
            <v>espécie 1ária</v>
          </cell>
          <cell r="N3332" t="str">
            <v>Procnias albus (Hermann, 1783)</v>
          </cell>
          <cell r="O3332" t="str">
            <v>White Bellbird</v>
          </cell>
          <cell r="P3332"/>
          <cell r="Q3332"/>
          <cell r="R3332"/>
          <cell r="S3332"/>
          <cell r="T3332"/>
          <cell r="U3332"/>
          <cell r="W3332" t="str">
            <v>#ERROR!</v>
          </cell>
          <cell r="Y3332" t="e">
            <v>#N/A</v>
          </cell>
          <cell r="Z3332" t="e">
            <v>#N/A</v>
          </cell>
          <cell r="AA3332" t="e">
            <v>#N/A</v>
          </cell>
          <cell r="AB3332" t="e">
            <v>#N/A</v>
          </cell>
          <cell r="AC3332" t="e">
            <v>#N/A</v>
          </cell>
          <cell r="AD3332" t="e">
            <v>#N/A</v>
          </cell>
          <cell r="AE3332">
            <v>210</v>
          </cell>
          <cell r="AF3332" t="str">
            <v>FruiNect</v>
          </cell>
          <cell r="AG3332"/>
        </row>
        <row r="3333">
          <cell r="A3333" t="str">
            <v>Procnias albus albus</v>
          </cell>
          <cell r="B3333" t="e">
            <v>#N/A</v>
          </cell>
          <cell r="D3333">
            <v>3331</v>
          </cell>
          <cell r="E3333"/>
          <cell r="F3333"/>
          <cell r="G3333" t="str">
            <v>Passeriformes</v>
          </cell>
          <cell r="H3333" t="str">
            <v>Cotingidae</v>
          </cell>
          <cell r="I3333" t="str">
            <v>Cotinginae</v>
          </cell>
          <cell r="J3333" t="str">
            <v>Procnias</v>
          </cell>
          <cell r="K3333" t="str">
            <v>subespécie</v>
          </cell>
          <cell r="N3333" t="str">
            <v>Procnias albus albus (Hermann, 1783)</v>
          </cell>
          <cell r="P3333" t="str">
            <v>x</v>
          </cell>
          <cell r="Q3333" t="str">
            <v>x</v>
          </cell>
          <cell r="R3333" t="str">
            <v>x</v>
          </cell>
          <cell r="S3333" t="str">
            <v>x</v>
          </cell>
          <cell r="T3333" t="str">
            <v>x</v>
          </cell>
          <cell r="U3333"/>
          <cell r="Y3333"/>
          <cell r="Z3333"/>
        </row>
        <row r="3334">
          <cell r="A3334" t="str">
            <v>Procnias albus wallacei</v>
          </cell>
          <cell r="B3334" t="e">
            <v>#N/A</v>
          </cell>
          <cell r="D3334">
            <v>3332</v>
          </cell>
          <cell r="E3334"/>
          <cell r="F3334"/>
          <cell r="G3334" t="str">
            <v>Passeriformes</v>
          </cell>
          <cell r="H3334" t="str">
            <v>Cotingidae</v>
          </cell>
          <cell r="I3334" t="str">
            <v>Cotinginae</v>
          </cell>
          <cell r="J3334" t="str">
            <v>Procnias</v>
          </cell>
          <cell r="K3334" t="str">
            <v>subespécie</v>
          </cell>
          <cell r="N3334" t="str">
            <v>Procnias albus wallacei Oren &amp; Novaes, 1985</v>
          </cell>
          <cell r="P3334" t="str">
            <v>x</v>
          </cell>
          <cell r="Q3334" t="str">
            <v>x</v>
          </cell>
          <cell r="R3334" t="str">
            <v>x</v>
          </cell>
          <cell r="S3334" t="str">
            <v>x</v>
          </cell>
          <cell r="T3334" t="str">
            <v>x</v>
          </cell>
          <cell r="U3334"/>
          <cell r="Y3334"/>
          <cell r="Z3334"/>
        </row>
        <row r="3335">
          <cell r="A3335" t="str">
            <v>Procnias averano</v>
          </cell>
          <cell r="B3335" t="str">
            <v>Procnias averano</v>
          </cell>
          <cell r="C3335" t="str">
            <v>araponga-do-nordeste</v>
          </cell>
          <cell r="D3335">
            <v>3333</v>
          </cell>
          <cell r="E3335" t="str">
            <v>R</v>
          </cell>
          <cell r="F3335">
            <v>1</v>
          </cell>
          <cell r="G3335" t="str">
            <v>Passeriformes</v>
          </cell>
          <cell r="H3335" t="str">
            <v>Cotingidae</v>
          </cell>
          <cell r="I3335" t="str">
            <v>Cotinginae</v>
          </cell>
          <cell r="J3335" t="str">
            <v>Procnias</v>
          </cell>
          <cell r="K3335" t="str">
            <v>espécie 1ária</v>
          </cell>
          <cell r="N3335" t="str">
            <v>Procnias averano (Hermann, 1783)</v>
          </cell>
          <cell r="O3335" t="str">
            <v>Bearded Bellbird</v>
          </cell>
          <cell r="P3335"/>
          <cell r="Q3335"/>
          <cell r="R3335"/>
          <cell r="S3335"/>
          <cell r="T3335"/>
          <cell r="U3335"/>
          <cell r="Y3335" t="e">
            <v>#N/A</v>
          </cell>
          <cell r="Z3335" t="str">
            <v>H</v>
          </cell>
          <cell r="AA3335" t="str">
            <v>F1</v>
          </cell>
          <cell r="AB3335" t="str">
            <v>C</v>
          </cell>
          <cell r="AC3335">
            <v>2</v>
          </cell>
          <cell r="AD3335">
            <v>3</v>
          </cell>
          <cell r="AE3335">
            <v>146.06</v>
          </cell>
          <cell r="AF3335" t="str">
            <v>FruiNect</v>
          </cell>
          <cell r="AG3335" t="str">
            <v>F</v>
          </cell>
        </row>
        <row r="3336">
          <cell r="A3336" t="str">
            <v>Procnias averano carnobarba</v>
          </cell>
          <cell r="B3336" t="e">
            <v>#N/A</v>
          </cell>
          <cell r="D3336">
            <v>3334</v>
          </cell>
          <cell r="E3336"/>
          <cell r="F3336"/>
          <cell r="G3336" t="str">
            <v>Passeriformes</v>
          </cell>
          <cell r="H3336" t="str">
            <v>Cotingidae</v>
          </cell>
          <cell r="I3336" t="str">
            <v>Cotinginae</v>
          </cell>
          <cell r="J3336" t="str">
            <v>Procnias</v>
          </cell>
          <cell r="K3336" t="str">
            <v>subespécie</v>
          </cell>
          <cell r="N3336" t="str">
            <v>Procnias averano carnobarba (Cuvier, 1816)</v>
          </cell>
          <cell r="P3336" t="str">
            <v>x</v>
          </cell>
          <cell r="Q3336" t="str">
            <v>x</v>
          </cell>
          <cell r="R3336" t="str">
            <v>x</v>
          </cell>
          <cell r="S3336" t="str">
            <v>x</v>
          </cell>
          <cell r="T3336" t="str">
            <v>x</v>
          </cell>
          <cell r="U3336"/>
          <cell r="Y3336"/>
          <cell r="Z3336"/>
        </row>
        <row r="3337">
          <cell r="A3337" t="str">
            <v>Procnias averano averano</v>
          </cell>
          <cell r="B3337" t="e">
            <v>#N/A</v>
          </cell>
          <cell r="D3337">
            <v>3335</v>
          </cell>
          <cell r="E3337"/>
          <cell r="F3337"/>
          <cell r="G3337" t="str">
            <v>Passeriformes</v>
          </cell>
          <cell r="H3337" t="str">
            <v>Cotingidae</v>
          </cell>
          <cell r="I3337" t="str">
            <v>Cotinginae</v>
          </cell>
          <cell r="J3337" t="str">
            <v>Procnias</v>
          </cell>
          <cell r="K3337" t="str">
            <v>subespécie</v>
          </cell>
          <cell r="N3337" t="str">
            <v>Procnias averano averano (Hermann, 1783)</v>
          </cell>
          <cell r="P3337" t="str">
            <v>x</v>
          </cell>
          <cell r="Q3337" t="str">
            <v>x</v>
          </cell>
          <cell r="R3337" t="str">
            <v>x</v>
          </cell>
          <cell r="S3337" t="str">
            <v>x</v>
          </cell>
          <cell r="T3337" t="str">
            <v>x</v>
          </cell>
          <cell r="U3337"/>
          <cell r="Y3337"/>
          <cell r="Z3337"/>
        </row>
        <row r="3338">
          <cell r="A3338" t="str">
            <v>Procnias nudicollis</v>
          </cell>
          <cell r="B3338" t="str">
            <v>Procnias nudicollis</v>
          </cell>
          <cell r="C3338" t="str">
            <v>araponga</v>
          </cell>
          <cell r="D3338">
            <v>3336</v>
          </cell>
          <cell r="E3338" t="str">
            <v>R</v>
          </cell>
          <cell r="F3338">
            <v>1</v>
          </cell>
          <cell r="G3338" t="str">
            <v>Passeriformes</v>
          </cell>
          <cell r="H3338" t="str">
            <v>Cotingidae</v>
          </cell>
          <cell r="I3338" t="str">
            <v>Cotinginae</v>
          </cell>
          <cell r="J3338" t="str">
            <v>Procnias</v>
          </cell>
          <cell r="K3338" t="str">
            <v>espécie 1ária</v>
          </cell>
          <cell r="N3338" t="str">
            <v>Procnias nudicollis (Vieillot, 1817)</v>
          </cell>
          <cell r="O3338" t="str">
            <v>Bare-throated Bellbird</v>
          </cell>
          <cell r="P3338"/>
          <cell r="Q3338"/>
          <cell r="R3338"/>
          <cell r="S3338"/>
          <cell r="T3338"/>
          <cell r="U3338"/>
          <cell r="X3338" t="str">
            <v>VU</v>
          </cell>
          <cell r="Y3338" t="e">
            <v>#N/A</v>
          </cell>
          <cell r="Z3338" t="str">
            <v>M</v>
          </cell>
          <cell r="AA3338" t="str">
            <v>F1</v>
          </cell>
          <cell r="AB3338" t="str">
            <v>C</v>
          </cell>
          <cell r="AC3338">
            <v>2</v>
          </cell>
          <cell r="AD3338">
            <v>1</v>
          </cell>
          <cell r="AE3338">
            <v>172.04</v>
          </cell>
          <cell r="AF3338" t="str">
            <v>FruiNect</v>
          </cell>
          <cell r="AG3338" t="str">
            <v>F</v>
          </cell>
          <cell r="AH3338" t="str">
            <v>MA</v>
          </cell>
          <cell r="AI3338" t="str">
            <v>NT</v>
          </cell>
          <cell r="AK3338" t="str">
            <v>EN</v>
          </cell>
        </row>
        <row r="3339">
          <cell r="A3339" t="str">
            <v>Cotinga</v>
          </cell>
          <cell r="B3339" t="e">
            <v>#N/A</v>
          </cell>
          <cell r="D3339">
            <v>3337</v>
          </cell>
          <cell r="E3339"/>
          <cell r="F3339"/>
          <cell r="G3339" t="str">
            <v>Passeriformes</v>
          </cell>
          <cell r="H3339" t="str">
            <v>Cotingidae</v>
          </cell>
          <cell r="I3339" t="str">
            <v>Cotinginae</v>
          </cell>
          <cell r="J3339" t="str">
            <v>Cotinga</v>
          </cell>
          <cell r="K3339" t="str">
            <v>Gênero</v>
          </cell>
          <cell r="N3339" t="str">
            <v>Cotinga Brisson, 1760</v>
          </cell>
          <cell r="P3339"/>
          <cell r="Q3339"/>
          <cell r="R3339"/>
          <cell r="S3339"/>
          <cell r="T3339"/>
          <cell r="U3339"/>
          <cell r="Y3339"/>
          <cell r="Z3339"/>
        </row>
        <row r="3340">
          <cell r="A3340" t="str">
            <v>Cotinga maynana</v>
          </cell>
          <cell r="B3340" t="str">
            <v>Cotinga maynana</v>
          </cell>
          <cell r="C3340" t="str">
            <v>cotinga-azul</v>
          </cell>
          <cell r="D3340">
            <v>3338</v>
          </cell>
          <cell r="E3340" t="str">
            <v>R</v>
          </cell>
          <cell r="F3340">
            <v>1</v>
          </cell>
          <cell r="G3340" t="str">
            <v>Passeriformes</v>
          </cell>
          <cell r="H3340" t="str">
            <v>Cotingidae</v>
          </cell>
          <cell r="I3340" t="str">
            <v>Cotinginae</v>
          </cell>
          <cell r="J3340" t="str">
            <v>Cotinga</v>
          </cell>
          <cell r="K3340" t="str">
            <v>espécie 1ária</v>
          </cell>
          <cell r="N3340" t="str">
            <v>Cotinga maynana (Linnaeus, 1766)</v>
          </cell>
          <cell r="O3340" t="str">
            <v>Plum-throated Cotinga</v>
          </cell>
          <cell r="P3340"/>
          <cell r="Q3340"/>
          <cell r="R3340"/>
          <cell r="S3340"/>
          <cell r="T3340"/>
          <cell r="U3340"/>
          <cell r="Y3340" t="e">
            <v>#N/A</v>
          </cell>
          <cell r="Z3340" t="str">
            <v>M</v>
          </cell>
          <cell r="AA3340" t="str">
            <v>F2</v>
          </cell>
          <cell r="AB3340" t="str">
            <v>C</v>
          </cell>
          <cell r="AC3340">
            <v>3</v>
          </cell>
          <cell r="AD3340">
            <v>2</v>
          </cell>
          <cell r="AE3340">
            <v>69</v>
          </cell>
          <cell r="AF3340" t="str">
            <v>FruiNect</v>
          </cell>
          <cell r="AG3340" t="str">
            <v>F</v>
          </cell>
        </row>
        <row r="3341">
          <cell r="A3341" t="str">
            <v>Cotinga cayana</v>
          </cell>
          <cell r="B3341" t="str">
            <v>Cotinga cayana</v>
          </cell>
          <cell r="C3341" t="str">
            <v>anambé-azul</v>
          </cell>
          <cell r="D3341">
            <v>3339</v>
          </cell>
          <cell r="E3341" t="str">
            <v>R</v>
          </cell>
          <cell r="F3341">
            <v>1</v>
          </cell>
          <cell r="G3341" t="str">
            <v>Passeriformes</v>
          </cell>
          <cell r="H3341" t="str">
            <v>Cotingidae</v>
          </cell>
          <cell r="I3341" t="str">
            <v>Cotinginae</v>
          </cell>
          <cell r="J3341" t="str">
            <v>Cotinga</v>
          </cell>
          <cell r="K3341" t="str">
            <v>espécie 1ária</v>
          </cell>
          <cell r="N3341" t="str">
            <v>Cotinga cayana (Linnaeus, 1766)</v>
          </cell>
          <cell r="O3341" t="str">
            <v>Spangled Cotinga</v>
          </cell>
          <cell r="P3341"/>
          <cell r="Q3341"/>
          <cell r="R3341"/>
          <cell r="S3341"/>
          <cell r="T3341"/>
          <cell r="U3341"/>
          <cell r="Y3341" t="str">
            <v>FA</v>
          </cell>
          <cell r="Z3341" t="str">
            <v>H</v>
          </cell>
          <cell r="AA3341" t="str">
            <v>F1</v>
          </cell>
          <cell r="AB3341" t="str">
            <v>C</v>
          </cell>
          <cell r="AC3341">
            <v>1</v>
          </cell>
          <cell r="AD3341">
            <v>2</v>
          </cell>
          <cell r="AE3341">
            <v>61.8</v>
          </cell>
          <cell r="AF3341" t="str">
            <v>FruiNect</v>
          </cell>
          <cell r="AG3341" t="str">
            <v>F</v>
          </cell>
        </row>
        <row r="3342">
          <cell r="A3342" t="str">
            <v>Cotinga cotinga</v>
          </cell>
          <cell r="B3342" t="str">
            <v>Cotinga cotinga</v>
          </cell>
          <cell r="C3342" t="str">
            <v>anambé-de-peito-roxo</v>
          </cell>
          <cell r="D3342">
            <v>3340</v>
          </cell>
          <cell r="E3342" t="str">
            <v>R</v>
          </cell>
          <cell r="F3342">
            <v>1</v>
          </cell>
          <cell r="G3342" t="str">
            <v>Passeriformes</v>
          </cell>
          <cell r="H3342" t="str">
            <v>Cotingidae</v>
          </cell>
          <cell r="I3342" t="str">
            <v>Cotinginae</v>
          </cell>
          <cell r="J3342" t="str">
            <v>Cotinga</v>
          </cell>
          <cell r="K3342" t="str">
            <v>espécie 1ária</v>
          </cell>
          <cell r="N3342" t="str">
            <v>Cotinga cotinga (Linnaeus, 1766)</v>
          </cell>
          <cell r="O3342" t="str">
            <v>Purple-breasted Cotinga</v>
          </cell>
          <cell r="P3342"/>
          <cell r="Q3342"/>
          <cell r="R3342"/>
          <cell r="S3342"/>
          <cell r="T3342"/>
          <cell r="U3342"/>
          <cell r="Y3342" t="str">
            <v>FA</v>
          </cell>
          <cell r="Z3342" t="str">
            <v>M</v>
          </cell>
          <cell r="AA3342" t="str">
            <v>F1</v>
          </cell>
          <cell r="AB3342" t="str">
            <v>C</v>
          </cell>
          <cell r="AC3342">
            <v>1</v>
          </cell>
          <cell r="AD3342">
            <v>2</v>
          </cell>
          <cell r="AE3342">
            <v>54</v>
          </cell>
          <cell r="AF3342" t="str">
            <v>FruiNect</v>
          </cell>
          <cell r="AG3342" t="str">
            <v>F</v>
          </cell>
        </row>
        <row r="3343">
          <cell r="A3343" t="str">
            <v>Cotinga maculata</v>
          </cell>
          <cell r="B3343" t="str">
            <v>Cotinga maculata</v>
          </cell>
          <cell r="C3343" t="str">
            <v>crejoá</v>
          </cell>
          <cell r="D3343">
            <v>3341</v>
          </cell>
          <cell r="E3343" t="str">
            <v>R, E</v>
          </cell>
          <cell r="F3343">
            <v>1</v>
          </cell>
          <cell r="G3343" t="str">
            <v>Passeriformes</v>
          </cell>
          <cell r="H3343" t="str">
            <v>Cotingidae</v>
          </cell>
          <cell r="I3343" t="str">
            <v>Cotinginae</v>
          </cell>
          <cell r="J3343" t="str">
            <v>Cotinga</v>
          </cell>
          <cell r="K3343" t="str">
            <v>espécie 1ária</v>
          </cell>
          <cell r="N3343" t="str">
            <v>Cotinga maculata (Statius Muller, 1776)</v>
          </cell>
          <cell r="O3343" t="str">
            <v>Banded Cotinga</v>
          </cell>
          <cell r="P3343"/>
          <cell r="Q3343"/>
          <cell r="R3343"/>
          <cell r="S3343"/>
          <cell r="T3343"/>
          <cell r="U3343"/>
          <cell r="W3343" t="str">
            <v>#ERROR!</v>
          </cell>
          <cell r="X3343" t="str">
            <v>EN</v>
          </cell>
          <cell r="Y3343" t="e">
            <v>#N/A</v>
          </cell>
          <cell r="Z3343" t="str">
            <v>M</v>
          </cell>
          <cell r="AA3343" t="str">
            <v>F1</v>
          </cell>
          <cell r="AB3343" t="str">
            <v>C</v>
          </cell>
          <cell r="AC3343">
            <v>1</v>
          </cell>
          <cell r="AD3343">
            <v>1</v>
          </cell>
          <cell r="AE3343">
            <v>65</v>
          </cell>
          <cell r="AF3343" t="str">
            <v>FruiNect</v>
          </cell>
          <cell r="AG3343" t="str">
            <v>F</v>
          </cell>
          <cell r="AH3343">
            <v>1</v>
          </cell>
          <cell r="AJ3343" t="str">
            <v>CP</v>
          </cell>
          <cell r="AK3343" t="str">
            <v>CR</v>
          </cell>
        </row>
        <row r="3344">
          <cell r="A3344" t="str">
            <v>Porphyrolaema</v>
          </cell>
          <cell r="B3344" t="e">
            <v>#N/A</v>
          </cell>
          <cell r="D3344">
            <v>3342</v>
          </cell>
          <cell r="E3344"/>
          <cell r="F3344"/>
          <cell r="G3344" t="str">
            <v>Passeriformes</v>
          </cell>
          <cell r="H3344" t="str">
            <v>Cotingidae</v>
          </cell>
          <cell r="I3344" t="str">
            <v>Cotinginae</v>
          </cell>
          <cell r="J3344" t="str">
            <v>Porphyrolaema</v>
          </cell>
          <cell r="K3344" t="str">
            <v>Gênero</v>
          </cell>
          <cell r="N3344" t="str">
            <v>Porphyrolaema Bonaparte, 1854</v>
          </cell>
          <cell r="P3344"/>
          <cell r="Q3344"/>
          <cell r="R3344"/>
          <cell r="S3344"/>
          <cell r="T3344"/>
          <cell r="U3344"/>
          <cell r="Y3344"/>
          <cell r="Z3344"/>
        </row>
        <row r="3345">
          <cell r="A3345" t="str">
            <v>Porphyrolaema porphyrolaema</v>
          </cell>
          <cell r="B3345" t="str">
            <v>Porphyrolaema porphyrolaema</v>
          </cell>
          <cell r="C3345" t="str">
            <v>cotinga-de-garganta-encarnada</v>
          </cell>
          <cell r="D3345">
            <v>3343</v>
          </cell>
          <cell r="E3345" t="str">
            <v>R</v>
          </cell>
          <cell r="F3345">
            <v>1</v>
          </cell>
          <cell r="G3345" t="str">
            <v>Passeriformes</v>
          </cell>
          <cell r="H3345" t="str">
            <v>Cotingidae</v>
          </cell>
          <cell r="I3345" t="str">
            <v>Cotinginae</v>
          </cell>
          <cell r="J3345" t="str">
            <v>Porphyrolaema</v>
          </cell>
          <cell r="K3345" t="str">
            <v>espécie 1ária</v>
          </cell>
          <cell r="N3345" t="str">
            <v>Porphyrolaema porphyrolaema (Deville &amp; Sclater, 1852)</v>
          </cell>
          <cell r="O3345" t="str">
            <v>Purple-throated Cotinga</v>
          </cell>
          <cell r="P3345"/>
          <cell r="Q3345"/>
          <cell r="R3345"/>
          <cell r="S3345"/>
          <cell r="T3345"/>
          <cell r="U3345"/>
          <cell r="Y3345" t="e">
            <v>#N/A</v>
          </cell>
          <cell r="Z3345" t="str">
            <v>M</v>
          </cell>
          <cell r="AA3345" t="str">
            <v>F2</v>
          </cell>
          <cell r="AB3345" t="str">
            <v>C</v>
          </cell>
          <cell r="AC3345">
            <v>2</v>
          </cell>
          <cell r="AD3345">
            <v>2</v>
          </cell>
          <cell r="AE3345">
            <v>60</v>
          </cell>
          <cell r="AF3345" t="str">
            <v>FruiNect</v>
          </cell>
          <cell r="AG3345" t="str">
            <v>F</v>
          </cell>
        </row>
        <row r="3346">
          <cell r="A3346" t="str">
            <v>Gymnoderus</v>
          </cell>
          <cell r="B3346" t="e">
            <v>#N/A</v>
          </cell>
          <cell r="D3346">
            <v>3344</v>
          </cell>
          <cell r="E3346"/>
          <cell r="F3346"/>
          <cell r="G3346" t="str">
            <v>Passeriformes</v>
          </cell>
          <cell r="H3346" t="str">
            <v>Cotingidae</v>
          </cell>
          <cell r="I3346" t="str">
            <v>Cotinginae</v>
          </cell>
          <cell r="J3346" t="str">
            <v>Gymnoderus</v>
          </cell>
          <cell r="K3346" t="str">
            <v>Gênero</v>
          </cell>
          <cell r="N3346" t="str">
            <v>Gymnoderus Saint-Hilaire, 1809</v>
          </cell>
          <cell r="P3346"/>
          <cell r="Q3346"/>
          <cell r="R3346"/>
          <cell r="S3346"/>
          <cell r="T3346"/>
          <cell r="U3346"/>
          <cell r="Y3346"/>
          <cell r="Z3346"/>
        </row>
        <row r="3347">
          <cell r="A3347" t="str">
            <v>Gymnoderus foetidus</v>
          </cell>
          <cell r="B3347" t="str">
            <v>Gymnoderus foetidus</v>
          </cell>
          <cell r="C3347" t="str">
            <v>anambé-pombo</v>
          </cell>
          <cell r="D3347">
            <v>3345</v>
          </cell>
          <cell r="E3347" t="str">
            <v>R</v>
          </cell>
          <cell r="F3347">
            <v>1</v>
          </cell>
          <cell r="G3347" t="str">
            <v>Passeriformes</v>
          </cell>
          <cell r="H3347" t="str">
            <v>Cotingidae</v>
          </cell>
          <cell r="I3347" t="str">
            <v>Cotinginae</v>
          </cell>
          <cell r="J3347" t="str">
            <v>Gymnoderus</v>
          </cell>
          <cell r="K3347" t="str">
            <v>espécie 1ária</v>
          </cell>
          <cell r="N3347" t="str">
            <v>Gymnoderus foetidus (Linnaeus, 1758)</v>
          </cell>
          <cell r="O3347" t="str">
            <v>Bare-necked Fruitcrow</v>
          </cell>
          <cell r="P3347"/>
          <cell r="Q3347"/>
          <cell r="R3347"/>
          <cell r="S3347"/>
          <cell r="T3347"/>
          <cell r="U3347"/>
          <cell r="Y3347" t="e">
            <v>#N/A</v>
          </cell>
          <cell r="Z3347" t="str">
            <v>M</v>
          </cell>
          <cell r="AA3347" t="str">
            <v>F2</v>
          </cell>
          <cell r="AB3347" t="str">
            <v>C</v>
          </cell>
          <cell r="AC3347">
            <v>2</v>
          </cell>
          <cell r="AD3347">
            <v>2</v>
          </cell>
          <cell r="AE3347">
            <v>275.49</v>
          </cell>
          <cell r="AF3347" t="str">
            <v>FruiNect</v>
          </cell>
          <cell r="AG3347" t="str">
            <v>F</v>
          </cell>
        </row>
        <row r="3348">
          <cell r="A3348" t="str">
            <v>Conioptilon</v>
          </cell>
          <cell r="B3348" t="e">
            <v>#N/A</v>
          </cell>
          <cell r="D3348">
            <v>3346</v>
          </cell>
          <cell r="E3348"/>
          <cell r="F3348"/>
          <cell r="G3348" t="str">
            <v>Passeriformes</v>
          </cell>
          <cell r="H3348" t="str">
            <v>Cotingidae</v>
          </cell>
          <cell r="I3348" t="str">
            <v>Cotinginae</v>
          </cell>
          <cell r="J3348" t="str">
            <v>Conioptilon</v>
          </cell>
          <cell r="K3348" t="str">
            <v>Gênero</v>
          </cell>
          <cell r="N3348" t="str">
            <v>Conioptilon Lowery &amp; O'Neill, 1966</v>
          </cell>
          <cell r="P3348"/>
          <cell r="Q3348"/>
          <cell r="R3348"/>
          <cell r="S3348"/>
          <cell r="T3348"/>
          <cell r="U3348"/>
          <cell r="Y3348"/>
          <cell r="Z3348"/>
        </row>
        <row r="3349">
          <cell r="A3349" t="str">
            <v>Conioptilon mcilhennyi</v>
          </cell>
          <cell r="B3349" t="str">
            <v>Conioptilon mcilhennyi</v>
          </cell>
          <cell r="C3349" t="str">
            <v>anambé-de-cara-preta</v>
          </cell>
          <cell r="D3349">
            <v>3347</v>
          </cell>
          <cell r="E3349" t="str">
            <v>R#</v>
          </cell>
          <cell r="F3349">
            <v>1</v>
          </cell>
          <cell r="G3349" t="str">
            <v>Passeriformes</v>
          </cell>
          <cell r="H3349" t="str">
            <v>Cotingidae</v>
          </cell>
          <cell r="I3349" t="str">
            <v>Cotinginae</v>
          </cell>
          <cell r="J3349" t="str">
            <v>Conioptilon</v>
          </cell>
          <cell r="K3349" t="str">
            <v>espécie 1ária</v>
          </cell>
          <cell r="N3349" t="str">
            <v>Conioptilon mcilhennyi Lowery &amp; O'Neill, 1966</v>
          </cell>
          <cell r="O3349" t="str">
            <v>Black-faced Cotinga</v>
          </cell>
          <cell r="P3349"/>
          <cell r="Q3349"/>
          <cell r="R3349"/>
          <cell r="S3349"/>
          <cell r="T3349"/>
          <cell r="U3349"/>
          <cell r="Y3349" t="e">
            <v>#N/A</v>
          </cell>
          <cell r="Z3349" t="str">
            <v>H</v>
          </cell>
          <cell r="AA3349" t="str">
            <v>F3</v>
          </cell>
          <cell r="AB3349" t="str">
            <v>C</v>
          </cell>
          <cell r="AC3349">
            <v>1</v>
          </cell>
          <cell r="AD3349">
            <v>1</v>
          </cell>
          <cell r="AE3349">
            <v>90</v>
          </cell>
          <cell r="AF3349" t="str">
            <v>FruiNect</v>
          </cell>
          <cell r="AG3349" t="str">
            <v>F</v>
          </cell>
          <cell r="AH3349">
            <v>1</v>
          </cell>
        </row>
        <row r="3350">
          <cell r="A3350" t="str">
            <v>Xipholena</v>
          </cell>
          <cell r="B3350" t="e">
            <v>#N/A</v>
          </cell>
          <cell r="D3350">
            <v>3348</v>
          </cell>
          <cell r="E3350"/>
          <cell r="F3350"/>
          <cell r="G3350" t="str">
            <v>Passeriformes</v>
          </cell>
          <cell r="H3350" t="str">
            <v>Cotingidae</v>
          </cell>
          <cell r="I3350" t="str">
            <v>Cotinginae</v>
          </cell>
          <cell r="J3350" t="str">
            <v>Xipholena</v>
          </cell>
          <cell r="K3350" t="str">
            <v>Gênero</v>
          </cell>
          <cell r="N3350" t="str">
            <v>Xipholena Gloger, 1841</v>
          </cell>
          <cell r="P3350"/>
          <cell r="Q3350"/>
          <cell r="R3350"/>
          <cell r="S3350"/>
          <cell r="T3350"/>
          <cell r="U3350"/>
          <cell r="Y3350"/>
          <cell r="Z3350"/>
        </row>
        <row r="3351">
          <cell r="A3351" t="str">
            <v>Xipholena punicea</v>
          </cell>
          <cell r="B3351" t="str">
            <v>Xipholena punicea</v>
          </cell>
          <cell r="C3351" t="str">
            <v>bacacu</v>
          </cell>
          <cell r="D3351">
            <v>3349</v>
          </cell>
          <cell r="E3351" t="str">
            <v>R</v>
          </cell>
          <cell r="F3351">
            <v>1</v>
          </cell>
          <cell r="G3351" t="str">
            <v>Passeriformes</v>
          </cell>
          <cell r="H3351" t="str">
            <v>Cotingidae</v>
          </cell>
          <cell r="I3351" t="str">
            <v>Cotinginae</v>
          </cell>
          <cell r="J3351" t="str">
            <v>Xipholena</v>
          </cell>
          <cell r="K3351" t="str">
            <v>espécie 1ária</v>
          </cell>
          <cell r="N3351" t="str">
            <v>Xipholena punicea (Pallas, 1764)</v>
          </cell>
          <cell r="O3351" t="str">
            <v>Pompadour Cotinga</v>
          </cell>
          <cell r="P3351"/>
          <cell r="Q3351"/>
          <cell r="R3351"/>
          <cell r="S3351"/>
          <cell r="T3351"/>
          <cell r="U3351"/>
          <cell r="Y3351" t="str">
            <v>FA</v>
          </cell>
          <cell r="Z3351" t="str">
            <v>M</v>
          </cell>
          <cell r="AA3351" t="str">
            <v>F1</v>
          </cell>
          <cell r="AB3351" t="str">
            <v>C</v>
          </cell>
          <cell r="AC3351">
            <v>1</v>
          </cell>
          <cell r="AD3351">
            <v>2</v>
          </cell>
          <cell r="AE3351">
            <v>68.099999999999994</v>
          </cell>
          <cell r="AF3351" t="str">
            <v>FruiNect</v>
          </cell>
          <cell r="AG3351" t="str">
            <v>F</v>
          </cell>
        </row>
        <row r="3352">
          <cell r="A3352" t="str">
            <v>Xipholena lamellipennis</v>
          </cell>
          <cell r="B3352" t="str">
            <v>Xipholena lamellipennis</v>
          </cell>
          <cell r="C3352" t="str">
            <v>bacacu-preto</v>
          </cell>
          <cell r="D3352">
            <v>3350</v>
          </cell>
          <cell r="E3352" t="str">
            <v>R, E</v>
          </cell>
          <cell r="F3352">
            <v>1</v>
          </cell>
          <cell r="G3352" t="str">
            <v>Passeriformes</v>
          </cell>
          <cell r="H3352" t="str">
            <v>Cotingidae</v>
          </cell>
          <cell r="I3352" t="str">
            <v>Cotinginae</v>
          </cell>
          <cell r="J3352" t="str">
            <v>Xipholena</v>
          </cell>
          <cell r="K3352" t="str">
            <v>espécie 1ária</v>
          </cell>
          <cell r="N3352" t="str">
            <v>Xipholena lamellipennis (Lafresnaye, 1839)</v>
          </cell>
          <cell r="O3352" t="str">
            <v>White-tailed Cotinga</v>
          </cell>
          <cell r="P3352"/>
          <cell r="Q3352"/>
          <cell r="R3352"/>
          <cell r="S3352"/>
          <cell r="T3352"/>
          <cell r="U3352"/>
          <cell r="Y3352" t="e">
            <v>#N/A</v>
          </cell>
          <cell r="Z3352" t="str">
            <v>H</v>
          </cell>
          <cell r="AA3352" t="str">
            <v>F1</v>
          </cell>
          <cell r="AB3352" t="str">
            <v>C</v>
          </cell>
          <cell r="AC3352">
            <v>1</v>
          </cell>
          <cell r="AD3352">
            <v>1</v>
          </cell>
          <cell r="AE3352">
            <v>29</v>
          </cell>
          <cell r="AF3352" t="str">
            <v>FruiNect</v>
          </cell>
          <cell r="AG3352" t="str">
            <v>F</v>
          </cell>
          <cell r="AH3352">
            <v>1</v>
          </cell>
        </row>
        <row r="3353">
          <cell r="A3353" t="str">
            <v>Xipholena atropurpurea</v>
          </cell>
          <cell r="B3353" t="str">
            <v>Xipholena atropurpurea</v>
          </cell>
          <cell r="C3353" t="str">
            <v>bacacu-de-asa-branca</v>
          </cell>
          <cell r="D3353">
            <v>3351</v>
          </cell>
          <cell r="E3353" t="str">
            <v>R, E</v>
          </cell>
          <cell r="F3353">
            <v>1</v>
          </cell>
          <cell r="G3353" t="str">
            <v>Passeriformes</v>
          </cell>
          <cell r="H3353" t="str">
            <v>Cotingidae</v>
          </cell>
          <cell r="I3353" t="str">
            <v>Cotinginae</v>
          </cell>
          <cell r="J3353" t="str">
            <v>Xipholena</v>
          </cell>
          <cell r="K3353" t="str">
            <v>espécie 1ária</v>
          </cell>
          <cell r="N3353" t="str">
            <v>Xipholena atropurpurea (Wied, 1820)</v>
          </cell>
          <cell r="O3353" t="str">
            <v>White-winged Cotinga</v>
          </cell>
          <cell r="P3353"/>
          <cell r="Q3353"/>
          <cell r="R3353"/>
          <cell r="S3353"/>
          <cell r="T3353"/>
          <cell r="U3353"/>
          <cell r="W3353" t="str">
            <v>#ERROR!</v>
          </cell>
          <cell r="X3353" t="str">
            <v>VU</v>
          </cell>
          <cell r="Y3353" t="e">
            <v>#N/A</v>
          </cell>
          <cell r="Z3353" t="str">
            <v>M</v>
          </cell>
          <cell r="AA3353" t="str">
            <v>F1</v>
          </cell>
          <cell r="AB3353" t="str">
            <v>C</v>
          </cell>
          <cell r="AC3353">
            <v>1</v>
          </cell>
          <cell r="AD3353">
            <v>1</v>
          </cell>
          <cell r="AE3353">
            <v>61.32</v>
          </cell>
          <cell r="AF3353" t="str">
            <v>FruiNect</v>
          </cell>
          <cell r="AG3353" t="str">
            <v>F</v>
          </cell>
          <cell r="AH3353">
            <v>1</v>
          </cell>
          <cell r="AJ3353" t="str">
            <v>#ERROR!</v>
          </cell>
        </row>
        <row r="3354">
          <cell r="A3354" t="str">
            <v>Tyrannoidea</v>
          </cell>
          <cell r="B3354" t="e">
            <v>#N/A</v>
          </cell>
          <cell r="D3354">
            <v>3352</v>
          </cell>
          <cell r="E3354"/>
          <cell r="F3354"/>
          <cell r="G3354" t="str">
            <v>Passeriformes</v>
          </cell>
          <cell r="K3354" t="str">
            <v>Superfamília</v>
          </cell>
          <cell r="N3354" t="str">
            <v>Tyrannoidea Vigors, 1825</v>
          </cell>
          <cell r="P3354"/>
          <cell r="Q3354"/>
          <cell r="R3354"/>
          <cell r="S3354"/>
          <cell r="T3354"/>
          <cell r="U3354"/>
          <cell r="Y3354"/>
          <cell r="Z3354"/>
        </row>
        <row r="3355">
          <cell r="A3355" t="str">
            <v>Pipritidae</v>
          </cell>
          <cell r="B3355" t="e">
            <v>#N/A</v>
          </cell>
          <cell r="D3355">
            <v>3353</v>
          </cell>
          <cell r="E3355"/>
          <cell r="F3355"/>
          <cell r="G3355" t="str">
            <v>Passeriformes</v>
          </cell>
          <cell r="H3355" t="str">
            <v>Pipritidae</v>
          </cell>
          <cell r="K3355" t="str">
            <v>Família</v>
          </cell>
          <cell r="N3355" t="str">
            <v>Pipritidae Ohlson, Irestedt, Ericson &amp; Fjeldså, 2013</v>
          </cell>
          <cell r="P3355"/>
          <cell r="Q3355"/>
          <cell r="R3355"/>
          <cell r="S3355"/>
          <cell r="T3355"/>
          <cell r="U3355"/>
          <cell r="Y3355"/>
          <cell r="Z3355"/>
        </row>
        <row r="3356">
          <cell r="A3356" t="str">
            <v>Piprites</v>
          </cell>
          <cell r="B3356" t="e">
            <v>#N/A</v>
          </cell>
          <cell r="D3356">
            <v>3354</v>
          </cell>
          <cell r="E3356"/>
          <cell r="F3356"/>
          <cell r="G3356" t="str">
            <v>Passeriformes</v>
          </cell>
          <cell r="H3356" t="str">
            <v>Pipritidae</v>
          </cell>
          <cell r="J3356" t="str">
            <v>Piprites</v>
          </cell>
          <cell r="K3356" t="str">
            <v>Gênero</v>
          </cell>
          <cell r="N3356" t="str">
            <v>Piprites Cabanis, 1847</v>
          </cell>
          <cell r="P3356"/>
          <cell r="Q3356"/>
          <cell r="R3356"/>
          <cell r="S3356"/>
          <cell r="T3356"/>
          <cell r="U3356"/>
          <cell r="Y3356"/>
          <cell r="Z3356"/>
        </row>
        <row r="3357">
          <cell r="A3357" t="str">
            <v>Piprites chloris</v>
          </cell>
          <cell r="B3357" t="str">
            <v>Piprites chloris</v>
          </cell>
          <cell r="C3357" t="str">
            <v>papinho-amarelo</v>
          </cell>
          <cell r="D3357">
            <v>3355</v>
          </cell>
          <cell r="E3357" t="str">
            <v>R</v>
          </cell>
          <cell r="F3357">
            <v>1</v>
          </cell>
          <cell r="G3357" t="str">
            <v>Passeriformes</v>
          </cell>
          <cell r="H3357" t="str">
            <v>Pipritidae</v>
          </cell>
          <cell r="J3357" t="str">
            <v>Piprites</v>
          </cell>
          <cell r="K3357" t="str">
            <v>espécie 1ária</v>
          </cell>
          <cell r="L3357" t="str">
            <v>More than a single species must be involved in this complex. The population recently found in Pernambuco possibly represents an undescribed taxon (Kirwan &amp; Green 2011).</v>
          </cell>
          <cell r="M3357" t="str">
            <v>Mais de uma espécies deve estar envolvida neste complexo. A população recentemente descoberta em Pernambuco provavelmente representa um táxon ainda não descrito (Kirwan &amp; Green 2011).</v>
          </cell>
          <cell r="N3357" t="str">
            <v>Piprites chloris (Temminck, 1822)</v>
          </cell>
          <cell r="O3357" t="str">
            <v>Wing-barred Piprites</v>
          </cell>
          <cell r="P3357"/>
          <cell r="Q3357"/>
          <cell r="R3357"/>
          <cell r="S3357"/>
          <cell r="T3357"/>
          <cell r="U3357"/>
          <cell r="W3357" t="str">
            <v>#ERROR!</v>
          </cell>
          <cell r="Y3357" t="str">
            <v>IAG</v>
          </cell>
          <cell r="Z3357" t="str">
            <v>H</v>
          </cell>
          <cell r="AA3357" t="str">
            <v>F1</v>
          </cell>
          <cell r="AB3357" t="str">
            <v>C</v>
          </cell>
          <cell r="AC3357">
            <v>2</v>
          </cell>
          <cell r="AD3357">
            <v>6</v>
          </cell>
          <cell r="AE3357">
            <v>16</v>
          </cell>
          <cell r="AF3357" t="str">
            <v>Invertebrate</v>
          </cell>
          <cell r="AG3357" t="str">
            <v>F</v>
          </cell>
          <cell r="AK3357" t="str">
            <v>VU</v>
          </cell>
        </row>
        <row r="3358">
          <cell r="A3358" t="str">
            <v>Piprites chloris tschudii</v>
          </cell>
          <cell r="B3358" t="e">
            <v>#N/A</v>
          </cell>
          <cell r="D3358">
            <v>3356</v>
          </cell>
          <cell r="E3358"/>
          <cell r="F3358"/>
          <cell r="G3358" t="str">
            <v>Passeriformes</v>
          </cell>
          <cell r="H3358" t="str">
            <v>Pipritidae</v>
          </cell>
          <cell r="J3358" t="str">
            <v>Piprites</v>
          </cell>
          <cell r="K3358" t="str">
            <v>subespécie</v>
          </cell>
          <cell r="N3358" t="str">
            <v>Piprites chloris tschudii (Cabanis, 1874)</v>
          </cell>
          <cell r="P3358" t="str">
            <v>x</v>
          </cell>
          <cell r="Q3358" t="str">
            <v>x</v>
          </cell>
          <cell r="R3358" t="str">
            <v>x</v>
          </cell>
          <cell r="S3358" t="str">
            <v>x</v>
          </cell>
          <cell r="T3358" t="str">
            <v>x</v>
          </cell>
          <cell r="U3358"/>
          <cell r="Y3358"/>
          <cell r="Z3358"/>
        </row>
        <row r="3359">
          <cell r="A3359" t="str">
            <v>Piprites chloris chlorion</v>
          </cell>
          <cell r="B3359" t="e">
            <v>#N/A</v>
          </cell>
          <cell r="D3359">
            <v>3357</v>
          </cell>
          <cell r="E3359"/>
          <cell r="F3359"/>
          <cell r="G3359" t="str">
            <v>Passeriformes</v>
          </cell>
          <cell r="H3359" t="str">
            <v>Pipritidae</v>
          </cell>
          <cell r="J3359" t="str">
            <v>Piprites</v>
          </cell>
          <cell r="K3359" t="str">
            <v>subespécie</v>
          </cell>
          <cell r="N3359" t="str">
            <v>Piprites chloris chlorion (Cabanis, 1847)</v>
          </cell>
          <cell r="P3359" t="str">
            <v>x</v>
          </cell>
          <cell r="Q3359" t="str">
            <v>x</v>
          </cell>
          <cell r="R3359" t="str">
            <v>x</v>
          </cell>
          <cell r="S3359" t="str">
            <v>x</v>
          </cell>
          <cell r="T3359" t="str">
            <v>x</v>
          </cell>
          <cell r="U3359"/>
          <cell r="Y3359"/>
          <cell r="Z3359"/>
        </row>
        <row r="3360">
          <cell r="A3360" t="str">
            <v>Piprites chloris grisescens</v>
          </cell>
          <cell r="B3360" t="e">
            <v>#N/A</v>
          </cell>
          <cell r="D3360">
            <v>3358</v>
          </cell>
          <cell r="E3360"/>
          <cell r="F3360"/>
          <cell r="G3360" t="str">
            <v>Passeriformes</v>
          </cell>
          <cell r="H3360" t="str">
            <v>Pipritidae</v>
          </cell>
          <cell r="J3360" t="str">
            <v>Piprites</v>
          </cell>
          <cell r="K3360" t="str">
            <v>subespécie</v>
          </cell>
          <cell r="N3360" t="str">
            <v>Piprites chloris grisescens Novaes, 1964</v>
          </cell>
          <cell r="P3360" t="str">
            <v>x</v>
          </cell>
          <cell r="Q3360" t="str">
            <v>x</v>
          </cell>
          <cell r="R3360" t="str">
            <v>x</v>
          </cell>
          <cell r="S3360" t="str">
            <v>x</v>
          </cell>
          <cell r="T3360" t="str">
            <v>x</v>
          </cell>
          <cell r="U3360"/>
          <cell r="V3360" t="str">
            <v>VU</v>
          </cell>
          <cell r="Y3360"/>
          <cell r="Z3360"/>
        </row>
        <row r="3361">
          <cell r="A3361" t="str">
            <v>Piprites chloris boliviana</v>
          </cell>
          <cell r="B3361" t="e">
            <v>#N/A</v>
          </cell>
          <cell r="D3361">
            <v>3359</v>
          </cell>
          <cell r="E3361"/>
          <cell r="F3361"/>
          <cell r="G3361" t="str">
            <v>Passeriformes</v>
          </cell>
          <cell r="H3361" t="str">
            <v>Pipritidae</v>
          </cell>
          <cell r="J3361" t="str">
            <v>Piprites</v>
          </cell>
          <cell r="K3361" t="str">
            <v>subespécie</v>
          </cell>
          <cell r="N3361" t="str">
            <v>Piprites chloris boliviana Chapman, 1924</v>
          </cell>
          <cell r="P3361" t="str">
            <v>x</v>
          </cell>
          <cell r="Q3361" t="str">
            <v>x</v>
          </cell>
          <cell r="R3361" t="str">
            <v>x</v>
          </cell>
          <cell r="S3361" t="str">
            <v>x</v>
          </cell>
          <cell r="T3361" t="str">
            <v>x</v>
          </cell>
          <cell r="U3361"/>
          <cell r="Y3361"/>
          <cell r="Z3361"/>
        </row>
        <row r="3362">
          <cell r="A3362" t="str">
            <v>Piprites chloris chloris</v>
          </cell>
          <cell r="B3362" t="e">
            <v>#N/A</v>
          </cell>
          <cell r="D3362">
            <v>3360</v>
          </cell>
          <cell r="E3362"/>
          <cell r="F3362"/>
          <cell r="G3362" t="str">
            <v>Passeriformes</v>
          </cell>
          <cell r="H3362" t="str">
            <v>Pipritidae</v>
          </cell>
          <cell r="J3362" t="str">
            <v>Piprites</v>
          </cell>
          <cell r="K3362" t="str">
            <v>subespécie</v>
          </cell>
          <cell r="N3362" t="str">
            <v>Piprites chloris chloris (Temminck, 1822)</v>
          </cell>
          <cell r="P3362" t="str">
            <v>x</v>
          </cell>
          <cell r="Q3362" t="str">
            <v>x</v>
          </cell>
          <cell r="R3362" t="str">
            <v>x</v>
          </cell>
          <cell r="S3362" t="str">
            <v>x</v>
          </cell>
          <cell r="T3362" t="str">
            <v>x</v>
          </cell>
          <cell r="U3362"/>
          <cell r="Y3362"/>
          <cell r="Z3362"/>
        </row>
        <row r="3363">
          <cell r="A3363" t="str">
            <v>Piprites pileata</v>
          </cell>
          <cell r="B3363" t="str">
            <v>Piprites pileata</v>
          </cell>
          <cell r="C3363" t="str">
            <v>caneleirinho-de-chapéu-preto</v>
          </cell>
          <cell r="D3363">
            <v>3361</v>
          </cell>
          <cell r="E3363" t="str">
            <v>R</v>
          </cell>
          <cell r="F3363">
            <v>1</v>
          </cell>
          <cell r="G3363" t="str">
            <v>Passeriformes</v>
          </cell>
          <cell r="H3363" t="str">
            <v>Pipritidae</v>
          </cell>
          <cell r="J3363" t="str">
            <v>Piprites</v>
          </cell>
          <cell r="K3363" t="str">
            <v>espécie 1ária</v>
          </cell>
          <cell r="N3363" t="str">
            <v>Piprites pileata (Temminck, 1822)</v>
          </cell>
          <cell r="O3363" t="str">
            <v>Black-capped Piprites</v>
          </cell>
          <cell r="P3363"/>
          <cell r="Q3363"/>
          <cell r="R3363"/>
          <cell r="S3363"/>
          <cell r="T3363"/>
          <cell r="U3363"/>
          <cell r="X3363" t="str">
            <v>VU</v>
          </cell>
          <cell r="Y3363" t="e">
            <v>#N/A</v>
          </cell>
          <cell r="Z3363" t="str">
            <v>H</v>
          </cell>
          <cell r="AA3363" t="e">
            <v>#N/A</v>
          </cell>
          <cell r="AB3363" t="e">
            <v>#N/A</v>
          </cell>
          <cell r="AC3363" t="e">
            <v>#N/A</v>
          </cell>
          <cell r="AD3363" t="e">
            <v>#N/A</v>
          </cell>
          <cell r="AE3363">
            <v>15</v>
          </cell>
          <cell r="AF3363" t="str">
            <v>Invertebrate</v>
          </cell>
          <cell r="AG3363" t="str">
            <v>F</v>
          </cell>
          <cell r="AH3363" t="str">
            <v>MA</v>
          </cell>
          <cell r="AI3363" t="str">
            <v>NT</v>
          </cell>
          <cell r="AK3363" t="str">
            <v>EN</v>
          </cell>
        </row>
        <row r="3364">
          <cell r="A3364" t="str">
            <v>Platyrinchidae</v>
          </cell>
          <cell r="B3364" t="e">
            <v>#N/A</v>
          </cell>
          <cell r="D3364">
            <v>3362</v>
          </cell>
          <cell r="E3364"/>
          <cell r="F3364"/>
          <cell r="G3364" t="str">
            <v>Passeriformes</v>
          </cell>
          <cell r="H3364" t="str">
            <v>Platyrinchidae</v>
          </cell>
          <cell r="K3364" t="str">
            <v>Família</v>
          </cell>
          <cell r="N3364" t="str">
            <v>Platyrinchidae Bonaparte, 1854</v>
          </cell>
          <cell r="P3364"/>
          <cell r="Q3364"/>
          <cell r="R3364"/>
          <cell r="S3364"/>
          <cell r="T3364"/>
          <cell r="U3364"/>
          <cell r="Y3364"/>
          <cell r="Z3364"/>
        </row>
        <row r="3365">
          <cell r="A3365" t="str">
            <v>Calyptura</v>
          </cell>
          <cell r="B3365" t="e">
            <v>#N/A</v>
          </cell>
          <cell r="D3365">
            <v>3363</v>
          </cell>
          <cell r="E3365"/>
          <cell r="F3365"/>
          <cell r="G3365" t="str">
            <v>Passeriformes</v>
          </cell>
          <cell r="H3365" t="str">
            <v>Platyrinchidae</v>
          </cell>
          <cell r="J3365" t="str">
            <v>Calyptura</v>
          </cell>
          <cell r="K3365" t="str">
            <v>Gênero</v>
          </cell>
          <cell r="N3365" t="str">
            <v>Calyptura Swainson, 1832</v>
          </cell>
          <cell r="P3365"/>
          <cell r="Q3365"/>
          <cell r="R3365"/>
          <cell r="S3365"/>
          <cell r="T3365"/>
          <cell r="U3365"/>
          <cell r="Y3365"/>
          <cell r="Z3365"/>
        </row>
        <row r="3366">
          <cell r="A3366" t="str">
            <v>Calyptura cristata</v>
          </cell>
          <cell r="B3366" t="str">
            <v>Calyptura cristata</v>
          </cell>
          <cell r="C3366" t="str">
            <v>tietê-de-coroa</v>
          </cell>
          <cell r="D3366">
            <v>3364</v>
          </cell>
          <cell r="E3366" t="str">
            <v>R, E</v>
          </cell>
          <cell r="F3366">
            <v>1</v>
          </cell>
          <cell r="G3366" t="str">
            <v>Passeriformes</v>
          </cell>
          <cell r="H3366" t="str">
            <v>Platyrinchidae</v>
          </cell>
          <cell r="J3366" t="str">
            <v>Calyptura</v>
          </cell>
          <cell r="K3366" t="str">
            <v>espécie 1ária</v>
          </cell>
          <cell r="N3366" t="str">
            <v>Calyptura cristata (Vieillot, 1818)</v>
          </cell>
          <cell r="O3366" t="str">
            <v>Kinglet Calyptura</v>
          </cell>
          <cell r="P3366"/>
          <cell r="Q3366"/>
          <cell r="R3366"/>
          <cell r="S3366"/>
          <cell r="T3366"/>
          <cell r="U3366"/>
          <cell r="W3366" t="str">
            <v>#ERROR!</v>
          </cell>
          <cell r="X3366" t="str">
            <v>CR</v>
          </cell>
          <cell r="Y3366" t="e">
            <v>#N/A</v>
          </cell>
          <cell r="Z3366" t="str">
            <v>H</v>
          </cell>
          <cell r="AA3366" t="str">
            <v>F1</v>
          </cell>
          <cell r="AB3366" t="str">
            <v>M?</v>
          </cell>
          <cell r="AC3366">
            <v>1</v>
          </cell>
          <cell r="AD3366">
            <v>1</v>
          </cell>
          <cell r="AE3366">
            <v>5</v>
          </cell>
          <cell r="AF3366" t="str">
            <v>Omnivore</v>
          </cell>
          <cell r="AG3366" t="str">
            <v>F</v>
          </cell>
          <cell r="AH3366" t="str">
            <v>MA</v>
          </cell>
        </row>
        <row r="3367">
          <cell r="A3367" t="str">
            <v>Neopipo</v>
          </cell>
          <cell r="B3367" t="e">
            <v>#N/A</v>
          </cell>
          <cell r="D3367">
            <v>3365</v>
          </cell>
          <cell r="E3367"/>
          <cell r="F3367"/>
          <cell r="G3367" t="str">
            <v>Passeriformes</v>
          </cell>
          <cell r="H3367" t="str">
            <v>Platyrinchidae</v>
          </cell>
          <cell r="J3367" t="str">
            <v>Neopipo</v>
          </cell>
          <cell r="K3367" t="str">
            <v>Gênero</v>
          </cell>
          <cell r="N3367" t="str">
            <v>Neopipo Sclater &amp; Salvin, 1869</v>
          </cell>
          <cell r="P3367"/>
          <cell r="Q3367"/>
          <cell r="R3367"/>
          <cell r="S3367"/>
          <cell r="T3367"/>
          <cell r="U3367"/>
          <cell r="Y3367"/>
          <cell r="Z3367"/>
        </row>
        <row r="3368">
          <cell r="A3368" t="str">
            <v>Neopipo cinnamomea</v>
          </cell>
          <cell r="B3368" t="str">
            <v>Neopipo cinnamomea</v>
          </cell>
          <cell r="C3368" t="str">
            <v>enferrujadinho</v>
          </cell>
          <cell r="D3368">
            <v>3366</v>
          </cell>
          <cell r="E3368" t="str">
            <v>R</v>
          </cell>
          <cell r="F3368">
            <v>1</v>
          </cell>
          <cell r="G3368" t="str">
            <v>Passeriformes</v>
          </cell>
          <cell r="H3368" t="str">
            <v>Platyrinchidae</v>
          </cell>
          <cell r="J3368" t="str">
            <v>Neopipo</v>
          </cell>
          <cell r="K3368" t="str">
            <v>espécie 1ária</v>
          </cell>
          <cell r="N3368" t="str">
            <v>Neopipo cinnamomea (Lawrence, 1869)</v>
          </cell>
          <cell r="O3368" t="str">
            <v>Cinnamon Manakin-Tyrant</v>
          </cell>
          <cell r="P3368"/>
          <cell r="Q3368"/>
          <cell r="R3368"/>
          <cell r="S3368"/>
          <cell r="T3368"/>
          <cell r="U3368"/>
          <cell r="Y3368" t="str">
            <v>FA</v>
          </cell>
          <cell r="Z3368" t="str">
            <v>H</v>
          </cell>
          <cell r="AA3368" t="str">
            <v>F1</v>
          </cell>
          <cell r="AB3368" t="str">
            <v>U</v>
          </cell>
          <cell r="AC3368">
            <v>2</v>
          </cell>
          <cell r="AD3368">
            <v>2</v>
          </cell>
          <cell r="AE3368">
            <v>7.7</v>
          </cell>
          <cell r="AF3368" t="str">
            <v>Invertebrate</v>
          </cell>
          <cell r="AG3368" t="str">
            <v>F</v>
          </cell>
        </row>
        <row r="3369">
          <cell r="A3369" t="str">
            <v>Neopipo cinnamomea helenae</v>
          </cell>
          <cell r="B3369" t="e">
            <v>#N/A</v>
          </cell>
          <cell r="D3369">
            <v>3367</v>
          </cell>
          <cell r="E3369"/>
          <cell r="F3369"/>
          <cell r="G3369" t="str">
            <v>Passeriformes</v>
          </cell>
          <cell r="H3369" t="str">
            <v>Platyrinchidae</v>
          </cell>
          <cell r="J3369" t="str">
            <v>Neopipo</v>
          </cell>
          <cell r="K3369" t="str">
            <v>subespécie</v>
          </cell>
          <cell r="N3369" t="str">
            <v>Neopipo cinnamomea helenae McConnell, 1911</v>
          </cell>
          <cell r="P3369" t="str">
            <v>x</v>
          </cell>
          <cell r="Q3369" t="str">
            <v>x</v>
          </cell>
          <cell r="R3369" t="str">
            <v>x</v>
          </cell>
          <cell r="S3369" t="str">
            <v>x</v>
          </cell>
          <cell r="T3369" t="str">
            <v>x</v>
          </cell>
          <cell r="U3369"/>
          <cell r="Y3369"/>
          <cell r="Z3369"/>
        </row>
        <row r="3370">
          <cell r="A3370" t="str">
            <v>Neopipo cinnamomea cinnamomea</v>
          </cell>
          <cell r="B3370" t="e">
            <v>#N/A</v>
          </cell>
          <cell r="D3370">
            <v>3368</v>
          </cell>
          <cell r="E3370"/>
          <cell r="F3370"/>
          <cell r="G3370" t="str">
            <v>Passeriformes</v>
          </cell>
          <cell r="H3370" t="str">
            <v>Platyrinchidae</v>
          </cell>
          <cell r="J3370" t="str">
            <v>Neopipo</v>
          </cell>
          <cell r="K3370" t="str">
            <v>subespécie</v>
          </cell>
          <cell r="N3370" t="str">
            <v>Neopipo cinnamomea cinnamomea (Lawrence, 1869)</v>
          </cell>
          <cell r="P3370" t="str">
            <v>x</v>
          </cell>
          <cell r="Q3370" t="str">
            <v>x</v>
          </cell>
          <cell r="R3370" t="str">
            <v>x</v>
          </cell>
          <cell r="S3370" t="str">
            <v>x</v>
          </cell>
          <cell r="T3370" t="str">
            <v>x</v>
          </cell>
          <cell r="U3370"/>
          <cell r="Y3370"/>
          <cell r="Z3370"/>
        </row>
        <row r="3371">
          <cell r="A3371" t="str">
            <v>Platyrinchus</v>
          </cell>
          <cell r="B3371" t="e">
            <v>#N/A</v>
          </cell>
          <cell r="D3371">
            <v>3369</v>
          </cell>
          <cell r="E3371"/>
          <cell r="F3371"/>
          <cell r="G3371" t="str">
            <v>Passeriformes</v>
          </cell>
          <cell r="H3371" t="str">
            <v>Platyrinchidae</v>
          </cell>
          <cell r="J3371" t="str">
            <v>Platyrinchus</v>
          </cell>
          <cell r="K3371" t="str">
            <v>Gênero</v>
          </cell>
          <cell r="N3371" t="str">
            <v>Platyrinchus Desmarest, 1805</v>
          </cell>
          <cell r="P3371"/>
          <cell r="Q3371"/>
          <cell r="R3371"/>
          <cell r="S3371"/>
          <cell r="T3371"/>
          <cell r="U3371"/>
          <cell r="Y3371"/>
          <cell r="Z3371"/>
        </row>
        <row r="3372">
          <cell r="A3372" t="str">
            <v>Platyrinchus saturatus</v>
          </cell>
          <cell r="B3372" t="str">
            <v>Platyrinchus saturatus</v>
          </cell>
          <cell r="C3372" t="str">
            <v>patinho-escuro</v>
          </cell>
          <cell r="D3372">
            <v>3370</v>
          </cell>
          <cell r="E3372" t="str">
            <v>R</v>
          </cell>
          <cell r="F3372">
            <v>1</v>
          </cell>
          <cell r="G3372" t="str">
            <v>Passeriformes</v>
          </cell>
          <cell r="H3372" t="str">
            <v>Platyrinchidae</v>
          </cell>
          <cell r="J3372" t="str">
            <v>Platyrinchus</v>
          </cell>
          <cell r="K3372" t="str">
            <v>espécie 1ária</v>
          </cell>
          <cell r="N3372" t="str">
            <v>Platyrinchus saturatus Salvin &amp; Godman, 1882</v>
          </cell>
          <cell r="O3372" t="str">
            <v>Cinnamon-crested Spadebill</v>
          </cell>
          <cell r="P3372"/>
          <cell r="Q3372"/>
          <cell r="R3372"/>
          <cell r="S3372"/>
          <cell r="T3372"/>
          <cell r="U3372"/>
          <cell r="Y3372" t="str">
            <v>IAS</v>
          </cell>
          <cell r="Z3372" t="str">
            <v>H</v>
          </cell>
          <cell r="AA3372" t="str">
            <v>F1</v>
          </cell>
          <cell r="AB3372" t="str">
            <v>U</v>
          </cell>
          <cell r="AC3372">
            <v>1</v>
          </cell>
          <cell r="AD3372">
            <v>2</v>
          </cell>
          <cell r="AE3372">
            <v>10.7</v>
          </cell>
          <cell r="AF3372" t="str">
            <v>Invertebrate</v>
          </cell>
          <cell r="AG3372" t="str">
            <v>F</v>
          </cell>
        </row>
        <row r="3373">
          <cell r="A3373" t="str">
            <v>Platyrinchus saturatus saturatus</v>
          </cell>
          <cell r="B3373" t="e">
            <v>#N/A</v>
          </cell>
          <cell r="D3373">
            <v>3371</v>
          </cell>
          <cell r="E3373"/>
          <cell r="F3373"/>
          <cell r="G3373" t="str">
            <v>Passeriformes</v>
          </cell>
          <cell r="H3373" t="str">
            <v>Platyrinchidae</v>
          </cell>
          <cell r="J3373" t="str">
            <v>Platyrinchus</v>
          </cell>
          <cell r="K3373" t="str">
            <v>subespécie</v>
          </cell>
          <cell r="N3373" t="str">
            <v>Platyrinchus saturatus saturatus Salvin &amp; Godman, 1882</v>
          </cell>
          <cell r="P3373" t="str">
            <v>x</v>
          </cell>
          <cell r="Q3373" t="str">
            <v>x</v>
          </cell>
          <cell r="R3373" t="str">
            <v>x</v>
          </cell>
          <cell r="S3373" t="str">
            <v>x</v>
          </cell>
          <cell r="T3373" t="str">
            <v>x</v>
          </cell>
          <cell r="U3373"/>
          <cell r="Y3373"/>
          <cell r="Z3373"/>
        </row>
        <row r="3374">
          <cell r="A3374" t="str">
            <v>Platyrinchus saturatus pallidiventris</v>
          </cell>
          <cell r="B3374" t="e">
            <v>#N/A</v>
          </cell>
          <cell r="D3374">
            <v>3372</v>
          </cell>
          <cell r="E3374"/>
          <cell r="F3374"/>
          <cell r="G3374" t="str">
            <v>Passeriformes</v>
          </cell>
          <cell r="H3374" t="str">
            <v>Platyrinchidae</v>
          </cell>
          <cell r="J3374" t="str">
            <v>Platyrinchus</v>
          </cell>
          <cell r="K3374" t="str">
            <v>subespécie</v>
          </cell>
          <cell r="N3374" t="str">
            <v>Platyrinchus saturatus pallidiventris Novaes, 1968</v>
          </cell>
          <cell r="P3374" t="str">
            <v>x</v>
          </cell>
          <cell r="Q3374" t="str">
            <v>x</v>
          </cell>
          <cell r="R3374" t="str">
            <v>x</v>
          </cell>
          <cell r="S3374" t="str">
            <v>x</v>
          </cell>
          <cell r="T3374" t="str">
            <v>x</v>
          </cell>
          <cell r="U3374"/>
          <cell r="Y3374"/>
          <cell r="Z3374"/>
        </row>
        <row r="3375">
          <cell r="A3375" t="str">
            <v>Platyrinchus mystaceus</v>
          </cell>
          <cell r="B3375" t="str">
            <v>Platyrinchus mystaceus</v>
          </cell>
          <cell r="C3375" t="str">
            <v>patinho</v>
          </cell>
          <cell r="D3375">
            <v>3373</v>
          </cell>
          <cell r="E3375" t="str">
            <v>R</v>
          </cell>
          <cell r="F3375">
            <v>1</v>
          </cell>
          <cell r="G3375" t="str">
            <v>Passeriformes</v>
          </cell>
          <cell r="H3375" t="str">
            <v>Platyrinchidae</v>
          </cell>
          <cell r="J3375" t="str">
            <v>Platyrinchus</v>
          </cell>
          <cell r="K3375" t="str">
            <v>espécie 1ária</v>
          </cell>
          <cell r="N3375" t="str">
            <v>Platyrinchus mystaceus Vieillot, 1818</v>
          </cell>
          <cell r="O3375" t="str">
            <v>White-throated Spadebill</v>
          </cell>
          <cell r="P3375"/>
          <cell r="Q3375"/>
          <cell r="R3375"/>
          <cell r="S3375"/>
          <cell r="T3375"/>
          <cell r="U3375"/>
          <cell r="W3375" t="str">
            <v>#ERROR!</v>
          </cell>
          <cell r="Y3375" t="e">
            <v>#N/A</v>
          </cell>
          <cell r="Z3375" t="str">
            <v>M</v>
          </cell>
          <cell r="AA3375" t="str">
            <v>F4</v>
          </cell>
          <cell r="AB3375" t="str">
            <v>U</v>
          </cell>
          <cell r="AC3375">
            <v>2</v>
          </cell>
          <cell r="AD3375">
            <v>6</v>
          </cell>
          <cell r="AE3375">
            <v>9.6999999999999993</v>
          </cell>
          <cell r="AF3375" t="str">
            <v>Invertebrate</v>
          </cell>
          <cell r="AG3375" t="str">
            <v>F</v>
          </cell>
        </row>
        <row r="3376">
          <cell r="A3376" t="str">
            <v>Platyrinchus mystaceus ventralis</v>
          </cell>
          <cell r="B3376" t="e">
            <v>#N/A</v>
          </cell>
          <cell r="D3376">
            <v>3374</v>
          </cell>
          <cell r="E3376"/>
          <cell r="F3376"/>
          <cell r="G3376" t="str">
            <v>Passeriformes</v>
          </cell>
          <cell r="H3376" t="str">
            <v>Platyrinchidae</v>
          </cell>
          <cell r="J3376" t="str">
            <v>Platyrinchus</v>
          </cell>
          <cell r="K3376" t="str">
            <v>subespécie</v>
          </cell>
          <cell r="N3376" t="str">
            <v>Platyrinchus mystaceus ventralis Phelps &amp; Phelps Jr, 1955</v>
          </cell>
          <cell r="P3376" t="str">
            <v>x</v>
          </cell>
          <cell r="Q3376" t="str">
            <v>x</v>
          </cell>
          <cell r="R3376" t="str">
            <v>x</v>
          </cell>
          <cell r="S3376" t="str">
            <v>x</v>
          </cell>
          <cell r="T3376" t="str">
            <v>x</v>
          </cell>
          <cell r="U3376"/>
          <cell r="Y3376"/>
          <cell r="Z3376"/>
        </row>
        <row r="3377">
          <cell r="A3377" t="str">
            <v>Platyrinchus mystaceus duidae</v>
          </cell>
          <cell r="B3377" t="e">
            <v>#N/A</v>
          </cell>
          <cell r="D3377">
            <v>3375</v>
          </cell>
          <cell r="E3377"/>
          <cell r="F3377"/>
          <cell r="G3377" t="str">
            <v>Passeriformes</v>
          </cell>
          <cell r="H3377" t="str">
            <v>Platyrinchidae</v>
          </cell>
          <cell r="J3377" t="str">
            <v>Platyrinchus</v>
          </cell>
          <cell r="K3377" t="str">
            <v>subespécie</v>
          </cell>
          <cell r="N3377" t="str">
            <v>Platyrinchus mystaceus duidae Zimmer, 1939</v>
          </cell>
          <cell r="P3377" t="str">
            <v>x</v>
          </cell>
          <cell r="Q3377" t="str">
            <v>x</v>
          </cell>
          <cell r="R3377" t="str">
            <v>x</v>
          </cell>
          <cell r="S3377" t="str">
            <v>x</v>
          </cell>
          <cell r="T3377" t="str">
            <v>x</v>
          </cell>
          <cell r="U3377"/>
          <cell r="Y3377"/>
          <cell r="Z3377"/>
        </row>
        <row r="3378">
          <cell r="A3378" t="str">
            <v>Platyrinchus mystaceus mystaceus</v>
          </cell>
          <cell r="B3378" t="e">
            <v>#N/A</v>
          </cell>
          <cell r="D3378">
            <v>3376</v>
          </cell>
          <cell r="E3378"/>
          <cell r="F3378"/>
          <cell r="G3378" t="str">
            <v>Passeriformes</v>
          </cell>
          <cell r="H3378" t="str">
            <v>Platyrinchidae</v>
          </cell>
          <cell r="J3378" t="str">
            <v>Platyrinchus</v>
          </cell>
          <cell r="K3378" t="str">
            <v>subespécie</v>
          </cell>
          <cell r="N3378" t="str">
            <v>Platyrinchus mystaceus mystaceus Vieillot, 1818</v>
          </cell>
          <cell r="P3378" t="str">
            <v>x</v>
          </cell>
          <cell r="Q3378" t="str">
            <v>x</v>
          </cell>
          <cell r="R3378" t="str">
            <v>x</v>
          </cell>
          <cell r="S3378" t="str">
            <v>x</v>
          </cell>
          <cell r="T3378" t="str">
            <v>x</v>
          </cell>
          <cell r="U3378"/>
          <cell r="Y3378"/>
          <cell r="Z3378"/>
        </row>
        <row r="3379">
          <cell r="A3379" t="str">
            <v>Platyrinchus mystaceus bifasciatus</v>
          </cell>
          <cell r="B3379" t="e">
            <v>#N/A</v>
          </cell>
          <cell r="D3379">
            <v>3377</v>
          </cell>
          <cell r="E3379"/>
          <cell r="F3379"/>
          <cell r="G3379" t="str">
            <v>Passeriformes</v>
          </cell>
          <cell r="H3379" t="str">
            <v>Platyrinchidae</v>
          </cell>
          <cell r="J3379" t="str">
            <v>Platyrinchus</v>
          </cell>
          <cell r="K3379" t="str">
            <v>subespécie</v>
          </cell>
          <cell r="N3379" t="str">
            <v>Platyrinchus mystaceus bifasciatus Allen, 1889</v>
          </cell>
          <cell r="P3379" t="str">
            <v>x</v>
          </cell>
          <cell r="Q3379" t="str">
            <v>x</v>
          </cell>
          <cell r="R3379" t="str">
            <v>x</v>
          </cell>
          <cell r="S3379" t="str">
            <v>x</v>
          </cell>
          <cell r="T3379" t="str">
            <v>x</v>
          </cell>
          <cell r="U3379"/>
          <cell r="Y3379"/>
          <cell r="Z3379"/>
        </row>
        <row r="3380">
          <cell r="A3380" t="str">
            <v>Platyrinchus mystaceus cancromus</v>
          </cell>
          <cell r="B3380" t="e">
            <v>#N/A</v>
          </cell>
          <cell r="D3380">
            <v>3378</v>
          </cell>
          <cell r="E3380"/>
          <cell r="F3380"/>
          <cell r="G3380" t="str">
            <v>Passeriformes</v>
          </cell>
          <cell r="H3380" t="str">
            <v>Platyrinchidae</v>
          </cell>
          <cell r="J3380" t="str">
            <v>Platyrinchus</v>
          </cell>
          <cell r="K3380" t="str">
            <v>subespécie</v>
          </cell>
          <cell r="N3380" t="str">
            <v>Platyrinchus mystaceus cancromus Temminck, 1820</v>
          </cell>
          <cell r="P3380" t="str">
            <v>x</v>
          </cell>
          <cell r="Q3380" t="str">
            <v>x</v>
          </cell>
          <cell r="R3380" t="str">
            <v>x</v>
          </cell>
          <cell r="S3380" t="str">
            <v>x</v>
          </cell>
          <cell r="T3380" t="str">
            <v>x</v>
          </cell>
          <cell r="U3380"/>
          <cell r="Y3380"/>
          <cell r="Z3380"/>
        </row>
        <row r="3381">
          <cell r="A3381" t="str">
            <v>Platyrinchus mystaceus niveigularis</v>
          </cell>
          <cell r="B3381" t="e">
            <v>#N/A</v>
          </cell>
          <cell r="D3381">
            <v>3379</v>
          </cell>
          <cell r="E3381"/>
          <cell r="F3381"/>
          <cell r="G3381" t="str">
            <v>Passeriformes</v>
          </cell>
          <cell r="H3381" t="str">
            <v>Platyrinchidae</v>
          </cell>
          <cell r="J3381" t="str">
            <v>Platyrinchus</v>
          </cell>
          <cell r="K3381" t="str">
            <v>subespécie</v>
          </cell>
          <cell r="N3381" t="str">
            <v>Platyrinchus mystaceus niveigularis Pinto, 1954</v>
          </cell>
          <cell r="P3381" t="str">
            <v>x</v>
          </cell>
          <cell r="Q3381" t="str">
            <v>x</v>
          </cell>
          <cell r="R3381" t="str">
            <v>x</v>
          </cell>
          <cell r="S3381" t="str">
            <v>x</v>
          </cell>
          <cell r="T3381" t="str">
            <v>x</v>
          </cell>
          <cell r="U3381"/>
          <cell r="Y3381"/>
          <cell r="Z3381"/>
        </row>
        <row r="3382">
          <cell r="A3382" t="str">
            <v>Platyrinchus coronatus</v>
          </cell>
          <cell r="B3382" t="str">
            <v>Platyrinchus coronatus</v>
          </cell>
          <cell r="C3382" t="str">
            <v>patinho-de-coroa-dourada</v>
          </cell>
          <cell r="D3382">
            <v>3380</v>
          </cell>
          <cell r="E3382" t="str">
            <v>R</v>
          </cell>
          <cell r="F3382">
            <v>1</v>
          </cell>
          <cell r="G3382" t="str">
            <v>Passeriformes</v>
          </cell>
          <cell r="H3382" t="str">
            <v>Platyrinchidae</v>
          </cell>
          <cell r="J3382" t="str">
            <v>Platyrinchus</v>
          </cell>
          <cell r="K3382" t="str">
            <v>espécie 1ária</v>
          </cell>
          <cell r="N3382" t="str">
            <v>Platyrinchus coronatus Sclater, 1858</v>
          </cell>
          <cell r="O3382" t="str">
            <v>Golden-crowned Spadebill</v>
          </cell>
          <cell r="P3382"/>
          <cell r="Q3382"/>
          <cell r="R3382"/>
          <cell r="S3382"/>
          <cell r="T3382"/>
          <cell r="U3382"/>
          <cell r="Y3382" t="str">
            <v>IAS</v>
          </cell>
          <cell r="Z3382" t="str">
            <v>H</v>
          </cell>
          <cell r="AA3382" t="str">
            <v>F1</v>
          </cell>
          <cell r="AB3382" t="str">
            <v>U/M</v>
          </cell>
          <cell r="AC3382">
            <v>1</v>
          </cell>
          <cell r="AD3382">
            <v>4</v>
          </cell>
          <cell r="AE3382">
            <v>9.14</v>
          </cell>
          <cell r="AF3382" t="str">
            <v>Invertebrate</v>
          </cell>
          <cell r="AG3382" t="str">
            <v>F</v>
          </cell>
        </row>
        <row r="3383">
          <cell r="A3383" t="str">
            <v>Platyrinchus coronatus gumia</v>
          </cell>
          <cell r="B3383" t="e">
            <v>#N/A</v>
          </cell>
          <cell r="D3383">
            <v>3381</v>
          </cell>
          <cell r="E3383"/>
          <cell r="F3383"/>
          <cell r="G3383" t="str">
            <v>Passeriformes</v>
          </cell>
          <cell r="H3383" t="str">
            <v>Platyrinchidae</v>
          </cell>
          <cell r="J3383" t="str">
            <v>Platyrinchus</v>
          </cell>
          <cell r="K3383" t="str">
            <v>subespécie</v>
          </cell>
          <cell r="N3383" t="str">
            <v>Platyrinchus coronatus gumia (Bangs &amp; Penard, 1918)</v>
          </cell>
          <cell r="P3383" t="str">
            <v>x</v>
          </cell>
          <cell r="Q3383" t="str">
            <v>x</v>
          </cell>
          <cell r="R3383" t="str">
            <v>x</v>
          </cell>
          <cell r="S3383" t="str">
            <v>x</v>
          </cell>
          <cell r="T3383" t="str">
            <v>x</v>
          </cell>
          <cell r="U3383"/>
          <cell r="Y3383"/>
          <cell r="Z3383"/>
        </row>
        <row r="3384">
          <cell r="A3384" t="str">
            <v>Platyrinchus coronatus coronatus</v>
          </cell>
          <cell r="B3384" t="e">
            <v>#N/A</v>
          </cell>
          <cell r="D3384">
            <v>3382</v>
          </cell>
          <cell r="E3384"/>
          <cell r="F3384"/>
          <cell r="G3384" t="str">
            <v>Passeriformes</v>
          </cell>
          <cell r="H3384" t="str">
            <v>Platyrinchidae</v>
          </cell>
          <cell r="J3384" t="str">
            <v>Platyrinchus</v>
          </cell>
          <cell r="K3384" t="str">
            <v>subespécie</v>
          </cell>
          <cell r="N3384" t="str">
            <v>Platyrinchus coronatus coronatus Sclater, 1858</v>
          </cell>
          <cell r="P3384" t="str">
            <v>x</v>
          </cell>
          <cell r="Q3384" t="str">
            <v>x</v>
          </cell>
          <cell r="R3384" t="str">
            <v>x</v>
          </cell>
          <cell r="S3384" t="str">
            <v>x</v>
          </cell>
          <cell r="T3384" t="str">
            <v>x</v>
          </cell>
          <cell r="U3384"/>
          <cell r="Y3384"/>
          <cell r="Z3384"/>
        </row>
        <row r="3385">
          <cell r="A3385" t="str">
            <v>Platyrinchus platyrhynchos</v>
          </cell>
          <cell r="B3385" t="str">
            <v>Platyrinchus platyrhynchos</v>
          </cell>
          <cell r="C3385" t="str">
            <v>patinho-de-coroa-branca</v>
          </cell>
          <cell r="D3385">
            <v>3383</v>
          </cell>
          <cell r="E3385" t="str">
            <v>R</v>
          </cell>
          <cell r="F3385">
            <v>1</v>
          </cell>
          <cell r="G3385" t="str">
            <v>Passeriformes</v>
          </cell>
          <cell r="H3385" t="str">
            <v>Platyrinchidae</v>
          </cell>
          <cell r="J3385" t="str">
            <v>Platyrinchus</v>
          </cell>
          <cell r="K3385" t="str">
            <v>espécie 1ária</v>
          </cell>
          <cell r="N3385" t="str">
            <v>Platyrinchus platyrhynchos (Gmelin, 1788)</v>
          </cell>
          <cell r="O3385" t="str">
            <v>White-crested Spadebill</v>
          </cell>
          <cell r="P3385"/>
          <cell r="Q3385"/>
          <cell r="R3385"/>
          <cell r="S3385"/>
          <cell r="T3385"/>
          <cell r="U3385"/>
          <cell r="Y3385" t="str">
            <v>IAS</v>
          </cell>
          <cell r="Z3385" t="str">
            <v>H</v>
          </cell>
          <cell r="AA3385" t="str">
            <v>F1</v>
          </cell>
          <cell r="AB3385" t="str">
            <v>M</v>
          </cell>
          <cell r="AC3385">
            <v>1</v>
          </cell>
          <cell r="AD3385">
            <v>2</v>
          </cell>
          <cell r="AE3385">
            <v>12</v>
          </cell>
          <cell r="AF3385" t="str">
            <v>Invertebrate</v>
          </cell>
          <cell r="AG3385" t="str">
            <v>F</v>
          </cell>
        </row>
        <row r="3386">
          <cell r="A3386" t="str">
            <v>Platyrinchus platyrhynchos platyrhynchos</v>
          </cell>
          <cell r="B3386" t="e">
            <v>#N/A</v>
          </cell>
          <cell r="D3386">
            <v>3384</v>
          </cell>
          <cell r="E3386"/>
          <cell r="F3386"/>
          <cell r="G3386" t="str">
            <v>Passeriformes</v>
          </cell>
          <cell r="H3386" t="str">
            <v>Platyrinchidae</v>
          </cell>
          <cell r="J3386" t="str">
            <v>Platyrinchus</v>
          </cell>
          <cell r="K3386" t="str">
            <v>subespécie</v>
          </cell>
          <cell r="N3386" t="str">
            <v>Platyrinchus platyrhynchos platyrhynchos (Gmelin, 1788)</v>
          </cell>
          <cell r="P3386" t="str">
            <v>x</v>
          </cell>
          <cell r="Q3386" t="str">
            <v>x</v>
          </cell>
          <cell r="R3386" t="str">
            <v>x</v>
          </cell>
          <cell r="S3386" t="str">
            <v>x</v>
          </cell>
          <cell r="T3386" t="str">
            <v>x</v>
          </cell>
          <cell r="U3386"/>
          <cell r="Y3386"/>
          <cell r="Z3386"/>
        </row>
        <row r="3387">
          <cell r="A3387" t="str">
            <v>Platyrinchus platyrhynchos senex</v>
          </cell>
          <cell r="B3387" t="e">
            <v>#N/A</v>
          </cell>
          <cell r="D3387">
            <v>3385</v>
          </cell>
          <cell r="E3387"/>
          <cell r="F3387"/>
          <cell r="G3387" t="str">
            <v>Passeriformes</v>
          </cell>
          <cell r="H3387" t="str">
            <v>Platyrinchidae</v>
          </cell>
          <cell r="J3387" t="str">
            <v>Platyrinchus</v>
          </cell>
          <cell r="K3387" t="str">
            <v>subespécie</v>
          </cell>
          <cell r="N3387" t="str">
            <v>Platyrinchus platyrhynchos senex Sclater &amp; Salvin, 1880</v>
          </cell>
          <cell r="P3387" t="str">
            <v>x</v>
          </cell>
          <cell r="Q3387" t="str">
            <v>x</v>
          </cell>
          <cell r="R3387" t="str">
            <v>x</v>
          </cell>
          <cell r="S3387" t="str">
            <v>x</v>
          </cell>
          <cell r="T3387" t="str">
            <v>x</v>
          </cell>
          <cell r="U3387"/>
          <cell r="Y3387"/>
          <cell r="Z3387"/>
        </row>
        <row r="3388">
          <cell r="A3388" t="str">
            <v>Platyrinchus platyrhynchos nattereri</v>
          </cell>
          <cell r="B3388" t="e">
            <v>#N/A</v>
          </cell>
          <cell r="D3388">
            <v>3386</v>
          </cell>
          <cell r="E3388"/>
          <cell r="F3388"/>
          <cell r="G3388" t="str">
            <v>Passeriformes</v>
          </cell>
          <cell r="H3388" t="str">
            <v>Platyrinchidae</v>
          </cell>
          <cell r="J3388" t="str">
            <v>Platyrinchus</v>
          </cell>
          <cell r="K3388" t="str">
            <v>subespécie</v>
          </cell>
          <cell r="N3388" t="str">
            <v>Platyrinchus platyrhynchos nattereri Hartert &amp; Hellmayr, 1902</v>
          </cell>
          <cell r="P3388" t="str">
            <v>x</v>
          </cell>
          <cell r="Q3388" t="str">
            <v>x</v>
          </cell>
          <cell r="R3388" t="str">
            <v>x</v>
          </cell>
          <cell r="S3388" t="str">
            <v>x</v>
          </cell>
          <cell r="T3388" t="str">
            <v>x</v>
          </cell>
          <cell r="U3388"/>
          <cell r="Y3388"/>
          <cell r="Z3388"/>
        </row>
        <row r="3389">
          <cell r="A3389" t="str">
            <v>Platyrinchus platyrhynchos amazonicus</v>
          </cell>
          <cell r="B3389" t="e">
            <v>#N/A</v>
          </cell>
          <cell r="D3389">
            <v>3387</v>
          </cell>
          <cell r="E3389"/>
          <cell r="F3389"/>
          <cell r="G3389" t="str">
            <v>Passeriformes</v>
          </cell>
          <cell r="H3389" t="str">
            <v>Platyrinchidae</v>
          </cell>
          <cell r="J3389" t="str">
            <v>Platyrinchus</v>
          </cell>
          <cell r="K3389" t="str">
            <v>subespécie</v>
          </cell>
          <cell r="N3389" t="str">
            <v>Platyrinchus platyrhynchos amazonicus Berlepsch, 1912</v>
          </cell>
          <cell r="P3389" t="str">
            <v>x</v>
          </cell>
          <cell r="Q3389" t="str">
            <v>x</v>
          </cell>
          <cell r="R3389" t="str">
            <v>x</v>
          </cell>
          <cell r="S3389" t="str">
            <v>x</v>
          </cell>
          <cell r="T3389" t="str">
            <v>x</v>
          </cell>
          <cell r="U3389"/>
          <cell r="Y3389"/>
          <cell r="Z3389"/>
        </row>
        <row r="3390">
          <cell r="A3390" t="str">
            <v>Platyrinchus leucoryphus</v>
          </cell>
          <cell r="B3390" t="str">
            <v>Platyrinchus leucoryphus</v>
          </cell>
          <cell r="C3390" t="str">
            <v>patinho-de-asa-castanha</v>
          </cell>
          <cell r="D3390">
            <v>3388</v>
          </cell>
          <cell r="E3390" t="str">
            <v>R</v>
          </cell>
          <cell r="F3390">
            <v>1</v>
          </cell>
          <cell r="G3390" t="str">
            <v>Passeriformes</v>
          </cell>
          <cell r="H3390" t="str">
            <v>Platyrinchidae</v>
          </cell>
          <cell r="J3390" t="str">
            <v>Platyrinchus</v>
          </cell>
          <cell r="K3390" t="str">
            <v>espécie 1ária</v>
          </cell>
          <cell r="N3390" t="str">
            <v>Platyrinchus leucoryphus Wied, 1831</v>
          </cell>
          <cell r="O3390" t="str">
            <v>Russet-winged Spadebill</v>
          </cell>
          <cell r="P3390"/>
          <cell r="Q3390"/>
          <cell r="R3390"/>
          <cell r="S3390"/>
          <cell r="T3390"/>
          <cell r="U3390"/>
          <cell r="X3390" t="str">
            <v>VU</v>
          </cell>
          <cell r="Y3390" t="e">
            <v>#N/A</v>
          </cell>
          <cell r="Z3390" t="str">
            <v>H</v>
          </cell>
          <cell r="AA3390" t="str">
            <v>F1</v>
          </cell>
          <cell r="AB3390" t="str">
            <v>M</v>
          </cell>
          <cell r="AC3390">
            <v>1</v>
          </cell>
          <cell r="AD3390">
            <v>1</v>
          </cell>
          <cell r="AE3390">
            <v>16</v>
          </cell>
          <cell r="AF3390" t="str">
            <v>Invertebrate</v>
          </cell>
          <cell r="AG3390" t="str">
            <v>F</v>
          </cell>
          <cell r="AH3390" t="str">
            <v>MA</v>
          </cell>
          <cell r="AI3390" t="str">
            <v>VU</v>
          </cell>
          <cell r="AJ3390" t="str">
            <v>VU</v>
          </cell>
        </row>
        <row r="3391">
          <cell r="A3391" t="str">
            <v>Tachurisidae</v>
          </cell>
          <cell r="B3391" t="e">
            <v>#N/A</v>
          </cell>
          <cell r="D3391">
            <v>3389</v>
          </cell>
          <cell r="E3391"/>
          <cell r="F3391"/>
          <cell r="G3391" t="str">
            <v>Passeriformes</v>
          </cell>
          <cell r="H3391" t="str">
            <v>Tachurisidae</v>
          </cell>
          <cell r="K3391" t="str">
            <v>Família</v>
          </cell>
          <cell r="N3391" t="str">
            <v>Tachurisidae Ohlson, Irestedt, Ericson &amp; Fjeldså, 2013</v>
          </cell>
          <cell r="P3391"/>
          <cell r="Q3391"/>
          <cell r="R3391"/>
          <cell r="S3391"/>
          <cell r="T3391"/>
          <cell r="U3391"/>
          <cell r="Y3391"/>
          <cell r="Z3391"/>
        </row>
        <row r="3392">
          <cell r="A3392" t="str">
            <v>Tachuris</v>
          </cell>
          <cell r="B3392" t="e">
            <v>#N/A</v>
          </cell>
          <cell r="D3392">
            <v>3390</v>
          </cell>
          <cell r="E3392"/>
          <cell r="F3392"/>
          <cell r="G3392" t="str">
            <v>Passeriformes</v>
          </cell>
          <cell r="H3392" t="str">
            <v>Tachurisidae</v>
          </cell>
          <cell r="J3392" t="str">
            <v>Tachuris</v>
          </cell>
          <cell r="K3392" t="str">
            <v>Gênero</v>
          </cell>
          <cell r="N3392" t="str">
            <v>Tachuris Lafresnaye, 1836</v>
          </cell>
          <cell r="P3392"/>
          <cell r="Q3392"/>
          <cell r="R3392"/>
          <cell r="S3392"/>
          <cell r="T3392"/>
          <cell r="U3392"/>
          <cell r="Y3392"/>
          <cell r="Z3392"/>
        </row>
        <row r="3393">
          <cell r="A3393" t="str">
            <v>Tachuris rubrigastra</v>
          </cell>
          <cell r="B3393" t="str">
            <v>Tachuris rubrigastra</v>
          </cell>
          <cell r="C3393" t="str">
            <v>papa-piri</v>
          </cell>
          <cell r="D3393">
            <v>3391</v>
          </cell>
          <cell r="E3393" t="str">
            <v>R</v>
          </cell>
          <cell r="F3393">
            <v>1</v>
          </cell>
          <cell r="G3393" t="str">
            <v>Passeriformes</v>
          </cell>
          <cell r="H3393" t="str">
            <v>Tachurisidae</v>
          </cell>
          <cell r="J3393" t="str">
            <v>Tachuris</v>
          </cell>
          <cell r="K3393" t="str">
            <v>espécie 1ária</v>
          </cell>
          <cell r="N3393" t="str">
            <v>Tachuris rubrigastra (Vieillot, 1817)</v>
          </cell>
          <cell r="O3393" t="str">
            <v>Many-colored Rush Tyrant</v>
          </cell>
          <cell r="P3393"/>
          <cell r="Q3393"/>
          <cell r="R3393"/>
          <cell r="S3393"/>
          <cell r="T3393"/>
          <cell r="U3393"/>
          <cell r="Y3393" t="e">
            <v>#N/A</v>
          </cell>
          <cell r="Z3393" t="str">
            <v>M</v>
          </cell>
          <cell r="AA3393" t="str">
            <v>A1</v>
          </cell>
          <cell r="AB3393" t="str">
            <v>U</v>
          </cell>
          <cell r="AC3393">
            <v>1</v>
          </cell>
          <cell r="AD3393">
            <v>6</v>
          </cell>
          <cell r="AE3393">
            <v>7.8</v>
          </cell>
          <cell r="AF3393" t="str">
            <v>Invertebrate</v>
          </cell>
          <cell r="AG3393" t="str">
            <v>A</v>
          </cell>
          <cell r="AH3393"/>
        </row>
        <row r="3394">
          <cell r="A3394" t="str">
            <v>Tachuris rubrigastra rubrigastra</v>
          </cell>
          <cell r="B3394" t="e">
            <v>#N/A</v>
          </cell>
          <cell r="D3394">
            <v>3392</v>
          </cell>
          <cell r="E3394"/>
          <cell r="F3394"/>
          <cell r="G3394" t="str">
            <v>Passeriformes</v>
          </cell>
          <cell r="H3394" t="str">
            <v>Tachurisidae</v>
          </cell>
          <cell r="J3394" t="str">
            <v>Tachuris</v>
          </cell>
          <cell r="K3394" t="str">
            <v>subespécie</v>
          </cell>
          <cell r="N3394" t="str">
            <v>Tachuris rubrigastra rubrigastra (Vieillot, 1817)</v>
          </cell>
          <cell r="P3394" t="str">
            <v>x</v>
          </cell>
          <cell r="Q3394" t="str">
            <v>x</v>
          </cell>
          <cell r="R3394" t="str">
            <v>x</v>
          </cell>
          <cell r="S3394" t="str">
            <v>x</v>
          </cell>
          <cell r="T3394" t="str">
            <v>x</v>
          </cell>
          <cell r="U3394"/>
          <cell r="Y3394"/>
          <cell r="Z3394"/>
        </row>
        <row r="3395">
          <cell r="A3395" t="str">
            <v>Rhynchocyclidae</v>
          </cell>
          <cell r="B3395" t="e">
            <v>#N/A</v>
          </cell>
          <cell r="D3395">
            <v>3393</v>
          </cell>
          <cell r="E3395"/>
          <cell r="F3395"/>
          <cell r="G3395" t="str">
            <v>Passeriformes</v>
          </cell>
          <cell r="H3395" t="str">
            <v>Rhynchocyclidae</v>
          </cell>
          <cell r="K3395" t="str">
            <v>Família</v>
          </cell>
          <cell r="N3395" t="str">
            <v>Rhynchocyclidae Berlepsch, 1907</v>
          </cell>
          <cell r="P3395"/>
          <cell r="Q3395"/>
          <cell r="R3395"/>
          <cell r="S3395"/>
          <cell r="T3395"/>
          <cell r="U3395"/>
          <cell r="Y3395"/>
          <cell r="Z3395"/>
        </row>
        <row r="3396">
          <cell r="A3396" t="str">
            <v>Incertae</v>
          </cell>
          <cell r="B3396" t="e">
            <v>#N/A</v>
          </cell>
          <cell r="D3396">
            <v>3394</v>
          </cell>
          <cell r="E3396"/>
          <cell r="F3396"/>
          <cell r="G3396" t="str">
            <v>Passeriformes</v>
          </cell>
          <cell r="H3396" t="str">
            <v>Rhynchocyclidae</v>
          </cell>
          <cell r="I3396" t="str">
            <v>incertae sedis</v>
          </cell>
          <cell r="K3396" t="str">
            <v>Subfamília</v>
          </cell>
          <cell r="N3396" t="str">
            <v>Incertae sedis</v>
          </cell>
          <cell r="P3396"/>
          <cell r="Q3396"/>
          <cell r="R3396"/>
          <cell r="S3396"/>
          <cell r="T3396"/>
          <cell r="U3396"/>
          <cell r="Y3396"/>
          <cell r="Z3396"/>
        </row>
        <row r="3397">
          <cell r="A3397" t="str">
            <v>Taeniotriccus</v>
          </cell>
          <cell r="B3397" t="e">
            <v>#N/A</v>
          </cell>
          <cell r="D3397">
            <v>3395</v>
          </cell>
          <cell r="E3397"/>
          <cell r="F3397"/>
          <cell r="G3397" t="str">
            <v>Passeriformes</v>
          </cell>
          <cell r="H3397" t="str">
            <v>Rhynchocyclidae</v>
          </cell>
          <cell r="I3397" t="str">
            <v>incertae sedis</v>
          </cell>
          <cell r="J3397" t="str">
            <v>Taeniotriccus</v>
          </cell>
          <cell r="K3397" t="str">
            <v>Gênero</v>
          </cell>
          <cell r="N3397" t="str">
            <v>Taeniotriccus Berlepsch &amp; Hartert, 1902</v>
          </cell>
          <cell r="P3397"/>
          <cell r="Q3397"/>
          <cell r="R3397"/>
          <cell r="S3397"/>
          <cell r="T3397"/>
          <cell r="U3397"/>
          <cell r="Y3397"/>
          <cell r="Z3397"/>
        </row>
        <row r="3398">
          <cell r="A3398" t="str">
            <v>Taeniotriccus andrei</v>
          </cell>
          <cell r="B3398" t="str">
            <v>Taeniotriccus andrei</v>
          </cell>
          <cell r="C3398" t="str">
            <v>maria-bonita</v>
          </cell>
          <cell r="D3398">
            <v>3396</v>
          </cell>
          <cell r="E3398" t="str">
            <v>R</v>
          </cell>
          <cell r="F3398">
            <v>1</v>
          </cell>
          <cell r="G3398" t="str">
            <v>Passeriformes</v>
          </cell>
          <cell r="H3398" t="str">
            <v>Rhynchocyclidae</v>
          </cell>
          <cell r="I3398" t="str">
            <v>incertae sedis</v>
          </cell>
          <cell r="J3398" t="str">
            <v>Taeniotriccus</v>
          </cell>
          <cell r="K3398" t="str">
            <v>espécie 1ária</v>
          </cell>
          <cell r="N3398" t="str">
            <v>Taeniotriccus andrei (Berlepsch &amp; Hartert, 1902)</v>
          </cell>
          <cell r="O3398" t="str">
            <v>Black-chested Tyrant</v>
          </cell>
          <cell r="P3398"/>
          <cell r="Q3398"/>
          <cell r="R3398"/>
          <cell r="S3398"/>
          <cell r="T3398"/>
          <cell r="U3398"/>
          <cell r="Y3398" t="e">
            <v>#N/A</v>
          </cell>
          <cell r="Z3398" t="str">
            <v>H</v>
          </cell>
          <cell r="AA3398" t="str">
            <v>F1</v>
          </cell>
          <cell r="AB3398" t="str">
            <v>U</v>
          </cell>
          <cell r="AC3398">
            <v>1</v>
          </cell>
          <cell r="AD3398">
            <v>2</v>
          </cell>
          <cell r="AE3398">
            <v>9.5</v>
          </cell>
          <cell r="AF3398" t="str">
            <v>Invertebrate</v>
          </cell>
          <cell r="AG3398" t="str">
            <v>F</v>
          </cell>
        </row>
        <row r="3399">
          <cell r="A3399" t="str">
            <v>Taeniotriccus andrei andrei</v>
          </cell>
          <cell r="B3399" t="e">
            <v>#N/A</v>
          </cell>
          <cell r="D3399">
            <v>3397</v>
          </cell>
          <cell r="E3399"/>
          <cell r="F3399"/>
          <cell r="G3399" t="str">
            <v>Passeriformes</v>
          </cell>
          <cell r="H3399" t="str">
            <v>Rhynchocyclidae</v>
          </cell>
          <cell r="I3399" t="str">
            <v>incertae sedis</v>
          </cell>
          <cell r="J3399" t="str">
            <v>Taeniotriccus</v>
          </cell>
          <cell r="K3399" t="str">
            <v>subespécie</v>
          </cell>
          <cell r="N3399" t="str">
            <v>Taeniotriccus andrei andrei Berlepsch &amp; Hartert, 1902</v>
          </cell>
          <cell r="P3399" t="str">
            <v>x</v>
          </cell>
          <cell r="Q3399" t="str">
            <v>x</v>
          </cell>
          <cell r="R3399" t="str">
            <v>x</v>
          </cell>
          <cell r="S3399" t="str">
            <v>x</v>
          </cell>
          <cell r="T3399" t="str">
            <v>x</v>
          </cell>
          <cell r="U3399"/>
          <cell r="Y3399"/>
          <cell r="Z3399"/>
        </row>
        <row r="3400">
          <cell r="A3400" t="str">
            <v>Taeniotriccus andrei klagesi</v>
          </cell>
          <cell r="B3400" t="e">
            <v>#N/A</v>
          </cell>
          <cell r="D3400">
            <v>3398</v>
          </cell>
          <cell r="E3400"/>
          <cell r="F3400"/>
          <cell r="G3400" t="str">
            <v>Passeriformes</v>
          </cell>
          <cell r="H3400" t="str">
            <v>Rhynchocyclidae</v>
          </cell>
          <cell r="I3400" t="str">
            <v>incertae sedis</v>
          </cell>
          <cell r="J3400" t="str">
            <v>Taeniotriccus</v>
          </cell>
          <cell r="K3400" t="str">
            <v>subespécie</v>
          </cell>
          <cell r="N3400" t="str">
            <v>Taeniotriccus andrei klagesi Todd, 1925</v>
          </cell>
          <cell r="P3400" t="str">
            <v>x</v>
          </cell>
          <cell r="Q3400" t="str">
            <v>x</v>
          </cell>
          <cell r="R3400" t="str">
            <v>x</v>
          </cell>
          <cell r="S3400" t="str">
            <v>x</v>
          </cell>
          <cell r="T3400" t="str">
            <v>x</v>
          </cell>
          <cell r="U3400"/>
          <cell r="Y3400"/>
          <cell r="Z3400"/>
        </row>
        <row r="3401">
          <cell r="A3401" t="str">
            <v>Cnipodectes</v>
          </cell>
          <cell r="B3401" t="e">
            <v>#N/A</v>
          </cell>
          <cell r="D3401">
            <v>3399</v>
          </cell>
          <cell r="E3401"/>
          <cell r="F3401"/>
          <cell r="G3401" t="str">
            <v>Passeriformes</v>
          </cell>
          <cell r="H3401" t="str">
            <v>Rhynchocyclidae</v>
          </cell>
          <cell r="I3401" t="str">
            <v>incertae sedis</v>
          </cell>
          <cell r="J3401" t="str">
            <v>Cnipodectes</v>
          </cell>
          <cell r="K3401" t="str">
            <v>Gênero</v>
          </cell>
          <cell r="N3401" t="str">
            <v>Cnipodectes Sclater &amp; Salvin, 1873</v>
          </cell>
          <cell r="P3401"/>
          <cell r="Q3401"/>
          <cell r="R3401"/>
          <cell r="S3401"/>
          <cell r="T3401"/>
          <cell r="U3401"/>
          <cell r="Y3401"/>
          <cell r="Z3401"/>
        </row>
        <row r="3402">
          <cell r="A3402" t="str">
            <v>Cnipodectes subbrunneus</v>
          </cell>
          <cell r="B3402" t="str">
            <v>Cnipodectes subbrunneus</v>
          </cell>
          <cell r="C3402" t="str">
            <v>flautim-pardo</v>
          </cell>
          <cell r="D3402">
            <v>3400</v>
          </cell>
          <cell r="E3402" t="str">
            <v>R</v>
          </cell>
          <cell r="F3402">
            <v>1</v>
          </cell>
          <cell r="G3402" t="str">
            <v>Passeriformes</v>
          </cell>
          <cell r="H3402" t="str">
            <v>Rhynchocyclidae</v>
          </cell>
          <cell r="I3402" t="str">
            <v>incertae sedis</v>
          </cell>
          <cell r="J3402" t="str">
            <v>Cnipodectes</v>
          </cell>
          <cell r="K3402" t="str">
            <v>espécie 1ária</v>
          </cell>
          <cell r="N3402" t="str">
            <v>Cnipodectes subbrunneus (Sclater, 1860)</v>
          </cell>
          <cell r="O3402" t="str">
            <v>Brownish Twistwing</v>
          </cell>
          <cell r="P3402"/>
          <cell r="Q3402"/>
          <cell r="R3402"/>
          <cell r="S3402"/>
          <cell r="T3402"/>
          <cell r="U3402"/>
          <cell r="Y3402" t="e">
            <v>#N/A</v>
          </cell>
          <cell r="Z3402" t="str">
            <v>H</v>
          </cell>
          <cell r="AA3402" t="str">
            <v>F1</v>
          </cell>
          <cell r="AB3402" t="str">
            <v>U</v>
          </cell>
          <cell r="AC3402">
            <v>1</v>
          </cell>
          <cell r="AD3402">
            <v>4</v>
          </cell>
          <cell r="AE3402">
            <v>23.2</v>
          </cell>
          <cell r="AF3402" t="str">
            <v>Invertebrate</v>
          </cell>
          <cell r="AG3402" t="str">
            <v>F</v>
          </cell>
        </row>
        <row r="3403">
          <cell r="A3403" t="str">
            <v>Cnipodectes subbrunneus minor</v>
          </cell>
          <cell r="B3403" t="e">
            <v>#N/A</v>
          </cell>
          <cell r="D3403">
            <v>3401</v>
          </cell>
          <cell r="E3403"/>
          <cell r="F3403"/>
          <cell r="G3403" t="str">
            <v>Passeriformes</v>
          </cell>
          <cell r="H3403" t="str">
            <v>Rhynchocyclidae</v>
          </cell>
          <cell r="I3403" t="str">
            <v>incertae sedis</v>
          </cell>
          <cell r="J3403" t="str">
            <v>Cnipodectes</v>
          </cell>
          <cell r="K3403" t="str">
            <v>subespécie</v>
          </cell>
          <cell r="N3403" t="str">
            <v>Cnipodectes subbrunneus minor Sclater, 1884</v>
          </cell>
          <cell r="P3403" t="str">
            <v>x</v>
          </cell>
          <cell r="Q3403" t="str">
            <v>x</v>
          </cell>
          <cell r="R3403" t="str">
            <v>x</v>
          </cell>
          <cell r="S3403" t="str">
            <v>x</v>
          </cell>
          <cell r="T3403" t="str">
            <v>x</v>
          </cell>
          <cell r="U3403"/>
          <cell r="Y3403"/>
          <cell r="Z3403"/>
        </row>
        <row r="3404">
          <cell r="A3404" t="str">
            <v>Cnipodectes superrufus</v>
          </cell>
          <cell r="B3404" t="str">
            <v>Cnipodectes superrufus</v>
          </cell>
          <cell r="C3404" t="str">
            <v>flautim-rufo</v>
          </cell>
          <cell r="D3404">
            <v>3402</v>
          </cell>
          <cell r="E3404" t="str">
            <v>R#</v>
          </cell>
          <cell r="F3404">
            <v>1</v>
          </cell>
          <cell r="G3404" t="str">
            <v>Passeriformes</v>
          </cell>
          <cell r="H3404" t="str">
            <v>Rhynchocyclidae</v>
          </cell>
          <cell r="I3404" t="str">
            <v>incertae sedis</v>
          </cell>
          <cell r="J3404" t="str">
            <v>Cnipodectes</v>
          </cell>
          <cell r="K3404" t="str">
            <v>espécie 1ária</v>
          </cell>
          <cell r="N3404" t="str">
            <v>Cnipodectes superrufus Lane, Servat, Valqui &amp; Lambert, 2007</v>
          </cell>
          <cell r="O3404" t="str">
            <v>Rufous Twistwing</v>
          </cell>
          <cell r="P3404"/>
          <cell r="Q3404"/>
          <cell r="R3404"/>
          <cell r="S3404"/>
          <cell r="T3404"/>
          <cell r="U3404"/>
          <cell r="X3404" t="str">
            <v>VU</v>
          </cell>
          <cell r="Y3404" t="e">
            <v>#N/A</v>
          </cell>
          <cell r="Z3404" t="e">
            <v>#N/A</v>
          </cell>
          <cell r="AA3404" t="e">
            <v>#N/A</v>
          </cell>
          <cell r="AB3404" t="e">
            <v>#N/A</v>
          </cell>
          <cell r="AC3404" t="e">
            <v>#N/A</v>
          </cell>
          <cell r="AD3404" t="e">
            <v>#N/A</v>
          </cell>
          <cell r="AE3404">
            <v>36.4</v>
          </cell>
          <cell r="AF3404" t="str">
            <v>Invertebrate</v>
          </cell>
          <cell r="AG3404"/>
        </row>
        <row r="3405">
          <cell r="A3405" t="str">
            <v>Pipromorphinae</v>
          </cell>
          <cell r="B3405" t="e">
            <v>#N/A</v>
          </cell>
          <cell r="D3405">
            <v>3403</v>
          </cell>
          <cell r="E3405"/>
          <cell r="F3405"/>
          <cell r="G3405" t="str">
            <v>Passeriformes</v>
          </cell>
          <cell r="H3405" t="str">
            <v>Rhynchocyclidae</v>
          </cell>
          <cell r="I3405" t="str">
            <v>Pipromorphinae</v>
          </cell>
          <cell r="K3405" t="str">
            <v>Subfamília</v>
          </cell>
          <cell r="N3405" t="str">
            <v>Pipromorphinae Wolters, 1977</v>
          </cell>
          <cell r="P3405"/>
          <cell r="Q3405"/>
          <cell r="R3405"/>
          <cell r="S3405"/>
          <cell r="T3405"/>
          <cell r="U3405"/>
          <cell r="Y3405"/>
          <cell r="Z3405"/>
        </row>
        <row r="3406">
          <cell r="A3406" t="str">
            <v>Mionectes</v>
          </cell>
          <cell r="B3406" t="e">
            <v>#N/A</v>
          </cell>
          <cell r="D3406">
            <v>3404</v>
          </cell>
          <cell r="E3406"/>
          <cell r="F3406"/>
          <cell r="G3406" t="str">
            <v>Passeriformes</v>
          </cell>
          <cell r="H3406" t="str">
            <v>Rhynchocyclidae</v>
          </cell>
          <cell r="I3406" t="str">
            <v>Pipromorphinae</v>
          </cell>
          <cell r="J3406" t="str">
            <v>Mionectes</v>
          </cell>
          <cell r="K3406" t="str">
            <v>Gênero</v>
          </cell>
          <cell r="N3406" t="str">
            <v>Mionectes Cabanis, 1844</v>
          </cell>
          <cell r="P3406"/>
          <cell r="Q3406"/>
          <cell r="R3406"/>
          <cell r="S3406"/>
          <cell r="T3406"/>
          <cell r="U3406"/>
          <cell r="Y3406"/>
          <cell r="Z3406"/>
        </row>
        <row r="3407">
          <cell r="A3407" t="str">
            <v>Mionectes amazonus</v>
          </cell>
          <cell r="B3407" t="str">
            <v>Mionectes amazonus</v>
          </cell>
          <cell r="C3407" t="str">
            <v>abre-asa-do-acre</v>
          </cell>
          <cell r="D3407">
            <v>3405</v>
          </cell>
          <cell r="E3407" t="str">
            <v>R#</v>
          </cell>
          <cell r="F3407">
            <v>1</v>
          </cell>
          <cell r="G3407" t="str">
            <v>Passeriformes</v>
          </cell>
          <cell r="H3407" t="str">
            <v>Rhynchocyclidae</v>
          </cell>
          <cell r="I3407" t="str">
            <v>Pipromorphinae</v>
          </cell>
          <cell r="J3407" t="str">
            <v>Mionectes</v>
          </cell>
          <cell r="K3407" t="str">
            <v>espécie 1ária</v>
          </cell>
          <cell r="L3407" t="str">
            <v>Historically treated as a subspecies of M. macconnelli, but see Miller et al. (2008). Here it does not include the southeastern Amazonian populations (east from the Madeira river), commonly refered to under this very name (amazonus), which actually represent an as yet undescribed taxon morphologically closer to M. macconnelli (Piacentini, in prep.). The occurrence of the true M. amazonus in Brazil is supported by a specimen from Acre (Guilherme 2012).</v>
          </cell>
          <cell r="M3407" t="str">
            <v>Historicamente tratada como subespécie de M. macconnelli, mas ver Miller et al. (2008). Não estão incluídas aqui as populações do sudeste amazônico (a leste do rio Madeira), comumente referidas sob este nome, mas que na verdade referem-se a um táxon ainda não descrito e genetica e morfologicamente relacionado a M. macconnelli (Piacentini, em prep.). A ocorrência do verdadeiro M. amazonus no Brasil é suportada por material do Acre (Guilherme 2012).</v>
          </cell>
          <cell r="N3407" t="str">
            <v>Mionectes amazonus (Todd, 1921)</v>
          </cell>
          <cell r="O3407" t="str">
            <v>Western McConnell's Flycatcher</v>
          </cell>
          <cell r="P3407"/>
          <cell r="Q3407"/>
          <cell r="R3407"/>
          <cell r="S3407"/>
          <cell r="T3407"/>
          <cell r="U3407"/>
          <cell r="Y3407" t="e">
            <v>#N/A</v>
          </cell>
          <cell r="Z3407" t="e">
            <v>#N/A</v>
          </cell>
          <cell r="AA3407" t="e">
            <v>#N/A</v>
          </cell>
          <cell r="AB3407" t="e">
            <v>#N/A</v>
          </cell>
          <cell r="AC3407" t="e">
            <v>#N/A</v>
          </cell>
          <cell r="AD3407" t="e">
            <v>#N/A</v>
          </cell>
          <cell r="AE3407" t="e">
            <v>#N/A</v>
          </cell>
          <cell r="AF3407" t="e">
            <v>#N/A</v>
          </cell>
          <cell r="AG3407"/>
        </row>
        <row r="3408">
          <cell r="A3408" t="str">
            <v>Mionectes oleagineus</v>
          </cell>
          <cell r="B3408" t="str">
            <v>Mionectes oleagineus</v>
          </cell>
          <cell r="C3408" t="str">
            <v>abre-asa</v>
          </cell>
          <cell r="D3408">
            <v>3406</v>
          </cell>
          <cell r="E3408" t="str">
            <v>R</v>
          </cell>
          <cell r="F3408">
            <v>1</v>
          </cell>
          <cell r="G3408" t="str">
            <v>Passeriformes</v>
          </cell>
          <cell r="H3408" t="str">
            <v>Rhynchocyclidae</v>
          </cell>
          <cell r="I3408" t="str">
            <v>Pipromorphinae</v>
          </cell>
          <cell r="J3408" t="str">
            <v>Mionectes</v>
          </cell>
          <cell r="K3408" t="str">
            <v>espécie 1ária</v>
          </cell>
          <cell r="N3408" t="str">
            <v>Mionectes oleagineus (Lichtenstein, 1823)</v>
          </cell>
          <cell r="O3408" t="str">
            <v>Ochre-bellied Flycatcher</v>
          </cell>
          <cell r="P3408"/>
          <cell r="Q3408"/>
          <cell r="R3408"/>
          <cell r="S3408"/>
          <cell r="T3408"/>
          <cell r="U3408"/>
          <cell r="Y3408" t="str">
            <v>OA</v>
          </cell>
          <cell r="Z3408" t="str">
            <v>M</v>
          </cell>
          <cell r="AA3408" t="str">
            <v>F1</v>
          </cell>
          <cell r="AB3408" t="str">
            <v>U/C</v>
          </cell>
          <cell r="AC3408">
            <v>3</v>
          </cell>
          <cell r="AD3408">
            <v>8</v>
          </cell>
          <cell r="AE3408">
            <v>11.17</v>
          </cell>
          <cell r="AF3408" t="str">
            <v>FruiNect</v>
          </cell>
          <cell r="AG3408" t="str">
            <v>F</v>
          </cell>
        </row>
        <row r="3409">
          <cell r="A3409" t="str">
            <v>Mionectes oleagineus chloronotus</v>
          </cell>
          <cell r="B3409" t="e">
            <v>#N/A</v>
          </cell>
          <cell r="D3409">
            <v>3407</v>
          </cell>
          <cell r="E3409"/>
          <cell r="F3409"/>
          <cell r="G3409" t="str">
            <v>Passeriformes</v>
          </cell>
          <cell r="H3409" t="str">
            <v>Rhynchocyclidae</v>
          </cell>
          <cell r="I3409" t="str">
            <v>Pipromorphinae</v>
          </cell>
          <cell r="J3409" t="str">
            <v>Mionectes</v>
          </cell>
          <cell r="K3409" t="str">
            <v>subespécie</v>
          </cell>
          <cell r="N3409" t="str">
            <v>Mionectes oleagineus chloronotus (d'Orbigny &amp; Lafresnaye, 1837)</v>
          </cell>
          <cell r="P3409"/>
          <cell r="Q3409"/>
          <cell r="R3409"/>
          <cell r="S3409" t="str">
            <v>x</v>
          </cell>
          <cell r="T3409" t="str">
            <v>x</v>
          </cell>
          <cell r="U3409"/>
          <cell r="Y3409"/>
          <cell r="Z3409"/>
        </row>
        <row r="3410">
          <cell r="A3410" t="str">
            <v>Mionectes oleagineus dorsalis</v>
          </cell>
          <cell r="B3410" t="e">
            <v>#N/A</v>
          </cell>
          <cell r="D3410">
            <v>3408</v>
          </cell>
          <cell r="E3410"/>
          <cell r="F3410"/>
          <cell r="G3410" t="str">
            <v>Passeriformes</v>
          </cell>
          <cell r="H3410" t="str">
            <v>Rhynchocyclidae</v>
          </cell>
          <cell r="I3410" t="str">
            <v>Pipromorphinae</v>
          </cell>
          <cell r="J3410" t="str">
            <v>Mionectes</v>
          </cell>
          <cell r="K3410" t="str">
            <v>subespécie</v>
          </cell>
          <cell r="N3410" t="str">
            <v>Mionectes oleagineus dorsalis (Phelps &amp; Phelps Jr, 1952)</v>
          </cell>
          <cell r="P3410" t="str">
            <v>x</v>
          </cell>
          <cell r="Q3410"/>
          <cell r="R3410" t="str">
            <v>x</v>
          </cell>
          <cell r="S3410" t="str">
            <v>x</v>
          </cell>
          <cell r="T3410" t="str">
            <v>x</v>
          </cell>
          <cell r="U3410"/>
          <cell r="Y3410"/>
          <cell r="Z3410"/>
        </row>
        <row r="3411">
          <cell r="A3411" t="str">
            <v>Mionectes oleagineus intensus</v>
          </cell>
          <cell r="B3411" t="e">
            <v>#N/A</v>
          </cell>
          <cell r="D3411">
            <v>3409</v>
          </cell>
          <cell r="E3411"/>
          <cell r="F3411"/>
          <cell r="G3411" t="str">
            <v>Passeriformes</v>
          </cell>
          <cell r="H3411" t="str">
            <v>Rhynchocyclidae</v>
          </cell>
          <cell r="I3411" t="str">
            <v>Pipromorphinae</v>
          </cell>
          <cell r="J3411" t="str">
            <v>Mionectes</v>
          </cell>
          <cell r="K3411" t="str">
            <v>subespécie</v>
          </cell>
          <cell r="N3411" t="str">
            <v>Mionectes oleagineus intensus (Zimmer &amp; Phelps, 1946)</v>
          </cell>
          <cell r="P3411"/>
          <cell r="Q3411"/>
          <cell r="R3411"/>
          <cell r="S3411" t="str">
            <v>x</v>
          </cell>
          <cell r="T3411" t="str">
            <v>x</v>
          </cell>
          <cell r="U3411"/>
          <cell r="Y3411"/>
          <cell r="Z3411"/>
        </row>
        <row r="3412">
          <cell r="A3412" t="str">
            <v>Mionectes oleagineus hauxwelli</v>
          </cell>
          <cell r="B3412" t="e">
            <v>#N/A</v>
          </cell>
          <cell r="D3412">
            <v>3410</v>
          </cell>
          <cell r="E3412"/>
          <cell r="F3412"/>
          <cell r="G3412" t="str">
            <v>Passeriformes</v>
          </cell>
          <cell r="H3412" t="str">
            <v>Rhynchocyclidae</v>
          </cell>
          <cell r="I3412" t="str">
            <v>Pipromorphinae</v>
          </cell>
          <cell r="J3412" t="str">
            <v>Mionectes</v>
          </cell>
          <cell r="K3412" t="str">
            <v>subespécie</v>
          </cell>
          <cell r="N3412" t="str">
            <v>Mionectes oleagineus hauxwelli (Chubb, 1919)</v>
          </cell>
          <cell r="P3412"/>
          <cell r="Q3412"/>
          <cell r="R3412"/>
          <cell r="S3412" t="str">
            <v>x</v>
          </cell>
          <cell r="T3412" t="str">
            <v>x</v>
          </cell>
          <cell r="U3412"/>
          <cell r="Y3412"/>
          <cell r="Z3412"/>
        </row>
        <row r="3413">
          <cell r="A3413" t="str">
            <v>Mionectes oleagineus maynanus</v>
          </cell>
          <cell r="B3413" t="e">
            <v>#N/A</v>
          </cell>
          <cell r="D3413">
            <v>3411</v>
          </cell>
          <cell r="E3413"/>
          <cell r="F3413"/>
          <cell r="G3413" t="str">
            <v>Passeriformes</v>
          </cell>
          <cell r="H3413" t="str">
            <v>Rhynchocyclidae</v>
          </cell>
          <cell r="I3413" t="str">
            <v>Pipromorphinae</v>
          </cell>
          <cell r="J3413" t="str">
            <v>Mionectes</v>
          </cell>
          <cell r="K3413" t="str">
            <v>subespécie</v>
          </cell>
          <cell r="N3413" t="str">
            <v>Mionectes oleagineus maynanus (Stolzmann, 1926)</v>
          </cell>
          <cell r="P3413"/>
          <cell r="Q3413"/>
          <cell r="R3413"/>
          <cell r="S3413" t="str">
            <v>x</v>
          </cell>
          <cell r="T3413" t="str">
            <v>x</v>
          </cell>
          <cell r="U3413"/>
          <cell r="Y3413"/>
          <cell r="Z3413"/>
        </row>
        <row r="3414">
          <cell r="A3414" t="str">
            <v>Mionectes oleagineus wallacei</v>
          </cell>
          <cell r="B3414" t="e">
            <v>#N/A</v>
          </cell>
          <cell r="D3414">
            <v>3412</v>
          </cell>
          <cell r="E3414"/>
          <cell r="F3414"/>
          <cell r="G3414" t="str">
            <v>Passeriformes</v>
          </cell>
          <cell r="H3414" t="str">
            <v>Rhynchocyclidae</v>
          </cell>
          <cell r="I3414" t="str">
            <v>Pipromorphinae</v>
          </cell>
          <cell r="J3414" t="str">
            <v>Mionectes</v>
          </cell>
          <cell r="K3414" t="str">
            <v>subespécie</v>
          </cell>
          <cell r="N3414" t="str">
            <v>Mionectes oleagineus wallacei (Chubb, 1919)</v>
          </cell>
          <cell r="P3414"/>
          <cell r="Q3414"/>
          <cell r="R3414"/>
          <cell r="S3414" t="str">
            <v>x</v>
          </cell>
          <cell r="T3414" t="str">
            <v>x</v>
          </cell>
          <cell r="U3414"/>
          <cell r="Y3414"/>
          <cell r="Z3414"/>
        </row>
        <row r="3415">
          <cell r="A3415" t="str">
            <v>Mionectes oleagineus oleagineus</v>
          </cell>
          <cell r="B3415" t="e">
            <v>#N/A</v>
          </cell>
          <cell r="D3415">
            <v>3413</v>
          </cell>
          <cell r="E3415"/>
          <cell r="F3415"/>
          <cell r="G3415" t="str">
            <v>Passeriformes</v>
          </cell>
          <cell r="H3415" t="str">
            <v>Rhynchocyclidae</v>
          </cell>
          <cell r="I3415" t="str">
            <v>Pipromorphinae</v>
          </cell>
          <cell r="J3415" t="str">
            <v>Mionectes</v>
          </cell>
          <cell r="K3415" t="str">
            <v>subespécie</v>
          </cell>
          <cell r="N3415" t="str">
            <v>Mionectes oleagineus oleagineus (Lichtenstein, 1823)</v>
          </cell>
          <cell r="P3415" t="str">
            <v>x</v>
          </cell>
          <cell r="Q3415" t="str">
            <v>x</v>
          </cell>
          <cell r="R3415" t="str">
            <v>x</v>
          </cell>
          <cell r="S3415" t="str">
            <v>x</v>
          </cell>
          <cell r="T3415" t="str">
            <v>x</v>
          </cell>
          <cell r="U3415"/>
          <cell r="Y3415"/>
          <cell r="Z3415"/>
        </row>
        <row r="3416">
          <cell r="A3416" t="str">
            <v>Mionectes roraimae</v>
          </cell>
          <cell r="B3416" t="e">
            <v>#N/A</v>
          </cell>
          <cell r="C3416" t="str">
            <v>abre-asa-do-tepui</v>
          </cell>
          <cell r="D3416">
            <v>3414</v>
          </cell>
          <cell r="E3416" t="str">
            <v>R#</v>
          </cell>
          <cell r="F3416">
            <v>1</v>
          </cell>
          <cell r="G3416" t="str">
            <v>Passeriformes</v>
          </cell>
          <cell r="H3416" t="str">
            <v>Rhynchocyclidae</v>
          </cell>
          <cell r="I3416" t="str">
            <v>Pipromorphinae</v>
          </cell>
          <cell r="J3416" t="str">
            <v>Mionectes</v>
          </cell>
          <cell r="K3416" t="str">
            <v>espécie 1ária</v>
          </cell>
          <cell r="L3416" t="str">
            <v>Historically treated as a subspecies of M. macconnelli, but see Hilty &amp; Ascanio (2014).</v>
          </cell>
          <cell r="M3416" t="str">
            <v>Historicamente tratada como subespécie de M. macconnelli, mas ver Hilty &amp; Ascanio (2014).</v>
          </cell>
          <cell r="N3416" t="str">
            <v>Mionectes roraimae Chubb, 1919</v>
          </cell>
          <cell r="O3416" t="str">
            <v>Sierra de Lema Flycatcher</v>
          </cell>
          <cell r="P3416"/>
          <cell r="Q3416"/>
          <cell r="R3416"/>
          <cell r="S3416"/>
          <cell r="T3416"/>
          <cell r="U3416"/>
          <cell r="Y3416" t="e">
            <v>#N/A</v>
          </cell>
          <cell r="Z3416" t="e">
            <v>#N/A</v>
          </cell>
          <cell r="AA3416" t="e">
            <v>#N/A</v>
          </cell>
          <cell r="AB3416" t="e">
            <v>#N/A</v>
          </cell>
          <cell r="AC3416" t="e">
            <v>#N/A</v>
          </cell>
          <cell r="AD3416" t="e">
            <v>#N/A</v>
          </cell>
          <cell r="AE3416" t="e">
            <v>#N/A</v>
          </cell>
          <cell r="AF3416" t="e">
            <v>#N/A</v>
          </cell>
          <cell r="AG3416"/>
        </row>
        <row r="3417">
          <cell r="A3417" t="str">
            <v>Mionectes roraimae mercedesfosterae</v>
          </cell>
          <cell r="B3417" t="e">
            <v>#N/A</v>
          </cell>
          <cell r="D3417">
            <v>3415</v>
          </cell>
          <cell r="E3417"/>
          <cell r="F3417"/>
          <cell r="G3417" t="str">
            <v>Passeriformes</v>
          </cell>
          <cell r="H3417" t="str">
            <v>Rhynchocyclidae</v>
          </cell>
          <cell r="I3417" t="str">
            <v>Pipromorphinae</v>
          </cell>
          <cell r="J3417" t="str">
            <v>Mionectes</v>
          </cell>
          <cell r="K3417" t="str">
            <v>subespécie</v>
          </cell>
          <cell r="N3417" t="str">
            <v>Mionectes roraimae mercedesfosterae Dickerman &amp; Phelps, 1987</v>
          </cell>
          <cell r="P3417"/>
          <cell r="Q3417"/>
          <cell r="R3417"/>
          <cell r="S3417"/>
          <cell r="T3417" t="str">
            <v>x</v>
          </cell>
          <cell r="U3417"/>
          <cell r="Y3417"/>
          <cell r="Z3417"/>
        </row>
        <row r="3418">
          <cell r="A3418" t="str">
            <v>Mionectes roraimae roraimae</v>
          </cell>
          <cell r="B3418" t="e">
            <v>#N/A</v>
          </cell>
          <cell r="D3418">
            <v>3416</v>
          </cell>
          <cell r="E3418"/>
          <cell r="F3418"/>
          <cell r="G3418" t="str">
            <v>Passeriformes</v>
          </cell>
          <cell r="H3418" t="str">
            <v>Rhynchocyclidae</v>
          </cell>
          <cell r="I3418" t="str">
            <v>Pipromorphinae</v>
          </cell>
          <cell r="J3418" t="str">
            <v>Mionectes</v>
          </cell>
          <cell r="K3418" t="str">
            <v>subespécie</v>
          </cell>
          <cell r="N3418" t="str">
            <v>Mionectes roraimae roraimae Chubb, 1919</v>
          </cell>
          <cell r="P3418" t="str">
            <v>x</v>
          </cell>
          <cell r="Q3418"/>
          <cell r="R3418"/>
          <cell r="S3418"/>
          <cell r="T3418" t="str">
            <v>x</v>
          </cell>
          <cell r="U3418"/>
          <cell r="Y3418"/>
          <cell r="Z3418"/>
        </row>
        <row r="3419">
          <cell r="A3419" t="str">
            <v>Mionectes macconnelli</v>
          </cell>
          <cell r="B3419" t="str">
            <v>Mionectes macconnelli</v>
          </cell>
          <cell r="C3419" t="str">
            <v>abre-asa-da-mata</v>
          </cell>
          <cell r="D3419">
            <v>3417</v>
          </cell>
          <cell r="E3419" t="str">
            <v>R</v>
          </cell>
          <cell r="F3419">
            <v>1</v>
          </cell>
          <cell r="G3419" t="str">
            <v>Passeriformes</v>
          </cell>
          <cell r="H3419" t="str">
            <v>Rhynchocyclidae</v>
          </cell>
          <cell r="I3419" t="str">
            <v>Pipromorphinae</v>
          </cell>
          <cell r="J3419" t="str">
            <v>Mionectes</v>
          </cell>
          <cell r="K3419" t="str">
            <v>espécie 1ária</v>
          </cell>
          <cell r="L3419" t="str">
            <v>Includes the southeastern Amazonian population (see note under M. amazonus).</v>
          </cell>
          <cell r="M3419" t="str">
            <v>Inclui as populações do sudeste amazônico (ver nota em M. amazonus).</v>
          </cell>
          <cell r="N3419" t="str">
            <v>Mionectes macconnelli (Chubb, 1919)</v>
          </cell>
          <cell r="O3419" t="str">
            <v>McConnell's Flycatcher</v>
          </cell>
          <cell r="P3419"/>
          <cell r="Q3419"/>
          <cell r="R3419"/>
          <cell r="S3419"/>
          <cell r="T3419"/>
          <cell r="U3419"/>
          <cell r="Y3419" t="str">
            <v>OA</v>
          </cell>
          <cell r="Z3419" t="str">
            <v>H</v>
          </cell>
          <cell r="AA3419" t="str">
            <v>F1</v>
          </cell>
          <cell r="AB3419" t="str">
            <v>U/M</v>
          </cell>
          <cell r="AC3419">
            <v>2</v>
          </cell>
          <cell r="AD3419">
            <v>4</v>
          </cell>
          <cell r="AE3419">
            <v>13.5</v>
          </cell>
          <cell r="AF3419" t="str">
            <v>Invertebrate</v>
          </cell>
          <cell r="AG3419" t="str">
            <v>F</v>
          </cell>
        </row>
        <row r="3420">
          <cell r="A3420" t="str">
            <v>Mionectes macconnelli macconnelli</v>
          </cell>
          <cell r="B3420" t="e">
            <v>#N/A</v>
          </cell>
          <cell r="D3420">
            <v>3418</v>
          </cell>
          <cell r="E3420"/>
          <cell r="F3420"/>
          <cell r="G3420" t="str">
            <v>Passeriformes</v>
          </cell>
          <cell r="H3420" t="str">
            <v>Rhynchocyclidae</v>
          </cell>
          <cell r="I3420" t="str">
            <v>Pipromorphinae</v>
          </cell>
          <cell r="J3420" t="str">
            <v>Mionectes</v>
          </cell>
          <cell r="K3420" t="str">
            <v>subespécie</v>
          </cell>
          <cell r="N3420" t="str">
            <v>Mionectes macconnelli macconnelli (Chubb, 1919)</v>
          </cell>
          <cell r="P3420" t="str">
            <v>x</v>
          </cell>
          <cell r="Q3420" t="str">
            <v>x</v>
          </cell>
          <cell r="R3420" t="str">
            <v>x</v>
          </cell>
          <cell r="S3420" t="str">
            <v>x</v>
          </cell>
          <cell r="T3420" t="str">
            <v>x</v>
          </cell>
          <cell r="U3420"/>
          <cell r="Y3420"/>
          <cell r="Z3420"/>
        </row>
        <row r="3421">
          <cell r="A3421" t="str">
            <v>Mionectes rufiventris</v>
          </cell>
          <cell r="B3421" t="str">
            <v>Mionectes rufiventris</v>
          </cell>
          <cell r="C3421" t="str">
            <v>abre-asa-de-cabeça-cinza</v>
          </cell>
          <cell r="D3421">
            <v>3419</v>
          </cell>
          <cell r="E3421" t="str">
            <v>R</v>
          </cell>
          <cell r="F3421">
            <v>1</v>
          </cell>
          <cell r="G3421" t="str">
            <v>Passeriformes</v>
          </cell>
          <cell r="H3421" t="str">
            <v>Rhynchocyclidae</v>
          </cell>
          <cell r="I3421" t="str">
            <v>Pipromorphinae</v>
          </cell>
          <cell r="J3421" t="str">
            <v>Mionectes</v>
          </cell>
          <cell r="K3421" t="str">
            <v>espécie 1ária</v>
          </cell>
          <cell r="N3421" t="str">
            <v>Mionectes rufiventris Cabanis, 1846</v>
          </cell>
          <cell r="O3421" t="str">
            <v>Gray-hooded Flycatcher</v>
          </cell>
          <cell r="P3421"/>
          <cell r="Q3421"/>
          <cell r="R3421"/>
          <cell r="S3421"/>
          <cell r="T3421"/>
          <cell r="U3421"/>
          <cell r="Y3421" t="e">
            <v>#N/A</v>
          </cell>
          <cell r="Z3421" t="str">
            <v>M</v>
          </cell>
          <cell r="AA3421" t="str">
            <v>F1</v>
          </cell>
          <cell r="AB3421" t="str">
            <v>U/M</v>
          </cell>
          <cell r="AC3421">
            <v>2</v>
          </cell>
          <cell r="AD3421">
            <v>1</v>
          </cell>
          <cell r="AE3421">
            <v>13.3</v>
          </cell>
          <cell r="AF3421" t="str">
            <v>Omnivore</v>
          </cell>
          <cell r="AG3421" t="str">
            <v>F</v>
          </cell>
          <cell r="AH3421">
            <v>1</v>
          </cell>
        </row>
        <row r="3422">
          <cell r="A3422" t="str">
            <v>Leptopogon</v>
          </cell>
          <cell r="B3422" t="e">
            <v>#N/A</v>
          </cell>
          <cell r="D3422">
            <v>3420</v>
          </cell>
          <cell r="E3422"/>
          <cell r="F3422"/>
          <cell r="G3422" t="str">
            <v>Passeriformes</v>
          </cell>
          <cell r="H3422" t="str">
            <v>Rhynchocyclidae</v>
          </cell>
          <cell r="I3422" t="str">
            <v>Pipromorphinae</v>
          </cell>
          <cell r="J3422" t="str">
            <v>Leptopogon</v>
          </cell>
          <cell r="K3422" t="str">
            <v>Gênero</v>
          </cell>
          <cell r="N3422" t="str">
            <v>Leptopogon Cabanis, 1844</v>
          </cell>
          <cell r="P3422"/>
          <cell r="Q3422"/>
          <cell r="R3422"/>
          <cell r="S3422"/>
          <cell r="T3422"/>
          <cell r="U3422"/>
          <cell r="Y3422"/>
          <cell r="Z3422"/>
        </row>
        <row r="3423">
          <cell r="A3423" t="str">
            <v>Leptopogon amaurocephalus</v>
          </cell>
          <cell r="B3423" t="str">
            <v>Leptopogon amaurocephalus</v>
          </cell>
          <cell r="C3423" t="str">
            <v>cabeçudo</v>
          </cell>
          <cell r="D3423">
            <v>3421</v>
          </cell>
          <cell r="E3423" t="str">
            <v>R</v>
          </cell>
          <cell r="F3423">
            <v>1</v>
          </cell>
          <cell r="G3423" t="str">
            <v>Passeriformes</v>
          </cell>
          <cell r="H3423" t="str">
            <v>Rhynchocyclidae</v>
          </cell>
          <cell r="I3423" t="str">
            <v>Pipromorphinae</v>
          </cell>
          <cell r="J3423" t="str">
            <v>Leptopogon</v>
          </cell>
          <cell r="K3423" t="str">
            <v>espécie 1ária</v>
          </cell>
          <cell r="L3423" t="str">
            <v>Vocal differences between populations suggest that more than a single species is involved.</v>
          </cell>
          <cell r="M3423" t="str">
            <v>Diferenças vocais entre as populações sugerem que mais de uma espécie está envolvida.</v>
          </cell>
          <cell r="N3423" t="str">
            <v>Leptopogon amaurocephalus Tschudi, 1846</v>
          </cell>
          <cell r="O3423" t="str">
            <v>Sepia-capped Flycatcher</v>
          </cell>
          <cell r="P3423"/>
          <cell r="Q3423"/>
          <cell r="R3423"/>
          <cell r="S3423"/>
          <cell r="T3423"/>
          <cell r="U3423"/>
          <cell r="Y3423" t="e">
            <v>#N/A</v>
          </cell>
          <cell r="Z3423" t="str">
            <v>M</v>
          </cell>
          <cell r="AA3423" t="str">
            <v>F1</v>
          </cell>
          <cell r="AB3423" t="str">
            <v>U/M</v>
          </cell>
          <cell r="AC3423">
            <v>2</v>
          </cell>
          <cell r="AD3423">
            <v>7</v>
          </cell>
          <cell r="AE3423">
            <v>11.7</v>
          </cell>
          <cell r="AF3423" t="str">
            <v>Invertebrate</v>
          </cell>
          <cell r="AG3423" t="str">
            <v>F</v>
          </cell>
        </row>
        <row r="3424">
          <cell r="A3424" t="str">
            <v>Leptopogon amaurocephalus orinocensis</v>
          </cell>
          <cell r="B3424" t="e">
            <v>#N/A</v>
          </cell>
          <cell r="D3424">
            <v>3422</v>
          </cell>
          <cell r="E3424"/>
          <cell r="F3424"/>
          <cell r="G3424" t="str">
            <v>Passeriformes</v>
          </cell>
          <cell r="H3424" t="str">
            <v>Rhynchocyclidae</v>
          </cell>
          <cell r="I3424" t="str">
            <v>Pipromorphinae</v>
          </cell>
          <cell r="J3424" t="str">
            <v>Leptopogon</v>
          </cell>
          <cell r="K3424" t="str">
            <v>subespécie</v>
          </cell>
          <cell r="N3424" t="str">
            <v>Leptopogon amaurocephalus orinocensis Zimmer &amp; Phelps, 1946</v>
          </cell>
          <cell r="P3424" t="str">
            <v>x</v>
          </cell>
          <cell r="Q3424" t="str">
            <v>x</v>
          </cell>
          <cell r="R3424" t="str">
            <v>x</v>
          </cell>
          <cell r="S3424" t="str">
            <v>x</v>
          </cell>
          <cell r="T3424" t="str">
            <v>x</v>
          </cell>
          <cell r="U3424"/>
          <cell r="Y3424"/>
          <cell r="Z3424"/>
        </row>
        <row r="3425">
          <cell r="A3425" t="str">
            <v>Leptopogon amaurocephalus peruvianus</v>
          </cell>
          <cell r="B3425" t="e">
            <v>#N/A</v>
          </cell>
          <cell r="D3425">
            <v>3423</v>
          </cell>
          <cell r="E3425"/>
          <cell r="F3425"/>
          <cell r="G3425" t="str">
            <v>Passeriformes</v>
          </cell>
          <cell r="H3425" t="str">
            <v>Rhynchocyclidae</v>
          </cell>
          <cell r="I3425" t="str">
            <v>Pipromorphinae</v>
          </cell>
          <cell r="J3425" t="str">
            <v>Leptopogon</v>
          </cell>
          <cell r="K3425" t="str">
            <v>subespécie</v>
          </cell>
          <cell r="N3425" t="str">
            <v>Leptopogon amaurocephalus peruvianus Sclater &amp; Salvin, 1868</v>
          </cell>
          <cell r="P3425" t="str">
            <v>x</v>
          </cell>
          <cell r="Q3425" t="str">
            <v>x</v>
          </cell>
          <cell r="R3425" t="str">
            <v>x</v>
          </cell>
          <cell r="S3425" t="str">
            <v>x</v>
          </cell>
          <cell r="T3425" t="str">
            <v>x</v>
          </cell>
          <cell r="U3425"/>
          <cell r="Y3425"/>
          <cell r="Z3425"/>
        </row>
        <row r="3426">
          <cell r="A3426" t="str">
            <v>Leptopogon amaurocephalus amaurocephalus</v>
          </cell>
          <cell r="B3426" t="e">
            <v>#N/A</v>
          </cell>
          <cell r="D3426">
            <v>3424</v>
          </cell>
          <cell r="E3426"/>
          <cell r="F3426"/>
          <cell r="G3426" t="str">
            <v>Passeriformes</v>
          </cell>
          <cell r="H3426" t="str">
            <v>Rhynchocyclidae</v>
          </cell>
          <cell r="I3426" t="str">
            <v>Pipromorphinae</v>
          </cell>
          <cell r="J3426" t="str">
            <v>Leptopogon</v>
          </cell>
          <cell r="K3426" t="str">
            <v>subespécie</v>
          </cell>
          <cell r="N3426" t="str">
            <v>Leptopogon amaurocephalus amaurocephalus Cabanis, 1846</v>
          </cell>
          <cell r="P3426" t="str">
            <v>x</v>
          </cell>
          <cell r="Q3426" t="str">
            <v>x</v>
          </cell>
          <cell r="R3426" t="str">
            <v>x</v>
          </cell>
          <cell r="S3426" t="str">
            <v>x</v>
          </cell>
          <cell r="T3426" t="str">
            <v>x</v>
          </cell>
          <cell r="U3426"/>
          <cell r="Y3426"/>
          <cell r="Z3426"/>
        </row>
        <row r="3427">
          <cell r="A3427" t="str">
            <v>Leptopogon amaurocephalus obscuritergum</v>
          </cell>
          <cell r="B3427" t="e">
            <v>#N/A</v>
          </cell>
          <cell r="D3427">
            <v>3425</v>
          </cell>
          <cell r="E3427"/>
          <cell r="F3427"/>
          <cell r="G3427" t="str">
            <v>Passeriformes</v>
          </cell>
          <cell r="H3427" t="str">
            <v>Rhynchocyclidae</v>
          </cell>
          <cell r="I3427" t="str">
            <v>Pipromorphinae</v>
          </cell>
          <cell r="J3427" t="str">
            <v>Leptopogon</v>
          </cell>
          <cell r="K3427" t="str">
            <v>subespécie</v>
          </cell>
          <cell r="N3427" t="str">
            <v>Leptopogon amaurocephalus obscuritergum Zimmer &amp; Phelps, 1946</v>
          </cell>
          <cell r="P3427"/>
          <cell r="Q3427"/>
          <cell r="R3427"/>
          <cell r="S3427"/>
          <cell r="T3427" t="str">
            <v>x</v>
          </cell>
          <cell r="U3427"/>
          <cell r="Y3427"/>
          <cell r="Z3427"/>
        </row>
        <row r="3428">
          <cell r="A3428" t="str">
            <v>Corythopis</v>
          </cell>
          <cell r="B3428" t="e">
            <v>#N/A</v>
          </cell>
          <cell r="D3428">
            <v>3426</v>
          </cell>
          <cell r="E3428"/>
          <cell r="F3428"/>
          <cell r="G3428" t="str">
            <v>Passeriformes</v>
          </cell>
          <cell r="H3428" t="str">
            <v>Rhynchocyclidae</v>
          </cell>
          <cell r="I3428" t="str">
            <v>Pipromorphinae</v>
          </cell>
          <cell r="J3428" t="str">
            <v>Corythopis</v>
          </cell>
          <cell r="K3428" t="str">
            <v>Gênero</v>
          </cell>
          <cell r="N3428" t="str">
            <v>Corythopis Sundevall, 1836</v>
          </cell>
          <cell r="P3428"/>
          <cell r="Q3428"/>
          <cell r="R3428"/>
          <cell r="S3428"/>
          <cell r="T3428"/>
          <cell r="U3428"/>
          <cell r="Y3428"/>
          <cell r="Z3428"/>
        </row>
        <row r="3429">
          <cell r="A3429" t="str">
            <v>Corythopis torquatus</v>
          </cell>
          <cell r="B3429" t="str">
            <v>Corythopis torquatus</v>
          </cell>
          <cell r="C3429" t="str">
            <v>estalador-do-norte</v>
          </cell>
          <cell r="D3429">
            <v>3427</v>
          </cell>
          <cell r="E3429" t="str">
            <v>R</v>
          </cell>
          <cell r="F3429">
            <v>1</v>
          </cell>
          <cell r="G3429" t="str">
            <v>Passeriformes</v>
          </cell>
          <cell r="H3429" t="str">
            <v>Rhynchocyclidae</v>
          </cell>
          <cell r="I3429" t="str">
            <v>Pipromorphinae</v>
          </cell>
          <cell r="J3429" t="str">
            <v>Corythopis</v>
          </cell>
          <cell r="K3429" t="str">
            <v>espécie 1ária</v>
          </cell>
          <cell r="N3429" t="str">
            <v>Corythopis torquatus Tschudi, 1844</v>
          </cell>
          <cell r="O3429" t="str">
            <v>Ringed Antpipit</v>
          </cell>
          <cell r="P3429"/>
          <cell r="Q3429"/>
          <cell r="R3429"/>
          <cell r="S3429"/>
          <cell r="T3429"/>
          <cell r="U3429"/>
          <cell r="Y3429" t="e">
            <v>#N/A</v>
          </cell>
          <cell r="Z3429" t="str">
            <v>H</v>
          </cell>
          <cell r="AA3429" t="e">
            <v>#N/A</v>
          </cell>
          <cell r="AB3429" t="e">
            <v>#N/A</v>
          </cell>
          <cell r="AC3429" t="e">
            <v>#N/A</v>
          </cell>
          <cell r="AD3429" t="e">
            <v>#N/A</v>
          </cell>
          <cell r="AE3429">
            <v>14.3</v>
          </cell>
          <cell r="AF3429" t="str">
            <v>Invertebrate</v>
          </cell>
          <cell r="AG3429" t="str">
            <v>F</v>
          </cell>
        </row>
        <row r="3430">
          <cell r="A3430" t="str">
            <v>Corythopis torquatus anthoides</v>
          </cell>
          <cell r="B3430" t="e">
            <v>#N/A</v>
          </cell>
          <cell r="D3430">
            <v>3428</v>
          </cell>
          <cell r="E3430"/>
          <cell r="F3430"/>
          <cell r="G3430" t="str">
            <v>Passeriformes</v>
          </cell>
          <cell r="H3430" t="str">
            <v>Rhynchocyclidae</v>
          </cell>
          <cell r="I3430" t="str">
            <v>Pipromorphinae</v>
          </cell>
          <cell r="J3430" t="str">
            <v>Corythopis</v>
          </cell>
          <cell r="K3430" t="str">
            <v>subespécie</v>
          </cell>
          <cell r="N3430" t="str">
            <v>Corythopis torquatus anthoides (Pucheran, 1855)</v>
          </cell>
          <cell r="P3430" t="str">
            <v>x</v>
          </cell>
          <cell r="Q3430" t="str">
            <v>x</v>
          </cell>
          <cell r="R3430" t="str">
            <v>x</v>
          </cell>
          <cell r="S3430" t="str">
            <v>x</v>
          </cell>
          <cell r="T3430" t="str">
            <v>x</v>
          </cell>
          <cell r="U3430"/>
          <cell r="Y3430"/>
          <cell r="Z3430"/>
        </row>
        <row r="3431">
          <cell r="A3431" t="str">
            <v>Corythopis torquatus torquatus</v>
          </cell>
          <cell r="B3431" t="e">
            <v>#N/A</v>
          </cell>
          <cell r="D3431">
            <v>3429</v>
          </cell>
          <cell r="E3431"/>
          <cell r="F3431"/>
          <cell r="G3431" t="str">
            <v>Passeriformes</v>
          </cell>
          <cell r="H3431" t="str">
            <v>Rhynchocyclidae</v>
          </cell>
          <cell r="I3431" t="str">
            <v>Pipromorphinae</v>
          </cell>
          <cell r="J3431" t="str">
            <v>Corythopis</v>
          </cell>
          <cell r="K3431" t="str">
            <v>subespécie</v>
          </cell>
          <cell r="N3431" t="str">
            <v>Corythopis torquatus torquatus Tschudi, 1844</v>
          </cell>
          <cell r="P3431" t="str">
            <v>x</v>
          </cell>
          <cell r="Q3431" t="str">
            <v>x</v>
          </cell>
          <cell r="R3431" t="str">
            <v>x</v>
          </cell>
          <cell r="S3431" t="str">
            <v>x</v>
          </cell>
          <cell r="T3431" t="str">
            <v>x</v>
          </cell>
          <cell r="U3431"/>
          <cell r="Y3431"/>
          <cell r="Z3431"/>
        </row>
        <row r="3432">
          <cell r="A3432" t="str">
            <v>Corythopis delalandi</v>
          </cell>
          <cell r="B3432" t="str">
            <v>Corythopis delalandi</v>
          </cell>
          <cell r="C3432" t="str">
            <v>estalador</v>
          </cell>
          <cell r="D3432">
            <v>3430</v>
          </cell>
          <cell r="E3432" t="str">
            <v>R</v>
          </cell>
          <cell r="F3432">
            <v>1</v>
          </cell>
          <cell r="G3432" t="str">
            <v>Passeriformes</v>
          </cell>
          <cell r="H3432" t="str">
            <v>Rhynchocyclidae</v>
          </cell>
          <cell r="I3432" t="str">
            <v>Pipromorphinae</v>
          </cell>
          <cell r="J3432" t="str">
            <v>Corythopis</v>
          </cell>
          <cell r="K3432" t="str">
            <v>espécie 1ária</v>
          </cell>
          <cell r="N3432" t="str">
            <v>Corythopis delalandi (Lesson, 1830)</v>
          </cell>
          <cell r="O3432" t="str">
            <v>Southern Antpipit</v>
          </cell>
          <cell r="P3432"/>
          <cell r="Q3432"/>
          <cell r="R3432"/>
          <cell r="S3432"/>
          <cell r="T3432"/>
          <cell r="U3432"/>
          <cell r="Y3432" t="e">
            <v>#N/A</v>
          </cell>
          <cell r="Z3432" t="str">
            <v>M</v>
          </cell>
          <cell r="AA3432" t="str">
            <v>F1</v>
          </cell>
          <cell r="AB3432" t="str">
            <v>T</v>
          </cell>
          <cell r="AC3432">
            <v>2</v>
          </cell>
          <cell r="AD3432">
            <v>2</v>
          </cell>
          <cell r="AE3432">
            <v>15</v>
          </cell>
          <cell r="AF3432" t="str">
            <v>Invertebrate</v>
          </cell>
          <cell r="AG3432" t="str">
            <v>F</v>
          </cell>
          <cell r="AJ3432" t="str">
            <v>EP</v>
          </cell>
        </row>
        <row r="3433">
          <cell r="A3433" t="str">
            <v>Phylloscartes</v>
          </cell>
          <cell r="B3433" t="e">
            <v>#N/A</v>
          </cell>
          <cell r="D3433">
            <v>3431</v>
          </cell>
          <cell r="E3433"/>
          <cell r="F3433"/>
          <cell r="G3433" t="str">
            <v>Passeriformes</v>
          </cell>
          <cell r="H3433" t="str">
            <v>Rhynchocyclidae</v>
          </cell>
          <cell r="I3433" t="str">
            <v>Pipromorphinae</v>
          </cell>
          <cell r="J3433" t="str">
            <v>Phylloscartes</v>
          </cell>
          <cell r="K3433" t="str">
            <v>Gênero</v>
          </cell>
          <cell r="N3433" t="str">
            <v>Phylloscartes Cabanis &amp; Heine, 1859</v>
          </cell>
          <cell r="P3433"/>
          <cell r="Q3433"/>
          <cell r="R3433"/>
          <cell r="S3433"/>
          <cell r="T3433"/>
          <cell r="U3433"/>
          <cell r="Y3433"/>
          <cell r="Z3433"/>
        </row>
        <row r="3434">
          <cell r="A3434" t="str">
            <v>Phylloscartes chapmani</v>
          </cell>
          <cell r="B3434" t="str">
            <v>Phylloscartes chapmani</v>
          </cell>
          <cell r="C3434" t="str">
            <v>barbudinho-do-tepui</v>
          </cell>
          <cell r="D3434">
            <v>3432</v>
          </cell>
          <cell r="E3434" t="str">
            <v>R#</v>
          </cell>
          <cell r="F3434">
            <v>1</v>
          </cell>
          <cell r="G3434" t="str">
            <v>Passeriformes</v>
          </cell>
          <cell r="H3434" t="str">
            <v>Rhynchocyclidae</v>
          </cell>
          <cell r="I3434" t="str">
            <v>Pipromorphinae</v>
          </cell>
          <cell r="J3434" t="str">
            <v>Phylloscartes</v>
          </cell>
          <cell r="K3434" t="str">
            <v>espécie 1ária</v>
          </cell>
          <cell r="L3434" t="str">
            <v>Sometimes treated in a separate genus, Pogonotriccus.</v>
          </cell>
          <cell r="M3434" t="str">
            <v>Por vezes tratada em gênero à parte, Pogonotriccus.</v>
          </cell>
          <cell r="N3434" t="str">
            <v>Phylloscartes chapmani Gilliard, 1940</v>
          </cell>
          <cell r="O3434" t="str">
            <v>Chapman's Bristle-Tyrant</v>
          </cell>
          <cell r="P3434"/>
          <cell r="Q3434"/>
          <cell r="R3434"/>
          <cell r="S3434"/>
          <cell r="T3434"/>
          <cell r="U3434"/>
          <cell r="Y3434" t="e">
            <v>#N/A</v>
          </cell>
          <cell r="Z3434" t="str">
            <v>H</v>
          </cell>
          <cell r="AA3434" t="str">
            <v>F4</v>
          </cell>
          <cell r="AB3434" t="str">
            <v>M</v>
          </cell>
          <cell r="AC3434">
            <v>1</v>
          </cell>
          <cell r="AD3434">
            <v>1</v>
          </cell>
          <cell r="AE3434">
            <v>8.01</v>
          </cell>
          <cell r="AF3434" t="str">
            <v>Invertebrate</v>
          </cell>
          <cell r="AG3434" t="str">
            <v>F</v>
          </cell>
          <cell r="AH3434">
            <v>1</v>
          </cell>
        </row>
        <row r="3435">
          <cell r="A3435" t="str">
            <v>Phylloscartes chapmani chapmani</v>
          </cell>
          <cell r="B3435" t="e">
            <v>#N/A</v>
          </cell>
          <cell r="D3435">
            <v>3433</v>
          </cell>
          <cell r="E3435"/>
          <cell r="F3435"/>
          <cell r="G3435" t="str">
            <v>Passeriformes</v>
          </cell>
          <cell r="H3435" t="str">
            <v>Rhynchocyclidae</v>
          </cell>
          <cell r="I3435" t="str">
            <v>Pipromorphinae</v>
          </cell>
          <cell r="J3435" t="str">
            <v>Phylloscartes</v>
          </cell>
          <cell r="K3435" t="str">
            <v>subespécie</v>
          </cell>
          <cell r="N3435" t="str">
            <v>Phylloscartes chapmani chapmani (Gilliard, 1940)</v>
          </cell>
          <cell r="P3435" t="str">
            <v>x</v>
          </cell>
          <cell r="Q3435" t="str">
            <v>x</v>
          </cell>
          <cell r="R3435" t="str">
            <v>x</v>
          </cell>
          <cell r="S3435" t="str">
            <v>x</v>
          </cell>
          <cell r="T3435" t="str">
            <v>x</v>
          </cell>
          <cell r="U3435"/>
          <cell r="Y3435"/>
          <cell r="Z3435"/>
        </row>
        <row r="3436">
          <cell r="A3436" t="str">
            <v>Phylloscartes chapmani duidae</v>
          </cell>
          <cell r="B3436" t="e">
            <v>#N/A</v>
          </cell>
          <cell r="D3436">
            <v>3434</v>
          </cell>
          <cell r="E3436"/>
          <cell r="F3436"/>
          <cell r="G3436" t="str">
            <v>Passeriformes</v>
          </cell>
          <cell r="H3436" t="str">
            <v>Rhynchocyclidae</v>
          </cell>
          <cell r="I3436" t="str">
            <v>Pipromorphinae</v>
          </cell>
          <cell r="J3436" t="str">
            <v>Phylloscartes</v>
          </cell>
          <cell r="K3436" t="str">
            <v>subespécie</v>
          </cell>
          <cell r="N3436" t="str">
            <v>Phylloscartes chapmani duidae (Phelps &amp; Phelps, 1951)</v>
          </cell>
          <cell r="P3436" t="str">
            <v>x</v>
          </cell>
          <cell r="Q3436" t="str">
            <v>x</v>
          </cell>
          <cell r="R3436" t="str">
            <v>x</v>
          </cell>
          <cell r="S3436" t="str">
            <v>x</v>
          </cell>
          <cell r="T3436" t="str">
            <v>x</v>
          </cell>
          <cell r="U3436"/>
          <cell r="Y3436"/>
          <cell r="Z3436"/>
        </row>
        <row r="3437">
          <cell r="A3437" t="str">
            <v>Phylloscartes eximius</v>
          </cell>
          <cell r="B3437" t="str">
            <v>Phylloscartes eximius</v>
          </cell>
          <cell r="C3437" t="str">
            <v>barbudinho</v>
          </cell>
          <cell r="D3437">
            <v>3435</v>
          </cell>
          <cell r="E3437" t="str">
            <v>R</v>
          </cell>
          <cell r="F3437">
            <v>1</v>
          </cell>
          <cell r="G3437" t="str">
            <v>Passeriformes</v>
          </cell>
          <cell r="H3437" t="str">
            <v>Rhynchocyclidae</v>
          </cell>
          <cell r="I3437" t="str">
            <v>Pipromorphinae</v>
          </cell>
          <cell r="J3437" t="str">
            <v>Phylloscartes</v>
          </cell>
          <cell r="K3437" t="str">
            <v>espécie 1ária</v>
          </cell>
          <cell r="L3437" t="str">
            <v>Sometimes treated in a separate genus, Pogonotriccus.</v>
          </cell>
          <cell r="M3437" t="str">
            <v>Por vezes tratada em gênero à parte, Pogonotriccus.</v>
          </cell>
          <cell r="N3437" t="str">
            <v>Phylloscartes eximius (Temminck, 1822)</v>
          </cell>
          <cell r="O3437" t="str">
            <v>Southern Bristle-Tyrant</v>
          </cell>
          <cell r="P3437"/>
          <cell r="Q3437"/>
          <cell r="R3437"/>
          <cell r="S3437"/>
          <cell r="T3437"/>
          <cell r="U3437"/>
          <cell r="Y3437" t="e">
            <v>#N/A</v>
          </cell>
          <cell r="Z3437" t="str">
            <v>M</v>
          </cell>
          <cell r="AA3437" t="str">
            <v>F1</v>
          </cell>
          <cell r="AB3437" t="str">
            <v>M</v>
          </cell>
          <cell r="AC3437">
            <v>2</v>
          </cell>
          <cell r="AD3437">
            <v>1</v>
          </cell>
          <cell r="AE3437">
            <v>7.5</v>
          </cell>
          <cell r="AF3437" t="str">
            <v>Invertebrate</v>
          </cell>
          <cell r="AG3437" t="str">
            <v>F</v>
          </cell>
          <cell r="AH3437" t="str">
            <v>MA</v>
          </cell>
          <cell r="AI3437" t="str">
            <v>EN</v>
          </cell>
        </row>
        <row r="3438">
          <cell r="A3438" t="str">
            <v>Phylloscartes ventralis</v>
          </cell>
          <cell r="B3438" t="str">
            <v>Phylloscartes ventralis</v>
          </cell>
          <cell r="C3438" t="str">
            <v>borboletinha-do-mato</v>
          </cell>
          <cell r="D3438">
            <v>3436</v>
          </cell>
          <cell r="E3438" t="str">
            <v>R</v>
          </cell>
          <cell r="F3438">
            <v>1</v>
          </cell>
          <cell r="G3438" t="str">
            <v>Passeriformes</v>
          </cell>
          <cell r="H3438" t="str">
            <v>Rhynchocyclidae</v>
          </cell>
          <cell r="I3438" t="str">
            <v>Pipromorphinae</v>
          </cell>
          <cell r="J3438" t="str">
            <v>Phylloscartes</v>
          </cell>
          <cell r="K3438" t="str">
            <v>espécie 1ária</v>
          </cell>
          <cell r="N3438" t="str">
            <v>Phylloscartes ventralis (Temminck, 1824)</v>
          </cell>
          <cell r="O3438" t="str">
            <v>Mottle-cheeked Tyrannulet</v>
          </cell>
          <cell r="P3438"/>
          <cell r="Q3438"/>
          <cell r="R3438"/>
          <cell r="S3438"/>
          <cell r="T3438"/>
          <cell r="U3438"/>
          <cell r="Y3438" t="e">
            <v>#N/A</v>
          </cell>
          <cell r="Z3438" t="str">
            <v>M</v>
          </cell>
          <cell r="AA3438" t="str">
            <v>F4</v>
          </cell>
          <cell r="AB3438" t="str">
            <v>C</v>
          </cell>
          <cell r="AC3438">
            <v>3</v>
          </cell>
          <cell r="AD3438">
            <v>2</v>
          </cell>
          <cell r="AE3438">
            <v>8.3000000000000007</v>
          </cell>
          <cell r="AF3438" t="str">
            <v>Invertebrate</v>
          </cell>
          <cell r="AG3438" t="str">
            <v>F</v>
          </cell>
        </row>
        <row r="3439">
          <cell r="A3439" t="str">
            <v>Phylloscartes ventralis ventralis</v>
          </cell>
          <cell r="B3439" t="e">
            <v>#N/A</v>
          </cell>
          <cell r="D3439">
            <v>3437</v>
          </cell>
          <cell r="E3439"/>
          <cell r="F3439"/>
          <cell r="G3439" t="str">
            <v>Passeriformes</v>
          </cell>
          <cell r="H3439" t="str">
            <v>Rhynchocyclidae</v>
          </cell>
          <cell r="I3439" t="str">
            <v>Pipromorphinae</v>
          </cell>
          <cell r="J3439" t="str">
            <v>Phylloscartes</v>
          </cell>
          <cell r="K3439" t="str">
            <v>subespécie</v>
          </cell>
          <cell r="N3439" t="str">
            <v>Phylloscartes ventralis ventralis (Temminck, 1824)</v>
          </cell>
          <cell r="P3439" t="str">
            <v>x</v>
          </cell>
          <cell r="Q3439" t="str">
            <v>x</v>
          </cell>
          <cell r="R3439" t="str">
            <v>x</v>
          </cell>
          <cell r="S3439" t="str">
            <v>x</v>
          </cell>
          <cell r="T3439" t="str">
            <v>x</v>
          </cell>
          <cell r="U3439"/>
          <cell r="Y3439"/>
          <cell r="Z3439"/>
        </row>
        <row r="3440">
          <cell r="A3440" t="str">
            <v>Phylloscartes kronei</v>
          </cell>
          <cell r="B3440" t="str">
            <v>Phylloscartes kronei</v>
          </cell>
          <cell r="C3440" t="str">
            <v>maria-da-restinga</v>
          </cell>
          <cell r="D3440">
            <v>3438</v>
          </cell>
          <cell r="E3440" t="str">
            <v>R, E</v>
          </cell>
          <cell r="F3440">
            <v>1</v>
          </cell>
          <cell r="G3440" t="str">
            <v>Passeriformes</v>
          </cell>
          <cell r="H3440" t="str">
            <v>Rhynchocyclidae</v>
          </cell>
          <cell r="I3440" t="str">
            <v>Pipromorphinae</v>
          </cell>
          <cell r="J3440" t="str">
            <v>Phylloscartes</v>
          </cell>
          <cell r="K3440" t="str">
            <v>espécie 1ária</v>
          </cell>
          <cell r="N3440" t="str">
            <v>Phylloscartes kronei Willis &amp; Oniki, 1992</v>
          </cell>
          <cell r="O3440" t="str">
            <v>Restinga Tyrannulet</v>
          </cell>
          <cell r="P3440"/>
          <cell r="Q3440"/>
          <cell r="R3440"/>
          <cell r="S3440"/>
          <cell r="T3440"/>
          <cell r="U3440"/>
          <cell r="X3440" t="str">
            <v>VU</v>
          </cell>
          <cell r="Y3440" t="e">
            <v>#N/A</v>
          </cell>
          <cell r="Z3440" t="str">
            <v>M</v>
          </cell>
          <cell r="AA3440" t="str">
            <v>F12</v>
          </cell>
          <cell r="AB3440" t="str">
            <v>U/C</v>
          </cell>
          <cell r="AC3440">
            <v>2</v>
          </cell>
          <cell r="AD3440">
            <v>1</v>
          </cell>
          <cell r="AE3440">
            <v>8.3000000000000007</v>
          </cell>
          <cell r="AF3440" t="str">
            <v>Invertebrate</v>
          </cell>
          <cell r="AG3440" t="str">
            <v>F</v>
          </cell>
          <cell r="AH3440">
            <v>1</v>
          </cell>
          <cell r="AI3440" t="str">
            <v>VU</v>
          </cell>
        </row>
        <row r="3441">
          <cell r="A3441" t="str">
            <v>Phylloscartes beckeri</v>
          </cell>
          <cell r="B3441" t="str">
            <v>Phylloscartes beckeri</v>
          </cell>
          <cell r="C3441" t="str">
            <v>borboletinha-baiana</v>
          </cell>
          <cell r="D3441">
            <v>3439</v>
          </cell>
          <cell r="E3441" t="str">
            <v>R, E</v>
          </cell>
          <cell r="F3441">
            <v>1</v>
          </cell>
          <cell r="G3441" t="str">
            <v>Passeriformes</v>
          </cell>
          <cell r="H3441" t="str">
            <v>Rhynchocyclidae</v>
          </cell>
          <cell r="I3441" t="str">
            <v>Pipromorphinae</v>
          </cell>
          <cell r="J3441" t="str">
            <v>Phylloscartes</v>
          </cell>
          <cell r="K3441" t="str">
            <v>espécie 1ária</v>
          </cell>
          <cell r="N3441" t="str">
            <v>Phylloscartes beckeri Gonzaga &amp; Pacheco, 1995</v>
          </cell>
          <cell r="O3441" t="str">
            <v>Bahia Tyrannulet</v>
          </cell>
          <cell r="P3441"/>
          <cell r="Q3441"/>
          <cell r="R3441"/>
          <cell r="S3441"/>
          <cell r="T3441"/>
          <cell r="U3441"/>
          <cell r="W3441" t="str">
            <v>#ERROR!</v>
          </cell>
          <cell r="X3441" t="str">
            <v>EN</v>
          </cell>
          <cell r="Y3441" t="e">
            <v>#N/A</v>
          </cell>
          <cell r="Z3441" t="e">
            <v>#N/A</v>
          </cell>
          <cell r="AA3441" t="e">
            <v>#N/A</v>
          </cell>
          <cell r="AB3441" t="e">
            <v>#N/A</v>
          </cell>
          <cell r="AC3441" t="e">
            <v>#N/A</v>
          </cell>
          <cell r="AD3441" t="e">
            <v>#N/A</v>
          </cell>
          <cell r="AE3441">
            <v>8.6999999999999993</v>
          </cell>
          <cell r="AF3441" t="str">
            <v>Invertebrate</v>
          </cell>
          <cell r="AG3441"/>
          <cell r="AK3441" t="str">
            <v>EN</v>
          </cell>
        </row>
        <row r="3442">
          <cell r="A3442" t="str">
            <v>Phylloscartes virescens</v>
          </cell>
          <cell r="B3442" t="str">
            <v>Phylloscartes virescens</v>
          </cell>
          <cell r="C3442" t="str">
            <v>borboletinha-guianense</v>
          </cell>
          <cell r="D3442">
            <v>3440</v>
          </cell>
          <cell r="E3442" t="str">
            <v>R</v>
          </cell>
          <cell r="F3442">
            <v>1</v>
          </cell>
          <cell r="G3442" t="str">
            <v>Passeriformes</v>
          </cell>
          <cell r="H3442" t="str">
            <v>Rhynchocyclidae</v>
          </cell>
          <cell r="I3442" t="str">
            <v>Pipromorphinae</v>
          </cell>
          <cell r="J3442" t="str">
            <v>Phylloscartes</v>
          </cell>
          <cell r="K3442" t="str">
            <v>espécie 1ária</v>
          </cell>
          <cell r="N3442" t="str">
            <v>Phylloscartes virescens Todd, 1925</v>
          </cell>
          <cell r="O3442" t="str">
            <v>Olive-green Tyrannulet</v>
          </cell>
          <cell r="P3442"/>
          <cell r="Q3442"/>
          <cell r="R3442"/>
          <cell r="S3442"/>
          <cell r="T3442"/>
          <cell r="U3442"/>
          <cell r="Y3442" t="str">
            <v>IAS</v>
          </cell>
          <cell r="Z3442" t="str">
            <v>H</v>
          </cell>
          <cell r="AA3442" t="str">
            <v>F1</v>
          </cell>
          <cell r="AB3442" t="str">
            <v>C</v>
          </cell>
          <cell r="AC3442">
            <v>1</v>
          </cell>
          <cell r="AD3442">
            <v>1</v>
          </cell>
          <cell r="AE3442">
            <v>8.5</v>
          </cell>
          <cell r="AF3442" t="str">
            <v>Invertebrate</v>
          </cell>
          <cell r="AG3442" t="str">
            <v>F</v>
          </cell>
          <cell r="AH3442" t="str">
            <v>MA</v>
          </cell>
        </row>
        <row r="3443">
          <cell r="A3443" t="str">
            <v>Phylloscartes nigrifrons</v>
          </cell>
          <cell r="B3443" t="str">
            <v>Phylloscartes nigrifrons</v>
          </cell>
          <cell r="C3443" t="str">
            <v>maria-de-testa-preta</v>
          </cell>
          <cell r="D3443">
            <v>3441</v>
          </cell>
          <cell r="E3443" t="str">
            <v>R#</v>
          </cell>
          <cell r="F3443">
            <v>1</v>
          </cell>
          <cell r="G3443" t="str">
            <v>Passeriformes</v>
          </cell>
          <cell r="H3443" t="str">
            <v>Rhynchocyclidae</v>
          </cell>
          <cell r="I3443" t="str">
            <v>Pipromorphinae</v>
          </cell>
          <cell r="J3443" t="str">
            <v>Phylloscartes</v>
          </cell>
          <cell r="K3443" t="str">
            <v>espécie 1ária</v>
          </cell>
          <cell r="N3443" t="str">
            <v>Phylloscartes nigrifrons (Salvin &amp; Godman, 1884)</v>
          </cell>
          <cell r="O3443" t="str">
            <v>Black-fronted Tyrannulet</v>
          </cell>
          <cell r="P3443"/>
          <cell r="Q3443"/>
          <cell r="R3443"/>
          <cell r="S3443"/>
          <cell r="T3443"/>
          <cell r="U3443"/>
          <cell r="Y3443" t="e">
            <v>#N/A</v>
          </cell>
          <cell r="Z3443" t="str">
            <v>H</v>
          </cell>
          <cell r="AA3443" t="str">
            <v>F4</v>
          </cell>
          <cell r="AB3443" t="str">
            <v>C</v>
          </cell>
          <cell r="AC3443">
            <v>1</v>
          </cell>
          <cell r="AD3443">
            <v>1</v>
          </cell>
          <cell r="AE3443">
            <v>9.1</v>
          </cell>
          <cell r="AF3443" t="str">
            <v>Invertebrate</v>
          </cell>
          <cell r="AG3443" t="str">
            <v>F</v>
          </cell>
          <cell r="AH3443">
            <v>1</v>
          </cell>
        </row>
        <row r="3444">
          <cell r="A3444" t="str">
            <v>Phylloscartes ceciliae</v>
          </cell>
          <cell r="B3444" t="str">
            <v>Phylloscartes ceciliae</v>
          </cell>
          <cell r="C3444" t="str">
            <v>cara-pintada</v>
          </cell>
          <cell r="D3444">
            <v>3442</v>
          </cell>
          <cell r="E3444" t="str">
            <v>R, E</v>
          </cell>
          <cell r="F3444">
            <v>1</v>
          </cell>
          <cell r="G3444" t="str">
            <v>Passeriformes</v>
          </cell>
          <cell r="H3444" t="str">
            <v>Rhynchocyclidae</v>
          </cell>
          <cell r="I3444" t="str">
            <v>Pipromorphinae</v>
          </cell>
          <cell r="J3444" t="str">
            <v>Phylloscartes</v>
          </cell>
          <cell r="K3444" t="str">
            <v>espécie 1ária</v>
          </cell>
          <cell r="N3444" t="str">
            <v>Phylloscartes ceciliae Teixeira, 1987</v>
          </cell>
          <cell r="O3444" t="str">
            <v>Alagoas Tyrannulet</v>
          </cell>
          <cell r="P3444"/>
          <cell r="Q3444"/>
          <cell r="R3444"/>
          <cell r="S3444"/>
          <cell r="T3444"/>
          <cell r="U3444"/>
          <cell r="W3444" t="str">
            <v>#ERROR!</v>
          </cell>
          <cell r="X3444" t="str">
            <v>CR</v>
          </cell>
          <cell r="Y3444" t="e">
            <v>#N/A</v>
          </cell>
          <cell r="Z3444" t="str">
            <v>M</v>
          </cell>
          <cell r="AA3444" t="str">
            <v>F1</v>
          </cell>
          <cell r="AB3444" t="str">
            <v>C</v>
          </cell>
          <cell r="AC3444">
            <v>1</v>
          </cell>
          <cell r="AD3444">
            <v>1</v>
          </cell>
          <cell r="AE3444">
            <v>7.6</v>
          </cell>
          <cell r="AF3444" t="str">
            <v>Invertebrate</v>
          </cell>
          <cell r="AG3444" t="str">
            <v>F</v>
          </cell>
          <cell r="AH3444">
            <v>1</v>
          </cell>
        </row>
        <row r="3445">
          <cell r="A3445" t="str">
            <v>Phylloscartes roquettei</v>
          </cell>
          <cell r="B3445" t="str">
            <v>Phylloscartes roquettei</v>
          </cell>
          <cell r="C3445" t="str">
            <v>cara-dourada</v>
          </cell>
          <cell r="D3445">
            <v>3443</v>
          </cell>
          <cell r="E3445" t="str">
            <v>R, E</v>
          </cell>
          <cell r="F3445">
            <v>1</v>
          </cell>
          <cell r="G3445" t="str">
            <v>Passeriformes</v>
          </cell>
          <cell r="H3445" t="str">
            <v>Rhynchocyclidae</v>
          </cell>
          <cell r="I3445" t="str">
            <v>Pipromorphinae</v>
          </cell>
          <cell r="J3445" t="str">
            <v>Phylloscartes</v>
          </cell>
          <cell r="K3445" t="str">
            <v>espécie 1ária</v>
          </cell>
          <cell r="N3445" t="str">
            <v>Phylloscartes roquettei Snethlage, 1928</v>
          </cell>
          <cell r="O3445" t="str">
            <v>Minas Gerais Tyrannulet</v>
          </cell>
          <cell r="P3445"/>
          <cell r="Q3445"/>
          <cell r="R3445"/>
          <cell r="S3445"/>
          <cell r="T3445"/>
          <cell r="U3445"/>
          <cell r="W3445" t="str">
            <v>#ERROR!</v>
          </cell>
          <cell r="X3445" t="str">
            <v>EN</v>
          </cell>
          <cell r="Y3445" t="e">
            <v>#N/A</v>
          </cell>
          <cell r="Z3445" t="str">
            <v>M?</v>
          </cell>
          <cell r="AA3445" t="str">
            <v>F7</v>
          </cell>
          <cell r="AB3445" t="str">
            <v>C</v>
          </cell>
          <cell r="AC3445">
            <v>1</v>
          </cell>
          <cell r="AD3445">
            <v>1</v>
          </cell>
          <cell r="AE3445">
            <v>6</v>
          </cell>
          <cell r="AF3445" t="str">
            <v>Invertebrate</v>
          </cell>
          <cell r="AG3445" t="str">
            <v>F</v>
          </cell>
          <cell r="AH3445">
            <v>1</v>
          </cell>
          <cell r="AK3445" t="str">
            <v>EN</v>
          </cell>
        </row>
        <row r="3446">
          <cell r="A3446" t="str">
            <v>Phylloscartes paulista</v>
          </cell>
          <cell r="B3446" t="str">
            <v>Phylloscartes paulista</v>
          </cell>
          <cell r="C3446" t="str">
            <v>não-pode-parar</v>
          </cell>
          <cell r="D3446">
            <v>3444</v>
          </cell>
          <cell r="E3446" t="str">
            <v>R</v>
          </cell>
          <cell r="F3446">
            <v>1</v>
          </cell>
          <cell r="G3446" t="str">
            <v>Passeriformes</v>
          </cell>
          <cell r="H3446" t="str">
            <v>Rhynchocyclidae</v>
          </cell>
          <cell r="I3446" t="str">
            <v>Pipromorphinae</v>
          </cell>
          <cell r="J3446" t="str">
            <v>Phylloscartes</v>
          </cell>
          <cell r="K3446" t="str">
            <v>espécie 1ária</v>
          </cell>
          <cell r="N3446" t="str">
            <v>Phylloscartes paulista Ihering &amp; Ihering, 1907</v>
          </cell>
          <cell r="O3446" t="str">
            <v>Sao Paulo Tyrannulet</v>
          </cell>
          <cell r="P3446"/>
          <cell r="Q3446"/>
          <cell r="R3446"/>
          <cell r="S3446"/>
          <cell r="T3446"/>
          <cell r="U3446"/>
          <cell r="Y3446" t="e">
            <v>#N/A</v>
          </cell>
          <cell r="Z3446" t="str">
            <v>H</v>
          </cell>
          <cell r="AA3446" t="str">
            <v>F</v>
          </cell>
          <cell r="AB3446" t="e">
            <v>#N/A</v>
          </cell>
          <cell r="AC3446" t="e">
            <v>#N/A</v>
          </cell>
          <cell r="AD3446" t="e">
            <v>#N/A</v>
          </cell>
          <cell r="AE3446">
            <v>7.48</v>
          </cell>
          <cell r="AF3446" t="str">
            <v>Invertebrate</v>
          </cell>
          <cell r="AG3446" t="str">
            <v>F</v>
          </cell>
          <cell r="AH3446" t="str">
            <v>MA</v>
          </cell>
          <cell r="AI3446" t="str">
            <v>VU</v>
          </cell>
        </row>
        <row r="3447">
          <cell r="A3447" t="str">
            <v>Phylloscartes oustaleti</v>
          </cell>
          <cell r="B3447" t="str">
            <v>Phylloscartes oustaleti</v>
          </cell>
          <cell r="C3447" t="str">
            <v>papa-moscas-de-olheiras</v>
          </cell>
          <cell r="D3447">
            <v>3445</v>
          </cell>
          <cell r="E3447" t="str">
            <v>R, E</v>
          </cell>
          <cell r="F3447">
            <v>1</v>
          </cell>
          <cell r="G3447" t="str">
            <v>Passeriformes</v>
          </cell>
          <cell r="H3447" t="str">
            <v>Rhynchocyclidae</v>
          </cell>
          <cell r="I3447" t="str">
            <v>Pipromorphinae</v>
          </cell>
          <cell r="J3447" t="str">
            <v>Phylloscartes</v>
          </cell>
          <cell r="K3447" t="str">
            <v>espécie 1ária</v>
          </cell>
          <cell r="N3447" t="str">
            <v>Phylloscartes oustaleti (Sclater, 1887)</v>
          </cell>
          <cell r="O3447" t="str">
            <v>Oustalet's Tyrannulet</v>
          </cell>
          <cell r="P3447"/>
          <cell r="Q3447"/>
          <cell r="R3447"/>
          <cell r="S3447"/>
          <cell r="T3447"/>
          <cell r="U3447"/>
          <cell r="Y3447" t="e">
            <v>#N/A</v>
          </cell>
          <cell r="Z3447" t="str">
            <v>H</v>
          </cell>
          <cell r="AA3447" t="str">
            <v>F1</v>
          </cell>
          <cell r="AB3447" t="str">
            <v>C</v>
          </cell>
          <cell r="AC3447">
            <v>1</v>
          </cell>
          <cell r="AD3447">
            <v>1</v>
          </cell>
          <cell r="AE3447">
            <v>10</v>
          </cell>
          <cell r="AF3447" t="str">
            <v>Invertebrate</v>
          </cell>
          <cell r="AG3447" t="str">
            <v>F</v>
          </cell>
          <cell r="AH3447" t="str">
            <v>MA</v>
          </cell>
        </row>
        <row r="3448">
          <cell r="A3448" t="str">
            <v>Phylloscartes difficilis</v>
          </cell>
          <cell r="B3448" t="str">
            <v>Phylloscartes difficilis</v>
          </cell>
          <cell r="C3448" t="str">
            <v>estalinho</v>
          </cell>
          <cell r="D3448">
            <v>3446</v>
          </cell>
          <cell r="E3448" t="str">
            <v>R, E</v>
          </cell>
          <cell r="F3448">
            <v>1</v>
          </cell>
          <cell r="G3448" t="str">
            <v>Passeriformes</v>
          </cell>
          <cell r="H3448" t="str">
            <v>Rhynchocyclidae</v>
          </cell>
          <cell r="I3448" t="str">
            <v>Pipromorphinae</v>
          </cell>
          <cell r="J3448" t="str">
            <v>Phylloscartes</v>
          </cell>
          <cell r="K3448" t="str">
            <v>espécie 1ária</v>
          </cell>
          <cell r="N3448" t="str">
            <v>Phylloscartes difficilis (Ihering &amp; Ihering, 1907)</v>
          </cell>
          <cell r="O3448" t="str">
            <v>Serra do Mar Tyrannulet</v>
          </cell>
          <cell r="P3448"/>
          <cell r="Q3448"/>
          <cell r="R3448"/>
          <cell r="S3448"/>
          <cell r="T3448"/>
          <cell r="U3448"/>
          <cell r="Y3448" t="e">
            <v>#N/A</v>
          </cell>
          <cell r="Z3448" t="str">
            <v>M</v>
          </cell>
          <cell r="AA3448" t="str">
            <v>F4</v>
          </cell>
          <cell r="AB3448" t="str">
            <v>U/M</v>
          </cell>
          <cell r="AC3448">
            <v>1</v>
          </cell>
          <cell r="AD3448">
            <v>1</v>
          </cell>
          <cell r="AE3448">
            <v>6.9</v>
          </cell>
          <cell r="AF3448" t="str">
            <v>Invertebrate</v>
          </cell>
          <cell r="AG3448" t="str">
            <v>F</v>
          </cell>
          <cell r="AH3448" t="str">
            <v>MA</v>
          </cell>
        </row>
        <row r="3449">
          <cell r="A3449" t="str">
            <v>Phylloscartes sylviolus</v>
          </cell>
          <cell r="B3449" t="str">
            <v>Phylloscartes sylviolus</v>
          </cell>
          <cell r="C3449" t="str">
            <v>maria-pequena</v>
          </cell>
          <cell r="D3449">
            <v>3447</v>
          </cell>
          <cell r="E3449" t="str">
            <v>R</v>
          </cell>
          <cell r="F3449">
            <v>1</v>
          </cell>
          <cell r="G3449" t="str">
            <v>Passeriformes</v>
          </cell>
          <cell r="H3449" t="str">
            <v>Rhynchocyclidae</v>
          </cell>
          <cell r="I3449" t="str">
            <v>Pipromorphinae</v>
          </cell>
          <cell r="J3449" t="str">
            <v>Phylloscartes</v>
          </cell>
          <cell r="K3449" t="str">
            <v>espécie 1ária</v>
          </cell>
          <cell r="N3449" t="str">
            <v>Phylloscartes sylviolus (Cabanis &amp; Heine, 1859)</v>
          </cell>
          <cell r="O3449" t="str">
            <v>Bay-ringed Tyrannulet</v>
          </cell>
          <cell r="P3449"/>
          <cell r="Q3449"/>
          <cell r="R3449"/>
          <cell r="S3449"/>
          <cell r="T3449"/>
          <cell r="U3449"/>
          <cell r="Y3449" t="e">
            <v>#N/A</v>
          </cell>
          <cell r="Z3449" t="str">
            <v>M</v>
          </cell>
          <cell r="AA3449" t="str">
            <v>F1</v>
          </cell>
          <cell r="AB3449" t="str">
            <v>C</v>
          </cell>
          <cell r="AC3449">
            <v>1</v>
          </cell>
          <cell r="AD3449">
            <v>1</v>
          </cell>
          <cell r="AE3449">
            <v>8</v>
          </cell>
          <cell r="AF3449" t="str">
            <v>Invertebrate</v>
          </cell>
          <cell r="AG3449" t="str">
            <v>F</v>
          </cell>
          <cell r="AH3449">
            <v>1</v>
          </cell>
          <cell r="AK3449" t="str">
            <v>EN</v>
          </cell>
        </row>
        <row r="3450">
          <cell r="A3450" t="str">
            <v>Rhynchocyclinae</v>
          </cell>
          <cell r="B3450" t="e">
            <v>#N/A</v>
          </cell>
          <cell r="D3450">
            <v>3448</v>
          </cell>
          <cell r="E3450"/>
          <cell r="F3450"/>
          <cell r="G3450" t="str">
            <v>Passeriformes</v>
          </cell>
          <cell r="H3450" t="str">
            <v>Rhynchocyclidae</v>
          </cell>
          <cell r="I3450" t="str">
            <v>Rhynchocyclinae</v>
          </cell>
          <cell r="K3450" t="str">
            <v>Subfamília</v>
          </cell>
          <cell r="N3450" t="str">
            <v>Rhynchocyclinae Berlepsch, 1907</v>
          </cell>
          <cell r="P3450"/>
          <cell r="Q3450"/>
          <cell r="R3450"/>
          <cell r="S3450"/>
          <cell r="T3450"/>
          <cell r="U3450"/>
          <cell r="Y3450"/>
          <cell r="Z3450"/>
        </row>
        <row r="3451">
          <cell r="A3451" t="str">
            <v>Rhynchocyclus</v>
          </cell>
          <cell r="B3451" t="e">
            <v>#N/A</v>
          </cell>
          <cell r="D3451">
            <v>3449</v>
          </cell>
          <cell r="E3451"/>
          <cell r="F3451"/>
          <cell r="G3451" t="str">
            <v>Passeriformes</v>
          </cell>
          <cell r="H3451" t="str">
            <v>Rhynchocyclidae</v>
          </cell>
          <cell r="I3451" t="str">
            <v>Rhynchocyclinae</v>
          </cell>
          <cell r="J3451" t="str">
            <v>Rhynchocyclus</v>
          </cell>
          <cell r="K3451" t="str">
            <v>Gênero</v>
          </cell>
          <cell r="N3451" t="str">
            <v>Rhynchocyclus Cabanis &amp; Heine, 1859</v>
          </cell>
          <cell r="P3451"/>
          <cell r="Q3451"/>
          <cell r="R3451"/>
          <cell r="S3451"/>
          <cell r="T3451"/>
          <cell r="U3451"/>
          <cell r="Y3451"/>
          <cell r="Z3451"/>
        </row>
        <row r="3452">
          <cell r="A3452" t="str">
            <v>Rhynchocyclus olivaceus</v>
          </cell>
          <cell r="B3452" t="str">
            <v>Rhynchocyclus olivaceus</v>
          </cell>
          <cell r="C3452" t="str">
            <v>bico-chato-grande</v>
          </cell>
          <cell r="D3452">
            <v>3450</v>
          </cell>
          <cell r="E3452" t="str">
            <v>R</v>
          </cell>
          <cell r="F3452">
            <v>1</v>
          </cell>
          <cell r="G3452" t="str">
            <v>Passeriformes</v>
          </cell>
          <cell r="H3452" t="str">
            <v>Rhynchocyclidae</v>
          </cell>
          <cell r="I3452" t="str">
            <v>Rhynchocyclinae</v>
          </cell>
          <cell r="J3452" t="str">
            <v>Rhynchocyclus</v>
          </cell>
          <cell r="K3452" t="str">
            <v>espécie 1ária</v>
          </cell>
          <cell r="N3452" t="str">
            <v>Rhynchocyclus olivaceus (Temminck, 1820)</v>
          </cell>
          <cell r="O3452" t="str">
            <v>Olivaceous Flatbill</v>
          </cell>
          <cell r="P3452"/>
          <cell r="Q3452"/>
          <cell r="R3452"/>
          <cell r="S3452"/>
          <cell r="T3452"/>
          <cell r="U3452"/>
          <cell r="Y3452" t="e">
            <v>#N/A</v>
          </cell>
          <cell r="Z3452" t="str">
            <v>H</v>
          </cell>
          <cell r="AA3452" t="str">
            <v>F1</v>
          </cell>
          <cell r="AB3452" t="str">
            <v>M</v>
          </cell>
          <cell r="AC3452">
            <v>2</v>
          </cell>
          <cell r="AD3452">
            <v>5</v>
          </cell>
          <cell r="AE3452">
            <v>21.3</v>
          </cell>
          <cell r="AF3452" t="str">
            <v>Invertebrate</v>
          </cell>
          <cell r="AG3452" t="str">
            <v>F</v>
          </cell>
          <cell r="AJ3452" t="str">
            <v>#ERROR!</v>
          </cell>
          <cell r="AK3452" t="str">
            <v>EN</v>
          </cell>
        </row>
        <row r="3453">
          <cell r="A3453" t="str">
            <v>Rhynchocyclus olivaceus guianensis</v>
          </cell>
          <cell r="B3453" t="e">
            <v>#N/A</v>
          </cell>
          <cell r="D3453">
            <v>3451</v>
          </cell>
          <cell r="E3453"/>
          <cell r="F3453"/>
          <cell r="G3453" t="str">
            <v>Passeriformes</v>
          </cell>
          <cell r="H3453" t="str">
            <v>Rhynchocyclidae</v>
          </cell>
          <cell r="I3453" t="str">
            <v>Rhynchocyclinae</v>
          </cell>
          <cell r="J3453" t="str">
            <v>Rhynchocyclus</v>
          </cell>
          <cell r="K3453" t="str">
            <v>subespécie</v>
          </cell>
          <cell r="N3453" t="str">
            <v>Rhynchocyclus olivaceus guianensis McConnell, 1911</v>
          </cell>
          <cell r="P3453" t="str">
            <v>x</v>
          </cell>
          <cell r="Q3453" t="str">
            <v>x</v>
          </cell>
          <cell r="R3453" t="str">
            <v>x</v>
          </cell>
          <cell r="S3453" t="str">
            <v>x</v>
          </cell>
          <cell r="T3453" t="str">
            <v>x</v>
          </cell>
          <cell r="U3453"/>
          <cell r="Y3453"/>
          <cell r="Z3453"/>
        </row>
        <row r="3454">
          <cell r="A3454" t="str">
            <v>Rhynchocyclus olivaceus sordidus</v>
          </cell>
          <cell r="B3454" t="e">
            <v>#N/A</v>
          </cell>
          <cell r="D3454">
            <v>3452</v>
          </cell>
          <cell r="E3454"/>
          <cell r="F3454"/>
          <cell r="G3454" t="str">
            <v>Passeriformes</v>
          </cell>
          <cell r="H3454" t="str">
            <v>Rhynchocyclidae</v>
          </cell>
          <cell r="I3454" t="str">
            <v>Rhynchocyclinae</v>
          </cell>
          <cell r="J3454" t="str">
            <v>Rhynchocyclus</v>
          </cell>
          <cell r="K3454" t="str">
            <v>subespécie</v>
          </cell>
          <cell r="N3454" t="str">
            <v>Rhynchocyclus olivaceus sordidus Todd, 1952</v>
          </cell>
          <cell r="P3454" t="str">
            <v>x</v>
          </cell>
          <cell r="Q3454" t="str">
            <v>x</v>
          </cell>
          <cell r="R3454" t="str">
            <v>x</v>
          </cell>
          <cell r="S3454" t="str">
            <v>x</v>
          </cell>
          <cell r="T3454" t="str">
            <v>x</v>
          </cell>
          <cell r="U3454"/>
          <cell r="Y3454"/>
          <cell r="Z3454"/>
        </row>
        <row r="3455">
          <cell r="A3455" t="str">
            <v>Rhynchocyclus olivaceus olivaceus</v>
          </cell>
          <cell r="B3455" t="e">
            <v>#N/A</v>
          </cell>
          <cell r="D3455">
            <v>3453</v>
          </cell>
          <cell r="E3455"/>
          <cell r="F3455"/>
          <cell r="G3455" t="str">
            <v>Passeriformes</v>
          </cell>
          <cell r="H3455" t="str">
            <v>Rhynchocyclidae</v>
          </cell>
          <cell r="I3455" t="str">
            <v>Rhynchocyclinae</v>
          </cell>
          <cell r="J3455" t="str">
            <v>Rhynchocyclus</v>
          </cell>
          <cell r="K3455" t="str">
            <v>subespécie</v>
          </cell>
          <cell r="N3455" t="str">
            <v>Rhynchocyclus olivaceus olivaceus (Temminck, 1820)</v>
          </cell>
          <cell r="P3455" t="str">
            <v>x</v>
          </cell>
          <cell r="Q3455" t="str">
            <v>x</v>
          </cell>
          <cell r="R3455" t="str">
            <v>x</v>
          </cell>
          <cell r="S3455" t="str">
            <v>x</v>
          </cell>
          <cell r="T3455" t="str">
            <v>x</v>
          </cell>
          <cell r="U3455"/>
          <cell r="Y3455"/>
          <cell r="Z3455"/>
        </row>
        <row r="3456">
          <cell r="A3456" t="str">
            <v>Tolmomyias</v>
          </cell>
          <cell r="B3456" t="e">
            <v>#N/A</v>
          </cell>
          <cell r="D3456">
            <v>3454</v>
          </cell>
          <cell r="E3456"/>
          <cell r="F3456"/>
          <cell r="G3456" t="str">
            <v>Passeriformes</v>
          </cell>
          <cell r="H3456" t="str">
            <v>Rhynchocyclidae</v>
          </cell>
          <cell r="I3456" t="str">
            <v>Rhynchocyclinae</v>
          </cell>
          <cell r="J3456" t="str">
            <v>Tolmomyias</v>
          </cell>
          <cell r="K3456" t="str">
            <v>Gênero</v>
          </cell>
          <cell r="N3456" t="str">
            <v>Tolmomyias Hellmayr, 1927</v>
          </cell>
          <cell r="P3456"/>
          <cell r="Q3456"/>
          <cell r="R3456"/>
          <cell r="S3456"/>
          <cell r="T3456"/>
          <cell r="U3456"/>
          <cell r="Y3456"/>
          <cell r="Z3456"/>
        </row>
        <row r="3457">
          <cell r="A3457" t="str">
            <v>Tolmomyias sulphurescens</v>
          </cell>
          <cell r="B3457" t="str">
            <v>Tolmomyias sulphurescens</v>
          </cell>
          <cell r="C3457" t="str">
            <v>bico-chato-de-orelha-preta</v>
          </cell>
          <cell r="D3457">
            <v>3455</v>
          </cell>
          <cell r="E3457" t="str">
            <v>R</v>
          </cell>
          <cell r="F3457">
            <v>1</v>
          </cell>
          <cell r="G3457" t="str">
            <v>Passeriformes</v>
          </cell>
          <cell r="H3457" t="str">
            <v>Rhynchocyclidae</v>
          </cell>
          <cell r="I3457" t="str">
            <v>Rhynchocyclinae</v>
          </cell>
          <cell r="J3457" t="str">
            <v>Tolmomyias</v>
          </cell>
          <cell r="K3457" t="str">
            <v>espécie 1ária</v>
          </cell>
          <cell r="L3457" t="str">
            <v>Vocal and plumage differences suggest that multiple species are involved.</v>
          </cell>
          <cell r="M3457" t="str">
            <v>Diferenças vocais e de plumagem sugerem que múltiplas espécies estão envolvidas.</v>
          </cell>
          <cell r="N3457" t="str">
            <v>Tolmomyias sulphurescens (Spix, 1825)</v>
          </cell>
          <cell r="O3457" t="str">
            <v>Yellow-olive Flycatcher</v>
          </cell>
          <cell r="P3457"/>
          <cell r="Q3457"/>
          <cell r="R3457"/>
          <cell r="S3457"/>
          <cell r="T3457"/>
          <cell r="U3457"/>
          <cell r="Y3457" t="e">
            <v>#N/A</v>
          </cell>
          <cell r="Z3457" t="str">
            <v>M</v>
          </cell>
          <cell r="AA3457" t="str">
            <v>F1</v>
          </cell>
          <cell r="AB3457" t="str">
            <v>C</v>
          </cell>
          <cell r="AC3457">
            <v>6</v>
          </cell>
          <cell r="AD3457">
            <v>13</v>
          </cell>
          <cell r="AE3457">
            <v>14.3</v>
          </cell>
          <cell r="AF3457" t="str">
            <v>Invertebrate</v>
          </cell>
          <cell r="AG3457" t="str">
            <v>F</v>
          </cell>
        </row>
        <row r="3458">
          <cell r="A3458" t="str">
            <v>Tolmomyias sulphurescens duidae</v>
          </cell>
          <cell r="B3458" t="e">
            <v>#N/A</v>
          </cell>
          <cell r="D3458">
            <v>3456</v>
          </cell>
          <cell r="E3458"/>
          <cell r="F3458"/>
          <cell r="G3458" t="str">
            <v>Passeriformes</v>
          </cell>
          <cell r="H3458" t="str">
            <v>Rhynchocyclidae</v>
          </cell>
          <cell r="I3458" t="str">
            <v>Rhynchocyclinae</v>
          </cell>
          <cell r="J3458" t="str">
            <v>Tolmomyias</v>
          </cell>
          <cell r="K3458" t="str">
            <v>subespécie</v>
          </cell>
          <cell r="N3458" t="str">
            <v>Tolmomyias sulphurescens duidae Zimmer, 1939</v>
          </cell>
          <cell r="P3458" t="str">
            <v>x</v>
          </cell>
          <cell r="Q3458" t="str">
            <v>x</v>
          </cell>
          <cell r="R3458" t="str">
            <v>x</v>
          </cell>
          <cell r="S3458" t="str">
            <v>x</v>
          </cell>
          <cell r="T3458" t="str">
            <v>x</v>
          </cell>
          <cell r="U3458"/>
          <cell r="Y3458"/>
          <cell r="Z3458"/>
        </row>
        <row r="3459">
          <cell r="A3459" t="str">
            <v>Tolmomyias sulphurescens cherriei</v>
          </cell>
          <cell r="B3459" t="e">
            <v>#N/A</v>
          </cell>
          <cell r="D3459">
            <v>3457</v>
          </cell>
          <cell r="E3459"/>
          <cell r="F3459"/>
          <cell r="G3459" t="str">
            <v>Passeriformes</v>
          </cell>
          <cell r="H3459" t="str">
            <v>Rhynchocyclidae</v>
          </cell>
          <cell r="I3459" t="str">
            <v>Rhynchocyclinae</v>
          </cell>
          <cell r="J3459" t="str">
            <v>Tolmomyias</v>
          </cell>
          <cell r="K3459" t="str">
            <v>subespécie</v>
          </cell>
          <cell r="N3459" t="str">
            <v>Tolmomyias sulphurescens cherriei (Hartert &amp; Goodson, 1917)</v>
          </cell>
          <cell r="P3459" t="str">
            <v>x</v>
          </cell>
          <cell r="Q3459" t="str">
            <v>x</v>
          </cell>
          <cell r="R3459" t="str">
            <v>x</v>
          </cell>
          <cell r="S3459" t="str">
            <v>x</v>
          </cell>
          <cell r="T3459" t="str">
            <v>x</v>
          </cell>
          <cell r="U3459"/>
          <cell r="Y3459"/>
          <cell r="Z3459"/>
        </row>
        <row r="3460">
          <cell r="A3460" t="str">
            <v>Tolmomyias sulphurescens insignis</v>
          </cell>
          <cell r="B3460" t="e">
            <v>#N/A</v>
          </cell>
          <cell r="D3460">
            <v>3458</v>
          </cell>
          <cell r="E3460"/>
          <cell r="F3460"/>
          <cell r="G3460" t="str">
            <v>Passeriformes</v>
          </cell>
          <cell r="H3460" t="str">
            <v>Rhynchocyclidae</v>
          </cell>
          <cell r="I3460" t="str">
            <v>Rhynchocyclinae</v>
          </cell>
          <cell r="J3460" t="str">
            <v>Tolmomyias</v>
          </cell>
          <cell r="K3460" t="str">
            <v>subespécie</v>
          </cell>
          <cell r="N3460" t="str">
            <v>Tolmomyias sulphurescens insignis Zimmer, 1939</v>
          </cell>
          <cell r="P3460" t="str">
            <v>x</v>
          </cell>
          <cell r="Q3460" t="str">
            <v>x</v>
          </cell>
          <cell r="R3460" t="str">
            <v>x</v>
          </cell>
          <cell r="S3460" t="str">
            <v>x</v>
          </cell>
          <cell r="T3460" t="str">
            <v>x</v>
          </cell>
          <cell r="U3460"/>
          <cell r="Y3460"/>
          <cell r="Z3460"/>
        </row>
        <row r="3461">
          <cell r="A3461" t="str">
            <v>Tolmomyias sulphurescens mixtus</v>
          </cell>
          <cell r="B3461" t="e">
            <v>#N/A</v>
          </cell>
          <cell r="D3461">
            <v>3459</v>
          </cell>
          <cell r="E3461"/>
          <cell r="F3461"/>
          <cell r="G3461" t="str">
            <v>Passeriformes</v>
          </cell>
          <cell r="H3461" t="str">
            <v>Rhynchocyclidae</v>
          </cell>
          <cell r="I3461" t="str">
            <v>Rhynchocyclinae</v>
          </cell>
          <cell r="J3461" t="str">
            <v>Tolmomyias</v>
          </cell>
          <cell r="K3461" t="str">
            <v>subespécie</v>
          </cell>
          <cell r="N3461" t="str">
            <v>Tolmomyias sulphurescens mixtus Zimmer, 1939</v>
          </cell>
          <cell r="P3461" t="str">
            <v>x</v>
          </cell>
          <cell r="Q3461" t="str">
            <v>x</v>
          </cell>
          <cell r="R3461" t="str">
            <v>x</v>
          </cell>
          <cell r="S3461" t="str">
            <v>x</v>
          </cell>
          <cell r="T3461" t="str">
            <v>x</v>
          </cell>
          <cell r="U3461"/>
          <cell r="Y3461"/>
          <cell r="Z3461"/>
        </row>
        <row r="3462">
          <cell r="A3462" t="str">
            <v>Tolmomyias sulphurescens pallescens</v>
          </cell>
          <cell r="B3462" t="e">
            <v>#N/A</v>
          </cell>
          <cell r="D3462">
            <v>3460</v>
          </cell>
          <cell r="E3462"/>
          <cell r="F3462"/>
          <cell r="G3462" t="str">
            <v>Passeriformes</v>
          </cell>
          <cell r="H3462" t="str">
            <v>Rhynchocyclidae</v>
          </cell>
          <cell r="I3462" t="str">
            <v>Rhynchocyclinae</v>
          </cell>
          <cell r="J3462" t="str">
            <v>Tolmomyias</v>
          </cell>
          <cell r="K3462" t="str">
            <v>subespécie</v>
          </cell>
          <cell r="N3462" t="str">
            <v>Tolmomyias sulphurescens pallescens (Hartert &amp; Goodson, 1917)</v>
          </cell>
          <cell r="P3462" t="str">
            <v>x</v>
          </cell>
          <cell r="Q3462" t="str">
            <v>x</v>
          </cell>
          <cell r="R3462" t="str">
            <v>x</v>
          </cell>
          <cell r="S3462" t="str">
            <v>x</v>
          </cell>
          <cell r="T3462" t="str">
            <v>x</v>
          </cell>
          <cell r="U3462"/>
          <cell r="Y3462"/>
          <cell r="Z3462"/>
        </row>
        <row r="3463">
          <cell r="A3463" t="str">
            <v>Tolmomyias sulphurescens sulphurescens</v>
          </cell>
          <cell r="B3463" t="e">
            <v>#N/A</v>
          </cell>
          <cell r="D3463">
            <v>3461</v>
          </cell>
          <cell r="E3463"/>
          <cell r="F3463"/>
          <cell r="G3463" t="str">
            <v>Passeriformes</v>
          </cell>
          <cell r="H3463" t="str">
            <v>Rhynchocyclidae</v>
          </cell>
          <cell r="I3463" t="str">
            <v>Rhynchocyclinae</v>
          </cell>
          <cell r="J3463" t="str">
            <v>Tolmomyias</v>
          </cell>
          <cell r="K3463" t="str">
            <v>subespécie</v>
          </cell>
          <cell r="N3463" t="str">
            <v>Tolmomyias sulphurescens sulphurescens (Spix, 1825)</v>
          </cell>
          <cell r="P3463" t="str">
            <v>x</v>
          </cell>
          <cell r="Q3463" t="str">
            <v>x</v>
          </cell>
          <cell r="R3463" t="str">
            <v>x</v>
          </cell>
          <cell r="S3463" t="str">
            <v>x</v>
          </cell>
          <cell r="T3463" t="str">
            <v>x</v>
          </cell>
          <cell r="U3463"/>
          <cell r="Y3463"/>
          <cell r="Z3463"/>
        </row>
        <row r="3464">
          <cell r="A3464" t="str">
            <v>Tolmomyias assimilis</v>
          </cell>
          <cell r="B3464" t="str">
            <v>Tolmomyias assimilis</v>
          </cell>
          <cell r="C3464" t="str">
            <v>bico-chato-da-copa</v>
          </cell>
          <cell r="D3464">
            <v>3462</v>
          </cell>
          <cell r="E3464" t="str">
            <v>R</v>
          </cell>
          <cell r="F3464">
            <v>1</v>
          </cell>
          <cell r="G3464" t="str">
            <v>Passeriformes</v>
          </cell>
          <cell r="H3464" t="str">
            <v>Rhynchocyclidae</v>
          </cell>
          <cell r="I3464" t="str">
            <v>Rhynchocyclinae</v>
          </cell>
          <cell r="J3464" t="str">
            <v>Tolmomyias</v>
          </cell>
          <cell r="K3464" t="str">
            <v>espécie 1ária</v>
          </cell>
          <cell r="L3464" t="str">
            <v>Vocal differences between populations suggest that more than a single species is involved (see also Whitney et al. 2013b).</v>
          </cell>
          <cell r="M3464" t="str">
            <v>Diferenças vocais entre as populações sugerem que mais de uma espécie está envolvida (ver também Whitney et al. 2013b).</v>
          </cell>
          <cell r="N3464" t="str">
            <v>Tolmomyias assimilis (Pelzeln, 1868)</v>
          </cell>
          <cell r="O3464" t="str">
            <v>Yellow-margined Flycatcher</v>
          </cell>
          <cell r="P3464"/>
          <cell r="Q3464"/>
          <cell r="R3464"/>
          <cell r="S3464"/>
          <cell r="T3464"/>
          <cell r="U3464"/>
          <cell r="Y3464" t="str">
            <v>IAS</v>
          </cell>
          <cell r="Z3464" t="str">
            <v>H</v>
          </cell>
          <cell r="AA3464" t="str">
            <v>F1</v>
          </cell>
          <cell r="AB3464" t="str">
            <v>C</v>
          </cell>
          <cell r="AC3464">
            <v>1</v>
          </cell>
          <cell r="AD3464">
            <v>3</v>
          </cell>
          <cell r="AE3464">
            <v>17</v>
          </cell>
          <cell r="AF3464" t="str">
            <v>Invertebrate</v>
          </cell>
          <cell r="AG3464" t="str">
            <v>F</v>
          </cell>
        </row>
        <row r="3465">
          <cell r="A3465" t="str">
            <v>Tolmomyias assimilis neglectus</v>
          </cell>
          <cell r="B3465" t="e">
            <v>#N/A</v>
          </cell>
          <cell r="D3465">
            <v>3463</v>
          </cell>
          <cell r="E3465"/>
          <cell r="F3465"/>
          <cell r="G3465" t="str">
            <v>Passeriformes</v>
          </cell>
          <cell r="H3465" t="str">
            <v>Rhynchocyclidae</v>
          </cell>
          <cell r="I3465" t="str">
            <v>Rhynchocyclinae</v>
          </cell>
          <cell r="J3465" t="str">
            <v>Tolmomyias</v>
          </cell>
          <cell r="K3465" t="str">
            <v>subespécie</v>
          </cell>
          <cell r="N3465" t="str">
            <v>Tolmomyias assimilis neglectus Zimmer, 1939</v>
          </cell>
          <cell r="P3465" t="str">
            <v>x</v>
          </cell>
          <cell r="Q3465" t="str">
            <v>x</v>
          </cell>
          <cell r="R3465" t="str">
            <v>x</v>
          </cell>
          <cell r="S3465" t="str">
            <v>x</v>
          </cell>
          <cell r="T3465" t="str">
            <v>x</v>
          </cell>
          <cell r="U3465"/>
          <cell r="Y3465"/>
          <cell r="Z3465" t="e">
            <v>#N/A</v>
          </cell>
        </row>
        <row r="3466">
          <cell r="A3466" t="str">
            <v>Tolmomyias assimilis examinatus</v>
          </cell>
          <cell r="B3466" t="e">
            <v>#N/A</v>
          </cell>
          <cell r="D3466">
            <v>3464</v>
          </cell>
          <cell r="E3466"/>
          <cell r="F3466"/>
          <cell r="G3466" t="str">
            <v>Passeriformes</v>
          </cell>
          <cell r="H3466" t="str">
            <v>Rhynchocyclidae</v>
          </cell>
          <cell r="I3466" t="str">
            <v>Rhynchocyclinae</v>
          </cell>
          <cell r="J3466" t="str">
            <v>Tolmomyias</v>
          </cell>
          <cell r="K3466" t="str">
            <v>subespécie</v>
          </cell>
          <cell r="N3466" t="str">
            <v>Tolmomyias assimilis examinatus (Chubb, 1920)</v>
          </cell>
          <cell r="P3466" t="str">
            <v>x</v>
          </cell>
          <cell r="Q3466" t="str">
            <v>x</v>
          </cell>
          <cell r="R3466" t="str">
            <v>x</v>
          </cell>
          <cell r="S3466" t="str">
            <v>x</v>
          </cell>
          <cell r="T3466" t="str">
            <v>x</v>
          </cell>
          <cell r="U3466"/>
          <cell r="Y3466"/>
          <cell r="Z3466" t="e">
            <v>#N/A</v>
          </cell>
        </row>
        <row r="3467">
          <cell r="A3467" t="str">
            <v>Tolmomyias assimilis assimilis</v>
          </cell>
          <cell r="B3467" t="e">
            <v>#N/A</v>
          </cell>
          <cell r="D3467">
            <v>3465</v>
          </cell>
          <cell r="E3467"/>
          <cell r="F3467"/>
          <cell r="G3467" t="str">
            <v>Passeriformes</v>
          </cell>
          <cell r="H3467" t="str">
            <v>Rhynchocyclidae</v>
          </cell>
          <cell r="I3467" t="str">
            <v>Rhynchocyclinae</v>
          </cell>
          <cell r="J3467" t="str">
            <v>Tolmomyias</v>
          </cell>
          <cell r="K3467" t="str">
            <v>subespécie</v>
          </cell>
          <cell r="N3467" t="str">
            <v>Tolmomyias assimilis assimilis (Pelzeln, 1868)</v>
          </cell>
          <cell r="P3467" t="str">
            <v>x</v>
          </cell>
          <cell r="Q3467" t="str">
            <v>x</v>
          </cell>
          <cell r="R3467" t="str">
            <v>x</v>
          </cell>
          <cell r="S3467" t="str">
            <v>x</v>
          </cell>
          <cell r="T3467" t="str">
            <v>x</v>
          </cell>
          <cell r="U3467"/>
          <cell r="Y3467"/>
          <cell r="Z3467" t="e">
            <v>#N/A</v>
          </cell>
        </row>
        <row r="3468">
          <cell r="A3468" t="str">
            <v>Tolmomyias assimilis paraensis</v>
          </cell>
          <cell r="B3468" t="e">
            <v>#N/A</v>
          </cell>
          <cell r="D3468">
            <v>3466</v>
          </cell>
          <cell r="E3468"/>
          <cell r="F3468"/>
          <cell r="G3468" t="str">
            <v>Passeriformes</v>
          </cell>
          <cell r="H3468" t="str">
            <v>Rhynchocyclidae</v>
          </cell>
          <cell r="I3468" t="str">
            <v>Rhynchocyclinae</v>
          </cell>
          <cell r="J3468" t="str">
            <v>Tolmomyias</v>
          </cell>
          <cell r="K3468" t="str">
            <v>subespécie</v>
          </cell>
          <cell r="N3468" t="str">
            <v>Tolmomyias assimilis paraensis Zimmer, 1939</v>
          </cell>
          <cell r="P3468" t="str">
            <v>x</v>
          </cell>
          <cell r="Q3468" t="str">
            <v>x</v>
          </cell>
          <cell r="R3468" t="str">
            <v>x</v>
          </cell>
          <cell r="S3468" t="str">
            <v>x</v>
          </cell>
          <cell r="T3468" t="str">
            <v>x</v>
          </cell>
          <cell r="U3468"/>
          <cell r="Y3468"/>
          <cell r="Z3468" t="e">
            <v>#N/A</v>
          </cell>
        </row>
        <row r="3469">
          <cell r="A3469" t="str">
            <v>Tolmomyias assimilis calamae</v>
          </cell>
          <cell r="B3469" t="e">
            <v>#N/A</v>
          </cell>
          <cell r="D3469">
            <v>3467</v>
          </cell>
          <cell r="E3469"/>
          <cell r="F3469"/>
          <cell r="G3469" t="str">
            <v>Passeriformes</v>
          </cell>
          <cell r="H3469" t="str">
            <v>Rhynchocyclidae</v>
          </cell>
          <cell r="I3469" t="str">
            <v>Rhynchocyclinae</v>
          </cell>
          <cell r="J3469" t="str">
            <v>Tolmomyias</v>
          </cell>
          <cell r="K3469" t="str">
            <v>subespécie</v>
          </cell>
          <cell r="L3469" t="str">
            <v>Described by Zimmer (1939) after comparison to birds from west of the Madeira river, which were erroneously assumed as belonging to the nominate form. Possibly a synonym of T. a. assimilis (Piacentini, pers. obs.).</v>
          </cell>
          <cell r="M3469" t="str">
            <v>Descrita por Zimmer (1939) em comparação a espécimes da margem esqueda do rio Madeira, erroneamente assumidos como sendo da forma nominal. Possivelmente um sinônimo de T. a. assimilis (Piacentini, obs. pess.).</v>
          </cell>
          <cell r="N3469" t="str">
            <v>Tolmomyias assimilis calamae Zimmer, 1939</v>
          </cell>
          <cell r="P3469" t="str">
            <v>x</v>
          </cell>
          <cell r="Q3469" t="str">
            <v>x</v>
          </cell>
          <cell r="R3469" t="str">
            <v>x</v>
          </cell>
          <cell r="S3469" t="str">
            <v>x</v>
          </cell>
          <cell r="T3469" t="str">
            <v>x</v>
          </cell>
          <cell r="U3469"/>
          <cell r="Y3469"/>
          <cell r="Z3469" t="e">
            <v>#N/A</v>
          </cell>
        </row>
        <row r="3470">
          <cell r="A3470" t="str">
            <v>Tolmomyias sucunduri</v>
          </cell>
          <cell r="B3470" t="str">
            <v>Tolmomyias sucunduri</v>
          </cell>
          <cell r="C3470" t="str">
            <v>bico-chato-do-sucunduri</v>
          </cell>
          <cell r="D3470">
            <v>3468</v>
          </cell>
          <cell r="E3470" t="str">
            <v>R, E</v>
          </cell>
          <cell r="F3470">
            <v>1</v>
          </cell>
          <cell r="G3470" t="str">
            <v>Passeriformes</v>
          </cell>
          <cell r="H3470" t="str">
            <v>Rhynchocyclidae</v>
          </cell>
          <cell r="I3470" t="str">
            <v>Rhynchocyclinae</v>
          </cell>
          <cell r="J3470" t="str">
            <v>Tolmomyias</v>
          </cell>
          <cell r="K3470" t="str">
            <v>espécie 1ária</v>
          </cell>
          <cell r="L3470" t="str">
            <v>Recently described based on vocal and morphological distinctiveness (Whitney et al. 2013b); treated as a subspecies by IOC and H&amp;M.</v>
          </cell>
          <cell r="M3470" t="str">
            <v>Recentemente descrita baseada em distinção vocal e morfológica (Whitney et al. 2013b). Tratada como subespécie por IOC e H&amp;M.</v>
          </cell>
          <cell r="N3470" t="str">
            <v>Tolmomyias sucunduri Whitney, Schunck, Rêgo &amp; Silveira, 2013</v>
          </cell>
          <cell r="O3470" t="str">
            <v>Sucunduri Flycatcher</v>
          </cell>
          <cell r="P3470"/>
          <cell r="Q3470"/>
          <cell r="R3470"/>
          <cell r="S3470"/>
          <cell r="T3470"/>
          <cell r="U3470"/>
          <cell r="Y3470" t="e">
            <v>#N/A</v>
          </cell>
          <cell r="Z3470" t="e">
            <v>#N/A</v>
          </cell>
          <cell r="AA3470" t="e">
            <v>#N/A</v>
          </cell>
          <cell r="AB3470" t="e">
            <v>#N/A</v>
          </cell>
          <cell r="AC3470" t="e">
            <v>#N/A</v>
          </cell>
          <cell r="AD3470" t="e">
            <v>#N/A</v>
          </cell>
          <cell r="AE3470" t="e">
            <v>#N/A</v>
          </cell>
          <cell r="AF3470" t="e">
            <v>#N/A</v>
          </cell>
          <cell r="AG3470"/>
        </row>
        <row r="3471">
          <cell r="A3471" t="str">
            <v>Tolmomyias poliocephalus</v>
          </cell>
          <cell r="B3471" t="str">
            <v>Tolmomyias poliocephalus</v>
          </cell>
          <cell r="C3471" t="str">
            <v>bico-chato-de-cabeça-cinza</v>
          </cell>
          <cell r="D3471">
            <v>3469</v>
          </cell>
          <cell r="E3471" t="str">
            <v>R</v>
          </cell>
          <cell r="F3471">
            <v>1</v>
          </cell>
          <cell r="G3471" t="str">
            <v>Passeriformes</v>
          </cell>
          <cell r="H3471" t="str">
            <v>Rhynchocyclidae</v>
          </cell>
          <cell r="I3471" t="str">
            <v>Rhynchocyclinae</v>
          </cell>
          <cell r="J3471" t="str">
            <v>Tolmomyias</v>
          </cell>
          <cell r="K3471" t="str">
            <v>espécie 1ária</v>
          </cell>
          <cell r="N3471" t="str">
            <v>Tolmomyias poliocephalus (Taczanowski, 1884)</v>
          </cell>
          <cell r="O3471" t="str">
            <v>Gray-crowned Flycatcher</v>
          </cell>
          <cell r="P3471"/>
          <cell r="Q3471"/>
          <cell r="R3471"/>
          <cell r="S3471"/>
          <cell r="T3471"/>
          <cell r="U3471"/>
          <cell r="Y3471" t="str">
            <v>IAS</v>
          </cell>
          <cell r="Z3471" t="str">
            <v>M</v>
          </cell>
          <cell r="AA3471" t="str">
            <v>F2</v>
          </cell>
          <cell r="AB3471" t="str">
            <v>C</v>
          </cell>
          <cell r="AC3471">
            <v>3</v>
          </cell>
          <cell r="AD3471">
            <v>3</v>
          </cell>
          <cell r="AE3471">
            <v>10.8</v>
          </cell>
          <cell r="AF3471" t="str">
            <v>Invertebrate</v>
          </cell>
          <cell r="AG3471" t="str">
            <v>F</v>
          </cell>
        </row>
        <row r="3472">
          <cell r="A3472" t="str">
            <v>Tolmomyias poliocephalus poliocephalus</v>
          </cell>
          <cell r="B3472" t="e">
            <v>#N/A</v>
          </cell>
          <cell r="D3472">
            <v>3470</v>
          </cell>
          <cell r="E3472"/>
          <cell r="F3472"/>
          <cell r="G3472" t="str">
            <v>Passeriformes</v>
          </cell>
          <cell r="H3472" t="str">
            <v>Rhynchocyclidae</v>
          </cell>
          <cell r="I3472" t="str">
            <v>Rhynchocyclinae</v>
          </cell>
          <cell r="J3472" t="str">
            <v>Tolmomyias</v>
          </cell>
          <cell r="K3472" t="str">
            <v>subespécie</v>
          </cell>
          <cell r="N3472" t="str">
            <v>Tolmomyias poliocephalus poliocephalus (Taczanowski, 1884)</v>
          </cell>
          <cell r="P3472" t="str">
            <v>x</v>
          </cell>
          <cell r="Q3472" t="str">
            <v>x</v>
          </cell>
          <cell r="R3472" t="str">
            <v>x</v>
          </cell>
          <cell r="S3472" t="str">
            <v>x</v>
          </cell>
          <cell r="T3472" t="str">
            <v>x</v>
          </cell>
          <cell r="U3472"/>
          <cell r="Y3472"/>
          <cell r="Z3472"/>
        </row>
        <row r="3473">
          <cell r="A3473" t="str">
            <v>Tolmomyias poliocephalus sclateri</v>
          </cell>
          <cell r="B3473" t="e">
            <v>#N/A</v>
          </cell>
          <cell r="D3473">
            <v>3471</v>
          </cell>
          <cell r="E3473"/>
          <cell r="F3473"/>
          <cell r="G3473" t="str">
            <v>Passeriformes</v>
          </cell>
          <cell r="H3473" t="str">
            <v>Rhynchocyclidae</v>
          </cell>
          <cell r="I3473" t="str">
            <v>Rhynchocyclinae</v>
          </cell>
          <cell r="J3473" t="str">
            <v>Tolmomyias</v>
          </cell>
          <cell r="K3473" t="str">
            <v>subespécie</v>
          </cell>
          <cell r="N3473" t="str">
            <v>Tolmomyias poliocephalus sclateri (Hellmayr, 1903)</v>
          </cell>
          <cell r="P3473" t="str">
            <v>x</v>
          </cell>
          <cell r="Q3473" t="str">
            <v>x</v>
          </cell>
          <cell r="R3473" t="str">
            <v>x</v>
          </cell>
          <cell r="S3473" t="str">
            <v>x</v>
          </cell>
          <cell r="T3473" t="str">
            <v>x</v>
          </cell>
          <cell r="U3473"/>
          <cell r="Y3473"/>
          <cell r="Z3473"/>
        </row>
        <row r="3474">
          <cell r="A3474" t="str">
            <v>Tolmomyias flaviventris</v>
          </cell>
          <cell r="B3474" t="str">
            <v>Tolmomyias flaviventris</v>
          </cell>
          <cell r="C3474" t="str">
            <v>bico-chato-amarelo</v>
          </cell>
          <cell r="D3474">
            <v>3472</v>
          </cell>
          <cell r="E3474" t="str">
            <v>R</v>
          </cell>
          <cell r="F3474">
            <v>1</v>
          </cell>
          <cell r="G3474" t="str">
            <v>Passeriformes</v>
          </cell>
          <cell r="H3474" t="str">
            <v>Rhynchocyclidae</v>
          </cell>
          <cell r="I3474" t="str">
            <v>Rhynchocyclinae</v>
          </cell>
          <cell r="J3474" t="str">
            <v>Tolmomyias</v>
          </cell>
          <cell r="K3474" t="str">
            <v>espécie 1ária</v>
          </cell>
          <cell r="N3474" t="str">
            <v>Tolmomyias flaviventris (Wied, 1831)</v>
          </cell>
          <cell r="O3474" t="str">
            <v>Yellow-breasted Flycatcher</v>
          </cell>
          <cell r="P3474"/>
          <cell r="Q3474"/>
          <cell r="R3474"/>
          <cell r="S3474"/>
          <cell r="T3474"/>
          <cell r="U3474"/>
          <cell r="Y3474" t="str">
            <v>IAS</v>
          </cell>
          <cell r="Z3474" t="str">
            <v>L</v>
          </cell>
          <cell r="AA3474" t="str">
            <v>F1E</v>
          </cell>
          <cell r="AB3474" t="str">
            <v>C</v>
          </cell>
          <cell r="AC3474">
            <v>5</v>
          </cell>
          <cell r="AD3474">
            <v>5</v>
          </cell>
          <cell r="AE3474">
            <v>12.2</v>
          </cell>
          <cell r="AF3474" t="str">
            <v>Invertebrate</v>
          </cell>
          <cell r="AG3474" t="str">
            <v>F</v>
          </cell>
        </row>
        <row r="3475">
          <cell r="A3475" t="str">
            <v>Tolmomyias flaviventris aurulentus</v>
          </cell>
          <cell r="B3475" t="e">
            <v>#N/A</v>
          </cell>
          <cell r="D3475">
            <v>3473</v>
          </cell>
          <cell r="E3475"/>
          <cell r="F3475"/>
          <cell r="G3475" t="str">
            <v>Passeriformes</v>
          </cell>
          <cell r="H3475" t="str">
            <v>Rhynchocyclidae</v>
          </cell>
          <cell r="I3475" t="str">
            <v>Rhynchocyclinae</v>
          </cell>
          <cell r="J3475" t="str">
            <v>Tolmomyias</v>
          </cell>
          <cell r="K3475" t="str">
            <v>subespécie</v>
          </cell>
          <cell r="N3475" t="str">
            <v>Tolmomyias flaviventris aurulentus (Todd, 1913)</v>
          </cell>
          <cell r="P3475" t="str">
            <v>x</v>
          </cell>
          <cell r="Q3475" t="str">
            <v>x</v>
          </cell>
          <cell r="R3475" t="str">
            <v>x</v>
          </cell>
          <cell r="S3475" t="str">
            <v>x</v>
          </cell>
          <cell r="T3475" t="str">
            <v>x</v>
          </cell>
          <cell r="U3475"/>
          <cell r="Y3475"/>
          <cell r="Z3475"/>
        </row>
        <row r="3476">
          <cell r="A3476" t="str">
            <v>Tolmomyias flaviventris dissors</v>
          </cell>
          <cell r="B3476" t="e">
            <v>#N/A</v>
          </cell>
          <cell r="D3476">
            <v>3474</v>
          </cell>
          <cell r="E3476"/>
          <cell r="F3476"/>
          <cell r="G3476" t="str">
            <v>Passeriformes</v>
          </cell>
          <cell r="H3476" t="str">
            <v>Rhynchocyclidae</v>
          </cell>
          <cell r="I3476" t="str">
            <v>Rhynchocyclinae</v>
          </cell>
          <cell r="J3476" t="str">
            <v>Tolmomyias</v>
          </cell>
          <cell r="K3476" t="str">
            <v>subespécie</v>
          </cell>
          <cell r="N3476" t="str">
            <v>Tolmomyias flaviventris dissors Zimmer, 1939</v>
          </cell>
          <cell r="P3476" t="str">
            <v>x</v>
          </cell>
          <cell r="Q3476" t="str">
            <v>x</v>
          </cell>
          <cell r="R3476" t="str">
            <v>x</v>
          </cell>
          <cell r="S3476" t="str">
            <v>x</v>
          </cell>
          <cell r="T3476" t="str">
            <v>x</v>
          </cell>
          <cell r="U3476"/>
          <cell r="Y3476"/>
          <cell r="Z3476"/>
        </row>
        <row r="3477">
          <cell r="A3477" t="str">
            <v>Tolmomyias flaviventris flaviventris</v>
          </cell>
          <cell r="B3477" t="e">
            <v>#N/A</v>
          </cell>
          <cell r="D3477">
            <v>3475</v>
          </cell>
          <cell r="E3477"/>
          <cell r="F3477"/>
          <cell r="G3477" t="str">
            <v>Passeriformes</v>
          </cell>
          <cell r="H3477" t="str">
            <v>Rhynchocyclidae</v>
          </cell>
          <cell r="I3477" t="str">
            <v>Rhynchocyclinae</v>
          </cell>
          <cell r="J3477" t="str">
            <v>Tolmomyias</v>
          </cell>
          <cell r="K3477" t="str">
            <v>subespécie</v>
          </cell>
          <cell r="N3477" t="str">
            <v>Tolmomyias flaviventris flaviventris (Wied, 1831)</v>
          </cell>
          <cell r="P3477" t="str">
            <v>x</v>
          </cell>
          <cell r="Q3477" t="str">
            <v>x</v>
          </cell>
          <cell r="R3477" t="str">
            <v>x</v>
          </cell>
          <cell r="S3477" t="str">
            <v>x</v>
          </cell>
          <cell r="T3477" t="str">
            <v>x</v>
          </cell>
          <cell r="U3477"/>
          <cell r="Y3477"/>
          <cell r="Z3477"/>
        </row>
        <row r="3478">
          <cell r="A3478" t="str">
            <v>Tolmomyias flaviventris viridiceps</v>
          </cell>
          <cell r="B3478" t="e">
            <v>#N/A</v>
          </cell>
          <cell r="D3478">
            <v>3476</v>
          </cell>
          <cell r="E3478"/>
          <cell r="F3478"/>
          <cell r="G3478" t="str">
            <v>Passeriformes</v>
          </cell>
          <cell r="H3478" t="str">
            <v>Rhynchocyclidae</v>
          </cell>
          <cell r="I3478" t="str">
            <v>Rhynchocyclinae</v>
          </cell>
          <cell r="J3478" t="str">
            <v>Tolmomyias</v>
          </cell>
          <cell r="K3478" t="str">
            <v>subespécie</v>
          </cell>
          <cell r="L3478" t="str">
            <v xml:space="preserve">Treated as a full species by IOC, which subsumes the two following subspecies under it. </v>
          </cell>
          <cell r="M3478" t="str">
            <v>Tratada como espécie à parte por IOC, incluindo as duas seguintes subespécies.</v>
          </cell>
          <cell r="N3478" t="str">
            <v>Tolmomyias flaviventris viridiceps (Sclater &amp; Salvin, 1873)</v>
          </cell>
          <cell r="P3478" t="str">
            <v>x</v>
          </cell>
          <cell r="Q3478" t="str">
            <v>x</v>
          </cell>
          <cell r="R3478" t="str">
            <v>x</v>
          </cell>
          <cell r="S3478" t="str">
            <v>x</v>
          </cell>
          <cell r="T3478" t="str">
            <v>x</v>
          </cell>
          <cell r="U3478"/>
          <cell r="Y3478"/>
          <cell r="Z3478"/>
        </row>
        <row r="3479">
          <cell r="A3479" t="str">
            <v>Tolmomyias flaviventris subsimilis</v>
          </cell>
          <cell r="B3479" t="e">
            <v>#N/A</v>
          </cell>
          <cell r="D3479">
            <v>3477</v>
          </cell>
          <cell r="E3479"/>
          <cell r="F3479"/>
          <cell r="G3479" t="str">
            <v>Passeriformes</v>
          </cell>
          <cell r="H3479" t="str">
            <v>Rhynchocyclidae</v>
          </cell>
          <cell r="I3479" t="str">
            <v>Rhynchocyclinae</v>
          </cell>
          <cell r="J3479" t="str">
            <v>Tolmomyias</v>
          </cell>
          <cell r="K3479" t="str">
            <v>subespécie</v>
          </cell>
          <cell r="N3479" t="str">
            <v>Tolmomyias flaviventris subsimilis Carriker, 1935</v>
          </cell>
          <cell r="P3479" t="str">
            <v>x</v>
          </cell>
          <cell r="Q3479" t="str">
            <v>x</v>
          </cell>
          <cell r="R3479" t="str">
            <v>x</v>
          </cell>
          <cell r="S3479" t="str">
            <v>x</v>
          </cell>
          <cell r="T3479" t="str">
            <v>x</v>
          </cell>
          <cell r="U3479"/>
          <cell r="Y3479"/>
          <cell r="Z3479"/>
        </row>
        <row r="3480">
          <cell r="A3480" t="str">
            <v>Tolmomyias flaviventris collingwoodi</v>
          </cell>
          <cell r="B3480" t="e">
            <v>#N/A</v>
          </cell>
          <cell r="D3480">
            <v>3478</v>
          </cell>
          <cell r="E3480"/>
          <cell r="F3480"/>
          <cell r="G3480" t="str">
            <v>Passeriformes</v>
          </cell>
          <cell r="H3480" t="str">
            <v>Rhynchocyclidae</v>
          </cell>
          <cell r="I3480" t="str">
            <v>Rhynchocyclinae</v>
          </cell>
          <cell r="J3480" t="str">
            <v>Tolmomyias</v>
          </cell>
          <cell r="K3480" t="str">
            <v>subespécie</v>
          </cell>
          <cell r="N3480" t="str">
            <v>Tolmomyias flaviventris collingwoodi (Chubb, 1920)</v>
          </cell>
          <cell r="P3480"/>
          <cell r="Q3480"/>
          <cell r="R3480"/>
          <cell r="S3480"/>
          <cell r="T3480" t="str">
            <v>x</v>
          </cell>
          <cell r="U3480"/>
          <cell r="Y3480"/>
          <cell r="Z3480"/>
        </row>
        <row r="3481">
          <cell r="A3481" t="str">
            <v>Todirostrinae</v>
          </cell>
          <cell r="B3481" t="e">
            <v>#N/A</v>
          </cell>
          <cell r="D3481">
            <v>3479</v>
          </cell>
          <cell r="E3481"/>
          <cell r="F3481"/>
          <cell r="G3481" t="str">
            <v>Passeriformes</v>
          </cell>
          <cell r="H3481" t="str">
            <v>Rhynchocyclidae</v>
          </cell>
          <cell r="I3481" t="str">
            <v>Todirostrinae</v>
          </cell>
          <cell r="K3481" t="str">
            <v>Subfamília</v>
          </cell>
          <cell r="N3481" t="str">
            <v>Todirostrinae Tello, Moyle, Marchese &amp; Cracraft, 2009</v>
          </cell>
          <cell r="P3481"/>
          <cell r="Q3481"/>
          <cell r="R3481"/>
          <cell r="S3481"/>
          <cell r="T3481"/>
          <cell r="U3481"/>
          <cell r="Y3481"/>
          <cell r="Z3481"/>
        </row>
        <row r="3482">
          <cell r="A3482" t="str">
            <v>Todirostrum</v>
          </cell>
          <cell r="B3482" t="e">
            <v>#N/A</v>
          </cell>
          <cell r="D3482">
            <v>3480</v>
          </cell>
          <cell r="E3482"/>
          <cell r="F3482"/>
          <cell r="G3482" t="str">
            <v>Passeriformes</v>
          </cell>
          <cell r="H3482" t="str">
            <v>Rhynchocyclidae</v>
          </cell>
          <cell r="I3482" t="str">
            <v>Todirostrinae</v>
          </cell>
          <cell r="J3482" t="str">
            <v>Todirostrum</v>
          </cell>
          <cell r="K3482" t="str">
            <v>Gênero</v>
          </cell>
          <cell r="N3482" t="str">
            <v>Todirostrum Lesson, 1831</v>
          </cell>
          <cell r="P3482"/>
          <cell r="Q3482"/>
          <cell r="R3482"/>
          <cell r="S3482"/>
          <cell r="T3482"/>
          <cell r="U3482"/>
          <cell r="Y3482"/>
          <cell r="Z3482"/>
        </row>
        <row r="3483">
          <cell r="A3483" t="str">
            <v>Todirostrum maculatum</v>
          </cell>
          <cell r="B3483" t="str">
            <v>Todirostrum maculatum</v>
          </cell>
          <cell r="C3483" t="str">
            <v>ferreirinho-estriado</v>
          </cell>
          <cell r="D3483">
            <v>3481</v>
          </cell>
          <cell r="E3483" t="str">
            <v>R</v>
          </cell>
          <cell r="F3483">
            <v>1</v>
          </cell>
          <cell r="G3483" t="str">
            <v>Passeriformes</v>
          </cell>
          <cell r="H3483" t="str">
            <v>Rhynchocyclidae</v>
          </cell>
          <cell r="I3483" t="str">
            <v>Todirostrinae</v>
          </cell>
          <cell r="J3483" t="str">
            <v>Todirostrum</v>
          </cell>
          <cell r="K3483" t="str">
            <v>espécie 1ária</v>
          </cell>
          <cell r="N3483" t="str">
            <v>Todirostrum maculatum (Desmarest, 1806)</v>
          </cell>
          <cell r="O3483" t="str">
            <v>Spotted Tody-Flycatcher</v>
          </cell>
          <cell r="P3483"/>
          <cell r="Q3483"/>
          <cell r="R3483"/>
          <cell r="S3483"/>
          <cell r="T3483"/>
          <cell r="U3483"/>
          <cell r="Y3483" t="e">
            <v>#N/A</v>
          </cell>
          <cell r="Z3483" t="str">
            <v>L</v>
          </cell>
          <cell r="AA3483" t="str">
            <v>F3</v>
          </cell>
          <cell r="AB3483" t="str">
            <v>C</v>
          </cell>
          <cell r="AC3483">
            <v>4</v>
          </cell>
          <cell r="AD3483">
            <v>2</v>
          </cell>
          <cell r="AE3483">
            <v>7.3</v>
          </cell>
          <cell r="AF3483" t="str">
            <v>Invertebrate</v>
          </cell>
          <cell r="AG3483" t="str">
            <v>F</v>
          </cell>
        </row>
        <row r="3484">
          <cell r="A3484" t="str">
            <v>Todirostrum maculatum maculatum</v>
          </cell>
          <cell r="B3484" t="e">
            <v>#N/A</v>
          </cell>
          <cell r="D3484">
            <v>3482</v>
          </cell>
          <cell r="E3484"/>
          <cell r="F3484"/>
          <cell r="G3484" t="str">
            <v>Passeriformes</v>
          </cell>
          <cell r="H3484" t="str">
            <v>Rhynchocyclidae</v>
          </cell>
          <cell r="I3484" t="str">
            <v>Todirostrinae</v>
          </cell>
          <cell r="J3484" t="str">
            <v>Todirostrum</v>
          </cell>
          <cell r="K3484" t="str">
            <v>subespécie</v>
          </cell>
          <cell r="N3484" t="str">
            <v>Todirostrum maculatum maculatum (Desmarest, 1806)</v>
          </cell>
          <cell r="P3484" t="str">
            <v>x</v>
          </cell>
          <cell r="Q3484" t="str">
            <v>x</v>
          </cell>
          <cell r="R3484" t="str">
            <v>x</v>
          </cell>
          <cell r="S3484" t="str">
            <v>x</v>
          </cell>
          <cell r="T3484" t="str">
            <v>x</v>
          </cell>
          <cell r="U3484"/>
          <cell r="Y3484"/>
          <cell r="Z3484"/>
        </row>
        <row r="3485">
          <cell r="A3485" t="str">
            <v>Todirostrum maculatum signatum</v>
          </cell>
          <cell r="B3485" t="e">
            <v>#N/A</v>
          </cell>
          <cell r="D3485">
            <v>3483</v>
          </cell>
          <cell r="E3485"/>
          <cell r="F3485"/>
          <cell r="G3485" t="str">
            <v>Passeriformes</v>
          </cell>
          <cell r="H3485" t="str">
            <v>Rhynchocyclidae</v>
          </cell>
          <cell r="I3485" t="str">
            <v>Todirostrinae</v>
          </cell>
          <cell r="J3485" t="str">
            <v>Todirostrum</v>
          </cell>
          <cell r="K3485" t="str">
            <v>subespécie</v>
          </cell>
          <cell r="N3485" t="str">
            <v>Todirostrum maculatum signatum Sclater &amp; Salvin, 1881</v>
          </cell>
          <cell r="P3485" t="str">
            <v>x</v>
          </cell>
          <cell r="Q3485" t="str">
            <v>x</v>
          </cell>
          <cell r="R3485" t="str">
            <v>x</v>
          </cell>
          <cell r="S3485" t="str">
            <v>x</v>
          </cell>
          <cell r="T3485" t="str">
            <v>x</v>
          </cell>
          <cell r="U3485"/>
          <cell r="Y3485"/>
          <cell r="Z3485"/>
        </row>
        <row r="3486">
          <cell r="A3486" t="str">
            <v>Todirostrum maculatum diversum</v>
          </cell>
          <cell r="B3486" t="e">
            <v>#N/A</v>
          </cell>
          <cell r="D3486">
            <v>3484</v>
          </cell>
          <cell r="E3486"/>
          <cell r="F3486"/>
          <cell r="G3486" t="str">
            <v>Passeriformes</v>
          </cell>
          <cell r="H3486" t="str">
            <v>Rhynchocyclidae</v>
          </cell>
          <cell r="I3486" t="str">
            <v>Todirostrinae</v>
          </cell>
          <cell r="J3486" t="str">
            <v>Todirostrum</v>
          </cell>
          <cell r="K3486" t="str">
            <v>subespécie</v>
          </cell>
          <cell r="N3486" t="str">
            <v>Todirostrum maculatum diversum Zimmer, 1940</v>
          </cell>
          <cell r="P3486" t="str">
            <v>x</v>
          </cell>
          <cell r="Q3486" t="str">
            <v>x</v>
          </cell>
          <cell r="R3486" t="str">
            <v>x</v>
          </cell>
          <cell r="S3486" t="str">
            <v>x</v>
          </cell>
          <cell r="T3486" t="str">
            <v>x</v>
          </cell>
          <cell r="U3486"/>
          <cell r="Y3486"/>
          <cell r="Z3486"/>
        </row>
        <row r="3487">
          <cell r="A3487" t="str">
            <v>Todirostrum maculatum annectens</v>
          </cell>
          <cell r="B3487" t="e">
            <v>#N/A</v>
          </cell>
          <cell r="D3487">
            <v>3485</v>
          </cell>
          <cell r="E3487"/>
          <cell r="F3487"/>
          <cell r="G3487" t="str">
            <v>Passeriformes</v>
          </cell>
          <cell r="H3487" t="str">
            <v>Rhynchocyclidae</v>
          </cell>
          <cell r="I3487" t="str">
            <v>Todirostrinae</v>
          </cell>
          <cell r="J3487" t="str">
            <v>Todirostrum</v>
          </cell>
          <cell r="K3487" t="str">
            <v>subespécie</v>
          </cell>
          <cell r="N3487" t="str">
            <v>Todirostrum maculatum annectens Zimmer, 1940</v>
          </cell>
          <cell r="P3487" t="str">
            <v>x</v>
          </cell>
          <cell r="Q3487" t="str">
            <v>x</v>
          </cell>
          <cell r="R3487" t="str">
            <v>x</v>
          </cell>
          <cell r="S3487" t="str">
            <v>x</v>
          </cell>
          <cell r="T3487" t="str">
            <v>x</v>
          </cell>
          <cell r="U3487"/>
          <cell r="Y3487"/>
          <cell r="Z3487"/>
        </row>
        <row r="3488">
          <cell r="A3488" t="str">
            <v>Todirostrum poliocephalum</v>
          </cell>
          <cell r="B3488" t="str">
            <v>Todirostrum poliocephalum</v>
          </cell>
          <cell r="C3488" t="str">
            <v>teque-teque</v>
          </cell>
          <cell r="D3488">
            <v>3486</v>
          </cell>
          <cell r="E3488" t="str">
            <v>R, E</v>
          </cell>
          <cell r="F3488">
            <v>1</v>
          </cell>
          <cell r="G3488" t="str">
            <v>Passeriformes</v>
          </cell>
          <cell r="H3488" t="str">
            <v>Rhynchocyclidae</v>
          </cell>
          <cell r="I3488" t="str">
            <v>Todirostrinae</v>
          </cell>
          <cell r="J3488" t="str">
            <v>Todirostrum</v>
          </cell>
          <cell r="K3488" t="str">
            <v>espécie 1ária</v>
          </cell>
          <cell r="N3488" t="str">
            <v>Todirostrum poliocephalum (Wied, 1831)</v>
          </cell>
          <cell r="O3488" t="str">
            <v>Gray-headed Tody-Flycatcher</v>
          </cell>
          <cell r="P3488"/>
          <cell r="Q3488"/>
          <cell r="R3488"/>
          <cell r="S3488"/>
          <cell r="T3488"/>
          <cell r="U3488"/>
          <cell r="Y3488" t="e">
            <v>#N/A</v>
          </cell>
          <cell r="Z3488" t="str">
            <v>L</v>
          </cell>
          <cell r="AA3488" t="str">
            <v>F1E</v>
          </cell>
          <cell r="AB3488" t="str">
            <v>M/C</v>
          </cell>
          <cell r="AC3488">
            <v>2</v>
          </cell>
          <cell r="AD3488">
            <v>1</v>
          </cell>
          <cell r="AE3488">
            <v>6.96</v>
          </cell>
          <cell r="AF3488" t="str">
            <v>Invertebrate</v>
          </cell>
          <cell r="AG3488" t="str">
            <v>F</v>
          </cell>
          <cell r="AH3488" t="str">
            <v>MA</v>
          </cell>
        </row>
        <row r="3489">
          <cell r="A3489" t="str">
            <v>Todirostrum cinereum</v>
          </cell>
          <cell r="B3489" t="str">
            <v>Todirostrum cinereum</v>
          </cell>
          <cell r="C3489" t="str">
            <v>ferreirinho-relógio</v>
          </cell>
          <cell r="D3489">
            <v>3487</v>
          </cell>
          <cell r="E3489" t="str">
            <v>R</v>
          </cell>
          <cell r="F3489">
            <v>1</v>
          </cell>
          <cell r="G3489" t="str">
            <v>Passeriformes</v>
          </cell>
          <cell r="H3489" t="str">
            <v>Rhynchocyclidae</v>
          </cell>
          <cell r="I3489" t="str">
            <v>Todirostrinae</v>
          </cell>
          <cell r="J3489" t="str">
            <v>Todirostrum</v>
          </cell>
          <cell r="K3489" t="str">
            <v>espécie 1ária</v>
          </cell>
          <cell r="N3489" t="str">
            <v>Todirostrum cinereum (Linnaeus, 1766)</v>
          </cell>
          <cell r="O3489" t="str">
            <v>Common Tody-Flycatcher</v>
          </cell>
          <cell r="P3489"/>
          <cell r="Q3489"/>
          <cell r="R3489"/>
          <cell r="S3489"/>
          <cell r="T3489"/>
          <cell r="U3489"/>
          <cell r="Y3489" t="e">
            <v>#N/A</v>
          </cell>
          <cell r="Z3489" t="str">
            <v>L</v>
          </cell>
          <cell r="AA3489" t="str">
            <v>F1E</v>
          </cell>
          <cell r="AB3489" t="str">
            <v>U/C</v>
          </cell>
          <cell r="AC3489">
            <v>5</v>
          </cell>
          <cell r="AD3489">
            <v>8</v>
          </cell>
          <cell r="AE3489">
            <v>6.29</v>
          </cell>
          <cell r="AF3489" t="str">
            <v>Invertebrate</v>
          </cell>
          <cell r="AG3489" t="str">
            <v>F</v>
          </cell>
        </row>
        <row r="3490">
          <cell r="A3490" t="str">
            <v>Todirostrum cinereum cinereum</v>
          </cell>
          <cell r="B3490" t="e">
            <v>#N/A</v>
          </cell>
          <cell r="D3490">
            <v>3488</v>
          </cell>
          <cell r="E3490"/>
          <cell r="F3490"/>
          <cell r="G3490" t="str">
            <v>Passeriformes</v>
          </cell>
          <cell r="H3490" t="str">
            <v>Rhynchocyclidae</v>
          </cell>
          <cell r="I3490" t="str">
            <v>Todirostrinae</v>
          </cell>
          <cell r="J3490" t="str">
            <v>Todirostrum</v>
          </cell>
          <cell r="K3490" t="str">
            <v>subespécie</v>
          </cell>
          <cell r="N3490" t="str">
            <v>Todirostrum cinereum cinereum (Linnaeus, 1766)</v>
          </cell>
          <cell r="P3490" t="str">
            <v>x</v>
          </cell>
          <cell r="Q3490" t="str">
            <v>x</v>
          </cell>
          <cell r="R3490" t="str">
            <v>x</v>
          </cell>
          <cell r="S3490" t="str">
            <v>x</v>
          </cell>
          <cell r="T3490" t="str">
            <v>x</v>
          </cell>
          <cell r="U3490"/>
          <cell r="Y3490"/>
          <cell r="Z3490"/>
        </row>
        <row r="3491">
          <cell r="A3491" t="str">
            <v>Todirostrum cinereum coloreum</v>
          </cell>
          <cell r="B3491" t="e">
            <v>#N/A</v>
          </cell>
          <cell r="D3491">
            <v>3489</v>
          </cell>
          <cell r="E3491"/>
          <cell r="F3491"/>
          <cell r="G3491" t="str">
            <v>Passeriformes</v>
          </cell>
          <cell r="H3491" t="str">
            <v>Rhynchocyclidae</v>
          </cell>
          <cell r="I3491" t="str">
            <v>Todirostrinae</v>
          </cell>
          <cell r="J3491" t="str">
            <v>Todirostrum</v>
          </cell>
          <cell r="K3491" t="str">
            <v>subespécie</v>
          </cell>
          <cell r="N3491" t="str">
            <v>Todirostrum cinereum coloreum Ridgway, 1906</v>
          </cell>
          <cell r="P3491" t="str">
            <v>x</v>
          </cell>
          <cell r="Q3491" t="str">
            <v>x</v>
          </cell>
          <cell r="R3491" t="str">
            <v>x</v>
          </cell>
          <cell r="S3491" t="str">
            <v>x</v>
          </cell>
          <cell r="T3491" t="str">
            <v>x</v>
          </cell>
          <cell r="U3491"/>
          <cell r="Y3491"/>
          <cell r="Z3491"/>
        </row>
        <row r="3492">
          <cell r="A3492" t="str">
            <v>Todirostrum cinereum cearae</v>
          </cell>
          <cell r="B3492" t="e">
            <v>#N/A</v>
          </cell>
          <cell r="D3492">
            <v>3490</v>
          </cell>
          <cell r="E3492"/>
          <cell r="F3492"/>
          <cell r="G3492" t="str">
            <v>Passeriformes</v>
          </cell>
          <cell r="H3492" t="str">
            <v>Rhynchocyclidae</v>
          </cell>
          <cell r="I3492" t="str">
            <v>Todirostrinae</v>
          </cell>
          <cell r="J3492" t="str">
            <v>Todirostrum</v>
          </cell>
          <cell r="K3492" t="str">
            <v>subespécie</v>
          </cell>
          <cell r="N3492" t="str">
            <v>Todirostrum cinereum cearae Cory, 1916</v>
          </cell>
          <cell r="P3492" t="str">
            <v>x</v>
          </cell>
          <cell r="Q3492" t="str">
            <v>x</v>
          </cell>
          <cell r="R3492" t="str">
            <v>x</v>
          </cell>
          <cell r="S3492" t="str">
            <v>x</v>
          </cell>
          <cell r="T3492" t="str">
            <v>x</v>
          </cell>
          <cell r="U3492"/>
          <cell r="Y3492"/>
          <cell r="Z3492"/>
        </row>
        <row r="3493">
          <cell r="A3493" t="str">
            <v>Todirostrum pictum</v>
          </cell>
          <cell r="B3493" t="str">
            <v>Todirostrum pictum</v>
          </cell>
          <cell r="C3493" t="str">
            <v>ferreirinho-pintado</v>
          </cell>
          <cell r="D3493">
            <v>3491</v>
          </cell>
          <cell r="E3493" t="str">
            <v>R</v>
          </cell>
          <cell r="F3493">
            <v>1</v>
          </cell>
          <cell r="G3493" t="str">
            <v>Passeriformes</v>
          </cell>
          <cell r="H3493" t="str">
            <v>Rhynchocyclidae</v>
          </cell>
          <cell r="I3493" t="str">
            <v>Todirostrinae</v>
          </cell>
          <cell r="J3493" t="str">
            <v>Todirostrum</v>
          </cell>
          <cell r="K3493" t="str">
            <v>espécie 1ária</v>
          </cell>
          <cell r="N3493" t="str">
            <v>Todirostrum pictum Salvin, 1897</v>
          </cell>
          <cell r="O3493" t="str">
            <v>Painted Tody-Flycatcher</v>
          </cell>
          <cell r="P3493"/>
          <cell r="Q3493"/>
          <cell r="R3493"/>
          <cell r="S3493"/>
          <cell r="T3493"/>
          <cell r="U3493"/>
          <cell r="Y3493" t="str">
            <v>IAS</v>
          </cell>
          <cell r="Z3493" t="str">
            <v>M</v>
          </cell>
          <cell r="AA3493" t="str">
            <v>F1</v>
          </cell>
          <cell r="AB3493" t="str">
            <v>C</v>
          </cell>
          <cell r="AC3493">
            <v>2</v>
          </cell>
          <cell r="AD3493">
            <v>1</v>
          </cell>
          <cell r="AE3493">
            <v>6.8</v>
          </cell>
          <cell r="AF3493" t="str">
            <v>Invertebrate</v>
          </cell>
          <cell r="AG3493" t="str">
            <v>F</v>
          </cell>
          <cell r="AH3493">
            <v>1</v>
          </cell>
        </row>
        <row r="3494">
          <cell r="A3494" t="str">
            <v>Todirostrum chrysocrotaphum</v>
          </cell>
          <cell r="B3494" t="str">
            <v>Todirostrum chrysocrotaphum</v>
          </cell>
          <cell r="C3494" t="str">
            <v>ferreirinho-de-sobrancelha</v>
          </cell>
          <cell r="D3494">
            <v>3492</v>
          </cell>
          <cell r="E3494" t="str">
            <v>R</v>
          </cell>
          <cell r="F3494">
            <v>1</v>
          </cell>
          <cell r="G3494" t="str">
            <v>Passeriformes</v>
          </cell>
          <cell r="H3494" t="str">
            <v>Rhynchocyclidae</v>
          </cell>
          <cell r="I3494" t="str">
            <v>Todirostrinae</v>
          </cell>
          <cell r="J3494" t="str">
            <v>Todirostrum</v>
          </cell>
          <cell r="K3494" t="str">
            <v>espécie 1ária</v>
          </cell>
          <cell r="N3494" t="str">
            <v>Todirostrum chrysocrotaphum Strickland, 1850</v>
          </cell>
          <cell r="O3494" t="str">
            <v>Yellow-browed Tody-Flycatcher</v>
          </cell>
          <cell r="P3494"/>
          <cell r="Q3494"/>
          <cell r="R3494"/>
          <cell r="S3494"/>
          <cell r="T3494"/>
          <cell r="U3494"/>
          <cell r="Y3494" t="e">
            <v>#N/A</v>
          </cell>
          <cell r="Z3494" t="str">
            <v>M</v>
          </cell>
          <cell r="AA3494" t="str">
            <v>F1</v>
          </cell>
          <cell r="AB3494" t="str">
            <v>C</v>
          </cell>
          <cell r="AC3494">
            <v>3</v>
          </cell>
          <cell r="AD3494">
            <v>2</v>
          </cell>
          <cell r="AE3494">
            <v>7</v>
          </cell>
          <cell r="AF3494" t="str">
            <v>Invertebrate</v>
          </cell>
          <cell r="AG3494" t="str">
            <v>F</v>
          </cell>
        </row>
        <row r="3495">
          <cell r="A3495" t="str">
            <v>Todirostrum chrysocrotaphum guttatum</v>
          </cell>
          <cell r="B3495" t="e">
            <v>#N/A</v>
          </cell>
          <cell r="D3495">
            <v>3493</v>
          </cell>
          <cell r="E3495"/>
          <cell r="F3495"/>
          <cell r="G3495" t="str">
            <v>Passeriformes</v>
          </cell>
          <cell r="H3495" t="str">
            <v>Rhynchocyclidae</v>
          </cell>
          <cell r="I3495" t="str">
            <v>Todirostrinae</v>
          </cell>
          <cell r="J3495" t="str">
            <v>Todirostrum</v>
          </cell>
          <cell r="K3495" t="str">
            <v>subespécie</v>
          </cell>
          <cell r="N3495" t="str">
            <v>Todirostrum chrysocrotaphum guttatum Pelzeln, 1868</v>
          </cell>
          <cell r="P3495" t="str">
            <v>x</v>
          </cell>
          <cell r="Q3495" t="str">
            <v>x</v>
          </cell>
          <cell r="R3495" t="str">
            <v>x</v>
          </cell>
          <cell r="S3495" t="str">
            <v>x</v>
          </cell>
          <cell r="T3495" t="str">
            <v>x</v>
          </cell>
          <cell r="U3495"/>
          <cell r="Y3495"/>
          <cell r="Z3495"/>
        </row>
        <row r="3496">
          <cell r="A3496" t="str">
            <v>Todirostrum chrysocrotaphum neglectum</v>
          </cell>
          <cell r="B3496" t="e">
            <v>#N/A</v>
          </cell>
          <cell r="D3496">
            <v>3494</v>
          </cell>
          <cell r="E3496"/>
          <cell r="F3496"/>
          <cell r="G3496" t="str">
            <v>Passeriformes</v>
          </cell>
          <cell r="H3496" t="str">
            <v>Rhynchocyclidae</v>
          </cell>
          <cell r="I3496" t="str">
            <v>Todirostrinae</v>
          </cell>
          <cell r="J3496" t="str">
            <v>Todirostrum</v>
          </cell>
          <cell r="K3496" t="str">
            <v>subespécie</v>
          </cell>
          <cell r="N3496" t="str">
            <v>Todirostrum chrysocrotaphum neglectum Carriker, 1932</v>
          </cell>
          <cell r="P3496" t="str">
            <v>x</v>
          </cell>
          <cell r="Q3496" t="str">
            <v>x</v>
          </cell>
          <cell r="R3496" t="str">
            <v>x</v>
          </cell>
          <cell r="S3496" t="str">
            <v>x</v>
          </cell>
          <cell r="T3496" t="str">
            <v>x</v>
          </cell>
          <cell r="U3496"/>
          <cell r="Y3496"/>
          <cell r="Z3496"/>
        </row>
        <row r="3497">
          <cell r="A3497" t="str">
            <v>Todirostrum chrysocrotaphum chrysocrotaphum</v>
          </cell>
          <cell r="B3497" t="e">
            <v>#N/A</v>
          </cell>
          <cell r="D3497">
            <v>3495</v>
          </cell>
          <cell r="E3497"/>
          <cell r="F3497"/>
          <cell r="G3497" t="str">
            <v>Passeriformes</v>
          </cell>
          <cell r="H3497" t="str">
            <v>Rhynchocyclidae</v>
          </cell>
          <cell r="I3497" t="str">
            <v>Todirostrinae</v>
          </cell>
          <cell r="J3497" t="str">
            <v>Todirostrum</v>
          </cell>
          <cell r="K3497" t="str">
            <v>subespécie</v>
          </cell>
          <cell r="N3497" t="str">
            <v>Todirostrum chrysocrotaphum chrysocrotaphum Strickland, 1850</v>
          </cell>
          <cell r="P3497" t="str">
            <v>x</v>
          </cell>
          <cell r="Q3497" t="str">
            <v>x</v>
          </cell>
          <cell r="R3497" t="str">
            <v>x</v>
          </cell>
          <cell r="S3497" t="str">
            <v>x</v>
          </cell>
          <cell r="T3497" t="str">
            <v>x</v>
          </cell>
          <cell r="U3497"/>
          <cell r="Y3497"/>
          <cell r="Z3497"/>
        </row>
        <row r="3498">
          <cell r="A3498" t="str">
            <v>Todirostrum chrysocrotaphum simile</v>
          </cell>
          <cell r="B3498" t="e">
            <v>#N/A</v>
          </cell>
          <cell r="D3498">
            <v>3496</v>
          </cell>
          <cell r="E3498"/>
          <cell r="F3498"/>
          <cell r="G3498" t="str">
            <v>Passeriformes</v>
          </cell>
          <cell r="H3498" t="str">
            <v>Rhynchocyclidae</v>
          </cell>
          <cell r="I3498" t="str">
            <v>Todirostrinae</v>
          </cell>
          <cell r="J3498" t="str">
            <v>Todirostrum</v>
          </cell>
          <cell r="K3498" t="str">
            <v>subespécie</v>
          </cell>
          <cell r="N3498" t="str">
            <v>Todirostrum chrysocrotaphum simile Zimmer, 1940</v>
          </cell>
          <cell r="P3498" t="str">
            <v>x</v>
          </cell>
          <cell r="Q3498" t="str">
            <v>x</v>
          </cell>
          <cell r="R3498" t="str">
            <v>x</v>
          </cell>
          <cell r="S3498" t="str">
            <v>x</v>
          </cell>
          <cell r="T3498" t="str">
            <v>x</v>
          </cell>
          <cell r="U3498"/>
          <cell r="Y3498"/>
          <cell r="Z3498"/>
        </row>
        <row r="3499">
          <cell r="A3499" t="str">
            <v>Todirostrum chrysocrotaphum illigeri</v>
          </cell>
          <cell r="B3499" t="e">
            <v>#N/A</v>
          </cell>
          <cell r="D3499">
            <v>3497</v>
          </cell>
          <cell r="E3499"/>
          <cell r="F3499"/>
          <cell r="G3499" t="str">
            <v>Passeriformes</v>
          </cell>
          <cell r="H3499" t="str">
            <v>Rhynchocyclidae</v>
          </cell>
          <cell r="I3499" t="str">
            <v>Todirostrinae</v>
          </cell>
          <cell r="J3499" t="str">
            <v>Todirostrum</v>
          </cell>
          <cell r="K3499" t="str">
            <v>subespécie</v>
          </cell>
          <cell r="N3499" t="str">
            <v>Todirostrum chrysocrotaphum illigeri (Cabanis &amp; Heine, 1859)</v>
          </cell>
          <cell r="P3499" t="str">
            <v>x</v>
          </cell>
          <cell r="Q3499" t="str">
            <v>x</v>
          </cell>
          <cell r="R3499" t="str">
            <v>x</v>
          </cell>
          <cell r="S3499" t="str">
            <v>x</v>
          </cell>
          <cell r="T3499" t="str">
            <v>x</v>
          </cell>
          <cell r="U3499"/>
          <cell r="Y3499"/>
          <cell r="Z3499"/>
        </row>
        <row r="3500">
          <cell r="A3500" t="str">
            <v>Poecilotriccus</v>
          </cell>
          <cell r="B3500" t="e">
            <v>#N/A</v>
          </cell>
          <cell r="D3500">
            <v>3498</v>
          </cell>
          <cell r="E3500"/>
          <cell r="F3500"/>
          <cell r="G3500" t="str">
            <v>Passeriformes</v>
          </cell>
          <cell r="H3500" t="str">
            <v>Rhynchocyclidae</v>
          </cell>
          <cell r="I3500" t="str">
            <v>Todirostrinae</v>
          </cell>
          <cell r="J3500" t="str">
            <v>Poecilotriccus</v>
          </cell>
          <cell r="K3500" t="str">
            <v>Gênero</v>
          </cell>
          <cell r="N3500" t="str">
            <v>Poecilotriccus Berlepsch, 1884</v>
          </cell>
          <cell r="P3500"/>
          <cell r="Q3500"/>
          <cell r="R3500"/>
          <cell r="S3500"/>
          <cell r="T3500"/>
          <cell r="U3500"/>
          <cell r="Y3500"/>
          <cell r="Z3500"/>
        </row>
        <row r="3501">
          <cell r="A3501" t="str">
            <v>Poecilotriccus albifacies</v>
          </cell>
          <cell r="B3501" t="str">
            <v>Poecilotriccus albifacies</v>
          </cell>
          <cell r="C3501" t="str">
            <v>ferreirinho-de-cara-branca</v>
          </cell>
          <cell r="D3501">
            <v>3499</v>
          </cell>
          <cell r="E3501" t="str">
            <v>R#</v>
          </cell>
          <cell r="F3501">
            <v>1</v>
          </cell>
          <cell r="G3501" t="str">
            <v>Passeriformes</v>
          </cell>
          <cell r="H3501" t="str">
            <v>Rhynchocyclidae</v>
          </cell>
          <cell r="I3501" t="str">
            <v>Todirostrinae</v>
          </cell>
          <cell r="J3501" t="str">
            <v>Poecilotriccus</v>
          </cell>
          <cell r="K3501" t="str">
            <v>espécie 1ária</v>
          </cell>
          <cell r="N3501" t="str">
            <v>Poecilotriccus albifacies (Blake, 1959)</v>
          </cell>
          <cell r="O3501" t="str">
            <v>White-cheeked Tody-Flycatcher</v>
          </cell>
          <cell r="P3501"/>
          <cell r="Q3501"/>
          <cell r="R3501"/>
          <cell r="S3501"/>
          <cell r="T3501"/>
          <cell r="U3501"/>
          <cell r="Y3501" t="e">
            <v>#N/A</v>
          </cell>
          <cell r="Z3501" t="str">
            <v>H</v>
          </cell>
          <cell r="AA3501" t="str">
            <v>F1</v>
          </cell>
          <cell r="AB3501" t="str">
            <v>M</v>
          </cell>
          <cell r="AC3501">
            <v>1</v>
          </cell>
          <cell r="AD3501">
            <v>1</v>
          </cell>
          <cell r="AE3501">
            <v>8</v>
          </cell>
          <cell r="AF3501" t="str">
            <v>Invertebrate</v>
          </cell>
          <cell r="AG3501" t="str">
            <v>F</v>
          </cell>
          <cell r="AH3501">
            <v>1</v>
          </cell>
        </row>
        <row r="3502">
          <cell r="A3502" t="str">
            <v>Poecilotriccus capitalis</v>
          </cell>
          <cell r="B3502" t="str">
            <v>Poecilotriccus capitalis</v>
          </cell>
          <cell r="C3502" t="str">
            <v>maria-picaça</v>
          </cell>
          <cell r="D3502">
            <v>3500</v>
          </cell>
          <cell r="E3502" t="str">
            <v>R</v>
          </cell>
          <cell r="F3502">
            <v>1</v>
          </cell>
          <cell r="G3502" t="str">
            <v>Passeriformes</v>
          </cell>
          <cell r="H3502" t="str">
            <v>Rhynchocyclidae</v>
          </cell>
          <cell r="I3502" t="str">
            <v>Todirostrinae</v>
          </cell>
          <cell r="J3502" t="str">
            <v>Poecilotriccus</v>
          </cell>
          <cell r="K3502" t="str">
            <v>espécie 1ária</v>
          </cell>
          <cell r="N3502" t="str">
            <v>Poecilotriccus capitalis (Sclater, 1857)</v>
          </cell>
          <cell r="O3502" t="str">
            <v>Black-and-white Tody-Flycatcher</v>
          </cell>
          <cell r="P3502"/>
          <cell r="Q3502"/>
          <cell r="R3502"/>
          <cell r="S3502"/>
          <cell r="T3502"/>
          <cell r="U3502"/>
          <cell r="Y3502" t="e">
            <v>#N/A</v>
          </cell>
          <cell r="Z3502" t="str">
            <v>M</v>
          </cell>
          <cell r="AA3502" t="str">
            <v>F1</v>
          </cell>
          <cell r="AB3502" t="str">
            <v>U/C</v>
          </cell>
          <cell r="AC3502">
            <v>2</v>
          </cell>
          <cell r="AD3502">
            <v>4</v>
          </cell>
          <cell r="AE3502">
            <v>8</v>
          </cell>
          <cell r="AF3502" t="str">
            <v>Invertebrate</v>
          </cell>
          <cell r="AG3502" t="str">
            <v>F</v>
          </cell>
        </row>
        <row r="3503">
          <cell r="A3503" t="str">
            <v>Poecilotriccus senex</v>
          </cell>
          <cell r="B3503" t="str">
            <v>Poecilotriccus senex</v>
          </cell>
          <cell r="C3503" t="str">
            <v>maria-do-madeira</v>
          </cell>
          <cell r="D3503">
            <v>3501</v>
          </cell>
          <cell r="E3503" t="str">
            <v>R, E</v>
          </cell>
          <cell r="F3503">
            <v>1</v>
          </cell>
          <cell r="G3503" t="str">
            <v>Passeriformes</v>
          </cell>
          <cell r="H3503" t="str">
            <v>Rhynchocyclidae</v>
          </cell>
          <cell r="I3503" t="str">
            <v>Todirostrinae</v>
          </cell>
          <cell r="J3503" t="str">
            <v>Poecilotriccus</v>
          </cell>
          <cell r="K3503" t="str">
            <v>espécie 1ária</v>
          </cell>
          <cell r="N3503" t="str">
            <v>Poecilotriccus senex (Pelzeln, 1868)</v>
          </cell>
          <cell r="O3503" t="str">
            <v>Buff-cheeked Tody-Flycatcher</v>
          </cell>
          <cell r="P3503"/>
          <cell r="Q3503"/>
          <cell r="R3503"/>
          <cell r="S3503"/>
          <cell r="T3503"/>
          <cell r="U3503"/>
          <cell r="Y3503" t="e">
            <v>#N/A</v>
          </cell>
          <cell r="Z3503" t="e">
            <v>#N/A</v>
          </cell>
          <cell r="AA3503" t="e">
            <v>#N/A</v>
          </cell>
          <cell r="AB3503" t="e">
            <v>#N/A</v>
          </cell>
          <cell r="AC3503" t="e">
            <v>#N/A</v>
          </cell>
          <cell r="AD3503" t="e">
            <v>#N/A</v>
          </cell>
          <cell r="AE3503">
            <v>6.96</v>
          </cell>
          <cell r="AF3503" t="str">
            <v>Invertebrate</v>
          </cell>
          <cell r="AG3503"/>
        </row>
        <row r="3504">
          <cell r="A3504" t="str">
            <v>Poecilotriccus russatus</v>
          </cell>
          <cell r="B3504" t="str">
            <v>Poecilotriccus russatus</v>
          </cell>
          <cell r="C3504" t="str">
            <v>ferreirinho-ferrugem</v>
          </cell>
          <cell r="D3504">
            <v>3502</v>
          </cell>
          <cell r="E3504" t="str">
            <v>R#</v>
          </cell>
          <cell r="F3504">
            <v>1</v>
          </cell>
          <cell r="G3504" t="str">
            <v>Passeriformes</v>
          </cell>
          <cell r="H3504" t="str">
            <v>Rhynchocyclidae</v>
          </cell>
          <cell r="I3504" t="str">
            <v>Todirostrinae</v>
          </cell>
          <cell r="J3504" t="str">
            <v>Poecilotriccus</v>
          </cell>
          <cell r="K3504" t="str">
            <v>espécie 1ária</v>
          </cell>
          <cell r="N3504" t="str">
            <v>Poecilotriccus russatus (Salvin &amp; Godman, 1884)</v>
          </cell>
          <cell r="O3504" t="str">
            <v>Ruddy Tody-Flycatcher</v>
          </cell>
          <cell r="P3504"/>
          <cell r="Q3504"/>
          <cell r="R3504"/>
          <cell r="S3504"/>
          <cell r="T3504"/>
          <cell r="U3504"/>
          <cell r="Y3504" t="e">
            <v>#N/A</v>
          </cell>
          <cell r="Z3504" t="e">
            <v>#N/A</v>
          </cell>
          <cell r="AA3504" t="e">
            <v>#N/A</v>
          </cell>
          <cell r="AB3504" t="e">
            <v>#N/A</v>
          </cell>
          <cell r="AC3504" t="e">
            <v>#N/A</v>
          </cell>
          <cell r="AD3504" t="e">
            <v>#N/A</v>
          </cell>
          <cell r="AE3504">
            <v>8</v>
          </cell>
          <cell r="AF3504" t="str">
            <v>Invertebrate</v>
          </cell>
          <cell r="AG3504"/>
        </row>
        <row r="3505">
          <cell r="A3505" t="str">
            <v>Poecilotriccus plumbeiceps</v>
          </cell>
          <cell r="B3505" t="str">
            <v>Poecilotriccus plumbeiceps</v>
          </cell>
          <cell r="C3505" t="str">
            <v>tororó</v>
          </cell>
          <cell r="D3505">
            <v>3503</v>
          </cell>
          <cell r="E3505" t="str">
            <v>R</v>
          </cell>
          <cell r="F3505">
            <v>1</v>
          </cell>
          <cell r="G3505" t="str">
            <v>Passeriformes</v>
          </cell>
          <cell r="H3505" t="str">
            <v>Rhynchocyclidae</v>
          </cell>
          <cell r="I3505" t="str">
            <v>Todirostrinae</v>
          </cell>
          <cell r="J3505" t="str">
            <v>Poecilotriccus</v>
          </cell>
          <cell r="K3505" t="str">
            <v>espécie 1ária</v>
          </cell>
          <cell r="N3505" t="str">
            <v>Poecilotriccus plumbeiceps (Lafresnaye, 1846)</v>
          </cell>
          <cell r="O3505" t="str">
            <v>Ochre-faced Tody-Flycatcher</v>
          </cell>
          <cell r="P3505"/>
          <cell r="Q3505"/>
          <cell r="R3505"/>
          <cell r="S3505"/>
          <cell r="T3505"/>
          <cell r="U3505"/>
          <cell r="Y3505" t="str">
            <v>IAS</v>
          </cell>
          <cell r="Z3505" t="str">
            <v>M</v>
          </cell>
          <cell r="AA3505" t="str">
            <v>F4E</v>
          </cell>
          <cell r="AB3505" t="str">
            <v>U</v>
          </cell>
          <cell r="AC3505">
            <v>3</v>
          </cell>
          <cell r="AD3505">
            <v>2</v>
          </cell>
          <cell r="AE3505">
            <v>5.7</v>
          </cell>
          <cell r="AF3505" t="str">
            <v>Invertebrate</v>
          </cell>
          <cell r="AG3505" t="str">
            <v>F</v>
          </cell>
        </row>
        <row r="3506">
          <cell r="A3506" t="str">
            <v>Poecilotriccus plumbeiceps plumbeiceps</v>
          </cell>
          <cell r="B3506" t="e">
            <v>#N/A</v>
          </cell>
          <cell r="D3506">
            <v>3504</v>
          </cell>
          <cell r="E3506"/>
          <cell r="F3506"/>
          <cell r="G3506" t="str">
            <v>Passeriformes</v>
          </cell>
          <cell r="H3506" t="str">
            <v>Rhynchocyclidae</v>
          </cell>
          <cell r="I3506" t="str">
            <v>Todirostrinae</v>
          </cell>
          <cell r="J3506" t="str">
            <v>Poecilotriccus</v>
          </cell>
          <cell r="K3506" t="str">
            <v>subespécie</v>
          </cell>
          <cell r="N3506" t="str">
            <v>Poecilotriccus plumbeiceps plumbeiceps (Lafresnaye, 1846)</v>
          </cell>
          <cell r="P3506" t="str">
            <v>x</v>
          </cell>
          <cell r="Q3506" t="str">
            <v>x</v>
          </cell>
          <cell r="R3506" t="str">
            <v>x</v>
          </cell>
          <cell r="S3506" t="str">
            <v>x</v>
          </cell>
          <cell r="T3506" t="str">
            <v>x</v>
          </cell>
          <cell r="U3506"/>
          <cell r="Y3506"/>
          <cell r="Z3506"/>
        </row>
        <row r="3507">
          <cell r="A3507" t="str">
            <v>Poecilotriccus plumbeiceps cinereipectus</v>
          </cell>
          <cell r="B3507" t="e">
            <v>#N/A</v>
          </cell>
          <cell r="D3507">
            <v>3505</v>
          </cell>
          <cell r="E3507"/>
          <cell r="F3507"/>
          <cell r="G3507" t="str">
            <v>Passeriformes</v>
          </cell>
          <cell r="H3507" t="str">
            <v>Rhynchocyclidae</v>
          </cell>
          <cell r="I3507" t="str">
            <v>Todirostrinae</v>
          </cell>
          <cell r="J3507" t="str">
            <v>Poecilotriccus</v>
          </cell>
          <cell r="K3507" t="str">
            <v>subespécie</v>
          </cell>
          <cell r="N3507" t="str">
            <v>Poecilotriccus plumbeiceps cinereipectus (Novaes, 1953)</v>
          </cell>
          <cell r="P3507" t="str">
            <v>x</v>
          </cell>
          <cell r="Q3507" t="str">
            <v>x</v>
          </cell>
          <cell r="R3507" t="str">
            <v>x</v>
          </cell>
          <cell r="S3507" t="str">
            <v>x</v>
          </cell>
          <cell r="T3507" t="str">
            <v>x</v>
          </cell>
          <cell r="U3507"/>
          <cell r="Y3507"/>
          <cell r="Z3507"/>
        </row>
        <row r="3508">
          <cell r="A3508" t="str">
            <v>Poecilotriccus fumifrons</v>
          </cell>
          <cell r="B3508" t="str">
            <v>Poecilotriccus fumifrons</v>
          </cell>
          <cell r="C3508" t="str">
            <v>ferreirinho-de-testa-parda</v>
          </cell>
          <cell r="D3508">
            <v>3506</v>
          </cell>
          <cell r="E3508" t="str">
            <v>R</v>
          </cell>
          <cell r="F3508">
            <v>1</v>
          </cell>
          <cell r="G3508" t="str">
            <v>Passeriformes</v>
          </cell>
          <cell r="H3508" t="str">
            <v>Rhynchocyclidae</v>
          </cell>
          <cell r="I3508" t="str">
            <v>Todirostrinae</v>
          </cell>
          <cell r="J3508" t="str">
            <v>Poecilotriccus</v>
          </cell>
          <cell r="K3508" t="str">
            <v>espécie 1ária</v>
          </cell>
          <cell r="L3508" t="str">
            <v>Specimens from Amapá are here tentatively atributed to P. f. pennardi.</v>
          </cell>
          <cell r="M3508" t="str">
            <v>Espécimes do Amapá são aqui tentativamente atribuídos a P. f. pennardi.</v>
          </cell>
          <cell r="N3508" t="str">
            <v>Poecilotriccus fumifrons (Hartlaub, 1853)</v>
          </cell>
          <cell r="O3508" t="str">
            <v>Smoky-fronted Tody-Flycatcher</v>
          </cell>
          <cell r="P3508"/>
          <cell r="Q3508"/>
          <cell r="R3508"/>
          <cell r="S3508"/>
          <cell r="T3508"/>
          <cell r="U3508"/>
          <cell r="Y3508" t="e">
            <v>#N/A</v>
          </cell>
          <cell r="Z3508" t="str">
            <v>L</v>
          </cell>
          <cell r="AA3508" t="str">
            <v>F1E</v>
          </cell>
          <cell r="AB3508" t="str">
            <v>U</v>
          </cell>
          <cell r="AC3508">
            <v>3</v>
          </cell>
          <cell r="AD3508">
            <v>3</v>
          </cell>
          <cell r="AE3508">
            <v>6.6</v>
          </cell>
          <cell r="AF3508" t="str">
            <v>Invertebrate</v>
          </cell>
          <cell r="AG3508" t="str">
            <v>F</v>
          </cell>
        </row>
        <row r="3509">
          <cell r="A3509" t="str">
            <v>Poecilotriccus fumifrons penardi</v>
          </cell>
          <cell r="B3509" t="e">
            <v>#N/A</v>
          </cell>
          <cell r="D3509">
            <v>3507</v>
          </cell>
          <cell r="E3509"/>
          <cell r="F3509"/>
          <cell r="G3509" t="str">
            <v>Passeriformes</v>
          </cell>
          <cell r="H3509" t="str">
            <v>Rhynchocyclidae</v>
          </cell>
          <cell r="I3509" t="str">
            <v>Todirostrinae</v>
          </cell>
          <cell r="J3509" t="str">
            <v>Poecilotriccus</v>
          </cell>
          <cell r="K3509" t="str">
            <v>subespécie</v>
          </cell>
          <cell r="N3509" t="str">
            <v>Poecilotriccus fumifrons penardi (Hellmayr, 1905)</v>
          </cell>
          <cell r="P3509" t="str">
            <v>x</v>
          </cell>
          <cell r="Q3509"/>
          <cell r="R3509" t="str">
            <v>x</v>
          </cell>
          <cell r="S3509" t="str">
            <v>x</v>
          </cell>
          <cell r="T3509" t="str">
            <v>x</v>
          </cell>
          <cell r="U3509"/>
          <cell r="Y3509"/>
          <cell r="Z3509"/>
        </row>
        <row r="3510">
          <cell r="A3510" t="str">
            <v>Poecilotriccus fumifrons fumifrons</v>
          </cell>
          <cell r="B3510" t="e">
            <v>#N/A</v>
          </cell>
          <cell r="D3510">
            <v>3508</v>
          </cell>
          <cell r="E3510"/>
          <cell r="F3510"/>
          <cell r="G3510" t="str">
            <v>Passeriformes</v>
          </cell>
          <cell r="H3510" t="str">
            <v>Rhynchocyclidae</v>
          </cell>
          <cell r="I3510" t="str">
            <v>Todirostrinae</v>
          </cell>
          <cell r="J3510" t="str">
            <v>Poecilotriccus</v>
          </cell>
          <cell r="K3510" t="str">
            <v>subespécie</v>
          </cell>
          <cell r="N3510" t="str">
            <v>Poecilotriccus fumifrons fumifrons (Hartlaub, 1853)</v>
          </cell>
          <cell r="P3510" t="str">
            <v>x</v>
          </cell>
          <cell r="Q3510" t="str">
            <v>x</v>
          </cell>
          <cell r="R3510" t="str">
            <v>x</v>
          </cell>
          <cell r="S3510" t="str">
            <v>x</v>
          </cell>
          <cell r="T3510" t="str">
            <v>x</v>
          </cell>
          <cell r="U3510"/>
          <cell r="Y3510"/>
          <cell r="Z3510"/>
        </row>
        <row r="3511">
          <cell r="A3511" t="str">
            <v>Poecilotriccus latirostris</v>
          </cell>
          <cell r="B3511" t="str">
            <v>Poecilotriccus latirostris</v>
          </cell>
          <cell r="C3511" t="str">
            <v>ferreirinho-de-cara-parda</v>
          </cell>
          <cell r="D3511">
            <v>3509</v>
          </cell>
          <cell r="E3511" t="str">
            <v>R</v>
          </cell>
          <cell r="F3511">
            <v>1</v>
          </cell>
          <cell r="G3511" t="str">
            <v>Passeriformes</v>
          </cell>
          <cell r="H3511" t="str">
            <v>Rhynchocyclidae</v>
          </cell>
          <cell r="I3511" t="str">
            <v>Todirostrinae</v>
          </cell>
          <cell r="J3511" t="str">
            <v>Poecilotriccus</v>
          </cell>
          <cell r="K3511" t="str">
            <v>espécie 1ária</v>
          </cell>
          <cell r="N3511" t="str">
            <v>Poecilotriccus latirostris (Pelzeln, 1868)</v>
          </cell>
          <cell r="O3511" t="str">
            <v>Rusty-fronted Tody-Flycatcher</v>
          </cell>
          <cell r="P3511"/>
          <cell r="Q3511"/>
          <cell r="R3511"/>
          <cell r="S3511"/>
          <cell r="T3511"/>
          <cell r="U3511"/>
          <cell r="Y3511" t="str">
            <v>IAS</v>
          </cell>
          <cell r="Z3511" t="str">
            <v>L</v>
          </cell>
          <cell r="AA3511" t="str">
            <v>F3</v>
          </cell>
          <cell r="AB3511" t="str">
            <v>U</v>
          </cell>
          <cell r="AC3511">
            <v>3</v>
          </cell>
          <cell r="AD3511">
            <v>3</v>
          </cell>
          <cell r="AE3511">
            <v>8.1</v>
          </cell>
          <cell r="AF3511" t="str">
            <v>Invertebrate</v>
          </cell>
          <cell r="AG3511" t="str">
            <v>F</v>
          </cell>
        </row>
        <row r="3512">
          <cell r="A3512" t="str">
            <v>Poecilotriccus latirostris caniceps</v>
          </cell>
          <cell r="B3512" t="e">
            <v>#N/A</v>
          </cell>
          <cell r="D3512">
            <v>3510</v>
          </cell>
          <cell r="E3512"/>
          <cell r="F3512"/>
          <cell r="G3512" t="str">
            <v>Passeriformes</v>
          </cell>
          <cell r="H3512" t="str">
            <v>Rhynchocyclidae</v>
          </cell>
          <cell r="I3512" t="str">
            <v>Todirostrinae</v>
          </cell>
          <cell r="J3512" t="str">
            <v>Poecilotriccus</v>
          </cell>
          <cell r="K3512" t="str">
            <v>subespécie</v>
          </cell>
          <cell r="N3512" t="str">
            <v>Poecilotriccus latirostris caniceps (Chapman, 1924)</v>
          </cell>
          <cell r="P3512" t="str">
            <v>x</v>
          </cell>
          <cell r="Q3512" t="str">
            <v>x</v>
          </cell>
          <cell r="R3512" t="str">
            <v>x</v>
          </cell>
          <cell r="S3512" t="str">
            <v>x</v>
          </cell>
          <cell r="T3512" t="str">
            <v>x</v>
          </cell>
          <cell r="U3512"/>
          <cell r="Y3512"/>
          <cell r="Z3512"/>
        </row>
        <row r="3513">
          <cell r="A3513" t="str">
            <v>Poecilotriccus latirostris latirostris</v>
          </cell>
          <cell r="B3513" t="e">
            <v>#N/A</v>
          </cell>
          <cell r="D3513">
            <v>3511</v>
          </cell>
          <cell r="E3513"/>
          <cell r="F3513"/>
          <cell r="G3513" t="str">
            <v>Passeriformes</v>
          </cell>
          <cell r="H3513" t="str">
            <v>Rhynchocyclidae</v>
          </cell>
          <cell r="I3513" t="str">
            <v>Todirostrinae</v>
          </cell>
          <cell r="J3513" t="str">
            <v>Poecilotriccus</v>
          </cell>
          <cell r="K3513" t="str">
            <v>subespécie</v>
          </cell>
          <cell r="N3513" t="str">
            <v>Poecilotriccus latirostris latirostris (Pelzeln, 1868)</v>
          </cell>
          <cell r="P3513" t="str">
            <v>x</v>
          </cell>
          <cell r="Q3513" t="str">
            <v>x</v>
          </cell>
          <cell r="R3513" t="str">
            <v>x</v>
          </cell>
          <cell r="S3513" t="str">
            <v>x</v>
          </cell>
          <cell r="T3513" t="str">
            <v>x</v>
          </cell>
          <cell r="U3513"/>
          <cell r="Y3513"/>
          <cell r="Z3513"/>
        </row>
        <row r="3514">
          <cell r="A3514" t="str">
            <v>Poecilotriccus latirostris ochropterus</v>
          </cell>
          <cell r="B3514" t="e">
            <v>#N/A</v>
          </cell>
          <cell r="D3514">
            <v>3512</v>
          </cell>
          <cell r="E3514"/>
          <cell r="F3514"/>
          <cell r="G3514" t="str">
            <v>Passeriformes</v>
          </cell>
          <cell r="H3514" t="str">
            <v>Rhynchocyclidae</v>
          </cell>
          <cell r="I3514" t="str">
            <v>Todirostrinae</v>
          </cell>
          <cell r="J3514" t="str">
            <v>Poecilotriccus</v>
          </cell>
          <cell r="K3514" t="str">
            <v>subespécie</v>
          </cell>
          <cell r="N3514" t="str">
            <v>Poecilotriccus latirostris ochropterus (Allen, 1889)</v>
          </cell>
          <cell r="P3514" t="str">
            <v>x</v>
          </cell>
          <cell r="Q3514" t="str">
            <v>x</v>
          </cell>
          <cell r="R3514" t="str">
            <v>x</v>
          </cell>
          <cell r="S3514" t="str">
            <v>x</v>
          </cell>
          <cell r="T3514" t="str">
            <v>x</v>
          </cell>
          <cell r="U3514"/>
          <cell r="Y3514"/>
          <cell r="Z3514"/>
        </row>
        <row r="3515">
          <cell r="A3515" t="str">
            <v>Poecilotriccus latirostris austroriparius</v>
          </cell>
          <cell r="B3515" t="e">
            <v>#N/A</v>
          </cell>
          <cell r="D3515">
            <v>3513</v>
          </cell>
          <cell r="E3515"/>
          <cell r="F3515"/>
          <cell r="G3515" t="str">
            <v>Passeriformes</v>
          </cell>
          <cell r="H3515" t="str">
            <v>Rhynchocyclidae</v>
          </cell>
          <cell r="I3515" t="str">
            <v>Todirostrinae</v>
          </cell>
          <cell r="J3515" t="str">
            <v>Poecilotriccus</v>
          </cell>
          <cell r="K3515" t="str">
            <v>subespécie</v>
          </cell>
          <cell r="N3515" t="str">
            <v>Poecilotriccus latirostris austroriparius (Todd, 1952)</v>
          </cell>
          <cell r="P3515" t="str">
            <v>x</v>
          </cell>
          <cell r="Q3515" t="str">
            <v>x</v>
          </cell>
          <cell r="R3515" t="str">
            <v>x</v>
          </cell>
          <cell r="S3515" t="str">
            <v>x</v>
          </cell>
          <cell r="T3515" t="str">
            <v>x</v>
          </cell>
          <cell r="U3515"/>
          <cell r="Y3515"/>
          <cell r="Z3515"/>
        </row>
        <row r="3516">
          <cell r="A3516" t="str">
            <v>Poecilotriccus latirostris senectus</v>
          </cell>
          <cell r="B3516" t="e">
            <v>#N/A</v>
          </cell>
          <cell r="D3516">
            <v>3514</v>
          </cell>
          <cell r="E3516"/>
          <cell r="F3516"/>
          <cell r="G3516" t="str">
            <v>Passeriformes</v>
          </cell>
          <cell r="H3516" t="str">
            <v>Rhynchocyclidae</v>
          </cell>
          <cell r="I3516" t="str">
            <v>Todirostrinae</v>
          </cell>
          <cell r="J3516" t="str">
            <v>Poecilotriccus</v>
          </cell>
          <cell r="K3516" t="str">
            <v>subespécie</v>
          </cell>
          <cell r="N3516" t="str">
            <v>Poecilotriccus latirostris senectus (Griscom &amp; Greenway, 1937)</v>
          </cell>
          <cell r="P3516" t="str">
            <v>x</v>
          </cell>
          <cell r="Q3516" t="str">
            <v>x</v>
          </cell>
          <cell r="R3516" t="str">
            <v>x</v>
          </cell>
          <cell r="S3516" t="str">
            <v>x</v>
          </cell>
          <cell r="T3516" t="str">
            <v>x</v>
          </cell>
          <cell r="U3516"/>
          <cell r="Y3516"/>
          <cell r="Z3516"/>
        </row>
        <row r="3517">
          <cell r="A3517" t="str">
            <v>Poecilotriccus sylvia</v>
          </cell>
          <cell r="B3517" t="str">
            <v>Poecilotriccus sylvia</v>
          </cell>
          <cell r="C3517" t="str">
            <v>ferreirinho-da-capoeira</v>
          </cell>
          <cell r="D3517">
            <v>3515</v>
          </cell>
          <cell r="E3517" t="str">
            <v>R</v>
          </cell>
          <cell r="F3517">
            <v>1</v>
          </cell>
          <cell r="G3517" t="str">
            <v>Passeriformes</v>
          </cell>
          <cell r="H3517" t="str">
            <v>Rhynchocyclidae</v>
          </cell>
          <cell r="I3517" t="str">
            <v>Todirostrinae</v>
          </cell>
          <cell r="J3517" t="str">
            <v>Poecilotriccus</v>
          </cell>
          <cell r="K3517" t="str">
            <v>espécie 1ária</v>
          </cell>
          <cell r="N3517" t="str">
            <v>Poecilotriccus sylvia (Desmarest, 1806)</v>
          </cell>
          <cell r="O3517" t="str">
            <v>Slate-headed Tody-Flycatcher</v>
          </cell>
          <cell r="P3517"/>
          <cell r="Q3517"/>
          <cell r="R3517"/>
          <cell r="S3517"/>
          <cell r="T3517"/>
          <cell r="U3517"/>
          <cell r="Y3517" t="e">
            <v>#N/A</v>
          </cell>
          <cell r="Z3517" t="str">
            <v>L</v>
          </cell>
          <cell r="AA3517" t="str">
            <v>F1E</v>
          </cell>
          <cell r="AB3517" t="str">
            <v>U</v>
          </cell>
          <cell r="AC3517">
            <v>5</v>
          </cell>
          <cell r="AD3517">
            <v>6</v>
          </cell>
          <cell r="AE3517">
            <v>7.1</v>
          </cell>
          <cell r="AF3517" t="str">
            <v>Invertebrate</v>
          </cell>
          <cell r="AG3517" t="str">
            <v>F</v>
          </cell>
        </row>
        <row r="3518">
          <cell r="A3518" t="str">
            <v>Poecilotriccus sylvia sylvia</v>
          </cell>
          <cell r="B3518" t="e">
            <v>#N/A</v>
          </cell>
          <cell r="D3518">
            <v>3516</v>
          </cell>
          <cell r="E3518"/>
          <cell r="F3518"/>
          <cell r="G3518" t="str">
            <v>Passeriformes</v>
          </cell>
          <cell r="H3518" t="str">
            <v>Rhynchocyclidae</v>
          </cell>
          <cell r="I3518" t="str">
            <v>Todirostrinae</v>
          </cell>
          <cell r="J3518" t="str">
            <v>Poecilotriccus</v>
          </cell>
          <cell r="K3518" t="str">
            <v>subespécie</v>
          </cell>
          <cell r="N3518" t="str">
            <v>Poecilotriccus sylvia sylvia (Desmarest, 1806)</v>
          </cell>
          <cell r="P3518" t="str">
            <v>x</v>
          </cell>
          <cell r="Q3518" t="str">
            <v>x</v>
          </cell>
          <cell r="R3518" t="str">
            <v>x</v>
          </cell>
          <cell r="S3518" t="str">
            <v>x</v>
          </cell>
          <cell r="T3518" t="str">
            <v>x</v>
          </cell>
          <cell r="U3518"/>
          <cell r="Y3518"/>
          <cell r="Z3518"/>
        </row>
        <row r="3519">
          <cell r="A3519" t="str">
            <v>Poecilotriccus sylvia schulzi</v>
          </cell>
          <cell r="B3519" t="e">
            <v>#N/A</v>
          </cell>
          <cell r="D3519">
            <v>3517</v>
          </cell>
          <cell r="E3519"/>
          <cell r="F3519"/>
          <cell r="G3519" t="str">
            <v>Passeriformes</v>
          </cell>
          <cell r="H3519" t="str">
            <v>Rhynchocyclidae</v>
          </cell>
          <cell r="I3519" t="str">
            <v>Todirostrinae</v>
          </cell>
          <cell r="J3519" t="str">
            <v>Poecilotriccus</v>
          </cell>
          <cell r="K3519" t="str">
            <v>subespécie</v>
          </cell>
          <cell r="N3519" t="str">
            <v>Poecilotriccus sylvia schulzi (Berlepsch, 1907)</v>
          </cell>
          <cell r="P3519" t="str">
            <v>x</v>
          </cell>
          <cell r="Q3519" t="str">
            <v>x</v>
          </cell>
          <cell r="R3519" t="str">
            <v>x</v>
          </cell>
          <cell r="S3519" t="str">
            <v>x</v>
          </cell>
          <cell r="T3519" t="str">
            <v>x</v>
          </cell>
          <cell r="U3519"/>
          <cell r="Y3519"/>
          <cell r="Z3519"/>
        </row>
        <row r="3520">
          <cell r="A3520" t="str">
            <v>Myiornis</v>
          </cell>
          <cell r="B3520" t="e">
            <v>#N/A</v>
          </cell>
          <cell r="D3520">
            <v>3518</v>
          </cell>
          <cell r="E3520"/>
          <cell r="F3520"/>
          <cell r="G3520" t="str">
            <v>Passeriformes</v>
          </cell>
          <cell r="H3520" t="str">
            <v>Rhynchocyclidae</v>
          </cell>
          <cell r="I3520" t="str">
            <v>Todirostrinae</v>
          </cell>
          <cell r="J3520" t="str">
            <v>Myiornis</v>
          </cell>
          <cell r="K3520" t="str">
            <v>Gênero</v>
          </cell>
          <cell r="N3520" t="str">
            <v>Myiornis Bertoni, 1901</v>
          </cell>
          <cell r="P3520"/>
          <cell r="Q3520"/>
          <cell r="R3520"/>
          <cell r="S3520"/>
          <cell r="T3520"/>
          <cell r="U3520"/>
          <cell r="Y3520"/>
          <cell r="Z3520"/>
        </row>
        <row r="3521">
          <cell r="A3521" t="str">
            <v>Myiornis auricularis</v>
          </cell>
          <cell r="B3521" t="str">
            <v>Myiornis auricularis</v>
          </cell>
          <cell r="C3521" t="str">
            <v>miudinho</v>
          </cell>
          <cell r="D3521">
            <v>3519</v>
          </cell>
          <cell r="E3521" t="str">
            <v>R</v>
          </cell>
          <cell r="F3521">
            <v>1</v>
          </cell>
          <cell r="G3521" t="str">
            <v>Passeriformes</v>
          </cell>
          <cell r="H3521" t="str">
            <v>Rhynchocyclidae</v>
          </cell>
          <cell r="I3521" t="str">
            <v>Todirostrinae</v>
          </cell>
          <cell r="J3521" t="str">
            <v>Myiornis</v>
          </cell>
          <cell r="K3521" t="str">
            <v>espécie 1ária</v>
          </cell>
          <cell r="L3521" t="str">
            <v>Great vocal and morphological variation suggest that more than a single species is involved (Piacentini et al., in prep.).</v>
          </cell>
          <cell r="M3521" t="str">
            <v>Grande variação vocal e morfológica sugere que mais de uma espécie está envolvida (Piacentini et al., em prep.).</v>
          </cell>
          <cell r="N3521" t="str">
            <v>Myiornis auricularis (Vieillot, 1818)</v>
          </cell>
          <cell r="O3521" t="str">
            <v>Eared Pygmy-Tyrant</v>
          </cell>
          <cell r="P3521"/>
          <cell r="Q3521"/>
          <cell r="R3521"/>
          <cell r="S3521"/>
          <cell r="T3521"/>
          <cell r="U3521"/>
          <cell r="Y3521" t="e">
            <v>#N/A</v>
          </cell>
          <cell r="Z3521" t="str">
            <v>L</v>
          </cell>
          <cell r="AA3521" t="str">
            <v>F1</v>
          </cell>
          <cell r="AB3521" t="str">
            <v>M/C</v>
          </cell>
          <cell r="AC3521">
            <v>2</v>
          </cell>
          <cell r="AD3521">
            <v>1</v>
          </cell>
          <cell r="AE3521">
            <v>5.3</v>
          </cell>
          <cell r="AF3521" t="str">
            <v>Invertebrate</v>
          </cell>
          <cell r="AG3521" t="str">
            <v>F</v>
          </cell>
          <cell r="AH3521" t="str">
            <v>MA</v>
          </cell>
        </row>
        <row r="3522">
          <cell r="A3522" t="str">
            <v>Myiornis auricularis cinereicollis</v>
          </cell>
          <cell r="B3522" t="e">
            <v>#N/A</v>
          </cell>
          <cell r="D3522">
            <v>3520</v>
          </cell>
          <cell r="E3522"/>
          <cell r="F3522"/>
          <cell r="G3522" t="str">
            <v>Passeriformes</v>
          </cell>
          <cell r="H3522" t="str">
            <v>Rhynchocyclidae</v>
          </cell>
          <cell r="I3522" t="str">
            <v>Todirostrinae</v>
          </cell>
          <cell r="J3522" t="str">
            <v>Myiornis</v>
          </cell>
          <cell r="K3522" t="str">
            <v>subespécie</v>
          </cell>
          <cell r="N3522" t="str">
            <v>Myiornis auricularis cinereicollis (Wied, 1831)</v>
          </cell>
          <cell r="P3522" t="str">
            <v>x</v>
          </cell>
          <cell r="Q3522" t="str">
            <v>x</v>
          </cell>
          <cell r="R3522" t="str">
            <v>x</v>
          </cell>
          <cell r="S3522" t="str">
            <v>x</v>
          </cell>
          <cell r="T3522" t="str">
            <v>x</v>
          </cell>
          <cell r="U3522"/>
          <cell r="Y3522"/>
          <cell r="Z3522"/>
        </row>
        <row r="3523">
          <cell r="A3523" t="str">
            <v>Myiornis auricularis auricularis</v>
          </cell>
          <cell r="B3523" t="e">
            <v>#N/A</v>
          </cell>
          <cell r="D3523">
            <v>3521</v>
          </cell>
          <cell r="E3523"/>
          <cell r="F3523"/>
          <cell r="G3523" t="str">
            <v>Passeriformes</v>
          </cell>
          <cell r="H3523" t="str">
            <v>Rhynchocyclidae</v>
          </cell>
          <cell r="I3523" t="str">
            <v>Todirostrinae</v>
          </cell>
          <cell r="J3523" t="str">
            <v>Myiornis</v>
          </cell>
          <cell r="K3523" t="str">
            <v>subespécie</v>
          </cell>
          <cell r="N3523" t="str">
            <v>Myiornis auricularis auricularis (Vieillot, 1818)</v>
          </cell>
          <cell r="P3523" t="str">
            <v>x</v>
          </cell>
          <cell r="Q3523" t="str">
            <v>x</v>
          </cell>
          <cell r="R3523" t="str">
            <v>x</v>
          </cell>
          <cell r="S3523" t="str">
            <v>x</v>
          </cell>
          <cell r="T3523" t="str">
            <v>x</v>
          </cell>
          <cell r="U3523"/>
          <cell r="Y3523"/>
          <cell r="Z3523"/>
        </row>
        <row r="3524">
          <cell r="A3524" t="str">
            <v>Myiornis ecaudatus</v>
          </cell>
          <cell r="B3524" t="str">
            <v>Myiornis ecaudatus</v>
          </cell>
          <cell r="C3524" t="str">
            <v>caçula</v>
          </cell>
          <cell r="D3524">
            <v>3522</v>
          </cell>
          <cell r="E3524" t="str">
            <v>R</v>
          </cell>
          <cell r="F3524">
            <v>1</v>
          </cell>
          <cell r="G3524" t="str">
            <v>Passeriformes</v>
          </cell>
          <cell r="H3524" t="str">
            <v>Rhynchocyclidae</v>
          </cell>
          <cell r="I3524" t="str">
            <v>Todirostrinae</v>
          </cell>
          <cell r="J3524" t="str">
            <v>Myiornis</v>
          </cell>
          <cell r="K3524" t="str">
            <v>espécie 1ária</v>
          </cell>
          <cell r="L3524" t="str">
            <v>Sometimes treated in a separate genus, Perissotriccus.</v>
          </cell>
          <cell r="M3524" t="str">
            <v>Por vezes tratada em gênero à parte, Perissotriccus.</v>
          </cell>
          <cell r="N3524" t="str">
            <v>Myiornis ecaudatus (d'Orbigny &amp; Lafresnaye, 1837)</v>
          </cell>
          <cell r="O3524" t="str">
            <v>Short-tailed Pygmy-Tyrant</v>
          </cell>
          <cell r="P3524"/>
          <cell r="Q3524"/>
          <cell r="R3524"/>
          <cell r="S3524"/>
          <cell r="T3524"/>
          <cell r="U3524"/>
          <cell r="Y3524" t="str">
            <v>IAS</v>
          </cell>
          <cell r="Z3524" t="str">
            <v>M</v>
          </cell>
          <cell r="AA3524" t="str">
            <v>F2</v>
          </cell>
          <cell r="AB3524" t="str">
            <v>C</v>
          </cell>
          <cell r="AC3524">
            <v>2</v>
          </cell>
          <cell r="AD3524">
            <v>3</v>
          </cell>
          <cell r="AE3524">
            <v>5.25</v>
          </cell>
          <cell r="AF3524" t="str">
            <v>Invertebrate</v>
          </cell>
          <cell r="AG3524" t="str">
            <v>F</v>
          </cell>
        </row>
        <row r="3525">
          <cell r="A3525" t="str">
            <v>Myiornis ecaudatus miserabilis</v>
          </cell>
          <cell r="B3525" t="e">
            <v>#N/A</v>
          </cell>
          <cell r="D3525">
            <v>3523</v>
          </cell>
          <cell r="E3525"/>
          <cell r="F3525"/>
          <cell r="G3525" t="str">
            <v>Passeriformes</v>
          </cell>
          <cell r="H3525" t="str">
            <v>Rhynchocyclidae</v>
          </cell>
          <cell r="I3525" t="str">
            <v>Todirostrinae</v>
          </cell>
          <cell r="J3525" t="str">
            <v>Myiornis</v>
          </cell>
          <cell r="K3525" t="str">
            <v>subespécie</v>
          </cell>
          <cell r="N3525" t="str">
            <v>Myiornis ecaudatus miserabilis (Chubb, 1919)</v>
          </cell>
          <cell r="P3525" t="str">
            <v>x</v>
          </cell>
          <cell r="Q3525" t="str">
            <v>x</v>
          </cell>
          <cell r="R3525" t="str">
            <v>x</v>
          </cell>
          <cell r="S3525" t="str">
            <v>x</v>
          </cell>
          <cell r="T3525" t="str">
            <v>x</v>
          </cell>
          <cell r="U3525"/>
          <cell r="Y3525"/>
          <cell r="Z3525"/>
        </row>
        <row r="3526">
          <cell r="A3526" t="str">
            <v>Myiornis ecaudatus ecaudatus</v>
          </cell>
          <cell r="B3526" t="e">
            <v>#N/A</v>
          </cell>
          <cell r="D3526">
            <v>3524</v>
          </cell>
          <cell r="E3526"/>
          <cell r="F3526"/>
          <cell r="G3526" t="str">
            <v>Passeriformes</v>
          </cell>
          <cell r="H3526" t="str">
            <v>Rhynchocyclidae</v>
          </cell>
          <cell r="I3526" t="str">
            <v>Todirostrinae</v>
          </cell>
          <cell r="J3526" t="str">
            <v>Myiornis</v>
          </cell>
          <cell r="K3526" t="str">
            <v>subespécie</v>
          </cell>
          <cell r="N3526" t="str">
            <v>Myiornis ecaudatus ecaudatus (d'Orbigny &amp; Lafresnaye, 1837)</v>
          </cell>
          <cell r="P3526" t="str">
            <v>x</v>
          </cell>
          <cell r="Q3526" t="str">
            <v>x</v>
          </cell>
          <cell r="R3526" t="str">
            <v>x</v>
          </cell>
          <cell r="S3526" t="str">
            <v>x</v>
          </cell>
          <cell r="T3526" t="str">
            <v>x</v>
          </cell>
          <cell r="U3526"/>
          <cell r="Y3526"/>
          <cell r="Z3526"/>
        </row>
        <row r="3527">
          <cell r="A3527" t="str">
            <v>Hemitriccus</v>
          </cell>
          <cell r="B3527" t="e">
            <v>#N/A</v>
          </cell>
          <cell r="D3527">
            <v>3525</v>
          </cell>
          <cell r="E3527"/>
          <cell r="F3527"/>
          <cell r="G3527" t="str">
            <v>Passeriformes</v>
          </cell>
          <cell r="H3527" t="str">
            <v>Rhynchocyclidae</v>
          </cell>
          <cell r="I3527" t="str">
            <v>Todirostrinae</v>
          </cell>
          <cell r="J3527" t="str">
            <v>Hemitriccus</v>
          </cell>
          <cell r="K3527" t="str">
            <v>Gênero</v>
          </cell>
          <cell r="L3527" t="str">
            <v>Molecular data indicate the genus, as currently defined, is polyphyletic (Ohlson et al. 2008, Tello et al. 2009).</v>
          </cell>
          <cell r="M3527" t="str">
            <v>Dados moleculares indicam que o gênero, como atualmente definido, é polifilético (Ohlson et al. 2008, Tello et al. 2009).</v>
          </cell>
          <cell r="N3527" t="str">
            <v>Hemitriccus Cabanis &amp; Heine, 1859</v>
          </cell>
          <cell r="P3527"/>
          <cell r="Q3527"/>
          <cell r="R3527"/>
          <cell r="S3527"/>
          <cell r="T3527"/>
          <cell r="U3527"/>
          <cell r="Y3527"/>
          <cell r="Z3527"/>
        </row>
        <row r="3528">
          <cell r="A3528" t="str">
            <v>Hemitriccus cohnhafti</v>
          </cell>
          <cell r="B3528" t="str">
            <v>Hemitriccus cohnhafti</v>
          </cell>
          <cell r="C3528" t="str">
            <v>maria-sebinha-do-acre</v>
          </cell>
          <cell r="D3528">
            <v>3526</v>
          </cell>
          <cell r="E3528" t="str">
            <v>R</v>
          </cell>
          <cell r="F3528">
            <v>1</v>
          </cell>
          <cell r="G3528" t="str">
            <v>Passeriformes</v>
          </cell>
          <cell r="H3528" t="str">
            <v>Rhynchocyclidae</v>
          </cell>
          <cell r="I3528" t="str">
            <v>Todirostrinae</v>
          </cell>
          <cell r="J3528" t="str">
            <v>Hemitriccus</v>
          </cell>
          <cell r="K3528" t="str">
            <v>espécie 1ária</v>
          </cell>
          <cell r="N3528" t="str">
            <v>Hemitriccus cohnhafti Zimmer, Whittaker, Sardelli, Guilherme &amp; Aleixo, 2013</v>
          </cell>
          <cell r="O3528" t="str">
            <v>Acre Tody-Tyrant</v>
          </cell>
          <cell r="P3528"/>
          <cell r="Q3528"/>
          <cell r="R3528"/>
          <cell r="S3528"/>
          <cell r="T3528"/>
          <cell r="U3528"/>
          <cell r="Y3528" t="e">
            <v>#N/A</v>
          </cell>
          <cell r="Z3528" t="e">
            <v>#N/A</v>
          </cell>
          <cell r="AA3528" t="e">
            <v>#N/A</v>
          </cell>
          <cell r="AB3528" t="e">
            <v>#N/A</v>
          </cell>
          <cell r="AC3528" t="e">
            <v>#N/A</v>
          </cell>
          <cell r="AD3528" t="e">
            <v>#N/A</v>
          </cell>
          <cell r="AE3528" t="e">
            <v>#N/A</v>
          </cell>
          <cell r="AF3528" t="e">
            <v>#N/A</v>
          </cell>
          <cell r="AG3528"/>
        </row>
        <row r="3529">
          <cell r="A3529" t="str">
            <v>Hemitriccus minor</v>
          </cell>
          <cell r="B3529" t="str">
            <v>Hemitriccus minor</v>
          </cell>
          <cell r="C3529" t="str">
            <v>maria-sebinha</v>
          </cell>
          <cell r="D3529">
            <v>3527</v>
          </cell>
          <cell r="E3529" t="str">
            <v>R</v>
          </cell>
          <cell r="F3529">
            <v>1</v>
          </cell>
          <cell r="G3529" t="str">
            <v>Passeriformes</v>
          </cell>
          <cell r="H3529" t="str">
            <v>Rhynchocyclidae</v>
          </cell>
          <cell r="I3529" t="str">
            <v>Todirostrinae</v>
          </cell>
          <cell r="J3529" t="str">
            <v>Hemitriccus</v>
          </cell>
          <cell r="K3529" t="str">
            <v>espécie 1ária</v>
          </cell>
          <cell r="L3529" t="str">
            <v>Genetic (Zimmer et al. 2013) and vocal variation suggest that multiple species are involved.</v>
          </cell>
          <cell r="M3529" t="str">
            <v>Variação genética (Zimmer et al. 2013) e vocal sugerem que múltiplas espécies estão envolvidas.</v>
          </cell>
          <cell r="N3529" t="str">
            <v>Hemitriccus minor (Snethlage, 1907)</v>
          </cell>
          <cell r="O3529" t="str">
            <v>Snethlage's Tody-Tyrant</v>
          </cell>
          <cell r="P3529"/>
          <cell r="Q3529"/>
          <cell r="R3529"/>
          <cell r="S3529"/>
          <cell r="T3529"/>
          <cell r="U3529"/>
          <cell r="Y3529" t="e">
            <v>#N/A</v>
          </cell>
          <cell r="Z3529" t="str">
            <v>H</v>
          </cell>
          <cell r="AA3529" t="str">
            <v>F1</v>
          </cell>
          <cell r="AB3529" t="str">
            <v>M</v>
          </cell>
          <cell r="AC3529">
            <v>1</v>
          </cell>
          <cell r="AD3529">
            <v>2</v>
          </cell>
          <cell r="AE3529">
            <v>7.4</v>
          </cell>
          <cell r="AF3529" t="str">
            <v>Invertebrate</v>
          </cell>
          <cell r="AG3529" t="str">
            <v>F</v>
          </cell>
        </row>
        <row r="3530">
          <cell r="A3530" t="str">
            <v>Hemitriccus minor minor</v>
          </cell>
          <cell r="B3530" t="e">
            <v>#N/A</v>
          </cell>
          <cell r="D3530">
            <v>3528</v>
          </cell>
          <cell r="E3530"/>
          <cell r="F3530"/>
          <cell r="G3530" t="str">
            <v>Passeriformes</v>
          </cell>
          <cell r="H3530" t="str">
            <v>Rhynchocyclidae</v>
          </cell>
          <cell r="I3530" t="str">
            <v>Todirostrinae</v>
          </cell>
          <cell r="J3530" t="str">
            <v>Hemitriccus</v>
          </cell>
          <cell r="K3530" t="str">
            <v>subespécie</v>
          </cell>
          <cell r="N3530" t="str">
            <v>Hemitriccus minor minor (Snethlage, 1907)</v>
          </cell>
          <cell r="P3530" t="str">
            <v>x</v>
          </cell>
          <cell r="Q3530" t="str">
            <v>x</v>
          </cell>
          <cell r="R3530" t="str">
            <v>x</v>
          </cell>
          <cell r="S3530" t="str">
            <v>x</v>
          </cell>
          <cell r="T3530" t="str">
            <v>x</v>
          </cell>
          <cell r="U3530"/>
          <cell r="Y3530"/>
          <cell r="Z3530"/>
        </row>
        <row r="3531">
          <cell r="A3531" t="str">
            <v>Hemitriccus minor snethlageae</v>
          </cell>
          <cell r="B3531" t="e">
            <v>#N/A</v>
          </cell>
          <cell r="D3531">
            <v>3529</v>
          </cell>
          <cell r="E3531"/>
          <cell r="F3531"/>
          <cell r="G3531" t="str">
            <v>Passeriformes</v>
          </cell>
          <cell r="H3531" t="str">
            <v>Rhynchocyclidae</v>
          </cell>
          <cell r="I3531" t="str">
            <v>Todirostrinae</v>
          </cell>
          <cell r="J3531" t="str">
            <v>Hemitriccus</v>
          </cell>
          <cell r="K3531" t="str">
            <v>subespécie</v>
          </cell>
          <cell r="N3531" t="str">
            <v>Hemitriccus minor snethlageae (Snethlage, 1937)</v>
          </cell>
          <cell r="P3531" t="str">
            <v>x</v>
          </cell>
          <cell r="Q3531" t="str">
            <v>x</v>
          </cell>
          <cell r="R3531" t="str">
            <v>x</v>
          </cell>
          <cell r="S3531" t="str">
            <v>x</v>
          </cell>
          <cell r="T3531" t="str">
            <v>x</v>
          </cell>
          <cell r="U3531"/>
          <cell r="Y3531"/>
          <cell r="Z3531"/>
        </row>
        <row r="3532">
          <cell r="A3532" t="str">
            <v>Hemitriccus minor pallens</v>
          </cell>
          <cell r="B3532" t="e">
            <v>#N/A</v>
          </cell>
          <cell r="D3532">
            <v>3530</v>
          </cell>
          <cell r="E3532"/>
          <cell r="F3532"/>
          <cell r="G3532" t="str">
            <v>Passeriformes</v>
          </cell>
          <cell r="H3532" t="str">
            <v>Rhynchocyclidae</v>
          </cell>
          <cell r="I3532" t="str">
            <v>Todirostrinae</v>
          </cell>
          <cell r="J3532" t="str">
            <v>Hemitriccus</v>
          </cell>
          <cell r="K3532" t="str">
            <v>subespécie</v>
          </cell>
          <cell r="N3532" t="str">
            <v>Hemitriccus minor pallens (Todd, 1925)</v>
          </cell>
          <cell r="P3532" t="str">
            <v>x</v>
          </cell>
          <cell r="Q3532" t="str">
            <v>x</v>
          </cell>
          <cell r="R3532" t="str">
            <v>x</v>
          </cell>
          <cell r="S3532" t="str">
            <v>x</v>
          </cell>
          <cell r="T3532" t="str">
            <v>x</v>
          </cell>
          <cell r="U3532"/>
          <cell r="Y3532"/>
          <cell r="Z3532"/>
        </row>
        <row r="3533">
          <cell r="A3533" t="str">
            <v>Hemitriccus flammulatus</v>
          </cell>
          <cell r="B3533" t="str">
            <v>Hemitriccus flammulatus</v>
          </cell>
          <cell r="C3533" t="str">
            <v>maria-de-peito-machetado</v>
          </cell>
          <cell r="D3533">
            <v>3531</v>
          </cell>
          <cell r="E3533" t="str">
            <v>R</v>
          </cell>
          <cell r="F3533">
            <v>1</v>
          </cell>
          <cell r="G3533" t="str">
            <v>Passeriformes</v>
          </cell>
          <cell r="H3533" t="str">
            <v>Rhynchocyclidae</v>
          </cell>
          <cell r="I3533" t="str">
            <v>Todirostrinae</v>
          </cell>
          <cell r="J3533" t="str">
            <v>Hemitriccus</v>
          </cell>
          <cell r="K3533" t="str">
            <v>espécie 1ária</v>
          </cell>
          <cell r="N3533" t="str">
            <v>Hemitriccus flammulatus Berlepsch, 1901</v>
          </cell>
          <cell r="O3533" t="str">
            <v>Flammulated Pygmy-Tyrant</v>
          </cell>
          <cell r="P3533"/>
          <cell r="Q3533"/>
          <cell r="R3533"/>
          <cell r="S3533"/>
          <cell r="T3533"/>
          <cell r="U3533"/>
          <cell r="Y3533" t="e">
            <v>#N/A</v>
          </cell>
          <cell r="Z3533" t="str">
            <v>M</v>
          </cell>
          <cell r="AA3533" t="str">
            <v>F1</v>
          </cell>
          <cell r="AB3533" t="str">
            <v>U/M</v>
          </cell>
          <cell r="AC3533">
            <v>1</v>
          </cell>
          <cell r="AD3533">
            <v>1</v>
          </cell>
          <cell r="AE3533">
            <v>10</v>
          </cell>
          <cell r="AF3533" t="str">
            <v>Invertebrate</v>
          </cell>
          <cell r="AG3533" t="str">
            <v>F</v>
          </cell>
          <cell r="AH3533">
            <v>1</v>
          </cell>
        </row>
        <row r="3534">
          <cell r="A3534" t="str">
            <v>Hemitriccus flammulatus flammulatus</v>
          </cell>
          <cell r="B3534" t="e">
            <v>#N/A</v>
          </cell>
          <cell r="D3534">
            <v>3532</v>
          </cell>
          <cell r="E3534"/>
          <cell r="F3534"/>
          <cell r="G3534" t="str">
            <v>Passeriformes</v>
          </cell>
          <cell r="H3534" t="str">
            <v>Rhynchocyclidae</v>
          </cell>
          <cell r="I3534" t="str">
            <v>Todirostrinae</v>
          </cell>
          <cell r="J3534" t="str">
            <v>Hemitriccus</v>
          </cell>
          <cell r="K3534" t="str">
            <v>subespécie</v>
          </cell>
          <cell r="N3534" t="str">
            <v>Hemitriccus flammulatus flammulatus Berlepsch, 1901</v>
          </cell>
          <cell r="P3534" t="str">
            <v>x</v>
          </cell>
          <cell r="Q3534" t="str">
            <v>x</v>
          </cell>
          <cell r="R3534" t="str">
            <v>x</v>
          </cell>
          <cell r="S3534" t="str">
            <v>x</v>
          </cell>
          <cell r="T3534" t="str">
            <v>x</v>
          </cell>
          <cell r="U3534"/>
          <cell r="Y3534"/>
          <cell r="Z3534"/>
        </row>
        <row r="3535">
          <cell r="A3535" t="str">
            <v>Hemitriccus diops</v>
          </cell>
          <cell r="B3535" t="str">
            <v>Hemitriccus diops</v>
          </cell>
          <cell r="C3535" t="str">
            <v>olho-falso</v>
          </cell>
          <cell r="D3535">
            <v>3533</v>
          </cell>
          <cell r="E3535" t="str">
            <v>R</v>
          </cell>
          <cell r="F3535">
            <v>1</v>
          </cell>
          <cell r="G3535" t="str">
            <v>Passeriformes</v>
          </cell>
          <cell r="H3535" t="str">
            <v>Rhynchocyclidae</v>
          </cell>
          <cell r="I3535" t="str">
            <v>Todirostrinae</v>
          </cell>
          <cell r="J3535" t="str">
            <v>Hemitriccus</v>
          </cell>
          <cell r="K3535" t="str">
            <v>espécie 1ária</v>
          </cell>
          <cell r="N3535" t="str">
            <v>Hemitriccus diops (Temminck, 1822)</v>
          </cell>
          <cell r="O3535" t="str">
            <v>Drab-breasted Pygmy-Tyrant</v>
          </cell>
          <cell r="P3535"/>
          <cell r="Q3535"/>
          <cell r="R3535"/>
          <cell r="S3535"/>
          <cell r="T3535"/>
          <cell r="U3535"/>
          <cell r="Y3535" t="e">
            <v>#N/A</v>
          </cell>
          <cell r="Z3535" t="str">
            <v>M</v>
          </cell>
          <cell r="AA3535" t="str">
            <v>F1</v>
          </cell>
          <cell r="AB3535" t="str">
            <v>U</v>
          </cell>
          <cell r="AC3535">
            <v>2</v>
          </cell>
          <cell r="AD3535">
            <v>1</v>
          </cell>
          <cell r="AE3535">
            <v>10</v>
          </cell>
          <cell r="AF3535" t="str">
            <v>Invertebrate</v>
          </cell>
          <cell r="AG3535" t="str">
            <v>F</v>
          </cell>
          <cell r="AH3535" t="str">
            <v>MA</v>
          </cell>
        </row>
        <row r="3536">
          <cell r="A3536" t="str">
            <v>Hemitriccus obsoletus</v>
          </cell>
          <cell r="B3536" t="str">
            <v>Hemitriccus obsoletus</v>
          </cell>
          <cell r="C3536" t="str">
            <v>catraca</v>
          </cell>
          <cell r="D3536">
            <v>3534</v>
          </cell>
          <cell r="E3536" t="str">
            <v>R</v>
          </cell>
          <cell r="F3536">
            <v>1</v>
          </cell>
          <cell r="G3536" t="str">
            <v>Passeriformes</v>
          </cell>
          <cell r="H3536" t="str">
            <v>Rhynchocyclidae</v>
          </cell>
          <cell r="I3536" t="str">
            <v>Todirostrinae</v>
          </cell>
          <cell r="J3536" t="str">
            <v>Hemitriccus</v>
          </cell>
          <cell r="K3536" t="str">
            <v>espécie 1ária</v>
          </cell>
          <cell r="N3536" t="str">
            <v>Hemitriccus obsoletus (Miranda-Ribeiro, 1906)</v>
          </cell>
          <cell r="O3536" t="str">
            <v>Brown-breasted Pygmy-Tyrant</v>
          </cell>
          <cell r="P3536"/>
          <cell r="Q3536"/>
          <cell r="R3536"/>
          <cell r="S3536"/>
          <cell r="T3536"/>
          <cell r="U3536"/>
          <cell r="Y3536" t="e">
            <v>#N/A</v>
          </cell>
          <cell r="Z3536" t="str">
            <v>M</v>
          </cell>
          <cell r="AA3536" t="str">
            <v>F4</v>
          </cell>
          <cell r="AB3536" t="str">
            <v>U</v>
          </cell>
          <cell r="AC3536">
            <v>1</v>
          </cell>
          <cell r="AD3536">
            <v>1</v>
          </cell>
          <cell r="AE3536">
            <v>11.6</v>
          </cell>
          <cell r="AF3536" t="str">
            <v>Invertebrate</v>
          </cell>
          <cell r="AG3536" t="str">
            <v>F</v>
          </cell>
          <cell r="AH3536" t="str">
            <v>MA</v>
          </cell>
        </row>
        <row r="3537">
          <cell r="A3537" t="str">
            <v>Hemitriccus obsoletus obsoletus</v>
          </cell>
          <cell r="B3537" t="e">
            <v>#N/A</v>
          </cell>
          <cell r="D3537">
            <v>3535</v>
          </cell>
          <cell r="E3537"/>
          <cell r="F3537"/>
          <cell r="G3537" t="str">
            <v>Passeriformes</v>
          </cell>
          <cell r="H3537" t="str">
            <v>Rhynchocyclidae</v>
          </cell>
          <cell r="I3537" t="str">
            <v>Todirostrinae</v>
          </cell>
          <cell r="J3537" t="str">
            <v>Hemitriccus</v>
          </cell>
          <cell r="K3537" t="str">
            <v>subespécie</v>
          </cell>
          <cell r="N3537" t="str">
            <v>Hemitriccus obsoletus obsoletus (Miranda-Ribeiro, 1905)</v>
          </cell>
          <cell r="P3537" t="str">
            <v>x</v>
          </cell>
          <cell r="Q3537" t="str">
            <v>x</v>
          </cell>
          <cell r="R3537" t="str">
            <v>x</v>
          </cell>
          <cell r="S3537" t="str">
            <v>x</v>
          </cell>
          <cell r="T3537" t="str">
            <v>x</v>
          </cell>
          <cell r="U3537"/>
          <cell r="Y3537"/>
          <cell r="Z3537"/>
        </row>
        <row r="3538">
          <cell r="A3538" t="str">
            <v>Hemitriccus obsoletus zimmeri</v>
          </cell>
          <cell r="B3538" t="e">
            <v>#N/A</v>
          </cell>
          <cell r="D3538">
            <v>3536</v>
          </cell>
          <cell r="E3538"/>
          <cell r="F3538"/>
          <cell r="G3538" t="str">
            <v>Passeriformes</v>
          </cell>
          <cell r="H3538" t="str">
            <v>Rhynchocyclidae</v>
          </cell>
          <cell r="I3538" t="str">
            <v>Todirostrinae</v>
          </cell>
          <cell r="J3538" t="str">
            <v>Hemitriccus</v>
          </cell>
          <cell r="K3538" t="str">
            <v>subespécie</v>
          </cell>
          <cell r="N3538" t="str">
            <v>Hemitriccus obsoletus zimmeri Traylor, 1979</v>
          </cell>
          <cell r="P3538" t="str">
            <v>x</v>
          </cell>
          <cell r="Q3538" t="str">
            <v>x</v>
          </cell>
          <cell r="R3538" t="str">
            <v>x</v>
          </cell>
          <cell r="S3538" t="str">
            <v>x</v>
          </cell>
          <cell r="T3538" t="str">
            <v>x</v>
          </cell>
          <cell r="U3538"/>
          <cell r="Y3538"/>
          <cell r="Z3538"/>
        </row>
        <row r="3539">
          <cell r="A3539" t="str">
            <v>Hemitriccus josephinae</v>
          </cell>
          <cell r="B3539" t="str">
            <v>Hemitriccus josephinae</v>
          </cell>
          <cell r="C3539" t="str">
            <v>maria-bicudinha</v>
          </cell>
          <cell r="D3539">
            <v>3537</v>
          </cell>
          <cell r="E3539" t="str">
            <v>R</v>
          </cell>
          <cell r="F3539">
            <v>1</v>
          </cell>
          <cell r="G3539" t="str">
            <v>Passeriformes</v>
          </cell>
          <cell r="H3539" t="str">
            <v>Rhynchocyclidae</v>
          </cell>
          <cell r="I3539" t="str">
            <v>Todirostrinae</v>
          </cell>
          <cell r="J3539" t="str">
            <v>Hemitriccus</v>
          </cell>
          <cell r="K3539" t="str">
            <v>espécie 1ária</v>
          </cell>
          <cell r="N3539" t="str">
            <v>Hemitriccus josephinae (Chubb, 1914)</v>
          </cell>
          <cell r="O3539" t="str">
            <v>Boat-billed Tody-Tyrant</v>
          </cell>
          <cell r="P3539"/>
          <cell r="Q3539"/>
          <cell r="R3539"/>
          <cell r="S3539"/>
          <cell r="T3539"/>
          <cell r="U3539"/>
          <cell r="Y3539" t="e">
            <v>#N/A</v>
          </cell>
          <cell r="Z3539" t="str">
            <v>H</v>
          </cell>
          <cell r="AA3539" t="str">
            <v>F1</v>
          </cell>
          <cell r="AB3539" t="str">
            <v>M?</v>
          </cell>
          <cell r="AC3539">
            <v>1</v>
          </cell>
          <cell r="AD3539">
            <v>1</v>
          </cell>
          <cell r="AE3539">
            <v>10.8</v>
          </cell>
          <cell r="AF3539" t="str">
            <v>Invertebrate</v>
          </cell>
          <cell r="AG3539" t="str">
            <v>F</v>
          </cell>
          <cell r="AH3539">
            <v>1</v>
          </cell>
        </row>
        <row r="3540">
          <cell r="A3540" t="str">
            <v>Hemitriccus zosterops</v>
          </cell>
          <cell r="B3540" t="str">
            <v>Hemitriccus zosterops</v>
          </cell>
          <cell r="C3540" t="str">
            <v>maria-de-olho-branco</v>
          </cell>
          <cell r="D3540">
            <v>3538</v>
          </cell>
          <cell r="E3540" t="str">
            <v>R</v>
          </cell>
          <cell r="F3540">
            <v>1</v>
          </cell>
          <cell r="G3540" t="str">
            <v>Passeriformes</v>
          </cell>
          <cell r="H3540" t="str">
            <v>Rhynchocyclidae</v>
          </cell>
          <cell r="I3540" t="str">
            <v>Todirostrinae</v>
          </cell>
          <cell r="J3540" t="str">
            <v>Hemitriccus</v>
          </cell>
          <cell r="K3540" t="str">
            <v>espécie 1ária</v>
          </cell>
          <cell r="N3540" t="str">
            <v>Hemitriccus zosterops (Pelzeln, 1868)</v>
          </cell>
          <cell r="O3540" t="str">
            <v>White-eyed Tody-Tyrant</v>
          </cell>
          <cell r="P3540"/>
          <cell r="Q3540"/>
          <cell r="R3540"/>
          <cell r="S3540"/>
          <cell r="T3540"/>
          <cell r="U3540"/>
          <cell r="Y3540" t="str">
            <v>IAS</v>
          </cell>
          <cell r="Z3540" t="str">
            <v>H</v>
          </cell>
          <cell r="AA3540" t="str">
            <v>F1</v>
          </cell>
          <cell r="AB3540" t="str">
            <v>M</v>
          </cell>
          <cell r="AC3540">
            <v>2</v>
          </cell>
          <cell r="AD3540">
            <v>3</v>
          </cell>
          <cell r="AE3540">
            <v>8.7200000000000006</v>
          </cell>
          <cell r="AF3540" t="str">
            <v>Invertebrate</v>
          </cell>
          <cell r="AG3540" t="str">
            <v>F</v>
          </cell>
        </row>
        <row r="3541">
          <cell r="A3541" t="str">
            <v>Hemitriccus zosterops zosterops</v>
          </cell>
          <cell r="B3541" t="e">
            <v>#N/A</v>
          </cell>
          <cell r="D3541">
            <v>3539</v>
          </cell>
          <cell r="E3541"/>
          <cell r="F3541"/>
          <cell r="G3541" t="str">
            <v>Passeriformes</v>
          </cell>
          <cell r="H3541" t="str">
            <v>Rhynchocyclidae</v>
          </cell>
          <cell r="I3541" t="str">
            <v>Todirostrinae</v>
          </cell>
          <cell r="J3541" t="str">
            <v>Hemitriccus</v>
          </cell>
          <cell r="K3541" t="str">
            <v>subespécie</v>
          </cell>
          <cell r="N3541" t="str">
            <v>Hemitriccus zosterops zosterops (Pelzeln, 1868)</v>
          </cell>
          <cell r="P3541" t="str">
            <v>x</v>
          </cell>
          <cell r="Q3541" t="str">
            <v>x</v>
          </cell>
          <cell r="R3541" t="str">
            <v>x</v>
          </cell>
          <cell r="S3541" t="str">
            <v>x</v>
          </cell>
          <cell r="T3541" t="str">
            <v>x</v>
          </cell>
          <cell r="U3541"/>
          <cell r="Y3541"/>
          <cell r="Z3541"/>
        </row>
        <row r="3542">
          <cell r="A3542" t="str">
            <v>Hemitriccus griseipectus</v>
          </cell>
          <cell r="B3542" t="str">
            <v>Hemitriccus griseipectus</v>
          </cell>
          <cell r="C3542" t="str">
            <v>maria-de-barriga-branca</v>
          </cell>
          <cell r="D3542">
            <v>3540</v>
          </cell>
          <cell r="E3542" t="str">
            <v>R</v>
          </cell>
          <cell r="F3542">
            <v>1</v>
          </cell>
          <cell r="G3542" t="str">
            <v>Passeriformes</v>
          </cell>
          <cell r="H3542" t="str">
            <v>Rhynchocyclidae</v>
          </cell>
          <cell r="I3542" t="str">
            <v>Todirostrinae</v>
          </cell>
          <cell r="J3542" t="str">
            <v>Hemitriccus</v>
          </cell>
          <cell r="K3542" t="str">
            <v>espécie 1ária</v>
          </cell>
          <cell r="L3542" t="str">
            <v>Historically treated as a subspecies of H. zosterops, but see Cohn-Haft et al. (1997).</v>
          </cell>
          <cell r="M3542" t="str">
            <v>Historicamente tratado como subespécie de H. zosterops, mas ver Cohn-Haft et al. (1997).</v>
          </cell>
          <cell r="N3542" t="str">
            <v>Hemitriccus griseipectus (Snethlage, 1907)</v>
          </cell>
          <cell r="O3542" t="str">
            <v>White-bellied Tody-Tyrant</v>
          </cell>
          <cell r="P3542"/>
          <cell r="Q3542"/>
          <cell r="R3542"/>
          <cell r="S3542"/>
          <cell r="T3542"/>
          <cell r="U3542"/>
          <cell r="W3542" t="str">
            <v>#ERROR!</v>
          </cell>
          <cell r="Y3542" t="e">
            <v>#N/A</v>
          </cell>
          <cell r="Z3542" t="str">
            <v>M</v>
          </cell>
          <cell r="AA3542" t="str">
            <v>F7</v>
          </cell>
          <cell r="AB3542" t="str">
            <v>M</v>
          </cell>
          <cell r="AC3542">
            <v>2</v>
          </cell>
          <cell r="AD3542">
            <v>1</v>
          </cell>
          <cell r="AE3542">
            <v>8.9</v>
          </cell>
          <cell r="AF3542" t="str">
            <v>Invertebrate</v>
          </cell>
          <cell r="AG3542" t="str">
            <v>F</v>
          </cell>
        </row>
        <row r="3543">
          <cell r="A3543" t="str">
            <v>Hemitriccus griseipectus griseipectus</v>
          </cell>
          <cell r="B3543" t="e">
            <v>#N/A</v>
          </cell>
          <cell r="D3543">
            <v>3541</v>
          </cell>
          <cell r="E3543"/>
          <cell r="F3543"/>
          <cell r="G3543" t="str">
            <v>Passeriformes</v>
          </cell>
          <cell r="H3543" t="str">
            <v>Rhynchocyclidae</v>
          </cell>
          <cell r="I3543" t="str">
            <v>Todirostrinae</v>
          </cell>
          <cell r="J3543" t="str">
            <v>Hemitriccus</v>
          </cell>
          <cell r="K3543" t="str">
            <v>subespécie</v>
          </cell>
          <cell r="N3543" t="str">
            <v>Hemitriccus griseipectus griseipectus (Snethlage, 1907)</v>
          </cell>
          <cell r="P3543" t="str">
            <v>x</v>
          </cell>
          <cell r="Q3543" t="str">
            <v>x</v>
          </cell>
          <cell r="R3543"/>
          <cell r="S3543"/>
          <cell r="T3543" t="str">
            <v>x</v>
          </cell>
          <cell r="U3543"/>
          <cell r="Y3543"/>
          <cell r="Z3543"/>
        </row>
        <row r="3544">
          <cell r="A3544" t="str">
            <v>Hemitriccus griseipectus naumburgae</v>
          </cell>
          <cell r="B3544" t="e">
            <v>#N/A</v>
          </cell>
          <cell r="D3544">
            <v>3542</v>
          </cell>
          <cell r="E3544"/>
          <cell r="F3544"/>
          <cell r="G3544" t="str">
            <v>Passeriformes</v>
          </cell>
          <cell r="H3544" t="str">
            <v>Rhynchocyclidae</v>
          </cell>
          <cell r="I3544" t="str">
            <v>Todirostrinae</v>
          </cell>
          <cell r="J3544" t="str">
            <v>Hemitriccus</v>
          </cell>
          <cell r="K3544" t="str">
            <v>subespécie</v>
          </cell>
          <cell r="L3544" t="str">
            <v>Sometimes kept as a subspecies of H. zosterops even with the split of H. griseipectus, which makes no biogeographic sense.</v>
          </cell>
          <cell r="M3544" t="str">
            <v>Por vezes mantida como subespécie de H. zosterops mesmo reconhecendo H. griseipectus como espécie à parte, o que não faz sentido biogeográfico.</v>
          </cell>
          <cell r="N3544" t="str">
            <v>Hemitriccus griseipectus naumburgae (Zimmer, 1945)</v>
          </cell>
          <cell r="P3544" t="str">
            <v>x</v>
          </cell>
          <cell r="Q3544" t="str">
            <v>x</v>
          </cell>
          <cell r="R3544" t="str">
            <v>x</v>
          </cell>
          <cell r="S3544" t="str">
            <v>x</v>
          </cell>
          <cell r="T3544" t="str">
            <v>x</v>
          </cell>
          <cell r="U3544"/>
          <cell r="Y3544"/>
          <cell r="Z3544"/>
        </row>
        <row r="3545">
          <cell r="A3545" t="str">
            <v>Hemitriccus orbitatus</v>
          </cell>
          <cell r="B3545" t="str">
            <v>Hemitriccus orbitatus</v>
          </cell>
          <cell r="C3545" t="str">
            <v>tiririzinho-do-mato</v>
          </cell>
          <cell r="D3545">
            <v>3543</v>
          </cell>
          <cell r="E3545" t="str">
            <v>R, E</v>
          </cell>
          <cell r="F3545">
            <v>1</v>
          </cell>
          <cell r="G3545" t="str">
            <v>Passeriformes</v>
          </cell>
          <cell r="H3545" t="str">
            <v>Rhynchocyclidae</v>
          </cell>
          <cell r="I3545" t="str">
            <v>Todirostrinae</v>
          </cell>
          <cell r="J3545" t="str">
            <v>Hemitriccus</v>
          </cell>
          <cell r="K3545" t="str">
            <v>espécie 1ária</v>
          </cell>
          <cell r="N3545" t="str">
            <v>Hemitriccus orbitatus (Wied, 1831)</v>
          </cell>
          <cell r="O3545" t="str">
            <v>Eye-ringed Tody-Tyrant</v>
          </cell>
          <cell r="P3545"/>
          <cell r="Q3545"/>
          <cell r="R3545"/>
          <cell r="S3545"/>
          <cell r="T3545"/>
          <cell r="U3545" t="str">
            <v>NT</v>
          </cell>
          <cell r="Y3545" t="e">
            <v>#N/A</v>
          </cell>
          <cell r="Z3545" t="str">
            <v>M</v>
          </cell>
          <cell r="AA3545" t="str">
            <v>F1</v>
          </cell>
          <cell r="AB3545" t="str">
            <v>M</v>
          </cell>
          <cell r="AC3545">
            <v>1</v>
          </cell>
          <cell r="AD3545">
            <v>1</v>
          </cell>
          <cell r="AE3545">
            <v>9.6999999999999993</v>
          </cell>
          <cell r="AF3545" t="str">
            <v>Invertebrate</v>
          </cell>
          <cell r="AG3545" t="str">
            <v>F</v>
          </cell>
          <cell r="AH3545" t="str">
            <v>MA</v>
          </cell>
        </row>
        <row r="3546">
          <cell r="A3546" t="str">
            <v>Hemitriccus iohannis</v>
          </cell>
          <cell r="B3546" t="str">
            <v>Hemitriccus iohannis</v>
          </cell>
          <cell r="C3546" t="str">
            <v>maria-peruviana</v>
          </cell>
          <cell r="D3546">
            <v>3544</v>
          </cell>
          <cell r="E3546" t="str">
            <v>R</v>
          </cell>
          <cell r="F3546">
            <v>1</v>
          </cell>
          <cell r="G3546" t="str">
            <v>Passeriformes</v>
          </cell>
          <cell r="H3546" t="str">
            <v>Rhynchocyclidae</v>
          </cell>
          <cell r="I3546" t="str">
            <v>Todirostrinae</v>
          </cell>
          <cell r="J3546" t="str">
            <v>Hemitriccus</v>
          </cell>
          <cell r="K3546" t="str">
            <v>espécie 1ária</v>
          </cell>
          <cell r="N3546" t="str">
            <v>Hemitriccus iohannis (Snethlage, 1907)</v>
          </cell>
          <cell r="O3546" t="str">
            <v>Johannes's Tody-Tyrant</v>
          </cell>
          <cell r="P3546"/>
          <cell r="Q3546"/>
          <cell r="R3546"/>
          <cell r="S3546"/>
          <cell r="T3546"/>
          <cell r="U3546"/>
          <cell r="Y3546" t="e">
            <v>#N/A</v>
          </cell>
          <cell r="Z3546" t="str">
            <v>M</v>
          </cell>
          <cell r="AA3546" t="str">
            <v>F3</v>
          </cell>
          <cell r="AB3546" t="str">
            <v>M</v>
          </cell>
          <cell r="AC3546">
            <v>2</v>
          </cell>
          <cell r="AD3546">
            <v>2</v>
          </cell>
          <cell r="AE3546">
            <v>10</v>
          </cell>
          <cell r="AF3546" t="str">
            <v>Invertebrate</v>
          </cell>
          <cell r="AG3546" t="str">
            <v>F</v>
          </cell>
        </row>
        <row r="3547">
          <cell r="A3547" t="str">
            <v>Hemitriccus striaticollis</v>
          </cell>
          <cell r="B3547" t="str">
            <v>Hemitriccus striaticollis</v>
          </cell>
          <cell r="C3547" t="str">
            <v>sebinho-rajado-amarelo</v>
          </cell>
          <cell r="D3547">
            <v>3545</v>
          </cell>
          <cell r="E3547" t="str">
            <v>R</v>
          </cell>
          <cell r="F3547">
            <v>1</v>
          </cell>
          <cell r="G3547" t="str">
            <v>Passeriformes</v>
          </cell>
          <cell r="H3547" t="str">
            <v>Rhynchocyclidae</v>
          </cell>
          <cell r="I3547" t="str">
            <v>Todirostrinae</v>
          </cell>
          <cell r="J3547" t="str">
            <v>Hemitriccus</v>
          </cell>
          <cell r="K3547" t="str">
            <v>espécie 1ária</v>
          </cell>
          <cell r="N3547" t="str">
            <v>Hemitriccus striaticollis (Lafresnaye, 1853)</v>
          </cell>
          <cell r="O3547" t="str">
            <v>Stripe-necked Tody-Tyrant</v>
          </cell>
          <cell r="P3547"/>
          <cell r="Q3547"/>
          <cell r="R3547"/>
          <cell r="S3547"/>
          <cell r="T3547"/>
          <cell r="U3547"/>
          <cell r="Y3547" t="e">
            <v>#N/A</v>
          </cell>
          <cell r="Z3547" t="str">
            <v>M</v>
          </cell>
          <cell r="AA3547" t="str">
            <v>F8</v>
          </cell>
          <cell r="AB3547" t="str">
            <v>M</v>
          </cell>
          <cell r="AC3547">
            <v>2</v>
          </cell>
          <cell r="AD3547">
            <v>3</v>
          </cell>
          <cell r="AE3547">
            <v>8.6</v>
          </cell>
          <cell r="AF3547" t="str">
            <v>Invertebrate</v>
          </cell>
          <cell r="AG3547" t="str">
            <v>F</v>
          </cell>
        </row>
        <row r="3548">
          <cell r="A3548" t="str">
            <v>Hemitriccus striaticollis griseiceps</v>
          </cell>
          <cell r="B3548" t="e">
            <v>#N/A</v>
          </cell>
          <cell r="D3548">
            <v>3546</v>
          </cell>
          <cell r="E3548"/>
          <cell r="F3548"/>
          <cell r="G3548" t="str">
            <v>Passeriformes</v>
          </cell>
          <cell r="H3548" t="str">
            <v>Rhynchocyclidae</v>
          </cell>
          <cell r="I3548" t="str">
            <v>Todirostrinae</v>
          </cell>
          <cell r="J3548" t="str">
            <v>Hemitriccus</v>
          </cell>
          <cell r="K3548" t="str">
            <v>subespécie</v>
          </cell>
          <cell r="N3548" t="str">
            <v>Hemitriccus striaticollis griseiceps (Todd, 1925)</v>
          </cell>
          <cell r="P3548" t="str">
            <v>x</v>
          </cell>
          <cell r="Q3548" t="str">
            <v>x</v>
          </cell>
          <cell r="R3548" t="str">
            <v>x</v>
          </cell>
          <cell r="S3548" t="str">
            <v>x</v>
          </cell>
          <cell r="T3548" t="str">
            <v>x</v>
          </cell>
          <cell r="U3548"/>
          <cell r="Y3548"/>
          <cell r="Z3548"/>
        </row>
        <row r="3549">
          <cell r="A3549" t="str">
            <v>Hemitriccus striaticollis striaticollis</v>
          </cell>
          <cell r="B3549" t="e">
            <v>#N/A</v>
          </cell>
          <cell r="D3549">
            <v>3547</v>
          </cell>
          <cell r="E3549"/>
          <cell r="F3549"/>
          <cell r="G3549" t="str">
            <v>Passeriformes</v>
          </cell>
          <cell r="H3549" t="str">
            <v>Rhynchocyclidae</v>
          </cell>
          <cell r="I3549" t="str">
            <v>Todirostrinae</v>
          </cell>
          <cell r="J3549" t="str">
            <v>Hemitriccus</v>
          </cell>
          <cell r="K3549" t="str">
            <v>subespécie</v>
          </cell>
          <cell r="N3549" t="str">
            <v>Hemitriccus striaticollis striaticollis (Lafresnaye, 1853)</v>
          </cell>
          <cell r="P3549" t="str">
            <v>x</v>
          </cell>
          <cell r="Q3549" t="str">
            <v>x</v>
          </cell>
          <cell r="R3549" t="str">
            <v>x</v>
          </cell>
          <cell r="S3549" t="str">
            <v>x</v>
          </cell>
          <cell r="T3549" t="str">
            <v>x</v>
          </cell>
          <cell r="U3549"/>
          <cell r="Y3549"/>
          <cell r="Z3549"/>
        </row>
        <row r="3550">
          <cell r="A3550" t="str">
            <v>Hemitriccus nidipendulus</v>
          </cell>
          <cell r="B3550" t="str">
            <v>Hemitriccus nidipendulus</v>
          </cell>
          <cell r="C3550" t="str">
            <v>tachuri-campainha</v>
          </cell>
          <cell r="D3550">
            <v>3548</v>
          </cell>
          <cell r="E3550" t="str">
            <v>R, E</v>
          </cell>
          <cell r="F3550">
            <v>1</v>
          </cell>
          <cell r="G3550" t="str">
            <v>Passeriformes</v>
          </cell>
          <cell r="H3550" t="str">
            <v>Rhynchocyclidae</v>
          </cell>
          <cell r="I3550" t="str">
            <v>Todirostrinae</v>
          </cell>
          <cell r="J3550" t="str">
            <v>Hemitriccus</v>
          </cell>
          <cell r="K3550" t="str">
            <v>espécie 1ária</v>
          </cell>
          <cell r="N3550" t="str">
            <v>Hemitriccus nidipendulus (Wied, 1831)</v>
          </cell>
          <cell r="O3550" t="str">
            <v>Hangnest Tody-Tyrant</v>
          </cell>
          <cell r="P3550"/>
          <cell r="Q3550"/>
          <cell r="R3550"/>
          <cell r="S3550"/>
          <cell r="T3550"/>
          <cell r="U3550"/>
          <cell r="Y3550" t="e">
            <v>#N/A</v>
          </cell>
          <cell r="Z3550" t="str">
            <v>L</v>
          </cell>
          <cell r="AA3550" t="str">
            <v>F1E</v>
          </cell>
          <cell r="AB3550" t="str">
            <v>U/M</v>
          </cell>
          <cell r="AC3550">
            <v>2</v>
          </cell>
          <cell r="AD3550">
            <v>1</v>
          </cell>
          <cell r="AE3550">
            <v>7.5</v>
          </cell>
          <cell r="AF3550" t="str">
            <v>Invertebrate</v>
          </cell>
          <cell r="AG3550" t="str">
            <v>F</v>
          </cell>
          <cell r="AH3550" t="str">
            <v>MA</v>
          </cell>
        </row>
        <row r="3551">
          <cell r="A3551" t="str">
            <v>Hemitriccus nidipendulus nidipendulus</v>
          </cell>
          <cell r="B3551" t="e">
            <v>#N/A</v>
          </cell>
          <cell r="D3551">
            <v>3549</v>
          </cell>
          <cell r="E3551"/>
          <cell r="F3551"/>
          <cell r="G3551" t="str">
            <v>Passeriformes</v>
          </cell>
          <cell r="H3551" t="str">
            <v>Rhynchocyclidae</v>
          </cell>
          <cell r="I3551" t="str">
            <v>Todirostrinae</v>
          </cell>
          <cell r="J3551" t="str">
            <v>Hemitriccus</v>
          </cell>
          <cell r="K3551" t="str">
            <v>subespécie</v>
          </cell>
          <cell r="N3551" t="str">
            <v>Hemitriccus nidipendulus nidipendulus (Wied, 1831)</v>
          </cell>
          <cell r="P3551" t="str">
            <v>x</v>
          </cell>
          <cell r="Q3551" t="str">
            <v>x</v>
          </cell>
          <cell r="R3551" t="str">
            <v>x</v>
          </cell>
          <cell r="S3551" t="str">
            <v>x</v>
          </cell>
          <cell r="T3551" t="str">
            <v>x</v>
          </cell>
          <cell r="U3551"/>
          <cell r="Y3551"/>
          <cell r="Z3551"/>
        </row>
        <row r="3552">
          <cell r="A3552" t="str">
            <v>Hemitriccus nidipendulus paulistus</v>
          </cell>
          <cell r="B3552" t="e">
            <v>#N/A</v>
          </cell>
          <cell r="D3552">
            <v>3550</v>
          </cell>
          <cell r="E3552"/>
          <cell r="F3552"/>
          <cell r="G3552" t="str">
            <v>Passeriformes</v>
          </cell>
          <cell r="H3552" t="str">
            <v>Rhynchocyclidae</v>
          </cell>
          <cell r="I3552" t="str">
            <v>Todirostrinae</v>
          </cell>
          <cell r="J3552" t="str">
            <v>Hemitriccus</v>
          </cell>
          <cell r="K3552" t="str">
            <v>subespécie</v>
          </cell>
          <cell r="N3552" t="str">
            <v>Hemitriccus nidipendulus paulistus (Hellmayr, 1914)</v>
          </cell>
          <cell r="P3552" t="str">
            <v>x</v>
          </cell>
          <cell r="Q3552" t="str">
            <v>x</v>
          </cell>
          <cell r="R3552" t="str">
            <v>x</v>
          </cell>
          <cell r="S3552" t="str">
            <v>x</v>
          </cell>
          <cell r="T3552" t="str">
            <v>x</v>
          </cell>
          <cell r="U3552"/>
          <cell r="Y3552"/>
          <cell r="Z3552"/>
        </row>
        <row r="3553">
          <cell r="A3553" t="str">
            <v>Hemitriccus margaritaceiventer</v>
          </cell>
          <cell r="B3553" t="str">
            <v>Hemitriccus margaritaceiventer</v>
          </cell>
          <cell r="C3553" t="str">
            <v>sebinho-de-olho-de-ouro</v>
          </cell>
          <cell r="D3553">
            <v>3551</v>
          </cell>
          <cell r="E3553" t="str">
            <v>R</v>
          </cell>
          <cell r="F3553">
            <v>1</v>
          </cell>
          <cell r="G3553" t="str">
            <v>Passeriformes</v>
          </cell>
          <cell r="H3553" t="str">
            <v>Rhynchocyclidae</v>
          </cell>
          <cell r="I3553" t="str">
            <v>Todirostrinae</v>
          </cell>
          <cell r="J3553" t="str">
            <v>Hemitriccus</v>
          </cell>
          <cell r="K3553" t="str">
            <v>espécie 1ária</v>
          </cell>
          <cell r="N3553" t="str">
            <v>Hemitriccus margaritaceiventer (d'Orbigny &amp; Lafresnaye, 1837)</v>
          </cell>
          <cell r="O3553" t="str">
            <v>Pearly-vented Tody-tyrant</v>
          </cell>
          <cell r="P3553"/>
          <cell r="Q3553"/>
          <cell r="R3553"/>
          <cell r="S3553"/>
          <cell r="T3553"/>
          <cell r="U3553"/>
          <cell r="Y3553" t="e">
            <v>#N/A</v>
          </cell>
          <cell r="Z3553" t="str">
            <v>M</v>
          </cell>
          <cell r="AA3553" t="str">
            <v>F7</v>
          </cell>
          <cell r="AB3553" t="str">
            <v>U/M</v>
          </cell>
          <cell r="AC3553">
            <v>3</v>
          </cell>
          <cell r="AD3553">
            <v>4</v>
          </cell>
          <cell r="AE3553">
            <v>8.4</v>
          </cell>
          <cell r="AF3553" t="str">
            <v>Invertebrate</v>
          </cell>
          <cell r="AG3553" t="str">
            <v>F</v>
          </cell>
        </row>
        <row r="3554">
          <cell r="A3554" t="str">
            <v>Hemitriccus margaritaceiventer auyantepui</v>
          </cell>
          <cell r="B3554" t="e">
            <v>#N/A</v>
          </cell>
          <cell r="D3554">
            <v>3552</v>
          </cell>
          <cell r="E3554"/>
          <cell r="F3554"/>
          <cell r="G3554" t="str">
            <v>Passeriformes</v>
          </cell>
          <cell r="H3554" t="str">
            <v>Rhynchocyclidae</v>
          </cell>
          <cell r="I3554" t="str">
            <v>Todirostrinae</v>
          </cell>
          <cell r="J3554" t="str">
            <v>Hemitriccus</v>
          </cell>
          <cell r="K3554" t="str">
            <v>subespécie</v>
          </cell>
          <cell r="N3554" t="str">
            <v>Hemitriccus margaritaceiventer auyantepui (Gilliard, 1941)</v>
          </cell>
          <cell r="P3554" t="str">
            <v>x</v>
          </cell>
          <cell r="Q3554"/>
          <cell r="R3554" t="str">
            <v>x</v>
          </cell>
          <cell r="S3554" t="str">
            <v>x</v>
          </cell>
          <cell r="T3554" t="str">
            <v>x</v>
          </cell>
          <cell r="U3554"/>
          <cell r="Y3554"/>
          <cell r="Z3554"/>
        </row>
        <row r="3555">
          <cell r="A3555" t="str">
            <v>Hemitriccus margaritaceiventer margaritaceiventer</v>
          </cell>
          <cell r="B3555" t="e">
            <v>#N/A</v>
          </cell>
          <cell r="D3555">
            <v>3553</v>
          </cell>
          <cell r="E3555"/>
          <cell r="F3555"/>
          <cell r="G3555" t="str">
            <v>Passeriformes</v>
          </cell>
          <cell r="H3555" t="str">
            <v>Rhynchocyclidae</v>
          </cell>
          <cell r="I3555" t="str">
            <v>Todirostrinae</v>
          </cell>
          <cell r="J3555" t="str">
            <v>Hemitriccus</v>
          </cell>
          <cell r="K3555" t="str">
            <v>subespécie</v>
          </cell>
          <cell r="N3555" t="str">
            <v>Hemitriccus margaritaceiventer margaritaceiventer (d'Orbigny &amp; Lafresnaye, 1837)</v>
          </cell>
          <cell r="P3555" t="str">
            <v>x</v>
          </cell>
          <cell r="Q3555" t="str">
            <v>x</v>
          </cell>
          <cell r="R3555" t="str">
            <v>x</v>
          </cell>
          <cell r="S3555" t="str">
            <v>x</v>
          </cell>
          <cell r="T3555" t="str">
            <v>x</v>
          </cell>
          <cell r="U3555"/>
          <cell r="Y3555"/>
          <cell r="Z3555"/>
        </row>
        <row r="3556">
          <cell r="A3556" t="str">
            <v>Hemitriccus margaritaceiventer wuchereri</v>
          </cell>
          <cell r="B3556" t="e">
            <v>#N/A</v>
          </cell>
          <cell r="D3556">
            <v>3554</v>
          </cell>
          <cell r="E3556"/>
          <cell r="F3556"/>
          <cell r="G3556" t="str">
            <v>Passeriformes</v>
          </cell>
          <cell r="H3556" t="str">
            <v>Rhynchocyclidae</v>
          </cell>
          <cell r="I3556" t="str">
            <v>Todirostrinae</v>
          </cell>
          <cell r="J3556" t="str">
            <v>Hemitriccus</v>
          </cell>
          <cell r="K3556" t="str">
            <v>subespécie</v>
          </cell>
          <cell r="N3556" t="str">
            <v>Hemitriccus margaritaceiventer wuchereri (Sclater &amp; Salvin, 1873)</v>
          </cell>
          <cell r="P3556" t="str">
            <v>x</v>
          </cell>
          <cell r="Q3556" t="str">
            <v>x</v>
          </cell>
          <cell r="R3556" t="str">
            <v>x</v>
          </cell>
          <cell r="S3556" t="str">
            <v>x</v>
          </cell>
          <cell r="T3556" t="str">
            <v>x</v>
          </cell>
          <cell r="U3556"/>
          <cell r="Y3556"/>
          <cell r="Z3556"/>
        </row>
        <row r="3557">
          <cell r="A3557" t="str">
            <v>Hemitriccus inornatus</v>
          </cell>
          <cell r="B3557" t="str">
            <v>Hemitriccus inornatus</v>
          </cell>
          <cell r="C3557" t="str">
            <v>maria-da-campina</v>
          </cell>
          <cell r="D3557">
            <v>3555</v>
          </cell>
          <cell r="E3557" t="str">
            <v>R, E</v>
          </cell>
          <cell r="F3557">
            <v>1</v>
          </cell>
          <cell r="G3557" t="str">
            <v>Passeriformes</v>
          </cell>
          <cell r="H3557" t="str">
            <v>Rhynchocyclidae</v>
          </cell>
          <cell r="I3557" t="str">
            <v>Todirostrinae</v>
          </cell>
          <cell r="J3557" t="str">
            <v>Hemitriccus</v>
          </cell>
          <cell r="K3557" t="str">
            <v>espécie 1ária</v>
          </cell>
          <cell r="N3557" t="str">
            <v>Hemitriccus inornatus (Pelzeln, 1868)</v>
          </cell>
          <cell r="O3557" t="str">
            <v>Pelzeln's Tody-Tyrant</v>
          </cell>
          <cell r="P3557"/>
          <cell r="Q3557"/>
          <cell r="R3557"/>
          <cell r="S3557"/>
          <cell r="T3557"/>
          <cell r="U3557"/>
          <cell r="Y3557" t="e">
            <v>#N/A</v>
          </cell>
          <cell r="Z3557" t="str">
            <v>H?</v>
          </cell>
          <cell r="AA3557" t="str">
            <v>F12?</v>
          </cell>
          <cell r="AB3557" t="str">
            <v>U?</v>
          </cell>
          <cell r="AC3557">
            <v>1</v>
          </cell>
          <cell r="AD3557">
            <v>1</v>
          </cell>
          <cell r="AE3557">
            <v>8.32</v>
          </cell>
          <cell r="AF3557" t="str">
            <v>Invertebrate</v>
          </cell>
          <cell r="AG3557" t="str">
            <v>F</v>
          </cell>
          <cell r="AH3557">
            <v>1</v>
          </cell>
        </row>
        <row r="3558">
          <cell r="A3558" t="str">
            <v>Hemitriccus minimus</v>
          </cell>
          <cell r="B3558" t="str">
            <v>Hemitriccus minimus</v>
          </cell>
          <cell r="C3558" t="str">
            <v>maria-mirim</v>
          </cell>
          <cell r="D3558">
            <v>3556</v>
          </cell>
          <cell r="E3558" t="str">
            <v>R</v>
          </cell>
          <cell r="F3558">
            <v>1</v>
          </cell>
          <cell r="G3558" t="str">
            <v>Passeriformes</v>
          </cell>
          <cell r="H3558" t="str">
            <v>Rhynchocyclidae</v>
          </cell>
          <cell r="I3558" t="str">
            <v>Todirostrinae</v>
          </cell>
          <cell r="J3558" t="str">
            <v>Hemitriccus</v>
          </cell>
          <cell r="K3558" t="str">
            <v>espécie 1ária</v>
          </cell>
          <cell r="N3558" t="str">
            <v>Hemitriccus minimus (Todd, 1925)</v>
          </cell>
          <cell r="O3558" t="str">
            <v>Zimmer's Tody-Tyrant</v>
          </cell>
          <cell r="P3558"/>
          <cell r="Q3558"/>
          <cell r="R3558"/>
          <cell r="S3558"/>
          <cell r="T3558"/>
          <cell r="U3558"/>
          <cell r="Y3558" t="e">
            <v>#N/A</v>
          </cell>
          <cell r="Z3558" t="str">
            <v>H</v>
          </cell>
          <cell r="AA3558" t="str">
            <v>F12</v>
          </cell>
          <cell r="AB3558" t="str">
            <v>C</v>
          </cell>
          <cell r="AC3558">
            <v>1</v>
          </cell>
          <cell r="AD3558">
            <v>1</v>
          </cell>
          <cell r="AE3558">
            <v>7</v>
          </cell>
          <cell r="AF3558" t="str">
            <v>Invertebrate</v>
          </cell>
          <cell r="AG3558" t="str">
            <v>F</v>
          </cell>
          <cell r="AH3558">
            <v>1</v>
          </cell>
        </row>
        <row r="3559">
          <cell r="A3559" t="str">
            <v>Hemitriccus mirandae</v>
          </cell>
          <cell r="B3559" t="str">
            <v>Hemitriccus mirandae</v>
          </cell>
          <cell r="C3559" t="str">
            <v>maria-do-nordeste</v>
          </cell>
          <cell r="D3559">
            <v>3557</v>
          </cell>
          <cell r="E3559" t="str">
            <v>R, E</v>
          </cell>
          <cell r="F3559">
            <v>1</v>
          </cell>
          <cell r="G3559" t="str">
            <v>Passeriformes</v>
          </cell>
          <cell r="H3559" t="str">
            <v>Rhynchocyclidae</v>
          </cell>
          <cell r="I3559" t="str">
            <v>Todirostrinae</v>
          </cell>
          <cell r="J3559" t="str">
            <v>Hemitriccus</v>
          </cell>
          <cell r="K3559" t="str">
            <v>espécie 1ária</v>
          </cell>
          <cell r="N3559" t="str">
            <v>Hemitriccus mirandae (Snethlage, 1925)</v>
          </cell>
          <cell r="O3559" t="str">
            <v>Buff-breasted Tody-Tyrant</v>
          </cell>
          <cell r="P3559"/>
          <cell r="Q3559"/>
          <cell r="R3559"/>
          <cell r="S3559"/>
          <cell r="T3559"/>
          <cell r="U3559"/>
          <cell r="W3559" t="str">
            <v>#ERROR!</v>
          </cell>
          <cell r="X3559" t="str">
            <v>VU</v>
          </cell>
          <cell r="Y3559" t="e">
            <v>#N/A</v>
          </cell>
          <cell r="Z3559" t="str">
            <v>H</v>
          </cell>
          <cell r="AA3559" t="str">
            <v>F1</v>
          </cell>
          <cell r="AB3559" t="str">
            <v>M</v>
          </cell>
          <cell r="AC3559">
            <v>1</v>
          </cell>
          <cell r="AD3559">
            <v>1</v>
          </cell>
          <cell r="AE3559">
            <v>8.64</v>
          </cell>
          <cell r="AF3559" t="str">
            <v>Invertebrate</v>
          </cell>
          <cell r="AG3559" t="str">
            <v>F</v>
          </cell>
          <cell r="AH3559">
            <v>1</v>
          </cell>
        </row>
        <row r="3560">
          <cell r="A3560" t="str">
            <v>Hemitriccus kaempferi</v>
          </cell>
          <cell r="B3560" t="str">
            <v>Hemitriccus kaempferi</v>
          </cell>
          <cell r="C3560" t="str">
            <v>maria-catarinense</v>
          </cell>
          <cell r="D3560">
            <v>3558</v>
          </cell>
          <cell r="E3560" t="str">
            <v>R, E</v>
          </cell>
          <cell r="F3560">
            <v>1</v>
          </cell>
          <cell r="G3560" t="str">
            <v>Passeriformes</v>
          </cell>
          <cell r="H3560" t="str">
            <v>Rhynchocyclidae</v>
          </cell>
          <cell r="I3560" t="str">
            <v>Todirostrinae</v>
          </cell>
          <cell r="J3560" t="str">
            <v>Hemitriccus</v>
          </cell>
          <cell r="K3560" t="str">
            <v>espécie 1ária</v>
          </cell>
          <cell r="N3560" t="str">
            <v>Hemitriccus kaempferi (Zimmer, 1953)</v>
          </cell>
          <cell r="O3560" t="str">
            <v>Kaempfer's Tody-Tyrant</v>
          </cell>
          <cell r="P3560"/>
          <cell r="Q3560"/>
          <cell r="R3560"/>
          <cell r="S3560"/>
          <cell r="T3560"/>
          <cell r="U3560"/>
          <cell r="W3560" t="str">
            <v>#ERROR!</v>
          </cell>
          <cell r="X3560" t="str">
            <v>VU</v>
          </cell>
          <cell r="Y3560" t="e">
            <v>#N/A</v>
          </cell>
          <cell r="Z3560" t="str">
            <v>H</v>
          </cell>
          <cell r="AA3560" t="str">
            <v>F1</v>
          </cell>
          <cell r="AB3560" t="str">
            <v>M</v>
          </cell>
          <cell r="AC3560">
            <v>1</v>
          </cell>
          <cell r="AD3560">
            <v>1</v>
          </cell>
          <cell r="AE3560">
            <v>8.64</v>
          </cell>
          <cell r="AF3560" t="str">
            <v>Invertebrate</v>
          </cell>
          <cell r="AG3560" t="str">
            <v>F</v>
          </cell>
          <cell r="AH3560">
            <v>1</v>
          </cell>
        </row>
        <row r="3561">
          <cell r="A3561" t="str">
            <v>Hemitriccus furcatus</v>
          </cell>
          <cell r="B3561" t="str">
            <v>Hemitriccus furcatus</v>
          </cell>
          <cell r="C3561" t="str">
            <v>papa-moscas-estrela</v>
          </cell>
          <cell r="D3561">
            <v>3559</v>
          </cell>
          <cell r="E3561" t="str">
            <v>R, E</v>
          </cell>
          <cell r="F3561">
            <v>1</v>
          </cell>
          <cell r="G3561" t="str">
            <v>Passeriformes</v>
          </cell>
          <cell r="H3561" t="str">
            <v>Rhynchocyclidae</v>
          </cell>
          <cell r="I3561" t="str">
            <v>Todirostrinae</v>
          </cell>
          <cell r="J3561" t="str">
            <v>Hemitriccus</v>
          </cell>
          <cell r="K3561" t="str">
            <v>espécie 1ária</v>
          </cell>
          <cell r="N3561" t="str">
            <v>Hemitriccus furcatus (Lafresnaye, 1846)</v>
          </cell>
          <cell r="O3561" t="str">
            <v>Fork-tailed Pygmy-Tyrant</v>
          </cell>
          <cell r="P3561"/>
          <cell r="Q3561"/>
          <cell r="R3561"/>
          <cell r="S3561"/>
          <cell r="T3561"/>
          <cell r="U3561"/>
          <cell r="W3561" t="str">
            <v>#ERROR!</v>
          </cell>
          <cell r="X3561" t="str">
            <v>VU</v>
          </cell>
          <cell r="Y3561" t="e">
            <v>#N/A</v>
          </cell>
          <cell r="Z3561" t="str">
            <v>M</v>
          </cell>
          <cell r="AA3561" t="str">
            <v>F1</v>
          </cell>
          <cell r="AB3561" t="str">
            <v>U/M</v>
          </cell>
          <cell r="AC3561">
            <v>1</v>
          </cell>
          <cell r="AD3561">
            <v>1</v>
          </cell>
          <cell r="AE3561">
            <v>8.64</v>
          </cell>
          <cell r="AF3561" t="str">
            <v>Invertebrate</v>
          </cell>
          <cell r="AG3561" t="str">
            <v>F</v>
          </cell>
          <cell r="AH3561">
            <v>1</v>
          </cell>
          <cell r="AI3561" t="str">
            <v>VU</v>
          </cell>
        </row>
        <row r="3562">
          <cell r="A3562" t="str">
            <v>Atalotriccus</v>
          </cell>
          <cell r="B3562" t="e">
            <v>#N/A</v>
          </cell>
          <cell r="D3562">
            <v>3560</v>
          </cell>
          <cell r="E3562"/>
          <cell r="F3562"/>
          <cell r="G3562" t="str">
            <v>Passeriformes</v>
          </cell>
          <cell r="H3562" t="str">
            <v>Rhynchocyclidae</v>
          </cell>
          <cell r="I3562" t="str">
            <v>Todirostrinae</v>
          </cell>
          <cell r="J3562" t="str">
            <v>Atalotriccus</v>
          </cell>
          <cell r="K3562" t="str">
            <v>Gênero</v>
          </cell>
          <cell r="N3562" t="str">
            <v>Atalotriccus Ridgway, 1905</v>
          </cell>
          <cell r="P3562"/>
          <cell r="Q3562"/>
          <cell r="R3562"/>
          <cell r="S3562"/>
          <cell r="T3562"/>
          <cell r="U3562"/>
          <cell r="Y3562"/>
          <cell r="Z3562"/>
        </row>
        <row r="3563">
          <cell r="A3563" t="str">
            <v>Atalotriccus pilaris</v>
          </cell>
          <cell r="B3563" t="str">
            <v>Atalotriccus pilaris</v>
          </cell>
          <cell r="C3563" t="str">
            <v>maria-de-olho-claro</v>
          </cell>
          <cell r="D3563">
            <v>3561</v>
          </cell>
          <cell r="E3563" t="str">
            <v>R#</v>
          </cell>
          <cell r="F3563">
            <v>1</v>
          </cell>
          <cell r="G3563" t="str">
            <v>Passeriformes</v>
          </cell>
          <cell r="H3563" t="str">
            <v>Rhynchocyclidae</v>
          </cell>
          <cell r="I3563" t="str">
            <v>Todirostrinae</v>
          </cell>
          <cell r="J3563" t="str">
            <v>Atalotriccus</v>
          </cell>
          <cell r="K3563" t="str">
            <v>espécie 1ária</v>
          </cell>
          <cell r="N3563" t="str">
            <v>Atalotriccus pilaris (Cabanis, 1847)</v>
          </cell>
          <cell r="O3563" t="str">
            <v>Pale-eyed Pygmy-Tyrant</v>
          </cell>
          <cell r="P3563"/>
          <cell r="Q3563"/>
          <cell r="R3563"/>
          <cell r="S3563"/>
          <cell r="T3563"/>
          <cell r="U3563"/>
          <cell r="Y3563" t="e">
            <v>#N/A</v>
          </cell>
          <cell r="Z3563" t="str">
            <v>L</v>
          </cell>
          <cell r="AA3563" t="str">
            <v>F7</v>
          </cell>
          <cell r="AB3563" t="str">
            <v>M/C</v>
          </cell>
          <cell r="AC3563">
            <v>2</v>
          </cell>
          <cell r="AD3563">
            <v>3</v>
          </cell>
          <cell r="AE3563">
            <v>6.8</v>
          </cell>
          <cell r="AF3563" t="str">
            <v>Invertebrate</v>
          </cell>
          <cell r="AG3563" t="str">
            <v>F</v>
          </cell>
        </row>
        <row r="3564">
          <cell r="A3564" t="str">
            <v>Atalotriccus pilaris griseiceps</v>
          </cell>
          <cell r="B3564" t="e">
            <v>#N/A</v>
          </cell>
          <cell r="D3564">
            <v>3562</v>
          </cell>
          <cell r="E3564"/>
          <cell r="F3564"/>
          <cell r="G3564" t="str">
            <v>Passeriformes</v>
          </cell>
          <cell r="H3564" t="str">
            <v>Rhynchocyclidae</v>
          </cell>
          <cell r="I3564" t="str">
            <v>Todirostrinae</v>
          </cell>
          <cell r="J3564" t="str">
            <v>Atalotriccus</v>
          </cell>
          <cell r="K3564" t="str">
            <v>subespécie</v>
          </cell>
          <cell r="N3564" t="str">
            <v>Atalotriccus pilaris griseiceps (Hellmayr, 1911)</v>
          </cell>
          <cell r="P3564" t="str">
            <v>x</v>
          </cell>
          <cell r="Q3564" t="str">
            <v>x</v>
          </cell>
          <cell r="R3564" t="str">
            <v>x</v>
          </cell>
          <cell r="S3564" t="str">
            <v>x</v>
          </cell>
          <cell r="T3564" t="str">
            <v>x</v>
          </cell>
          <cell r="U3564"/>
          <cell r="Y3564"/>
          <cell r="Z3564"/>
        </row>
        <row r="3565">
          <cell r="A3565" t="str">
            <v>Lophotriccus</v>
          </cell>
          <cell r="B3565" t="e">
            <v>#N/A</v>
          </cell>
          <cell r="D3565">
            <v>3563</v>
          </cell>
          <cell r="E3565"/>
          <cell r="F3565"/>
          <cell r="G3565" t="str">
            <v>Passeriformes</v>
          </cell>
          <cell r="H3565" t="str">
            <v>Rhynchocyclidae</v>
          </cell>
          <cell r="I3565" t="str">
            <v>Todirostrinae</v>
          </cell>
          <cell r="J3565" t="str">
            <v>Lophotriccus</v>
          </cell>
          <cell r="K3565" t="str">
            <v>Gênero</v>
          </cell>
          <cell r="N3565" t="str">
            <v>Lophotriccus Berlepsch, 1884</v>
          </cell>
          <cell r="P3565"/>
          <cell r="Q3565"/>
          <cell r="R3565"/>
          <cell r="S3565"/>
          <cell r="T3565"/>
          <cell r="U3565"/>
          <cell r="Y3565"/>
          <cell r="Z3565"/>
        </row>
        <row r="3566">
          <cell r="A3566" t="str">
            <v>Lophotriccus vitiosus</v>
          </cell>
          <cell r="B3566" t="str">
            <v>Lophotriccus vitiosus</v>
          </cell>
          <cell r="C3566" t="str">
            <v>maria-fiteira</v>
          </cell>
          <cell r="D3566">
            <v>3564</v>
          </cell>
          <cell r="E3566" t="str">
            <v>R</v>
          </cell>
          <cell r="F3566">
            <v>1</v>
          </cell>
          <cell r="G3566" t="str">
            <v>Passeriformes</v>
          </cell>
          <cell r="H3566" t="str">
            <v>Rhynchocyclidae</v>
          </cell>
          <cell r="I3566" t="str">
            <v>Todirostrinae</v>
          </cell>
          <cell r="J3566" t="str">
            <v>Lophotriccus</v>
          </cell>
          <cell r="K3566" t="str">
            <v>espécie 1ária</v>
          </cell>
          <cell r="N3566" t="str">
            <v>Lophotriccus vitiosus (Bangs &amp; Penard, 1921)</v>
          </cell>
          <cell r="O3566" t="str">
            <v>Double-banded Pygmy-Tyrant</v>
          </cell>
          <cell r="P3566"/>
          <cell r="Q3566"/>
          <cell r="R3566"/>
          <cell r="S3566"/>
          <cell r="T3566"/>
          <cell r="U3566"/>
          <cell r="Y3566" t="str">
            <v>IAS</v>
          </cell>
          <cell r="Z3566" t="str">
            <v>M</v>
          </cell>
          <cell r="AA3566" t="str">
            <v>F1</v>
          </cell>
          <cell r="AB3566" t="str">
            <v>U/M</v>
          </cell>
          <cell r="AC3566">
            <v>2</v>
          </cell>
          <cell r="AD3566">
            <v>2</v>
          </cell>
          <cell r="AE3566">
            <v>6.7</v>
          </cell>
          <cell r="AF3566" t="str">
            <v>Invertebrate</v>
          </cell>
          <cell r="AG3566" t="str">
            <v>F</v>
          </cell>
        </row>
        <row r="3567">
          <cell r="A3567" t="str">
            <v>Lophotriccus vitiosus affinis</v>
          </cell>
          <cell r="B3567" t="e">
            <v>#N/A</v>
          </cell>
          <cell r="D3567">
            <v>3565</v>
          </cell>
          <cell r="E3567"/>
          <cell r="F3567"/>
          <cell r="G3567" t="str">
            <v>Passeriformes</v>
          </cell>
          <cell r="H3567" t="str">
            <v>Rhynchocyclidae</v>
          </cell>
          <cell r="I3567" t="str">
            <v>Todirostrinae</v>
          </cell>
          <cell r="J3567" t="str">
            <v>Lophotriccus</v>
          </cell>
          <cell r="K3567" t="str">
            <v>subespécie</v>
          </cell>
          <cell r="N3567" t="str">
            <v>Lophotriccus vitiosus affinis Zimmer, 1940</v>
          </cell>
          <cell r="P3567" t="str">
            <v>x</v>
          </cell>
          <cell r="Q3567" t="str">
            <v>x</v>
          </cell>
          <cell r="R3567" t="str">
            <v>x</v>
          </cell>
          <cell r="S3567" t="str">
            <v>x</v>
          </cell>
          <cell r="T3567" t="str">
            <v>x</v>
          </cell>
          <cell r="U3567"/>
          <cell r="Y3567"/>
          <cell r="Z3567"/>
        </row>
        <row r="3568">
          <cell r="A3568" t="str">
            <v>Lophotriccus vitiosus guianensis</v>
          </cell>
          <cell r="B3568" t="e">
            <v>#N/A</v>
          </cell>
          <cell r="D3568">
            <v>3566</v>
          </cell>
          <cell r="E3568"/>
          <cell r="F3568"/>
          <cell r="G3568" t="str">
            <v>Passeriformes</v>
          </cell>
          <cell r="H3568" t="str">
            <v>Rhynchocyclidae</v>
          </cell>
          <cell r="I3568" t="str">
            <v>Todirostrinae</v>
          </cell>
          <cell r="J3568" t="str">
            <v>Lophotriccus</v>
          </cell>
          <cell r="K3568" t="str">
            <v>subespécie</v>
          </cell>
          <cell r="N3568" t="str">
            <v>Lophotriccus vitiosus guianensis Zimmer, 1940</v>
          </cell>
          <cell r="P3568" t="str">
            <v>x</v>
          </cell>
          <cell r="Q3568" t="str">
            <v>x</v>
          </cell>
          <cell r="R3568" t="str">
            <v>x</v>
          </cell>
          <cell r="S3568" t="str">
            <v>x</v>
          </cell>
          <cell r="T3568" t="str">
            <v>x</v>
          </cell>
          <cell r="U3568"/>
          <cell r="Y3568"/>
          <cell r="Z3568"/>
        </row>
        <row r="3569">
          <cell r="A3569" t="str">
            <v>Lophotriccus vitiosus congener</v>
          </cell>
          <cell r="B3569" t="e">
            <v>#N/A</v>
          </cell>
          <cell r="D3569">
            <v>3567</v>
          </cell>
          <cell r="E3569"/>
          <cell r="F3569"/>
          <cell r="G3569" t="str">
            <v>Passeriformes</v>
          </cell>
          <cell r="H3569" t="str">
            <v>Rhynchocyclidae</v>
          </cell>
          <cell r="I3569" t="str">
            <v>Todirostrinae</v>
          </cell>
          <cell r="J3569" t="str">
            <v>Lophotriccus</v>
          </cell>
          <cell r="K3569" t="str">
            <v>subespécie</v>
          </cell>
          <cell r="N3569" t="str">
            <v>Lophotriccus vitiosus congener Todd, 1925</v>
          </cell>
          <cell r="P3569" t="str">
            <v>x</v>
          </cell>
          <cell r="Q3569" t="str">
            <v>x</v>
          </cell>
          <cell r="R3569" t="str">
            <v>x</v>
          </cell>
          <cell r="S3569" t="str">
            <v>x</v>
          </cell>
          <cell r="T3569" t="str">
            <v>x</v>
          </cell>
          <cell r="U3569"/>
          <cell r="Y3569"/>
          <cell r="Z3569"/>
        </row>
        <row r="3570">
          <cell r="A3570" t="str">
            <v>Lophotriccus eulophotes</v>
          </cell>
          <cell r="B3570" t="str">
            <v>Lophotriccus eulophotes</v>
          </cell>
          <cell r="C3570" t="str">
            <v>maria-topetuda</v>
          </cell>
          <cell r="D3570">
            <v>3568</v>
          </cell>
          <cell r="E3570" t="str">
            <v>R</v>
          </cell>
          <cell r="F3570">
            <v>1</v>
          </cell>
          <cell r="G3570" t="str">
            <v>Passeriformes</v>
          </cell>
          <cell r="H3570" t="str">
            <v>Rhynchocyclidae</v>
          </cell>
          <cell r="I3570" t="str">
            <v>Todirostrinae</v>
          </cell>
          <cell r="J3570" t="str">
            <v>Lophotriccus</v>
          </cell>
          <cell r="K3570" t="str">
            <v>espécie 1ária</v>
          </cell>
          <cell r="N3570" t="str">
            <v>Lophotriccus eulophotes Todd, 1925</v>
          </cell>
          <cell r="O3570" t="str">
            <v>Long-crested Pygmy-Tyrant</v>
          </cell>
          <cell r="P3570"/>
          <cell r="Q3570"/>
          <cell r="R3570"/>
          <cell r="S3570"/>
          <cell r="T3570"/>
          <cell r="U3570"/>
          <cell r="Y3570" t="e">
            <v>#N/A</v>
          </cell>
          <cell r="Z3570" t="str">
            <v>M</v>
          </cell>
          <cell r="AA3570" t="str">
            <v>F1</v>
          </cell>
          <cell r="AB3570" t="str">
            <v>U/M</v>
          </cell>
          <cell r="AC3570">
            <v>1</v>
          </cell>
          <cell r="AD3570">
            <v>1</v>
          </cell>
          <cell r="AE3570">
            <v>6</v>
          </cell>
          <cell r="AF3570" t="str">
            <v>Invertebrate</v>
          </cell>
          <cell r="AG3570" t="str">
            <v>F</v>
          </cell>
          <cell r="AH3570">
            <v>1</v>
          </cell>
        </row>
        <row r="3571">
          <cell r="A3571" t="str">
            <v>Lophotriccus galeatus</v>
          </cell>
          <cell r="B3571" t="str">
            <v>Lophotriccus galeatus</v>
          </cell>
          <cell r="C3571" t="str">
            <v>caga-sebinho-de-penacho</v>
          </cell>
          <cell r="D3571">
            <v>3569</v>
          </cell>
          <cell r="E3571" t="str">
            <v>R</v>
          </cell>
          <cell r="F3571">
            <v>1</v>
          </cell>
          <cell r="G3571" t="str">
            <v>Passeriformes</v>
          </cell>
          <cell r="H3571" t="str">
            <v>Rhynchocyclidae</v>
          </cell>
          <cell r="I3571" t="str">
            <v>Todirostrinae</v>
          </cell>
          <cell r="J3571" t="str">
            <v>Lophotriccus</v>
          </cell>
          <cell r="K3571" t="str">
            <v>espécie 1ária</v>
          </cell>
          <cell r="N3571" t="str">
            <v>Lophotriccus galeatus (Boddaert, 1783)</v>
          </cell>
          <cell r="O3571" t="str">
            <v>Helmeted Pygmy-Tyrant</v>
          </cell>
          <cell r="P3571"/>
          <cell r="Q3571"/>
          <cell r="R3571"/>
          <cell r="S3571"/>
          <cell r="T3571"/>
          <cell r="U3571"/>
          <cell r="Y3571" t="str">
            <v>IAS</v>
          </cell>
          <cell r="Z3571" t="str">
            <v>M</v>
          </cell>
          <cell r="AA3571" t="str">
            <v>F15</v>
          </cell>
          <cell r="AB3571" t="str">
            <v>M/C</v>
          </cell>
          <cell r="AC3571">
            <v>2</v>
          </cell>
          <cell r="AD3571">
            <v>3</v>
          </cell>
          <cell r="AE3571">
            <v>6.6</v>
          </cell>
          <cell r="AF3571" t="str">
            <v>Invertebrate</v>
          </cell>
          <cell r="AG3571" t="str">
            <v>F</v>
          </cell>
        </row>
        <row r="3572">
          <cell r="A3572" t="str">
            <v>Tyrannidae</v>
          </cell>
          <cell r="B3572" t="e">
            <v>#N/A</v>
          </cell>
          <cell r="D3572">
            <v>3570</v>
          </cell>
          <cell r="E3572"/>
          <cell r="F3572"/>
          <cell r="G3572" t="str">
            <v>Passeriformes</v>
          </cell>
          <cell r="H3572" t="str">
            <v>Tyrannidae</v>
          </cell>
          <cell r="K3572" t="str">
            <v>Família</v>
          </cell>
          <cell r="N3572" t="str">
            <v>Tyrannidae Vigors, 1825</v>
          </cell>
          <cell r="P3572"/>
          <cell r="Q3572"/>
          <cell r="R3572"/>
          <cell r="S3572"/>
          <cell r="T3572"/>
          <cell r="U3572"/>
          <cell r="Y3572"/>
          <cell r="Z3572"/>
        </row>
        <row r="3573">
          <cell r="A3573" t="str">
            <v>Hirundineinae</v>
          </cell>
          <cell r="B3573" t="e">
            <v>#N/A</v>
          </cell>
          <cell r="D3573">
            <v>3571</v>
          </cell>
          <cell r="E3573"/>
          <cell r="F3573"/>
          <cell r="G3573" t="str">
            <v>Passeriformes</v>
          </cell>
          <cell r="H3573" t="str">
            <v>Tyrannidae</v>
          </cell>
          <cell r="I3573" t="str">
            <v>Hirundineinae</v>
          </cell>
          <cell r="K3573" t="str">
            <v>Subfamília</v>
          </cell>
          <cell r="N3573" t="str">
            <v>Hirundineinae Tello, Moyle, Marchese &amp; Cracraft, 2009</v>
          </cell>
          <cell r="P3573"/>
          <cell r="Q3573"/>
          <cell r="R3573"/>
          <cell r="S3573"/>
          <cell r="T3573"/>
          <cell r="U3573"/>
          <cell r="Y3573"/>
          <cell r="Z3573"/>
        </row>
        <row r="3574">
          <cell r="A3574" t="str">
            <v>Hirundinea</v>
          </cell>
          <cell r="B3574" t="e">
            <v>#N/A</v>
          </cell>
          <cell r="D3574">
            <v>3572</v>
          </cell>
          <cell r="E3574"/>
          <cell r="F3574"/>
          <cell r="G3574" t="str">
            <v>Passeriformes</v>
          </cell>
          <cell r="H3574" t="str">
            <v>Tyrannidae</v>
          </cell>
          <cell r="I3574" t="str">
            <v>Hirundineinae</v>
          </cell>
          <cell r="J3574" t="str">
            <v>Hirundinea</v>
          </cell>
          <cell r="K3574" t="str">
            <v>Gênero</v>
          </cell>
          <cell r="N3574" t="str">
            <v>Hirundinea d'Orbigny &amp; Lafresnaye, 1837</v>
          </cell>
          <cell r="P3574"/>
          <cell r="Q3574"/>
          <cell r="R3574"/>
          <cell r="S3574"/>
          <cell r="T3574"/>
          <cell r="U3574"/>
          <cell r="Y3574"/>
          <cell r="Z3574"/>
        </row>
        <row r="3575">
          <cell r="A3575" t="str">
            <v>Hirundinea ferruginea</v>
          </cell>
          <cell r="B3575" t="str">
            <v>Hirundinea ferruginea</v>
          </cell>
          <cell r="C3575" t="str">
            <v>gibão-de-couro</v>
          </cell>
          <cell r="D3575">
            <v>3573</v>
          </cell>
          <cell r="E3575" t="str">
            <v>R</v>
          </cell>
          <cell r="F3575">
            <v>1</v>
          </cell>
          <cell r="G3575" t="str">
            <v>Passeriformes</v>
          </cell>
          <cell r="H3575" t="str">
            <v>Tyrannidae</v>
          </cell>
          <cell r="I3575" t="str">
            <v>Hirundineinae</v>
          </cell>
          <cell r="J3575" t="str">
            <v>Hirundinea</v>
          </cell>
          <cell r="K3575" t="str">
            <v>espécie 1ária</v>
          </cell>
          <cell r="N3575" t="str">
            <v>Hirundinea ferruginea (Gmelin, 1788)</v>
          </cell>
          <cell r="O3575" t="str">
            <v>Cliff Flycatcher</v>
          </cell>
          <cell r="P3575"/>
          <cell r="Q3575"/>
          <cell r="R3575"/>
          <cell r="S3575"/>
          <cell r="T3575"/>
          <cell r="U3575"/>
          <cell r="Y3575" t="e">
            <v>#N/A</v>
          </cell>
          <cell r="Z3575" t="str">
            <v>L</v>
          </cell>
          <cell r="AA3575" t="str">
            <v>F1E</v>
          </cell>
          <cell r="AB3575" t="str">
            <v>C</v>
          </cell>
          <cell r="AC3575">
            <v>3</v>
          </cell>
          <cell r="AD3575">
            <v>4</v>
          </cell>
          <cell r="AE3575">
            <v>30.6</v>
          </cell>
          <cell r="AF3575" t="str">
            <v>Invertebrate</v>
          </cell>
          <cell r="AG3575" t="str">
            <v>F</v>
          </cell>
        </row>
        <row r="3576">
          <cell r="A3576" t="str">
            <v>Hirundinea ferruginea ferruginea</v>
          </cell>
          <cell r="B3576" t="e">
            <v>#N/A</v>
          </cell>
          <cell r="D3576">
            <v>3574</v>
          </cell>
          <cell r="E3576"/>
          <cell r="F3576"/>
          <cell r="G3576" t="str">
            <v>Passeriformes</v>
          </cell>
          <cell r="H3576" t="str">
            <v>Tyrannidae</v>
          </cell>
          <cell r="I3576" t="str">
            <v>Hirundineinae</v>
          </cell>
          <cell r="J3576" t="str">
            <v>Hirundinea</v>
          </cell>
          <cell r="K3576" t="str">
            <v>subespécie</v>
          </cell>
          <cell r="N3576" t="str">
            <v>Hirundinea ferruginea ferruginea (Gmelin, 1788)</v>
          </cell>
          <cell r="P3576" t="str">
            <v>x</v>
          </cell>
          <cell r="Q3576" t="str">
            <v>x</v>
          </cell>
          <cell r="R3576" t="str">
            <v>x</v>
          </cell>
          <cell r="S3576" t="str">
            <v>x</v>
          </cell>
          <cell r="T3576" t="str">
            <v>x</v>
          </cell>
          <cell r="U3576"/>
          <cell r="Y3576"/>
          <cell r="Z3576"/>
        </row>
        <row r="3577">
          <cell r="A3577" t="str">
            <v>Hirundinea ferruginea bellicosa</v>
          </cell>
          <cell r="B3577" t="e">
            <v>#N/A</v>
          </cell>
          <cell r="D3577">
            <v>3575</v>
          </cell>
          <cell r="E3577"/>
          <cell r="F3577"/>
          <cell r="G3577" t="str">
            <v>Passeriformes</v>
          </cell>
          <cell r="H3577" t="str">
            <v>Tyrannidae</v>
          </cell>
          <cell r="I3577" t="str">
            <v>Hirundineinae</v>
          </cell>
          <cell r="J3577" t="str">
            <v>Hirundinea</v>
          </cell>
          <cell r="K3577" t="str">
            <v>subespécie</v>
          </cell>
          <cell r="N3577" t="str">
            <v>Hirundinea ferruginea bellicosa (Vieillot, 1819)</v>
          </cell>
          <cell r="P3577" t="str">
            <v>x</v>
          </cell>
          <cell r="Q3577" t="str">
            <v>x</v>
          </cell>
          <cell r="R3577" t="str">
            <v>x</v>
          </cell>
          <cell r="S3577" t="str">
            <v>x</v>
          </cell>
          <cell r="T3577" t="str">
            <v>x</v>
          </cell>
          <cell r="U3577"/>
          <cell r="Y3577"/>
          <cell r="Z3577"/>
        </row>
        <row r="3578">
          <cell r="A3578" t="str">
            <v>Elaeniinae</v>
          </cell>
          <cell r="B3578" t="e">
            <v>#N/A</v>
          </cell>
          <cell r="D3578">
            <v>3576</v>
          </cell>
          <cell r="E3578"/>
          <cell r="F3578"/>
          <cell r="G3578" t="str">
            <v>Passeriformes</v>
          </cell>
          <cell r="H3578" t="str">
            <v>Tyrannidae</v>
          </cell>
          <cell r="I3578" t="str">
            <v>Elaeniinae</v>
          </cell>
          <cell r="K3578" t="str">
            <v>Subfamília</v>
          </cell>
          <cell r="L3578" t="str">
            <v>Untill recently it comprised about double the number of species (ca. 200), but many of them have been moved to Rhynchocyclidae, Tachurisidae and Fluvicolinae (sensu Ohlson et al. 2013).</v>
          </cell>
          <cell r="M3578" t="str">
            <v>À época do HBW, compreendia quase o dobro de espécies (203), com representantes hoje alocados em Rhynchocyclidae, Tachurisidae e Fluvicolinae (sensu Ohlson et al. 2013).</v>
          </cell>
          <cell r="N3578" t="str">
            <v>Elaeniinae Cabanis &amp; Heine, 1860</v>
          </cell>
          <cell r="P3578"/>
          <cell r="Q3578"/>
          <cell r="R3578"/>
          <cell r="S3578"/>
          <cell r="T3578"/>
          <cell r="U3578"/>
          <cell r="Y3578"/>
          <cell r="Z3578"/>
        </row>
        <row r="3579">
          <cell r="A3579" t="str">
            <v>Zimmerius</v>
          </cell>
          <cell r="B3579" t="e">
            <v>#N/A</v>
          </cell>
          <cell r="D3579">
            <v>3577</v>
          </cell>
          <cell r="E3579"/>
          <cell r="F3579"/>
          <cell r="G3579" t="str">
            <v>Passeriformes</v>
          </cell>
          <cell r="H3579" t="str">
            <v>Tyrannidae</v>
          </cell>
          <cell r="I3579" t="str">
            <v>Elaeniinae</v>
          </cell>
          <cell r="J3579" t="str">
            <v>Zimmerius</v>
          </cell>
          <cell r="K3579" t="str">
            <v>Gênero</v>
          </cell>
          <cell r="N3579" t="str">
            <v>Zimmerius Traylor, 1977</v>
          </cell>
          <cell r="P3579"/>
          <cell r="Q3579"/>
          <cell r="R3579"/>
          <cell r="S3579"/>
          <cell r="T3579"/>
          <cell r="U3579"/>
          <cell r="Y3579"/>
          <cell r="Z3579"/>
        </row>
        <row r="3580">
          <cell r="A3580" t="str">
            <v>Zimmerius chicomendesi</v>
          </cell>
          <cell r="B3580" t="str">
            <v>Zimmerius chicomendesi</v>
          </cell>
          <cell r="C3580" t="str">
            <v>poiaeiro-de-chico-mendes</v>
          </cell>
          <cell r="D3580">
            <v>3578</v>
          </cell>
          <cell r="E3580" t="str">
            <v>R, E</v>
          </cell>
          <cell r="F3580">
            <v>1</v>
          </cell>
          <cell r="G3580" t="str">
            <v>Passeriformes</v>
          </cell>
          <cell r="H3580" t="str">
            <v>Tyrannidae</v>
          </cell>
          <cell r="I3580" t="str">
            <v>Elaeniinae</v>
          </cell>
          <cell r="J3580" t="str">
            <v>Zimmerius</v>
          </cell>
          <cell r="K3580" t="str">
            <v>espécie 1ária</v>
          </cell>
          <cell r="N3580" t="str">
            <v>Zimmerius chicomendesi Whitney, Schunck, Rêgo &amp; Silveira, 2013</v>
          </cell>
          <cell r="O3580" t="str">
            <v>Chico's Tyrannulet</v>
          </cell>
          <cell r="P3580"/>
          <cell r="Q3580"/>
          <cell r="R3580"/>
          <cell r="S3580"/>
          <cell r="T3580"/>
          <cell r="U3580"/>
          <cell r="Y3580" t="e">
            <v>#N/A</v>
          </cell>
          <cell r="Z3580" t="e">
            <v>#N/A</v>
          </cell>
          <cell r="AA3580" t="e">
            <v>#N/A</v>
          </cell>
          <cell r="AB3580" t="e">
            <v>#N/A</v>
          </cell>
          <cell r="AC3580" t="e">
            <v>#N/A</v>
          </cell>
          <cell r="AD3580" t="e">
            <v>#N/A</v>
          </cell>
          <cell r="AE3580" t="e">
            <v>#N/A</v>
          </cell>
          <cell r="AF3580" t="e">
            <v>#N/A</v>
          </cell>
          <cell r="AG3580"/>
        </row>
        <row r="3581">
          <cell r="A3581" t="str">
            <v>Zimmerius acer</v>
          </cell>
          <cell r="B3581" t="str">
            <v>Zimmerius acer</v>
          </cell>
          <cell r="C3581" t="str">
            <v>poiaeiro-da-guiana</v>
          </cell>
          <cell r="D3581">
            <v>3579</v>
          </cell>
          <cell r="E3581" t="str">
            <v>R</v>
          </cell>
          <cell r="F3581">
            <v>1</v>
          </cell>
          <cell r="G3581" t="str">
            <v>Passeriformes</v>
          </cell>
          <cell r="H3581" t="str">
            <v>Tyrannidae</v>
          </cell>
          <cell r="I3581" t="str">
            <v>Elaeniinae</v>
          </cell>
          <cell r="J3581" t="str">
            <v>Zimmerius</v>
          </cell>
          <cell r="K3581" t="str">
            <v>espécie 1ária</v>
          </cell>
          <cell r="L3581" t="str">
            <v>Previously treated as a subspecies of Z. gracilipes. Raised to full species status after Rheindt et al. (2008b), though such a treatment had already been postulated by Hellmayr (1927).</v>
          </cell>
          <cell r="M3581" t="str">
            <v>Previamente tratada como subespécie de Z. gracilipes. Tratada como espécie a partir de Rheindt et al. (2008b), embora já sugerido desde Hellmayr (1927).</v>
          </cell>
          <cell r="N3581" t="str">
            <v>Zimmerius acer (Salvin &amp; Godman, 1883)</v>
          </cell>
          <cell r="O3581" t="str">
            <v>Guianan Tyrannulet</v>
          </cell>
          <cell r="P3581"/>
          <cell r="Q3581"/>
          <cell r="R3581"/>
          <cell r="S3581"/>
          <cell r="T3581"/>
          <cell r="U3581"/>
          <cell r="Y3581" t="e">
            <v>#N/A</v>
          </cell>
          <cell r="Z3581" t="e">
            <v>#N/A</v>
          </cell>
          <cell r="AA3581" t="e">
            <v>#N/A</v>
          </cell>
          <cell r="AB3581" t="e">
            <v>#N/A</v>
          </cell>
          <cell r="AC3581" t="e">
            <v>#N/A</v>
          </cell>
          <cell r="AD3581" t="e">
            <v>#N/A</v>
          </cell>
          <cell r="AE3581">
            <v>7.13</v>
          </cell>
          <cell r="AF3581" t="str">
            <v>Invertebrate</v>
          </cell>
          <cell r="AG3581"/>
        </row>
        <row r="3582">
          <cell r="A3582" t="str">
            <v>Zimmerius gracilipes</v>
          </cell>
          <cell r="B3582" t="str">
            <v>Zimmerius gracilipes</v>
          </cell>
          <cell r="C3582" t="str">
            <v>poiaeiro-de-pata-fina</v>
          </cell>
          <cell r="D3582">
            <v>3580</v>
          </cell>
          <cell r="E3582" t="str">
            <v>R</v>
          </cell>
          <cell r="F3582">
            <v>1</v>
          </cell>
          <cell r="G3582" t="str">
            <v>Passeriformes</v>
          </cell>
          <cell r="H3582" t="str">
            <v>Tyrannidae</v>
          </cell>
          <cell r="I3582" t="str">
            <v>Elaeniinae</v>
          </cell>
          <cell r="J3582" t="str">
            <v>Zimmerius</v>
          </cell>
          <cell r="K3582" t="str">
            <v>espécie 1ária</v>
          </cell>
          <cell r="N3582" t="str">
            <v>Zimmerius gracilipes (Sclater &amp; Salvin, 1868)</v>
          </cell>
          <cell r="O3582" t="str">
            <v>Slender-footed Tyrannulet</v>
          </cell>
          <cell r="P3582"/>
          <cell r="Q3582"/>
          <cell r="R3582"/>
          <cell r="S3582"/>
          <cell r="T3582"/>
          <cell r="U3582"/>
          <cell r="Y3582" t="str">
            <v>OA</v>
          </cell>
          <cell r="Z3582" t="str">
            <v>M</v>
          </cell>
          <cell r="AA3582" t="str">
            <v>F1</v>
          </cell>
          <cell r="AB3582" t="str">
            <v>C</v>
          </cell>
          <cell r="AC3582">
            <v>2</v>
          </cell>
          <cell r="AD3582">
            <v>3</v>
          </cell>
          <cell r="AE3582">
            <v>7.13</v>
          </cell>
          <cell r="AF3582" t="str">
            <v>Invertebrate</v>
          </cell>
          <cell r="AG3582" t="str">
            <v>F</v>
          </cell>
        </row>
        <row r="3583">
          <cell r="A3583" t="str">
            <v>Zimmerius gracilipes gracilipes</v>
          </cell>
          <cell r="B3583" t="e">
            <v>#N/A</v>
          </cell>
          <cell r="D3583">
            <v>3581</v>
          </cell>
          <cell r="E3583"/>
          <cell r="F3583"/>
          <cell r="G3583" t="str">
            <v>Passeriformes</v>
          </cell>
          <cell r="H3583" t="str">
            <v>Tyrannidae</v>
          </cell>
          <cell r="I3583" t="str">
            <v>Elaeniinae</v>
          </cell>
          <cell r="J3583" t="str">
            <v>Zimmerius</v>
          </cell>
          <cell r="K3583" t="str">
            <v>subespécie</v>
          </cell>
          <cell r="N3583" t="str">
            <v>Zimmerius gracilipes gracilipes (Sclater &amp; Salvin, 1868)</v>
          </cell>
          <cell r="P3583" t="str">
            <v>x</v>
          </cell>
          <cell r="Q3583" t="str">
            <v>x</v>
          </cell>
          <cell r="R3583" t="str">
            <v>x</v>
          </cell>
          <cell r="S3583" t="str">
            <v>x</v>
          </cell>
          <cell r="T3583" t="str">
            <v>x</v>
          </cell>
          <cell r="U3583"/>
          <cell r="Y3583"/>
          <cell r="Z3583"/>
        </row>
        <row r="3584">
          <cell r="A3584" t="str">
            <v>Zimmerius gracilipes gilvus</v>
          </cell>
          <cell r="B3584" t="e">
            <v>#N/A</v>
          </cell>
          <cell r="D3584">
            <v>3582</v>
          </cell>
          <cell r="E3584"/>
          <cell r="F3584"/>
          <cell r="G3584" t="str">
            <v>Passeriformes</v>
          </cell>
          <cell r="H3584" t="str">
            <v>Tyrannidae</v>
          </cell>
          <cell r="I3584" t="str">
            <v>Elaeniinae</v>
          </cell>
          <cell r="J3584" t="str">
            <v>Zimmerius</v>
          </cell>
          <cell r="K3584" t="str">
            <v>subespécie</v>
          </cell>
          <cell r="N3584" t="str">
            <v>Zimmerius gracilipes gilvus (Zimmer, 1941)</v>
          </cell>
          <cell r="P3584" t="str">
            <v>x</v>
          </cell>
          <cell r="Q3584" t="str">
            <v>x</v>
          </cell>
          <cell r="R3584" t="str">
            <v>x</v>
          </cell>
          <cell r="S3584" t="str">
            <v>x</v>
          </cell>
          <cell r="T3584" t="str">
            <v>x</v>
          </cell>
          <cell r="U3584"/>
          <cell r="Y3584"/>
          <cell r="Z3584"/>
        </row>
        <row r="3585">
          <cell r="A3585" t="str">
            <v>Stigmatura</v>
          </cell>
          <cell r="B3585" t="e">
            <v>#N/A</v>
          </cell>
          <cell r="D3585">
            <v>3583</v>
          </cell>
          <cell r="E3585"/>
          <cell r="F3585"/>
          <cell r="G3585" t="str">
            <v>Passeriformes</v>
          </cell>
          <cell r="H3585" t="str">
            <v>Tyrannidae</v>
          </cell>
          <cell r="I3585" t="str">
            <v>Elaeniinae</v>
          </cell>
          <cell r="J3585" t="str">
            <v>Stigmatura</v>
          </cell>
          <cell r="K3585" t="str">
            <v>Gênero</v>
          </cell>
          <cell r="N3585" t="str">
            <v>Stigmatura Sclater &amp; Salvin, 1866</v>
          </cell>
          <cell r="P3585"/>
          <cell r="Q3585"/>
          <cell r="R3585"/>
          <cell r="S3585"/>
          <cell r="T3585"/>
          <cell r="U3585"/>
          <cell r="Y3585"/>
          <cell r="Z3585"/>
        </row>
        <row r="3586">
          <cell r="A3586" t="str">
            <v>Stigmatura napensis</v>
          </cell>
          <cell r="B3586" t="str">
            <v>Stigmatura napensis</v>
          </cell>
          <cell r="C3586" t="str">
            <v>papa-moscas-do-sertão</v>
          </cell>
          <cell r="D3586">
            <v>3584</v>
          </cell>
          <cell r="E3586" t="str">
            <v>R</v>
          </cell>
          <cell r="F3586">
            <v>1</v>
          </cell>
          <cell r="G3586" t="str">
            <v>Passeriformes</v>
          </cell>
          <cell r="H3586" t="str">
            <v>Tyrannidae</v>
          </cell>
          <cell r="I3586" t="str">
            <v>Elaeniinae</v>
          </cell>
          <cell r="J3586" t="str">
            <v>Stigmatura</v>
          </cell>
          <cell r="K3586" t="str">
            <v>espécie 1ária</v>
          </cell>
          <cell r="N3586" t="str">
            <v>Stigmatura napensis Chapman, 1926</v>
          </cell>
          <cell r="O3586" t="str">
            <v>Lesser Wagtail-Tyrant</v>
          </cell>
          <cell r="P3586"/>
          <cell r="Q3586"/>
          <cell r="R3586"/>
          <cell r="S3586"/>
          <cell r="T3586"/>
          <cell r="U3586"/>
          <cell r="W3586" t="str">
            <v>#ERROR!</v>
          </cell>
          <cell r="Y3586" t="e">
            <v>#N/A</v>
          </cell>
          <cell r="Z3586" t="e">
            <v>#N/A</v>
          </cell>
          <cell r="AA3586" t="e">
            <v>#N/A</v>
          </cell>
          <cell r="AB3586" t="e">
            <v>#N/A</v>
          </cell>
          <cell r="AC3586" t="e">
            <v>#N/A</v>
          </cell>
          <cell r="AD3586" t="e">
            <v>#N/A</v>
          </cell>
          <cell r="AE3586">
            <v>9.77</v>
          </cell>
          <cell r="AF3586" t="str">
            <v>Invertebrate</v>
          </cell>
          <cell r="AG3586"/>
        </row>
        <row r="3587">
          <cell r="A3587" t="str">
            <v>Stigmatura napensis napensis</v>
          </cell>
          <cell r="B3587" t="e">
            <v>#N/A</v>
          </cell>
          <cell r="D3587">
            <v>3585</v>
          </cell>
          <cell r="E3587"/>
          <cell r="F3587"/>
          <cell r="G3587" t="str">
            <v>Passeriformes</v>
          </cell>
          <cell r="H3587" t="str">
            <v>Tyrannidae</v>
          </cell>
          <cell r="I3587" t="str">
            <v>Elaeniinae</v>
          </cell>
          <cell r="J3587" t="str">
            <v>Stigmatura</v>
          </cell>
          <cell r="K3587" t="str">
            <v>subespécie</v>
          </cell>
          <cell r="N3587" t="str">
            <v>Stigmatura napensis napensis Chapman, 1926</v>
          </cell>
          <cell r="P3587" t="str">
            <v>x</v>
          </cell>
          <cell r="Q3587" t="str">
            <v>x</v>
          </cell>
          <cell r="R3587" t="str">
            <v>x</v>
          </cell>
          <cell r="S3587" t="str">
            <v>x</v>
          </cell>
          <cell r="T3587" t="str">
            <v>x</v>
          </cell>
          <cell r="U3587"/>
          <cell r="Y3587"/>
          <cell r="Z3587"/>
        </row>
        <row r="3588">
          <cell r="A3588" t="str">
            <v>Stigmatura napensis bahiae</v>
          </cell>
          <cell r="B3588" t="e">
            <v>#N/A</v>
          </cell>
          <cell r="D3588">
            <v>3586</v>
          </cell>
          <cell r="E3588"/>
          <cell r="F3588"/>
          <cell r="G3588" t="str">
            <v>Passeriformes</v>
          </cell>
          <cell r="H3588" t="str">
            <v>Tyrannidae</v>
          </cell>
          <cell r="I3588" t="str">
            <v>Elaeniinae</v>
          </cell>
          <cell r="J3588" t="str">
            <v>Stigmatura</v>
          </cell>
          <cell r="K3588" t="str">
            <v>subespécie</v>
          </cell>
          <cell r="N3588" t="str">
            <v>Stigmatura napensis bahiae Chapman, 1926</v>
          </cell>
          <cell r="P3588" t="str">
            <v>x</v>
          </cell>
          <cell r="Q3588" t="str">
            <v>x</v>
          </cell>
          <cell r="R3588" t="str">
            <v>x</v>
          </cell>
          <cell r="S3588" t="str">
            <v>x</v>
          </cell>
          <cell r="T3588" t="str">
            <v>x</v>
          </cell>
          <cell r="U3588"/>
          <cell r="Y3588"/>
          <cell r="Z3588"/>
        </row>
        <row r="3589">
          <cell r="A3589" t="str">
            <v>Stigmatura budytoides</v>
          </cell>
          <cell r="B3589" t="str">
            <v>Stigmatura budytoides</v>
          </cell>
          <cell r="C3589" t="str">
            <v>alegrinho-balança-rabo</v>
          </cell>
          <cell r="D3589">
            <v>3587</v>
          </cell>
          <cell r="E3589" t="str">
            <v>R</v>
          </cell>
          <cell r="F3589">
            <v>1</v>
          </cell>
          <cell r="G3589" t="str">
            <v>Passeriformes</v>
          </cell>
          <cell r="H3589" t="str">
            <v>Tyrannidae</v>
          </cell>
          <cell r="I3589" t="str">
            <v>Elaeniinae</v>
          </cell>
          <cell r="J3589" t="str">
            <v>Stigmatura</v>
          </cell>
          <cell r="K3589" t="str">
            <v>espécie 1ária</v>
          </cell>
          <cell r="N3589" t="str">
            <v>Stigmatura budytoides (d'Orbigny &amp; Lafresnaye, 1837)</v>
          </cell>
          <cell r="O3589" t="str">
            <v>Greater Wagtail-Tyrant</v>
          </cell>
          <cell r="P3589"/>
          <cell r="Q3589"/>
          <cell r="R3589"/>
          <cell r="S3589"/>
          <cell r="T3589"/>
          <cell r="U3589"/>
          <cell r="Y3589" t="e">
            <v>#N/A</v>
          </cell>
          <cell r="Z3589" t="str">
            <v>M</v>
          </cell>
          <cell r="AA3589" t="str">
            <v>N1</v>
          </cell>
          <cell r="AB3589" t="str">
            <v>U/C</v>
          </cell>
          <cell r="AC3589">
            <v>3</v>
          </cell>
          <cell r="AD3589">
            <v>1</v>
          </cell>
          <cell r="AE3589">
            <v>11.08</v>
          </cell>
          <cell r="AF3589" t="str">
            <v>Invertebrate</v>
          </cell>
          <cell r="AG3589" t="str">
            <v>N</v>
          </cell>
          <cell r="AH3589">
            <v>1</v>
          </cell>
        </row>
        <row r="3590">
          <cell r="A3590" t="str">
            <v>Stigmatura budytoides gracilis</v>
          </cell>
          <cell r="B3590" t="e">
            <v>#N/A</v>
          </cell>
          <cell r="D3590">
            <v>3588</v>
          </cell>
          <cell r="E3590"/>
          <cell r="F3590"/>
          <cell r="G3590" t="str">
            <v>Passeriformes</v>
          </cell>
          <cell r="H3590" t="str">
            <v>Tyrannidae</v>
          </cell>
          <cell r="I3590" t="str">
            <v>Elaeniinae</v>
          </cell>
          <cell r="J3590" t="str">
            <v>Stigmatura</v>
          </cell>
          <cell r="K3590" t="str">
            <v>subespécie</v>
          </cell>
          <cell r="N3590" t="str">
            <v>Stigmatura budytoides gracilis Zimmer, 1955</v>
          </cell>
          <cell r="P3590" t="str">
            <v>x</v>
          </cell>
          <cell r="Q3590" t="str">
            <v>x</v>
          </cell>
          <cell r="R3590" t="str">
            <v>x</v>
          </cell>
          <cell r="S3590" t="str">
            <v>x</v>
          </cell>
          <cell r="T3590" t="str">
            <v>x</v>
          </cell>
          <cell r="U3590"/>
          <cell r="Y3590"/>
          <cell r="Z3590"/>
        </row>
        <row r="3591">
          <cell r="A3591" t="str">
            <v>Inezia</v>
          </cell>
          <cell r="B3591" t="e">
            <v>#N/A</v>
          </cell>
          <cell r="D3591">
            <v>3589</v>
          </cell>
          <cell r="E3591"/>
          <cell r="F3591"/>
          <cell r="G3591" t="str">
            <v>Passeriformes</v>
          </cell>
          <cell r="H3591" t="str">
            <v>Tyrannidae</v>
          </cell>
          <cell r="I3591" t="str">
            <v>Elaeniinae</v>
          </cell>
          <cell r="J3591" t="str">
            <v>Inezia</v>
          </cell>
          <cell r="K3591" t="str">
            <v>Gênero</v>
          </cell>
          <cell r="N3591" t="str">
            <v>Inezia Cherrie, 1909</v>
          </cell>
          <cell r="P3591"/>
          <cell r="Q3591"/>
          <cell r="R3591"/>
          <cell r="S3591"/>
          <cell r="T3591"/>
          <cell r="U3591"/>
          <cell r="Y3591"/>
          <cell r="Z3591"/>
        </row>
        <row r="3592">
          <cell r="A3592" t="str">
            <v>Inezia inornata</v>
          </cell>
          <cell r="B3592" t="str">
            <v>Inezia inornata</v>
          </cell>
          <cell r="C3592" t="str">
            <v>alegrinho-do-chaco</v>
          </cell>
          <cell r="D3592">
            <v>3590</v>
          </cell>
          <cell r="E3592" t="str">
            <v>VO</v>
          </cell>
          <cell r="F3592">
            <v>1</v>
          </cell>
          <cell r="G3592" t="str">
            <v>Passeriformes</v>
          </cell>
          <cell r="H3592" t="str">
            <v>Tyrannidae</v>
          </cell>
          <cell r="I3592" t="str">
            <v>Elaeniinae</v>
          </cell>
          <cell r="J3592" t="str">
            <v>Inezia</v>
          </cell>
          <cell r="K3592" t="str">
            <v>espécie 1ária</v>
          </cell>
          <cell r="N3592" t="str">
            <v>Inezia inornata (Salvadori, 1897)</v>
          </cell>
          <cell r="O3592" t="str">
            <v>Plain Tyrannulet</v>
          </cell>
          <cell r="P3592"/>
          <cell r="Q3592"/>
          <cell r="R3592"/>
          <cell r="S3592"/>
          <cell r="T3592"/>
          <cell r="U3592"/>
          <cell r="Y3592" t="e">
            <v>#N/A</v>
          </cell>
          <cell r="Z3592" t="str">
            <v>L</v>
          </cell>
          <cell r="AA3592" t="str">
            <v>F7</v>
          </cell>
          <cell r="AB3592" t="str">
            <v>C</v>
          </cell>
          <cell r="AC3592">
            <v>2</v>
          </cell>
          <cell r="AD3592">
            <v>1</v>
          </cell>
          <cell r="AE3592">
            <v>12</v>
          </cell>
          <cell r="AF3592" t="str">
            <v>Invertebrate</v>
          </cell>
          <cell r="AG3592" t="str">
            <v>F</v>
          </cell>
          <cell r="AH3592">
            <v>1</v>
          </cell>
        </row>
        <row r="3593">
          <cell r="A3593" t="str">
            <v>Inezia subflava</v>
          </cell>
          <cell r="B3593" t="str">
            <v>Inezia subflava</v>
          </cell>
          <cell r="C3593" t="str">
            <v>amarelinho</v>
          </cell>
          <cell r="D3593">
            <v>3591</v>
          </cell>
          <cell r="E3593" t="str">
            <v>R</v>
          </cell>
          <cell r="F3593">
            <v>1</v>
          </cell>
          <cell r="G3593" t="str">
            <v>Passeriformes</v>
          </cell>
          <cell r="H3593" t="str">
            <v>Tyrannidae</v>
          </cell>
          <cell r="I3593" t="str">
            <v>Elaeniinae</v>
          </cell>
          <cell r="J3593" t="str">
            <v>Inezia</v>
          </cell>
          <cell r="K3593" t="str">
            <v>espécie 1ária</v>
          </cell>
          <cell r="N3593" t="str">
            <v>Inezia subflava (Sclater &amp; Salvin, 1873)</v>
          </cell>
          <cell r="O3593" t="str">
            <v>Amazonian Tyrannulet</v>
          </cell>
          <cell r="P3593"/>
          <cell r="Q3593"/>
          <cell r="R3593"/>
          <cell r="S3593"/>
          <cell r="T3593"/>
          <cell r="U3593"/>
          <cell r="Y3593" t="e">
            <v>#N/A</v>
          </cell>
          <cell r="Z3593" t="str">
            <v>M</v>
          </cell>
          <cell r="AA3593" t="str">
            <v>F8</v>
          </cell>
          <cell r="AB3593" t="str">
            <v>M/C</v>
          </cell>
          <cell r="AC3593">
            <v>3</v>
          </cell>
          <cell r="AD3593">
            <v>3</v>
          </cell>
          <cell r="AE3593">
            <v>8.4</v>
          </cell>
          <cell r="AF3593" t="str">
            <v>Invertebrate</v>
          </cell>
          <cell r="AG3593" t="str">
            <v>F</v>
          </cell>
        </row>
        <row r="3594">
          <cell r="A3594" t="str">
            <v>Inezia subflava obscura</v>
          </cell>
          <cell r="B3594" t="e">
            <v>#N/A</v>
          </cell>
          <cell r="D3594">
            <v>3592</v>
          </cell>
          <cell r="E3594"/>
          <cell r="F3594"/>
          <cell r="G3594" t="str">
            <v>Passeriformes</v>
          </cell>
          <cell r="H3594" t="str">
            <v>Tyrannidae</v>
          </cell>
          <cell r="I3594" t="str">
            <v>Elaeniinae</v>
          </cell>
          <cell r="J3594" t="str">
            <v>Inezia</v>
          </cell>
          <cell r="K3594" t="str">
            <v>subespécie</v>
          </cell>
          <cell r="N3594" t="str">
            <v>Inezia subflava obscura Zimmer, 1939</v>
          </cell>
          <cell r="P3594" t="str">
            <v>x</v>
          </cell>
          <cell r="Q3594" t="str">
            <v>x</v>
          </cell>
          <cell r="R3594" t="str">
            <v>x</v>
          </cell>
          <cell r="S3594" t="str">
            <v>x</v>
          </cell>
          <cell r="T3594" t="str">
            <v>x</v>
          </cell>
          <cell r="U3594"/>
          <cell r="Y3594"/>
          <cell r="Z3594"/>
        </row>
        <row r="3595">
          <cell r="A3595" t="str">
            <v>Inezia subflava subflava</v>
          </cell>
          <cell r="B3595" t="e">
            <v>#N/A</v>
          </cell>
          <cell r="D3595">
            <v>3593</v>
          </cell>
          <cell r="E3595"/>
          <cell r="F3595"/>
          <cell r="G3595" t="str">
            <v>Passeriformes</v>
          </cell>
          <cell r="H3595" t="str">
            <v>Tyrannidae</v>
          </cell>
          <cell r="I3595" t="str">
            <v>Elaeniinae</v>
          </cell>
          <cell r="J3595" t="str">
            <v>Inezia</v>
          </cell>
          <cell r="K3595" t="str">
            <v>subespécie</v>
          </cell>
          <cell r="N3595" t="str">
            <v>Inezia subflava subflava (Sclater &amp; Salvin, 1873)</v>
          </cell>
          <cell r="P3595" t="str">
            <v>x</v>
          </cell>
          <cell r="Q3595" t="str">
            <v>x</v>
          </cell>
          <cell r="R3595" t="str">
            <v>x</v>
          </cell>
          <cell r="S3595" t="str">
            <v>x</v>
          </cell>
          <cell r="T3595" t="str">
            <v>x</v>
          </cell>
          <cell r="U3595"/>
          <cell r="Y3595"/>
          <cell r="Z3595"/>
        </row>
        <row r="3596">
          <cell r="A3596" t="str">
            <v>Inezia caudata</v>
          </cell>
          <cell r="B3596" t="str">
            <v>Inezia caudata</v>
          </cell>
          <cell r="C3596" t="str">
            <v>amarelinho-da-amazônia</v>
          </cell>
          <cell r="D3596">
            <v>3594</v>
          </cell>
          <cell r="E3596" t="str">
            <v>R</v>
          </cell>
          <cell r="F3596">
            <v>1</v>
          </cell>
          <cell r="G3596" t="str">
            <v>Passeriformes</v>
          </cell>
          <cell r="H3596" t="str">
            <v>Tyrannidae</v>
          </cell>
          <cell r="I3596" t="str">
            <v>Elaeniinae</v>
          </cell>
          <cell r="J3596" t="str">
            <v>Inezia</v>
          </cell>
          <cell r="K3596" t="str">
            <v>espécie 1ária</v>
          </cell>
          <cell r="L3596" t="str">
            <v>Previously treated as a subspecies of I. subflava, but see Zimmer &amp; Whittaker (2000) for support for species status.</v>
          </cell>
          <cell r="M3596" t="str">
            <v>Previamente tratada como subespécie de I. subflava. Elevada à espécie a partir de Zimmer &amp; Whittaker (2000).</v>
          </cell>
          <cell r="N3596" t="str">
            <v>Inezia caudata (Salvin, 1897)</v>
          </cell>
          <cell r="O3596" t="str">
            <v>Pale-tipped Tyrannulet</v>
          </cell>
          <cell r="P3596"/>
          <cell r="Q3596"/>
          <cell r="R3596"/>
          <cell r="S3596"/>
          <cell r="T3596"/>
          <cell r="U3596"/>
          <cell r="Y3596" t="e">
            <v>#N/A</v>
          </cell>
          <cell r="Z3596" t="e">
            <v>#N/A</v>
          </cell>
          <cell r="AA3596" t="e">
            <v>#N/A</v>
          </cell>
          <cell r="AB3596" t="e">
            <v>#N/A</v>
          </cell>
          <cell r="AC3596" t="e">
            <v>#N/A</v>
          </cell>
          <cell r="AD3596" t="e">
            <v>#N/A</v>
          </cell>
          <cell r="AE3596">
            <v>7.5</v>
          </cell>
          <cell r="AF3596" t="str">
            <v>Invertebrate</v>
          </cell>
          <cell r="AG3596"/>
        </row>
        <row r="3597">
          <cell r="A3597" t="str">
            <v>Inezia caudata caudata</v>
          </cell>
          <cell r="B3597" t="e">
            <v>#N/A</v>
          </cell>
          <cell r="D3597">
            <v>3595</v>
          </cell>
          <cell r="E3597"/>
          <cell r="F3597"/>
          <cell r="G3597" t="str">
            <v>Passeriformes</v>
          </cell>
          <cell r="H3597" t="str">
            <v>Tyrannidae</v>
          </cell>
          <cell r="I3597" t="str">
            <v>Elaeniinae</v>
          </cell>
          <cell r="J3597" t="str">
            <v>Inezia</v>
          </cell>
          <cell r="K3597" t="str">
            <v>subespécie</v>
          </cell>
          <cell r="N3597" t="str">
            <v>Inezia caudata caudata (Salvin, 1897)</v>
          </cell>
          <cell r="P3597" t="str">
            <v>x</v>
          </cell>
          <cell r="Q3597" t="str">
            <v>x</v>
          </cell>
          <cell r="R3597" t="str">
            <v>x</v>
          </cell>
          <cell r="S3597" t="str">
            <v>x</v>
          </cell>
          <cell r="T3597" t="str">
            <v>x</v>
          </cell>
          <cell r="U3597"/>
          <cell r="Y3597"/>
          <cell r="Z3597"/>
        </row>
        <row r="3598">
          <cell r="A3598" t="str">
            <v>Euscarthmus</v>
          </cell>
          <cell r="B3598" t="e">
            <v>#N/A</v>
          </cell>
          <cell r="D3598">
            <v>3596</v>
          </cell>
          <cell r="E3598"/>
          <cell r="F3598"/>
          <cell r="G3598" t="str">
            <v>Passeriformes</v>
          </cell>
          <cell r="H3598" t="str">
            <v>Tyrannidae</v>
          </cell>
          <cell r="I3598" t="str">
            <v>Elaeniinae</v>
          </cell>
          <cell r="J3598" t="str">
            <v>Euscarthmus</v>
          </cell>
          <cell r="K3598" t="str">
            <v>Gênero</v>
          </cell>
          <cell r="N3598" t="str">
            <v>Euscarthmus Wied, 1831</v>
          </cell>
          <cell r="P3598"/>
          <cell r="Q3598"/>
          <cell r="R3598"/>
          <cell r="S3598"/>
          <cell r="T3598"/>
          <cell r="U3598"/>
          <cell r="Y3598"/>
          <cell r="Z3598"/>
        </row>
        <row r="3599">
          <cell r="A3599" t="str">
            <v>Euscarthmus meloryphus</v>
          </cell>
          <cell r="B3599" t="str">
            <v>Euscarthmus meloryphus</v>
          </cell>
          <cell r="C3599" t="str">
            <v>barulhento</v>
          </cell>
          <cell r="D3599">
            <v>3597</v>
          </cell>
          <cell r="E3599" t="str">
            <v>R</v>
          </cell>
          <cell r="F3599">
            <v>1</v>
          </cell>
          <cell r="G3599" t="str">
            <v>Passeriformes</v>
          </cell>
          <cell r="H3599" t="str">
            <v>Tyrannidae</v>
          </cell>
          <cell r="I3599" t="str">
            <v>Elaeniinae</v>
          </cell>
          <cell r="J3599" t="str">
            <v>Euscarthmus</v>
          </cell>
          <cell r="K3599" t="str">
            <v>espécie 1ária</v>
          </cell>
          <cell r="N3599" t="str">
            <v>Euscarthmus meloryphus Wied, 1831</v>
          </cell>
          <cell r="O3599" t="str">
            <v>Tawny-crowned Pygmy-Tyrant</v>
          </cell>
          <cell r="P3599"/>
          <cell r="Q3599"/>
          <cell r="R3599"/>
          <cell r="S3599"/>
          <cell r="T3599"/>
          <cell r="U3599"/>
          <cell r="Y3599" t="e">
            <v>#N/A</v>
          </cell>
          <cell r="Z3599" t="str">
            <v>L</v>
          </cell>
          <cell r="AA3599" t="str">
            <v>N1</v>
          </cell>
          <cell r="AB3599" t="str">
            <v>U</v>
          </cell>
          <cell r="AC3599">
            <v>3</v>
          </cell>
          <cell r="AD3599">
            <v>5</v>
          </cell>
          <cell r="AE3599">
            <v>6.8</v>
          </cell>
          <cell r="AF3599" t="str">
            <v>Invertebrate</v>
          </cell>
          <cell r="AG3599" t="str">
            <v>N</v>
          </cell>
        </row>
        <row r="3600">
          <cell r="A3600" t="str">
            <v>Euscarthmus meloryphus meloryphus</v>
          </cell>
          <cell r="B3600" t="e">
            <v>#N/A</v>
          </cell>
          <cell r="D3600">
            <v>3598</v>
          </cell>
          <cell r="E3600"/>
          <cell r="F3600"/>
          <cell r="G3600" t="str">
            <v>Passeriformes</v>
          </cell>
          <cell r="H3600" t="str">
            <v>Tyrannidae</v>
          </cell>
          <cell r="I3600" t="str">
            <v>Elaeniinae</v>
          </cell>
          <cell r="J3600" t="str">
            <v>Euscarthmus</v>
          </cell>
          <cell r="K3600" t="str">
            <v>subespécie</v>
          </cell>
          <cell r="N3600" t="str">
            <v>Euscarthmus meloryphus meloryphus Wied, 1831</v>
          </cell>
          <cell r="P3600" t="str">
            <v>x</v>
          </cell>
          <cell r="Q3600" t="str">
            <v>x</v>
          </cell>
          <cell r="R3600" t="str">
            <v>x</v>
          </cell>
          <cell r="S3600" t="str">
            <v>x</v>
          </cell>
          <cell r="T3600" t="str">
            <v>x</v>
          </cell>
          <cell r="U3600"/>
          <cell r="Y3600"/>
          <cell r="Z3600"/>
        </row>
        <row r="3601">
          <cell r="A3601" t="str">
            <v>Euscarthmus rufomarginatus</v>
          </cell>
          <cell r="B3601" t="str">
            <v>Euscarthmus rufomarginatus</v>
          </cell>
          <cell r="C3601" t="str">
            <v>maria-corruíra</v>
          </cell>
          <cell r="D3601">
            <v>3599</v>
          </cell>
          <cell r="E3601" t="str">
            <v>R</v>
          </cell>
          <cell r="F3601">
            <v>1</v>
          </cell>
          <cell r="G3601" t="str">
            <v>Passeriformes</v>
          </cell>
          <cell r="H3601" t="str">
            <v>Tyrannidae</v>
          </cell>
          <cell r="I3601" t="str">
            <v>Elaeniinae</v>
          </cell>
          <cell r="J3601" t="str">
            <v>Euscarthmus</v>
          </cell>
          <cell r="K3601" t="str">
            <v>espécie 1ária</v>
          </cell>
          <cell r="L3601" t="str">
            <v>Considered monotypic by many works, which consider E. r. savannophilus from Suriname as invalid.</v>
          </cell>
          <cell r="M3601" t="str">
            <v>Considerado monotípico por diversas fontes por conta da presumida invalidade de E. r. savannophilus, do Suriname.</v>
          </cell>
          <cell r="N3601" t="str">
            <v>Euscarthmus rufomarginatus (Pelzeln, 1868)</v>
          </cell>
          <cell r="O3601" t="str">
            <v>Rufous-sided Pygmy-Tyrant</v>
          </cell>
          <cell r="P3601"/>
          <cell r="Q3601"/>
          <cell r="R3601"/>
          <cell r="S3601"/>
          <cell r="T3601"/>
          <cell r="U3601"/>
          <cell r="Y3601" t="e">
            <v>#N/A</v>
          </cell>
          <cell r="Z3601" t="str">
            <v>H</v>
          </cell>
          <cell r="AA3601" t="str">
            <v>N4</v>
          </cell>
          <cell r="AB3601" t="str">
            <v>U</v>
          </cell>
          <cell r="AC3601">
            <v>2</v>
          </cell>
          <cell r="AD3601">
            <v>2</v>
          </cell>
          <cell r="AE3601">
            <v>6</v>
          </cell>
          <cell r="AF3601" t="str">
            <v>Invertebrate</v>
          </cell>
          <cell r="AG3601" t="str">
            <v>N</v>
          </cell>
          <cell r="AI3601" t="str">
            <v>RE</v>
          </cell>
          <cell r="AK3601" t="str">
            <v>CR</v>
          </cell>
        </row>
        <row r="3602">
          <cell r="A3602" t="str">
            <v>Euscarthmus rufomarginatus rufomarginatus</v>
          </cell>
          <cell r="B3602" t="e">
            <v>#N/A</v>
          </cell>
          <cell r="D3602">
            <v>3600</v>
          </cell>
          <cell r="E3602"/>
          <cell r="F3602"/>
          <cell r="G3602" t="str">
            <v>Passeriformes</v>
          </cell>
          <cell r="H3602" t="str">
            <v>Tyrannidae</v>
          </cell>
          <cell r="I3602" t="str">
            <v>Elaeniinae</v>
          </cell>
          <cell r="J3602" t="str">
            <v>Euscarthmus</v>
          </cell>
          <cell r="K3602" t="str">
            <v>subespécie</v>
          </cell>
          <cell r="N3602" t="str">
            <v>Euscarthmus rufomarginatus rufomarginatus (Pelzeln, 1868)</v>
          </cell>
          <cell r="P3602"/>
          <cell r="Q3602"/>
          <cell r="R3602"/>
          <cell r="S3602"/>
          <cell r="T3602" t="str">
            <v>x</v>
          </cell>
          <cell r="U3602"/>
          <cell r="Y3602"/>
          <cell r="Z3602"/>
        </row>
        <row r="3603">
          <cell r="A3603" t="str">
            <v>Euscarthmus rufomarginatus savannophilus</v>
          </cell>
          <cell r="B3603" t="e">
            <v>#N/A</v>
          </cell>
          <cell r="D3603">
            <v>3601</v>
          </cell>
          <cell r="E3603"/>
          <cell r="F3603"/>
          <cell r="G3603" t="str">
            <v>Passeriformes</v>
          </cell>
          <cell r="H3603" t="str">
            <v>Tyrannidae</v>
          </cell>
          <cell r="I3603" t="str">
            <v>Elaeniinae</v>
          </cell>
          <cell r="J3603" t="str">
            <v>Euscarthmus</v>
          </cell>
          <cell r="K3603" t="str">
            <v>subespécie</v>
          </cell>
          <cell r="N3603" t="str">
            <v>Euscarthmus rufomarginatus savannophilus Mees, 1968</v>
          </cell>
          <cell r="P3603"/>
          <cell r="Q3603"/>
          <cell r="R3603"/>
          <cell r="S3603"/>
          <cell r="T3603" t="str">
            <v>x</v>
          </cell>
          <cell r="U3603"/>
          <cell r="Y3603"/>
          <cell r="Z3603"/>
        </row>
        <row r="3604">
          <cell r="A3604" t="str">
            <v>Tyranniscus</v>
          </cell>
          <cell r="B3604" t="e">
            <v>#N/A</v>
          </cell>
          <cell r="D3604">
            <v>3602</v>
          </cell>
          <cell r="E3604"/>
          <cell r="F3604"/>
          <cell r="G3604" t="str">
            <v>Passeriformes</v>
          </cell>
          <cell r="H3604" t="str">
            <v>Tyrannidae</v>
          </cell>
          <cell r="I3604" t="str">
            <v>Elaeniinae</v>
          </cell>
          <cell r="J3604" t="str">
            <v>Tyranniscus</v>
          </cell>
          <cell r="K3604" t="str">
            <v>Gênero</v>
          </cell>
          <cell r="N3604" t="str">
            <v>Tyranniscus Cabanis &amp; Heine, 1859</v>
          </cell>
          <cell r="P3604"/>
          <cell r="Q3604"/>
          <cell r="R3604"/>
          <cell r="S3604"/>
          <cell r="T3604"/>
          <cell r="U3604"/>
          <cell r="Y3604"/>
          <cell r="Z3604"/>
        </row>
        <row r="3605">
          <cell r="A3605" t="str">
            <v>Tyranniscus burmeisteri</v>
          </cell>
          <cell r="B3605" t="str">
            <v>Tyranniscus burmeisteri</v>
          </cell>
          <cell r="C3605" t="str">
            <v>piolhinho-chiador</v>
          </cell>
          <cell r="D3605">
            <v>3603</v>
          </cell>
          <cell r="E3605" t="str">
            <v>R</v>
          </cell>
          <cell r="F3605">
            <v>1</v>
          </cell>
          <cell r="G3605" t="str">
            <v>Passeriformes</v>
          </cell>
          <cell r="H3605" t="str">
            <v>Tyrannidae</v>
          </cell>
          <cell r="I3605" t="str">
            <v>Elaeniinae</v>
          </cell>
          <cell r="J3605" t="str">
            <v>Tyranniscus</v>
          </cell>
          <cell r="K3605" t="str">
            <v>espécie 1ária</v>
          </cell>
          <cell r="L3605" t="str">
            <v>Previously included in Phyllomyias, which has been shown to be polyphyletic.</v>
          </cell>
          <cell r="M3605" t="str">
            <v>Previamente incluída no gênero polifilético Phyllomyias.</v>
          </cell>
          <cell r="N3605" t="str">
            <v>Tyranniscus burmeisteri (Cabanis &amp; Heine, 1859)</v>
          </cell>
          <cell r="O3605" t="str">
            <v>Rough-legged Tyrannulet</v>
          </cell>
          <cell r="P3605"/>
          <cell r="Q3605"/>
          <cell r="R3605"/>
          <cell r="S3605"/>
          <cell r="T3605"/>
          <cell r="U3605"/>
          <cell r="Y3605" t="e">
            <v>#N/A</v>
          </cell>
          <cell r="Z3605" t="str">
            <v>M</v>
          </cell>
          <cell r="AA3605" t="str">
            <v>F1</v>
          </cell>
          <cell r="AB3605" t="str">
            <v>C</v>
          </cell>
          <cell r="AC3605">
            <v>2</v>
          </cell>
          <cell r="AD3605">
            <v>2</v>
          </cell>
          <cell r="AE3605" t="e">
            <v>#N/A</v>
          </cell>
          <cell r="AF3605" t="e">
            <v>#N/A</v>
          </cell>
          <cell r="AG3605" t="str">
            <v>F</v>
          </cell>
        </row>
        <row r="3606">
          <cell r="A3606" t="str">
            <v>Ornithion</v>
          </cell>
          <cell r="B3606" t="e">
            <v>#N/A</v>
          </cell>
          <cell r="D3606">
            <v>3604</v>
          </cell>
          <cell r="E3606"/>
          <cell r="F3606"/>
          <cell r="G3606" t="str">
            <v>Passeriformes</v>
          </cell>
          <cell r="H3606" t="str">
            <v>Tyrannidae</v>
          </cell>
          <cell r="I3606" t="str">
            <v>Elaeniinae</v>
          </cell>
          <cell r="J3606" t="str">
            <v>Ornithion</v>
          </cell>
          <cell r="K3606" t="str">
            <v>Gênero</v>
          </cell>
          <cell r="N3606" t="str">
            <v>Ornithion Hartlaub, 1853</v>
          </cell>
          <cell r="P3606"/>
          <cell r="Q3606"/>
          <cell r="R3606"/>
          <cell r="S3606"/>
          <cell r="T3606"/>
          <cell r="U3606"/>
          <cell r="Y3606"/>
          <cell r="Z3606"/>
        </row>
        <row r="3607">
          <cell r="A3607" t="str">
            <v>Ornithion inerme</v>
          </cell>
          <cell r="B3607" t="str">
            <v>Ornithion inerme</v>
          </cell>
          <cell r="C3607" t="str">
            <v>poiaeiro-de-sobrancelha</v>
          </cell>
          <cell r="D3607">
            <v>3605</v>
          </cell>
          <cell r="E3607" t="str">
            <v>R</v>
          </cell>
          <cell r="F3607">
            <v>1</v>
          </cell>
          <cell r="G3607" t="str">
            <v>Passeriformes</v>
          </cell>
          <cell r="H3607" t="str">
            <v>Tyrannidae</v>
          </cell>
          <cell r="I3607" t="str">
            <v>Elaeniinae</v>
          </cell>
          <cell r="J3607" t="str">
            <v>Ornithion</v>
          </cell>
          <cell r="K3607" t="str">
            <v>espécie 1ária</v>
          </cell>
          <cell r="N3607" t="str">
            <v>Ornithion inerme Hartlaub, 1853</v>
          </cell>
          <cell r="O3607" t="str">
            <v>White-lored Tyrannulet</v>
          </cell>
          <cell r="P3607"/>
          <cell r="Q3607"/>
          <cell r="R3607"/>
          <cell r="S3607"/>
          <cell r="T3607"/>
          <cell r="U3607"/>
          <cell r="Y3607" t="str">
            <v>IAG</v>
          </cell>
          <cell r="Z3607" t="str">
            <v>M</v>
          </cell>
          <cell r="AA3607" t="str">
            <v>F1E</v>
          </cell>
          <cell r="AB3607" t="str">
            <v>C</v>
          </cell>
          <cell r="AC3607">
            <v>2</v>
          </cell>
          <cell r="AD3607">
            <v>3</v>
          </cell>
          <cell r="AE3607">
            <v>7</v>
          </cell>
          <cell r="AF3607" t="str">
            <v>Invertebrate</v>
          </cell>
          <cell r="AG3607" t="str">
            <v>F</v>
          </cell>
          <cell r="AJ3607" t="str">
            <v>#ERROR!</v>
          </cell>
        </row>
        <row r="3608">
          <cell r="A3608" t="str">
            <v>Camptostoma</v>
          </cell>
          <cell r="B3608" t="e">
            <v>#N/A</v>
          </cell>
          <cell r="D3608">
            <v>3606</v>
          </cell>
          <cell r="E3608"/>
          <cell r="F3608"/>
          <cell r="G3608" t="str">
            <v>Passeriformes</v>
          </cell>
          <cell r="H3608" t="str">
            <v>Tyrannidae</v>
          </cell>
          <cell r="I3608" t="str">
            <v>Elaeniinae</v>
          </cell>
          <cell r="J3608" t="str">
            <v>Camptostoma</v>
          </cell>
          <cell r="K3608" t="str">
            <v>Gênero</v>
          </cell>
          <cell r="N3608" t="str">
            <v>Camptostoma Sclater, 1857</v>
          </cell>
          <cell r="P3608"/>
          <cell r="Q3608"/>
          <cell r="R3608"/>
          <cell r="S3608"/>
          <cell r="T3608"/>
          <cell r="U3608"/>
          <cell r="Y3608"/>
          <cell r="Z3608"/>
        </row>
        <row r="3609">
          <cell r="A3609" t="str">
            <v>Camptostoma obsoletum</v>
          </cell>
          <cell r="B3609" t="str">
            <v>Camptostoma obsoletum</v>
          </cell>
          <cell r="C3609" t="str">
            <v>risadinha</v>
          </cell>
          <cell r="D3609">
            <v>3607</v>
          </cell>
          <cell r="E3609" t="str">
            <v>R</v>
          </cell>
          <cell r="F3609">
            <v>1</v>
          </cell>
          <cell r="G3609" t="str">
            <v>Passeriformes</v>
          </cell>
          <cell r="H3609" t="str">
            <v>Tyrannidae</v>
          </cell>
          <cell r="I3609" t="str">
            <v>Elaeniinae</v>
          </cell>
          <cell r="J3609" t="str">
            <v>Camptostoma</v>
          </cell>
          <cell r="K3609" t="str">
            <v>espécie 1ária</v>
          </cell>
          <cell r="N3609" t="str">
            <v>Camptostoma obsoletum (Temminck, 1824)</v>
          </cell>
          <cell r="O3609" t="str">
            <v>Southern Beardless-Tyrannulet</v>
          </cell>
          <cell r="P3609"/>
          <cell r="Q3609"/>
          <cell r="R3609"/>
          <cell r="S3609"/>
          <cell r="T3609"/>
          <cell r="U3609"/>
          <cell r="Y3609" t="str">
            <v>IAG</v>
          </cell>
          <cell r="Z3609" t="str">
            <v>L</v>
          </cell>
          <cell r="AA3609" t="str">
            <v>F15</v>
          </cell>
          <cell r="AB3609" t="str">
            <v>C</v>
          </cell>
          <cell r="AC3609">
            <v>6</v>
          </cell>
          <cell r="AD3609">
            <v>11</v>
          </cell>
          <cell r="AE3609">
            <v>8.1</v>
          </cell>
          <cell r="AF3609" t="str">
            <v>Invertebrate</v>
          </cell>
          <cell r="AG3609" t="str">
            <v>F</v>
          </cell>
        </row>
        <row r="3610">
          <cell r="A3610" t="str">
            <v>Camptostoma obsoletum napaeum</v>
          </cell>
          <cell r="B3610" t="e">
            <v>#N/A</v>
          </cell>
          <cell r="D3610">
            <v>3608</v>
          </cell>
          <cell r="E3610"/>
          <cell r="F3610"/>
          <cell r="G3610" t="str">
            <v>Passeriformes</v>
          </cell>
          <cell r="H3610" t="str">
            <v>Tyrannidae</v>
          </cell>
          <cell r="I3610" t="str">
            <v>Elaeniinae</v>
          </cell>
          <cell r="J3610" t="str">
            <v>Camptostoma</v>
          </cell>
          <cell r="K3610" t="str">
            <v>subespécie</v>
          </cell>
          <cell r="N3610" t="str">
            <v>Camptostoma obsoletum napaeum (Ridgway, 1888)</v>
          </cell>
          <cell r="P3610" t="str">
            <v>x</v>
          </cell>
          <cell r="Q3610" t="str">
            <v>x</v>
          </cell>
          <cell r="R3610" t="str">
            <v>x</v>
          </cell>
          <cell r="S3610" t="str">
            <v>x</v>
          </cell>
          <cell r="T3610" t="str">
            <v>x</v>
          </cell>
          <cell r="U3610"/>
          <cell r="Y3610"/>
          <cell r="Z3610"/>
        </row>
        <row r="3611">
          <cell r="A3611" t="str">
            <v>Camptostoma obsoletum olivaceum</v>
          </cell>
          <cell r="B3611" t="e">
            <v>#N/A</v>
          </cell>
          <cell r="D3611">
            <v>3609</v>
          </cell>
          <cell r="E3611"/>
          <cell r="F3611"/>
          <cell r="G3611" t="str">
            <v>Passeriformes</v>
          </cell>
          <cell r="H3611" t="str">
            <v>Tyrannidae</v>
          </cell>
          <cell r="I3611" t="str">
            <v>Elaeniinae</v>
          </cell>
          <cell r="J3611" t="str">
            <v>Camptostoma</v>
          </cell>
          <cell r="K3611" t="str">
            <v>subespécie</v>
          </cell>
          <cell r="N3611" t="str">
            <v>Camptostoma obsoletum olivaceum (Berlepsch, 1889)</v>
          </cell>
          <cell r="P3611" t="str">
            <v>x</v>
          </cell>
          <cell r="Q3611" t="str">
            <v>x</v>
          </cell>
          <cell r="R3611" t="str">
            <v>x</v>
          </cell>
          <cell r="S3611" t="str">
            <v>x</v>
          </cell>
          <cell r="T3611" t="str">
            <v>x</v>
          </cell>
          <cell r="U3611"/>
          <cell r="Y3611"/>
          <cell r="Z3611"/>
        </row>
        <row r="3612">
          <cell r="A3612" t="str">
            <v>Camptostoma obsoletum cinerascens</v>
          </cell>
          <cell r="B3612" t="e">
            <v>#N/A</v>
          </cell>
          <cell r="D3612">
            <v>3610</v>
          </cell>
          <cell r="E3612"/>
          <cell r="F3612"/>
          <cell r="G3612" t="str">
            <v>Passeriformes</v>
          </cell>
          <cell r="H3612" t="str">
            <v>Tyrannidae</v>
          </cell>
          <cell r="I3612" t="str">
            <v>Elaeniinae</v>
          </cell>
          <cell r="J3612" t="str">
            <v>Camptostoma</v>
          </cell>
          <cell r="K3612" t="str">
            <v>subespécie</v>
          </cell>
          <cell r="N3612" t="str">
            <v>Camptostoma obsoletum cinerascens (Wied, 1831)</v>
          </cell>
          <cell r="P3612" t="str">
            <v>x</v>
          </cell>
          <cell r="Q3612" t="str">
            <v>x</v>
          </cell>
          <cell r="R3612" t="str">
            <v>x</v>
          </cell>
          <cell r="S3612" t="str">
            <v>x</v>
          </cell>
          <cell r="T3612" t="str">
            <v>x</v>
          </cell>
          <cell r="U3612"/>
          <cell r="Y3612"/>
          <cell r="Z3612"/>
        </row>
        <row r="3613">
          <cell r="A3613" t="str">
            <v>Camptostoma obsoletum obsoletum</v>
          </cell>
          <cell r="B3613" t="e">
            <v>#N/A</v>
          </cell>
          <cell r="D3613">
            <v>3611</v>
          </cell>
          <cell r="E3613"/>
          <cell r="F3613"/>
          <cell r="G3613" t="str">
            <v>Passeriformes</v>
          </cell>
          <cell r="H3613" t="str">
            <v>Tyrannidae</v>
          </cell>
          <cell r="I3613" t="str">
            <v>Elaeniinae</v>
          </cell>
          <cell r="J3613" t="str">
            <v>Camptostoma</v>
          </cell>
          <cell r="K3613" t="str">
            <v>subespécie</v>
          </cell>
          <cell r="N3613" t="str">
            <v>Camptostoma obsoletum obsoletum (Temminck, 1824)</v>
          </cell>
          <cell r="P3613" t="str">
            <v>x</v>
          </cell>
          <cell r="Q3613" t="str">
            <v>x</v>
          </cell>
          <cell r="R3613" t="str">
            <v>x</v>
          </cell>
          <cell r="S3613" t="str">
            <v>x</v>
          </cell>
          <cell r="T3613" t="str">
            <v>x</v>
          </cell>
          <cell r="U3613"/>
          <cell r="Y3613"/>
          <cell r="Z3613"/>
        </row>
        <row r="3614">
          <cell r="A3614" t="str">
            <v>Elaenia</v>
          </cell>
          <cell r="B3614" t="e">
            <v>#N/A</v>
          </cell>
          <cell r="D3614">
            <v>3612</v>
          </cell>
          <cell r="E3614"/>
          <cell r="F3614"/>
          <cell r="G3614" t="str">
            <v>Passeriformes</v>
          </cell>
          <cell r="H3614" t="str">
            <v>Tyrannidae</v>
          </cell>
          <cell r="I3614" t="str">
            <v>Elaeniinae</v>
          </cell>
          <cell r="J3614" t="str">
            <v>Elaenia</v>
          </cell>
          <cell r="K3614" t="str">
            <v>Gênero</v>
          </cell>
          <cell r="N3614" t="str">
            <v>Elaenia Sundevall, 1836</v>
          </cell>
          <cell r="P3614"/>
          <cell r="Q3614"/>
          <cell r="R3614"/>
          <cell r="S3614"/>
          <cell r="T3614"/>
          <cell r="U3614"/>
          <cell r="Y3614"/>
          <cell r="Z3614"/>
        </row>
        <row r="3615">
          <cell r="A3615" t="str">
            <v>Elaenia flavogaster</v>
          </cell>
          <cell r="B3615" t="str">
            <v>Elaenia flavogaster</v>
          </cell>
          <cell r="C3615" t="str">
            <v>guaracava-de-barriga-amarela</v>
          </cell>
          <cell r="D3615">
            <v>3613</v>
          </cell>
          <cell r="E3615" t="str">
            <v>R</v>
          </cell>
          <cell r="F3615">
            <v>1</v>
          </cell>
          <cell r="G3615" t="str">
            <v>Passeriformes</v>
          </cell>
          <cell r="H3615" t="str">
            <v>Tyrannidae</v>
          </cell>
          <cell r="I3615" t="str">
            <v>Elaeniinae</v>
          </cell>
          <cell r="J3615" t="str">
            <v>Elaenia</v>
          </cell>
          <cell r="K3615" t="str">
            <v>espécie 1ária</v>
          </cell>
          <cell r="N3615" t="str">
            <v>Elaenia flavogaster (Thunberg, 1822)</v>
          </cell>
          <cell r="O3615" t="str">
            <v>Yellow-bellied Elaenia</v>
          </cell>
          <cell r="P3615"/>
          <cell r="Q3615"/>
          <cell r="R3615"/>
          <cell r="S3615"/>
          <cell r="T3615"/>
          <cell r="U3615"/>
          <cell r="Y3615" t="str">
            <v>OA</v>
          </cell>
          <cell r="Z3615" t="str">
            <v>L</v>
          </cell>
          <cell r="AA3615" t="str">
            <v>N14</v>
          </cell>
          <cell r="AB3615" t="str">
            <v>C</v>
          </cell>
          <cell r="AC3615">
            <v>4</v>
          </cell>
          <cell r="AD3615">
            <v>9</v>
          </cell>
          <cell r="AE3615">
            <v>24.8</v>
          </cell>
          <cell r="AF3615" t="str">
            <v>Omnivore</v>
          </cell>
          <cell r="AG3615" t="str">
            <v>N</v>
          </cell>
        </row>
        <row r="3616">
          <cell r="A3616" t="str">
            <v>Elaenia flavogaster flavogaster</v>
          </cell>
          <cell r="B3616" t="e">
            <v>#N/A</v>
          </cell>
          <cell r="D3616">
            <v>3614</v>
          </cell>
          <cell r="E3616"/>
          <cell r="F3616"/>
          <cell r="G3616" t="str">
            <v>Passeriformes</v>
          </cell>
          <cell r="H3616" t="str">
            <v>Tyrannidae</v>
          </cell>
          <cell r="I3616" t="str">
            <v>Elaeniinae</v>
          </cell>
          <cell r="J3616" t="str">
            <v>Elaenia</v>
          </cell>
          <cell r="K3616" t="str">
            <v>subespécie</v>
          </cell>
          <cell r="N3616" t="str">
            <v>Elaenia flavogaster flavogaster (Thunberg, 1822)</v>
          </cell>
          <cell r="P3616" t="str">
            <v>x</v>
          </cell>
          <cell r="Q3616" t="str">
            <v>x</v>
          </cell>
          <cell r="R3616" t="str">
            <v>x</v>
          </cell>
          <cell r="S3616" t="str">
            <v>x</v>
          </cell>
          <cell r="T3616" t="str">
            <v>x</v>
          </cell>
          <cell r="U3616"/>
          <cell r="Y3616"/>
          <cell r="Z3616"/>
        </row>
        <row r="3617">
          <cell r="A3617" t="str">
            <v>Elaenia spectabilis</v>
          </cell>
          <cell r="B3617" t="str">
            <v>Elaenia spectabilis</v>
          </cell>
          <cell r="C3617" t="str">
            <v>guaracava-grande</v>
          </cell>
          <cell r="D3617">
            <v>3615</v>
          </cell>
          <cell r="E3617" t="str">
            <v>R</v>
          </cell>
          <cell r="F3617">
            <v>1</v>
          </cell>
          <cell r="G3617" t="str">
            <v>Passeriformes</v>
          </cell>
          <cell r="H3617" t="str">
            <v>Tyrannidae</v>
          </cell>
          <cell r="I3617" t="str">
            <v>Elaeniinae</v>
          </cell>
          <cell r="J3617" t="str">
            <v>Elaenia</v>
          </cell>
          <cell r="K3617" t="str">
            <v>espécie 1ária</v>
          </cell>
          <cell r="N3617" t="str">
            <v>Elaenia spectabilis Pelzeln, 1868</v>
          </cell>
          <cell r="O3617" t="str">
            <v>Large Elaenia</v>
          </cell>
          <cell r="P3617"/>
          <cell r="Q3617"/>
          <cell r="R3617"/>
          <cell r="S3617"/>
          <cell r="T3617"/>
          <cell r="U3617"/>
          <cell r="Y3617" t="e">
            <v>#N/A</v>
          </cell>
          <cell r="Z3617" t="str">
            <v>L</v>
          </cell>
          <cell r="AA3617" t="str">
            <v>F8</v>
          </cell>
          <cell r="AB3617" t="str">
            <v>C</v>
          </cell>
          <cell r="AC3617">
            <v>2</v>
          </cell>
          <cell r="AD3617">
            <v>2</v>
          </cell>
          <cell r="AE3617">
            <v>27.3</v>
          </cell>
          <cell r="AF3617" t="str">
            <v>Omnivore</v>
          </cell>
          <cell r="AG3617" t="str">
            <v>F</v>
          </cell>
        </row>
        <row r="3618">
          <cell r="A3618" t="str">
            <v>Elaenia ridleyana</v>
          </cell>
          <cell r="B3618" t="str">
            <v>Elaenia ridleyana</v>
          </cell>
          <cell r="C3618" t="str">
            <v>cocoruta</v>
          </cell>
          <cell r="D3618">
            <v>3616</v>
          </cell>
          <cell r="E3618" t="str">
            <v>R, E</v>
          </cell>
          <cell r="F3618">
            <v>1</v>
          </cell>
          <cell r="G3618" t="str">
            <v>Passeriformes</v>
          </cell>
          <cell r="H3618" t="str">
            <v>Tyrannidae</v>
          </cell>
          <cell r="I3618" t="str">
            <v>Elaeniinae</v>
          </cell>
          <cell r="J3618" t="str">
            <v>Elaenia</v>
          </cell>
          <cell r="K3618" t="str">
            <v>espécie 1ária</v>
          </cell>
          <cell r="N3618" t="str">
            <v>Elaenia ridleyana Sharpe, 1888</v>
          </cell>
          <cell r="O3618" t="str">
            <v>Noronha Elaenia</v>
          </cell>
          <cell r="P3618"/>
          <cell r="Q3618"/>
          <cell r="R3618"/>
          <cell r="S3618"/>
          <cell r="T3618"/>
          <cell r="U3618"/>
          <cell r="W3618" t="str">
            <v>#ERROR!</v>
          </cell>
          <cell r="X3618" t="str">
            <v>VU</v>
          </cell>
          <cell r="Y3618" t="e">
            <v>#N/A</v>
          </cell>
          <cell r="Z3618" t="str">
            <v>L</v>
          </cell>
          <cell r="AA3618" t="str">
            <v>F7</v>
          </cell>
          <cell r="AB3618" t="str">
            <v>M/C</v>
          </cell>
          <cell r="AC3618">
            <v>2</v>
          </cell>
          <cell r="AD3618">
            <v>1</v>
          </cell>
          <cell r="AE3618">
            <v>33</v>
          </cell>
          <cell r="AF3618" t="str">
            <v>Invertebrate</v>
          </cell>
          <cell r="AG3618" t="str">
            <v>F</v>
          </cell>
          <cell r="AH3618">
            <v>1</v>
          </cell>
        </row>
        <row r="3619">
          <cell r="A3619" t="str">
            <v>Elaenia chilensis</v>
          </cell>
          <cell r="B3619" t="str">
            <v>Elaenia chilensis</v>
          </cell>
          <cell r="C3619" t="str">
            <v>guaracava-de-crista-branca</v>
          </cell>
          <cell r="D3619">
            <v>3617</v>
          </cell>
          <cell r="E3619" t="str">
            <v>VS</v>
          </cell>
          <cell r="F3619">
            <v>1</v>
          </cell>
          <cell r="G3619" t="str">
            <v>Passeriformes</v>
          </cell>
          <cell r="H3619" t="str">
            <v>Tyrannidae</v>
          </cell>
          <cell r="I3619" t="str">
            <v>Elaeniinae</v>
          </cell>
          <cell r="J3619" t="str">
            <v>Elaenia</v>
          </cell>
          <cell r="K3619" t="str">
            <v>espécie 1ária</v>
          </cell>
          <cell r="L3619" t="str">
            <v>Previously treated as a subspecies of E. albiceps, but see Rheindt et al. (2009).</v>
          </cell>
          <cell r="M3619" t="str">
            <v>Previamente considerada subespécie de Elaenia albiceps. Elevada a espécie a partir de Rheindt et al. (2009).</v>
          </cell>
          <cell r="N3619" t="str">
            <v>Elaenia chilensis Hellmayr, 1927</v>
          </cell>
          <cell r="O3619" t="str">
            <v>Chilean Elaenia</v>
          </cell>
          <cell r="P3619"/>
          <cell r="Q3619"/>
          <cell r="R3619"/>
          <cell r="S3619"/>
          <cell r="T3619"/>
          <cell r="U3619"/>
          <cell r="Y3619" t="e">
            <v>#N/A</v>
          </cell>
          <cell r="Z3619" t="e">
            <v>#N/A</v>
          </cell>
          <cell r="AA3619" t="e">
            <v>#N/A</v>
          </cell>
          <cell r="AB3619" t="e">
            <v>#N/A</v>
          </cell>
          <cell r="AC3619" t="e">
            <v>#N/A</v>
          </cell>
          <cell r="AD3619" t="e">
            <v>#N/A</v>
          </cell>
          <cell r="AE3619" t="e">
            <v>#N/A</v>
          </cell>
          <cell r="AF3619" t="e">
            <v>#N/A</v>
          </cell>
          <cell r="AG3619"/>
        </row>
        <row r="3620">
          <cell r="A3620" t="str">
            <v>Elaenia parvirostris</v>
          </cell>
          <cell r="B3620" t="str">
            <v>Elaenia parvirostris</v>
          </cell>
          <cell r="C3620" t="str">
            <v>tuque-pium</v>
          </cell>
          <cell r="D3620">
            <v>3618</v>
          </cell>
          <cell r="E3620" t="str">
            <v>R</v>
          </cell>
          <cell r="F3620">
            <v>1</v>
          </cell>
          <cell r="G3620" t="str">
            <v>Passeriformes</v>
          </cell>
          <cell r="H3620" t="str">
            <v>Tyrannidae</v>
          </cell>
          <cell r="I3620" t="str">
            <v>Elaeniinae</v>
          </cell>
          <cell r="J3620" t="str">
            <v>Elaenia</v>
          </cell>
          <cell r="K3620" t="str">
            <v>espécie 1ária</v>
          </cell>
          <cell r="N3620" t="str">
            <v>Elaenia parvirostris Pelzeln, 1868</v>
          </cell>
          <cell r="O3620" t="str">
            <v>Small-billed Elaenia</v>
          </cell>
          <cell r="P3620"/>
          <cell r="Q3620"/>
          <cell r="R3620"/>
          <cell r="S3620"/>
          <cell r="T3620"/>
          <cell r="U3620"/>
          <cell r="Y3620" t="e">
            <v>#N/A</v>
          </cell>
          <cell r="Z3620" t="str">
            <v>L</v>
          </cell>
          <cell r="AA3620" t="str">
            <v>F8</v>
          </cell>
          <cell r="AB3620" t="str">
            <v>C</v>
          </cell>
          <cell r="AC3620">
            <v>3</v>
          </cell>
          <cell r="AD3620">
            <v>2</v>
          </cell>
          <cell r="AE3620">
            <v>13.8</v>
          </cell>
          <cell r="AF3620" t="str">
            <v>Invertebrate</v>
          </cell>
          <cell r="AG3620" t="str">
            <v>F</v>
          </cell>
        </row>
        <row r="3621">
          <cell r="A3621" t="str">
            <v>Elaenia mesoleuca</v>
          </cell>
          <cell r="B3621" t="str">
            <v>Elaenia mesoleuca</v>
          </cell>
          <cell r="C3621" t="str">
            <v>tuque</v>
          </cell>
          <cell r="D3621">
            <v>3619</v>
          </cell>
          <cell r="E3621" t="str">
            <v>R</v>
          </cell>
          <cell r="F3621">
            <v>1</v>
          </cell>
          <cell r="G3621" t="str">
            <v>Passeriformes</v>
          </cell>
          <cell r="H3621" t="str">
            <v>Tyrannidae</v>
          </cell>
          <cell r="I3621" t="str">
            <v>Elaeniinae</v>
          </cell>
          <cell r="J3621" t="str">
            <v>Elaenia</v>
          </cell>
          <cell r="K3621" t="str">
            <v>espécie 1ária</v>
          </cell>
          <cell r="N3621" t="str">
            <v>Elaenia mesoleuca (Deppe, 1830)</v>
          </cell>
          <cell r="O3621" t="str">
            <v>Olivaceous Elaenia</v>
          </cell>
          <cell r="P3621"/>
          <cell r="Q3621"/>
          <cell r="R3621"/>
          <cell r="S3621"/>
          <cell r="T3621"/>
          <cell r="U3621"/>
          <cell r="Y3621" t="e">
            <v>#N/A</v>
          </cell>
          <cell r="Z3621" t="str">
            <v>L</v>
          </cell>
          <cell r="AA3621" t="str">
            <v>F4</v>
          </cell>
          <cell r="AB3621" t="str">
            <v>C</v>
          </cell>
          <cell r="AC3621">
            <v>5</v>
          </cell>
          <cell r="AD3621">
            <v>2</v>
          </cell>
          <cell r="AE3621">
            <v>17.600000000000001</v>
          </cell>
          <cell r="AF3621" t="str">
            <v>Omnivore</v>
          </cell>
          <cell r="AG3621" t="str">
            <v>F</v>
          </cell>
        </row>
        <row r="3622">
          <cell r="A3622" t="str">
            <v>Elaenia pelzelni</v>
          </cell>
          <cell r="B3622" t="str">
            <v>Elaenia pelzelni</v>
          </cell>
          <cell r="C3622" t="str">
            <v>guaracava-do-rio</v>
          </cell>
          <cell r="D3622">
            <v>3620</v>
          </cell>
          <cell r="E3622" t="str">
            <v>R</v>
          </cell>
          <cell r="F3622">
            <v>1</v>
          </cell>
          <cell r="G3622" t="str">
            <v>Passeriformes</v>
          </cell>
          <cell r="H3622" t="str">
            <v>Tyrannidae</v>
          </cell>
          <cell r="I3622" t="str">
            <v>Elaeniinae</v>
          </cell>
          <cell r="J3622" t="str">
            <v>Elaenia</v>
          </cell>
          <cell r="K3622" t="str">
            <v>espécie 1ária</v>
          </cell>
          <cell r="N3622" t="str">
            <v>Elaenia pelzelni Berlepsch, 1907</v>
          </cell>
          <cell r="O3622" t="str">
            <v>Brownish Elaenia</v>
          </cell>
          <cell r="P3622"/>
          <cell r="Q3622"/>
          <cell r="R3622"/>
          <cell r="S3622"/>
          <cell r="T3622"/>
          <cell r="U3622"/>
          <cell r="Y3622" t="e">
            <v>#N/A</v>
          </cell>
          <cell r="Z3622" t="str">
            <v>M</v>
          </cell>
          <cell r="AA3622" t="str">
            <v>F3</v>
          </cell>
          <cell r="AB3622" t="str">
            <v>C</v>
          </cell>
          <cell r="AC3622">
            <v>1</v>
          </cell>
          <cell r="AD3622">
            <v>2</v>
          </cell>
          <cell r="AE3622">
            <v>19.84</v>
          </cell>
          <cell r="AF3622" t="str">
            <v>Omnivore</v>
          </cell>
          <cell r="AG3622" t="str">
            <v>F</v>
          </cell>
        </row>
        <row r="3623">
          <cell r="A3623" t="str">
            <v>Elaenia cristata</v>
          </cell>
          <cell r="B3623" t="str">
            <v>Elaenia cristata</v>
          </cell>
          <cell r="C3623" t="str">
            <v>guaracava-de-topete-uniforme</v>
          </cell>
          <cell r="D3623">
            <v>3621</v>
          </cell>
          <cell r="E3623" t="str">
            <v>R</v>
          </cell>
          <cell r="F3623">
            <v>1</v>
          </cell>
          <cell r="G3623" t="str">
            <v>Passeriformes</v>
          </cell>
          <cell r="H3623" t="str">
            <v>Tyrannidae</v>
          </cell>
          <cell r="I3623" t="str">
            <v>Elaeniinae</v>
          </cell>
          <cell r="J3623" t="str">
            <v>Elaenia</v>
          </cell>
          <cell r="K3623" t="str">
            <v>espécie 1ária</v>
          </cell>
          <cell r="N3623" t="str">
            <v>Elaenia cristata Pelzeln, 1868</v>
          </cell>
          <cell r="O3623" t="str">
            <v>Plain-crested Elaenia</v>
          </cell>
          <cell r="P3623"/>
          <cell r="Q3623"/>
          <cell r="R3623"/>
          <cell r="S3623"/>
          <cell r="T3623"/>
          <cell r="U3623"/>
          <cell r="Y3623" t="e">
            <v>#N/A</v>
          </cell>
          <cell r="Z3623" t="str">
            <v>M</v>
          </cell>
          <cell r="AA3623" t="str">
            <v>N4</v>
          </cell>
          <cell r="AB3623" t="str">
            <v>C</v>
          </cell>
          <cell r="AC3623">
            <v>4</v>
          </cell>
          <cell r="AD3623">
            <v>4</v>
          </cell>
          <cell r="AE3623">
            <v>18.2</v>
          </cell>
          <cell r="AF3623" t="str">
            <v>Omnivore</v>
          </cell>
          <cell r="AG3623" t="str">
            <v>N</v>
          </cell>
          <cell r="AI3623" t="str">
            <v>NT</v>
          </cell>
        </row>
        <row r="3624">
          <cell r="A3624" t="str">
            <v>Elaenia cristata alticola</v>
          </cell>
          <cell r="B3624" t="e">
            <v>#N/A</v>
          </cell>
          <cell r="D3624">
            <v>3622</v>
          </cell>
          <cell r="E3624"/>
          <cell r="F3624"/>
          <cell r="G3624" t="str">
            <v>Passeriformes</v>
          </cell>
          <cell r="H3624" t="str">
            <v>Tyrannidae</v>
          </cell>
          <cell r="I3624" t="str">
            <v>Elaeniinae</v>
          </cell>
          <cell r="J3624" t="str">
            <v>Elaenia</v>
          </cell>
          <cell r="K3624" t="str">
            <v>subespécie</v>
          </cell>
          <cell r="N3624" t="str">
            <v>Elaenia cristata alticola Zimmer &amp; Phelps, 1946</v>
          </cell>
          <cell r="P3624" t="str">
            <v>x</v>
          </cell>
          <cell r="Q3624" t="str">
            <v>x</v>
          </cell>
          <cell r="R3624" t="str">
            <v>x</v>
          </cell>
          <cell r="S3624" t="str">
            <v>x</v>
          </cell>
          <cell r="T3624" t="str">
            <v>x</v>
          </cell>
          <cell r="U3624"/>
          <cell r="Y3624"/>
          <cell r="Z3624"/>
        </row>
        <row r="3625">
          <cell r="A3625" t="str">
            <v>Elaenia cristata cristata</v>
          </cell>
          <cell r="B3625" t="e">
            <v>#N/A</v>
          </cell>
          <cell r="D3625">
            <v>3623</v>
          </cell>
          <cell r="E3625"/>
          <cell r="F3625"/>
          <cell r="G3625" t="str">
            <v>Passeriformes</v>
          </cell>
          <cell r="H3625" t="str">
            <v>Tyrannidae</v>
          </cell>
          <cell r="I3625" t="str">
            <v>Elaeniinae</v>
          </cell>
          <cell r="J3625" t="str">
            <v>Elaenia</v>
          </cell>
          <cell r="K3625" t="str">
            <v>subespécie</v>
          </cell>
          <cell r="N3625" t="str">
            <v>Elaenia cristata cristata Pelzeln, 1868</v>
          </cell>
          <cell r="P3625" t="str">
            <v>x</v>
          </cell>
          <cell r="Q3625" t="str">
            <v>x</v>
          </cell>
          <cell r="R3625" t="str">
            <v>x</v>
          </cell>
          <cell r="S3625" t="str">
            <v>x</v>
          </cell>
          <cell r="T3625" t="str">
            <v>x</v>
          </cell>
          <cell r="U3625"/>
          <cell r="Y3625"/>
          <cell r="Z3625"/>
        </row>
        <row r="3626">
          <cell r="A3626" t="str">
            <v>Elaenia chiriquensis</v>
          </cell>
          <cell r="B3626" t="str">
            <v>Elaenia chiriquensis</v>
          </cell>
          <cell r="C3626" t="str">
            <v>chibum</v>
          </cell>
          <cell r="D3626">
            <v>3624</v>
          </cell>
          <cell r="E3626" t="str">
            <v>R</v>
          </cell>
          <cell r="F3626">
            <v>1</v>
          </cell>
          <cell r="G3626" t="str">
            <v>Passeriformes</v>
          </cell>
          <cell r="H3626" t="str">
            <v>Tyrannidae</v>
          </cell>
          <cell r="I3626" t="str">
            <v>Elaeniinae</v>
          </cell>
          <cell r="J3626" t="str">
            <v>Elaenia</v>
          </cell>
          <cell r="K3626" t="str">
            <v>espécie 1ária</v>
          </cell>
          <cell r="N3626" t="str">
            <v>Elaenia chiriquensis Lawrence, 1865</v>
          </cell>
          <cell r="O3626" t="str">
            <v>Lesser Elaenia</v>
          </cell>
          <cell r="P3626"/>
          <cell r="Q3626"/>
          <cell r="R3626"/>
          <cell r="S3626"/>
          <cell r="T3626"/>
          <cell r="U3626"/>
          <cell r="Y3626" t="e">
            <v>#N/A</v>
          </cell>
          <cell r="Z3626" t="str">
            <v>L</v>
          </cell>
          <cell r="AA3626" t="str">
            <v>N4</v>
          </cell>
          <cell r="AB3626" t="str">
            <v>C</v>
          </cell>
          <cell r="AC3626">
            <v>4</v>
          </cell>
          <cell r="AD3626">
            <v>8</v>
          </cell>
          <cell r="AE3626">
            <v>15.4</v>
          </cell>
          <cell r="AF3626" t="str">
            <v>Omnivore</v>
          </cell>
          <cell r="AG3626" t="str">
            <v>N</v>
          </cell>
        </row>
        <row r="3627">
          <cell r="A3627" t="str">
            <v>Elaenia chiriquensis albivertex</v>
          </cell>
          <cell r="B3627" t="e">
            <v>#N/A</v>
          </cell>
          <cell r="D3627">
            <v>3625</v>
          </cell>
          <cell r="E3627"/>
          <cell r="F3627"/>
          <cell r="G3627" t="str">
            <v>Passeriformes</v>
          </cell>
          <cell r="H3627" t="str">
            <v>Tyrannidae</v>
          </cell>
          <cell r="I3627" t="str">
            <v>Elaeniinae</v>
          </cell>
          <cell r="J3627" t="str">
            <v>Elaenia</v>
          </cell>
          <cell r="K3627" t="str">
            <v>subespécie</v>
          </cell>
          <cell r="N3627" t="str">
            <v>Elaenia chiriquensis albivertex Pelzeln, 1868</v>
          </cell>
          <cell r="P3627" t="str">
            <v>x</v>
          </cell>
          <cell r="Q3627" t="str">
            <v>x</v>
          </cell>
          <cell r="R3627" t="str">
            <v>x</v>
          </cell>
          <cell r="S3627" t="str">
            <v>x</v>
          </cell>
          <cell r="T3627" t="str">
            <v>x</v>
          </cell>
          <cell r="U3627"/>
          <cell r="Y3627"/>
          <cell r="Z3627"/>
        </row>
        <row r="3628">
          <cell r="A3628" t="str">
            <v>Elaenia ruficeps</v>
          </cell>
          <cell r="B3628" t="str">
            <v>Elaenia ruficeps</v>
          </cell>
          <cell r="C3628" t="str">
            <v>guaracava-de-topete-vermelho</v>
          </cell>
          <cell r="D3628">
            <v>3626</v>
          </cell>
          <cell r="E3628" t="str">
            <v>R</v>
          </cell>
          <cell r="F3628">
            <v>1</v>
          </cell>
          <cell r="G3628" t="str">
            <v>Passeriformes</v>
          </cell>
          <cell r="H3628" t="str">
            <v>Tyrannidae</v>
          </cell>
          <cell r="I3628" t="str">
            <v>Elaeniinae</v>
          </cell>
          <cell r="J3628" t="str">
            <v>Elaenia</v>
          </cell>
          <cell r="K3628" t="str">
            <v>espécie 1ária</v>
          </cell>
          <cell r="N3628" t="str">
            <v>Elaenia ruficeps Pelzeln, 1868</v>
          </cell>
          <cell r="O3628" t="str">
            <v>Rufous-crowned Elaenia</v>
          </cell>
          <cell r="P3628"/>
          <cell r="Q3628"/>
          <cell r="R3628"/>
          <cell r="S3628"/>
          <cell r="T3628"/>
          <cell r="U3628"/>
          <cell r="Y3628" t="e">
            <v>#N/A</v>
          </cell>
          <cell r="Z3628" t="str">
            <v>M</v>
          </cell>
          <cell r="AA3628" t="str">
            <v>F12</v>
          </cell>
          <cell r="AB3628" t="str">
            <v>C</v>
          </cell>
          <cell r="AC3628">
            <v>2</v>
          </cell>
          <cell r="AD3628">
            <v>2</v>
          </cell>
          <cell r="AE3628">
            <v>18.739999999999998</v>
          </cell>
          <cell r="AF3628" t="str">
            <v>Invertebrate</v>
          </cell>
          <cell r="AG3628" t="str">
            <v>F</v>
          </cell>
        </row>
        <row r="3629">
          <cell r="A3629" t="str">
            <v>Elaenia obscura</v>
          </cell>
          <cell r="B3629" t="str">
            <v>Elaenia obscura</v>
          </cell>
          <cell r="C3629" t="str">
            <v>tucão</v>
          </cell>
          <cell r="D3629">
            <v>3627</v>
          </cell>
          <cell r="E3629" t="str">
            <v>R</v>
          </cell>
          <cell r="F3629">
            <v>1</v>
          </cell>
          <cell r="G3629" t="str">
            <v>Passeriformes</v>
          </cell>
          <cell r="H3629" t="str">
            <v>Tyrannidae</v>
          </cell>
          <cell r="I3629" t="str">
            <v>Elaeniinae</v>
          </cell>
          <cell r="J3629" t="str">
            <v>Elaenia</v>
          </cell>
          <cell r="K3629" t="str">
            <v>espécie 1ária</v>
          </cell>
          <cell r="N3629" t="str">
            <v>Elaenia obscura (d'Orbigny &amp; Lafresnaye, 1837)</v>
          </cell>
          <cell r="O3629" t="str">
            <v>Highland Elaenia</v>
          </cell>
          <cell r="P3629"/>
          <cell r="Q3629"/>
          <cell r="R3629"/>
          <cell r="S3629"/>
          <cell r="T3629"/>
          <cell r="U3629"/>
          <cell r="Y3629" t="e">
            <v>#N/A</v>
          </cell>
          <cell r="Z3629" t="str">
            <v>M</v>
          </cell>
          <cell r="AA3629" t="str">
            <v>F4E</v>
          </cell>
          <cell r="AB3629" t="str">
            <v>M/C</v>
          </cell>
          <cell r="AC3629">
            <v>5</v>
          </cell>
          <cell r="AD3629">
            <v>3</v>
          </cell>
          <cell r="AE3629">
            <v>23.9</v>
          </cell>
          <cell r="AF3629" t="str">
            <v>Omnivore</v>
          </cell>
          <cell r="AG3629" t="str">
            <v>F</v>
          </cell>
        </row>
        <row r="3630">
          <cell r="A3630" t="str">
            <v>Elaenia obscura sordida</v>
          </cell>
          <cell r="B3630" t="e">
            <v>#N/A</v>
          </cell>
          <cell r="D3630">
            <v>3628</v>
          </cell>
          <cell r="E3630"/>
          <cell r="F3630"/>
          <cell r="G3630" t="str">
            <v>Passeriformes</v>
          </cell>
          <cell r="H3630" t="str">
            <v>Tyrannidae</v>
          </cell>
          <cell r="I3630" t="str">
            <v>Elaeniinae</v>
          </cell>
          <cell r="J3630" t="str">
            <v>Elaenia</v>
          </cell>
          <cell r="K3630" t="str">
            <v>subespécie</v>
          </cell>
          <cell r="N3630" t="str">
            <v>Elaenia obscura sordida Zimmer, 1941</v>
          </cell>
          <cell r="P3630" t="str">
            <v>x</v>
          </cell>
          <cell r="Q3630" t="str">
            <v>x</v>
          </cell>
          <cell r="R3630" t="str">
            <v>x</v>
          </cell>
          <cell r="S3630" t="str">
            <v>x</v>
          </cell>
          <cell r="T3630" t="str">
            <v>x</v>
          </cell>
          <cell r="U3630"/>
          <cell r="Y3630"/>
          <cell r="Z3630"/>
        </row>
        <row r="3631">
          <cell r="A3631" t="str">
            <v>Elaenia dayi</v>
          </cell>
          <cell r="B3631" t="str">
            <v>Elaenia dayi</v>
          </cell>
          <cell r="C3631" t="str">
            <v>guaracava-dos-tepuis</v>
          </cell>
          <cell r="D3631">
            <v>3629</v>
          </cell>
          <cell r="E3631" t="str">
            <v>R#</v>
          </cell>
          <cell r="F3631">
            <v>1</v>
          </cell>
          <cell r="G3631" t="str">
            <v>Passeriformes</v>
          </cell>
          <cell r="H3631" t="str">
            <v>Tyrannidae</v>
          </cell>
          <cell r="I3631" t="str">
            <v>Elaeniinae</v>
          </cell>
          <cell r="J3631" t="str">
            <v>Elaenia</v>
          </cell>
          <cell r="K3631" t="str">
            <v>espécie 1ária</v>
          </cell>
          <cell r="N3631" t="str">
            <v>Elaenia dayi Chapman, 1929</v>
          </cell>
          <cell r="O3631" t="str">
            <v>Great Elaenia</v>
          </cell>
          <cell r="P3631"/>
          <cell r="Q3631"/>
          <cell r="R3631"/>
          <cell r="S3631"/>
          <cell r="T3631"/>
          <cell r="U3631"/>
          <cell r="Y3631" t="e">
            <v>#N/A</v>
          </cell>
          <cell r="Z3631" t="str">
            <v>M</v>
          </cell>
          <cell r="AA3631" t="str">
            <v>F5</v>
          </cell>
          <cell r="AB3631" t="str">
            <v>C</v>
          </cell>
          <cell r="AC3631">
            <v>2</v>
          </cell>
          <cell r="AD3631">
            <v>1</v>
          </cell>
          <cell r="AE3631">
            <v>19.84</v>
          </cell>
          <cell r="AF3631" t="str">
            <v>Invertebrate</v>
          </cell>
          <cell r="AG3631" t="str">
            <v>F</v>
          </cell>
          <cell r="AH3631">
            <v>1</v>
          </cell>
        </row>
        <row r="3632">
          <cell r="A3632" t="str">
            <v>Elaenia dayi dayi</v>
          </cell>
          <cell r="B3632" t="e">
            <v>#N/A</v>
          </cell>
          <cell r="D3632">
            <v>3630</v>
          </cell>
          <cell r="E3632"/>
          <cell r="F3632"/>
          <cell r="G3632" t="str">
            <v>Passeriformes</v>
          </cell>
          <cell r="H3632" t="str">
            <v>Tyrannidae</v>
          </cell>
          <cell r="I3632" t="str">
            <v>Elaeniinae</v>
          </cell>
          <cell r="J3632" t="str">
            <v>Elaenia</v>
          </cell>
          <cell r="K3632" t="str">
            <v>subespécie</v>
          </cell>
          <cell r="N3632" t="str">
            <v>Elaenia dayi dayi Chapman, 1929</v>
          </cell>
          <cell r="P3632" t="str">
            <v>x</v>
          </cell>
          <cell r="Q3632" t="str">
            <v>x</v>
          </cell>
          <cell r="R3632" t="str">
            <v>x</v>
          </cell>
          <cell r="S3632" t="str">
            <v>x</v>
          </cell>
          <cell r="T3632" t="str">
            <v>x</v>
          </cell>
          <cell r="U3632"/>
          <cell r="Y3632"/>
          <cell r="Z3632"/>
        </row>
        <row r="3633">
          <cell r="A3633" t="str">
            <v>Elaenia olivina</v>
          </cell>
          <cell r="B3633" t="str">
            <v>Elaenia olivina</v>
          </cell>
          <cell r="C3633" t="str">
            <v>guaracava-serrana</v>
          </cell>
          <cell r="D3633">
            <v>3631</v>
          </cell>
          <cell r="E3633" t="str">
            <v>R#</v>
          </cell>
          <cell r="F3633">
            <v>1</v>
          </cell>
          <cell r="G3633" t="str">
            <v>Passeriformes</v>
          </cell>
          <cell r="H3633" t="str">
            <v>Tyrannidae</v>
          </cell>
          <cell r="I3633" t="str">
            <v>Elaeniinae</v>
          </cell>
          <cell r="J3633" t="str">
            <v>Elaenia</v>
          </cell>
          <cell r="K3633" t="str">
            <v>espécie 1ária</v>
          </cell>
          <cell r="L3633" t="str">
            <v>Previously treated as a subspecies of E. pallatangae, but see Rheindt et al. (2008a, 2009).</v>
          </cell>
          <cell r="M3633" t="str">
            <v>Previamente, considerada subespécie de Elaenia pallatangae. Tratada como espécie a partir de Rheindt et al. (2008a, 2009).</v>
          </cell>
          <cell r="N3633" t="str">
            <v>Elaenia olivina Salvin &amp; Godman, 1884</v>
          </cell>
          <cell r="O3633" t="str">
            <v>Roraiman Elaenia</v>
          </cell>
          <cell r="P3633"/>
          <cell r="Q3633"/>
          <cell r="R3633"/>
          <cell r="S3633"/>
          <cell r="T3633"/>
          <cell r="U3633"/>
          <cell r="Y3633" t="e">
            <v>#N/A</v>
          </cell>
          <cell r="Z3633" t="e">
            <v>#N/A</v>
          </cell>
          <cell r="AA3633" t="e">
            <v>#N/A</v>
          </cell>
          <cell r="AB3633" t="e">
            <v>#N/A</v>
          </cell>
          <cell r="AC3633" t="e">
            <v>#N/A</v>
          </cell>
          <cell r="AD3633" t="e">
            <v>#N/A</v>
          </cell>
          <cell r="AE3633" t="e">
            <v>#N/A</v>
          </cell>
          <cell r="AF3633" t="e">
            <v>#N/A</v>
          </cell>
          <cell r="AG3633"/>
        </row>
        <row r="3634">
          <cell r="A3634" t="str">
            <v>Elaenia olivina olivina</v>
          </cell>
          <cell r="B3634" t="e">
            <v>#N/A</v>
          </cell>
          <cell r="D3634">
            <v>3632</v>
          </cell>
          <cell r="E3634"/>
          <cell r="F3634"/>
          <cell r="G3634" t="str">
            <v>Passeriformes</v>
          </cell>
          <cell r="H3634" t="str">
            <v>Tyrannidae</v>
          </cell>
          <cell r="I3634" t="str">
            <v>Elaeniinae</v>
          </cell>
          <cell r="J3634" t="str">
            <v>Elaenia</v>
          </cell>
          <cell r="K3634" t="str">
            <v>subespécie</v>
          </cell>
          <cell r="N3634" t="str">
            <v>Elaenia olivina olivina Salvin &amp; Godman, 1884</v>
          </cell>
          <cell r="P3634" t="str">
            <v>x</v>
          </cell>
          <cell r="Q3634" t="str">
            <v>x</v>
          </cell>
          <cell r="R3634" t="str">
            <v>x</v>
          </cell>
          <cell r="S3634" t="str">
            <v>x</v>
          </cell>
          <cell r="T3634" t="str">
            <v>x</v>
          </cell>
          <cell r="U3634"/>
          <cell r="Y3634"/>
          <cell r="Z3634"/>
        </row>
        <row r="3635">
          <cell r="A3635" t="str">
            <v>Elaenia olivina davidwillardi</v>
          </cell>
          <cell r="B3635" t="e">
            <v>#N/A</v>
          </cell>
          <cell r="D3635">
            <v>3633</v>
          </cell>
          <cell r="E3635"/>
          <cell r="F3635"/>
          <cell r="G3635" t="str">
            <v>Passeriformes</v>
          </cell>
          <cell r="H3635" t="str">
            <v>Tyrannidae</v>
          </cell>
          <cell r="I3635" t="str">
            <v>Elaeniinae</v>
          </cell>
          <cell r="J3635" t="str">
            <v>Elaenia</v>
          </cell>
          <cell r="K3635" t="str">
            <v>subespécie</v>
          </cell>
          <cell r="N3635" t="str">
            <v>Elaenia olivina davidwillardi Dickerman &amp; Phelps, 1987</v>
          </cell>
          <cell r="P3635" t="str">
            <v>x</v>
          </cell>
          <cell r="Q3635"/>
          <cell r="R3635" t="str">
            <v>x</v>
          </cell>
          <cell r="S3635" t="str">
            <v>x</v>
          </cell>
          <cell r="T3635" t="str">
            <v>x</v>
          </cell>
          <cell r="U3635"/>
          <cell r="Y3635"/>
          <cell r="Z3635"/>
        </row>
        <row r="3636">
          <cell r="A3636" t="str">
            <v>Suiriri</v>
          </cell>
          <cell r="B3636" t="e">
            <v>#N/A</v>
          </cell>
          <cell r="D3636">
            <v>3634</v>
          </cell>
          <cell r="E3636"/>
          <cell r="F3636"/>
          <cell r="G3636" t="str">
            <v>Passeriformes</v>
          </cell>
          <cell r="H3636" t="str">
            <v>Tyrannidae</v>
          </cell>
          <cell r="I3636" t="str">
            <v>Elaeniinae</v>
          </cell>
          <cell r="J3636" t="str">
            <v>Suiriri</v>
          </cell>
          <cell r="K3636" t="str">
            <v>Gênero</v>
          </cell>
          <cell r="N3636" t="str">
            <v>Suiriri d'Orbigny, 1840</v>
          </cell>
          <cell r="P3636"/>
          <cell r="Q3636"/>
          <cell r="R3636"/>
          <cell r="S3636"/>
          <cell r="T3636"/>
          <cell r="U3636"/>
          <cell r="Y3636"/>
          <cell r="Z3636"/>
        </row>
        <row r="3637">
          <cell r="A3637" t="str">
            <v>Suiriri suiriri</v>
          </cell>
          <cell r="B3637" t="str">
            <v>Suiriri suiriri</v>
          </cell>
          <cell r="C3637" t="str">
            <v>suiriri-cinzento</v>
          </cell>
          <cell r="D3637">
            <v>3635</v>
          </cell>
          <cell r="E3637" t="str">
            <v>R</v>
          </cell>
          <cell r="F3637">
            <v>1</v>
          </cell>
          <cell r="G3637" t="str">
            <v>Passeriformes</v>
          </cell>
          <cell r="H3637" t="str">
            <v>Tyrannidae</v>
          </cell>
          <cell r="I3637" t="str">
            <v>Elaeniinae</v>
          </cell>
          <cell r="J3637" t="str">
            <v>Suiriri</v>
          </cell>
          <cell r="K3637" t="str">
            <v>espécie 1ária</v>
          </cell>
          <cell r="N3637" t="str">
            <v>Suiriri suiriri (Vieillot, 1818)</v>
          </cell>
          <cell r="O3637" t="str">
            <v>Suiriri Flycatcher</v>
          </cell>
          <cell r="P3637"/>
          <cell r="Q3637"/>
          <cell r="R3637"/>
          <cell r="S3637"/>
          <cell r="T3637"/>
          <cell r="U3637"/>
          <cell r="Y3637" t="e">
            <v>#N/A</v>
          </cell>
          <cell r="Z3637" t="str">
            <v>M</v>
          </cell>
          <cell r="AA3637" t="str">
            <v>N4</v>
          </cell>
          <cell r="AB3637" t="str">
            <v>C</v>
          </cell>
          <cell r="AC3637">
            <v>2</v>
          </cell>
          <cell r="AD3637">
            <v>4</v>
          </cell>
          <cell r="AE3637">
            <v>14.53</v>
          </cell>
          <cell r="AF3637" t="str">
            <v>Invertebrate</v>
          </cell>
          <cell r="AG3637" t="str">
            <v>N</v>
          </cell>
          <cell r="AI3637" t="str">
            <v>NT</v>
          </cell>
        </row>
        <row r="3638">
          <cell r="A3638" t="str">
            <v>Suiriri suiriri burmeisteri</v>
          </cell>
          <cell r="B3638" t="e">
            <v>#N/A</v>
          </cell>
          <cell r="D3638">
            <v>3636</v>
          </cell>
          <cell r="E3638"/>
          <cell r="F3638"/>
          <cell r="G3638" t="str">
            <v>Passeriformes</v>
          </cell>
          <cell r="H3638" t="str">
            <v>Tyrannidae</v>
          </cell>
          <cell r="I3638" t="str">
            <v>Elaeniinae</v>
          </cell>
          <cell r="J3638" t="str">
            <v>Suiriri</v>
          </cell>
          <cell r="K3638" t="str">
            <v>subespécie</v>
          </cell>
          <cell r="N3638" t="str">
            <v>Suiriri suiriri burmeisteri Kirwan, Steinheimer, Raposo &amp; Zimmer, 2014</v>
          </cell>
          <cell r="P3638" t="str">
            <v>x</v>
          </cell>
          <cell r="Q3638" t="str">
            <v>x</v>
          </cell>
          <cell r="R3638" t="str">
            <v>x</v>
          </cell>
          <cell r="S3638" t="str">
            <v>x</v>
          </cell>
          <cell r="T3638" t="str">
            <v>x</v>
          </cell>
          <cell r="U3638"/>
          <cell r="Y3638"/>
          <cell r="Z3638"/>
        </row>
        <row r="3639">
          <cell r="A3639" t="str">
            <v>Suiriri suiriri bahiae</v>
          </cell>
          <cell r="B3639" t="e">
            <v>#N/A</v>
          </cell>
          <cell r="D3639">
            <v>3637</v>
          </cell>
          <cell r="E3639"/>
          <cell r="F3639"/>
          <cell r="G3639" t="str">
            <v>Passeriformes</v>
          </cell>
          <cell r="H3639" t="str">
            <v>Tyrannidae</v>
          </cell>
          <cell r="I3639" t="str">
            <v>Elaeniinae</v>
          </cell>
          <cell r="J3639" t="str">
            <v>Suiriri</v>
          </cell>
          <cell r="K3639" t="str">
            <v>subespécie</v>
          </cell>
          <cell r="N3639" t="str">
            <v>Suiriri suiriri bahiae (Berlepsch, 1893)</v>
          </cell>
          <cell r="P3639" t="str">
            <v>x</v>
          </cell>
          <cell r="Q3639" t="str">
            <v>x</v>
          </cell>
          <cell r="R3639" t="str">
            <v>x</v>
          </cell>
          <cell r="S3639" t="str">
            <v>x</v>
          </cell>
          <cell r="T3639" t="str">
            <v>x</v>
          </cell>
          <cell r="U3639"/>
          <cell r="Y3639"/>
          <cell r="Z3639"/>
        </row>
        <row r="3640">
          <cell r="A3640" t="str">
            <v>Suiriri suiriri suiriri</v>
          </cell>
          <cell r="B3640" t="e">
            <v>#N/A</v>
          </cell>
          <cell r="D3640">
            <v>3638</v>
          </cell>
          <cell r="E3640"/>
          <cell r="F3640"/>
          <cell r="G3640" t="str">
            <v>Passeriformes</v>
          </cell>
          <cell r="H3640" t="str">
            <v>Tyrannidae</v>
          </cell>
          <cell r="I3640" t="str">
            <v>Elaeniinae</v>
          </cell>
          <cell r="J3640" t="str">
            <v>Suiriri</v>
          </cell>
          <cell r="K3640" t="str">
            <v>subespécie</v>
          </cell>
          <cell r="N3640" t="str">
            <v>Suiriri suiriri suiriri (Vieillot, 1818)</v>
          </cell>
          <cell r="P3640" t="str">
            <v>x</v>
          </cell>
          <cell r="Q3640" t="str">
            <v>x</v>
          </cell>
          <cell r="R3640" t="str">
            <v>x</v>
          </cell>
          <cell r="S3640" t="str">
            <v>x</v>
          </cell>
          <cell r="T3640" t="str">
            <v>x</v>
          </cell>
          <cell r="U3640"/>
          <cell r="Y3640"/>
          <cell r="Z3640"/>
        </row>
        <row r="3641">
          <cell r="A3641" t="str">
            <v>Suiriri affinis</v>
          </cell>
          <cell r="B3641" t="str">
            <v>Guyramemua affine</v>
          </cell>
          <cell r="C3641" t="str">
            <v>suiriri-da-chapada</v>
          </cell>
          <cell r="D3641">
            <v>3639</v>
          </cell>
          <cell r="E3641" t="str">
            <v>R</v>
          </cell>
          <cell r="F3641">
            <v>1</v>
          </cell>
          <cell r="G3641" t="str">
            <v>Passeriformes</v>
          </cell>
          <cell r="H3641" t="str">
            <v>Tyrannidae</v>
          </cell>
          <cell r="I3641" t="str">
            <v>Elaeniinae</v>
          </cell>
          <cell r="J3641" t="str">
            <v>Suiriri</v>
          </cell>
          <cell r="K3641" t="str">
            <v>espécie 1ária</v>
          </cell>
          <cell r="L3641" t="str">
            <v>The name S. affinis has been widely used to refer to a subspecies of S. suiriri, but it actually applies to and has priority over S. islerorum (see Kirwan et al. 2014).</v>
          </cell>
          <cell r="M3641" t="str">
            <v>O nome S. affinis vinha sendo amplamente utilizado para uma subespécie de S. suiriri, mas na verdade se aplica e tem prioridade a S. islerorum (ver Kirwan et al. 2014).</v>
          </cell>
          <cell r="N3641" t="str">
            <v>Suiriri affinis (Burmeister, 1856)</v>
          </cell>
          <cell r="O3641" t="str">
            <v>Chapada Flycatcher</v>
          </cell>
          <cell r="P3641"/>
          <cell r="Q3641"/>
          <cell r="R3641"/>
          <cell r="S3641"/>
          <cell r="T3641"/>
          <cell r="U3641"/>
          <cell r="Y3641" t="e">
            <v>#N/A</v>
          </cell>
          <cell r="Z3641" t="e">
            <v>#N/A</v>
          </cell>
          <cell r="AA3641" t="e">
            <v>#N/A</v>
          </cell>
          <cell r="AB3641" t="e">
            <v>#N/A</v>
          </cell>
          <cell r="AC3641" t="e">
            <v>#N/A</v>
          </cell>
          <cell r="AD3641" t="e">
            <v>#N/A</v>
          </cell>
          <cell r="AE3641" t="e">
            <v>#N/A</v>
          </cell>
          <cell r="AF3641" t="e">
            <v>#N/A</v>
          </cell>
          <cell r="AG3641"/>
          <cell r="AK3641" t="str">
            <v>VU</v>
          </cell>
        </row>
        <row r="3642">
          <cell r="A3642" t="str">
            <v>Myiopagis</v>
          </cell>
          <cell r="B3642" t="e">
            <v>#N/A</v>
          </cell>
          <cell r="D3642">
            <v>3640</v>
          </cell>
          <cell r="E3642"/>
          <cell r="F3642"/>
          <cell r="G3642" t="str">
            <v>Passeriformes</v>
          </cell>
          <cell r="H3642" t="str">
            <v>Tyrannidae</v>
          </cell>
          <cell r="I3642" t="str">
            <v>Elaeniinae</v>
          </cell>
          <cell r="J3642" t="str">
            <v>Myiopagis</v>
          </cell>
          <cell r="K3642" t="str">
            <v>Gênero</v>
          </cell>
          <cell r="N3642" t="str">
            <v>Myiopagis Salvin &amp; Godman, 1888</v>
          </cell>
          <cell r="P3642"/>
          <cell r="Q3642"/>
          <cell r="R3642"/>
          <cell r="S3642"/>
          <cell r="T3642"/>
          <cell r="U3642"/>
          <cell r="Y3642"/>
          <cell r="Z3642"/>
        </row>
        <row r="3643">
          <cell r="A3643" t="str">
            <v>Myiopagis gaimardii</v>
          </cell>
          <cell r="B3643" t="str">
            <v>Myiopagis gaimardii</v>
          </cell>
          <cell r="C3643" t="str">
            <v>maria-pechim</v>
          </cell>
          <cell r="D3643">
            <v>3641</v>
          </cell>
          <cell r="E3643" t="str">
            <v>R</v>
          </cell>
          <cell r="F3643">
            <v>1</v>
          </cell>
          <cell r="G3643" t="str">
            <v>Passeriformes</v>
          </cell>
          <cell r="H3643" t="str">
            <v>Tyrannidae</v>
          </cell>
          <cell r="I3643" t="str">
            <v>Elaeniinae</v>
          </cell>
          <cell r="J3643" t="str">
            <v>Myiopagis</v>
          </cell>
          <cell r="K3643" t="str">
            <v>espécie 1ária</v>
          </cell>
          <cell r="N3643" t="str">
            <v>Myiopagis gaimardii (d'Orbigny, 1839)</v>
          </cell>
          <cell r="O3643" t="str">
            <v>Forest Elaenia</v>
          </cell>
          <cell r="P3643"/>
          <cell r="Q3643"/>
          <cell r="R3643"/>
          <cell r="S3643"/>
          <cell r="T3643"/>
          <cell r="U3643"/>
          <cell r="Y3643" t="str">
            <v>IAG</v>
          </cell>
          <cell r="Z3643" t="str">
            <v>M</v>
          </cell>
          <cell r="AA3643" t="str">
            <v>F1</v>
          </cell>
          <cell r="AB3643" t="str">
            <v>C</v>
          </cell>
          <cell r="AC3643">
            <v>3</v>
          </cell>
          <cell r="AD3643">
            <v>5</v>
          </cell>
          <cell r="AE3643">
            <v>12.02</v>
          </cell>
          <cell r="AF3643" t="str">
            <v>Invertebrate</v>
          </cell>
          <cell r="AG3643" t="str">
            <v>F</v>
          </cell>
          <cell r="AI3643" t="str">
            <v>EN</v>
          </cell>
        </row>
        <row r="3644">
          <cell r="A3644" t="str">
            <v>Myiopagis gaimardii guianensis</v>
          </cell>
          <cell r="B3644" t="e">
            <v>#N/A</v>
          </cell>
          <cell r="D3644">
            <v>3642</v>
          </cell>
          <cell r="E3644"/>
          <cell r="F3644"/>
          <cell r="G3644" t="str">
            <v>Passeriformes</v>
          </cell>
          <cell r="H3644" t="str">
            <v>Tyrannidae</v>
          </cell>
          <cell r="I3644" t="str">
            <v>Elaeniinae</v>
          </cell>
          <cell r="J3644" t="str">
            <v>Myiopagis</v>
          </cell>
          <cell r="K3644" t="str">
            <v>subespécie</v>
          </cell>
          <cell r="N3644" t="str">
            <v>Myiopagis gaimardii guianensis (Berlepsch, 1907)</v>
          </cell>
          <cell r="P3644" t="str">
            <v>x</v>
          </cell>
          <cell r="Q3644" t="str">
            <v>x</v>
          </cell>
          <cell r="R3644" t="str">
            <v>x</v>
          </cell>
          <cell r="S3644" t="str">
            <v>x</v>
          </cell>
          <cell r="T3644" t="str">
            <v>x</v>
          </cell>
          <cell r="U3644"/>
          <cell r="Y3644"/>
          <cell r="Z3644"/>
        </row>
        <row r="3645">
          <cell r="A3645" t="str">
            <v>Myiopagis gaimardii gaimardii</v>
          </cell>
          <cell r="B3645" t="e">
            <v>#N/A</v>
          </cell>
          <cell r="D3645">
            <v>3643</v>
          </cell>
          <cell r="E3645"/>
          <cell r="F3645"/>
          <cell r="G3645" t="str">
            <v>Passeriformes</v>
          </cell>
          <cell r="H3645" t="str">
            <v>Tyrannidae</v>
          </cell>
          <cell r="I3645" t="str">
            <v>Elaeniinae</v>
          </cell>
          <cell r="J3645" t="str">
            <v>Myiopagis</v>
          </cell>
          <cell r="K3645" t="str">
            <v>subespécie</v>
          </cell>
          <cell r="N3645" t="str">
            <v>Myiopagis gaimardii gaimardii (d'Orbigny, 1840)</v>
          </cell>
          <cell r="P3645" t="str">
            <v>x</v>
          </cell>
          <cell r="Q3645" t="str">
            <v>x</v>
          </cell>
          <cell r="R3645" t="str">
            <v>x</v>
          </cell>
          <cell r="S3645" t="str">
            <v>x</v>
          </cell>
          <cell r="T3645" t="str">
            <v>x</v>
          </cell>
          <cell r="U3645"/>
          <cell r="Y3645"/>
          <cell r="Z3645"/>
        </row>
        <row r="3646">
          <cell r="A3646" t="str">
            <v>Myiopagis gaimardii subcinerea</v>
          </cell>
          <cell r="B3646" t="e">
            <v>#N/A</v>
          </cell>
          <cell r="D3646">
            <v>3644</v>
          </cell>
          <cell r="E3646"/>
          <cell r="F3646"/>
          <cell r="G3646" t="str">
            <v>Passeriformes</v>
          </cell>
          <cell r="H3646" t="str">
            <v>Tyrannidae</v>
          </cell>
          <cell r="I3646" t="str">
            <v>Elaeniinae</v>
          </cell>
          <cell r="J3646" t="str">
            <v>Myiopagis</v>
          </cell>
          <cell r="K3646" t="str">
            <v>subespécie</v>
          </cell>
          <cell r="N3646" t="str">
            <v>Myiopagis gaimardii subcinerea Zimmer, 1941</v>
          </cell>
          <cell r="P3646"/>
          <cell r="Q3646"/>
          <cell r="R3646"/>
          <cell r="S3646"/>
          <cell r="T3646" t="str">
            <v>x</v>
          </cell>
          <cell r="U3646"/>
          <cell r="Y3646"/>
          <cell r="Z3646"/>
        </row>
        <row r="3647">
          <cell r="A3647" t="str">
            <v>Myiopagis caniceps</v>
          </cell>
          <cell r="B3647" t="str">
            <v>Myiopagis caniceps</v>
          </cell>
          <cell r="C3647" t="str">
            <v>guaracava-cinzenta</v>
          </cell>
          <cell r="D3647">
            <v>3645</v>
          </cell>
          <cell r="E3647" t="str">
            <v>R</v>
          </cell>
          <cell r="F3647">
            <v>1</v>
          </cell>
          <cell r="G3647" t="str">
            <v>Passeriformes</v>
          </cell>
          <cell r="H3647" t="str">
            <v>Tyrannidae</v>
          </cell>
          <cell r="I3647" t="str">
            <v>Elaeniinae</v>
          </cell>
          <cell r="J3647" t="str">
            <v>Myiopagis</v>
          </cell>
          <cell r="K3647" t="str">
            <v>espécie 1ária</v>
          </cell>
          <cell r="N3647" t="str">
            <v>Myiopagis caniceps (Swainson, 1835)</v>
          </cell>
          <cell r="O3647" t="str">
            <v>Gray Elaenia</v>
          </cell>
          <cell r="P3647"/>
          <cell r="Q3647"/>
          <cell r="R3647"/>
          <cell r="S3647"/>
          <cell r="T3647"/>
          <cell r="U3647"/>
          <cell r="Y3647" t="str">
            <v>IAG</v>
          </cell>
          <cell r="Z3647" t="str">
            <v>M</v>
          </cell>
          <cell r="AA3647" t="str">
            <v>F1</v>
          </cell>
          <cell r="AB3647" t="str">
            <v>C</v>
          </cell>
          <cell r="AC3647">
            <v>1</v>
          </cell>
          <cell r="AD3647">
            <v>6</v>
          </cell>
          <cell r="AE3647">
            <v>10.5</v>
          </cell>
          <cell r="AF3647" t="str">
            <v>Invertebrate</v>
          </cell>
          <cell r="AG3647" t="str">
            <v>F</v>
          </cell>
        </row>
        <row r="3648">
          <cell r="A3648" t="str">
            <v>Myiopagis caniceps cinerea</v>
          </cell>
          <cell r="B3648" t="e">
            <v>#N/A</v>
          </cell>
          <cell r="D3648">
            <v>3646</v>
          </cell>
          <cell r="E3648"/>
          <cell r="F3648"/>
          <cell r="G3648" t="str">
            <v>Passeriformes</v>
          </cell>
          <cell r="H3648" t="str">
            <v>Tyrannidae</v>
          </cell>
          <cell r="I3648" t="str">
            <v>Elaeniinae</v>
          </cell>
          <cell r="J3648" t="str">
            <v>Myiopagis</v>
          </cell>
          <cell r="K3648" t="str">
            <v>subespécie</v>
          </cell>
          <cell r="N3648" t="str">
            <v>Myiopagis caniceps cinerea (Pelzeln, 1868)</v>
          </cell>
          <cell r="P3648" t="str">
            <v>x</v>
          </cell>
          <cell r="Q3648" t="str">
            <v>x</v>
          </cell>
          <cell r="R3648" t="str">
            <v>x</v>
          </cell>
          <cell r="S3648" t="str">
            <v>x</v>
          </cell>
          <cell r="T3648" t="str">
            <v>x</v>
          </cell>
          <cell r="U3648"/>
          <cell r="Y3648"/>
          <cell r="Z3648"/>
        </row>
        <row r="3649">
          <cell r="A3649" t="str">
            <v>Myiopagis caniceps caniceps</v>
          </cell>
          <cell r="B3649" t="e">
            <v>#N/A</v>
          </cell>
          <cell r="D3649">
            <v>3647</v>
          </cell>
          <cell r="E3649"/>
          <cell r="F3649"/>
          <cell r="G3649" t="str">
            <v>Passeriformes</v>
          </cell>
          <cell r="H3649" t="str">
            <v>Tyrannidae</v>
          </cell>
          <cell r="I3649" t="str">
            <v>Elaeniinae</v>
          </cell>
          <cell r="J3649" t="str">
            <v>Myiopagis</v>
          </cell>
          <cell r="K3649" t="str">
            <v>subespécie</v>
          </cell>
          <cell r="N3649" t="str">
            <v>Myiopagis caniceps caniceps (Swainson, 1835)</v>
          </cell>
          <cell r="P3649" t="str">
            <v>x</v>
          </cell>
          <cell r="Q3649" t="str">
            <v>x</v>
          </cell>
          <cell r="R3649" t="str">
            <v>x</v>
          </cell>
          <cell r="S3649" t="str">
            <v>x</v>
          </cell>
          <cell r="T3649" t="str">
            <v>x</v>
          </cell>
          <cell r="U3649"/>
          <cell r="Y3649"/>
          <cell r="Z3649"/>
        </row>
        <row r="3650">
          <cell r="A3650" t="str">
            <v>Myiopagis flavivertex</v>
          </cell>
          <cell r="B3650" t="str">
            <v>Myiopagis flavivertex</v>
          </cell>
          <cell r="C3650" t="str">
            <v>guaracava-de-penacho-amarelo</v>
          </cell>
          <cell r="D3650">
            <v>3648</v>
          </cell>
          <cell r="E3650" t="str">
            <v>R</v>
          </cell>
          <cell r="F3650">
            <v>1</v>
          </cell>
          <cell r="G3650" t="str">
            <v>Passeriformes</v>
          </cell>
          <cell r="H3650" t="str">
            <v>Tyrannidae</v>
          </cell>
          <cell r="I3650" t="str">
            <v>Elaeniinae</v>
          </cell>
          <cell r="J3650" t="str">
            <v>Myiopagis</v>
          </cell>
          <cell r="K3650" t="str">
            <v>espécie 1ária</v>
          </cell>
          <cell r="N3650" t="str">
            <v>Myiopagis flavivertex (Sclater, 1887)</v>
          </cell>
          <cell r="O3650" t="str">
            <v>Yellow-crowned Elaenia</v>
          </cell>
          <cell r="P3650"/>
          <cell r="Q3650"/>
          <cell r="R3650"/>
          <cell r="S3650"/>
          <cell r="T3650"/>
          <cell r="U3650"/>
          <cell r="Y3650" t="str">
            <v>IAG</v>
          </cell>
          <cell r="Z3650" t="str">
            <v>H</v>
          </cell>
          <cell r="AA3650" t="str">
            <v>F2</v>
          </cell>
          <cell r="AB3650" t="str">
            <v>M</v>
          </cell>
          <cell r="AC3650">
            <v>1</v>
          </cell>
          <cell r="AD3650">
            <v>2</v>
          </cell>
          <cell r="AE3650">
            <v>11.84</v>
          </cell>
          <cell r="AF3650" t="str">
            <v>Invertebrate</v>
          </cell>
          <cell r="AG3650" t="str">
            <v>F</v>
          </cell>
        </row>
        <row r="3651">
          <cell r="A3651" t="str">
            <v>Myiopagis viridicata</v>
          </cell>
          <cell r="B3651" t="str">
            <v>Myiopagis viridicata</v>
          </cell>
          <cell r="C3651" t="str">
            <v>guaracava-de-crista-alaranjada</v>
          </cell>
          <cell r="D3651">
            <v>3649</v>
          </cell>
          <cell r="E3651" t="str">
            <v>R</v>
          </cell>
          <cell r="F3651">
            <v>1</v>
          </cell>
          <cell r="G3651" t="str">
            <v>Passeriformes</v>
          </cell>
          <cell r="H3651" t="str">
            <v>Tyrannidae</v>
          </cell>
          <cell r="I3651" t="str">
            <v>Elaeniinae</v>
          </cell>
          <cell r="J3651" t="str">
            <v>Myiopagis</v>
          </cell>
          <cell r="K3651" t="str">
            <v>espécie 1ária</v>
          </cell>
          <cell r="N3651" t="str">
            <v>Myiopagis viridicata (Vieillot, 1817)</v>
          </cell>
          <cell r="O3651" t="str">
            <v>Greenish Elaenia</v>
          </cell>
          <cell r="P3651"/>
          <cell r="Q3651"/>
          <cell r="R3651"/>
          <cell r="S3651"/>
          <cell r="T3651"/>
          <cell r="U3651"/>
          <cell r="Y3651" t="str">
            <v>IAG</v>
          </cell>
          <cell r="Z3651" t="str">
            <v>M</v>
          </cell>
          <cell r="AA3651" t="str">
            <v>F1</v>
          </cell>
          <cell r="AB3651" t="str">
            <v>C</v>
          </cell>
          <cell r="AC3651">
            <v>4</v>
          </cell>
          <cell r="AD3651">
            <v>8</v>
          </cell>
          <cell r="AE3651">
            <v>11.51</v>
          </cell>
          <cell r="AF3651" t="str">
            <v>Invertebrate</v>
          </cell>
          <cell r="AG3651" t="str">
            <v>F</v>
          </cell>
        </row>
        <row r="3652">
          <cell r="A3652" t="str">
            <v>Myiopagis viridicata viridicata</v>
          </cell>
          <cell r="B3652" t="e">
            <v>#N/A</v>
          </cell>
          <cell r="D3652">
            <v>3650</v>
          </cell>
          <cell r="E3652"/>
          <cell r="F3652"/>
          <cell r="G3652" t="str">
            <v>Passeriformes</v>
          </cell>
          <cell r="H3652" t="str">
            <v>Tyrannidae</v>
          </cell>
          <cell r="I3652" t="str">
            <v>Elaeniinae</v>
          </cell>
          <cell r="J3652" t="str">
            <v>Myiopagis</v>
          </cell>
          <cell r="K3652" t="str">
            <v>subespécie</v>
          </cell>
          <cell r="N3652" t="str">
            <v>Myiopagis viridicata viridicata (Vieillot, 1817)</v>
          </cell>
          <cell r="P3652" t="str">
            <v>x</v>
          </cell>
          <cell r="Q3652" t="str">
            <v>x</v>
          </cell>
          <cell r="R3652" t="str">
            <v>x</v>
          </cell>
          <cell r="S3652" t="str">
            <v>x</v>
          </cell>
          <cell r="T3652" t="str">
            <v>x</v>
          </cell>
          <cell r="U3652"/>
          <cell r="Y3652"/>
          <cell r="Z3652"/>
        </row>
        <row r="3653">
          <cell r="A3653" t="str">
            <v>Tyrannulus</v>
          </cell>
          <cell r="B3653" t="e">
            <v>#N/A</v>
          </cell>
          <cell r="D3653">
            <v>3651</v>
          </cell>
          <cell r="E3653"/>
          <cell r="F3653"/>
          <cell r="G3653" t="str">
            <v>Passeriformes</v>
          </cell>
          <cell r="H3653" t="str">
            <v>Tyrannidae</v>
          </cell>
          <cell r="I3653" t="str">
            <v>Elaeniinae</v>
          </cell>
          <cell r="J3653" t="str">
            <v>Tyrannulus</v>
          </cell>
          <cell r="K3653" t="str">
            <v>Gênero</v>
          </cell>
          <cell r="N3653" t="str">
            <v>Tyrannulus Vieillot, 1816</v>
          </cell>
          <cell r="P3653"/>
          <cell r="Q3653"/>
          <cell r="R3653"/>
          <cell r="S3653"/>
          <cell r="T3653"/>
          <cell r="U3653"/>
          <cell r="Y3653"/>
          <cell r="Z3653"/>
        </row>
        <row r="3654">
          <cell r="A3654" t="str">
            <v>Tyrannulus elatus</v>
          </cell>
          <cell r="B3654" t="str">
            <v>Tyrannulus elatus</v>
          </cell>
          <cell r="C3654" t="str">
            <v>maria-te-viu</v>
          </cell>
          <cell r="D3654">
            <v>3652</v>
          </cell>
          <cell r="E3654" t="str">
            <v>R</v>
          </cell>
          <cell r="F3654">
            <v>1</v>
          </cell>
          <cell r="G3654" t="str">
            <v>Passeriformes</v>
          </cell>
          <cell r="H3654" t="str">
            <v>Tyrannidae</v>
          </cell>
          <cell r="I3654" t="str">
            <v>Elaeniinae</v>
          </cell>
          <cell r="J3654" t="str">
            <v>Tyrannulus</v>
          </cell>
          <cell r="K3654" t="str">
            <v>espécie 1ária</v>
          </cell>
          <cell r="N3654" t="str">
            <v>Tyrannulus elatus (Latham, 1790)</v>
          </cell>
          <cell r="O3654" t="str">
            <v>Yellow-crowned Tyrannulet</v>
          </cell>
          <cell r="P3654"/>
          <cell r="Q3654"/>
          <cell r="R3654"/>
          <cell r="S3654"/>
          <cell r="T3654"/>
          <cell r="U3654"/>
          <cell r="Y3654" t="str">
            <v>IAS</v>
          </cell>
          <cell r="Z3654" t="str">
            <v>L</v>
          </cell>
          <cell r="AA3654" t="str">
            <v>F3</v>
          </cell>
          <cell r="AB3654" t="str">
            <v>C</v>
          </cell>
          <cell r="AC3654">
            <v>4</v>
          </cell>
          <cell r="AD3654">
            <v>5</v>
          </cell>
          <cell r="AE3654">
            <v>7</v>
          </cell>
          <cell r="AF3654" t="str">
            <v>Invertebrate</v>
          </cell>
          <cell r="AG3654" t="str">
            <v>F</v>
          </cell>
        </row>
        <row r="3655">
          <cell r="A3655" t="str">
            <v>Capsiempis</v>
          </cell>
          <cell r="B3655" t="e">
            <v>#N/A</v>
          </cell>
          <cell r="D3655">
            <v>3653</v>
          </cell>
          <cell r="E3655"/>
          <cell r="F3655"/>
          <cell r="G3655" t="str">
            <v>Passeriformes</v>
          </cell>
          <cell r="H3655" t="str">
            <v>Tyrannidae</v>
          </cell>
          <cell r="I3655" t="str">
            <v>Elaeniinae</v>
          </cell>
          <cell r="J3655" t="str">
            <v>Capsiempis</v>
          </cell>
          <cell r="K3655" t="str">
            <v>Gênero</v>
          </cell>
          <cell r="N3655" t="str">
            <v>Capsiempis Cabanis &amp; Heine, 1859</v>
          </cell>
          <cell r="P3655"/>
          <cell r="Q3655"/>
          <cell r="R3655"/>
          <cell r="S3655"/>
          <cell r="T3655"/>
          <cell r="U3655"/>
          <cell r="Y3655"/>
          <cell r="Z3655"/>
        </row>
        <row r="3656">
          <cell r="A3656" t="str">
            <v>Capsiempis flaveola</v>
          </cell>
          <cell r="B3656" t="str">
            <v>Capsiempis flaveola</v>
          </cell>
          <cell r="C3656" t="str">
            <v>marianinha-amarela</v>
          </cell>
          <cell r="D3656">
            <v>3654</v>
          </cell>
          <cell r="E3656" t="str">
            <v>R</v>
          </cell>
          <cell r="F3656">
            <v>1</v>
          </cell>
          <cell r="G3656" t="str">
            <v>Passeriformes</v>
          </cell>
          <cell r="H3656" t="str">
            <v>Tyrannidae</v>
          </cell>
          <cell r="I3656" t="str">
            <v>Elaeniinae</v>
          </cell>
          <cell r="J3656" t="str">
            <v>Capsiempis</v>
          </cell>
          <cell r="K3656" t="str">
            <v>espécie 1ária</v>
          </cell>
          <cell r="N3656" t="str">
            <v>Capsiempis flaveola (Lichtenstein, 1823)</v>
          </cell>
          <cell r="O3656" t="str">
            <v>Yellow Tyrannulet</v>
          </cell>
          <cell r="P3656"/>
          <cell r="Q3656"/>
          <cell r="R3656"/>
          <cell r="S3656"/>
          <cell r="T3656"/>
          <cell r="U3656"/>
          <cell r="Y3656" t="str">
            <v>IAG</v>
          </cell>
          <cell r="Z3656" t="str">
            <v>L</v>
          </cell>
          <cell r="AA3656" t="str">
            <v>F1E</v>
          </cell>
          <cell r="AB3656" t="str">
            <v>U/M</v>
          </cell>
          <cell r="AC3656">
            <v>4</v>
          </cell>
          <cell r="AD3656">
            <v>7</v>
          </cell>
          <cell r="AE3656">
            <v>7.7</v>
          </cell>
          <cell r="AF3656" t="str">
            <v>Invertebrate</v>
          </cell>
          <cell r="AG3656" t="str">
            <v>F</v>
          </cell>
        </row>
        <row r="3657">
          <cell r="A3657" t="str">
            <v>Capsiempis flaveola cerula</v>
          </cell>
          <cell r="B3657" t="e">
            <v>#N/A</v>
          </cell>
          <cell r="D3657">
            <v>3655</v>
          </cell>
          <cell r="E3657"/>
          <cell r="F3657"/>
          <cell r="G3657" t="str">
            <v>Passeriformes</v>
          </cell>
          <cell r="H3657" t="str">
            <v>Tyrannidae</v>
          </cell>
          <cell r="I3657" t="str">
            <v>Elaeniinae</v>
          </cell>
          <cell r="J3657" t="str">
            <v>Capsiempis</v>
          </cell>
          <cell r="K3657" t="str">
            <v>subespécie</v>
          </cell>
          <cell r="N3657" t="str">
            <v>Capsiempis flaveola cerula Wetmore, 1939</v>
          </cell>
          <cell r="P3657" t="str">
            <v>x</v>
          </cell>
          <cell r="Q3657" t="str">
            <v>x</v>
          </cell>
          <cell r="R3657" t="str">
            <v>x</v>
          </cell>
          <cell r="S3657" t="str">
            <v>x</v>
          </cell>
          <cell r="T3657" t="str">
            <v>x</v>
          </cell>
          <cell r="U3657"/>
          <cell r="Y3657"/>
          <cell r="Z3657"/>
        </row>
        <row r="3658">
          <cell r="A3658" t="str">
            <v>Capsiempis flaveola flaveola</v>
          </cell>
          <cell r="B3658" t="e">
            <v>#N/A</v>
          </cell>
          <cell r="D3658">
            <v>3656</v>
          </cell>
          <cell r="E3658"/>
          <cell r="F3658"/>
          <cell r="G3658" t="str">
            <v>Passeriformes</v>
          </cell>
          <cell r="H3658" t="str">
            <v>Tyrannidae</v>
          </cell>
          <cell r="I3658" t="str">
            <v>Elaeniinae</v>
          </cell>
          <cell r="J3658" t="str">
            <v>Capsiempis</v>
          </cell>
          <cell r="K3658" t="str">
            <v>subespécie</v>
          </cell>
          <cell r="N3658" t="str">
            <v>Capsiempis flaveola flaveola (Lichtenstein, 1823)</v>
          </cell>
          <cell r="P3658" t="str">
            <v>x</v>
          </cell>
          <cell r="Q3658" t="str">
            <v>x</v>
          </cell>
          <cell r="R3658" t="str">
            <v>x</v>
          </cell>
          <cell r="S3658" t="str">
            <v>x</v>
          </cell>
          <cell r="T3658" t="str">
            <v>x</v>
          </cell>
          <cell r="U3658"/>
          <cell r="Y3658"/>
          <cell r="Z3658"/>
        </row>
        <row r="3659">
          <cell r="A3659" t="str">
            <v>Capsiempis flaveola amazona</v>
          </cell>
          <cell r="B3659" t="e">
            <v>#N/A</v>
          </cell>
          <cell r="D3659">
            <v>3657</v>
          </cell>
          <cell r="E3659"/>
          <cell r="F3659"/>
          <cell r="G3659" t="str">
            <v>Passeriformes</v>
          </cell>
          <cell r="H3659" t="str">
            <v>Tyrannidae</v>
          </cell>
          <cell r="I3659" t="str">
            <v>Elaeniinae</v>
          </cell>
          <cell r="J3659" t="str">
            <v>Capsiempis</v>
          </cell>
          <cell r="K3659" t="str">
            <v>subespécie</v>
          </cell>
          <cell r="N3659" t="str">
            <v>Capsiempis flaveola amazona Zimmer, 1955</v>
          </cell>
          <cell r="P3659"/>
          <cell r="Q3659"/>
          <cell r="R3659"/>
          <cell r="S3659"/>
          <cell r="T3659" t="str">
            <v>x</v>
          </cell>
          <cell r="U3659"/>
          <cell r="Y3659"/>
          <cell r="Z3659"/>
        </row>
        <row r="3660">
          <cell r="A3660" t="str">
            <v>Phaeomyias</v>
          </cell>
          <cell r="B3660" t="e">
            <v>#N/A</v>
          </cell>
          <cell r="D3660">
            <v>3658</v>
          </cell>
          <cell r="E3660"/>
          <cell r="F3660"/>
          <cell r="G3660" t="str">
            <v>Passeriformes</v>
          </cell>
          <cell r="H3660" t="str">
            <v>Tyrannidae</v>
          </cell>
          <cell r="I3660" t="str">
            <v>Elaeniinae</v>
          </cell>
          <cell r="J3660" t="str">
            <v>Phaeomyias</v>
          </cell>
          <cell r="K3660" t="str">
            <v>Gênero</v>
          </cell>
          <cell r="N3660" t="str">
            <v>Phaeomyias Berlepsch, 1902</v>
          </cell>
          <cell r="P3660"/>
          <cell r="Q3660"/>
          <cell r="R3660"/>
          <cell r="S3660"/>
          <cell r="T3660"/>
          <cell r="U3660"/>
          <cell r="Y3660"/>
          <cell r="Z3660"/>
        </row>
        <row r="3661">
          <cell r="A3661" t="str">
            <v>Phaeomyias murina</v>
          </cell>
          <cell r="B3661" t="str">
            <v>Phaeomyias murina</v>
          </cell>
          <cell r="C3661" t="str">
            <v>bagageiro</v>
          </cell>
          <cell r="D3661">
            <v>3659</v>
          </cell>
          <cell r="E3661" t="str">
            <v>R</v>
          </cell>
          <cell r="F3661">
            <v>1</v>
          </cell>
          <cell r="G3661" t="str">
            <v>Passeriformes</v>
          </cell>
          <cell r="H3661" t="str">
            <v>Tyrannidae</v>
          </cell>
          <cell r="I3661" t="str">
            <v>Elaeniinae</v>
          </cell>
          <cell r="J3661" t="str">
            <v>Phaeomyias</v>
          </cell>
          <cell r="K3661" t="str">
            <v>espécie 1ária</v>
          </cell>
          <cell r="N3661" t="str">
            <v>Phaeomyias murina (Spix, 1825)</v>
          </cell>
          <cell r="O3661" t="str">
            <v>Mouse-colored Tyrannulet</v>
          </cell>
          <cell r="P3661"/>
          <cell r="Q3661"/>
          <cell r="R3661"/>
          <cell r="S3661"/>
          <cell r="T3661"/>
          <cell r="U3661"/>
          <cell r="Y3661" t="str">
            <v>IAG</v>
          </cell>
          <cell r="Z3661" t="str">
            <v>L</v>
          </cell>
          <cell r="AA3661" t="str">
            <v>N1</v>
          </cell>
          <cell r="AB3661" t="str">
            <v>C</v>
          </cell>
          <cell r="AC3661">
            <v>7</v>
          </cell>
          <cell r="AD3661">
            <v>7</v>
          </cell>
          <cell r="AE3661">
            <v>10</v>
          </cell>
          <cell r="AF3661" t="str">
            <v>Invertebrate</v>
          </cell>
          <cell r="AG3661" t="str">
            <v>N</v>
          </cell>
        </row>
        <row r="3662">
          <cell r="A3662" t="str">
            <v>Phaeomyias murina wagae</v>
          </cell>
          <cell r="B3662" t="e">
            <v>#N/A</v>
          </cell>
          <cell r="D3662">
            <v>3660</v>
          </cell>
          <cell r="E3662"/>
          <cell r="F3662"/>
          <cell r="G3662" t="str">
            <v>Passeriformes</v>
          </cell>
          <cell r="H3662" t="str">
            <v>Tyrannidae</v>
          </cell>
          <cell r="I3662" t="str">
            <v>Elaeniinae</v>
          </cell>
          <cell r="J3662" t="str">
            <v>Phaeomyias</v>
          </cell>
          <cell r="K3662" t="str">
            <v>subespécie</v>
          </cell>
          <cell r="N3662" t="str">
            <v>Phaeomyias murina wagae (Taczanowski, 1884)</v>
          </cell>
          <cell r="P3662" t="str">
            <v>x</v>
          </cell>
          <cell r="Q3662" t="str">
            <v>x</v>
          </cell>
          <cell r="R3662" t="str">
            <v>x</v>
          </cell>
          <cell r="S3662" t="str">
            <v>x</v>
          </cell>
          <cell r="T3662" t="str">
            <v>x</v>
          </cell>
          <cell r="U3662"/>
          <cell r="Y3662"/>
          <cell r="Z3662"/>
        </row>
        <row r="3663">
          <cell r="A3663" t="str">
            <v>Phaeomyias murina murina</v>
          </cell>
          <cell r="B3663" t="e">
            <v>#N/A</v>
          </cell>
          <cell r="D3663">
            <v>3661</v>
          </cell>
          <cell r="E3663"/>
          <cell r="F3663"/>
          <cell r="G3663" t="str">
            <v>Passeriformes</v>
          </cell>
          <cell r="H3663" t="str">
            <v>Tyrannidae</v>
          </cell>
          <cell r="I3663" t="str">
            <v>Elaeniinae</v>
          </cell>
          <cell r="J3663" t="str">
            <v>Phaeomyias</v>
          </cell>
          <cell r="K3663" t="str">
            <v>subespécie</v>
          </cell>
          <cell r="N3663" t="str">
            <v>Phaeomyias murina murina (Spix, 1825)</v>
          </cell>
          <cell r="P3663" t="str">
            <v>x</v>
          </cell>
          <cell r="Q3663" t="str">
            <v>x</v>
          </cell>
          <cell r="R3663" t="str">
            <v>x</v>
          </cell>
          <cell r="S3663" t="str">
            <v>x</v>
          </cell>
          <cell r="T3663" t="str">
            <v>x</v>
          </cell>
          <cell r="U3663"/>
          <cell r="Y3663"/>
          <cell r="Z3663"/>
        </row>
        <row r="3664">
          <cell r="A3664" t="str">
            <v>Phaeomyias murina incomta</v>
          </cell>
          <cell r="B3664" t="e">
            <v>#N/A</v>
          </cell>
          <cell r="D3664">
            <v>3662</v>
          </cell>
          <cell r="E3664"/>
          <cell r="F3664"/>
          <cell r="G3664" t="str">
            <v>Passeriformes</v>
          </cell>
          <cell r="H3664" t="str">
            <v>Tyrannidae</v>
          </cell>
          <cell r="I3664" t="str">
            <v>Elaeniinae</v>
          </cell>
          <cell r="J3664" t="str">
            <v>Phaeomyias</v>
          </cell>
          <cell r="K3664" t="str">
            <v>subespécie</v>
          </cell>
          <cell r="N3664" t="str">
            <v>Phaeomyias murina incomta (Cabanis &amp; Heine, 1859)</v>
          </cell>
          <cell r="P3664" t="str">
            <v>x</v>
          </cell>
          <cell r="Q3664"/>
          <cell r="R3664" t="str">
            <v>x</v>
          </cell>
          <cell r="S3664" t="str">
            <v>x</v>
          </cell>
          <cell r="T3664" t="str">
            <v>x</v>
          </cell>
          <cell r="U3664"/>
          <cell r="Y3664"/>
          <cell r="Z3664"/>
        </row>
        <row r="3665">
          <cell r="A3665" t="str">
            <v>Phyllomyias</v>
          </cell>
          <cell r="B3665" t="e">
            <v>#N/A</v>
          </cell>
          <cell r="D3665">
            <v>3663</v>
          </cell>
          <cell r="E3665"/>
          <cell r="F3665"/>
          <cell r="G3665" t="str">
            <v>Passeriformes</v>
          </cell>
          <cell r="H3665" t="str">
            <v>Tyrannidae</v>
          </cell>
          <cell r="I3665" t="str">
            <v>Elaeniinae</v>
          </cell>
          <cell r="J3665" t="str">
            <v>Phyllomyias</v>
          </cell>
          <cell r="K3665" t="str">
            <v>Gênero</v>
          </cell>
          <cell r="N3665" t="str">
            <v>Phyllomyias Cabanis &amp; Heine, 1859</v>
          </cell>
          <cell r="P3665"/>
          <cell r="Q3665"/>
          <cell r="R3665"/>
          <cell r="S3665"/>
          <cell r="T3665"/>
          <cell r="U3665"/>
          <cell r="Y3665"/>
          <cell r="Z3665"/>
        </row>
        <row r="3666">
          <cell r="A3666" t="str">
            <v>Phyllomyias virescens</v>
          </cell>
          <cell r="B3666" t="str">
            <v>Phyllomyias virescens</v>
          </cell>
          <cell r="C3666" t="str">
            <v>piolhinho-verdoso</v>
          </cell>
          <cell r="D3666">
            <v>3664</v>
          </cell>
          <cell r="E3666" t="str">
            <v>R</v>
          </cell>
          <cell r="F3666">
            <v>1</v>
          </cell>
          <cell r="G3666" t="str">
            <v>Passeriformes</v>
          </cell>
          <cell r="H3666" t="str">
            <v>Tyrannidae</v>
          </cell>
          <cell r="I3666" t="str">
            <v>Elaeniinae</v>
          </cell>
          <cell r="J3666" t="str">
            <v>Phyllomyias</v>
          </cell>
          <cell r="K3666" t="str">
            <v>espécie 1ária</v>
          </cell>
          <cell r="L3666" t="str">
            <v>Formerly included also in Xanthomyias.</v>
          </cell>
          <cell r="M3666" t="str">
            <v>Anteriormente incluída também em Xanthomyias.</v>
          </cell>
          <cell r="N3666" t="str">
            <v>Phyllomyias virescens (Temminck, 1824)</v>
          </cell>
          <cell r="O3666" t="str">
            <v>Greenish Tyrannulet</v>
          </cell>
          <cell r="P3666"/>
          <cell r="Q3666"/>
          <cell r="R3666"/>
          <cell r="S3666"/>
          <cell r="T3666"/>
          <cell r="U3666"/>
          <cell r="Y3666" t="e">
            <v>#N/A</v>
          </cell>
          <cell r="Z3666" t="str">
            <v>M</v>
          </cell>
          <cell r="AA3666" t="str">
            <v>F1</v>
          </cell>
          <cell r="AB3666" t="str">
            <v>C</v>
          </cell>
          <cell r="AC3666">
            <v>3</v>
          </cell>
          <cell r="AD3666">
            <v>1</v>
          </cell>
          <cell r="AE3666">
            <v>8.1999999999999993</v>
          </cell>
          <cell r="AF3666" t="str">
            <v>Invertebrate</v>
          </cell>
          <cell r="AG3666" t="str">
            <v>F</v>
          </cell>
          <cell r="AH3666" t="str">
            <v>MA</v>
          </cell>
        </row>
        <row r="3667">
          <cell r="A3667" t="str">
            <v>Phyllomyias reiseri</v>
          </cell>
          <cell r="B3667" t="str">
            <v>Phyllomyias reiseri</v>
          </cell>
          <cell r="C3667" t="str">
            <v>piolhinho-do-grotão</v>
          </cell>
          <cell r="D3667">
            <v>3665</v>
          </cell>
          <cell r="E3667" t="str">
            <v>R</v>
          </cell>
          <cell r="F3667">
            <v>1</v>
          </cell>
          <cell r="G3667" t="str">
            <v>Passeriformes</v>
          </cell>
          <cell r="H3667" t="str">
            <v>Tyrannidae</v>
          </cell>
          <cell r="I3667" t="str">
            <v>Elaeniinae</v>
          </cell>
          <cell r="J3667" t="str">
            <v>Phyllomyias</v>
          </cell>
          <cell r="K3667" t="str">
            <v>espécie 1ária</v>
          </cell>
          <cell r="L3667" t="str">
            <v>Formerly included also in Xanthomyias.</v>
          </cell>
          <cell r="M3667" t="str">
            <v>Anteriormente incluída também em Xanthomyias.</v>
          </cell>
          <cell r="N3667" t="str">
            <v>Phyllomyias reiseri Hellmayr, 1905</v>
          </cell>
          <cell r="O3667" t="str">
            <v>Reiser's Tyrannulet</v>
          </cell>
          <cell r="P3667"/>
          <cell r="Q3667"/>
          <cell r="R3667"/>
          <cell r="S3667"/>
          <cell r="T3667"/>
          <cell r="U3667"/>
          <cell r="Y3667" t="e">
            <v>#N/A</v>
          </cell>
          <cell r="Z3667" t="e">
            <v>#N/A</v>
          </cell>
          <cell r="AA3667" t="e">
            <v>#N/A</v>
          </cell>
          <cell r="AB3667" t="e">
            <v>#N/A</v>
          </cell>
          <cell r="AC3667" t="e">
            <v>#N/A</v>
          </cell>
          <cell r="AD3667" t="e">
            <v>#N/A</v>
          </cell>
          <cell r="AE3667">
            <v>7.48</v>
          </cell>
          <cell r="AF3667" t="str">
            <v>Invertebrate</v>
          </cell>
          <cell r="AG3667"/>
        </row>
        <row r="3668">
          <cell r="A3668" t="str">
            <v>Phyllomyias fasciatus</v>
          </cell>
          <cell r="B3668" t="str">
            <v>Phyllomyias fasciatus</v>
          </cell>
          <cell r="C3668" t="str">
            <v>piolhinho</v>
          </cell>
          <cell r="D3668">
            <v>3666</v>
          </cell>
          <cell r="E3668" t="str">
            <v>R</v>
          </cell>
          <cell r="F3668">
            <v>1</v>
          </cell>
          <cell r="G3668" t="str">
            <v>Passeriformes</v>
          </cell>
          <cell r="H3668" t="str">
            <v>Tyrannidae</v>
          </cell>
          <cell r="I3668" t="str">
            <v>Elaeniinae</v>
          </cell>
          <cell r="J3668" t="str">
            <v>Phyllomyias</v>
          </cell>
          <cell r="K3668" t="str">
            <v>espécie 1ária</v>
          </cell>
          <cell r="N3668" t="str">
            <v>Phyllomyias fasciatus (Thunberg, 1822)</v>
          </cell>
          <cell r="O3668" t="str">
            <v>Planalto Tyrannulet</v>
          </cell>
          <cell r="P3668"/>
          <cell r="Q3668"/>
          <cell r="R3668"/>
          <cell r="S3668"/>
          <cell r="T3668"/>
          <cell r="U3668"/>
          <cell r="Y3668" t="e">
            <v>#N/A</v>
          </cell>
          <cell r="Z3668" t="str">
            <v>M</v>
          </cell>
          <cell r="AA3668" t="str">
            <v>F4</v>
          </cell>
          <cell r="AB3668" t="str">
            <v>C</v>
          </cell>
          <cell r="AC3668">
            <v>3</v>
          </cell>
          <cell r="AD3668">
            <v>3</v>
          </cell>
          <cell r="AE3668">
            <v>10.3</v>
          </cell>
          <cell r="AF3668" t="str">
            <v>Invertebrate</v>
          </cell>
          <cell r="AG3668" t="str">
            <v>F</v>
          </cell>
        </row>
        <row r="3669">
          <cell r="A3669" t="str">
            <v>Phyllomyias fasciatus cearae</v>
          </cell>
          <cell r="B3669" t="e">
            <v>#N/A</v>
          </cell>
          <cell r="D3669">
            <v>3667</v>
          </cell>
          <cell r="E3669"/>
          <cell r="F3669"/>
          <cell r="G3669" t="str">
            <v>Passeriformes</v>
          </cell>
          <cell r="H3669" t="str">
            <v>Tyrannidae</v>
          </cell>
          <cell r="I3669" t="str">
            <v>Elaeniinae</v>
          </cell>
          <cell r="J3669" t="str">
            <v>Phyllomyias</v>
          </cell>
          <cell r="K3669" t="str">
            <v>subespécie</v>
          </cell>
          <cell r="N3669" t="str">
            <v>Phyllomyias fasciatus cearae Hellmayr, 1927</v>
          </cell>
          <cell r="P3669" t="str">
            <v>x</v>
          </cell>
          <cell r="Q3669" t="str">
            <v>x</v>
          </cell>
          <cell r="R3669" t="str">
            <v>x</v>
          </cell>
          <cell r="S3669" t="str">
            <v>x</v>
          </cell>
          <cell r="T3669" t="str">
            <v>x</v>
          </cell>
          <cell r="U3669"/>
          <cell r="Y3669"/>
          <cell r="Z3669"/>
        </row>
        <row r="3670">
          <cell r="A3670" t="str">
            <v>Phyllomyias fasciatus fasciatus</v>
          </cell>
          <cell r="B3670" t="e">
            <v>#N/A</v>
          </cell>
          <cell r="D3670">
            <v>3668</v>
          </cell>
          <cell r="E3670"/>
          <cell r="F3670"/>
          <cell r="G3670" t="str">
            <v>Passeriformes</v>
          </cell>
          <cell r="H3670" t="str">
            <v>Tyrannidae</v>
          </cell>
          <cell r="I3670" t="str">
            <v>Elaeniinae</v>
          </cell>
          <cell r="J3670" t="str">
            <v>Phyllomyias</v>
          </cell>
          <cell r="K3670" t="str">
            <v>subespécie</v>
          </cell>
          <cell r="N3670" t="str">
            <v>Phyllomyias fasciatus fasciatus (Thunberg, 1822)</v>
          </cell>
          <cell r="P3670" t="str">
            <v>x</v>
          </cell>
          <cell r="Q3670" t="str">
            <v>x</v>
          </cell>
          <cell r="R3670" t="str">
            <v>x</v>
          </cell>
          <cell r="S3670" t="str">
            <v>x</v>
          </cell>
          <cell r="T3670" t="str">
            <v>x</v>
          </cell>
          <cell r="U3670"/>
          <cell r="Y3670"/>
          <cell r="Z3670"/>
        </row>
        <row r="3671">
          <cell r="A3671" t="str">
            <v>Phyllomyias fasciatus brevirostris</v>
          </cell>
          <cell r="B3671" t="e">
            <v>#N/A</v>
          </cell>
          <cell r="D3671">
            <v>3669</v>
          </cell>
          <cell r="E3671"/>
          <cell r="F3671"/>
          <cell r="G3671" t="str">
            <v>Passeriformes</v>
          </cell>
          <cell r="H3671" t="str">
            <v>Tyrannidae</v>
          </cell>
          <cell r="I3671" t="str">
            <v>Elaeniinae</v>
          </cell>
          <cell r="J3671" t="str">
            <v>Phyllomyias</v>
          </cell>
          <cell r="K3671" t="str">
            <v>subespécie</v>
          </cell>
          <cell r="N3671" t="str">
            <v>Phyllomyias fasciatus brevirostris (Spix, 1825)</v>
          </cell>
          <cell r="P3671" t="str">
            <v>x</v>
          </cell>
          <cell r="Q3671" t="str">
            <v>x</v>
          </cell>
          <cell r="R3671" t="str">
            <v>x</v>
          </cell>
          <cell r="S3671" t="str">
            <v>x</v>
          </cell>
          <cell r="T3671" t="str">
            <v>x</v>
          </cell>
          <cell r="U3671"/>
          <cell r="Y3671"/>
          <cell r="Z3671"/>
        </row>
        <row r="3672">
          <cell r="A3672" t="str">
            <v>Phyllomyias griseiceps</v>
          </cell>
          <cell r="B3672" t="str">
            <v>Phyllomyias griseiceps</v>
          </cell>
          <cell r="C3672" t="str">
            <v>piolhinho-de-cabeça-cinza</v>
          </cell>
          <cell r="D3672">
            <v>3670</v>
          </cell>
          <cell r="E3672" t="str">
            <v>R</v>
          </cell>
          <cell r="F3672">
            <v>1</v>
          </cell>
          <cell r="G3672" t="str">
            <v>Passeriformes</v>
          </cell>
          <cell r="H3672" t="str">
            <v>Tyrannidae</v>
          </cell>
          <cell r="I3672" t="str">
            <v>Elaeniinae</v>
          </cell>
          <cell r="J3672" t="str">
            <v>Phyllomyias</v>
          </cell>
          <cell r="K3672" t="str">
            <v>espécie 1ária</v>
          </cell>
          <cell r="N3672" t="str">
            <v>Phyllomyias griseiceps (Sclater &amp; Salvin, 1871)</v>
          </cell>
          <cell r="O3672" t="str">
            <v>Sooty-headed Tyrannulet</v>
          </cell>
          <cell r="P3672"/>
          <cell r="Q3672"/>
          <cell r="R3672"/>
          <cell r="S3672"/>
          <cell r="T3672"/>
          <cell r="U3672"/>
          <cell r="Y3672" t="str">
            <v>OA</v>
          </cell>
          <cell r="Z3672" t="str">
            <v>L</v>
          </cell>
          <cell r="AA3672" t="str">
            <v>F1E</v>
          </cell>
          <cell r="AB3672" t="str">
            <v>C</v>
          </cell>
          <cell r="AC3672">
            <v>3</v>
          </cell>
          <cell r="AD3672">
            <v>5</v>
          </cell>
          <cell r="AE3672">
            <v>7.2</v>
          </cell>
          <cell r="AF3672" t="str">
            <v>Invertebrate</v>
          </cell>
          <cell r="AG3672" t="str">
            <v>F</v>
          </cell>
        </row>
        <row r="3673">
          <cell r="A3673" t="str">
            <v>Phyllomyias griseiceps pallidiceps</v>
          </cell>
          <cell r="B3673" t="e">
            <v>#N/A</v>
          </cell>
          <cell r="D3673">
            <v>3671</v>
          </cell>
          <cell r="E3673"/>
          <cell r="F3673"/>
          <cell r="G3673" t="str">
            <v>Passeriformes</v>
          </cell>
          <cell r="H3673" t="str">
            <v>Tyrannidae</v>
          </cell>
          <cell r="I3673" t="str">
            <v>Elaeniinae</v>
          </cell>
          <cell r="J3673" t="str">
            <v>Phyllomyias</v>
          </cell>
          <cell r="K3673" t="str">
            <v>subespécie</v>
          </cell>
          <cell r="N3673" t="str">
            <v>Phyllomyias griseiceps pallidiceps Zimmer, 1941</v>
          </cell>
          <cell r="P3673"/>
          <cell r="Q3673"/>
          <cell r="R3673"/>
          <cell r="S3673"/>
          <cell r="T3673" t="str">
            <v>x</v>
          </cell>
          <cell r="U3673"/>
          <cell r="Y3673"/>
          <cell r="Z3673"/>
        </row>
        <row r="3674">
          <cell r="A3674" t="str">
            <v>Phyllomyias griseocapilla</v>
          </cell>
          <cell r="B3674" t="str">
            <v>Phyllomyias griseocapilla</v>
          </cell>
          <cell r="C3674" t="str">
            <v>piolhinho-serrano</v>
          </cell>
          <cell r="D3674">
            <v>3672</v>
          </cell>
          <cell r="E3674" t="str">
            <v>R, E</v>
          </cell>
          <cell r="F3674">
            <v>1</v>
          </cell>
          <cell r="G3674" t="str">
            <v>Passeriformes</v>
          </cell>
          <cell r="H3674" t="str">
            <v>Tyrannidae</v>
          </cell>
          <cell r="I3674" t="str">
            <v>Elaeniinae</v>
          </cell>
          <cell r="J3674" t="str">
            <v>Phyllomyias</v>
          </cell>
          <cell r="K3674" t="str">
            <v>espécie 1ária</v>
          </cell>
          <cell r="N3674" t="str">
            <v>Phyllomyias griseocapilla Sclater, 1862</v>
          </cell>
          <cell r="O3674" t="str">
            <v>Gray-capped Tyrannulet</v>
          </cell>
          <cell r="P3674"/>
          <cell r="Q3674"/>
          <cell r="R3674"/>
          <cell r="S3674"/>
          <cell r="T3674"/>
          <cell r="U3674"/>
          <cell r="Y3674" t="e">
            <v>#N/A</v>
          </cell>
          <cell r="Z3674" t="str">
            <v>M</v>
          </cell>
          <cell r="AA3674" t="str">
            <v>F4</v>
          </cell>
          <cell r="AB3674" t="str">
            <v>C</v>
          </cell>
          <cell r="AC3674">
            <v>2</v>
          </cell>
          <cell r="AD3674">
            <v>1</v>
          </cell>
          <cell r="AE3674">
            <v>8</v>
          </cell>
          <cell r="AF3674" t="str">
            <v>Invertebrate</v>
          </cell>
          <cell r="AG3674" t="str">
            <v>F</v>
          </cell>
          <cell r="AH3674" t="str">
            <v>MA</v>
          </cell>
        </row>
        <row r="3675">
          <cell r="A3675" t="str">
            <v>Mecocerculus</v>
          </cell>
          <cell r="B3675" t="e">
            <v>#N/A</v>
          </cell>
          <cell r="D3675">
            <v>3673</v>
          </cell>
          <cell r="E3675"/>
          <cell r="F3675"/>
          <cell r="G3675" t="str">
            <v>Passeriformes</v>
          </cell>
          <cell r="H3675" t="str">
            <v>Tyrannidae</v>
          </cell>
          <cell r="I3675" t="str">
            <v>Elaeniinae</v>
          </cell>
          <cell r="J3675" t="str">
            <v>Mecocerculus</v>
          </cell>
          <cell r="K3675" t="str">
            <v>Gênero</v>
          </cell>
          <cell r="N3675" t="str">
            <v>Mecocerculus Sclater, 1862</v>
          </cell>
          <cell r="P3675"/>
          <cell r="Q3675"/>
          <cell r="R3675"/>
          <cell r="S3675"/>
          <cell r="T3675"/>
          <cell r="U3675"/>
          <cell r="Y3675"/>
          <cell r="Z3675"/>
        </row>
        <row r="3676">
          <cell r="A3676" t="str">
            <v>Mecocerculus leucophrys</v>
          </cell>
          <cell r="B3676" t="str">
            <v>Mecocerculus leucophrys</v>
          </cell>
          <cell r="C3676" t="str">
            <v>alegrinho-de-garganta-branca</v>
          </cell>
          <cell r="D3676">
            <v>3674</v>
          </cell>
          <cell r="E3676" t="str">
            <v>R#</v>
          </cell>
          <cell r="F3676">
            <v>1</v>
          </cell>
          <cell r="G3676" t="str">
            <v>Passeriformes</v>
          </cell>
          <cell r="H3676" t="str">
            <v>Tyrannidae</v>
          </cell>
          <cell r="I3676" t="str">
            <v>Elaeniinae</v>
          </cell>
          <cell r="J3676" t="str">
            <v>Mecocerculus</v>
          </cell>
          <cell r="K3676" t="str">
            <v>espécie 1ária</v>
          </cell>
          <cell r="N3676" t="str">
            <v>Mecocerculus leucophrys (d'Orbigny &amp; Lafresnaye, 1837)</v>
          </cell>
          <cell r="O3676" t="str">
            <v>White-throated Tyrannulet</v>
          </cell>
          <cell r="P3676"/>
          <cell r="Q3676"/>
          <cell r="R3676"/>
          <cell r="S3676"/>
          <cell r="T3676"/>
          <cell r="U3676"/>
          <cell r="Y3676" t="e">
            <v>#N/A</v>
          </cell>
          <cell r="Z3676" t="str">
            <v>M</v>
          </cell>
          <cell r="AA3676" t="str">
            <v>F5</v>
          </cell>
          <cell r="AB3676" t="str">
            <v>C</v>
          </cell>
          <cell r="AC3676">
            <v>3</v>
          </cell>
          <cell r="AD3676">
            <v>3</v>
          </cell>
          <cell r="AE3676">
            <v>10.98</v>
          </cell>
          <cell r="AF3676" t="str">
            <v>Invertebrate</v>
          </cell>
          <cell r="AG3676" t="str">
            <v>F</v>
          </cell>
        </row>
        <row r="3677">
          <cell r="A3677" t="str">
            <v>Mecocerculus leucophrys roraimae</v>
          </cell>
          <cell r="B3677" t="e">
            <v>#N/A</v>
          </cell>
          <cell r="D3677">
            <v>3675</v>
          </cell>
          <cell r="E3677"/>
          <cell r="F3677"/>
          <cell r="G3677" t="str">
            <v>Passeriformes</v>
          </cell>
          <cell r="H3677" t="str">
            <v>Tyrannidae</v>
          </cell>
          <cell r="I3677" t="str">
            <v>Elaeniinae</v>
          </cell>
          <cell r="J3677" t="str">
            <v>Mecocerculus</v>
          </cell>
          <cell r="K3677" t="str">
            <v>subespécie</v>
          </cell>
          <cell r="N3677" t="str">
            <v>Mecocerculus leucophrys roraimae Hellmayr, 1921</v>
          </cell>
          <cell r="P3677" t="str">
            <v>x</v>
          </cell>
          <cell r="Q3677" t="str">
            <v>x</v>
          </cell>
          <cell r="R3677" t="str">
            <v>x</v>
          </cell>
          <cell r="S3677" t="str">
            <v>x</v>
          </cell>
          <cell r="T3677" t="str">
            <v>x</v>
          </cell>
          <cell r="U3677"/>
          <cell r="Y3677"/>
          <cell r="Z3677"/>
        </row>
        <row r="3678">
          <cell r="A3678" t="str">
            <v>Culicivora</v>
          </cell>
          <cell r="B3678" t="e">
            <v>#N/A</v>
          </cell>
          <cell r="D3678">
            <v>3676</v>
          </cell>
          <cell r="E3678"/>
          <cell r="F3678"/>
          <cell r="G3678" t="str">
            <v>Passeriformes</v>
          </cell>
          <cell r="H3678" t="str">
            <v>Tyrannidae</v>
          </cell>
          <cell r="I3678" t="str">
            <v>Elaeniinae</v>
          </cell>
          <cell r="J3678" t="str">
            <v>Culicivora</v>
          </cell>
          <cell r="K3678" t="str">
            <v>Gênero</v>
          </cell>
          <cell r="N3678" t="str">
            <v>Culicivora Swainson, 1827</v>
          </cell>
          <cell r="P3678"/>
          <cell r="Q3678"/>
          <cell r="R3678"/>
          <cell r="S3678"/>
          <cell r="T3678"/>
          <cell r="U3678"/>
          <cell r="Y3678"/>
          <cell r="Z3678"/>
        </row>
        <row r="3679">
          <cell r="A3679" t="str">
            <v>Culicivora caudacuta</v>
          </cell>
          <cell r="B3679" t="str">
            <v>Culicivora caudacuta</v>
          </cell>
          <cell r="C3679" t="str">
            <v>papa-moscas-do-campo</v>
          </cell>
          <cell r="D3679">
            <v>3677</v>
          </cell>
          <cell r="E3679" t="str">
            <v>R</v>
          </cell>
          <cell r="F3679">
            <v>1</v>
          </cell>
          <cell r="G3679" t="str">
            <v>Passeriformes</v>
          </cell>
          <cell r="H3679" t="str">
            <v>Tyrannidae</v>
          </cell>
          <cell r="I3679" t="str">
            <v>Elaeniinae</v>
          </cell>
          <cell r="J3679" t="str">
            <v>Culicivora</v>
          </cell>
          <cell r="K3679" t="str">
            <v>espécie 1ária</v>
          </cell>
          <cell r="N3679" t="str">
            <v>Culicivora caudacuta (Vieillot, 1818)</v>
          </cell>
          <cell r="O3679" t="str">
            <v>Sharp-tailed Tyrant</v>
          </cell>
          <cell r="P3679"/>
          <cell r="Q3679"/>
          <cell r="R3679"/>
          <cell r="S3679"/>
          <cell r="T3679"/>
          <cell r="U3679"/>
          <cell r="X3679" t="str">
            <v>VU</v>
          </cell>
          <cell r="Y3679" t="e">
            <v>#N/A</v>
          </cell>
          <cell r="Z3679" t="str">
            <v>M</v>
          </cell>
          <cell r="AA3679" t="str">
            <v>N5</v>
          </cell>
          <cell r="AB3679" t="str">
            <v>U</v>
          </cell>
          <cell r="AC3679">
            <v>2</v>
          </cell>
          <cell r="AD3679">
            <v>1</v>
          </cell>
          <cell r="AE3679">
            <v>8</v>
          </cell>
          <cell r="AF3679" t="str">
            <v>Invertebrate</v>
          </cell>
          <cell r="AG3679" t="str">
            <v>N</v>
          </cell>
          <cell r="AH3679">
            <v>1</v>
          </cell>
          <cell r="AI3679" t="str">
            <v>CR</v>
          </cell>
          <cell r="AK3679" t="str">
            <v>VU</v>
          </cell>
        </row>
        <row r="3680">
          <cell r="A3680" t="str">
            <v>Polystictus</v>
          </cell>
          <cell r="B3680" t="e">
            <v>#N/A</v>
          </cell>
          <cell r="D3680">
            <v>3678</v>
          </cell>
          <cell r="E3680"/>
          <cell r="F3680"/>
          <cell r="G3680" t="str">
            <v>Passeriformes</v>
          </cell>
          <cell r="H3680" t="str">
            <v>Tyrannidae</v>
          </cell>
          <cell r="I3680" t="str">
            <v>Elaeniinae</v>
          </cell>
          <cell r="J3680" t="str">
            <v>Polystictus</v>
          </cell>
          <cell r="K3680" t="str">
            <v>Gênero</v>
          </cell>
          <cell r="N3680" t="str">
            <v>Polystictus Reichenbach, 1850</v>
          </cell>
          <cell r="P3680"/>
          <cell r="Q3680"/>
          <cell r="R3680"/>
          <cell r="S3680"/>
          <cell r="T3680"/>
          <cell r="U3680"/>
          <cell r="Y3680"/>
          <cell r="Z3680"/>
        </row>
        <row r="3681">
          <cell r="A3681" t="str">
            <v>Polystictus pectoralis</v>
          </cell>
          <cell r="B3681" t="str">
            <v>Polystictus pectoralis</v>
          </cell>
          <cell r="C3681" t="str">
            <v>papa-moscas-canela</v>
          </cell>
          <cell r="D3681">
            <v>3679</v>
          </cell>
          <cell r="E3681" t="str">
            <v>R#</v>
          </cell>
          <cell r="F3681">
            <v>1</v>
          </cell>
          <cell r="G3681" t="str">
            <v>Passeriformes</v>
          </cell>
          <cell r="H3681" t="str">
            <v>Tyrannidae</v>
          </cell>
          <cell r="I3681" t="str">
            <v>Elaeniinae</v>
          </cell>
          <cell r="J3681" t="str">
            <v>Polystictus</v>
          </cell>
          <cell r="K3681" t="str">
            <v>espécie 1ária</v>
          </cell>
          <cell r="N3681" t="str">
            <v>Polystictus pectoralis (Vieillot, 1817)</v>
          </cell>
          <cell r="O3681" t="str">
            <v>Bearded Tachuri</v>
          </cell>
          <cell r="P3681"/>
          <cell r="Q3681"/>
          <cell r="R3681"/>
          <cell r="S3681"/>
          <cell r="T3681"/>
          <cell r="U3681"/>
          <cell r="Y3681" t="e">
            <v>#N/A</v>
          </cell>
          <cell r="Z3681" t="str">
            <v>H</v>
          </cell>
          <cell r="AA3681" t="str">
            <v>N5</v>
          </cell>
          <cell r="AB3681" t="str">
            <v>U</v>
          </cell>
          <cell r="AC3681">
            <v>2</v>
          </cell>
          <cell r="AD3681">
            <v>4</v>
          </cell>
          <cell r="AE3681">
            <v>6.2</v>
          </cell>
          <cell r="AF3681" t="str">
            <v>Invertebrate</v>
          </cell>
          <cell r="AG3681" t="str">
            <v>N</v>
          </cell>
          <cell r="AI3681" t="str">
            <v>CR</v>
          </cell>
        </row>
        <row r="3682">
          <cell r="A3682" t="str">
            <v>Polystictus pectoralis brevipennis</v>
          </cell>
          <cell r="B3682" t="e">
            <v>#N/A</v>
          </cell>
          <cell r="D3682">
            <v>3680</v>
          </cell>
          <cell r="E3682"/>
          <cell r="F3682"/>
          <cell r="G3682" t="str">
            <v>Passeriformes</v>
          </cell>
          <cell r="H3682" t="str">
            <v>Tyrannidae</v>
          </cell>
          <cell r="I3682" t="str">
            <v>Elaeniinae</v>
          </cell>
          <cell r="J3682" t="str">
            <v>Polystictus</v>
          </cell>
          <cell r="K3682" t="str">
            <v>subespécie</v>
          </cell>
          <cell r="N3682" t="str">
            <v>Polystictus pectoralis brevipennis (Berlepsch &amp; Hartert, 1902)</v>
          </cell>
          <cell r="P3682" t="str">
            <v>x</v>
          </cell>
          <cell r="Q3682" t="str">
            <v>x</v>
          </cell>
          <cell r="R3682" t="str">
            <v>x</v>
          </cell>
          <cell r="S3682" t="str">
            <v>x</v>
          </cell>
          <cell r="T3682" t="str">
            <v>x</v>
          </cell>
          <cell r="U3682"/>
          <cell r="Y3682"/>
          <cell r="Z3682"/>
        </row>
        <row r="3683">
          <cell r="A3683" t="str">
            <v>Polystictus pectoralis pectoralis</v>
          </cell>
          <cell r="B3683" t="e">
            <v>#N/A</v>
          </cell>
          <cell r="D3683">
            <v>3681</v>
          </cell>
          <cell r="E3683"/>
          <cell r="F3683"/>
          <cell r="G3683" t="str">
            <v>Passeriformes</v>
          </cell>
          <cell r="H3683" t="str">
            <v>Tyrannidae</v>
          </cell>
          <cell r="I3683" t="str">
            <v>Elaeniinae</v>
          </cell>
          <cell r="J3683" t="str">
            <v>Polystictus</v>
          </cell>
          <cell r="K3683" t="str">
            <v>subespécie</v>
          </cell>
          <cell r="N3683" t="str">
            <v>Polystictus pectoralis pectoralis (Vieillot, 1817)</v>
          </cell>
          <cell r="P3683" t="str">
            <v>x</v>
          </cell>
          <cell r="Q3683" t="str">
            <v>x</v>
          </cell>
          <cell r="R3683" t="str">
            <v>x</v>
          </cell>
          <cell r="S3683" t="str">
            <v>x</v>
          </cell>
          <cell r="T3683" t="str">
            <v>x</v>
          </cell>
          <cell r="U3683"/>
          <cell r="Y3683"/>
          <cell r="Z3683"/>
        </row>
        <row r="3684">
          <cell r="A3684" t="str">
            <v>Polystictus superciliaris</v>
          </cell>
          <cell r="B3684" t="str">
            <v>Polystictus superciliaris</v>
          </cell>
          <cell r="C3684" t="str">
            <v>papa-moscas-de-costas-cinzentas</v>
          </cell>
          <cell r="D3684">
            <v>3682</v>
          </cell>
          <cell r="E3684" t="str">
            <v>R, E</v>
          </cell>
          <cell r="F3684">
            <v>1</v>
          </cell>
          <cell r="G3684" t="str">
            <v>Passeriformes</v>
          </cell>
          <cell r="H3684" t="str">
            <v>Tyrannidae</v>
          </cell>
          <cell r="I3684" t="str">
            <v>Elaeniinae</v>
          </cell>
          <cell r="J3684" t="str">
            <v>Polystictus</v>
          </cell>
          <cell r="K3684" t="str">
            <v>espécie 1ária</v>
          </cell>
          <cell r="N3684" t="str">
            <v>Polystictus superciliaris (Wied, 1831)</v>
          </cell>
          <cell r="O3684" t="str">
            <v>Gray-backed Tachuri</v>
          </cell>
          <cell r="P3684"/>
          <cell r="Q3684"/>
          <cell r="R3684"/>
          <cell r="S3684"/>
          <cell r="T3684"/>
          <cell r="U3684"/>
          <cell r="Y3684" t="e">
            <v>#N/A</v>
          </cell>
          <cell r="Z3684" t="str">
            <v>M</v>
          </cell>
          <cell r="AA3684" t="str">
            <v>N2</v>
          </cell>
          <cell r="AB3684" t="str">
            <v>U</v>
          </cell>
          <cell r="AC3684">
            <v>1</v>
          </cell>
          <cell r="AD3684">
            <v>1</v>
          </cell>
          <cell r="AE3684">
            <v>6</v>
          </cell>
          <cell r="AF3684" t="str">
            <v>Invertebrate</v>
          </cell>
          <cell r="AG3684" t="str">
            <v>N</v>
          </cell>
          <cell r="AH3684">
            <v>1</v>
          </cell>
          <cell r="AI3684" t="str">
            <v>NT</v>
          </cell>
        </row>
        <row r="3685">
          <cell r="A3685" t="str">
            <v>Pseudocolopteryx</v>
          </cell>
          <cell r="B3685" t="e">
            <v>#N/A</v>
          </cell>
          <cell r="D3685">
            <v>3683</v>
          </cell>
          <cell r="E3685"/>
          <cell r="F3685"/>
          <cell r="G3685" t="str">
            <v>Passeriformes</v>
          </cell>
          <cell r="H3685" t="str">
            <v>Tyrannidae</v>
          </cell>
          <cell r="I3685" t="str">
            <v>Elaeniinae</v>
          </cell>
          <cell r="J3685" t="str">
            <v>Pseudocolopteryx</v>
          </cell>
          <cell r="K3685" t="str">
            <v>Gênero</v>
          </cell>
          <cell r="N3685" t="str">
            <v>Pseudocolopteryx Lillo, 1905</v>
          </cell>
          <cell r="P3685"/>
          <cell r="Q3685"/>
          <cell r="R3685"/>
          <cell r="S3685"/>
          <cell r="T3685"/>
          <cell r="U3685"/>
          <cell r="Y3685"/>
          <cell r="Z3685"/>
        </row>
        <row r="3686">
          <cell r="A3686" t="str">
            <v>Pseudocolopteryx sclateri</v>
          </cell>
          <cell r="B3686" t="str">
            <v>Pseudocolopteryx sclateri</v>
          </cell>
          <cell r="C3686" t="str">
            <v>tricolino</v>
          </cell>
          <cell r="D3686">
            <v>3684</v>
          </cell>
          <cell r="E3686" t="str">
            <v>R</v>
          </cell>
          <cell r="F3686">
            <v>1</v>
          </cell>
          <cell r="G3686" t="str">
            <v>Passeriformes</v>
          </cell>
          <cell r="H3686" t="str">
            <v>Tyrannidae</v>
          </cell>
          <cell r="I3686" t="str">
            <v>Elaeniinae</v>
          </cell>
          <cell r="J3686" t="str">
            <v>Pseudocolopteryx</v>
          </cell>
          <cell r="K3686" t="str">
            <v>espécie 1ária</v>
          </cell>
          <cell r="N3686" t="str">
            <v>Pseudocolopteryx sclateri (Oustalet, 1892)</v>
          </cell>
          <cell r="O3686" t="str">
            <v>Crested Doradito</v>
          </cell>
          <cell r="P3686"/>
          <cell r="Q3686"/>
          <cell r="R3686"/>
          <cell r="S3686"/>
          <cell r="T3686"/>
          <cell r="U3686"/>
          <cell r="Y3686" t="e">
            <v>#N/A</v>
          </cell>
          <cell r="Z3686" t="str">
            <v>M</v>
          </cell>
          <cell r="AA3686" t="str">
            <v>A1</v>
          </cell>
          <cell r="AB3686" t="str">
            <v>U</v>
          </cell>
          <cell r="AC3686">
            <v>1</v>
          </cell>
          <cell r="AD3686">
            <v>4</v>
          </cell>
          <cell r="AE3686">
            <v>8</v>
          </cell>
          <cell r="AF3686" t="str">
            <v>Invertebrate</v>
          </cell>
          <cell r="AG3686" t="str">
            <v>A</v>
          </cell>
          <cell r="AH3686"/>
        </row>
        <row r="3687">
          <cell r="A3687" t="str">
            <v>Pseudocolopteryx acutipennis</v>
          </cell>
          <cell r="B3687" t="str">
            <v>Pseudocolopteryx acutipennis</v>
          </cell>
          <cell r="C3687" t="str">
            <v>tricolino-oliváceo</v>
          </cell>
          <cell r="D3687">
            <v>3685</v>
          </cell>
          <cell r="E3687" t="str">
            <v>VA (O)</v>
          </cell>
          <cell r="F3687">
            <v>1</v>
          </cell>
          <cell r="G3687" t="str">
            <v>Passeriformes</v>
          </cell>
          <cell r="H3687" t="str">
            <v>Tyrannidae</v>
          </cell>
          <cell r="I3687" t="str">
            <v>Elaeniinae</v>
          </cell>
          <cell r="J3687" t="str">
            <v>Pseudocolopteryx</v>
          </cell>
          <cell r="K3687" t="str">
            <v>espécie 1ária</v>
          </cell>
          <cell r="N3687" t="str">
            <v>Pseudocolopteryx acutipennis (Sclater &amp; Salvin, 1873)</v>
          </cell>
          <cell r="O3687" t="str">
            <v>Subtropical Doradito</v>
          </cell>
          <cell r="P3687"/>
          <cell r="Q3687"/>
          <cell r="R3687"/>
          <cell r="S3687"/>
          <cell r="T3687"/>
          <cell r="U3687"/>
          <cell r="Y3687" t="e">
            <v>#N/A</v>
          </cell>
          <cell r="Z3687" t="str">
            <v>M</v>
          </cell>
          <cell r="AA3687" t="str">
            <v>N11</v>
          </cell>
          <cell r="AB3687" t="str">
            <v>U</v>
          </cell>
          <cell r="AC3687">
            <v>2</v>
          </cell>
          <cell r="AD3687">
            <v>2</v>
          </cell>
          <cell r="AE3687">
            <v>6.9</v>
          </cell>
          <cell r="AF3687" t="str">
            <v>Invertebrate</v>
          </cell>
          <cell r="AG3687" t="str">
            <v>N</v>
          </cell>
        </row>
        <row r="3688">
          <cell r="A3688" t="str">
            <v>[Pseudocolopteryx dinelliana</v>
          </cell>
          <cell r="B3688" t="e">
            <v>#N/A</v>
          </cell>
          <cell r="D3688">
            <v>3686</v>
          </cell>
          <cell r="E3688"/>
          <cell r="F3688"/>
          <cell r="G3688" t="str">
            <v>Passeriformes</v>
          </cell>
          <cell r="H3688" t="str">
            <v>Tyrannidae</v>
          </cell>
          <cell r="I3688" t="str">
            <v>Elaeniinae</v>
          </cell>
          <cell r="J3688" t="str">
            <v>Pseudocolopteryx</v>
          </cell>
          <cell r="K3688" t="str">
            <v>espécie 2ária</v>
          </cell>
          <cell r="N3688" t="str">
            <v>[Pseudocolopteryx dinelliana Lillo, 1905]</v>
          </cell>
          <cell r="P3688"/>
          <cell r="Q3688"/>
          <cell r="R3688"/>
          <cell r="S3688"/>
          <cell r="T3688"/>
          <cell r="U3688"/>
          <cell r="Y3688" t="e">
            <v>#N/A</v>
          </cell>
          <cell r="Z3688"/>
        </row>
        <row r="3689">
          <cell r="A3689" t="str">
            <v>Pseudocolopteryx flaviventris</v>
          </cell>
          <cell r="B3689" t="str">
            <v>Pseudocolopteryx flaviventris</v>
          </cell>
          <cell r="C3689" t="str">
            <v>amarelinho-do-junco</v>
          </cell>
          <cell r="D3689">
            <v>3687</v>
          </cell>
          <cell r="E3689" t="str">
            <v>R</v>
          </cell>
          <cell r="F3689">
            <v>1</v>
          </cell>
          <cell r="G3689" t="str">
            <v>Passeriformes</v>
          </cell>
          <cell r="H3689" t="str">
            <v>Tyrannidae</v>
          </cell>
          <cell r="I3689" t="str">
            <v>Elaeniinae</v>
          </cell>
          <cell r="J3689" t="str">
            <v>Pseudocolopteryx</v>
          </cell>
          <cell r="K3689" t="str">
            <v>espécie 1ária</v>
          </cell>
          <cell r="N3689" t="str">
            <v>Pseudocolopteryx flaviventris (d'Orbigny &amp; Lafresnaye, 1837)</v>
          </cell>
          <cell r="O3689" t="str">
            <v>Warbling Doradito</v>
          </cell>
          <cell r="P3689"/>
          <cell r="Q3689"/>
          <cell r="R3689"/>
          <cell r="S3689"/>
          <cell r="T3689"/>
          <cell r="U3689"/>
          <cell r="Y3689" t="e">
            <v>#N/A</v>
          </cell>
          <cell r="Z3689" t="str">
            <v>L</v>
          </cell>
          <cell r="AA3689" t="str">
            <v>A1</v>
          </cell>
          <cell r="AB3689" t="str">
            <v>U</v>
          </cell>
          <cell r="AC3689">
            <v>2</v>
          </cell>
          <cell r="AD3689">
            <v>4</v>
          </cell>
          <cell r="AE3689">
            <v>7.5</v>
          </cell>
          <cell r="AF3689" t="str">
            <v>Invertebrate</v>
          </cell>
          <cell r="AG3689" t="str">
            <v>A</v>
          </cell>
          <cell r="AH3689"/>
        </row>
        <row r="3690">
          <cell r="A3690" t="str">
            <v>Serpophaga</v>
          </cell>
          <cell r="B3690" t="e">
            <v>#N/A</v>
          </cell>
          <cell r="D3690">
            <v>3688</v>
          </cell>
          <cell r="E3690"/>
          <cell r="F3690"/>
          <cell r="G3690" t="str">
            <v>Passeriformes</v>
          </cell>
          <cell r="H3690" t="str">
            <v>Tyrannidae</v>
          </cell>
          <cell r="I3690" t="str">
            <v>Elaeniinae</v>
          </cell>
          <cell r="J3690" t="str">
            <v>Serpophaga</v>
          </cell>
          <cell r="K3690" t="str">
            <v>Gênero</v>
          </cell>
          <cell r="N3690" t="str">
            <v>Serpophaga Gould, 1839</v>
          </cell>
          <cell r="P3690"/>
          <cell r="Q3690"/>
          <cell r="R3690"/>
          <cell r="S3690"/>
          <cell r="T3690"/>
          <cell r="U3690"/>
          <cell r="Y3690"/>
          <cell r="Z3690"/>
        </row>
        <row r="3691">
          <cell r="A3691" t="str">
            <v>Serpophaga hypoleuca</v>
          </cell>
          <cell r="B3691" t="str">
            <v>Serpophaga hypoleuca</v>
          </cell>
          <cell r="C3691" t="str">
            <v>alegrinho-do-rio</v>
          </cell>
          <cell r="D3691">
            <v>3689</v>
          </cell>
          <cell r="E3691" t="str">
            <v>R</v>
          </cell>
          <cell r="F3691">
            <v>1</v>
          </cell>
          <cell r="G3691" t="str">
            <v>Passeriformes</v>
          </cell>
          <cell r="H3691" t="str">
            <v>Tyrannidae</v>
          </cell>
          <cell r="I3691" t="str">
            <v>Elaeniinae</v>
          </cell>
          <cell r="J3691" t="str">
            <v>Serpophaga</v>
          </cell>
          <cell r="K3691" t="str">
            <v>espécie 1ária</v>
          </cell>
          <cell r="N3691" t="str">
            <v>Serpophaga hypoleuca Sclater &amp; Salvin, 1866</v>
          </cell>
          <cell r="O3691" t="str">
            <v>River Tyrannulet</v>
          </cell>
          <cell r="P3691"/>
          <cell r="Q3691"/>
          <cell r="R3691"/>
          <cell r="S3691"/>
          <cell r="T3691"/>
          <cell r="U3691"/>
          <cell r="W3691" t="str">
            <v>#ERROR!</v>
          </cell>
          <cell r="Y3691" t="e">
            <v>#N/A</v>
          </cell>
          <cell r="Z3691" t="str">
            <v>M</v>
          </cell>
          <cell r="AA3691" t="str">
            <v>N12</v>
          </cell>
          <cell r="AB3691" t="str">
            <v>U/C</v>
          </cell>
          <cell r="AC3691">
            <v>1</v>
          </cell>
          <cell r="AD3691">
            <v>2</v>
          </cell>
          <cell r="AE3691">
            <v>6.07</v>
          </cell>
          <cell r="AF3691" t="str">
            <v>Invertebrate</v>
          </cell>
          <cell r="AG3691" t="str">
            <v>N</v>
          </cell>
        </row>
        <row r="3692">
          <cell r="A3692" t="str">
            <v>Serpophaga hypoleuca hypoleuca</v>
          </cell>
          <cell r="B3692" t="e">
            <v>#N/A</v>
          </cell>
          <cell r="D3692">
            <v>3690</v>
          </cell>
          <cell r="E3692"/>
          <cell r="F3692"/>
          <cell r="G3692" t="str">
            <v>Passeriformes</v>
          </cell>
          <cell r="H3692" t="str">
            <v>Tyrannidae</v>
          </cell>
          <cell r="I3692" t="str">
            <v>Elaeniinae</v>
          </cell>
          <cell r="J3692" t="str">
            <v>Serpophaga</v>
          </cell>
          <cell r="K3692" t="str">
            <v>subespécie</v>
          </cell>
          <cell r="N3692" t="str">
            <v>Serpophaga hypoleuca hypoleuca Sclater &amp; Salvin, 1866</v>
          </cell>
          <cell r="P3692" t="str">
            <v>x</v>
          </cell>
          <cell r="Q3692" t="str">
            <v>x</v>
          </cell>
          <cell r="R3692" t="str">
            <v>x</v>
          </cell>
          <cell r="S3692" t="str">
            <v>x</v>
          </cell>
          <cell r="T3692" t="str">
            <v>x</v>
          </cell>
          <cell r="U3692"/>
          <cell r="Y3692"/>
          <cell r="Z3692"/>
        </row>
        <row r="3693">
          <cell r="A3693" t="str">
            <v>Serpophaga hypoleuca pallida</v>
          </cell>
          <cell r="B3693" t="e">
            <v>#N/A</v>
          </cell>
          <cell r="D3693">
            <v>3691</v>
          </cell>
          <cell r="E3693"/>
          <cell r="F3693"/>
          <cell r="G3693" t="str">
            <v>Passeriformes</v>
          </cell>
          <cell r="H3693" t="str">
            <v>Tyrannidae</v>
          </cell>
          <cell r="I3693" t="str">
            <v>Elaeniinae</v>
          </cell>
          <cell r="J3693" t="str">
            <v>Serpophaga</v>
          </cell>
          <cell r="K3693" t="str">
            <v>subespécie</v>
          </cell>
          <cell r="N3693" t="str">
            <v>Serpophaga hypoleuca pallida Snethlage, 1907</v>
          </cell>
          <cell r="P3693" t="str">
            <v>x</v>
          </cell>
          <cell r="Q3693" t="str">
            <v>x</v>
          </cell>
          <cell r="R3693" t="str">
            <v>x</v>
          </cell>
          <cell r="S3693" t="str">
            <v>x</v>
          </cell>
          <cell r="T3693" t="str">
            <v>x</v>
          </cell>
          <cell r="U3693"/>
          <cell r="Y3693"/>
          <cell r="Z3693"/>
        </row>
        <row r="3694">
          <cell r="A3694" t="str">
            <v>Serpophaga nigricans</v>
          </cell>
          <cell r="B3694" t="str">
            <v>Serpophaga nigricans</v>
          </cell>
          <cell r="C3694" t="str">
            <v>joão-pobre</v>
          </cell>
          <cell r="D3694">
            <v>3692</v>
          </cell>
          <cell r="E3694" t="str">
            <v>R</v>
          </cell>
          <cell r="F3694">
            <v>1</v>
          </cell>
          <cell r="G3694" t="str">
            <v>Passeriformes</v>
          </cell>
          <cell r="H3694" t="str">
            <v>Tyrannidae</v>
          </cell>
          <cell r="I3694" t="str">
            <v>Elaeniinae</v>
          </cell>
          <cell r="J3694" t="str">
            <v>Serpophaga</v>
          </cell>
          <cell r="K3694" t="str">
            <v>espécie 1ária</v>
          </cell>
          <cell r="N3694" t="str">
            <v>Serpophaga nigricans (Vieillot, 1817)</v>
          </cell>
          <cell r="O3694" t="str">
            <v>Sooty Tyrannulet</v>
          </cell>
          <cell r="P3694"/>
          <cell r="Q3694"/>
          <cell r="R3694"/>
          <cell r="S3694"/>
          <cell r="T3694"/>
          <cell r="U3694"/>
          <cell r="Y3694" t="e">
            <v>#N/A</v>
          </cell>
          <cell r="Z3694" t="str">
            <v>L</v>
          </cell>
          <cell r="AA3694" t="str">
            <v>N11</v>
          </cell>
          <cell r="AB3694" t="str">
            <v>T/U</v>
          </cell>
          <cell r="AC3694">
            <v>3</v>
          </cell>
          <cell r="AD3694">
            <v>3</v>
          </cell>
          <cell r="AE3694">
            <v>8.5</v>
          </cell>
          <cell r="AF3694" t="str">
            <v>Invertebrate</v>
          </cell>
          <cell r="AG3694" t="str">
            <v>N</v>
          </cell>
        </row>
        <row r="3695">
          <cell r="A3695" t="str">
            <v>Serpophaga subcristata</v>
          </cell>
          <cell r="B3695" t="str">
            <v>Serpophaga subcristata</v>
          </cell>
          <cell r="C3695" t="str">
            <v>alegrinho</v>
          </cell>
          <cell r="D3695">
            <v>3693</v>
          </cell>
          <cell r="E3695" t="str">
            <v>R</v>
          </cell>
          <cell r="F3695">
            <v>1</v>
          </cell>
          <cell r="G3695" t="str">
            <v>Passeriformes</v>
          </cell>
          <cell r="H3695" t="str">
            <v>Tyrannidae</v>
          </cell>
          <cell r="I3695" t="str">
            <v>Elaeniinae</v>
          </cell>
          <cell r="J3695" t="str">
            <v>Serpophaga</v>
          </cell>
          <cell r="K3695" t="str">
            <v>espécie 1ária</v>
          </cell>
          <cell r="N3695" t="str">
            <v>Serpophaga subcristata (Vieillot, 1817)</v>
          </cell>
          <cell r="O3695" t="str">
            <v>White-crested Tyrannulet</v>
          </cell>
          <cell r="P3695"/>
          <cell r="Q3695"/>
          <cell r="R3695"/>
          <cell r="S3695"/>
          <cell r="T3695"/>
          <cell r="U3695"/>
          <cell r="Y3695" t="e">
            <v>#N/A</v>
          </cell>
          <cell r="Z3695" t="str">
            <v>L</v>
          </cell>
          <cell r="AA3695" t="str">
            <v>F1E</v>
          </cell>
          <cell r="AB3695" t="str">
            <v>M/C</v>
          </cell>
          <cell r="AC3695">
            <v>3</v>
          </cell>
          <cell r="AD3695">
            <v>3</v>
          </cell>
          <cell r="AE3695">
            <v>6.6</v>
          </cell>
          <cell r="AF3695" t="str">
            <v>Invertebrate</v>
          </cell>
          <cell r="AG3695" t="str">
            <v>F</v>
          </cell>
        </row>
        <row r="3696">
          <cell r="A3696" t="str">
            <v>Serpophaga subcristata straminea</v>
          </cell>
          <cell r="B3696" t="e">
            <v>#N/A</v>
          </cell>
          <cell r="D3696">
            <v>3694</v>
          </cell>
          <cell r="E3696"/>
          <cell r="F3696"/>
          <cell r="G3696" t="str">
            <v>Passeriformes</v>
          </cell>
          <cell r="H3696" t="str">
            <v>Tyrannidae</v>
          </cell>
          <cell r="I3696" t="str">
            <v>Elaeniinae</v>
          </cell>
          <cell r="J3696" t="str">
            <v>Serpophaga</v>
          </cell>
          <cell r="K3696" t="str">
            <v>subespécie</v>
          </cell>
          <cell r="N3696" t="str">
            <v>Serpophaga subcristata straminea (Temminck, 1822)</v>
          </cell>
          <cell r="P3696" t="str">
            <v>x</v>
          </cell>
          <cell r="Q3696" t="str">
            <v>x</v>
          </cell>
          <cell r="R3696" t="str">
            <v>x</v>
          </cell>
          <cell r="S3696" t="str">
            <v>x</v>
          </cell>
          <cell r="T3696" t="str">
            <v>x</v>
          </cell>
          <cell r="U3696"/>
          <cell r="Y3696"/>
          <cell r="Z3696"/>
        </row>
        <row r="3697">
          <cell r="A3697" t="str">
            <v>Serpophaga subcristata subcristata</v>
          </cell>
          <cell r="B3697" t="e">
            <v>#N/A</v>
          </cell>
          <cell r="D3697">
            <v>3695</v>
          </cell>
          <cell r="E3697"/>
          <cell r="F3697"/>
          <cell r="G3697" t="str">
            <v>Passeriformes</v>
          </cell>
          <cell r="H3697" t="str">
            <v>Tyrannidae</v>
          </cell>
          <cell r="I3697" t="str">
            <v>Elaeniinae</v>
          </cell>
          <cell r="J3697" t="str">
            <v>Serpophaga</v>
          </cell>
          <cell r="K3697" t="str">
            <v>subespécie</v>
          </cell>
          <cell r="N3697" t="str">
            <v>Serpophaga subcristata subcristata (Vieillot, 1817)</v>
          </cell>
          <cell r="P3697" t="str">
            <v>x</v>
          </cell>
          <cell r="Q3697" t="str">
            <v>x</v>
          </cell>
          <cell r="R3697" t="str">
            <v>x</v>
          </cell>
          <cell r="S3697" t="str">
            <v>x</v>
          </cell>
          <cell r="T3697" t="str">
            <v>x</v>
          </cell>
          <cell r="U3697"/>
          <cell r="Y3697"/>
          <cell r="Z3697"/>
        </row>
        <row r="3698">
          <cell r="A3698" t="str">
            <v>Serpophaga griseicapilla</v>
          </cell>
          <cell r="B3698" t="str">
            <v>Serpophaga griseicapilla</v>
          </cell>
          <cell r="C3698" t="str">
            <v>alegrinho-trinador</v>
          </cell>
          <cell r="D3698">
            <v>3696</v>
          </cell>
          <cell r="E3698" t="str">
            <v>VO#</v>
          </cell>
          <cell r="F3698">
            <v>1</v>
          </cell>
          <cell r="G3698" t="str">
            <v>Passeriformes</v>
          </cell>
          <cell r="H3698" t="str">
            <v>Tyrannidae</v>
          </cell>
          <cell r="I3698" t="str">
            <v>Elaeniinae</v>
          </cell>
          <cell r="J3698" t="str">
            <v>Serpophaga</v>
          </cell>
          <cell r="K3698" t="str">
            <v>espécie 1ária</v>
          </cell>
          <cell r="L3698" t="str">
            <v>The name S. griseiceps Berlioz, from Cochabamba, Bolivia, and sometimes wrongly applied to this species, is a synonym of S. munda (Herzog &amp; Mazar-Barnett 2004).</v>
          </cell>
          <cell r="M3698" t="str">
            <v>O nome S. griseiceps Berlioz, descrito de Cochabamba, Bolívia, e por vezes erroneamente atribuído a esta espécie, é sinônimo de Serpophaga munda (Herzog &amp; Mazar-Barnett 2004).</v>
          </cell>
          <cell r="N3698" t="str">
            <v>Serpophaga griseicapilla Straneck, 2008</v>
          </cell>
          <cell r="O3698" t="str">
            <v>Straneck's Tyrannulet</v>
          </cell>
          <cell r="P3698"/>
          <cell r="Q3698"/>
          <cell r="R3698"/>
          <cell r="S3698"/>
          <cell r="T3698"/>
          <cell r="U3698"/>
          <cell r="Y3698" t="e">
            <v>#N/A</v>
          </cell>
          <cell r="Z3698" t="e">
            <v>#N/A</v>
          </cell>
          <cell r="AA3698" t="e">
            <v>#N/A</v>
          </cell>
          <cell r="AB3698" t="e">
            <v>#N/A</v>
          </cell>
          <cell r="AC3698" t="e">
            <v>#N/A</v>
          </cell>
          <cell r="AD3698" t="e">
            <v>#N/A</v>
          </cell>
          <cell r="AE3698" t="e">
            <v>#N/A</v>
          </cell>
          <cell r="AF3698" t="e">
            <v>#N/A</v>
          </cell>
          <cell r="AG3698"/>
        </row>
        <row r="3699">
          <cell r="A3699" t="str">
            <v>Serpophaga munda</v>
          </cell>
          <cell r="B3699" t="str">
            <v>Serpophaga subcristata munda</v>
          </cell>
          <cell r="C3699" t="str">
            <v>alegrinho-de-barriga-branca</v>
          </cell>
          <cell r="D3699">
            <v>3697</v>
          </cell>
          <cell r="E3699" t="str">
            <v>D</v>
          </cell>
          <cell r="F3699">
            <v>1</v>
          </cell>
          <cell r="G3699" t="str">
            <v>Passeriformes</v>
          </cell>
          <cell r="H3699" t="str">
            <v>Tyrannidae</v>
          </cell>
          <cell r="I3699" t="str">
            <v>Elaeniinae</v>
          </cell>
          <cell r="J3699" t="str">
            <v>Serpophaga</v>
          </cell>
          <cell r="K3699" t="str">
            <v>espécie 1ária</v>
          </cell>
          <cell r="L3699" t="str">
            <v>The name S. griseiceps Berlioz, from Cochabamba, Bolivia, is a synonym of S. munda (Herzog &amp; Mazar-Barnett 2004).</v>
          </cell>
          <cell r="M3699" t="str">
            <v>O nome S. griseiceps Berlioz, descrito de Cochabamba, Bolívia, é sinônimo de S. munda (Herzog &amp; Mazar-Barnett 2004).</v>
          </cell>
          <cell r="N3699" t="str">
            <v>Serpophaga munda Berlepsch, 1893</v>
          </cell>
          <cell r="O3699" t="str">
            <v>White-bellied Tyrannulet</v>
          </cell>
          <cell r="P3699"/>
          <cell r="Q3699"/>
          <cell r="R3699"/>
          <cell r="S3699"/>
          <cell r="T3699"/>
          <cell r="U3699"/>
          <cell r="Y3699" t="e">
            <v>#N/A</v>
          </cell>
          <cell r="Z3699" t="str">
            <v>L</v>
          </cell>
          <cell r="AA3699" t="str">
            <v>F7</v>
          </cell>
          <cell r="AB3699" t="str">
            <v>M/C</v>
          </cell>
          <cell r="AC3699">
            <v>1</v>
          </cell>
          <cell r="AD3699">
            <v>2</v>
          </cell>
          <cell r="AE3699">
            <v>5.4</v>
          </cell>
          <cell r="AF3699" t="str">
            <v>Invertebrate</v>
          </cell>
          <cell r="AG3699" t="str">
            <v>F</v>
          </cell>
        </row>
        <row r="3700">
          <cell r="A3700" t="str">
            <v>Tyranninae</v>
          </cell>
          <cell r="B3700" t="e">
            <v>#N/A</v>
          </cell>
          <cell r="D3700">
            <v>3698</v>
          </cell>
          <cell r="E3700"/>
          <cell r="F3700"/>
          <cell r="G3700" t="str">
            <v>Passeriformes</v>
          </cell>
          <cell r="H3700" t="str">
            <v>Tyrannidae</v>
          </cell>
          <cell r="I3700" t="str">
            <v>Tyranninae</v>
          </cell>
          <cell r="K3700" t="str">
            <v>Subfamília</v>
          </cell>
          <cell r="N3700" t="str">
            <v>Tyranninae Vigors, 1825</v>
          </cell>
          <cell r="P3700"/>
          <cell r="Q3700"/>
          <cell r="R3700"/>
          <cell r="S3700"/>
          <cell r="T3700"/>
          <cell r="U3700"/>
          <cell r="Y3700"/>
          <cell r="Z3700"/>
        </row>
        <row r="3701">
          <cell r="A3701" t="str">
            <v>Attila</v>
          </cell>
          <cell r="B3701" t="e">
            <v>#N/A</v>
          </cell>
          <cell r="D3701">
            <v>3699</v>
          </cell>
          <cell r="E3701"/>
          <cell r="F3701"/>
          <cell r="G3701" t="str">
            <v>Passeriformes</v>
          </cell>
          <cell r="H3701" t="str">
            <v>Tyrannidae</v>
          </cell>
          <cell r="I3701" t="str">
            <v>Tyranninae</v>
          </cell>
          <cell r="J3701" t="str">
            <v>Attila</v>
          </cell>
          <cell r="K3701" t="str">
            <v>Gênero</v>
          </cell>
          <cell r="N3701" t="str">
            <v>Attila Lesson, 1831</v>
          </cell>
          <cell r="P3701"/>
          <cell r="Q3701"/>
          <cell r="R3701"/>
          <cell r="S3701"/>
          <cell r="T3701"/>
          <cell r="U3701"/>
          <cell r="Y3701"/>
          <cell r="Z3701"/>
        </row>
        <row r="3702">
          <cell r="A3702" t="str">
            <v>Attila phoenicurus</v>
          </cell>
          <cell r="B3702" t="str">
            <v>Attila phoenicurus</v>
          </cell>
          <cell r="C3702" t="str">
            <v>capitão-castanho</v>
          </cell>
          <cell r="D3702">
            <v>3700</v>
          </cell>
          <cell r="E3702" t="str">
            <v>R</v>
          </cell>
          <cell r="F3702">
            <v>1</v>
          </cell>
          <cell r="G3702" t="str">
            <v>Passeriformes</v>
          </cell>
          <cell r="H3702" t="str">
            <v>Tyrannidae</v>
          </cell>
          <cell r="I3702" t="str">
            <v>Tyranninae</v>
          </cell>
          <cell r="J3702" t="str">
            <v>Attila</v>
          </cell>
          <cell r="K3702" t="str">
            <v>espécie 1ária</v>
          </cell>
          <cell r="N3702" t="str">
            <v>Attila phoenicurus Pelzeln, 1868</v>
          </cell>
          <cell r="O3702" t="str">
            <v>Rufous-tailed Attila</v>
          </cell>
          <cell r="P3702"/>
          <cell r="Q3702"/>
          <cell r="R3702"/>
          <cell r="S3702"/>
          <cell r="T3702"/>
          <cell r="U3702"/>
          <cell r="Y3702" t="e">
            <v>#N/A</v>
          </cell>
          <cell r="Z3702" t="str">
            <v>H</v>
          </cell>
          <cell r="AA3702" t="str">
            <v>F1</v>
          </cell>
          <cell r="AB3702" t="str">
            <v>M/C</v>
          </cell>
          <cell r="AC3702">
            <v>2</v>
          </cell>
          <cell r="AD3702">
            <v>3</v>
          </cell>
          <cell r="AE3702">
            <v>32.299999999999997</v>
          </cell>
          <cell r="AF3702" t="str">
            <v>Invertebrate</v>
          </cell>
          <cell r="AG3702" t="str">
            <v>F</v>
          </cell>
        </row>
        <row r="3703">
          <cell r="A3703" t="str">
            <v>Attila cinnamomeus</v>
          </cell>
          <cell r="B3703" t="str">
            <v>Attila cinnamomeus</v>
          </cell>
          <cell r="C3703" t="str">
            <v>tinguaçu-ferrugem</v>
          </cell>
          <cell r="D3703">
            <v>3701</v>
          </cell>
          <cell r="E3703" t="str">
            <v>R</v>
          </cell>
          <cell r="F3703">
            <v>1</v>
          </cell>
          <cell r="G3703" t="str">
            <v>Passeriformes</v>
          </cell>
          <cell r="H3703" t="str">
            <v>Tyrannidae</v>
          </cell>
          <cell r="I3703" t="str">
            <v>Tyranninae</v>
          </cell>
          <cell r="J3703" t="str">
            <v>Attila</v>
          </cell>
          <cell r="K3703" t="str">
            <v>espécie 1ária</v>
          </cell>
          <cell r="N3703" t="str">
            <v>Attila cinnamomeus (Gmelin, 1789)</v>
          </cell>
          <cell r="O3703" t="str">
            <v>Cinnamon Attila</v>
          </cell>
          <cell r="P3703"/>
          <cell r="Q3703"/>
          <cell r="R3703"/>
          <cell r="S3703"/>
          <cell r="T3703"/>
          <cell r="U3703"/>
          <cell r="Y3703" t="e">
            <v>#N/A</v>
          </cell>
          <cell r="Z3703" t="str">
            <v>H</v>
          </cell>
          <cell r="AA3703" t="str">
            <v>F2</v>
          </cell>
          <cell r="AB3703" t="str">
            <v>C</v>
          </cell>
          <cell r="AC3703">
            <v>1</v>
          </cell>
          <cell r="AD3703">
            <v>2</v>
          </cell>
          <cell r="AE3703">
            <v>38.799999999999997</v>
          </cell>
          <cell r="AF3703" t="str">
            <v>Omnivore</v>
          </cell>
          <cell r="AG3703" t="str">
            <v>F</v>
          </cell>
        </row>
        <row r="3704">
          <cell r="A3704" t="str">
            <v>Attila citriniventris</v>
          </cell>
          <cell r="B3704" t="str">
            <v>Attila citriniventris</v>
          </cell>
          <cell r="C3704" t="str">
            <v>tinguaçu-de-barriga-amarela</v>
          </cell>
          <cell r="D3704">
            <v>3702</v>
          </cell>
          <cell r="E3704" t="str">
            <v>R</v>
          </cell>
          <cell r="F3704">
            <v>1</v>
          </cell>
          <cell r="G3704" t="str">
            <v>Passeriformes</v>
          </cell>
          <cell r="H3704" t="str">
            <v>Tyrannidae</v>
          </cell>
          <cell r="I3704" t="str">
            <v>Tyranninae</v>
          </cell>
          <cell r="J3704" t="str">
            <v>Attila</v>
          </cell>
          <cell r="K3704" t="str">
            <v>espécie 1ária</v>
          </cell>
          <cell r="N3704" t="str">
            <v>Attila citriniventris Sclater, 1859</v>
          </cell>
          <cell r="O3704" t="str">
            <v>Citron-bellied Attila</v>
          </cell>
          <cell r="P3704"/>
          <cell r="Q3704"/>
          <cell r="R3704"/>
          <cell r="S3704"/>
          <cell r="T3704"/>
          <cell r="U3704"/>
          <cell r="Y3704" t="e">
            <v>#N/A</v>
          </cell>
          <cell r="Z3704" t="str">
            <v>H</v>
          </cell>
          <cell r="AA3704" t="str">
            <v>F1</v>
          </cell>
          <cell r="AB3704" t="str">
            <v>C</v>
          </cell>
          <cell r="AC3704">
            <v>1</v>
          </cell>
          <cell r="AD3704">
            <v>2</v>
          </cell>
          <cell r="AE3704">
            <v>33.700000000000003</v>
          </cell>
          <cell r="AF3704" t="str">
            <v>Invertebrate</v>
          </cell>
          <cell r="AG3704" t="str">
            <v>F</v>
          </cell>
        </row>
        <row r="3705">
          <cell r="A3705" t="str">
            <v>Attila bolivianus</v>
          </cell>
          <cell r="B3705" t="str">
            <v>Attila bolivianus</v>
          </cell>
          <cell r="C3705" t="str">
            <v>bate-pára</v>
          </cell>
          <cell r="D3705">
            <v>3703</v>
          </cell>
          <cell r="E3705" t="str">
            <v>R</v>
          </cell>
          <cell r="F3705">
            <v>1</v>
          </cell>
          <cell r="G3705" t="str">
            <v>Passeriformes</v>
          </cell>
          <cell r="H3705" t="str">
            <v>Tyrannidae</v>
          </cell>
          <cell r="I3705" t="str">
            <v>Tyranninae</v>
          </cell>
          <cell r="J3705" t="str">
            <v>Attila</v>
          </cell>
          <cell r="K3705" t="str">
            <v>espécie 1ária</v>
          </cell>
          <cell r="N3705" t="str">
            <v>Attila bolivianus Lafresnaye, 1848</v>
          </cell>
          <cell r="O3705" t="str">
            <v>Dull-capped Attila</v>
          </cell>
          <cell r="P3705"/>
          <cell r="Q3705"/>
          <cell r="R3705"/>
          <cell r="S3705"/>
          <cell r="T3705"/>
          <cell r="U3705"/>
          <cell r="Y3705" t="e">
            <v>#N/A</v>
          </cell>
          <cell r="Z3705" t="str">
            <v>H</v>
          </cell>
          <cell r="AA3705" t="str">
            <v>F2</v>
          </cell>
          <cell r="AB3705" t="str">
            <v>M/C</v>
          </cell>
          <cell r="AC3705">
            <v>1</v>
          </cell>
          <cell r="AD3705">
            <v>2</v>
          </cell>
          <cell r="AE3705">
            <v>39.5</v>
          </cell>
          <cell r="AF3705" t="str">
            <v>Invertebrate</v>
          </cell>
          <cell r="AG3705" t="str">
            <v>F</v>
          </cell>
        </row>
        <row r="3706">
          <cell r="A3706" t="str">
            <v>Attila bolivianus nattereri</v>
          </cell>
          <cell r="B3706" t="e">
            <v>#N/A</v>
          </cell>
          <cell r="D3706">
            <v>3704</v>
          </cell>
          <cell r="E3706"/>
          <cell r="F3706"/>
          <cell r="G3706" t="str">
            <v>Passeriformes</v>
          </cell>
          <cell r="H3706" t="str">
            <v>Tyrannidae</v>
          </cell>
          <cell r="I3706" t="str">
            <v>Tyranninae</v>
          </cell>
          <cell r="J3706" t="str">
            <v>Attila</v>
          </cell>
          <cell r="K3706" t="str">
            <v>subespécie</v>
          </cell>
          <cell r="N3706" t="str">
            <v>Attila bolivianus nattereri Hellmayr, 1902</v>
          </cell>
          <cell r="P3706" t="str">
            <v>x</v>
          </cell>
          <cell r="Q3706" t="str">
            <v>x</v>
          </cell>
          <cell r="R3706" t="str">
            <v>x</v>
          </cell>
          <cell r="S3706" t="str">
            <v>x</v>
          </cell>
          <cell r="T3706" t="str">
            <v>x</v>
          </cell>
          <cell r="U3706"/>
          <cell r="Y3706"/>
          <cell r="Z3706"/>
        </row>
        <row r="3707">
          <cell r="A3707" t="str">
            <v>Attila bolivianus bolivianus</v>
          </cell>
          <cell r="B3707" t="e">
            <v>#N/A</v>
          </cell>
          <cell r="D3707">
            <v>3705</v>
          </cell>
          <cell r="E3707"/>
          <cell r="F3707"/>
          <cell r="G3707" t="str">
            <v>Passeriformes</v>
          </cell>
          <cell r="H3707" t="str">
            <v>Tyrannidae</v>
          </cell>
          <cell r="I3707" t="str">
            <v>Tyranninae</v>
          </cell>
          <cell r="J3707" t="str">
            <v>Attila</v>
          </cell>
          <cell r="K3707" t="str">
            <v>subespécie</v>
          </cell>
          <cell r="N3707" t="str">
            <v>Attila bolivianus bolivianus Lafresnaye, 1848</v>
          </cell>
          <cell r="P3707" t="str">
            <v>x</v>
          </cell>
          <cell r="Q3707" t="str">
            <v>x</v>
          </cell>
          <cell r="R3707" t="str">
            <v>x</v>
          </cell>
          <cell r="S3707" t="str">
            <v>x</v>
          </cell>
          <cell r="T3707" t="str">
            <v>x</v>
          </cell>
          <cell r="U3707"/>
          <cell r="Y3707"/>
          <cell r="Z3707"/>
        </row>
        <row r="3708">
          <cell r="A3708" t="str">
            <v>Attila rufus</v>
          </cell>
          <cell r="B3708" t="str">
            <v>Attila rufus</v>
          </cell>
          <cell r="C3708" t="str">
            <v>capitão-de-saíra</v>
          </cell>
          <cell r="D3708">
            <v>3706</v>
          </cell>
          <cell r="E3708" t="str">
            <v>R, E</v>
          </cell>
          <cell r="F3708">
            <v>1</v>
          </cell>
          <cell r="G3708" t="str">
            <v>Passeriformes</v>
          </cell>
          <cell r="H3708" t="str">
            <v>Tyrannidae</v>
          </cell>
          <cell r="I3708" t="str">
            <v>Tyranninae</v>
          </cell>
          <cell r="J3708" t="str">
            <v>Attila</v>
          </cell>
          <cell r="K3708" t="str">
            <v>espécie 1ária</v>
          </cell>
          <cell r="N3708" t="str">
            <v>Attila rufus (Vieillot, 1819)</v>
          </cell>
          <cell r="O3708" t="str">
            <v>Gray-hooded Attila</v>
          </cell>
          <cell r="P3708"/>
          <cell r="Q3708"/>
          <cell r="R3708"/>
          <cell r="S3708"/>
          <cell r="T3708"/>
          <cell r="U3708"/>
          <cell r="Y3708" t="e">
            <v>#N/A</v>
          </cell>
          <cell r="Z3708" t="str">
            <v>M</v>
          </cell>
          <cell r="AA3708" t="str">
            <v>F1</v>
          </cell>
          <cell r="AB3708" t="str">
            <v>M/C</v>
          </cell>
          <cell r="AC3708">
            <v>2</v>
          </cell>
          <cell r="AD3708">
            <v>1</v>
          </cell>
          <cell r="AE3708">
            <v>42.6</v>
          </cell>
          <cell r="AF3708" t="str">
            <v>Invertebrate</v>
          </cell>
          <cell r="AG3708" t="str">
            <v>F</v>
          </cell>
          <cell r="AH3708" t="str">
            <v>MA</v>
          </cell>
        </row>
        <row r="3709">
          <cell r="A3709" t="str">
            <v>Attila rufus hellmayri</v>
          </cell>
          <cell r="B3709" t="e">
            <v>#N/A</v>
          </cell>
          <cell r="D3709">
            <v>3707</v>
          </cell>
          <cell r="E3709"/>
          <cell r="F3709"/>
          <cell r="G3709" t="str">
            <v>Passeriformes</v>
          </cell>
          <cell r="H3709" t="str">
            <v>Tyrannidae</v>
          </cell>
          <cell r="I3709" t="str">
            <v>Tyranninae</v>
          </cell>
          <cell r="J3709" t="str">
            <v>Attila</v>
          </cell>
          <cell r="K3709" t="str">
            <v>subespécie</v>
          </cell>
          <cell r="N3709" t="str">
            <v>Attila rufus hellmayri Pinto, 1935</v>
          </cell>
          <cell r="P3709" t="str">
            <v>x</v>
          </cell>
          <cell r="Q3709" t="str">
            <v>x</v>
          </cell>
          <cell r="R3709" t="str">
            <v>x</v>
          </cell>
          <cell r="S3709" t="str">
            <v>x</v>
          </cell>
          <cell r="T3709" t="str">
            <v>x</v>
          </cell>
          <cell r="U3709"/>
          <cell r="Y3709"/>
          <cell r="Z3709"/>
        </row>
        <row r="3710">
          <cell r="A3710" t="str">
            <v>Attila rufus rufus</v>
          </cell>
          <cell r="B3710" t="e">
            <v>#N/A</v>
          </cell>
          <cell r="D3710">
            <v>3708</v>
          </cell>
          <cell r="E3710"/>
          <cell r="F3710"/>
          <cell r="G3710" t="str">
            <v>Passeriformes</v>
          </cell>
          <cell r="H3710" t="str">
            <v>Tyrannidae</v>
          </cell>
          <cell r="I3710" t="str">
            <v>Tyranninae</v>
          </cell>
          <cell r="J3710" t="str">
            <v>Attila</v>
          </cell>
          <cell r="K3710" t="str">
            <v>subespécie</v>
          </cell>
          <cell r="N3710" t="str">
            <v>Attila rufus rufus (Vieillot, 1819)</v>
          </cell>
          <cell r="P3710" t="str">
            <v>x</v>
          </cell>
          <cell r="Q3710" t="str">
            <v>x</v>
          </cell>
          <cell r="R3710" t="str">
            <v>x</v>
          </cell>
          <cell r="S3710" t="str">
            <v>x</v>
          </cell>
          <cell r="T3710" t="str">
            <v>x</v>
          </cell>
          <cell r="U3710"/>
          <cell r="Y3710"/>
          <cell r="Z3710"/>
        </row>
        <row r="3711">
          <cell r="A3711" t="str">
            <v>Attila spadiceus</v>
          </cell>
          <cell r="B3711" t="str">
            <v>Attila spadiceus</v>
          </cell>
          <cell r="C3711" t="str">
            <v>capitão-de-saíra-amarelo</v>
          </cell>
          <cell r="D3711">
            <v>3709</v>
          </cell>
          <cell r="E3711" t="str">
            <v>R</v>
          </cell>
          <cell r="F3711">
            <v>1</v>
          </cell>
          <cell r="G3711" t="str">
            <v>Passeriformes</v>
          </cell>
          <cell r="H3711" t="str">
            <v>Tyrannidae</v>
          </cell>
          <cell r="I3711" t="str">
            <v>Tyranninae</v>
          </cell>
          <cell r="J3711" t="str">
            <v>Attila</v>
          </cell>
          <cell r="K3711" t="str">
            <v>espécie 1ária</v>
          </cell>
          <cell r="N3711" t="str">
            <v>Attila spadiceus (Gmelin, 1789)</v>
          </cell>
          <cell r="O3711" t="str">
            <v>Bright-rumped Attila</v>
          </cell>
          <cell r="P3711"/>
          <cell r="Q3711"/>
          <cell r="R3711"/>
          <cell r="S3711"/>
          <cell r="T3711"/>
          <cell r="U3711"/>
          <cell r="W3711" t="str">
            <v>#ERROR!</v>
          </cell>
          <cell r="Y3711" t="str">
            <v>IAS</v>
          </cell>
          <cell r="Z3711" t="str">
            <v>M</v>
          </cell>
          <cell r="AA3711" t="str">
            <v>F1</v>
          </cell>
          <cell r="AB3711" t="str">
            <v>M/C</v>
          </cell>
          <cell r="AC3711">
            <v>3</v>
          </cell>
          <cell r="AD3711">
            <v>8</v>
          </cell>
          <cell r="AE3711">
            <v>39.1</v>
          </cell>
          <cell r="AF3711" t="str">
            <v>Omnivore</v>
          </cell>
          <cell r="AG3711" t="str">
            <v>F</v>
          </cell>
          <cell r="AJ3711" t="str">
            <v>#ERROR!</v>
          </cell>
        </row>
        <row r="3712">
          <cell r="A3712" t="str">
            <v>Attila spadiceus spadiceus</v>
          </cell>
          <cell r="B3712" t="e">
            <v>#N/A</v>
          </cell>
          <cell r="D3712">
            <v>3710</v>
          </cell>
          <cell r="E3712"/>
          <cell r="F3712"/>
          <cell r="G3712" t="str">
            <v>Passeriformes</v>
          </cell>
          <cell r="H3712" t="str">
            <v>Tyrannidae</v>
          </cell>
          <cell r="I3712" t="str">
            <v>Tyranninae</v>
          </cell>
          <cell r="J3712" t="str">
            <v>Attila</v>
          </cell>
          <cell r="K3712" t="str">
            <v>subespécie</v>
          </cell>
          <cell r="N3712" t="str">
            <v>Attila spadiceus spadiceus (Gmelin, 1789)</v>
          </cell>
          <cell r="P3712" t="str">
            <v>x</v>
          </cell>
          <cell r="Q3712" t="str">
            <v>x</v>
          </cell>
          <cell r="R3712" t="str">
            <v>x</v>
          </cell>
          <cell r="S3712" t="str">
            <v>x</v>
          </cell>
          <cell r="T3712" t="str">
            <v>x</v>
          </cell>
          <cell r="U3712"/>
          <cell r="Y3712"/>
          <cell r="Z3712"/>
        </row>
        <row r="3713">
          <cell r="A3713" t="str">
            <v>Attila spadiceus uropygiatus</v>
          </cell>
          <cell r="B3713" t="e">
            <v>#N/A</v>
          </cell>
          <cell r="D3713">
            <v>3711</v>
          </cell>
          <cell r="E3713"/>
          <cell r="F3713"/>
          <cell r="G3713" t="str">
            <v>Passeriformes</v>
          </cell>
          <cell r="H3713" t="str">
            <v>Tyrannidae</v>
          </cell>
          <cell r="I3713" t="str">
            <v>Tyranninae</v>
          </cell>
          <cell r="J3713" t="str">
            <v>Attila</v>
          </cell>
          <cell r="K3713" t="str">
            <v>subespécie</v>
          </cell>
          <cell r="N3713" t="str">
            <v>Attila spadiceus uropygiatus (Wied, 1831)</v>
          </cell>
          <cell r="P3713" t="str">
            <v>x</v>
          </cell>
          <cell r="Q3713" t="str">
            <v>x</v>
          </cell>
          <cell r="R3713" t="str">
            <v>x</v>
          </cell>
          <cell r="S3713" t="str">
            <v>x</v>
          </cell>
          <cell r="T3713" t="str">
            <v>x</v>
          </cell>
          <cell r="U3713"/>
          <cell r="Y3713"/>
          <cell r="Z3713"/>
        </row>
        <row r="3714">
          <cell r="A3714" t="str">
            <v>Legatus</v>
          </cell>
          <cell r="B3714" t="e">
            <v>#N/A</v>
          </cell>
          <cell r="D3714">
            <v>3712</v>
          </cell>
          <cell r="E3714"/>
          <cell r="F3714"/>
          <cell r="G3714" t="str">
            <v>Passeriformes</v>
          </cell>
          <cell r="H3714" t="str">
            <v>Tyrannidae</v>
          </cell>
          <cell r="I3714" t="str">
            <v>Tyranninae</v>
          </cell>
          <cell r="J3714" t="str">
            <v>Legatus</v>
          </cell>
          <cell r="K3714" t="str">
            <v>Gênero</v>
          </cell>
          <cell r="N3714" t="str">
            <v>Legatus Sclater, 1859</v>
          </cell>
          <cell r="P3714"/>
          <cell r="Q3714"/>
          <cell r="R3714"/>
          <cell r="S3714"/>
          <cell r="T3714"/>
          <cell r="U3714"/>
          <cell r="Y3714"/>
          <cell r="Z3714"/>
        </row>
        <row r="3715">
          <cell r="A3715" t="str">
            <v>Legatus leucophaius</v>
          </cell>
          <cell r="B3715" t="str">
            <v>Legatus leucophaius</v>
          </cell>
          <cell r="C3715" t="str">
            <v>bem-te-vi-pirata</v>
          </cell>
          <cell r="D3715">
            <v>3713</v>
          </cell>
          <cell r="E3715" t="str">
            <v>R</v>
          </cell>
          <cell r="F3715">
            <v>1</v>
          </cell>
          <cell r="G3715" t="str">
            <v>Passeriformes</v>
          </cell>
          <cell r="H3715" t="str">
            <v>Tyrannidae</v>
          </cell>
          <cell r="I3715" t="str">
            <v>Tyranninae</v>
          </cell>
          <cell r="J3715" t="str">
            <v>Legatus</v>
          </cell>
          <cell r="K3715" t="str">
            <v>espécie 1ária</v>
          </cell>
          <cell r="N3715" t="str">
            <v>Legatus leucophaius (Vieillot, 1818)</v>
          </cell>
          <cell r="O3715" t="str">
            <v>Piratic Flycatcher</v>
          </cell>
          <cell r="P3715"/>
          <cell r="Q3715"/>
          <cell r="R3715"/>
          <cell r="S3715"/>
          <cell r="T3715"/>
          <cell r="U3715"/>
          <cell r="Y3715" t="str">
            <v>OA</v>
          </cell>
          <cell r="Z3715" t="str">
            <v>L</v>
          </cell>
          <cell r="AA3715" t="str">
            <v>F1E</v>
          </cell>
          <cell r="AB3715" t="str">
            <v>C</v>
          </cell>
          <cell r="AC3715">
            <v>4</v>
          </cell>
          <cell r="AD3715">
            <v>8</v>
          </cell>
          <cell r="AE3715">
            <v>22.2</v>
          </cell>
          <cell r="AF3715" t="str">
            <v>FruiNect</v>
          </cell>
          <cell r="AG3715" t="str">
            <v>F</v>
          </cell>
        </row>
        <row r="3716">
          <cell r="A3716" t="str">
            <v>Legatus leucophaius leucophaius</v>
          </cell>
          <cell r="B3716" t="e">
            <v>#N/A</v>
          </cell>
          <cell r="D3716">
            <v>3714</v>
          </cell>
          <cell r="E3716"/>
          <cell r="F3716"/>
          <cell r="G3716" t="str">
            <v>Passeriformes</v>
          </cell>
          <cell r="H3716" t="str">
            <v>Tyrannidae</v>
          </cell>
          <cell r="I3716" t="str">
            <v>Tyranninae</v>
          </cell>
          <cell r="J3716" t="str">
            <v>Legatus</v>
          </cell>
          <cell r="K3716" t="str">
            <v>subespécie</v>
          </cell>
          <cell r="N3716" t="str">
            <v>Legatus leucophaius leucophaius (Vieillot, 1818)</v>
          </cell>
          <cell r="P3716" t="str">
            <v>x</v>
          </cell>
          <cell r="Q3716" t="str">
            <v>x</v>
          </cell>
          <cell r="R3716" t="str">
            <v>x</v>
          </cell>
          <cell r="S3716" t="str">
            <v>x</v>
          </cell>
          <cell r="T3716" t="str">
            <v>x</v>
          </cell>
          <cell r="U3716"/>
          <cell r="Y3716"/>
          <cell r="Z3716"/>
        </row>
        <row r="3717">
          <cell r="A3717" t="str">
            <v>Ramphotrigon</v>
          </cell>
          <cell r="B3717" t="e">
            <v>#N/A</v>
          </cell>
          <cell r="D3717">
            <v>3715</v>
          </cell>
          <cell r="E3717"/>
          <cell r="F3717"/>
          <cell r="G3717" t="str">
            <v>Passeriformes</v>
          </cell>
          <cell r="H3717" t="str">
            <v>Tyrannidae</v>
          </cell>
          <cell r="I3717" t="str">
            <v>Tyranninae</v>
          </cell>
          <cell r="J3717" t="str">
            <v>Ramphotrigon</v>
          </cell>
          <cell r="K3717" t="str">
            <v>Gênero</v>
          </cell>
          <cell r="N3717" t="str">
            <v>Ramphotrigon Gray, 1855</v>
          </cell>
          <cell r="P3717"/>
          <cell r="Q3717"/>
          <cell r="R3717"/>
          <cell r="S3717"/>
          <cell r="T3717"/>
          <cell r="U3717"/>
          <cell r="Y3717"/>
          <cell r="Z3717"/>
        </row>
        <row r="3718">
          <cell r="A3718" t="str">
            <v>Ramphotrigon megacephalum</v>
          </cell>
          <cell r="B3718" t="str">
            <v>Ramphotrigon megacephalum</v>
          </cell>
          <cell r="C3718" t="str">
            <v>maria-cabeçuda</v>
          </cell>
          <cell r="D3718">
            <v>3716</v>
          </cell>
          <cell r="E3718" t="str">
            <v>R</v>
          </cell>
          <cell r="F3718">
            <v>1</v>
          </cell>
          <cell r="G3718" t="str">
            <v>Passeriformes</v>
          </cell>
          <cell r="H3718" t="str">
            <v>Tyrannidae</v>
          </cell>
          <cell r="I3718" t="str">
            <v>Tyranninae</v>
          </cell>
          <cell r="J3718" t="str">
            <v>Ramphotrigon</v>
          </cell>
          <cell r="K3718" t="str">
            <v>espécie 1ária</v>
          </cell>
          <cell r="N3718" t="str">
            <v>Ramphotrigon megacephalum (Swainson, 1835)</v>
          </cell>
          <cell r="O3718" t="str">
            <v>Large-headed Flatbill</v>
          </cell>
          <cell r="P3718"/>
          <cell r="Q3718"/>
          <cell r="R3718"/>
          <cell r="S3718"/>
          <cell r="T3718"/>
          <cell r="U3718"/>
          <cell r="Y3718" t="str">
            <v>IAS</v>
          </cell>
          <cell r="Z3718" t="str">
            <v>M</v>
          </cell>
          <cell r="AA3718" t="str">
            <v>F1</v>
          </cell>
          <cell r="AB3718" t="str">
            <v>M</v>
          </cell>
          <cell r="AC3718">
            <v>2</v>
          </cell>
          <cell r="AD3718">
            <v>4</v>
          </cell>
          <cell r="AE3718">
            <v>14.2</v>
          </cell>
          <cell r="AF3718" t="str">
            <v>Invertebrate</v>
          </cell>
          <cell r="AG3718" t="str">
            <v>F</v>
          </cell>
        </row>
        <row r="3719">
          <cell r="A3719" t="str">
            <v>Ramphotrigon megacephalum pectorale</v>
          </cell>
          <cell r="B3719" t="e">
            <v>#N/A</v>
          </cell>
          <cell r="D3719">
            <v>3717</v>
          </cell>
          <cell r="E3719"/>
          <cell r="F3719"/>
          <cell r="G3719" t="str">
            <v>Passeriformes</v>
          </cell>
          <cell r="H3719" t="str">
            <v>Tyrannidae</v>
          </cell>
          <cell r="I3719" t="str">
            <v>Tyranninae</v>
          </cell>
          <cell r="J3719" t="str">
            <v>Ramphotrigon</v>
          </cell>
          <cell r="K3719" t="str">
            <v>subespécie</v>
          </cell>
          <cell r="N3719" t="str">
            <v>Ramphotrigon megacephalum pectorale Zimmer &amp; Phelps, 1947</v>
          </cell>
          <cell r="P3719" t="str">
            <v>x</v>
          </cell>
          <cell r="Q3719" t="str">
            <v>x</v>
          </cell>
          <cell r="R3719" t="str">
            <v>x</v>
          </cell>
          <cell r="S3719" t="str">
            <v>x</v>
          </cell>
          <cell r="T3719" t="str">
            <v>x</v>
          </cell>
          <cell r="U3719"/>
          <cell r="Y3719"/>
          <cell r="Z3719"/>
        </row>
        <row r="3720">
          <cell r="A3720" t="str">
            <v>Ramphotrigon megacephalum bolivianum</v>
          </cell>
          <cell r="B3720" t="e">
            <v>#N/A</v>
          </cell>
          <cell r="D3720">
            <v>3718</v>
          </cell>
          <cell r="E3720"/>
          <cell r="F3720"/>
          <cell r="G3720" t="str">
            <v>Passeriformes</v>
          </cell>
          <cell r="H3720" t="str">
            <v>Tyrannidae</v>
          </cell>
          <cell r="I3720" t="str">
            <v>Tyranninae</v>
          </cell>
          <cell r="J3720" t="str">
            <v>Ramphotrigon</v>
          </cell>
          <cell r="K3720" t="str">
            <v>subespécie</v>
          </cell>
          <cell r="N3720" t="str">
            <v>Ramphotrigon megacephalum bolivianum Zimmer, 1939</v>
          </cell>
          <cell r="P3720" t="str">
            <v>x</v>
          </cell>
          <cell r="Q3720" t="str">
            <v>x</v>
          </cell>
          <cell r="R3720" t="str">
            <v>x</v>
          </cell>
          <cell r="S3720" t="str">
            <v>x</v>
          </cell>
          <cell r="T3720" t="str">
            <v>x</v>
          </cell>
          <cell r="U3720"/>
          <cell r="Y3720"/>
          <cell r="Z3720"/>
        </row>
        <row r="3721">
          <cell r="A3721" t="str">
            <v>Ramphotrigon megacephalum megacephalum</v>
          </cell>
          <cell r="B3721" t="e">
            <v>#N/A</v>
          </cell>
          <cell r="D3721">
            <v>3719</v>
          </cell>
          <cell r="E3721"/>
          <cell r="F3721"/>
          <cell r="G3721" t="str">
            <v>Passeriformes</v>
          </cell>
          <cell r="H3721" t="str">
            <v>Tyrannidae</v>
          </cell>
          <cell r="I3721" t="str">
            <v>Tyranninae</v>
          </cell>
          <cell r="J3721" t="str">
            <v>Ramphotrigon</v>
          </cell>
          <cell r="K3721" t="str">
            <v>subespécie</v>
          </cell>
          <cell r="N3721" t="str">
            <v>Ramphotrigon megacephalum megacephalum (Swainson, 1835)</v>
          </cell>
          <cell r="P3721" t="str">
            <v>x</v>
          </cell>
          <cell r="Q3721" t="str">
            <v>x</v>
          </cell>
          <cell r="R3721" t="str">
            <v>x</v>
          </cell>
          <cell r="S3721" t="str">
            <v>x</v>
          </cell>
          <cell r="T3721" t="str">
            <v>x</v>
          </cell>
          <cell r="U3721"/>
          <cell r="Y3721"/>
          <cell r="Z3721"/>
        </row>
        <row r="3722">
          <cell r="A3722" t="str">
            <v>Ramphotrigon ruficauda</v>
          </cell>
          <cell r="B3722" t="str">
            <v>Ramphotrigon ruficauda</v>
          </cell>
          <cell r="C3722" t="str">
            <v>bico-chato-de-rabo-vermelho</v>
          </cell>
          <cell r="D3722">
            <v>3720</v>
          </cell>
          <cell r="E3722" t="str">
            <v>R</v>
          </cell>
          <cell r="F3722">
            <v>1</v>
          </cell>
          <cell r="G3722" t="str">
            <v>Passeriformes</v>
          </cell>
          <cell r="H3722" t="str">
            <v>Tyrannidae</v>
          </cell>
          <cell r="I3722" t="str">
            <v>Tyranninae</v>
          </cell>
          <cell r="J3722" t="str">
            <v>Ramphotrigon</v>
          </cell>
          <cell r="K3722" t="str">
            <v>espécie 1ária</v>
          </cell>
          <cell r="N3722" t="str">
            <v>Ramphotrigon ruficauda (Spix, 1825)</v>
          </cell>
          <cell r="O3722" t="str">
            <v>Rufous-tailed Flatbill</v>
          </cell>
          <cell r="P3722"/>
          <cell r="Q3722"/>
          <cell r="R3722"/>
          <cell r="S3722"/>
          <cell r="T3722"/>
          <cell r="U3722"/>
          <cell r="Y3722" t="str">
            <v>IAS</v>
          </cell>
          <cell r="Z3722" t="str">
            <v>M</v>
          </cell>
          <cell r="AA3722" t="str">
            <v>F1</v>
          </cell>
          <cell r="AB3722" t="str">
            <v>M</v>
          </cell>
          <cell r="AC3722">
            <v>1</v>
          </cell>
          <cell r="AD3722">
            <v>2</v>
          </cell>
          <cell r="AE3722">
            <v>18.399999999999999</v>
          </cell>
          <cell r="AF3722" t="str">
            <v>Invertebrate</v>
          </cell>
          <cell r="AG3722" t="str">
            <v>F</v>
          </cell>
        </row>
        <row r="3723">
          <cell r="A3723" t="str">
            <v>Ramphotrigon fuscicauda</v>
          </cell>
          <cell r="B3723" t="str">
            <v>Ramphotrigon fuscicauda</v>
          </cell>
          <cell r="C3723" t="str">
            <v>maria-de-cauda-escura</v>
          </cell>
          <cell r="D3723">
            <v>3721</v>
          </cell>
          <cell r="E3723" t="str">
            <v>R</v>
          </cell>
          <cell r="F3723">
            <v>1</v>
          </cell>
          <cell r="G3723" t="str">
            <v>Passeriformes</v>
          </cell>
          <cell r="H3723" t="str">
            <v>Tyrannidae</v>
          </cell>
          <cell r="I3723" t="str">
            <v>Tyranninae</v>
          </cell>
          <cell r="J3723" t="str">
            <v>Ramphotrigon</v>
          </cell>
          <cell r="K3723" t="str">
            <v>espécie 1ária</v>
          </cell>
          <cell r="N3723" t="str">
            <v>Ramphotrigon fuscicauda Chapman, 1925</v>
          </cell>
          <cell r="O3723" t="str">
            <v>Dusky-tailed Flatbill</v>
          </cell>
          <cell r="P3723"/>
          <cell r="Q3723"/>
          <cell r="R3723"/>
          <cell r="S3723"/>
          <cell r="T3723"/>
          <cell r="U3723"/>
          <cell r="Y3723" t="e">
            <v>#N/A</v>
          </cell>
          <cell r="Z3723" t="str">
            <v>M</v>
          </cell>
          <cell r="AA3723" t="str">
            <v>F1</v>
          </cell>
          <cell r="AB3723" t="str">
            <v>M</v>
          </cell>
          <cell r="AC3723">
            <v>1</v>
          </cell>
          <cell r="AD3723">
            <v>2</v>
          </cell>
          <cell r="AE3723">
            <v>18.600000000000001</v>
          </cell>
          <cell r="AF3723" t="str">
            <v>Invertebrate</v>
          </cell>
          <cell r="AG3723" t="str">
            <v>F</v>
          </cell>
        </row>
        <row r="3724">
          <cell r="A3724" t="str">
            <v>Myiarchus</v>
          </cell>
          <cell r="B3724" t="e">
            <v>#N/A</v>
          </cell>
          <cell r="D3724">
            <v>3722</v>
          </cell>
          <cell r="E3724"/>
          <cell r="F3724"/>
          <cell r="G3724" t="str">
            <v>Passeriformes</v>
          </cell>
          <cell r="H3724" t="str">
            <v>Tyrannidae</v>
          </cell>
          <cell r="I3724" t="str">
            <v>Tyranninae</v>
          </cell>
          <cell r="J3724" t="str">
            <v>Myiarchus</v>
          </cell>
          <cell r="K3724" t="str">
            <v>Gênero</v>
          </cell>
          <cell r="N3724" t="str">
            <v>Myiarchus Cabanis, 1844</v>
          </cell>
          <cell r="P3724"/>
          <cell r="Q3724"/>
          <cell r="R3724"/>
          <cell r="S3724"/>
          <cell r="T3724"/>
          <cell r="U3724"/>
          <cell r="Y3724"/>
          <cell r="Z3724"/>
        </row>
        <row r="3725">
          <cell r="A3725" t="str">
            <v>Myiarchus tuberculifer</v>
          </cell>
          <cell r="B3725" t="str">
            <v>Myiarchus tuberculifer</v>
          </cell>
          <cell r="C3725" t="str">
            <v>maria-cavaleira-pequena</v>
          </cell>
          <cell r="D3725">
            <v>3723</v>
          </cell>
          <cell r="E3725" t="str">
            <v>R</v>
          </cell>
          <cell r="F3725">
            <v>1</v>
          </cell>
          <cell r="G3725" t="str">
            <v>Passeriformes</v>
          </cell>
          <cell r="H3725" t="str">
            <v>Tyrannidae</v>
          </cell>
          <cell r="I3725" t="str">
            <v>Tyranninae</v>
          </cell>
          <cell r="J3725" t="str">
            <v>Myiarchus</v>
          </cell>
          <cell r="K3725" t="str">
            <v>espécie 1ária</v>
          </cell>
          <cell r="N3725" t="str">
            <v>Myiarchus tuberculifer (d'Orbigny &amp; Lafresnaye, 1837)</v>
          </cell>
          <cell r="O3725" t="str">
            <v>Dusky-capped Flycatcher</v>
          </cell>
          <cell r="P3725"/>
          <cell r="Q3725"/>
          <cell r="R3725"/>
          <cell r="S3725"/>
          <cell r="T3725"/>
          <cell r="U3725"/>
          <cell r="Y3725" t="str">
            <v>IAS</v>
          </cell>
          <cell r="Z3725" t="str">
            <v>L</v>
          </cell>
          <cell r="AA3725" t="str">
            <v>F4</v>
          </cell>
          <cell r="AB3725" t="str">
            <v>M/C</v>
          </cell>
          <cell r="AC3725">
            <v>5</v>
          </cell>
          <cell r="AD3725">
            <v>13</v>
          </cell>
          <cell r="AE3725">
            <v>17.7</v>
          </cell>
          <cell r="AF3725" t="str">
            <v>Invertebrate</v>
          </cell>
          <cell r="AG3725" t="str">
            <v>F</v>
          </cell>
        </row>
        <row r="3726">
          <cell r="A3726" t="str">
            <v>Myiarchus tuberculifer tuberculifer</v>
          </cell>
          <cell r="B3726" t="e">
            <v>#N/A</v>
          </cell>
          <cell r="D3726">
            <v>3724</v>
          </cell>
          <cell r="E3726"/>
          <cell r="F3726"/>
          <cell r="G3726" t="str">
            <v>Passeriformes</v>
          </cell>
          <cell r="H3726" t="str">
            <v>Tyrannidae</v>
          </cell>
          <cell r="I3726" t="str">
            <v>Tyranninae</v>
          </cell>
          <cell r="J3726" t="str">
            <v>Myiarchus</v>
          </cell>
          <cell r="K3726" t="str">
            <v>subespécie</v>
          </cell>
          <cell r="N3726" t="str">
            <v>Myiarchus tuberculifer tuberculifer (d'Orbigny &amp; Lafresnaye, 1837)</v>
          </cell>
          <cell r="P3726" t="str">
            <v>x</v>
          </cell>
          <cell r="Q3726" t="str">
            <v>x</v>
          </cell>
          <cell r="R3726" t="str">
            <v>x</v>
          </cell>
          <cell r="S3726" t="str">
            <v>x</v>
          </cell>
          <cell r="T3726" t="str">
            <v>x</v>
          </cell>
          <cell r="U3726"/>
          <cell r="Y3726"/>
          <cell r="Z3726"/>
        </row>
        <row r="3727">
          <cell r="A3727" t="str">
            <v>Myiarchus swainsoni</v>
          </cell>
          <cell r="B3727" t="str">
            <v>Myiarchus swainsoni</v>
          </cell>
          <cell r="C3727" t="str">
            <v>irré</v>
          </cell>
          <cell r="D3727">
            <v>3725</v>
          </cell>
          <cell r="E3727" t="str">
            <v>R</v>
          </cell>
          <cell r="F3727">
            <v>1</v>
          </cell>
          <cell r="G3727" t="str">
            <v>Passeriformes</v>
          </cell>
          <cell r="H3727" t="str">
            <v>Tyrannidae</v>
          </cell>
          <cell r="I3727" t="str">
            <v>Tyranninae</v>
          </cell>
          <cell r="J3727" t="str">
            <v>Myiarchus</v>
          </cell>
          <cell r="K3727" t="str">
            <v>espécie 1ária</v>
          </cell>
          <cell r="N3727" t="str">
            <v>Myiarchus swainsoni Cabanis &amp; Heine, 1859</v>
          </cell>
          <cell r="O3727" t="str">
            <v>Swainson's Flycatcher</v>
          </cell>
          <cell r="P3727"/>
          <cell r="Q3727"/>
          <cell r="R3727"/>
          <cell r="S3727"/>
          <cell r="T3727"/>
          <cell r="U3727"/>
          <cell r="Y3727" t="str">
            <v>IAS</v>
          </cell>
          <cell r="Z3727" t="str">
            <v>L</v>
          </cell>
          <cell r="AA3727" t="str">
            <v>F1E</v>
          </cell>
          <cell r="AB3727" t="str">
            <v>M/C</v>
          </cell>
          <cell r="AC3727">
            <v>4</v>
          </cell>
          <cell r="AD3727">
            <v>5</v>
          </cell>
          <cell r="AE3727">
            <v>25.1</v>
          </cell>
          <cell r="AF3727" t="str">
            <v>Invertebrate</v>
          </cell>
          <cell r="AG3727" t="str">
            <v>F</v>
          </cell>
        </row>
        <row r="3728">
          <cell r="A3728" t="str">
            <v>Myiarchus swainsoni phaeonotus</v>
          </cell>
          <cell r="B3728" t="e">
            <v>#N/A</v>
          </cell>
          <cell r="D3728">
            <v>3726</v>
          </cell>
          <cell r="E3728"/>
          <cell r="F3728"/>
          <cell r="G3728" t="str">
            <v>Passeriformes</v>
          </cell>
          <cell r="H3728" t="str">
            <v>Tyrannidae</v>
          </cell>
          <cell r="I3728" t="str">
            <v>Tyranninae</v>
          </cell>
          <cell r="J3728" t="str">
            <v>Myiarchus</v>
          </cell>
          <cell r="K3728" t="str">
            <v>subespécie</v>
          </cell>
          <cell r="N3728" t="str">
            <v>Myiarchus swainsoni phaeonotus Salvin &amp; Godman, 1883</v>
          </cell>
          <cell r="P3728" t="str">
            <v>x</v>
          </cell>
          <cell r="Q3728" t="str">
            <v>x</v>
          </cell>
          <cell r="R3728" t="str">
            <v>x</v>
          </cell>
          <cell r="S3728" t="str">
            <v>x</v>
          </cell>
          <cell r="T3728" t="str">
            <v>x</v>
          </cell>
          <cell r="U3728"/>
          <cell r="Y3728"/>
          <cell r="Z3728"/>
        </row>
        <row r="3729">
          <cell r="A3729" t="str">
            <v>Myiarchus swainsoni pelzelni</v>
          </cell>
          <cell r="B3729" t="e">
            <v>#N/A</v>
          </cell>
          <cell r="D3729">
            <v>3727</v>
          </cell>
          <cell r="E3729"/>
          <cell r="F3729"/>
          <cell r="G3729" t="str">
            <v>Passeriformes</v>
          </cell>
          <cell r="H3729" t="str">
            <v>Tyrannidae</v>
          </cell>
          <cell r="I3729" t="str">
            <v>Tyranninae</v>
          </cell>
          <cell r="J3729" t="str">
            <v>Myiarchus</v>
          </cell>
          <cell r="K3729" t="str">
            <v>subespécie</v>
          </cell>
          <cell r="N3729" t="str">
            <v>Myiarchus swainsoni pelzelni Berlepsch, 1883</v>
          </cell>
          <cell r="P3729" t="str">
            <v>x</v>
          </cell>
          <cell r="Q3729" t="str">
            <v>x</v>
          </cell>
          <cell r="R3729" t="str">
            <v>x</v>
          </cell>
          <cell r="S3729" t="str">
            <v>x</v>
          </cell>
          <cell r="T3729" t="str">
            <v>x</v>
          </cell>
          <cell r="U3729"/>
          <cell r="Y3729"/>
          <cell r="Z3729"/>
        </row>
        <row r="3730">
          <cell r="A3730" t="str">
            <v>Myiarchus swainsoni ferocior</v>
          </cell>
          <cell r="B3730" t="e">
            <v>#N/A</v>
          </cell>
          <cell r="D3730">
            <v>3728</v>
          </cell>
          <cell r="E3730"/>
          <cell r="F3730"/>
          <cell r="G3730" t="str">
            <v>Passeriformes</v>
          </cell>
          <cell r="H3730" t="str">
            <v>Tyrannidae</v>
          </cell>
          <cell r="I3730" t="str">
            <v>Tyranninae</v>
          </cell>
          <cell r="J3730" t="str">
            <v>Myiarchus</v>
          </cell>
          <cell r="K3730" t="str">
            <v>subespécie</v>
          </cell>
          <cell r="N3730" t="str">
            <v>Myiarchus swainsoni ferocior Cabanis, 1883</v>
          </cell>
          <cell r="P3730" t="str">
            <v>x</v>
          </cell>
          <cell r="Q3730" t="str">
            <v>x</v>
          </cell>
          <cell r="R3730" t="str">
            <v>x</v>
          </cell>
          <cell r="S3730" t="str">
            <v>x</v>
          </cell>
          <cell r="T3730" t="str">
            <v>x</v>
          </cell>
          <cell r="U3730"/>
          <cell r="Y3730"/>
          <cell r="Z3730"/>
        </row>
        <row r="3731">
          <cell r="A3731" t="str">
            <v>Myiarchus swainsoni swainsoni</v>
          </cell>
          <cell r="B3731" t="e">
            <v>#N/A</v>
          </cell>
          <cell r="D3731">
            <v>3729</v>
          </cell>
          <cell r="E3731"/>
          <cell r="F3731"/>
          <cell r="G3731" t="str">
            <v>Passeriformes</v>
          </cell>
          <cell r="H3731" t="str">
            <v>Tyrannidae</v>
          </cell>
          <cell r="I3731" t="str">
            <v>Tyranninae</v>
          </cell>
          <cell r="J3731" t="str">
            <v>Myiarchus</v>
          </cell>
          <cell r="K3731" t="str">
            <v>subespécie</v>
          </cell>
          <cell r="N3731" t="str">
            <v>Myiarchus swainsoni swainsoni Cabanis &amp; Heine, 1859</v>
          </cell>
          <cell r="P3731" t="str">
            <v>x</v>
          </cell>
          <cell r="Q3731" t="str">
            <v>x</v>
          </cell>
          <cell r="R3731" t="str">
            <v>x</v>
          </cell>
          <cell r="S3731" t="str">
            <v>x</v>
          </cell>
          <cell r="T3731" t="str">
            <v>x</v>
          </cell>
          <cell r="U3731"/>
          <cell r="Y3731"/>
          <cell r="Z3731"/>
        </row>
        <row r="3732">
          <cell r="A3732" t="str">
            <v>Myiarchus ferox</v>
          </cell>
          <cell r="B3732" t="str">
            <v>Myiarchus ferox</v>
          </cell>
          <cell r="C3732" t="str">
            <v>maria-cavaleira</v>
          </cell>
          <cell r="D3732">
            <v>3730</v>
          </cell>
          <cell r="E3732" t="str">
            <v>R</v>
          </cell>
          <cell r="F3732">
            <v>1</v>
          </cell>
          <cell r="G3732" t="str">
            <v>Passeriformes</v>
          </cell>
          <cell r="H3732" t="str">
            <v>Tyrannidae</v>
          </cell>
          <cell r="I3732" t="str">
            <v>Tyranninae</v>
          </cell>
          <cell r="J3732" t="str">
            <v>Myiarchus</v>
          </cell>
          <cell r="K3732" t="str">
            <v>espécie 1ária</v>
          </cell>
          <cell r="N3732" t="str">
            <v>Myiarchus ferox (Gmelin, 1789)</v>
          </cell>
          <cell r="O3732" t="str">
            <v>Short-crested Flycatcher</v>
          </cell>
          <cell r="P3732"/>
          <cell r="Q3732"/>
          <cell r="R3732"/>
          <cell r="S3732"/>
          <cell r="T3732"/>
          <cell r="U3732"/>
          <cell r="Y3732" t="str">
            <v>IAS</v>
          </cell>
          <cell r="Z3732" t="str">
            <v>L</v>
          </cell>
          <cell r="AA3732" t="str">
            <v>F3</v>
          </cell>
          <cell r="AB3732" t="str">
            <v>M/C</v>
          </cell>
          <cell r="AC3732">
            <v>4</v>
          </cell>
          <cell r="AD3732">
            <v>6</v>
          </cell>
          <cell r="AE3732">
            <v>27.5</v>
          </cell>
          <cell r="AF3732" t="str">
            <v>Omnivore</v>
          </cell>
          <cell r="AG3732" t="str">
            <v>F</v>
          </cell>
        </row>
        <row r="3733">
          <cell r="A3733" t="str">
            <v>Myiarchus ferox ferox</v>
          </cell>
          <cell r="B3733" t="e">
            <v>#N/A</v>
          </cell>
          <cell r="D3733">
            <v>3731</v>
          </cell>
          <cell r="E3733"/>
          <cell r="F3733"/>
          <cell r="G3733" t="str">
            <v>Passeriformes</v>
          </cell>
          <cell r="H3733" t="str">
            <v>Tyrannidae</v>
          </cell>
          <cell r="I3733" t="str">
            <v>Tyranninae</v>
          </cell>
          <cell r="J3733" t="str">
            <v>Myiarchus</v>
          </cell>
          <cell r="K3733" t="str">
            <v>subespécie</v>
          </cell>
          <cell r="N3733" t="str">
            <v>Myiarchus ferox ferox (Gmelin, 1789)</v>
          </cell>
          <cell r="P3733" t="str">
            <v>x</v>
          </cell>
          <cell r="Q3733" t="str">
            <v>x</v>
          </cell>
          <cell r="R3733" t="str">
            <v>x</v>
          </cell>
          <cell r="S3733" t="str">
            <v>x</v>
          </cell>
          <cell r="T3733" t="str">
            <v>x</v>
          </cell>
          <cell r="U3733"/>
          <cell r="Y3733"/>
          <cell r="Z3733"/>
        </row>
        <row r="3734">
          <cell r="A3734" t="str">
            <v>Myiarchus ferox australis</v>
          </cell>
          <cell r="B3734" t="e">
            <v>#N/A</v>
          </cell>
          <cell r="D3734">
            <v>3732</v>
          </cell>
          <cell r="E3734"/>
          <cell r="F3734"/>
          <cell r="G3734" t="str">
            <v>Passeriformes</v>
          </cell>
          <cell r="H3734" t="str">
            <v>Tyrannidae</v>
          </cell>
          <cell r="I3734" t="str">
            <v>Tyranninae</v>
          </cell>
          <cell r="J3734" t="str">
            <v>Myiarchus</v>
          </cell>
          <cell r="K3734" t="str">
            <v>subespécie</v>
          </cell>
          <cell r="N3734" t="str">
            <v>Myiarchus ferox australis Hellmayr, 1927</v>
          </cell>
          <cell r="P3734" t="str">
            <v>x</v>
          </cell>
          <cell r="Q3734" t="str">
            <v>x</v>
          </cell>
          <cell r="R3734" t="str">
            <v>x</v>
          </cell>
          <cell r="S3734" t="str">
            <v>x</v>
          </cell>
          <cell r="T3734" t="str">
            <v>x</v>
          </cell>
          <cell r="U3734"/>
          <cell r="Y3734"/>
          <cell r="Z3734"/>
        </row>
        <row r="3735">
          <cell r="A3735" t="str">
            <v>Myiarchus tyrannulus</v>
          </cell>
          <cell r="B3735" t="str">
            <v>Myiarchus tyrannulus</v>
          </cell>
          <cell r="C3735" t="str">
            <v>maria-cavaleira-de-rabo-enferrujado</v>
          </cell>
          <cell r="D3735">
            <v>3733</v>
          </cell>
          <cell r="E3735" t="str">
            <v>R</v>
          </cell>
          <cell r="F3735">
            <v>1</v>
          </cell>
          <cell r="G3735" t="str">
            <v>Passeriformes</v>
          </cell>
          <cell r="H3735" t="str">
            <v>Tyrannidae</v>
          </cell>
          <cell r="I3735" t="str">
            <v>Tyranninae</v>
          </cell>
          <cell r="J3735" t="str">
            <v>Myiarchus</v>
          </cell>
          <cell r="K3735" t="str">
            <v>espécie 1ária</v>
          </cell>
          <cell r="N3735" t="str">
            <v>Myiarchus tyrannulus (Statius Muller, 1776)</v>
          </cell>
          <cell r="O3735" t="str">
            <v>Brown-crested Flycatcher</v>
          </cell>
          <cell r="P3735"/>
          <cell r="Q3735"/>
          <cell r="R3735"/>
          <cell r="S3735"/>
          <cell r="T3735"/>
          <cell r="U3735"/>
          <cell r="Y3735" t="str">
            <v>IAS</v>
          </cell>
          <cell r="Z3735" t="str">
            <v>L</v>
          </cell>
          <cell r="AA3735" t="str">
            <v>F7</v>
          </cell>
          <cell r="AB3735" t="str">
            <v>M/C</v>
          </cell>
          <cell r="AC3735">
            <v>6</v>
          </cell>
          <cell r="AD3735">
            <v>7</v>
          </cell>
          <cell r="AE3735">
            <v>35.450000000000003</v>
          </cell>
          <cell r="AF3735" t="str">
            <v>Invertebrate</v>
          </cell>
          <cell r="AG3735" t="str">
            <v>F</v>
          </cell>
        </row>
        <row r="3736">
          <cell r="A3736" t="str">
            <v>Myiarchus tyrannulus tyrannulus</v>
          </cell>
          <cell r="B3736" t="e">
            <v>#N/A</v>
          </cell>
          <cell r="D3736">
            <v>3734</v>
          </cell>
          <cell r="E3736"/>
          <cell r="F3736"/>
          <cell r="G3736" t="str">
            <v>Passeriformes</v>
          </cell>
          <cell r="H3736" t="str">
            <v>Tyrannidae</v>
          </cell>
          <cell r="I3736" t="str">
            <v>Tyranninae</v>
          </cell>
          <cell r="J3736" t="str">
            <v>Myiarchus</v>
          </cell>
          <cell r="K3736" t="str">
            <v>subespécie</v>
          </cell>
          <cell r="N3736" t="str">
            <v>Myiarchus tyrannulus tyrannulus (Statius Muller, 1776)</v>
          </cell>
          <cell r="P3736" t="str">
            <v>x</v>
          </cell>
          <cell r="Q3736" t="str">
            <v>x</v>
          </cell>
          <cell r="R3736" t="str">
            <v>x</v>
          </cell>
          <cell r="S3736" t="str">
            <v>x</v>
          </cell>
          <cell r="T3736" t="str">
            <v>x</v>
          </cell>
          <cell r="U3736"/>
          <cell r="Y3736"/>
          <cell r="Z3736"/>
        </row>
        <row r="3737">
          <cell r="A3737" t="str">
            <v>Myiarchus tyrannulus bahiae</v>
          </cell>
          <cell r="B3737" t="e">
            <v>#N/A</v>
          </cell>
          <cell r="D3737">
            <v>3735</v>
          </cell>
          <cell r="E3737"/>
          <cell r="F3737"/>
          <cell r="G3737" t="str">
            <v>Passeriformes</v>
          </cell>
          <cell r="H3737" t="str">
            <v>Tyrannidae</v>
          </cell>
          <cell r="I3737" t="str">
            <v>Tyranninae</v>
          </cell>
          <cell r="J3737" t="str">
            <v>Myiarchus</v>
          </cell>
          <cell r="K3737" t="str">
            <v>subespécie</v>
          </cell>
          <cell r="N3737" t="str">
            <v>Myiarchus tyrannulus bahiae Berlepsch &amp; Leverkühn, 1890</v>
          </cell>
          <cell r="P3737" t="str">
            <v>x</v>
          </cell>
          <cell r="Q3737" t="str">
            <v>x</v>
          </cell>
          <cell r="R3737" t="str">
            <v>x</v>
          </cell>
          <cell r="S3737" t="str">
            <v>x</v>
          </cell>
          <cell r="T3737" t="str">
            <v>x</v>
          </cell>
          <cell r="U3737"/>
          <cell r="Y3737"/>
          <cell r="Z3737"/>
        </row>
        <row r="3738">
          <cell r="A3738" t="str">
            <v>Myiarchus sp.</v>
          </cell>
          <cell r="B3738" t="e">
            <v>#N/A</v>
          </cell>
          <cell r="D3738">
            <v>3736</v>
          </cell>
          <cell r="E3738"/>
          <cell r="F3738"/>
          <cell r="G3738" t="str">
            <v>Passeriformes</v>
          </cell>
          <cell r="H3738" t="str">
            <v>Tyrannidae</v>
          </cell>
          <cell r="I3738" t="str">
            <v>Tyranninae</v>
          </cell>
          <cell r="J3738" t="str">
            <v>Myiarchus</v>
          </cell>
          <cell r="P3738"/>
          <cell r="Q3738"/>
          <cell r="R3738"/>
          <cell r="S3738"/>
          <cell r="T3738"/>
          <cell r="U3738"/>
          <cell r="Y3738"/>
          <cell r="Z3738"/>
        </row>
        <row r="3739">
          <cell r="A3739" t="str">
            <v>Sirystes</v>
          </cell>
          <cell r="B3739" t="e">
            <v>#N/A</v>
          </cell>
          <cell r="D3739">
            <v>3737</v>
          </cell>
          <cell r="E3739"/>
          <cell r="F3739"/>
          <cell r="G3739" t="str">
            <v>Passeriformes</v>
          </cell>
          <cell r="H3739" t="str">
            <v>Tyrannidae</v>
          </cell>
          <cell r="I3739" t="str">
            <v>Tyranninae</v>
          </cell>
          <cell r="J3739" t="str">
            <v>Sirystes</v>
          </cell>
          <cell r="K3739" t="str">
            <v>Gênero</v>
          </cell>
          <cell r="N3739" t="str">
            <v>Sirystes Cabanis &amp; Heine, 1859</v>
          </cell>
          <cell r="P3739"/>
          <cell r="Q3739"/>
          <cell r="R3739"/>
          <cell r="S3739"/>
          <cell r="T3739"/>
          <cell r="U3739"/>
          <cell r="Y3739"/>
          <cell r="Z3739"/>
        </row>
        <row r="3740">
          <cell r="A3740" t="str">
            <v>Sirystes albocinereus</v>
          </cell>
          <cell r="B3740" t="e">
            <v>#N/A</v>
          </cell>
          <cell r="C3740" t="str">
            <v>gritador-de-sobre-branco</v>
          </cell>
          <cell r="D3740">
            <v>3738</v>
          </cell>
          <cell r="E3740" t="str">
            <v>R#</v>
          </cell>
          <cell r="F3740">
            <v>1</v>
          </cell>
          <cell r="G3740" t="str">
            <v>Passeriformes</v>
          </cell>
          <cell r="H3740" t="str">
            <v>Tyrannidae</v>
          </cell>
          <cell r="I3740" t="str">
            <v>Tyranninae</v>
          </cell>
          <cell r="J3740" t="str">
            <v>Sirystes</v>
          </cell>
          <cell r="K3740" t="str">
            <v>espécie 1ária</v>
          </cell>
          <cell r="L3740" t="str">
            <v>Previously treated as a subspecies of S. sibilator, but Donegan (2013) presented vocal evidence for its treatment as full species.</v>
          </cell>
          <cell r="M3740" t="str">
            <v>Antes tratada como subespécie de S. sibilator, mas Donegan (2013) apresentou dados vocais para o tratamento como espécie à parte.</v>
          </cell>
          <cell r="N3740" t="str">
            <v>Sirystes albocinereus Sclater &amp; Salvin, 1880</v>
          </cell>
          <cell r="O3740" t="str">
            <v>White-rumped Sirystes</v>
          </cell>
          <cell r="P3740"/>
          <cell r="Q3740"/>
          <cell r="R3740"/>
          <cell r="S3740"/>
          <cell r="T3740"/>
          <cell r="U3740"/>
          <cell r="Y3740" t="e">
            <v>#N/A</v>
          </cell>
          <cell r="Z3740" t="e">
            <v>#N/A</v>
          </cell>
          <cell r="AA3740" t="e">
            <v>#N/A</v>
          </cell>
          <cell r="AB3740" t="e">
            <v>#N/A</v>
          </cell>
          <cell r="AC3740" t="e">
            <v>#N/A</v>
          </cell>
          <cell r="AD3740" t="e">
            <v>#N/A</v>
          </cell>
          <cell r="AE3740" t="e">
            <v>#N/A</v>
          </cell>
          <cell r="AF3740" t="e">
            <v>#N/A</v>
          </cell>
          <cell r="AG3740"/>
        </row>
        <row r="3741">
          <cell r="A3741" t="str">
            <v>Sirystes subcanescens</v>
          </cell>
          <cell r="B3741" t="e">
            <v>#N/A</v>
          </cell>
          <cell r="C3741" t="str">
            <v>gritador-da-guiana</v>
          </cell>
          <cell r="D3741">
            <v>3739</v>
          </cell>
          <cell r="E3741" t="str">
            <v>R#</v>
          </cell>
          <cell r="F3741">
            <v>1</v>
          </cell>
          <cell r="G3741" t="str">
            <v>Passeriformes</v>
          </cell>
          <cell r="H3741" t="str">
            <v>Tyrannidae</v>
          </cell>
          <cell r="I3741" t="str">
            <v>Tyranninae</v>
          </cell>
          <cell r="J3741" t="str">
            <v>Sirystes</v>
          </cell>
          <cell r="K3741" t="str">
            <v>espécie 1ária</v>
          </cell>
          <cell r="L3741" t="str">
            <v>Previously treated as a subspecies of S. sibilator, but Donegan (2013) presented vocal evidence for its treatment as full species.</v>
          </cell>
          <cell r="M3741" t="str">
            <v>Antes tratada como subespécie de S. sibilator, mas Donegan (2013) apresentou dados vocais para o tratamento como espécie à parte.</v>
          </cell>
          <cell r="N3741" t="str">
            <v>Sirystes subcanescens Todd, 1920</v>
          </cell>
          <cell r="O3741" t="str">
            <v>Todd's Sirystes</v>
          </cell>
          <cell r="P3741"/>
          <cell r="Q3741"/>
          <cell r="R3741"/>
          <cell r="S3741"/>
          <cell r="T3741"/>
          <cell r="U3741"/>
          <cell r="Y3741" t="str">
            <v>IAS</v>
          </cell>
          <cell r="Z3741" t="str">
            <v>?</v>
          </cell>
          <cell r="AA3741" t="str">
            <v>F1</v>
          </cell>
          <cell r="AB3741">
            <v>0</v>
          </cell>
          <cell r="AC3741">
            <v>0</v>
          </cell>
          <cell r="AD3741">
            <v>0</v>
          </cell>
          <cell r="AE3741" t="str">
            <v>?</v>
          </cell>
          <cell r="AF3741">
            <v>0</v>
          </cell>
          <cell r="AG3741" t="str">
            <v>F</v>
          </cell>
        </row>
        <row r="3742">
          <cell r="A3742" t="str">
            <v>Sirystes sibilator</v>
          </cell>
          <cell r="B3742" t="str">
            <v>Sirystes sibilator</v>
          </cell>
          <cell r="C3742" t="str">
            <v>gritador</v>
          </cell>
          <cell r="D3742">
            <v>3740</v>
          </cell>
          <cell r="E3742" t="str">
            <v>R</v>
          </cell>
          <cell r="F3742">
            <v>1</v>
          </cell>
          <cell r="G3742" t="str">
            <v>Passeriformes</v>
          </cell>
          <cell r="H3742" t="str">
            <v>Tyrannidae</v>
          </cell>
          <cell r="I3742" t="str">
            <v>Tyranninae</v>
          </cell>
          <cell r="J3742" t="str">
            <v>Sirystes</v>
          </cell>
          <cell r="K3742" t="str">
            <v>espécie 1ária</v>
          </cell>
          <cell r="N3742" t="str">
            <v>Sirystes sibilator (Vieillot, 1818)</v>
          </cell>
          <cell r="O3742" t="str">
            <v>Sibilant Sirystes</v>
          </cell>
          <cell r="P3742"/>
          <cell r="Q3742"/>
          <cell r="R3742"/>
          <cell r="S3742"/>
          <cell r="T3742"/>
          <cell r="U3742"/>
          <cell r="Y3742" t="e">
            <v>#N/A</v>
          </cell>
          <cell r="Z3742" t="str">
            <v>M</v>
          </cell>
          <cell r="AA3742" t="str">
            <v>F1</v>
          </cell>
          <cell r="AB3742" t="str">
            <v>C</v>
          </cell>
          <cell r="AC3742">
            <v>2</v>
          </cell>
          <cell r="AD3742">
            <v>6</v>
          </cell>
          <cell r="AE3742">
            <v>32.299999999999997</v>
          </cell>
          <cell r="AF3742" t="str">
            <v>Invertebrate</v>
          </cell>
          <cell r="AG3742" t="str">
            <v>F</v>
          </cell>
        </row>
        <row r="3743">
          <cell r="A3743" t="str">
            <v>Sirystes sibilator sibilator</v>
          </cell>
          <cell r="B3743" t="e">
            <v>#N/A</v>
          </cell>
          <cell r="D3743">
            <v>3741</v>
          </cell>
          <cell r="E3743"/>
          <cell r="F3743"/>
          <cell r="G3743" t="str">
            <v>Passeriformes</v>
          </cell>
          <cell r="H3743" t="str">
            <v>Tyrannidae</v>
          </cell>
          <cell r="I3743" t="str">
            <v>Tyranninae</v>
          </cell>
          <cell r="J3743" t="str">
            <v>Sirystes</v>
          </cell>
          <cell r="K3743" t="str">
            <v>subespécie</v>
          </cell>
          <cell r="N3743" t="str">
            <v>Sirystes sibilator sibilator (Vieillot, 1818)</v>
          </cell>
          <cell r="P3743" t="str">
            <v>x</v>
          </cell>
          <cell r="Q3743" t="str">
            <v>x</v>
          </cell>
          <cell r="R3743" t="str">
            <v>x</v>
          </cell>
          <cell r="S3743" t="str">
            <v>x</v>
          </cell>
          <cell r="T3743" t="str">
            <v>x</v>
          </cell>
          <cell r="U3743"/>
          <cell r="Y3743"/>
          <cell r="Z3743"/>
        </row>
        <row r="3744">
          <cell r="A3744" t="str">
            <v>Sirystes sibilator atimastus</v>
          </cell>
          <cell r="B3744" t="e">
            <v>#N/A</v>
          </cell>
          <cell r="D3744">
            <v>3742</v>
          </cell>
          <cell r="E3744"/>
          <cell r="F3744"/>
          <cell r="G3744" t="str">
            <v>Passeriformes</v>
          </cell>
          <cell r="H3744" t="str">
            <v>Tyrannidae</v>
          </cell>
          <cell r="I3744" t="str">
            <v>Tyranninae</v>
          </cell>
          <cell r="J3744" t="str">
            <v>Sirystes</v>
          </cell>
          <cell r="K3744" t="str">
            <v>subespécie</v>
          </cell>
          <cell r="N3744" t="str">
            <v>Sirystes sibilator atimastus Oberholser, 1902</v>
          </cell>
          <cell r="P3744" t="str">
            <v>x</v>
          </cell>
          <cell r="Q3744" t="str">
            <v>x</v>
          </cell>
          <cell r="R3744" t="str">
            <v>x</v>
          </cell>
          <cell r="S3744" t="str">
            <v>x</v>
          </cell>
          <cell r="T3744" t="str">
            <v>x</v>
          </cell>
          <cell r="U3744"/>
          <cell r="Y3744"/>
          <cell r="Z3744"/>
        </row>
        <row r="3745">
          <cell r="A3745" t="str">
            <v>Rhytipterna</v>
          </cell>
          <cell r="B3745" t="e">
            <v>#N/A</v>
          </cell>
          <cell r="D3745">
            <v>3743</v>
          </cell>
          <cell r="E3745"/>
          <cell r="F3745"/>
          <cell r="G3745" t="str">
            <v>Passeriformes</v>
          </cell>
          <cell r="H3745" t="str">
            <v>Tyrannidae</v>
          </cell>
          <cell r="I3745" t="str">
            <v>Tyranninae</v>
          </cell>
          <cell r="J3745" t="str">
            <v>Rhytipterna</v>
          </cell>
          <cell r="K3745" t="str">
            <v>Gênero</v>
          </cell>
          <cell r="N3745" t="str">
            <v>Rhytipterna Reichenbach, 1850</v>
          </cell>
          <cell r="P3745"/>
          <cell r="Q3745"/>
          <cell r="R3745"/>
          <cell r="S3745"/>
          <cell r="T3745"/>
          <cell r="U3745"/>
          <cell r="Y3745"/>
          <cell r="Z3745"/>
        </row>
        <row r="3746">
          <cell r="A3746" t="str">
            <v>Rhytipterna simplex</v>
          </cell>
          <cell r="B3746" t="str">
            <v>Rhytipterna simplex</v>
          </cell>
          <cell r="C3746" t="str">
            <v>vissiá</v>
          </cell>
          <cell r="D3746">
            <v>3744</v>
          </cell>
          <cell r="E3746" t="str">
            <v>R</v>
          </cell>
          <cell r="F3746">
            <v>1</v>
          </cell>
          <cell r="G3746" t="str">
            <v>Passeriformes</v>
          </cell>
          <cell r="H3746" t="str">
            <v>Tyrannidae</v>
          </cell>
          <cell r="I3746" t="str">
            <v>Tyranninae</v>
          </cell>
          <cell r="J3746" t="str">
            <v>Rhytipterna</v>
          </cell>
          <cell r="K3746" t="str">
            <v>espécie 1ária</v>
          </cell>
          <cell r="N3746" t="str">
            <v>Rhytipterna simplex (Lichtenstein, 1823)</v>
          </cell>
          <cell r="O3746" t="str">
            <v>Grayish Mourner</v>
          </cell>
          <cell r="P3746"/>
          <cell r="Q3746"/>
          <cell r="R3746"/>
          <cell r="S3746"/>
          <cell r="T3746"/>
          <cell r="U3746"/>
          <cell r="Y3746" t="str">
            <v>IAS</v>
          </cell>
          <cell r="Z3746" t="str">
            <v>H</v>
          </cell>
          <cell r="AA3746" t="str">
            <v>F1</v>
          </cell>
          <cell r="AB3746" t="str">
            <v>M/C</v>
          </cell>
          <cell r="AC3746">
            <v>1</v>
          </cell>
          <cell r="AD3746">
            <v>3</v>
          </cell>
          <cell r="AE3746">
            <v>31.8</v>
          </cell>
          <cell r="AF3746" t="str">
            <v>Invertebrate</v>
          </cell>
          <cell r="AG3746" t="str">
            <v>F</v>
          </cell>
          <cell r="AK3746" t="str">
            <v>VU</v>
          </cell>
        </row>
        <row r="3747">
          <cell r="A3747" t="str">
            <v>Rhytipterna simplex frederici</v>
          </cell>
          <cell r="B3747" t="e">
            <v>#N/A</v>
          </cell>
          <cell r="D3747">
            <v>3745</v>
          </cell>
          <cell r="E3747"/>
          <cell r="F3747"/>
          <cell r="G3747" t="str">
            <v>Passeriformes</v>
          </cell>
          <cell r="H3747" t="str">
            <v>Tyrannidae</v>
          </cell>
          <cell r="I3747" t="str">
            <v>Tyranninae</v>
          </cell>
          <cell r="J3747" t="str">
            <v>Rhytipterna</v>
          </cell>
          <cell r="K3747" t="str">
            <v>subespécie</v>
          </cell>
          <cell r="N3747" t="str">
            <v>Rhytipterna simplex frederici (Bangs &amp; Penard, 1918)</v>
          </cell>
          <cell r="P3747" t="str">
            <v>x</v>
          </cell>
          <cell r="Q3747" t="str">
            <v>x</v>
          </cell>
          <cell r="R3747" t="str">
            <v>x</v>
          </cell>
          <cell r="S3747" t="str">
            <v>x</v>
          </cell>
          <cell r="T3747" t="str">
            <v>x</v>
          </cell>
          <cell r="U3747"/>
          <cell r="Y3747"/>
          <cell r="Z3747"/>
        </row>
        <row r="3748">
          <cell r="A3748" t="str">
            <v>Rhytipterna simplex simplex</v>
          </cell>
          <cell r="B3748" t="e">
            <v>#N/A</v>
          </cell>
          <cell r="D3748">
            <v>3746</v>
          </cell>
          <cell r="E3748"/>
          <cell r="F3748"/>
          <cell r="G3748" t="str">
            <v>Passeriformes</v>
          </cell>
          <cell r="H3748" t="str">
            <v>Tyrannidae</v>
          </cell>
          <cell r="I3748" t="str">
            <v>Tyranninae</v>
          </cell>
          <cell r="J3748" t="str">
            <v>Rhytipterna</v>
          </cell>
          <cell r="K3748" t="str">
            <v>subespécie</v>
          </cell>
          <cell r="N3748" t="str">
            <v>Rhytipterna simplex simplex (Lichtenstein, 1823)</v>
          </cell>
          <cell r="P3748" t="str">
            <v>x</v>
          </cell>
          <cell r="Q3748" t="str">
            <v>x</v>
          </cell>
          <cell r="R3748" t="str">
            <v>x</v>
          </cell>
          <cell r="S3748" t="str">
            <v>x</v>
          </cell>
          <cell r="T3748" t="str">
            <v>x</v>
          </cell>
          <cell r="U3748"/>
          <cell r="Y3748"/>
          <cell r="Z3748"/>
        </row>
        <row r="3749">
          <cell r="A3749" t="str">
            <v>Rhytipterna immunda</v>
          </cell>
          <cell r="B3749" t="str">
            <v>Rhytipterna immunda</v>
          </cell>
          <cell r="C3749" t="str">
            <v>vissiá-cantor</v>
          </cell>
          <cell r="D3749">
            <v>3747</v>
          </cell>
          <cell r="E3749" t="str">
            <v>R</v>
          </cell>
          <cell r="F3749">
            <v>1</v>
          </cell>
          <cell r="G3749" t="str">
            <v>Passeriformes</v>
          </cell>
          <cell r="H3749" t="str">
            <v>Tyrannidae</v>
          </cell>
          <cell r="I3749" t="str">
            <v>Tyranninae</v>
          </cell>
          <cell r="J3749" t="str">
            <v>Rhytipterna</v>
          </cell>
          <cell r="K3749" t="str">
            <v>espécie 1ária</v>
          </cell>
          <cell r="N3749" t="str">
            <v>Rhytipterna immunda (Sclater &amp; Salvin, 1873)</v>
          </cell>
          <cell r="O3749" t="str">
            <v>Pale-bellied Mourner</v>
          </cell>
          <cell r="P3749"/>
          <cell r="Q3749"/>
          <cell r="R3749"/>
          <cell r="S3749"/>
          <cell r="T3749"/>
          <cell r="U3749"/>
          <cell r="Y3749" t="e">
            <v>#N/A</v>
          </cell>
          <cell r="Z3749" t="str">
            <v>M</v>
          </cell>
          <cell r="AA3749" t="str">
            <v>F12</v>
          </cell>
          <cell r="AB3749" t="str">
            <v>U/C</v>
          </cell>
          <cell r="AC3749">
            <v>1</v>
          </cell>
          <cell r="AD3749">
            <v>2</v>
          </cell>
          <cell r="AE3749">
            <v>27.4</v>
          </cell>
          <cell r="AF3749" t="str">
            <v>Invertebrate</v>
          </cell>
          <cell r="AG3749" t="str">
            <v>F</v>
          </cell>
        </row>
        <row r="3750">
          <cell r="A3750" t="str">
            <v>Casiornis</v>
          </cell>
          <cell r="B3750" t="e">
            <v>#N/A</v>
          </cell>
          <cell r="D3750">
            <v>3748</v>
          </cell>
          <cell r="E3750"/>
          <cell r="F3750"/>
          <cell r="G3750" t="str">
            <v>Passeriformes</v>
          </cell>
          <cell r="H3750" t="str">
            <v>Tyrannidae</v>
          </cell>
          <cell r="I3750" t="str">
            <v>Tyranninae</v>
          </cell>
          <cell r="J3750" t="str">
            <v>Casiornis</v>
          </cell>
          <cell r="K3750" t="str">
            <v>Gênero</v>
          </cell>
          <cell r="L3750" t="str">
            <v>Casiornis is masculine, thus the correct speling of the specific names are rufus and fuscus (David &amp; Gosselin 2002b).</v>
          </cell>
          <cell r="M3750" t="str">
            <v>Casiornis é masculino, portanto a correta grafia dos nomes específicos é rufus e fuscus (David &amp; Gosselin 2002b).</v>
          </cell>
          <cell r="N3750" t="str">
            <v>Casiornis Des Murs, 1856</v>
          </cell>
          <cell r="P3750"/>
          <cell r="Q3750"/>
          <cell r="R3750"/>
          <cell r="S3750"/>
          <cell r="T3750"/>
          <cell r="U3750"/>
          <cell r="Y3750"/>
          <cell r="Z3750"/>
        </row>
        <row r="3751">
          <cell r="A3751" t="str">
            <v>Casiornis rufus</v>
          </cell>
          <cell r="B3751" t="str">
            <v>Casiornis rufus</v>
          </cell>
          <cell r="C3751" t="str">
            <v>maria-ferrugem</v>
          </cell>
          <cell r="D3751">
            <v>3749</v>
          </cell>
          <cell r="E3751" t="str">
            <v>R</v>
          </cell>
          <cell r="F3751">
            <v>1</v>
          </cell>
          <cell r="G3751" t="str">
            <v>Passeriformes</v>
          </cell>
          <cell r="H3751" t="str">
            <v>Tyrannidae</v>
          </cell>
          <cell r="I3751" t="str">
            <v>Tyranninae</v>
          </cell>
          <cell r="J3751" t="str">
            <v>Casiornis</v>
          </cell>
          <cell r="K3751" t="str">
            <v>espécie 1ária</v>
          </cell>
          <cell r="N3751" t="str">
            <v>Casiornis rufus (Vieillot, 1816)</v>
          </cell>
          <cell r="O3751" t="str">
            <v>Rufous Casiornis</v>
          </cell>
          <cell r="P3751"/>
          <cell r="Q3751"/>
          <cell r="R3751"/>
          <cell r="S3751"/>
          <cell r="T3751"/>
          <cell r="U3751"/>
          <cell r="Y3751" t="e">
            <v>#N/A</v>
          </cell>
          <cell r="Z3751" t="str">
            <v>M</v>
          </cell>
          <cell r="AA3751" t="str">
            <v>F7</v>
          </cell>
          <cell r="AB3751" t="str">
            <v>M/C</v>
          </cell>
          <cell r="AC3751">
            <v>2</v>
          </cell>
          <cell r="AD3751">
            <v>1</v>
          </cell>
          <cell r="AE3751">
            <v>24.8</v>
          </cell>
          <cell r="AF3751" t="str">
            <v>Invertebrate</v>
          </cell>
          <cell r="AG3751" t="str">
            <v>F</v>
          </cell>
        </row>
        <row r="3752">
          <cell r="A3752" t="str">
            <v>Casiornis fuscus</v>
          </cell>
          <cell r="B3752" t="str">
            <v>Casiornis fuscus</v>
          </cell>
          <cell r="C3752" t="str">
            <v>caneleiro-enxofre</v>
          </cell>
          <cell r="D3752">
            <v>3750</v>
          </cell>
          <cell r="E3752" t="str">
            <v>R, E</v>
          </cell>
          <cell r="F3752">
            <v>1</v>
          </cell>
          <cell r="G3752" t="str">
            <v>Passeriformes</v>
          </cell>
          <cell r="H3752" t="str">
            <v>Tyrannidae</v>
          </cell>
          <cell r="I3752" t="str">
            <v>Tyranninae</v>
          </cell>
          <cell r="J3752" t="str">
            <v>Casiornis</v>
          </cell>
          <cell r="K3752" t="str">
            <v>espécie 1ária</v>
          </cell>
          <cell r="N3752" t="str">
            <v>Casiornis fuscus Sclater &amp; Salvin, 1873</v>
          </cell>
          <cell r="O3752" t="str">
            <v>Ash-throated Casiornis</v>
          </cell>
          <cell r="P3752"/>
          <cell r="Q3752"/>
          <cell r="R3752"/>
          <cell r="S3752"/>
          <cell r="T3752"/>
          <cell r="U3752"/>
          <cell r="Y3752" t="e">
            <v>#N/A</v>
          </cell>
          <cell r="Z3752" t="str">
            <v>M</v>
          </cell>
          <cell r="AA3752" t="str">
            <v>F7</v>
          </cell>
          <cell r="AB3752" t="str">
            <v>M/C</v>
          </cell>
          <cell r="AC3752">
            <v>1</v>
          </cell>
          <cell r="AD3752">
            <v>2</v>
          </cell>
          <cell r="AE3752">
            <v>19.5</v>
          </cell>
          <cell r="AF3752" t="str">
            <v>Invertebrate</v>
          </cell>
          <cell r="AG3752" t="str">
            <v>F</v>
          </cell>
        </row>
        <row r="3753">
          <cell r="A3753" t="str">
            <v>Pitangus</v>
          </cell>
          <cell r="B3753" t="e">
            <v>#N/A</v>
          </cell>
          <cell r="D3753">
            <v>3751</v>
          </cell>
          <cell r="E3753"/>
          <cell r="F3753"/>
          <cell r="G3753" t="str">
            <v>Passeriformes</v>
          </cell>
          <cell r="H3753" t="str">
            <v>Tyrannidae</v>
          </cell>
          <cell r="I3753" t="str">
            <v>Tyranninae</v>
          </cell>
          <cell r="J3753" t="str">
            <v>Pitangus</v>
          </cell>
          <cell r="K3753" t="str">
            <v>Gênero</v>
          </cell>
          <cell r="N3753" t="str">
            <v>Pitangus Swainson, 1827</v>
          </cell>
          <cell r="P3753"/>
          <cell r="Q3753"/>
          <cell r="R3753"/>
          <cell r="S3753"/>
          <cell r="T3753"/>
          <cell r="U3753"/>
          <cell r="Y3753"/>
          <cell r="Z3753"/>
        </row>
        <row r="3754">
          <cell r="A3754" t="str">
            <v>Pitangus sulphuratus</v>
          </cell>
          <cell r="B3754" t="str">
            <v>Pitangus sulphuratus</v>
          </cell>
          <cell r="C3754" t="str">
            <v>bem-te-vi</v>
          </cell>
          <cell r="D3754">
            <v>3752</v>
          </cell>
          <cell r="E3754" t="str">
            <v>R</v>
          </cell>
          <cell r="F3754">
            <v>1</v>
          </cell>
          <cell r="G3754" t="str">
            <v>Passeriformes</v>
          </cell>
          <cell r="H3754" t="str">
            <v>Tyrannidae</v>
          </cell>
          <cell r="I3754" t="str">
            <v>Tyranninae</v>
          </cell>
          <cell r="J3754" t="str">
            <v>Pitangus</v>
          </cell>
          <cell r="K3754" t="str">
            <v>espécie 1ária</v>
          </cell>
          <cell r="N3754" t="str">
            <v>Pitangus sulphuratus (Linnaeus, 1766)</v>
          </cell>
          <cell r="O3754" t="str">
            <v>Great Kiskadee</v>
          </cell>
          <cell r="P3754"/>
          <cell r="Q3754"/>
          <cell r="R3754"/>
          <cell r="S3754"/>
          <cell r="T3754"/>
          <cell r="U3754"/>
          <cell r="Y3754" t="str">
            <v>IAS</v>
          </cell>
          <cell r="Z3754" t="str">
            <v>L</v>
          </cell>
          <cell r="AA3754" t="str">
            <v>F15</v>
          </cell>
          <cell r="AB3754" t="str">
            <v>T/C</v>
          </cell>
          <cell r="AC3754">
            <v>5</v>
          </cell>
          <cell r="AD3754">
            <v>10</v>
          </cell>
          <cell r="AE3754">
            <v>62.85</v>
          </cell>
          <cell r="AF3754" t="str">
            <v>Omnivore</v>
          </cell>
          <cell r="AG3754" t="str">
            <v>F</v>
          </cell>
        </row>
        <row r="3755">
          <cell r="A3755" t="str">
            <v>Pitangus sulphuratus trinitatis</v>
          </cell>
          <cell r="B3755" t="e">
            <v>#N/A</v>
          </cell>
          <cell r="D3755">
            <v>3753</v>
          </cell>
          <cell r="E3755"/>
          <cell r="F3755"/>
          <cell r="G3755" t="str">
            <v>Passeriformes</v>
          </cell>
          <cell r="H3755" t="str">
            <v>Tyrannidae</v>
          </cell>
          <cell r="I3755" t="str">
            <v>Tyranninae</v>
          </cell>
          <cell r="J3755" t="str">
            <v>Pitangus</v>
          </cell>
          <cell r="K3755" t="str">
            <v>subespécie</v>
          </cell>
          <cell r="N3755" t="str">
            <v>Pitangus sulphuratus trinitatis Hellmayr, 1906</v>
          </cell>
          <cell r="P3755" t="str">
            <v>x</v>
          </cell>
          <cell r="Q3755" t="str">
            <v>x</v>
          </cell>
          <cell r="R3755" t="str">
            <v>x</v>
          </cell>
          <cell r="S3755" t="str">
            <v>x</v>
          </cell>
          <cell r="T3755" t="str">
            <v>x</v>
          </cell>
          <cell r="U3755"/>
          <cell r="Y3755"/>
          <cell r="Z3755"/>
        </row>
        <row r="3756">
          <cell r="A3756" t="str">
            <v>Pitangus sulphuratus sulphuratus</v>
          </cell>
          <cell r="B3756" t="e">
            <v>#N/A</v>
          </cell>
          <cell r="D3756">
            <v>3754</v>
          </cell>
          <cell r="E3756"/>
          <cell r="F3756"/>
          <cell r="G3756" t="str">
            <v>Passeriformes</v>
          </cell>
          <cell r="H3756" t="str">
            <v>Tyrannidae</v>
          </cell>
          <cell r="I3756" t="str">
            <v>Tyranninae</v>
          </cell>
          <cell r="J3756" t="str">
            <v>Pitangus</v>
          </cell>
          <cell r="K3756" t="str">
            <v>subespécie</v>
          </cell>
          <cell r="N3756" t="str">
            <v>Pitangus sulphuratus sulphuratus (Linnaeus, 1766)</v>
          </cell>
          <cell r="P3756" t="str">
            <v>x</v>
          </cell>
          <cell r="Q3756" t="str">
            <v>x</v>
          </cell>
          <cell r="R3756" t="str">
            <v>x</v>
          </cell>
          <cell r="S3756" t="str">
            <v>x</v>
          </cell>
          <cell r="T3756" t="str">
            <v>x</v>
          </cell>
          <cell r="U3756"/>
          <cell r="Y3756"/>
          <cell r="Z3756"/>
        </row>
        <row r="3757">
          <cell r="A3757" t="str">
            <v>Pitangus sulphuratus maximiliani</v>
          </cell>
          <cell r="B3757" t="e">
            <v>#N/A</v>
          </cell>
          <cell r="D3757">
            <v>3755</v>
          </cell>
          <cell r="E3757"/>
          <cell r="F3757"/>
          <cell r="G3757" t="str">
            <v>Passeriformes</v>
          </cell>
          <cell r="H3757" t="str">
            <v>Tyrannidae</v>
          </cell>
          <cell r="I3757" t="str">
            <v>Tyranninae</v>
          </cell>
          <cell r="J3757" t="str">
            <v>Pitangus</v>
          </cell>
          <cell r="K3757" t="str">
            <v>subespécie</v>
          </cell>
          <cell r="N3757" t="str">
            <v>Pitangus sulphuratus maximiliani (Cabanis &amp; Heine, 1859)</v>
          </cell>
          <cell r="P3757" t="str">
            <v>x</v>
          </cell>
          <cell r="Q3757" t="str">
            <v>x</v>
          </cell>
          <cell r="R3757" t="str">
            <v>x</v>
          </cell>
          <cell r="S3757" t="str">
            <v>x</v>
          </cell>
          <cell r="T3757" t="str">
            <v>x</v>
          </cell>
          <cell r="U3757"/>
          <cell r="Y3757"/>
          <cell r="Z3757"/>
        </row>
        <row r="3758">
          <cell r="A3758" t="str">
            <v>Pitangus sulphuratus argentinus</v>
          </cell>
          <cell r="B3758" t="e">
            <v>#N/A</v>
          </cell>
          <cell r="D3758">
            <v>3756</v>
          </cell>
          <cell r="E3758"/>
          <cell r="F3758"/>
          <cell r="G3758" t="str">
            <v>Passeriformes</v>
          </cell>
          <cell r="H3758" t="str">
            <v>Tyrannidae</v>
          </cell>
          <cell r="I3758" t="str">
            <v>Tyranninae</v>
          </cell>
          <cell r="J3758" t="str">
            <v>Pitangus</v>
          </cell>
          <cell r="K3758" t="str">
            <v>subespécie</v>
          </cell>
          <cell r="N3758" t="str">
            <v>Pitangus sulphuratus argentinus Todd, 1952</v>
          </cell>
          <cell r="P3758" t="str">
            <v>x</v>
          </cell>
          <cell r="Q3758" t="str">
            <v>x</v>
          </cell>
          <cell r="R3758" t="str">
            <v>x</v>
          </cell>
          <cell r="S3758" t="str">
            <v>x</v>
          </cell>
          <cell r="T3758" t="str">
            <v>x</v>
          </cell>
          <cell r="U3758"/>
          <cell r="Y3758"/>
          <cell r="Z3758"/>
        </row>
        <row r="3759">
          <cell r="A3759" t="str">
            <v>Philohydor</v>
          </cell>
          <cell r="B3759" t="e">
            <v>#N/A</v>
          </cell>
          <cell r="D3759">
            <v>3757</v>
          </cell>
          <cell r="E3759"/>
          <cell r="F3759"/>
          <cell r="G3759" t="str">
            <v>Passeriformes</v>
          </cell>
          <cell r="H3759" t="str">
            <v>Tyrannidae</v>
          </cell>
          <cell r="I3759" t="str">
            <v>Tyranninae</v>
          </cell>
          <cell r="J3759" t="str">
            <v>Philohydor</v>
          </cell>
          <cell r="K3759" t="str">
            <v>Gênero</v>
          </cell>
          <cell r="L3759" t="str">
            <v>Considered inseparable from Pitangus by SACC, opposed to the proposal by Lanyon (1984).</v>
          </cell>
          <cell r="M3759" t="str">
            <v xml:space="preserve">Considerado inseparável de Pitangus pelo SACC, contrapondo proposta de Lanyon (1984). </v>
          </cell>
          <cell r="N3759" t="str">
            <v>Philohydor Lanyon, 1984</v>
          </cell>
          <cell r="P3759"/>
          <cell r="Q3759"/>
          <cell r="R3759"/>
          <cell r="S3759"/>
          <cell r="T3759"/>
          <cell r="U3759"/>
          <cell r="Y3759"/>
          <cell r="Z3759"/>
        </row>
        <row r="3760">
          <cell r="A3760" t="str">
            <v>Philohydor lictor</v>
          </cell>
          <cell r="B3760" t="str">
            <v>Philohydor lictor</v>
          </cell>
          <cell r="C3760" t="str">
            <v>bentevizinho-do-brejo</v>
          </cell>
          <cell r="D3760">
            <v>3758</v>
          </cell>
          <cell r="E3760" t="str">
            <v>R</v>
          </cell>
          <cell r="F3760">
            <v>1</v>
          </cell>
          <cell r="G3760" t="str">
            <v>Passeriformes</v>
          </cell>
          <cell r="H3760" t="str">
            <v>Tyrannidae</v>
          </cell>
          <cell r="I3760" t="str">
            <v>Tyranninae</v>
          </cell>
          <cell r="J3760" t="str">
            <v>Philohydor</v>
          </cell>
          <cell r="K3760" t="str">
            <v>espécie 1ária</v>
          </cell>
          <cell r="N3760" t="str">
            <v>Philohydor lictor (Lichtenstein, 1823)</v>
          </cell>
          <cell r="O3760" t="str">
            <v>Lesser Kiskadee</v>
          </cell>
          <cell r="P3760"/>
          <cell r="Q3760"/>
          <cell r="R3760"/>
          <cell r="S3760"/>
          <cell r="T3760"/>
          <cell r="U3760"/>
          <cell r="Y3760" t="e">
            <v>#N/A</v>
          </cell>
          <cell r="Z3760" t="str">
            <v>L</v>
          </cell>
          <cell r="AA3760" t="str">
            <v>N11</v>
          </cell>
          <cell r="AB3760" t="str">
            <v>U</v>
          </cell>
          <cell r="AC3760">
            <v>2</v>
          </cell>
          <cell r="AD3760">
            <v>6</v>
          </cell>
          <cell r="AE3760">
            <v>25.5</v>
          </cell>
          <cell r="AF3760" t="str">
            <v>Invertebrate</v>
          </cell>
          <cell r="AG3760" t="str">
            <v>N</v>
          </cell>
        </row>
        <row r="3761">
          <cell r="A3761" t="str">
            <v>Philohydor lictor lictor</v>
          </cell>
          <cell r="B3761" t="e">
            <v>#N/A</v>
          </cell>
          <cell r="D3761">
            <v>3759</v>
          </cell>
          <cell r="E3761"/>
          <cell r="F3761"/>
          <cell r="G3761" t="str">
            <v>Passeriformes</v>
          </cell>
          <cell r="H3761" t="str">
            <v>Tyrannidae</v>
          </cell>
          <cell r="I3761" t="str">
            <v>Tyranninae</v>
          </cell>
          <cell r="J3761" t="str">
            <v>Philohydor</v>
          </cell>
          <cell r="K3761" t="str">
            <v>subespécie</v>
          </cell>
          <cell r="N3761" t="str">
            <v>Philohydor lictor lictor (Lichtenstein, 1823)</v>
          </cell>
          <cell r="P3761" t="str">
            <v>x</v>
          </cell>
          <cell r="Q3761" t="str">
            <v>x</v>
          </cell>
          <cell r="R3761" t="str">
            <v>x</v>
          </cell>
          <cell r="S3761" t="str">
            <v>x</v>
          </cell>
          <cell r="T3761" t="str">
            <v>x</v>
          </cell>
          <cell r="U3761"/>
          <cell r="Y3761"/>
          <cell r="Z3761"/>
        </row>
        <row r="3762">
          <cell r="A3762" t="str">
            <v>Machetornis</v>
          </cell>
          <cell r="B3762" t="e">
            <v>#N/A</v>
          </cell>
          <cell r="D3762">
            <v>3760</v>
          </cell>
          <cell r="E3762"/>
          <cell r="F3762"/>
          <cell r="G3762" t="str">
            <v>Passeriformes</v>
          </cell>
          <cell r="H3762" t="str">
            <v>Tyrannidae</v>
          </cell>
          <cell r="I3762" t="str">
            <v>Tyranninae</v>
          </cell>
          <cell r="J3762" t="str">
            <v>Machetornis</v>
          </cell>
          <cell r="K3762" t="str">
            <v>Gênero</v>
          </cell>
          <cell r="L3762" t="str">
            <v>Machetornis is feminine, thus the correct spelling of the specific name is rixosa (David &amp; Gosselin 2002b).</v>
          </cell>
          <cell r="M3762" t="str">
            <v>Machetornis é feminino, logo a correta grafia do nome específico é rixosa (David &amp; Gosselin 2002b).</v>
          </cell>
          <cell r="N3762" t="str">
            <v>Machetornis Gray, 1841</v>
          </cell>
          <cell r="P3762"/>
          <cell r="Q3762"/>
          <cell r="R3762"/>
          <cell r="S3762"/>
          <cell r="T3762"/>
          <cell r="U3762"/>
          <cell r="Y3762"/>
          <cell r="Z3762"/>
        </row>
        <row r="3763">
          <cell r="A3763" t="str">
            <v>Machetornis rixosa</v>
          </cell>
          <cell r="B3763" t="str">
            <v>Machetornis rixosa</v>
          </cell>
          <cell r="C3763" t="str">
            <v>suiriri-cavaleiro</v>
          </cell>
          <cell r="D3763">
            <v>3761</v>
          </cell>
          <cell r="E3763" t="str">
            <v>R</v>
          </cell>
          <cell r="F3763">
            <v>1</v>
          </cell>
          <cell r="G3763" t="str">
            <v>Passeriformes</v>
          </cell>
          <cell r="H3763" t="str">
            <v>Tyrannidae</v>
          </cell>
          <cell r="I3763" t="str">
            <v>Tyranninae</v>
          </cell>
          <cell r="J3763" t="str">
            <v>Machetornis</v>
          </cell>
          <cell r="K3763" t="str">
            <v>espécie 1ária</v>
          </cell>
          <cell r="N3763" t="str">
            <v>Machetornis rixosa (Vieillot, 1819)</v>
          </cell>
          <cell r="O3763" t="str">
            <v>Cattle Tyrant</v>
          </cell>
          <cell r="P3763"/>
          <cell r="Q3763"/>
          <cell r="R3763"/>
          <cell r="S3763"/>
          <cell r="T3763"/>
          <cell r="U3763"/>
          <cell r="Y3763" t="e">
            <v>#N/A</v>
          </cell>
          <cell r="Z3763" t="str">
            <v>L</v>
          </cell>
          <cell r="AA3763" t="str">
            <v>N13</v>
          </cell>
          <cell r="AB3763" t="str">
            <v>T</v>
          </cell>
          <cell r="AC3763">
            <v>2</v>
          </cell>
          <cell r="AD3763">
            <v>4</v>
          </cell>
          <cell r="AE3763">
            <v>29.6</v>
          </cell>
          <cell r="AF3763" t="str">
            <v>Invertebrate</v>
          </cell>
          <cell r="AG3763" t="str">
            <v>N</v>
          </cell>
        </row>
        <row r="3764">
          <cell r="A3764" t="str">
            <v>Machetornis rixosa rixosa</v>
          </cell>
          <cell r="B3764" t="e">
            <v>#N/A</v>
          </cell>
          <cell r="D3764">
            <v>3762</v>
          </cell>
          <cell r="E3764"/>
          <cell r="F3764"/>
          <cell r="G3764" t="str">
            <v>Passeriformes</v>
          </cell>
          <cell r="H3764" t="str">
            <v>Tyrannidae</v>
          </cell>
          <cell r="I3764" t="str">
            <v>Tyranninae</v>
          </cell>
          <cell r="J3764" t="str">
            <v>Machetornis</v>
          </cell>
          <cell r="K3764" t="str">
            <v>subespécie</v>
          </cell>
          <cell r="N3764" t="str">
            <v>Machetornis rixosa rixosa (Vieillot, 1819)</v>
          </cell>
          <cell r="P3764" t="str">
            <v>x</v>
          </cell>
          <cell r="Q3764" t="str">
            <v>x</v>
          </cell>
          <cell r="R3764" t="str">
            <v>x</v>
          </cell>
          <cell r="S3764" t="str">
            <v>x</v>
          </cell>
          <cell r="T3764" t="str">
            <v>x</v>
          </cell>
          <cell r="U3764"/>
          <cell r="Y3764"/>
          <cell r="Z3764"/>
        </row>
        <row r="3765">
          <cell r="A3765" t="str">
            <v>Myiodynastes</v>
          </cell>
          <cell r="B3765" t="e">
            <v>#N/A</v>
          </cell>
          <cell r="D3765">
            <v>3763</v>
          </cell>
          <cell r="E3765"/>
          <cell r="F3765"/>
          <cell r="G3765" t="str">
            <v>Passeriformes</v>
          </cell>
          <cell r="H3765" t="str">
            <v>Tyrannidae</v>
          </cell>
          <cell r="I3765" t="str">
            <v>Tyranninae</v>
          </cell>
          <cell r="J3765" t="str">
            <v>Myiodynastes</v>
          </cell>
          <cell r="K3765" t="str">
            <v>Gênero</v>
          </cell>
          <cell r="N3765" t="str">
            <v>Myiodynastes Bonaparte, 1857</v>
          </cell>
          <cell r="P3765"/>
          <cell r="Q3765"/>
          <cell r="R3765"/>
          <cell r="S3765"/>
          <cell r="T3765"/>
          <cell r="U3765"/>
          <cell r="Y3765"/>
          <cell r="Z3765"/>
        </row>
        <row r="3766">
          <cell r="A3766" t="str">
            <v>Myiodynastes luteiventris</v>
          </cell>
          <cell r="B3766" t="str">
            <v>Myiodynastes luteiventris</v>
          </cell>
          <cell r="C3766" t="str">
            <v>bem-te-vi-de-barriga-sulfúrea</v>
          </cell>
          <cell r="D3766">
            <v>3764</v>
          </cell>
          <cell r="E3766" t="str">
            <v>VA (N)</v>
          </cell>
          <cell r="F3766">
            <v>1</v>
          </cell>
          <cell r="G3766" t="str">
            <v>Passeriformes</v>
          </cell>
          <cell r="H3766" t="str">
            <v>Tyrannidae</v>
          </cell>
          <cell r="I3766" t="str">
            <v>Tyranninae</v>
          </cell>
          <cell r="J3766" t="str">
            <v>Myiodynastes</v>
          </cell>
          <cell r="K3766" t="str">
            <v>espécie 1ária</v>
          </cell>
          <cell r="N3766" t="str">
            <v>Myiodynastes luteiventris Sclater, 1859</v>
          </cell>
          <cell r="O3766" t="str">
            <v>Sulphur-bellied Flycatcher</v>
          </cell>
          <cell r="P3766"/>
          <cell r="Q3766"/>
          <cell r="R3766"/>
          <cell r="S3766"/>
          <cell r="T3766"/>
          <cell r="U3766"/>
          <cell r="Y3766" t="e">
            <v>#N/A</v>
          </cell>
          <cell r="Z3766" t="str">
            <v>L</v>
          </cell>
          <cell r="AA3766" t="str">
            <v>F7</v>
          </cell>
          <cell r="AB3766" t="str">
            <v>M/C</v>
          </cell>
          <cell r="AC3766">
            <v>3</v>
          </cell>
          <cell r="AD3766">
            <v>4</v>
          </cell>
          <cell r="AE3766">
            <v>46.9</v>
          </cell>
          <cell r="AF3766" t="str">
            <v>Omnivore</v>
          </cell>
          <cell r="AG3766" t="str">
            <v>F</v>
          </cell>
        </row>
        <row r="3767">
          <cell r="A3767" t="str">
            <v>Myiodynastes maculatus</v>
          </cell>
          <cell r="B3767" t="str">
            <v>Myiodynastes maculatus</v>
          </cell>
          <cell r="C3767" t="str">
            <v>bem-te-vi-rajado</v>
          </cell>
          <cell r="D3767">
            <v>3765</v>
          </cell>
          <cell r="E3767" t="str">
            <v>R</v>
          </cell>
          <cell r="F3767">
            <v>1</v>
          </cell>
          <cell r="G3767" t="str">
            <v>Passeriformes</v>
          </cell>
          <cell r="H3767" t="str">
            <v>Tyrannidae</v>
          </cell>
          <cell r="I3767" t="str">
            <v>Tyranninae</v>
          </cell>
          <cell r="J3767" t="str">
            <v>Myiodynastes</v>
          </cell>
          <cell r="K3767" t="str">
            <v>espécie 1ária</v>
          </cell>
          <cell r="N3767" t="str">
            <v>Myiodynastes maculatus (Statius Muller, 1776)</v>
          </cell>
          <cell r="O3767" t="str">
            <v>Streaked Flycatcher</v>
          </cell>
          <cell r="P3767"/>
          <cell r="Q3767"/>
          <cell r="R3767"/>
          <cell r="S3767"/>
          <cell r="T3767"/>
          <cell r="U3767"/>
          <cell r="Y3767" t="str">
            <v>OA</v>
          </cell>
          <cell r="Z3767" t="str">
            <v>L</v>
          </cell>
          <cell r="AA3767" t="str">
            <v>F1E</v>
          </cell>
          <cell r="AB3767" t="str">
            <v>M/C</v>
          </cell>
          <cell r="AC3767">
            <v>4</v>
          </cell>
          <cell r="AD3767">
            <v>5</v>
          </cell>
          <cell r="AE3767">
            <v>43.2</v>
          </cell>
          <cell r="AF3767" t="str">
            <v>Omnivore</v>
          </cell>
          <cell r="AG3767" t="str">
            <v>F</v>
          </cell>
        </row>
        <row r="3768">
          <cell r="A3768" t="str">
            <v>Myiodynastes maculatus maculatus</v>
          </cell>
          <cell r="B3768" t="e">
            <v>#N/A</v>
          </cell>
          <cell r="D3768">
            <v>3766</v>
          </cell>
          <cell r="E3768"/>
          <cell r="F3768"/>
          <cell r="G3768" t="str">
            <v>Passeriformes</v>
          </cell>
          <cell r="H3768" t="str">
            <v>Tyrannidae</v>
          </cell>
          <cell r="I3768" t="str">
            <v>Tyranninae</v>
          </cell>
          <cell r="J3768" t="str">
            <v>Myiodynastes</v>
          </cell>
          <cell r="K3768" t="str">
            <v>subespécie</v>
          </cell>
          <cell r="N3768" t="str">
            <v>Myiodynastes maculatus maculatus (Statius Muller, 1776)</v>
          </cell>
          <cell r="P3768" t="str">
            <v>x</v>
          </cell>
          <cell r="Q3768" t="str">
            <v>x</v>
          </cell>
          <cell r="R3768" t="str">
            <v>x</v>
          </cell>
          <cell r="S3768" t="str">
            <v>x</v>
          </cell>
          <cell r="T3768" t="str">
            <v>x</v>
          </cell>
          <cell r="U3768"/>
          <cell r="Y3768"/>
          <cell r="Z3768"/>
        </row>
        <row r="3769">
          <cell r="A3769" t="str">
            <v>Myiodynastes maculatus solitarius</v>
          </cell>
          <cell r="B3769" t="e">
            <v>#N/A</v>
          </cell>
          <cell r="D3769">
            <v>3767</v>
          </cell>
          <cell r="E3769"/>
          <cell r="F3769"/>
          <cell r="G3769" t="str">
            <v>Passeriformes</v>
          </cell>
          <cell r="H3769" t="str">
            <v>Tyrannidae</v>
          </cell>
          <cell r="I3769" t="str">
            <v>Tyranninae</v>
          </cell>
          <cell r="J3769" t="str">
            <v>Myiodynastes</v>
          </cell>
          <cell r="K3769" t="str">
            <v>subespécie</v>
          </cell>
          <cell r="L3769" t="str">
            <v>Sometimes treated historically as a distinct species.</v>
          </cell>
          <cell r="M3769" t="str">
            <v>Por vezes tratado historicamente como espécie a parte.</v>
          </cell>
          <cell r="N3769" t="str">
            <v>Myiodynastes maculatus solitarius (Vieillot, 1819)</v>
          </cell>
          <cell r="P3769" t="str">
            <v>x</v>
          </cell>
          <cell r="Q3769" t="str">
            <v>x</v>
          </cell>
          <cell r="R3769" t="str">
            <v>x</v>
          </cell>
          <cell r="S3769" t="str">
            <v>x</v>
          </cell>
          <cell r="T3769" t="str">
            <v>x</v>
          </cell>
          <cell r="U3769"/>
          <cell r="Y3769"/>
          <cell r="Z3769"/>
        </row>
        <row r="3770">
          <cell r="A3770" t="str">
            <v>Tyrannopsis</v>
          </cell>
          <cell r="B3770" t="e">
            <v>#N/A</v>
          </cell>
          <cell r="D3770">
            <v>3768</v>
          </cell>
          <cell r="E3770"/>
          <cell r="F3770"/>
          <cell r="G3770" t="str">
            <v>Passeriformes</v>
          </cell>
          <cell r="H3770" t="str">
            <v>Tyrannidae</v>
          </cell>
          <cell r="I3770" t="str">
            <v>Tyranninae</v>
          </cell>
          <cell r="J3770" t="str">
            <v>Tyrannopsis</v>
          </cell>
          <cell r="K3770" t="str">
            <v>Gênero</v>
          </cell>
          <cell r="N3770" t="str">
            <v>Tyrannopsis Ridgway, 1905</v>
          </cell>
          <cell r="P3770"/>
          <cell r="Q3770"/>
          <cell r="R3770"/>
          <cell r="S3770"/>
          <cell r="T3770"/>
          <cell r="U3770"/>
          <cell r="Y3770"/>
          <cell r="Z3770"/>
        </row>
        <row r="3771">
          <cell r="A3771" t="str">
            <v>Tyrannopsis sulphurea</v>
          </cell>
          <cell r="B3771" t="str">
            <v>Tyrannopsis sulphurea</v>
          </cell>
          <cell r="C3771" t="str">
            <v>suiriri-de-garganta-rajada</v>
          </cell>
          <cell r="D3771">
            <v>3769</v>
          </cell>
          <cell r="E3771" t="str">
            <v>R</v>
          </cell>
          <cell r="F3771">
            <v>1</v>
          </cell>
          <cell r="G3771" t="str">
            <v>Passeriformes</v>
          </cell>
          <cell r="H3771" t="str">
            <v>Tyrannidae</v>
          </cell>
          <cell r="I3771" t="str">
            <v>Tyranninae</v>
          </cell>
          <cell r="J3771" t="str">
            <v>Tyrannopsis</v>
          </cell>
          <cell r="K3771" t="str">
            <v>espécie 1ária</v>
          </cell>
          <cell r="N3771" t="str">
            <v>Tyrannopsis sulphurea (Spix, 1825)</v>
          </cell>
          <cell r="O3771" t="str">
            <v>Sulphury Flycatcher</v>
          </cell>
          <cell r="P3771"/>
          <cell r="Q3771"/>
          <cell r="R3771"/>
          <cell r="S3771"/>
          <cell r="T3771"/>
          <cell r="U3771"/>
          <cell r="Y3771" t="e">
            <v>#N/A</v>
          </cell>
          <cell r="Z3771" t="str">
            <v>M</v>
          </cell>
          <cell r="AA3771" t="str">
            <v>F13</v>
          </cell>
          <cell r="AB3771" t="str">
            <v>C</v>
          </cell>
          <cell r="AC3771">
            <v>1</v>
          </cell>
          <cell r="AD3771">
            <v>3</v>
          </cell>
          <cell r="AE3771">
            <v>53.6</v>
          </cell>
          <cell r="AF3771" t="str">
            <v>Invertebrate</v>
          </cell>
          <cell r="AG3771" t="str">
            <v>F</v>
          </cell>
        </row>
        <row r="3772">
          <cell r="A3772" t="str">
            <v>Megarynchus</v>
          </cell>
          <cell r="B3772" t="e">
            <v>#N/A</v>
          </cell>
          <cell r="D3772">
            <v>3770</v>
          </cell>
          <cell r="E3772"/>
          <cell r="F3772"/>
          <cell r="G3772" t="str">
            <v>Passeriformes</v>
          </cell>
          <cell r="H3772" t="str">
            <v>Tyrannidae</v>
          </cell>
          <cell r="I3772" t="str">
            <v>Tyranninae</v>
          </cell>
          <cell r="J3772" t="str">
            <v>Megarynchus</v>
          </cell>
          <cell r="K3772" t="str">
            <v>Gênero</v>
          </cell>
          <cell r="N3772" t="str">
            <v>Megarynchus Thunberg, 1824</v>
          </cell>
          <cell r="P3772"/>
          <cell r="Q3772"/>
          <cell r="R3772"/>
          <cell r="S3772"/>
          <cell r="T3772"/>
          <cell r="U3772"/>
          <cell r="Y3772"/>
          <cell r="Z3772"/>
        </row>
        <row r="3773">
          <cell r="A3773" t="str">
            <v>Megarynchus pitangua</v>
          </cell>
          <cell r="B3773" t="str">
            <v>Megarynchus pitangua</v>
          </cell>
          <cell r="C3773" t="str">
            <v>neinei</v>
          </cell>
          <cell r="D3773">
            <v>3771</v>
          </cell>
          <cell r="E3773" t="str">
            <v>R</v>
          </cell>
          <cell r="F3773">
            <v>1</v>
          </cell>
          <cell r="G3773" t="str">
            <v>Passeriformes</v>
          </cell>
          <cell r="H3773" t="str">
            <v>Tyrannidae</v>
          </cell>
          <cell r="I3773" t="str">
            <v>Tyranninae</v>
          </cell>
          <cell r="J3773" t="str">
            <v>Megarynchus</v>
          </cell>
          <cell r="K3773" t="str">
            <v>espécie 1ária</v>
          </cell>
          <cell r="N3773" t="str">
            <v>Megarynchus pitangua (Linnaeus, 1766)</v>
          </cell>
          <cell r="O3773" t="str">
            <v>Boat-billed Flycatcher</v>
          </cell>
          <cell r="P3773"/>
          <cell r="Q3773"/>
          <cell r="R3773"/>
          <cell r="S3773"/>
          <cell r="T3773"/>
          <cell r="U3773"/>
          <cell r="Y3773" t="str">
            <v>OA</v>
          </cell>
          <cell r="Z3773" t="str">
            <v>L</v>
          </cell>
          <cell r="AA3773" t="str">
            <v>F1E</v>
          </cell>
          <cell r="AB3773" t="str">
            <v>C</v>
          </cell>
          <cell r="AC3773">
            <v>5</v>
          </cell>
          <cell r="AD3773">
            <v>11</v>
          </cell>
          <cell r="AE3773">
            <v>69.91</v>
          </cell>
          <cell r="AF3773" t="str">
            <v>Invertebrate</v>
          </cell>
          <cell r="AG3773" t="str">
            <v>F</v>
          </cell>
        </row>
        <row r="3774">
          <cell r="A3774" t="str">
            <v>Megarynchus pitangua pitangua</v>
          </cell>
          <cell r="B3774" t="e">
            <v>#N/A</v>
          </cell>
          <cell r="D3774">
            <v>3772</v>
          </cell>
          <cell r="E3774"/>
          <cell r="F3774"/>
          <cell r="G3774" t="str">
            <v>Passeriformes</v>
          </cell>
          <cell r="H3774" t="str">
            <v>Tyrannidae</v>
          </cell>
          <cell r="I3774" t="str">
            <v>Tyranninae</v>
          </cell>
          <cell r="J3774" t="str">
            <v>Megarynchus</v>
          </cell>
          <cell r="K3774" t="str">
            <v>subespécie</v>
          </cell>
          <cell r="N3774" t="str">
            <v>Megarynchus pitangua pitangua (Linnaeus, 1766)</v>
          </cell>
          <cell r="P3774" t="str">
            <v>x</v>
          </cell>
          <cell r="Q3774" t="str">
            <v>x</v>
          </cell>
          <cell r="R3774" t="str">
            <v>x</v>
          </cell>
          <cell r="S3774" t="str">
            <v>x</v>
          </cell>
          <cell r="T3774" t="str">
            <v>x</v>
          </cell>
          <cell r="U3774"/>
          <cell r="Y3774"/>
          <cell r="Z3774"/>
        </row>
        <row r="3775">
          <cell r="A3775" t="str">
            <v>Myiozetetes</v>
          </cell>
          <cell r="B3775" t="e">
            <v>#N/A</v>
          </cell>
          <cell r="D3775">
            <v>3773</v>
          </cell>
          <cell r="E3775"/>
          <cell r="F3775"/>
          <cell r="G3775" t="str">
            <v>Passeriformes</v>
          </cell>
          <cell r="H3775" t="str">
            <v>Tyrannidae</v>
          </cell>
          <cell r="I3775" t="str">
            <v>Tyranninae</v>
          </cell>
          <cell r="J3775" t="str">
            <v>Myiozetetes</v>
          </cell>
          <cell r="K3775" t="str">
            <v>Gênero</v>
          </cell>
          <cell r="N3775" t="str">
            <v>Myiozetetes Sclater, 1859</v>
          </cell>
          <cell r="P3775"/>
          <cell r="Q3775"/>
          <cell r="R3775"/>
          <cell r="S3775"/>
          <cell r="T3775"/>
          <cell r="U3775"/>
          <cell r="Y3775"/>
          <cell r="Z3775"/>
        </row>
        <row r="3776">
          <cell r="A3776" t="str">
            <v>Myiozetetes cayanensis</v>
          </cell>
          <cell r="B3776" t="str">
            <v>Myiozetetes cayanensis</v>
          </cell>
          <cell r="C3776" t="str">
            <v>bentevizinho-de-asa-ferrugínea</v>
          </cell>
          <cell r="D3776">
            <v>3774</v>
          </cell>
          <cell r="E3776" t="str">
            <v>R</v>
          </cell>
          <cell r="F3776">
            <v>1</v>
          </cell>
          <cell r="G3776" t="str">
            <v>Passeriformes</v>
          </cell>
          <cell r="H3776" t="str">
            <v>Tyrannidae</v>
          </cell>
          <cell r="I3776" t="str">
            <v>Tyranninae</v>
          </cell>
          <cell r="J3776" t="str">
            <v>Myiozetetes</v>
          </cell>
          <cell r="K3776" t="str">
            <v>espécie 1ária</v>
          </cell>
          <cell r="N3776" t="str">
            <v>Myiozetetes cayanensis (Linnaeus, 1766)</v>
          </cell>
          <cell r="O3776" t="str">
            <v>Rusty-margined Flycatcher</v>
          </cell>
          <cell r="P3776"/>
          <cell r="Q3776"/>
          <cell r="R3776"/>
          <cell r="S3776"/>
          <cell r="T3776"/>
          <cell r="U3776"/>
          <cell r="Y3776" t="str">
            <v>OA</v>
          </cell>
          <cell r="Z3776" t="str">
            <v>L</v>
          </cell>
          <cell r="AA3776" t="str">
            <v>N14</v>
          </cell>
          <cell r="AB3776" t="str">
            <v>C</v>
          </cell>
          <cell r="AC3776">
            <v>3</v>
          </cell>
          <cell r="AD3776">
            <v>7</v>
          </cell>
          <cell r="AE3776">
            <v>25.9</v>
          </cell>
          <cell r="AF3776" t="str">
            <v>Invertebrate</v>
          </cell>
          <cell r="AG3776" t="str">
            <v>N</v>
          </cell>
        </row>
        <row r="3777">
          <cell r="A3777" t="str">
            <v>Myiozetetes cayanensis cayanensis</v>
          </cell>
          <cell r="B3777" t="e">
            <v>#N/A</v>
          </cell>
          <cell r="D3777">
            <v>3775</v>
          </cell>
          <cell r="E3777"/>
          <cell r="F3777"/>
          <cell r="G3777" t="str">
            <v>Passeriformes</v>
          </cell>
          <cell r="H3777" t="str">
            <v>Tyrannidae</v>
          </cell>
          <cell r="I3777" t="str">
            <v>Tyranninae</v>
          </cell>
          <cell r="J3777" t="str">
            <v>Myiozetetes</v>
          </cell>
          <cell r="K3777" t="str">
            <v>subespécie</v>
          </cell>
          <cell r="N3777" t="str">
            <v>Myiozetetes cayanensis cayanensis (Linnaeus, 1766)</v>
          </cell>
          <cell r="P3777" t="str">
            <v>x</v>
          </cell>
          <cell r="Q3777" t="str">
            <v>x</v>
          </cell>
          <cell r="R3777" t="str">
            <v>x</v>
          </cell>
          <cell r="S3777" t="str">
            <v>x</v>
          </cell>
          <cell r="T3777" t="str">
            <v>x</v>
          </cell>
          <cell r="U3777"/>
          <cell r="Y3777"/>
          <cell r="Z3777"/>
        </row>
        <row r="3778">
          <cell r="A3778" t="str">
            <v>Myiozetetes cayanensis erythropterus</v>
          </cell>
          <cell r="B3778" t="e">
            <v>#N/A</v>
          </cell>
          <cell r="D3778">
            <v>3776</v>
          </cell>
          <cell r="E3778"/>
          <cell r="F3778"/>
          <cell r="G3778" t="str">
            <v>Passeriformes</v>
          </cell>
          <cell r="H3778" t="str">
            <v>Tyrannidae</v>
          </cell>
          <cell r="I3778" t="str">
            <v>Tyranninae</v>
          </cell>
          <cell r="J3778" t="str">
            <v>Myiozetetes</v>
          </cell>
          <cell r="K3778" t="str">
            <v>subespécie</v>
          </cell>
          <cell r="N3778" t="str">
            <v>Myiozetetes cayanensis erythropterus (Lafresnaye, 1853)</v>
          </cell>
          <cell r="P3778" t="str">
            <v>x</v>
          </cell>
          <cell r="Q3778" t="str">
            <v>x</v>
          </cell>
          <cell r="R3778" t="str">
            <v>x</v>
          </cell>
          <cell r="S3778" t="str">
            <v>x</v>
          </cell>
          <cell r="T3778" t="str">
            <v>x</v>
          </cell>
          <cell r="U3778"/>
          <cell r="Y3778"/>
          <cell r="Z3778"/>
        </row>
        <row r="3779">
          <cell r="A3779" t="str">
            <v>Myiozetetes similis</v>
          </cell>
          <cell r="B3779" t="str">
            <v>Myiozetetes similis</v>
          </cell>
          <cell r="C3779" t="str">
            <v>bentevizinho-de-penacho-vermelho</v>
          </cell>
          <cell r="D3779">
            <v>3777</v>
          </cell>
          <cell r="E3779" t="str">
            <v>R</v>
          </cell>
          <cell r="F3779">
            <v>1</v>
          </cell>
          <cell r="G3779" t="str">
            <v>Passeriformes</v>
          </cell>
          <cell r="H3779" t="str">
            <v>Tyrannidae</v>
          </cell>
          <cell r="I3779" t="str">
            <v>Tyranninae</v>
          </cell>
          <cell r="J3779" t="str">
            <v>Myiozetetes</v>
          </cell>
          <cell r="K3779" t="str">
            <v>espécie 1ária</v>
          </cell>
          <cell r="N3779" t="str">
            <v>Myiozetetes similis (Spix, 1825)</v>
          </cell>
          <cell r="O3779" t="str">
            <v>Social Flycatcher</v>
          </cell>
          <cell r="P3779"/>
          <cell r="Q3779"/>
          <cell r="R3779"/>
          <cell r="S3779"/>
          <cell r="T3779"/>
          <cell r="U3779"/>
          <cell r="Y3779" t="str">
            <v>OA</v>
          </cell>
          <cell r="Z3779" t="str">
            <v>L</v>
          </cell>
          <cell r="AA3779" t="str">
            <v>F1E</v>
          </cell>
          <cell r="AB3779" t="str">
            <v>M/C</v>
          </cell>
          <cell r="AC3779">
            <v>4</v>
          </cell>
          <cell r="AD3779">
            <v>8</v>
          </cell>
          <cell r="AE3779">
            <v>28</v>
          </cell>
          <cell r="AF3779" t="str">
            <v>Omnivore</v>
          </cell>
          <cell r="AG3779" t="str">
            <v>F</v>
          </cell>
        </row>
        <row r="3780">
          <cell r="A3780" t="str">
            <v>Myiozetetes similis similis</v>
          </cell>
          <cell r="B3780" t="e">
            <v>#N/A</v>
          </cell>
          <cell r="D3780">
            <v>3778</v>
          </cell>
          <cell r="E3780"/>
          <cell r="F3780"/>
          <cell r="G3780" t="str">
            <v>Passeriformes</v>
          </cell>
          <cell r="H3780" t="str">
            <v>Tyrannidae</v>
          </cell>
          <cell r="I3780" t="str">
            <v>Tyranninae</v>
          </cell>
          <cell r="J3780" t="str">
            <v>Myiozetetes</v>
          </cell>
          <cell r="K3780" t="str">
            <v>subespécie</v>
          </cell>
          <cell r="N3780" t="str">
            <v>Myiozetetes similis similis (Spix, 1825)</v>
          </cell>
          <cell r="P3780" t="str">
            <v>x</v>
          </cell>
          <cell r="Q3780" t="str">
            <v>x</v>
          </cell>
          <cell r="R3780" t="str">
            <v>x</v>
          </cell>
          <cell r="S3780" t="str">
            <v>x</v>
          </cell>
          <cell r="T3780" t="str">
            <v>x</v>
          </cell>
          <cell r="U3780"/>
          <cell r="Y3780"/>
          <cell r="Z3780"/>
        </row>
        <row r="3781">
          <cell r="A3781" t="str">
            <v>Myiozetetes similis pallidiventris</v>
          </cell>
          <cell r="B3781" t="e">
            <v>#N/A</v>
          </cell>
          <cell r="D3781">
            <v>3779</v>
          </cell>
          <cell r="E3781"/>
          <cell r="F3781"/>
          <cell r="G3781" t="str">
            <v>Passeriformes</v>
          </cell>
          <cell r="H3781" t="str">
            <v>Tyrannidae</v>
          </cell>
          <cell r="I3781" t="str">
            <v>Tyranninae</v>
          </cell>
          <cell r="J3781" t="str">
            <v>Myiozetetes</v>
          </cell>
          <cell r="K3781" t="str">
            <v>subespécie</v>
          </cell>
          <cell r="N3781" t="str">
            <v>Myiozetetes similis pallidiventris Pinto, 1935</v>
          </cell>
          <cell r="P3781" t="str">
            <v>x</v>
          </cell>
          <cell r="Q3781" t="str">
            <v>x</v>
          </cell>
          <cell r="R3781" t="str">
            <v>x</v>
          </cell>
          <cell r="S3781" t="str">
            <v>x</v>
          </cell>
          <cell r="T3781" t="str">
            <v>x</v>
          </cell>
          <cell r="U3781"/>
          <cell r="Y3781"/>
          <cell r="Z3781"/>
        </row>
        <row r="3782">
          <cell r="A3782" t="str">
            <v>Myiozetetes granadensis</v>
          </cell>
          <cell r="B3782" t="str">
            <v>Myiozetetes granadensis</v>
          </cell>
          <cell r="C3782" t="str">
            <v>bem-te-vi-de-cabeça-cinza</v>
          </cell>
          <cell r="D3782">
            <v>3780</v>
          </cell>
          <cell r="E3782" t="str">
            <v>R</v>
          </cell>
          <cell r="F3782">
            <v>1</v>
          </cell>
          <cell r="G3782" t="str">
            <v>Passeriformes</v>
          </cell>
          <cell r="H3782" t="str">
            <v>Tyrannidae</v>
          </cell>
          <cell r="I3782" t="str">
            <v>Tyranninae</v>
          </cell>
          <cell r="J3782" t="str">
            <v>Myiozetetes</v>
          </cell>
          <cell r="K3782" t="str">
            <v>espécie 1ária</v>
          </cell>
          <cell r="N3782" t="str">
            <v>Myiozetetes granadensis Lawrence, 1862</v>
          </cell>
          <cell r="O3782" t="str">
            <v>Gray-capped Flycatcher</v>
          </cell>
          <cell r="P3782"/>
          <cell r="Q3782"/>
          <cell r="R3782"/>
          <cell r="S3782"/>
          <cell r="T3782"/>
          <cell r="U3782"/>
          <cell r="Y3782" t="e">
            <v>#N/A</v>
          </cell>
          <cell r="Z3782" t="str">
            <v>L</v>
          </cell>
          <cell r="AA3782" t="str">
            <v>F3</v>
          </cell>
          <cell r="AB3782" t="str">
            <v>C</v>
          </cell>
          <cell r="AC3782">
            <v>3</v>
          </cell>
          <cell r="AD3782">
            <v>4</v>
          </cell>
          <cell r="AE3782">
            <v>29.3</v>
          </cell>
          <cell r="AF3782" t="str">
            <v>Invertebrate</v>
          </cell>
          <cell r="AG3782" t="str">
            <v>F</v>
          </cell>
        </row>
        <row r="3783">
          <cell r="A3783" t="str">
            <v>Myiozetetes granadensis obscurior</v>
          </cell>
          <cell r="B3783" t="e">
            <v>#N/A</v>
          </cell>
          <cell r="D3783">
            <v>3781</v>
          </cell>
          <cell r="E3783"/>
          <cell r="F3783"/>
          <cell r="G3783" t="str">
            <v>Passeriformes</v>
          </cell>
          <cell r="H3783" t="str">
            <v>Tyrannidae</v>
          </cell>
          <cell r="I3783" t="str">
            <v>Tyranninae</v>
          </cell>
          <cell r="J3783" t="str">
            <v>Myiozetetes</v>
          </cell>
          <cell r="K3783" t="str">
            <v>subespécie</v>
          </cell>
          <cell r="N3783" t="str">
            <v>Myiozetetes granadensis obscurior Todd, 1925</v>
          </cell>
          <cell r="P3783" t="str">
            <v>x</v>
          </cell>
          <cell r="Q3783" t="str">
            <v>x</v>
          </cell>
          <cell r="R3783" t="str">
            <v>x</v>
          </cell>
          <cell r="S3783" t="str">
            <v>x</v>
          </cell>
          <cell r="T3783" t="str">
            <v>x</v>
          </cell>
          <cell r="U3783"/>
          <cell r="Y3783"/>
          <cell r="Z3783"/>
        </row>
        <row r="3784">
          <cell r="A3784" t="str">
            <v>Myiozetetes luteiventris</v>
          </cell>
          <cell r="B3784" t="str">
            <v>Myiozetetes luteiventris</v>
          </cell>
          <cell r="C3784" t="str">
            <v>bem-te-vi-barulhento</v>
          </cell>
          <cell r="D3784">
            <v>3782</v>
          </cell>
          <cell r="E3784" t="str">
            <v>R</v>
          </cell>
          <cell r="F3784">
            <v>1</v>
          </cell>
          <cell r="G3784" t="str">
            <v>Passeriformes</v>
          </cell>
          <cell r="H3784" t="str">
            <v>Tyrannidae</v>
          </cell>
          <cell r="I3784" t="str">
            <v>Tyranninae</v>
          </cell>
          <cell r="J3784" t="str">
            <v>Myiozetetes</v>
          </cell>
          <cell r="K3784" t="str">
            <v>espécie 1ária</v>
          </cell>
          <cell r="N3784" t="str">
            <v>Myiozetetes luteiventris (Sclater, 1858)</v>
          </cell>
          <cell r="O3784" t="str">
            <v>Dusky-chested Flycatcher</v>
          </cell>
          <cell r="P3784"/>
          <cell r="Q3784"/>
          <cell r="R3784"/>
          <cell r="S3784"/>
          <cell r="T3784"/>
          <cell r="U3784"/>
          <cell r="Y3784" t="e">
            <v>#N/A</v>
          </cell>
          <cell r="Z3784" t="str">
            <v>M</v>
          </cell>
          <cell r="AA3784" t="str">
            <v>F1</v>
          </cell>
          <cell r="AB3784" t="str">
            <v>C</v>
          </cell>
          <cell r="AC3784">
            <v>2</v>
          </cell>
          <cell r="AD3784">
            <v>2</v>
          </cell>
          <cell r="AE3784">
            <v>19</v>
          </cell>
          <cell r="AF3784" t="str">
            <v>Omnivore</v>
          </cell>
          <cell r="AG3784" t="str">
            <v>F</v>
          </cell>
        </row>
        <row r="3785">
          <cell r="A3785" t="str">
            <v>Myiozetetes luteiventris luteiventris</v>
          </cell>
          <cell r="B3785" t="e">
            <v>#N/A</v>
          </cell>
          <cell r="D3785">
            <v>3783</v>
          </cell>
          <cell r="E3785"/>
          <cell r="F3785"/>
          <cell r="G3785" t="str">
            <v>Passeriformes</v>
          </cell>
          <cell r="H3785" t="str">
            <v>Tyrannidae</v>
          </cell>
          <cell r="I3785" t="str">
            <v>Tyranninae</v>
          </cell>
          <cell r="J3785" t="str">
            <v>Myiozetetes</v>
          </cell>
          <cell r="K3785" t="str">
            <v>subespécie</v>
          </cell>
          <cell r="N3785" t="str">
            <v>Myiozetetes luteiventris luteiventris (Sclater, 1858)</v>
          </cell>
          <cell r="P3785" t="str">
            <v>x</v>
          </cell>
          <cell r="Q3785" t="str">
            <v>x</v>
          </cell>
          <cell r="R3785" t="str">
            <v>x</v>
          </cell>
          <cell r="S3785" t="str">
            <v>x</v>
          </cell>
          <cell r="T3785" t="str">
            <v>x</v>
          </cell>
          <cell r="U3785"/>
          <cell r="Y3785"/>
          <cell r="Z3785"/>
        </row>
        <row r="3786">
          <cell r="A3786" t="str">
            <v>Myiozetetes luteiventris septentrionalis</v>
          </cell>
          <cell r="B3786" t="e">
            <v>#N/A</v>
          </cell>
          <cell r="D3786">
            <v>3784</v>
          </cell>
          <cell r="E3786"/>
          <cell r="F3786"/>
          <cell r="G3786" t="str">
            <v>Passeriformes</v>
          </cell>
          <cell r="H3786" t="str">
            <v>Tyrannidae</v>
          </cell>
          <cell r="I3786" t="str">
            <v>Tyranninae</v>
          </cell>
          <cell r="J3786" t="str">
            <v>Myiozetetes</v>
          </cell>
          <cell r="K3786" t="str">
            <v>subespécie</v>
          </cell>
          <cell r="N3786" t="str">
            <v>Myiozetetes luteiventris septentrionalis Blake, 1961</v>
          </cell>
          <cell r="P3786" t="str">
            <v>x</v>
          </cell>
          <cell r="Q3786" t="str">
            <v>x</v>
          </cell>
          <cell r="R3786" t="str">
            <v>x</v>
          </cell>
          <cell r="S3786" t="str">
            <v>x</v>
          </cell>
          <cell r="T3786" t="str">
            <v>x</v>
          </cell>
          <cell r="U3786"/>
          <cell r="Y3786"/>
          <cell r="Z3786"/>
        </row>
        <row r="3787">
          <cell r="A3787" t="str">
            <v>Tyrannus</v>
          </cell>
          <cell r="B3787" t="e">
            <v>#N/A</v>
          </cell>
          <cell r="D3787">
            <v>3785</v>
          </cell>
          <cell r="E3787"/>
          <cell r="F3787"/>
          <cell r="G3787" t="str">
            <v>Passeriformes</v>
          </cell>
          <cell r="H3787" t="str">
            <v>Tyrannidae</v>
          </cell>
          <cell r="I3787" t="str">
            <v>Tyranninae</v>
          </cell>
          <cell r="J3787" t="str">
            <v>Tyrannus</v>
          </cell>
          <cell r="K3787" t="str">
            <v>Gênero</v>
          </cell>
          <cell r="N3787" t="str">
            <v>Tyrannus Lacépède, 1799</v>
          </cell>
          <cell r="P3787"/>
          <cell r="Q3787"/>
          <cell r="R3787"/>
          <cell r="S3787"/>
          <cell r="T3787"/>
          <cell r="U3787"/>
          <cell r="Y3787"/>
          <cell r="Z3787"/>
        </row>
        <row r="3788">
          <cell r="A3788" t="str">
            <v>Tyrannus albogularis</v>
          </cell>
          <cell r="B3788" t="str">
            <v>Tyrannus albogularis</v>
          </cell>
          <cell r="C3788" t="str">
            <v>suiriri-de-garganta-branca</v>
          </cell>
          <cell r="D3788">
            <v>3786</v>
          </cell>
          <cell r="E3788" t="str">
            <v>R</v>
          </cell>
          <cell r="F3788">
            <v>1</v>
          </cell>
          <cell r="G3788" t="str">
            <v>Passeriformes</v>
          </cell>
          <cell r="H3788" t="str">
            <v>Tyrannidae</v>
          </cell>
          <cell r="I3788" t="str">
            <v>Tyranninae</v>
          </cell>
          <cell r="J3788" t="str">
            <v>Tyrannus</v>
          </cell>
          <cell r="K3788" t="str">
            <v>espécie 1ária</v>
          </cell>
          <cell r="N3788" t="str">
            <v>Tyrannus albogularis Burmeister, 1856</v>
          </cell>
          <cell r="O3788" t="str">
            <v>White-throated Kingbird</v>
          </cell>
          <cell r="P3788"/>
          <cell r="Q3788"/>
          <cell r="R3788"/>
          <cell r="S3788"/>
          <cell r="T3788"/>
          <cell r="U3788"/>
          <cell r="Y3788" t="e">
            <v>#N/A</v>
          </cell>
          <cell r="Z3788" t="str">
            <v>L</v>
          </cell>
          <cell r="AA3788" t="str">
            <v>F8</v>
          </cell>
          <cell r="AB3788" t="str">
            <v>C</v>
          </cell>
          <cell r="AC3788">
            <v>3</v>
          </cell>
          <cell r="AD3788">
            <v>4</v>
          </cell>
          <cell r="AE3788">
            <v>37.1</v>
          </cell>
          <cell r="AF3788" t="str">
            <v>Invertebrate</v>
          </cell>
          <cell r="AG3788" t="str">
            <v>F</v>
          </cell>
        </row>
        <row r="3789">
          <cell r="A3789" t="str">
            <v>Tyrannus melancholicus</v>
          </cell>
          <cell r="B3789" t="str">
            <v>Tyrannus melancholicus</v>
          </cell>
          <cell r="C3789" t="str">
            <v>suiriri</v>
          </cell>
          <cell r="D3789">
            <v>3787</v>
          </cell>
          <cell r="E3789" t="str">
            <v>R</v>
          </cell>
          <cell r="F3789">
            <v>1</v>
          </cell>
          <cell r="G3789" t="str">
            <v>Passeriformes</v>
          </cell>
          <cell r="H3789" t="str">
            <v>Tyrannidae</v>
          </cell>
          <cell r="I3789" t="str">
            <v>Tyranninae</v>
          </cell>
          <cell r="J3789" t="str">
            <v>Tyrannus</v>
          </cell>
          <cell r="K3789" t="str">
            <v>espécie 1ária</v>
          </cell>
          <cell r="N3789" t="str">
            <v>Tyrannus melancholicus Vieillot, 1819</v>
          </cell>
          <cell r="O3789" t="str">
            <v>Tropical Kingbird</v>
          </cell>
          <cell r="P3789"/>
          <cell r="Q3789"/>
          <cell r="R3789"/>
          <cell r="S3789"/>
          <cell r="T3789"/>
          <cell r="U3789"/>
          <cell r="Y3789" t="str">
            <v>IAS</v>
          </cell>
          <cell r="Z3789" t="str">
            <v>L</v>
          </cell>
          <cell r="AA3789" t="str">
            <v>F15</v>
          </cell>
          <cell r="AB3789" t="str">
            <v>C</v>
          </cell>
          <cell r="AC3789">
            <v>5</v>
          </cell>
          <cell r="AD3789">
            <v>12</v>
          </cell>
          <cell r="AE3789">
            <v>37.4</v>
          </cell>
          <cell r="AF3789" t="str">
            <v>Invertebrate</v>
          </cell>
          <cell r="AG3789" t="str">
            <v>F</v>
          </cell>
        </row>
        <row r="3790">
          <cell r="A3790" t="str">
            <v>Tyrannus melancholicus despotes</v>
          </cell>
          <cell r="B3790" t="e">
            <v>#N/A</v>
          </cell>
          <cell r="D3790">
            <v>3788</v>
          </cell>
          <cell r="E3790"/>
          <cell r="F3790"/>
          <cell r="G3790" t="str">
            <v>Passeriformes</v>
          </cell>
          <cell r="H3790" t="str">
            <v>Tyrannidae</v>
          </cell>
          <cell r="I3790" t="str">
            <v>Tyranninae</v>
          </cell>
          <cell r="J3790" t="str">
            <v>Tyrannus</v>
          </cell>
          <cell r="K3790" t="str">
            <v>subespécie</v>
          </cell>
          <cell r="N3790" t="str">
            <v>Tyrannus melancholicus despotes (Lichtenstein, 1823)</v>
          </cell>
          <cell r="P3790" t="str">
            <v>x</v>
          </cell>
          <cell r="Q3790" t="str">
            <v>x</v>
          </cell>
          <cell r="R3790" t="str">
            <v>x</v>
          </cell>
          <cell r="S3790" t="str">
            <v>x</v>
          </cell>
          <cell r="T3790" t="str">
            <v>x</v>
          </cell>
          <cell r="U3790"/>
          <cell r="Y3790"/>
          <cell r="Z3790"/>
        </row>
        <row r="3791">
          <cell r="A3791" t="str">
            <v>Tyrannus melancholicus melancholicus</v>
          </cell>
          <cell r="B3791" t="e">
            <v>#N/A</v>
          </cell>
          <cell r="D3791">
            <v>3789</v>
          </cell>
          <cell r="E3791"/>
          <cell r="F3791"/>
          <cell r="G3791" t="str">
            <v>Passeriformes</v>
          </cell>
          <cell r="H3791" t="str">
            <v>Tyrannidae</v>
          </cell>
          <cell r="I3791" t="str">
            <v>Tyranninae</v>
          </cell>
          <cell r="J3791" t="str">
            <v>Tyrannus</v>
          </cell>
          <cell r="K3791" t="str">
            <v>subespécie</v>
          </cell>
          <cell r="N3791" t="str">
            <v>Tyrannus melancholicus melancholicus Vieillot, 1819</v>
          </cell>
          <cell r="P3791" t="str">
            <v>x</v>
          </cell>
          <cell r="Q3791" t="str">
            <v>x</v>
          </cell>
          <cell r="R3791" t="str">
            <v>x</v>
          </cell>
          <cell r="S3791" t="str">
            <v>x</v>
          </cell>
          <cell r="T3791" t="str">
            <v>x</v>
          </cell>
          <cell r="U3791"/>
          <cell r="Y3791"/>
          <cell r="Z3791"/>
        </row>
        <row r="3792">
          <cell r="A3792" t="str">
            <v>Tyrannus savana</v>
          </cell>
          <cell r="B3792" t="str">
            <v>Tyrannus savana</v>
          </cell>
          <cell r="C3792" t="str">
            <v>tesourinha</v>
          </cell>
          <cell r="D3792">
            <v>3790</v>
          </cell>
          <cell r="E3792" t="str">
            <v>R</v>
          </cell>
          <cell r="F3792">
            <v>1</v>
          </cell>
          <cell r="G3792" t="str">
            <v>Passeriformes</v>
          </cell>
          <cell r="H3792" t="str">
            <v>Tyrannidae</v>
          </cell>
          <cell r="I3792" t="str">
            <v>Tyranninae</v>
          </cell>
          <cell r="J3792" t="str">
            <v>Tyrannus</v>
          </cell>
          <cell r="K3792" t="str">
            <v>espécie 1ária</v>
          </cell>
          <cell r="L3792" t="str">
            <v>Authorship and date corrected from the 11th edition (CBRO 2014).</v>
          </cell>
          <cell r="M3792" t="str">
            <v>Autoria e data corrigida em relação à 11º. Edição (CBRO 2014).</v>
          </cell>
          <cell r="N3792" t="str">
            <v>Tyrannus savana Daudin, 1802</v>
          </cell>
          <cell r="O3792" t="str">
            <v>Fork-tailed Flycatcher</v>
          </cell>
          <cell r="P3792"/>
          <cell r="Q3792"/>
          <cell r="R3792"/>
          <cell r="S3792"/>
          <cell r="T3792"/>
          <cell r="U3792"/>
          <cell r="Y3792" t="e">
            <v>#N/A</v>
          </cell>
          <cell r="Z3792" t="str">
            <v>L</v>
          </cell>
          <cell r="AA3792" t="str">
            <v>N6</v>
          </cell>
          <cell r="AB3792" t="str">
            <v>C</v>
          </cell>
          <cell r="AC3792">
            <v>4</v>
          </cell>
          <cell r="AD3792">
            <v>8</v>
          </cell>
          <cell r="AE3792">
            <v>31.9</v>
          </cell>
          <cell r="AF3792" t="str">
            <v>Invertebrate</v>
          </cell>
          <cell r="AG3792" t="str">
            <v>N</v>
          </cell>
        </row>
        <row r="3793">
          <cell r="A3793" t="str">
            <v>Tyrannus savana monachus</v>
          </cell>
          <cell r="B3793" t="e">
            <v>#N/A</v>
          </cell>
          <cell r="D3793">
            <v>3791</v>
          </cell>
          <cell r="E3793"/>
          <cell r="F3793"/>
          <cell r="G3793" t="str">
            <v>Passeriformes</v>
          </cell>
          <cell r="H3793" t="str">
            <v>Tyrannidae</v>
          </cell>
          <cell r="I3793" t="str">
            <v>Tyranninae</v>
          </cell>
          <cell r="J3793" t="str">
            <v>Tyrannus</v>
          </cell>
          <cell r="K3793" t="str">
            <v>subespécie</v>
          </cell>
          <cell r="N3793" t="str">
            <v>Tyrannus savana monachus Hartlaub, 1844</v>
          </cell>
          <cell r="P3793" t="str">
            <v>x</v>
          </cell>
          <cell r="Q3793" t="str">
            <v>x</v>
          </cell>
          <cell r="R3793" t="str">
            <v>x</v>
          </cell>
          <cell r="S3793" t="str">
            <v>x</v>
          </cell>
          <cell r="T3793" t="str">
            <v>x</v>
          </cell>
          <cell r="U3793"/>
          <cell r="Y3793"/>
          <cell r="Z3793"/>
        </row>
        <row r="3794">
          <cell r="A3794" t="str">
            <v>Tyrannus savana circumdatus</v>
          </cell>
          <cell r="B3794" t="e">
            <v>#N/A</v>
          </cell>
          <cell r="D3794">
            <v>3792</v>
          </cell>
          <cell r="E3794"/>
          <cell r="F3794"/>
          <cell r="G3794" t="str">
            <v>Passeriformes</v>
          </cell>
          <cell r="H3794" t="str">
            <v>Tyrannidae</v>
          </cell>
          <cell r="I3794" t="str">
            <v>Tyranninae</v>
          </cell>
          <cell r="J3794" t="str">
            <v>Tyrannus</v>
          </cell>
          <cell r="K3794" t="str">
            <v>subespécie</v>
          </cell>
          <cell r="N3794" t="str">
            <v>Tyrannus savana circumdatus (Zimmer, 1937)</v>
          </cell>
          <cell r="P3794" t="str">
            <v>x</v>
          </cell>
          <cell r="Q3794" t="str">
            <v>x</v>
          </cell>
          <cell r="R3794" t="str">
            <v>x</v>
          </cell>
          <cell r="S3794" t="str">
            <v>x</v>
          </cell>
          <cell r="T3794" t="str">
            <v>x</v>
          </cell>
          <cell r="U3794"/>
          <cell r="Y3794"/>
          <cell r="Z3794"/>
        </row>
        <row r="3795">
          <cell r="A3795" t="str">
            <v>Tyrannus savana savana</v>
          </cell>
          <cell r="B3795" t="e">
            <v>#N/A</v>
          </cell>
          <cell r="D3795">
            <v>3793</v>
          </cell>
          <cell r="E3795"/>
          <cell r="F3795"/>
          <cell r="G3795" t="str">
            <v>Passeriformes</v>
          </cell>
          <cell r="H3795" t="str">
            <v>Tyrannidae</v>
          </cell>
          <cell r="I3795" t="str">
            <v>Tyranninae</v>
          </cell>
          <cell r="J3795" t="str">
            <v>Tyrannus</v>
          </cell>
          <cell r="K3795" t="str">
            <v>subespécie</v>
          </cell>
          <cell r="N3795" t="str">
            <v>Tyrannus savana savana Daudin, 1802</v>
          </cell>
          <cell r="P3795" t="str">
            <v>x</v>
          </cell>
          <cell r="Q3795" t="str">
            <v>x</v>
          </cell>
          <cell r="R3795" t="str">
            <v>x</v>
          </cell>
          <cell r="S3795" t="str">
            <v>x</v>
          </cell>
          <cell r="T3795" t="str">
            <v>x</v>
          </cell>
          <cell r="U3795"/>
          <cell r="Y3795"/>
          <cell r="Z3795"/>
        </row>
        <row r="3796">
          <cell r="A3796" t="str">
            <v>Tyrannus tyrannus</v>
          </cell>
          <cell r="B3796" t="str">
            <v>Tyrannus tyrannus</v>
          </cell>
          <cell r="C3796" t="str">
            <v>suiriri-valente</v>
          </cell>
          <cell r="D3796">
            <v>3794</v>
          </cell>
          <cell r="E3796" t="str">
            <v>VN</v>
          </cell>
          <cell r="F3796">
            <v>1</v>
          </cell>
          <cell r="G3796" t="str">
            <v>Passeriformes</v>
          </cell>
          <cell r="H3796" t="str">
            <v>Tyrannidae</v>
          </cell>
          <cell r="I3796" t="str">
            <v>Tyranninae</v>
          </cell>
          <cell r="J3796" t="str">
            <v>Tyrannus</v>
          </cell>
          <cell r="K3796" t="str">
            <v>espécie 1ária</v>
          </cell>
          <cell r="L3796" t="str">
            <v>Date corrected from the 11th edition (CBRO 2014).</v>
          </cell>
          <cell r="M3796" t="str">
            <v>Data corrigida em relação à 11º. Edição (CBRO 2014).</v>
          </cell>
          <cell r="N3796" t="str">
            <v>Tyrannus tyrannus (Linnaeus, 1758)</v>
          </cell>
          <cell r="O3796" t="str">
            <v>Eastern Kingbird</v>
          </cell>
          <cell r="P3796"/>
          <cell r="Q3796"/>
          <cell r="R3796"/>
          <cell r="S3796"/>
          <cell r="T3796"/>
          <cell r="U3796"/>
          <cell r="Y3796" t="e">
            <v>#N/A</v>
          </cell>
          <cell r="Z3796" t="e">
            <v>#N/A</v>
          </cell>
          <cell r="AA3796" t="e">
            <v>#N/A</v>
          </cell>
          <cell r="AB3796" t="e">
            <v>#N/A</v>
          </cell>
          <cell r="AC3796" t="e">
            <v>#N/A</v>
          </cell>
          <cell r="AD3796" t="e">
            <v>#N/A</v>
          </cell>
          <cell r="AE3796">
            <v>39.85</v>
          </cell>
          <cell r="AF3796" t="str">
            <v>Invertebrate</v>
          </cell>
          <cell r="AG3796"/>
        </row>
        <row r="3797">
          <cell r="A3797" t="str">
            <v>Tyrannus dominicensis</v>
          </cell>
          <cell r="B3797" t="str">
            <v>Tyrannus dominicensis</v>
          </cell>
          <cell r="C3797" t="str">
            <v>suiriri-cinza</v>
          </cell>
          <cell r="D3797">
            <v>3795</v>
          </cell>
          <cell r="E3797" t="str">
            <v>VA (N)</v>
          </cell>
          <cell r="F3797">
            <v>1</v>
          </cell>
          <cell r="G3797" t="str">
            <v>Passeriformes</v>
          </cell>
          <cell r="H3797" t="str">
            <v>Tyrannidae</v>
          </cell>
          <cell r="I3797" t="str">
            <v>Tyranninae</v>
          </cell>
          <cell r="J3797" t="str">
            <v>Tyrannus</v>
          </cell>
          <cell r="K3797" t="str">
            <v>espécie 1ária</v>
          </cell>
          <cell r="L3797" t="str">
            <v>The first documented Brazilian record, one photographed in 2012, was published by Olmos et al. (2013).</v>
          </cell>
          <cell r="M3797" t="str">
            <v>O primeiro registro brasileiro documentado da espécie, obtido apenas em 2012, foi divulgado por Olmos et al. (2013).</v>
          </cell>
          <cell r="N3797" t="str">
            <v>Tyrannus dominicensis (Gmelin, 1788)</v>
          </cell>
          <cell r="O3797" t="str">
            <v>Gray Kingbird</v>
          </cell>
          <cell r="P3797"/>
          <cell r="Q3797"/>
          <cell r="R3797"/>
          <cell r="S3797"/>
          <cell r="T3797"/>
          <cell r="U3797"/>
          <cell r="Y3797" t="e">
            <v>#N/A</v>
          </cell>
          <cell r="Z3797" t="str">
            <v>L</v>
          </cell>
          <cell r="AA3797" t="str">
            <v>F1E</v>
          </cell>
          <cell r="AB3797" t="str">
            <v>C</v>
          </cell>
          <cell r="AC3797">
            <v>4</v>
          </cell>
          <cell r="AD3797">
            <v>3</v>
          </cell>
          <cell r="AE3797">
            <v>46.5</v>
          </cell>
          <cell r="AF3797" t="str">
            <v>Invertebrate</v>
          </cell>
          <cell r="AG3797" t="str">
            <v>F</v>
          </cell>
        </row>
        <row r="3798">
          <cell r="A3798" t="str">
            <v>Griseotyrannus</v>
          </cell>
          <cell r="B3798" t="e">
            <v>#N/A</v>
          </cell>
          <cell r="D3798">
            <v>3796</v>
          </cell>
          <cell r="E3798"/>
          <cell r="F3798"/>
          <cell r="G3798" t="str">
            <v>Passeriformes</v>
          </cell>
          <cell r="H3798" t="str">
            <v>Tyrannidae</v>
          </cell>
          <cell r="I3798" t="str">
            <v>Tyranninae</v>
          </cell>
          <cell r="J3798" t="str">
            <v>Griseotyrannus</v>
          </cell>
          <cell r="K3798" t="str">
            <v>Gênero</v>
          </cell>
          <cell r="L3798" t="str">
            <v>Considered inseparable from Empidonomus by SACC, opposed to the proposal by Lanyon (1984).</v>
          </cell>
          <cell r="M3798" t="str">
            <v>Considerado inseparável de Empidonomus pelo SACC, contrapondo proposta de Lanyon (1984).</v>
          </cell>
          <cell r="N3798" t="str">
            <v>Griseotyrannus Lanyon, 1984</v>
          </cell>
          <cell r="P3798"/>
          <cell r="Q3798"/>
          <cell r="R3798"/>
          <cell r="S3798"/>
          <cell r="T3798"/>
          <cell r="U3798"/>
          <cell r="Y3798"/>
          <cell r="Z3798"/>
        </row>
        <row r="3799">
          <cell r="A3799" t="str">
            <v>Griseotyrannus aurantioatrocristatus</v>
          </cell>
          <cell r="B3799" t="str">
            <v>Griseotyrannus aurantioatrocristatus</v>
          </cell>
          <cell r="C3799" t="str">
            <v>peitica-de-chapéu-preto</v>
          </cell>
          <cell r="D3799">
            <v>3797</v>
          </cell>
          <cell r="E3799" t="str">
            <v>R</v>
          </cell>
          <cell r="F3799">
            <v>1</v>
          </cell>
          <cell r="G3799" t="str">
            <v>Passeriformes</v>
          </cell>
          <cell r="H3799" t="str">
            <v>Tyrannidae</v>
          </cell>
          <cell r="I3799" t="str">
            <v>Tyranninae</v>
          </cell>
          <cell r="J3799" t="str">
            <v>Griseotyrannus</v>
          </cell>
          <cell r="K3799" t="str">
            <v>espécie 1ária</v>
          </cell>
          <cell r="N3799" t="str">
            <v>Griseotyrannus aurantioatrocristatus (d'Orbigny &amp; Lafresnaye, 1837)</v>
          </cell>
          <cell r="O3799" t="str">
            <v>Crowned Slaty Flycatcher</v>
          </cell>
          <cell r="P3799"/>
          <cell r="Q3799"/>
          <cell r="R3799"/>
          <cell r="S3799"/>
          <cell r="T3799"/>
          <cell r="U3799"/>
          <cell r="Y3799" t="e">
            <v>#N/A</v>
          </cell>
          <cell r="Z3799" t="str">
            <v>L</v>
          </cell>
          <cell r="AA3799" t="str">
            <v>F7</v>
          </cell>
          <cell r="AB3799" t="str">
            <v>C</v>
          </cell>
          <cell r="AC3799">
            <v>2</v>
          </cell>
          <cell r="AD3799">
            <v>3</v>
          </cell>
          <cell r="AE3799">
            <v>33</v>
          </cell>
          <cell r="AF3799" t="str">
            <v>Invertebrate</v>
          </cell>
          <cell r="AG3799" t="str">
            <v>F</v>
          </cell>
        </row>
        <row r="3800">
          <cell r="A3800" t="str">
            <v>Griseotyrannus aurantioatrocristatus pallidiventris</v>
          </cell>
          <cell r="B3800" t="e">
            <v>#N/A</v>
          </cell>
          <cell r="D3800">
            <v>3798</v>
          </cell>
          <cell r="E3800"/>
          <cell r="F3800"/>
          <cell r="G3800" t="str">
            <v>Passeriformes</v>
          </cell>
          <cell r="H3800" t="str">
            <v>Tyrannidae</v>
          </cell>
          <cell r="I3800" t="str">
            <v>Tyranninae</v>
          </cell>
          <cell r="J3800" t="str">
            <v>Griseotyrannus</v>
          </cell>
          <cell r="K3800" t="str">
            <v>subespécie</v>
          </cell>
          <cell r="N3800" t="str">
            <v>Griseotyrannus aurantioatrocristatus pallidiventris (Hellmayr, 1929)</v>
          </cell>
          <cell r="P3800" t="str">
            <v>x</v>
          </cell>
          <cell r="Q3800" t="str">
            <v>x</v>
          </cell>
          <cell r="R3800" t="str">
            <v>x</v>
          </cell>
          <cell r="S3800" t="str">
            <v>x</v>
          </cell>
          <cell r="T3800" t="str">
            <v>x</v>
          </cell>
          <cell r="U3800"/>
          <cell r="Y3800"/>
          <cell r="Z3800"/>
        </row>
        <row r="3801">
          <cell r="A3801" t="str">
            <v>Griseotyrannus aurantioatrocristatus aurantioatrocristatus</v>
          </cell>
          <cell r="B3801" t="e">
            <v>#N/A</v>
          </cell>
          <cell r="D3801">
            <v>3799</v>
          </cell>
          <cell r="E3801"/>
          <cell r="F3801"/>
          <cell r="G3801" t="str">
            <v>Passeriformes</v>
          </cell>
          <cell r="H3801" t="str">
            <v>Tyrannidae</v>
          </cell>
          <cell r="I3801" t="str">
            <v>Tyranninae</v>
          </cell>
          <cell r="J3801" t="str">
            <v>Griseotyrannus</v>
          </cell>
          <cell r="K3801" t="str">
            <v>subespécie</v>
          </cell>
          <cell r="N3801" t="str">
            <v>Griseotyrannus aurantioatrocristatus aurantioatrocristatus (d'Orbigny &amp; Lafresnaye, 1837)</v>
          </cell>
          <cell r="P3801" t="str">
            <v>x</v>
          </cell>
          <cell r="Q3801" t="str">
            <v>x</v>
          </cell>
          <cell r="R3801" t="str">
            <v>x</v>
          </cell>
          <cell r="S3801" t="str">
            <v>x</v>
          </cell>
          <cell r="T3801" t="str">
            <v>x</v>
          </cell>
          <cell r="U3801"/>
          <cell r="Y3801"/>
          <cell r="Z3801"/>
        </row>
        <row r="3802">
          <cell r="A3802" t="str">
            <v>Empidonomus</v>
          </cell>
          <cell r="B3802" t="e">
            <v>#N/A</v>
          </cell>
          <cell r="D3802">
            <v>3800</v>
          </cell>
          <cell r="E3802"/>
          <cell r="F3802"/>
          <cell r="G3802" t="str">
            <v>Passeriformes</v>
          </cell>
          <cell r="H3802" t="str">
            <v>Tyrannidae</v>
          </cell>
          <cell r="I3802" t="str">
            <v>Tyranninae</v>
          </cell>
          <cell r="J3802" t="str">
            <v>Empidonomus</v>
          </cell>
          <cell r="K3802" t="str">
            <v>Gênero</v>
          </cell>
          <cell r="N3802" t="str">
            <v>Empidonomus Cabanis &amp; Heine, 1859</v>
          </cell>
          <cell r="P3802"/>
          <cell r="Q3802"/>
          <cell r="R3802"/>
          <cell r="S3802"/>
          <cell r="T3802"/>
          <cell r="U3802"/>
          <cell r="Y3802"/>
          <cell r="Z3802"/>
        </row>
        <row r="3803">
          <cell r="A3803" t="str">
            <v>Empidonomus varius</v>
          </cell>
          <cell r="B3803" t="str">
            <v>Empidonomus varius</v>
          </cell>
          <cell r="C3803" t="str">
            <v>peitica</v>
          </cell>
          <cell r="D3803">
            <v>3801</v>
          </cell>
          <cell r="E3803" t="str">
            <v>R</v>
          </cell>
          <cell r="F3803">
            <v>1</v>
          </cell>
          <cell r="G3803" t="str">
            <v>Passeriformes</v>
          </cell>
          <cell r="H3803" t="str">
            <v>Tyrannidae</v>
          </cell>
          <cell r="I3803" t="str">
            <v>Tyranninae</v>
          </cell>
          <cell r="J3803" t="str">
            <v>Empidonomus</v>
          </cell>
          <cell r="K3803" t="str">
            <v>espécie 1ária</v>
          </cell>
          <cell r="N3803" t="str">
            <v>Empidonomus varius (Vieillot, 1818)</v>
          </cell>
          <cell r="O3803" t="str">
            <v>Variegated Flycatcher</v>
          </cell>
          <cell r="P3803"/>
          <cell r="Q3803"/>
          <cell r="R3803"/>
          <cell r="S3803"/>
          <cell r="T3803"/>
          <cell r="U3803"/>
          <cell r="Y3803" t="e">
            <v>#N/A</v>
          </cell>
          <cell r="Z3803" t="str">
            <v>L</v>
          </cell>
          <cell r="AA3803" t="str">
            <v>F7E</v>
          </cell>
          <cell r="AB3803" t="str">
            <v>C</v>
          </cell>
          <cell r="AC3803">
            <v>4</v>
          </cell>
          <cell r="AD3803">
            <v>5</v>
          </cell>
          <cell r="AE3803">
            <v>27.1</v>
          </cell>
          <cell r="AF3803" t="str">
            <v>Invertebrate</v>
          </cell>
          <cell r="AG3803" t="str">
            <v>F</v>
          </cell>
        </row>
        <row r="3804">
          <cell r="A3804" t="str">
            <v>Empidonomus varius varius</v>
          </cell>
          <cell r="B3804" t="e">
            <v>#N/A</v>
          </cell>
          <cell r="D3804">
            <v>3802</v>
          </cell>
          <cell r="E3804"/>
          <cell r="F3804"/>
          <cell r="G3804" t="str">
            <v>Passeriformes</v>
          </cell>
          <cell r="H3804" t="str">
            <v>Tyrannidae</v>
          </cell>
          <cell r="I3804" t="str">
            <v>Tyranninae</v>
          </cell>
          <cell r="J3804" t="str">
            <v>Empidonomus</v>
          </cell>
          <cell r="K3804" t="str">
            <v>subespécie</v>
          </cell>
          <cell r="N3804" t="str">
            <v>Empidonomus varius varius (Vieillot, 1818)</v>
          </cell>
          <cell r="P3804" t="str">
            <v>x</v>
          </cell>
          <cell r="Q3804" t="str">
            <v>x</v>
          </cell>
          <cell r="R3804" t="str">
            <v>x</v>
          </cell>
          <cell r="S3804" t="str">
            <v>x</v>
          </cell>
          <cell r="T3804" t="str">
            <v>x</v>
          </cell>
          <cell r="U3804"/>
          <cell r="Y3804"/>
          <cell r="Z3804"/>
        </row>
        <row r="3805">
          <cell r="A3805" t="str">
            <v>Empidonomus varius rufinus</v>
          </cell>
          <cell r="B3805" t="e">
            <v>#N/A</v>
          </cell>
          <cell r="D3805">
            <v>3803</v>
          </cell>
          <cell r="E3805"/>
          <cell r="F3805"/>
          <cell r="G3805" t="str">
            <v>Passeriformes</v>
          </cell>
          <cell r="H3805" t="str">
            <v>Tyrannidae</v>
          </cell>
          <cell r="I3805" t="str">
            <v>Tyranninae</v>
          </cell>
          <cell r="J3805" t="str">
            <v>Empidonomus</v>
          </cell>
          <cell r="K3805" t="str">
            <v>subespécie</v>
          </cell>
          <cell r="N3805" t="str">
            <v>Empidonomus varius rufinus (Spix, 1825)</v>
          </cell>
          <cell r="P3805" t="str">
            <v>x</v>
          </cell>
          <cell r="Q3805" t="str">
            <v>x</v>
          </cell>
          <cell r="R3805" t="str">
            <v>x</v>
          </cell>
          <cell r="S3805" t="str">
            <v>x</v>
          </cell>
          <cell r="T3805" t="str">
            <v>x</v>
          </cell>
          <cell r="U3805"/>
          <cell r="Y3805"/>
          <cell r="Z3805"/>
        </row>
        <row r="3806">
          <cell r="A3806" t="str">
            <v>Conopias</v>
          </cell>
          <cell r="B3806" t="e">
            <v>#N/A</v>
          </cell>
          <cell r="D3806">
            <v>3804</v>
          </cell>
          <cell r="E3806"/>
          <cell r="F3806"/>
          <cell r="G3806" t="str">
            <v>Passeriformes</v>
          </cell>
          <cell r="H3806" t="str">
            <v>Tyrannidae</v>
          </cell>
          <cell r="I3806" t="str">
            <v>Tyranninae</v>
          </cell>
          <cell r="J3806" t="str">
            <v>Conopias</v>
          </cell>
          <cell r="K3806" t="str">
            <v>Gênero</v>
          </cell>
          <cell r="L3806" t="str">
            <v>Conopias is masculine, thus the correct spelling of the specific names are trivirgatus and parvus (David &amp; Gosselin 2002b).</v>
          </cell>
          <cell r="M3806" t="str">
            <v>Conopias é masculino, portanto a correta grafia dos nomes específicos é trivirgatus e parvus (David &amp; Gosselin 2002b).</v>
          </cell>
          <cell r="N3806" t="str">
            <v>Conopias Cabanis &amp; Heine, 1859</v>
          </cell>
          <cell r="P3806"/>
          <cell r="Q3806"/>
          <cell r="R3806"/>
          <cell r="S3806"/>
          <cell r="T3806"/>
          <cell r="U3806"/>
          <cell r="Y3806"/>
          <cell r="Z3806"/>
        </row>
        <row r="3807">
          <cell r="A3807" t="str">
            <v>Conopias trivirgatus</v>
          </cell>
          <cell r="B3807" t="str">
            <v>Conopias trivirgatus</v>
          </cell>
          <cell r="C3807" t="str">
            <v>bem-te-vi-pequeno</v>
          </cell>
          <cell r="D3807">
            <v>3805</v>
          </cell>
          <cell r="E3807" t="str">
            <v>R</v>
          </cell>
          <cell r="F3807">
            <v>1</v>
          </cell>
          <cell r="G3807" t="str">
            <v>Passeriformes</v>
          </cell>
          <cell r="H3807" t="str">
            <v>Tyrannidae</v>
          </cell>
          <cell r="I3807" t="str">
            <v>Tyranninae</v>
          </cell>
          <cell r="J3807" t="str">
            <v>Conopias</v>
          </cell>
          <cell r="K3807" t="str">
            <v>espécie 1ária</v>
          </cell>
          <cell r="N3807" t="str">
            <v>Conopias trivirgatus (Wied, 1831)</v>
          </cell>
          <cell r="O3807" t="str">
            <v>Three-striped Flycatcher</v>
          </cell>
          <cell r="P3807"/>
          <cell r="Q3807"/>
          <cell r="R3807"/>
          <cell r="S3807"/>
          <cell r="T3807"/>
          <cell r="U3807"/>
          <cell r="Y3807" t="e">
            <v>#N/A</v>
          </cell>
          <cell r="Z3807" t="e">
            <v>#N/A</v>
          </cell>
          <cell r="AA3807" t="e">
            <v>#N/A</v>
          </cell>
          <cell r="AB3807" t="e">
            <v>#N/A</v>
          </cell>
          <cell r="AC3807" t="e">
            <v>#N/A</v>
          </cell>
          <cell r="AD3807" t="e">
            <v>#N/A</v>
          </cell>
          <cell r="AE3807">
            <v>24.36</v>
          </cell>
          <cell r="AF3807" t="str">
            <v>Invertebrate</v>
          </cell>
          <cell r="AG3807"/>
          <cell r="AJ3807" t="str">
            <v>#ERROR!</v>
          </cell>
          <cell r="AK3807" t="str">
            <v>CR</v>
          </cell>
        </row>
        <row r="3808">
          <cell r="A3808" t="str">
            <v>Conopias trivirgatus berlepschi</v>
          </cell>
          <cell r="B3808" t="e">
            <v>#N/A</v>
          </cell>
          <cell r="D3808">
            <v>3806</v>
          </cell>
          <cell r="E3808"/>
          <cell r="F3808"/>
          <cell r="G3808" t="str">
            <v>Passeriformes</v>
          </cell>
          <cell r="H3808" t="str">
            <v>Tyrannidae</v>
          </cell>
          <cell r="I3808" t="str">
            <v>Tyranninae</v>
          </cell>
          <cell r="J3808" t="str">
            <v>Conopias</v>
          </cell>
          <cell r="K3808" t="str">
            <v>subespécie</v>
          </cell>
          <cell r="N3808" t="str">
            <v>Conopias trivirgatus berlepschi Snethlage, 1914</v>
          </cell>
          <cell r="P3808" t="str">
            <v>x</v>
          </cell>
          <cell r="Q3808" t="str">
            <v>x</v>
          </cell>
          <cell r="R3808" t="str">
            <v>x</v>
          </cell>
          <cell r="S3808" t="str">
            <v>x</v>
          </cell>
          <cell r="T3808" t="str">
            <v>x</v>
          </cell>
          <cell r="U3808"/>
          <cell r="Y3808"/>
          <cell r="Z3808"/>
        </row>
        <row r="3809">
          <cell r="A3809" t="str">
            <v>Conopias trivirgatus trivirgatus</v>
          </cell>
          <cell r="B3809" t="e">
            <v>#N/A</v>
          </cell>
          <cell r="D3809">
            <v>3807</v>
          </cell>
          <cell r="E3809"/>
          <cell r="F3809"/>
          <cell r="G3809" t="str">
            <v>Passeriformes</v>
          </cell>
          <cell r="H3809" t="str">
            <v>Tyrannidae</v>
          </cell>
          <cell r="I3809" t="str">
            <v>Tyranninae</v>
          </cell>
          <cell r="J3809" t="str">
            <v>Conopias</v>
          </cell>
          <cell r="K3809" t="str">
            <v>subespécie</v>
          </cell>
          <cell r="N3809" t="str">
            <v>Conopias trivirgatus trivirgatus (Wied, 1831)</v>
          </cell>
          <cell r="P3809" t="str">
            <v>x</v>
          </cell>
          <cell r="Q3809" t="str">
            <v>x</v>
          </cell>
          <cell r="R3809" t="str">
            <v>x</v>
          </cell>
          <cell r="S3809" t="str">
            <v>x</v>
          </cell>
          <cell r="T3809" t="str">
            <v>x</v>
          </cell>
          <cell r="U3809"/>
          <cell r="Y3809"/>
          <cell r="Z3809"/>
        </row>
        <row r="3810">
          <cell r="A3810" t="str">
            <v>Conopias parvus</v>
          </cell>
          <cell r="B3810" t="str">
            <v>Conopias parvus</v>
          </cell>
          <cell r="C3810" t="str">
            <v>bem-te-vi-da-copa</v>
          </cell>
          <cell r="D3810">
            <v>3808</v>
          </cell>
          <cell r="E3810" t="str">
            <v>R</v>
          </cell>
          <cell r="F3810">
            <v>1</v>
          </cell>
          <cell r="G3810" t="str">
            <v>Passeriformes</v>
          </cell>
          <cell r="H3810" t="str">
            <v>Tyrannidae</v>
          </cell>
          <cell r="I3810" t="str">
            <v>Tyranninae</v>
          </cell>
          <cell r="J3810" t="str">
            <v>Conopias</v>
          </cell>
          <cell r="K3810" t="str">
            <v>espécie 1ária</v>
          </cell>
          <cell r="N3810" t="str">
            <v>Conopias parvus (Pelzeln, 1868)</v>
          </cell>
          <cell r="O3810" t="str">
            <v>Yellow-throated Flycatcher</v>
          </cell>
          <cell r="P3810"/>
          <cell r="Q3810"/>
          <cell r="R3810"/>
          <cell r="S3810"/>
          <cell r="T3810"/>
          <cell r="U3810"/>
          <cell r="Y3810" t="str">
            <v>IAS</v>
          </cell>
          <cell r="Z3810" t="str">
            <v>M</v>
          </cell>
          <cell r="AA3810" t="str">
            <v>F1</v>
          </cell>
          <cell r="AB3810" t="str">
            <v>C</v>
          </cell>
          <cell r="AC3810">
            <v>1</v>
          </cell>
          <cell r="AD3810">
            <v>1</v>
          </cell>
          <cell r="AE3810">
            <v>21</v>
          </cell>
          <cell r="AF3810" t="str">
            <v>Invertebrate</v>
          </cell>
          <cell r="AG3810" t="str">
            <v>F</v>
          </cell>
          <cell r="AH3810">
            <v>1</v>
          </cell>
        </row>
        <row r="3811">
          <cell r="A3811" t="str">
            <v>Fluvicolinae</v>
          </cell>
          <cell r="B3811" t="e">
            <v>#N/A</v>
          </cell>
          <cell r="D3811">
            <v>3809</v>
          </cell>
          <cell r="E3811"/>
          <cell r="F3811"/>
          <cell r="G3811" t="str">
            <v>Passeriformes</v>
          </cell>
          <cell r="H3811" t="str">
            <v>Tyrannidae</v>
          </cell>
          <cell r="I3811" t="str">
            <v>Fluvicolinae</v>
          </cell>
          <cell r="K3811" t="str">
            <v>Subfamília</v>
          </cell>
          <cell r="N3811" t="str">
            <v>Fluvicolinae Swainson, 1832</v>
          </cell>
          <cell r="P3811"/>
          <cell r="Q3811"/>
          <cell r="R3811"/>
          <cell r="S3811"/>
          <cell r="T3811"/>
          <cell r="U3811"/>
          <cell r="Y3811"/>
          <cell r="Z3811"/>
        </row>
        <row r="3812">
          <cell r="A3812" t="str">
            <v>Colonia</v>
          </cell>
          <cell r="B3812" t="e">
            <v>#N/A</v>
          </cell>
          <cell r="D3812">
            <v>3810</v>
          </cell>
          <cell r="E3812"/>
          <cell r="F3812"/>
          <cell r="G3812" t="str">
            <v>Passeriformes</v>
          </cell>
          <cell r="H3812" t="str">
            <v>Tyrannidae</v>
          </cell>
          <cell r="I3812" t="str">
            <v>Fluvicolinae</v>
          </cell>
          <cell r="J3812" t="str">
            <v>Colonia</v>
          </cell>
          <cell r="K3812" t="str">
            <v>Gênero</v>
          </cell>
          <cell r="N3812" t="str">
            <v>Colonia Gray, 1828</v>
          </cell>
          <cell r="P3812"/>
          <cell r="Q3812"/>
          <cell r="R3812"/>
          <cell r="S3812"/>
          <cell r="T3812"/>
          <cell r="U3812"/>
          <cell r="Y3812"/>
          <cell r="Z3812"/>
        </row>
        <row r="3813">
          <cell r="A3813" t="str">
            <v>Colonia colonus</v>
          </cell>
          <cell r="B3813" t="str">
            <v>Colonia colonus</v>
          </cell>
          <cell r="C3813" t="str">
            <v>viuvinha</v>
          </cell>
          <cell r="D3813">
            <v>3811</v>
          </cell>
          <cell r="E3813" t="str">
            <v>R</v>
          </cell>
          <cell r="F3813">
            <v>1</v>
          </cell>
          <cell r="G3813" t="str">
            <v>Passeriformes</v>
          </cell>
          <cell r="H3813" t="str">
            <v>Tyrannidae</v>
          </cell>
          <cell r="I3813" t="str">
            <v>Fluvicolinae</v>
          </cell>
          <cell r="J3813" t="str">
            <v>Colonia</v>
          </cell>
          <cell r="K3813" t="str">
            <v>espécie 1ária</v>
          </cell>
          <cell r="N3813" t="str">
            <v>Colonia colonus (Vieillot, 1818)</v>
          </cell>
          <cell r="O3813" t="str">
            <v>Long-tailed Tyrant</v>
          </cell>
          <cell r="P3813"/>
          <cell r="Q3813"/>
          <cell r="R3813"/>
          <cell r="S3813"/>
          <cell r="T3813"/>
          <cell r="U3813"/>
          <cell r="Y3813" t="e">
            <v>#N/A</v>
          </cell>
          <cell r="Z3813" t="str">
            <v>L</v>
          </cell>
          <cell r="AA3813" t="str">
            <v>F4E</v>
          </cell>
          <cell r="AB3813" t="str">
            <v>C</v>
          </cell>
          <cell r="AC3813">
            <v>3</v>
          </cell>
          <cell r="AD3813">
            <v>8</v>
          </cell>
          <cell r="AE3813">
            <v>18.3</v>
          </cell>
          <cell r="AF3813" t="str">
            <v>Invertebrate</v>
          </cell>
          <cell r="AG3813" t="str">
            <v>F</v>
          </cell>
        </row>
        <row r="3814">
          <cell r="A3814" t="str">
            <v>Colonia colonus poecilonota</v>
          </cell>
          <cell r="B3814" t="e">
            <v>#N/A</v>
          </cell>
          <cell r="D3814">
            <v>3812</v>
          </cell>
          <cell r="E3814"/>
          <cell r="F3814"/>
          <cell r="G3814" t="str">
            <v>Passeriformes</v>
          </cell>
          <cell r="H3814" t="str">
            <v>Tyrannidae</v>
          </cell>
          <cell r="I3814" t="str">
            <v>Fluvicolinae</v>
          </cell>
          <cell r="J3814" t="str">
            <v>Colonia</v>
          </cell>
          <cell r="K3814" t="str">
            <v>subespécie</v>
          </cell>
          <cell r="N3814" t="str">
            <v>Colonia colonus poecilonota (Cabanis, 1849)</v>
          </cell>
          <cell r="P3814" t="str">
            <v>x</v>
          </cell>
          <cell r="Q3814"/>
          <cell r="R3814" t="str">
            <v>x</v>
          </cell>
          <cell r="S3814" t="str">
            <v>x</v>
          </cell>
          <cell r="T3814" t="str">
            <v>x</v>
          </cell>
          <cell r="U3814"/>
          <cell r="Y3814"/>
          <cell r="Z3814"/>
        </row>
        <row r="3815">
          <cell r="A3815" t="str">
            <v>Colonia colonus niveiceps</v>
          </cell>
          <cell r="B3815" t="e">
            <v>#N/A</v>
          </cell>
          <cell r="D3815">
            <v>3813</v>
          </cell>
          <cell r="E3815"/>
          <cell r="F3815"/>
          <cell r="G3815" t="str">
            <v>Passeriformes</v>
          </cell>
          <cell r="H3815" t="str">
            <v>Tyrannidae</v>
          </cell>
          <cell r="I3815" t="str">
            <v>Fluvicolinae</v>
          </cell>
          <cell r="J3815" t="str">
            <v>Colonia</v>
          </cell>
          <cell r="K3815" t="str">
            <v>subespécie</v>
          </cell>
          <cell r="N3815" t="str">
            <v>Colonia colonus niveiceps Zimmer, 1930</v>
          </cell>
          <cell r="P3815" t="str">
            <v>x</v>
          </cell>
          <cell r="Q3815" t="str">
            <v>x</v>
          </cell>
          <cell r="R3815" t="str">
            <v>x</v>
          </cell>
          <cell r="S3815" t="str">
            <v>x</v>
          </cell>
          <cell r="T3815" t="str">
            <v>x</v>
          </cell>
          <cell r="U3815"/>
          <cell r="Y3815"/>
          <cell r="Z3815"/>
        </row>
        <row r="3816">
          <cell r="A3816" t="str">
            <v>Colonia colonus colonus</v>
          </cell>
          <cell r="B3816" t="e">
            <v>#N/A</v>
          </cell>
          <cell r="D3816">
            <v>3814</v>
          </cell>
          <cell r="E3816"/>
          <cell r="F3816"/>
          <cell r="G3816" t="str">
            <v>Passeriformes</v>
          </cell>
          <cell r="H3816" t="str">
            <v>Tyrannidae</v>
          </cell>
          <cell r="I3816" t="str">
            <v>Fluvicolinae</v>
          </cell>
          <cell r="J3816" t="str">
            <v>Colonia</v>
          </cell>
          <cell r="K3816" t="str">
            <v>subespécie</v>
          </cell>
          <cell r="N3816" t="str">
            <v>Colonia colonus colonus (Vieillot, 1818)</v>
          </cell>
          <cell r="P3816" t="str">
            <v>x</v>
          </cell>
          <cell r="Q3816" t="str">
            <v>x</v>
          </cell>
          <cell r="R3816" t="str">
            <v>x</v>
          </cell>
          <cell r="S3816" t="str">
            <v>x</v>
          </cell>
          <cell r="T3816" t="str">
            <v>x</v>
          </cell>
          <cell r="U3816"/>
          <cell r="Y3816"/>
          <cell r="Z3816"/>
        </row>
        <row r="3817">
          <cell r="A3817" t="str">
            <v>Myiophobus</v>
          </cell>
          <cell r="B3817" t="e">
            <v>#N/A</v>
          </cell>
          <cell r="D3817">
            <v>3815</v>
          </cell>
          <cell r="E3817"/>
          <cell r="F3817"/>
          <cell r="G3817" t="str">
            <v>Passeriformes</v>
          </cell>
          <cell r="H3817" t="str">
            <v>Tyrannidae</v>
          </cell>
          <cell r="I3817" t="str">
            <v>Fluvicolinae</v>
          </cell>
          <cell r="J3817" t="str">
            <v>Myiophobus</v>
          </cell>
          <cell r="K3817" t="str">
            <v>Gênero</v>
          </cell>
          <cell r="N3817" t="str">
            <v>Myiophobus Reichenbach, 1850</v>
          </cell>
          <cell r="P3817"/>
          <cell r="Q3817"/>
          <cell r="R3817"/>
          <cell r="S3817"/>
          <cell r="T3817"/>
          <cell r="U3817"/>
          <cell r="Y3817"/>
          <cell r="Z3817"/>
        </row>
        <row r="3818">
          <cell r="A3818" t="str">
            <v>Myiophobus roraimae</v>
          </cell>
          <cell r="B3818" t="str">
            <v>Scotomyias roraimae</v>
          </cell>
          <cell r="C3818" t="str">
            <v>felipe-do-tepui</v>
          </cell>
          <cell r="D3818">
            <v>3816</v>
          </cell>
          <cell r="E3818" t="str">
            <v>R#</v>
          </cell>
          <cell r="F3818">
            <v>1</v>
          </cell>
          <cell r="G3818" t="str">
            <v>Passeriformes</v>
          </cell>
          <cell r="H3818" t="str">
            <v>Tyrannidae</v>
          </cell>
          <cell r="I3818" t="str">
            <v>Fluvicolinae</v>
          </cell>
          <cell r="J3818" t="str">
            <v>Myiophobus</v>
          </cell>
          <cell r="K3818" t="str">
            <v>espécie 1ária</v>
          </cell>
          <cell r="N3818" t="str">
            <v>Myiophobus roraimae (Salvin &amp; Godman, 1883)</v>
          </cell>
          <cell r="O3818" t="str">
            <v>Roraiman Flycatcher</v>
          </cell>
          <cell r="P3818"/>
          <cell r="Q3818"/>
          <cell r="R3818"/>
          <cell r="S3818"/>
          <cell r="T3818"/>
          <cell r="U3818"/>
          <cell r="Y3818" t="e">
            <v>#N/A</v>
          </cell>
          <cell r="Z3818" t="str">
            <v>H</v>
          </cell>
          <cell r="AA3818" t="str">
            <v>F4</v>
          </cell>
          <cell r="AB3818" t="str">
            <v>U</v>
          </cell>
          <cell r="AC3818">
            <v>1</v>
          </cell>
          <cell r="AD3818">
            <v>3</v>
          </cell>
          <cell r="AE3818">
            <v>13.62</v>
          </cell>
          <cell r="AF3818" t="str">
            <v>Invertebrate</v>
          </cell>
          <cell r="AG3818" t="str">
            <v>F</v>
          </cell>
        </row>
        <row r="3819">
          <cell r="A3819" t="str">
            <v>Myiophobus roraimae sadiecoatsae</v>
          </cell>
          <cell r="B3819" t="e">
            <v>#N/A</v>
          </cell>
          <cell r="D3819">
            <v>3817</v>
          </cell>
          <cell r="E3819"/>
          <cell r="F3819"/>
          <cell r="G3819" t="str">
            <v>Passeriformes</v>
          </cell>
          <cell r="H3819" t="str">
            <v>Tyrannidae</v>
          </cell>
          <cell r="I3819" t="str">
            <v>Fluvicolinae</v>
          </cell>
          <cell r="J3819" t="str">
            <v>Myiophobus</v>
          </cell>
          <cell r="K3819" t="str">
            <v>subespécie</v>
          </cell>
          <cell r="N3819" t="str">
            <v>Myiophobus roraimae sadiecoatsae (Dickerman &amp; Phelps, 1987)</v>
          </cell>
          <cell r="P3819" t="str">
            <v>x</v>
          </cell>
          <cell r="Q3819" t="str">
            <v>x</v>
          </cell>
          <cell r="R3819" t="str">
            <v>x</v>
          </cell>
          <cell r="S3819" t="str">
            <v>x</v>
          </cell>
          <cell r="T3819" t="str">
            <v>x</v>
          </cell>
          <cell r="U3819"/>
          <cell r="Y3819"/>
          <cell r="Z3819"/>
        </row>
        <row r="3820">
          <cell r="A3820" t="str">
            <v>Myiophobus roraimae roraimae</v>
          </cell>
          <cell r="B3820" t="e">
            <v>#N/A</v>
          </cell>
          <cell r="D3820">
            <v>3818</v>
          </cell>
          <cell r="E3820"/>
          <cell r="F3820"/>
          <cell r="G3820" t="str">
            <v>Passeriformes</v>
          </cell>
          <cell r="H3820" t="str">
            <v>Tyrannidae</v>
          </cell>
          <cell r="I3820" t="str">
            <v>Fluvicolinae</v>
          </cell>
          <cell r="J3820" t="str">
            <v>Myiophobus</v>
          </cell>
          <cell r="K3820" t="str">
            <v>subespécie</v>
          </cell>
          <cell r="L3820" t="str">
            <v>Its occurrence in Brazil has been omitted in reference works, but see Dikerman &amp; Phelps (1982).</v>
          </cell>
          <cell r="M3820" t="str">
            <v xml:space="preserve">Ocorrência no Brasil omitida em algumas obras referenciais, mas ver Dickerman &amp; Phelps (1982). </v>
          </cell>
          <cell r="N3820" t="str">
            <v>Myiophobus roraimae roraimae (Salvin &amp; Godman, 1883)</v>
          </cell>
          <cell r="P3820" t="str">
            <v>x</v>
          </cell>
          <cell r="Q3820"/>
          <cell r="R3820" t="str">
            <v>x</v>
          </cell>
          <cell r="S3820" t="str">
            <v>x</v>
          </cell>
          <cell r="T3820" t="str">
            <v>x</v>
          </cell>
          <cell r="U3820"/>
          <cell r="Y3820"/>
          <cell r="Z3820"/>
        </row>
        <row r="3821">
          <cell r="A3821" t="str">
            <v>Myiophobus fasciatus</v>
          </cell>
          <cell r="B3821" t="str">
            <v>Myiophobus fasciatus</v>
          </cell>
          <cell r="C3821" t="str">
            <v>filipe</v>
          </cell>
          <cell r="D3821">
            <v>3819</v>
          </cell>
          <cell r="E3821" t="str">
            <v>R</v>
          </cell>
          <cell r="F3821">
            <v>1</v>
          </cell>
          <cell r="G3821" t="str">
            <v>Passeriformes</v>
          </cell>
          <cell r="H3821" t="str">
            <v>Tyrannidae</v>
          </cell>
          <cell r="I3821" t="str">
            <v>Fluvicolinae</v>
          </cell>
          <cell r="J3821" t="str">
            <v>Myiophobus</v>
          </cell>
          <cell r="K3821" t="str">
            <v>espécie 1ária</v>
          </cell>
          <cell r="N3821" t="str">
            <v>Myiophobus fasciatus (Statius Muller, 1776)</v>
          </cell>
          <cell r="O3821" t="str">
            <v>Bran-colored Flycatcher</v>
          </cell>
          <cell r="P3821"/>
          <cell r="Q3821"/>
          <cell r="R3821"/>
          <cell r="S3821"/>
          <cell r="T3821"/>
          <cell r="U3821"/>
          <cell r="Y3821" t="str">
            <v>IAS</v>
          </cell>
          <cell r="Z3821" t="str">
            <v>L</v>
          </cell>
          <cell r="AA3821" t="str">
            <v>N14</v>
          </cell>
          <cell r="AB3821" t="str">
            <v>U</v>
          </cell>
          <cell r="AC3821">
            <v>3</v>
          </cell>
          <cell r="AD3821">
            <v>10</v>
          </cell>
          <cell r="AE3821">
            <v>9.9</v>
          </cell>
          <cell r="AF3821" t="str">
            <v>Invertebrate</v>
          </cell>
          <cell r="AG3821" t="str">
            <v>N</v>
          </cell>
        </row>
        <row r="3822">
          <cell r="A3822" t="str">
            <v>Myiophobus fasciatus fasciatus</v>
          </cell>
          <cell r="B3822" t="e">
            <v>#N/A</v>
          </cell>
          <cell r="D3822">
            <v>3820</v>
          </cell>
          <cell r="E3822"/>
          <cell r="F3822"/>
          <cell r="G3822" t="str">
            <v>Passeriformes</v>
          </cell>
          <cell r="H3822" t="str">
            <v>Tyrannidae</v>
          </cell>
          <cell r="I3822" t="str">
            <v>Fluvicolinae</v>
          </cell>
          <cell r="J3822" t="str">
            <v>Myiophobus</v>
          </cell>
          <cell r="K3822" t="str">
            <v>subespécie</v>
          </cell>
          <cell r="N3822" t="str">
            <v>Myiophobus fasciatus fasciatus (Statius Muller, 1776)</v>
          </cell>
          <cell r="P3822" t="str">
            <v>x</v>
          </cell>
          <cell r="Q3822" t="str">
            <v>x</v>
          </cell>
          <cell r="R3822" t="str">
            <v>x</v>
          </cell>
          <cell r="S3822" t="str">
            <v>x</v>
          </cell>
          <cell r="T3822" t="str">
            <v>x</v>
          </cell>
          <cell r="U3822"/>
          <cell r="Y3822"/>
          <cell r="Z3822"/>
        </row>
        <row r="3823">
          <cell r="A3823" t="str">
            <v>Myiophobus fasciatus auriceps</v>
          </cell>
          <cell r="B3823" t="e">
            <v>#N/A</v>
          </cell>
          <cell r="D3823">
            <v>3821</v>
          </cell>
          <cell r="E3823"/>
          <cell r="F3823"/>
          <cell r="G3823" t="str">
            <v>Passeriformes</v>
          </cell>
          <cell r="H3823" t="str">
            <v>Tyrannidae</v>
          </cell>
          <cell r="I3823" t="str">
            <v>Fluvicolinae</v>
          </cell>
          <cell r="J3823" t="str">
            <v>Myiophobus</v>
          </cell>
          <cell r="K3823" t="str">
            <v>subespécie</v>
          </cell>
          <cell r="N3823" t="str">
            <v>Myiophobus fasciatus auriceps (Gould, 1839)</v>
          </cell>
          <cell r="P3823" t="str">
            <v>x</v>
          </cell>
          <cell r="Q3823" t="str">
            <v>x</v>
          </cell>
          <cell r="R3823" t="str">
            <v>x</v>
          </cell>
          <cell r="S3823" t="str">
            <v>x</v>
          </cell>
          <cell r="T3823" t="str">
            <v>x</v>
          </cell>
          <cell r="U3823"/>
          <cell r="Y3823"/>
          <cell r="Z3823"/>
        </row>
        <row r="3824">
          <cell r="A3824" t="str">
            <v>Myiophobus fasciatus flammiceps</v>
          </cell>
          <cell r="B3824" t="e">
            <v>#N/A</v>
          </cell>
          <cell r="D3824">
            <v>3822</v>
          </cell>
          <cell r="E3824"/>
          <cell r="F3824"/>
          <cell r="G3824" t="str">
            <v>Passeriformes</v>
          </cell>
          <cell r="H3824" t="str">
            <v>Tyrannidae</v>
          </cell>
          <cell r="I3824" t="str">
            <v>Fluvicolinae</v>
          </cell>
          <cell r="J3824" t="str">
            <v>Myiophobus</v>
          </cell>
          <cell r="K3824" t="str">
            <v>subespécie</v>
          </cell>
          <cell r="N3824" t="str">
            <v>Myiophobus fasciatus flammiceps (Temminck, 1822)</v>
          </cell>
          <cell r="P3824" t="str">
            <v>x</v>
          </cell>
          <cell r="Q3824" t="str">
            <v>x</v>
          </cell>
          <cell r="R3824" t="str">
            <v>x</v>
          </cell>
          <cell r="S3824" t="str">
            <v>x</v>
          </cell>
          <cell r="T3824" t="str">
            <v>x</v>
          </cell>
          <cell r="U3824"/>
          <cell r="Y3824"/>
          <cell r="Z3824"/>
        </row>
        <row r="3825">
          <cell r="A3825" t="str">
            <v>Sublegatus</v>
          </cell>
          <cell r="B3825" t="e">
            <v>#N/A</v>
          </cell>
          <cell r="D3825">
            <v>3823</v>
          </cell>
          <cell r="E3825"/>
          <cell r="F3825"/>
          <cell r="G3825" t="str">
            <v>Passeriformes</v>
          </cell>
          <cell r="H3825" t="str">
            <v>Tyrannidae</v>
          </cell>
          <cell r="I3825" t="str">
            <v>Fluvicolinae</v>
          </cell>
          <cell r="J3825" t="str">
            <v>Sublegatus</v>
          </cell>
          <cell r="K3825" t="str">
            <v>Gênero</v>
          </cell>
          <cell r="N3825" t="str">
            <v>Sublegatus Sclater &amp; Salvin, 1868</v>
          </cell>
          <cell r="P3825"/>
          <cell r="Q3825"/>
          <cell r="R3825"/>
          <cell r="S3825"/>
          <cell r="T3825"/>
          <cell r="U3825"/>
          <cell r="Y3825"/>
          <cell r="Z3825"/>
        </row>
        <row r="3826">
          <cell r="A3826" t="str">
            <v>Sublegatus obscurior</v>
          </cell>
          <cell r="B3826" t="str">
            <v>Sublegatus obscurior</v>
          </cell>
          <cell r="C3826" t="str">
            <v>sertanejo-escuro</v>
          </cell>
          <cell r="D3826">
            <v>3824</v>
          </cell>
          <cell r="E3826" t="str">
            <v>R</v>
          </cell>
          <cell r="F3826">
            <v>1</v>
          </cell>
          <cell r="G3826" t="str">
            <v>Passeriformes</v>
          </cell>
          <cell r="H3826" t="str">
            <v>Tyrannidae</v>
          </cell>
          <cell r="I3826" t="str">
            <v>Fluvicolinae</v>
          </cell>
          <cell r="J3826" t="str">
            <v>Sublegatus</v>
          </cell>
          <cell r="K3826" t="str">
            <v>espécie 1ária</v>
          </cell>
          <cell r="N3826" t="str">
            <v>Sublegatus obscurior Todd, 1920</v>
          </cell>
          <cell r="O3826" t="str">
            <v>Amazonian Scrub-Flycatcher</v>
          </cell>
          <cell r="P3826"/>
          <cell r="Q3826"/>
          <cell r="R3826"/>
          <cell r="S3826"/>
          <cell r="T3826"/>
          <cell r="U3826"/>
          <cell r="Y3826" t="e">
            <v>#N/A</v>
          </cell>
          <cell r="Z3826" t="e">
            <v>#N/A</v>
          </cell>
          <cell r="AA3826" t="e">
            <v>#N/A</v>
          </cell>
          <cell r="AB3826" t="e">
            <v>#N/A</v>
          </cell>
          <cell r="AC3826" t="e">
            <v>#N/A</v>
          </cell>
          <cell r="AD3826" t="e">
            <v>#N/A</v>
          </cell>
          <cell r="AE3826">
            <v>16</v>
          </cell>
          <cell r="AF3826" t="str">
            <v>Invertebrate</v>
          </cell>
          <cell r="AG3826"/>
        </row>
        <row r="3827">
          <cell r="A3827" t="str">
            <v>Sublegatus modestus</v>
          </cell>
          <cell r="B3827" t="str">
            <v>Sublegatus modestus</v>
          </cell>
          <cell r="C3827" t="str">
            <v>guaracava-modesta</v>
          </cell>
          <cell r="D3827">
            <v>3825</v>
          </cell>
          <cell r="E3827" t="str">
            <v>R</v>
          </cell>
          <cell r="F3827">
            <v>1</v>
          </cell>
          <cell r="G3827" t="str">
            <v>Passeriformes</v>
          </cell>
          <cell r="H3827" t="str">
            <v>Tyrannidae</v>
          </cell>
          <cell r="I3827" t="str">
            <v>Fluvicolinae</v>
          </cell>
          <cell r="J3827" t="str">
            <v>Sublegatus</v>
          </cell>
          <cell r="K3827" t="str">
            <v>espécie 1ária</v>
          </cell>
          <cell r="N3827" t="str">
            <v>Sublegatus modestus (Wied, 1831)</v>
          </cell>
          <cell r="O3827" t="str">
            <v>Southern Scrub-Flycatcher</v>
          </cell>
          <cell r="P3827"/>
          <cell r="Q3827"/>
          <cell r="R3827"/>
          <cell r="S3827"/>
          <cell r="T3827"/>
          <cell r="U3827"/>
          <cell r="Y3827" t="e">
            <v>#N/A</v>
          </cell>
          <cell r="Z3827" t="e">
            <v>#N/A</v>
          </cell>
          <cell r="AA3827" t="e">
            <v>#N/A</v>
          </cell>
          <cell r="AB3827" t="e">
            <v>#N/A</v>
          </cell>
          <cell r="AC3827" t="e">
            <v>#N/A</v>
          </cell>
          <cell r="AD3827" t="e">
            <v>#N/A</v>
          </cell>
          <cell r="AE3827">
            <v>14</v>
          </cell>
          <cell r="AF3827" t="str">
            <v>Invertebrate</v>
          </cell>
          <cell r="AG3827"/>
          <cell r="AI3827" t="str">
            <v>CR</v>
          </cell>
        </row>
        <row r="3828">
          <cell r="A3828" t="str">
            <v>Sublegatus modestus brevirostris</v>
          </cell>
          <cell r="B3828" t="e">
            <v>#N/A</v>
          </cell>
          <cell r="D3828">
            <v>3826</v>
          </cell>
          <cell r="E3828"/>
          <cell r="F3828"/>
          <cell r="G3828" t="str">
            <v>Passeriformes</v>
          </cell>
          <cell r="H3828" t="str">
            <v>Tyrannidae</v>
          </cell>
          <cell r="I3828" t="str">
            <v>Fluvicolinae</v>
          </cell>
          <cell r="J3828" t="str">
            <v>Sublegatus</v>
          </cell>
          <cell r="K3828" t="str">
            <v>subespécie</v>
          </cell>
          <cell r="N3828" t="str">
            <v>Sublegatus modestus brevirostris (d'Orbigny &amp; Lafresnaye, 1837)</v>
          </cell>
          <cell r="P3828" t="str">
            <v>x</v>
          </cell>
          <cell r="Q3828"/>
          <cell r="R3828" t="str">
            <v>x</v>
          </cell>
          <cell r="S3828" t="str">
            <v>x</v>
          </cell>
          <cell r="T3828" t="str">
            <v>x</v>
          </cell>
          <cell r="U3828"/>
          <cell r="Y3828"/>
          <cell r="Z3828"/>
        </row>
        <row r="3829">
          <cell r="A3829" t="str">
            <v>Sublegatus modestus modestus</v>
          </cell>
          <cell r="B3829" t="e">
            <v>#N/A</v>
          </cell>
          <cell r="D3829">
            <v>3827</v>
          </cell>
          <cell r="E3829"/>
          <cell r="F3829"/>
          <cell r="G3829" t="str">
            <v>Passeriformes</v>
          </cell>
          <cell r="H3829" t="str">
            <v>Tyrannidae</v>
          </cell>
          <cell r="I3829" t="str">
            <v>Fluvicolinae</v>
          </cell>
          <cell r="J3829" t="str">
            <v>Sublegatus</v>
          </cell>
          <cell r="K3829" t="str">
            <v>subespécie</v>
          </cell>
          <cell r="N3829" t="str">
            <v>Sublegatus modestus modestus (Wied, 1831)</v>
          </cell>
          <cell r="P3829" t="str">
            <v>x</v>
          </cell>
          <cell r="Q3829" t="str">
            <v>x</v>
          </cell>
          <cell r="R3829" t="str">
            <v>x</v>
          </cell>
          <cell r="S3829" t="str">
            <v>x</v>
          </cell>
          <cell r="T3829" t="str">
            <v>x</v>
          </cell>
          <cell r="U3829"/>
          <cell r="Y3829"/>
          <cell r="Z3829"/>
        </row>
        <row r="3830">
          <cell r="A3830" t="str">
            <v>Pyrocephalus</v>
          </cell>
          <cell r="B3830" t="e">
            <v>#N/A</v>
          </cell>
          <cell r="D3830">
            <v>3828</v>
          </cell>
          <cell r="E3830"/>
          <cell r="F3830"/>
          <cell r="G3830" t="str">
            <v>Passeriformes</v>
          </cell>
          <cell r="H3830" t="str">
            <v>Tyrannidae</v>
          </cell>
          <cell r="I3830" t="str">
            <v>Fluvicolinae</v>
          </cell>
          <cell r="J3830" t="str">
            <v>Pyrocephalus</v>
          </cell>
          <cell r="K3830" t="str">
            <v>Gênero</v>
          </cell>
          <cell r="N3830" t="str">
            <v>Pyrocephalus Gould, 1839</v>
          </cell>
          <cell r="P3830"/>
          <cell r="Q3830"/>
          <cell r="R3830"/>
          <cell r="S3830"/>
          <cell r="T3830"/>
          <cell r="U3830"/>
          <cell r="Y3830"/>
          <cell r="Z3830"/>
        </row>
        <row r="3831">
          <cell r="A3831" t="str">
            <v>Pyrocephalus rubinus</v>
          </cell>
          <cell r="B3831" t="str">
            <v>Pyrocephalus rubinus</v>
          </cell>
          <cell r="C3831" t="str">
            <v>príncipe</v>
          </cell>
          <cell r="D3831">
            <v>3829</v>
          </cell>
          <cell r="E3831" t="str">
            <v>R</v>
          </cell>
          <cell r="F3831">
            <v>1</v>
          </cell>
          <cell r="G3831" t="str">
            <v>Passeriformes</v>
          </cell>
          <cell r="H3831" t="str">
            <v>Tyrannidae</v>
          </cell>
          <cell r="I3831" t="str">
            <v>Fluvicolinae</v>
          </cell>
          <cell r="J3831" t="str">
            <v>Pyrocephalus</v>
          </cell>
          <cell r="K3831" t="str">
            <v>espécie 1ária</v>
          </cell>
          <cell r="N3831" t="str">
            <v>Pyrocephalus rubinus (Boddaert, 1783)</v>
          </cell>
          <cell r="O3831" t="str">
            <v>Vermilion Flycatcher</v>
          </cell>
          <cell r="P3831"/>
          <cell r="Q3831"/>
          <cell r="R3831"/>
          <cell r="S3831"/>
          <cell r="T3831"/>
          <cell r="U3831"/>
          <cell r="Y3831" t="e">
            <v>#N/A</v>
          </cell>
          <cell r="Z3831" t="str">
            <v>L</v>
          </cell>
          <cell r="AA3831" t="str">
            <v>N13</v>
          </cell>
          <cell r="AB3831" t="str">
            <v>T/C</v>
          </cell>
          <cell r="AC3831">
            <v>6</v>
          </cell>
          <cell r="AD3831">
            <v>12</v>
          </cell>
          <cell r="AE3831">
            <v>14.4</v>
          </cell>
          <cell r="AF3831" t="str">
            <v>Invertebrate</v>
          </cell>
          <cell r="AG3831" t="str">
            <v>N</v>
          </cell>
        </row>
        <row r="3832">
          <cell r="A3832" t="str">
            <v>Pyrocephalus rubinus saturatus</v>
          </cell>
          <cell r="B3832" t="e">
            <v>#N/A</v>
          </cell>
          <cell r="D3832">
            <v>3830</v>
          </cell>
          <cell r="E3832"/>
          <cell r="F3832"/>
          <cell r="G3832" t="str">
            <v>Passeriformes</v>
          </cell>
          <cell r="H3832" t="str">
            <v>Tyrannidae</v>
          </cell>
          <cell r="I3832" t="str">
            <v>Fluvicolinae</v>
          </cell>
          <cell r="J3832" t="str">
            <v>Pyrocephalus</v>
          </cell>
          <cell r="K3832" t="str">
            <v>subespécie</v>
          </cell>
          <cell r="N3832" t="str">
            <v>Pyrocephalus rubinus saturatus Berlepsch &amp; Hartert, 1902</v>
          </cell>
          <cell r="P3832" t="str">
            <v>x</v>
          </cell>
          <cell r="Q3832" t="str">
            <v>x</v>
          </cell>
          <cell r="R3832" t="str">
            <v>x</v>
          </cell>
          <cell r="S3832" t="str">
            <v>x</v>
          </cell>
          <cell r="T3832" t="str">
            <v>x</v>
          </cell>
          <cell r="U3832"/>
          <cell r="Y3832"/>
          <cell r="Z3832"/>
        </row>
        <row r="3833">
          <cell r="A3833" t="str">
            <v>Pyrocephalus rubinus rubinus</v>
          </cell>
          <cell r="B3833" t="e">
            <v>#N/A</v>
          </cell>
          <cell r="D3833">
            <v>3831</v>
          </cell>
          <cell r="E3833"/>
          <cell r="F3833"/>
          <cell r="G3833" t="str">
            <v>Passeriformes</v>
          </cell>
          <cell r="H3833" t="str">
            <v>Tyrannidae</v>
          </cell>
          <cell r="I3833" t="str">
            <v>Fluvicolinae</v>
          </cell>
          <cell r="J3833" t="str">
            <v>Pyrocephalus</v>
          </cell>
          <cell r="K3833" t="str">
            <v>subespécie</v>
          </cell>
          <cell r="N3833" t="str">
            <v>Pyrocephalus rubinus rubinus (Boddaert, 1783)</v>
          </cell>
          <cell r="P3833" t="str">
            <v>x</v>
          </cell>
          <cell r="Q3833" t="str">
            <v>x</v>
          </cell>
          <cell r="R3833" t="str">
            <v>x</v>
          </cell>
          <cell r="S3833" t="str">
            <v>x</v>
          </cell>
          <cell r="T3833" t="str">
            <v>x</v>
          </cell>
          <cell r="U3833"/>
          <cell r="Y3833"/>
          <cell r="Z3833"/>
        </row>
        <row r="3834">
          <cell r="A3834" t="str">
            <v>Fluvicola</v>
          </cell>
          <cell r="B3834" t="e">
            <v>#N/A</v>
          </cell>
          <cell r="D3834">
            <v>3832</v>
          </cell>
          <cell r="E3834"/>
          <cell r="F3834"/>
          <cell r="G3834" t="str">
            <v>Passeriformes</v>
          </cell>
          <cell r="H3834" t="str">
            <v>Tyrannidae</v>
          </cell>
          <cell r="I3834" t="str">
            <v>Fluvicolinae</v>
          </cell>
          <cell r="J3834" t="str">
            <v>Fluvicola</v>
          </cell>
          <cell r="K3834" t="str">
            <v>Gênero</v>
          </cell>
          <cell r="N3834" t="str">
            <v>Fluvicola Swainson, 1827</v>
          </cell>
          <cell r="P3834"/>
          <cell r="Q3834"/>
          <cell r="R3834"/>
          <cell r="S3834"/>
          <cell r="T3834"/>
          <cell r="U3834"/>
          <cell r="Y3834"/>
          <cell r="Z3834"/>
        </row>
        <row r="3835">
          <cell r="A3835" t="str">
            <v>Fluvicola pica</v>
          </cell>
          <cell r="B3835" t="str">
            <v>Fluvicola pica</v>
          </cell>
          <cell r="C3835" t="str">
            <v>lavadeira-do-norte</v>
          </cell>
          <cell r="D3835">
            <v>3833</v>
          </cell>
          <cell r="E3835" t="str">
            <v>R</v>
          </cell>
          <cell r="F3835">
            <v>1</v>
          </cell>
          <cell r="G3835" t="str">
            <v>Passeriformes</v>
          </cell>
          <cell r="H3835" t="str">
            <v>Tyrannidae</v>
          </cell>
          <cell r="I3835" t="str">
            <v>Fluvicolinae</v>
          </cell>
          <cell r="J3835" t="str">
            <v>Fluvicola</v>
          </cell>
          <cell r="K3835" t="str">
            <v>espécie 1ária</v>
          </cell>
          <cell r="N3835" t="str">
            <v>Fluvicola pica (Boddaert, 1783)</v>
          </cell>
          <cell r="O3835" t="str">
            <v>Pied Water-Tyrant</v>
          </cell>
          <cell r="P3835"/>
          <cell r="Q3835"/>
          <cell r="R3835"/>
          <cell r="S3835"/>
          <cell r="T3835"/>
          <cell r="U3835"/>
          <cell r="Y3835" t="e">
            <v>#N/A</v>
          </cell>
          <cell r="Z3835" t="e">
            <v>#N/A</v>
          </cell>
          <cell r="AA3835" t="e">
            <v>#N/A</v>
          </cell>
          <cell r="AB3835" t="e">
            <v>#N/A</v>
          </cell>
          <cell r="AC3835" t="e">
            <v>#N/A</v>
          </cell>
          <cell r="AD3835" t="e">
            <v>#N/A</v>
          </cell>
          <cell r="AE3835">
            <v>12.3</v>
          </cell>
          <cell r="AF3835" t="str">
            <v>Invertebrate</v>
          </cell>
          <cell r="AG3835"/>
        </row>
        <row r="3836">
          <cell r="A3836" t="str">
            <v>Fluvicola albiventer</v>
          </cell>
          <cell r="B3836" t="str">
            <v>Fluvicola albiventer</v>
          </cell>
          <cell r="C3836" t="str">
            <v>lavadeira-de-cara-branca</v>
          </cell>
          <cell r="D3836">
            <v>3834</v>
          </cell>
          <cell r="E3836" t="str">
            <v>R</v>
          </cell>
          <cell r="F3836">
            <v>1</v>
          </cell>
          <cell r="G3836" t="str">
            <v>Passeriformes</v>
          </cell>
          <cell r="H3836" t="str">
            <v>Tyrannidae</v>
          </cell>
          <cell r="I3836" t="str">
            <v>Fluvicolinae</v>
          </cell>
          <cell r="J3836" t="str">
            <v>Fluvicola</v>
          </cell>
          <cell r="K3836" t="str">
            <v>espécie 1ária</v>
          </cell>
          <cell r="L3836" t="str">
            <v>Formerly considered a subspecies of F. pica, but Sibley &amp; Monroe (1990) and Ridgely &amp; Tudor (1994) presented reasoning for treating it as a separate species.</v>
          </cell>
          <cell r="M3836" t="str">
            <v xml:space="preserve"> Antes considerada subespécie de Fluvicola pica, porém Sibley &amp; Monroe (1990) e Ridgely &amp; Tudor (1994) apresentaram razões para o tratamento em separado. </v>
          </cell>
          <cell r="N3836" t="str">
            <v>Fluvicola albiventer (Spix, 1825)</v>
          </cell>
          <cell r="O3836" t="str">
            <v>Black-backed Water-Tyrant</v>
          </cell>
          <cell r="P3836"/>
          <cell r="Q3836"/>
          <cell r="R3836"/>
          <cell r="S3836"/>
          <cell r="T3836"/>
          <cell r="U3836"/>
          <cell r="Y3836" t="e">
            <v>#N/A</v>
          </cell>
          <cell r="Z3836" t="str">
            <v>M</v>
          </cell>
          <cell r="AA3836" t="str">
            <v>A1</v>
          </cell>
          <cell r="AB3836" t="str">
            <v>T</v>
          </cell>
          <cell r="AC3836">
            <v>1</v>
          </cell>
          <cell r="AD3836">
            <v>4</v>
          </cell>
          <cell r="AE3836">
            <v>11.6</v>
          </cell>
          <cell r="AF3836" t="str">
            <v>Invertebrate</v>
          </cell>
          <cell r="AG3836" t="str">
            <v>A</v>
          </cell>
          <cell r="AH3836"/>
        </row>
        <row r="3837">
          <cell r="A3837" t="str">
            <v>Fluvicola nengeta</v>
          </cell>
          <cell r="B3837" t="str">
            <v>Fluvicola nengeta</v>
          </cell>
          <cell r="C3837" t="str">
            <v>lavadeira-mascarada</v>
          </cell>
          <cell r="D3837">
            <v>3835</v>
          </cell>
          <cell r="E3837" t="str">
            <v>R</v>
          </cell>
          <cell r="F3837">
            <v>1</v>
          </cell>
          <cell r="G3837" t="str">
            <v>Passeriformes</v>
          </cell>
          <cell r="H3837" t="str">
            <v>Tyrannidae</v>
          </cell>
          <cell r="I3837" t="str">
            <v>Fluvicolinae</v>
          </cell>
          <cell r="J3837" t="str">
            <v>Fluvicola</v>
          </cell>
          <cell r="K3837" t="str">
            <v>espécie 1ária</v>
          </cell>
          <cell r="N3837" t="str">
            <v>Fluvicola nengeta (Linnaeus, 1766)</v>
          </cell>
          <cell r="O3837" t="str">
            <v>Masked Water-Tyrant</v>
          </cell>
          <cell r="P3837"/>
          <cell r="Q3837"/>
          <cell r="R3837"/>
          <cell r="S3837"/>
          <cell r="T3837"/>
          <cell r="U3837"/>
          <cell r="Y3837" t="e">
            <v>#N/A</v>
          </cell>
          <cell r="Z3837" t="str">
            <v>L</v>
          </cell>
          <cell r="AA3837" t="str">
            <v>N11</v>
          </cell>
          <cell r="AB3837" t="str">
            <v>T</v>
          </cell>
          <cell r="AC3837">
            <v>2</v>
          </cell>
          <cell r="AD3837">
            <v>2</v>
          </cell>
          <cell r="AE3837">
            <v>21</v>
          </cell>
          <cell r="AF3837" t="str">
            <v>Invertebrate</v>
          </cell>
          <cell r="AG3837" t="str">
            <v>N</v>
          </cell>
        </row>
        <row r="3838">
          <cell r="A3838" t="str">
            <v>Fluvicola nengeta nengeta</v>
          </cell>
          <cell r="B3838" t="e">
            <v>#N/A</v>
          </cell>
          <cell r="D3838">
            <v>3836</v>
          </cell>
          <cell r="E3838"/>
          <cell r="F3838"/>
          <cell r="G3838" t="str">
            <v>Passeriformes</v>
          </cell>
          <cell r="H3838" t="str">
            <v>Tyrannidae</v>
          </cell>
          <cell r="I3838" t="str">
            <v>Fluvicolinae</v>
          </cell>
          <cell r="J3838" t="str">
            <v>Fluvicola</v>
          </cell>
          <cell r="K3838" t="str">
            <v>subespécie</v>
          </cell>
          <cell r="N3838" t="str">
            <v>Fluvicola nengeta nengeta (Linnaeus, 1766)</v>
          </cell>
          <cell r="P3838" t="str">
            <v>x</v>
          </cell>
          <cell r="Q3838" t="str">
            <v>x</v>
          </cell>
          <cell r="R3838" t="str">
            <v>x</v>
          </cell>
          <cell r="S3838" t="str">
            <v>x</v>
          </cell>
          <cell r="T3838" t="str">
            <v>x</v>
          </cell>
          <cell r="U3838"/>
          <cell r="Y3838"/>
          <cell r="Z3838"/>
        </row>
        <row r="3839">
          <cell r="A3839" t="str">
            <v>Arundinicola</v>
          </cell>
          <cell r="B3839" t="e">
            <v>#N/A</v>
          </cell>
          <cell r="D3839">
            <v>3837</v>
          </cell>
          <cell r="E3839"/>
          <cell r="F3839"/>
          <cell r="G3839" t="str">
            <v>Passeriformes</v>
          </cell>
          <cell r="H3839" t="str">
            <v>Tyrannidae</v>
          </cell>
          <cell r="I3839" t="str">
            <v>Fluvicolinae</v>
          </cell>
          <cell r="J3839" t="str">
            <v>Arundinicola</v>
          </cell>
          <cell r="K3839" t="str">
            <v>Gênero</v>
          </cell>
          <cell r="L3839" t="str">
            <v>Sometimes suggested that it should be lumped into Fluvicola, but Lanyon (1986) presented arguments to keep this monotypic genus.</v>
          </cell>
          <cell r="M3839" t="str">
            <v>A incorporação em Fluvicola foi aventada, mas Lanyon (1986) apresentou argumentos para a manutenção deste gênero monotípico.</v>
          </cell>
          <cell r="N3839" t="str">
            <v>Arundinicola d'Orbigny, 1840</v>
          </cell>
          <cell r="P3839"/>
          <cell r="Q3839"/>
          <cell r="R3839"/>
          <cell r="S3839"/>
          <cell r="T3839"/>
          <cell r="U3839"/>
          <cell r="Y3839"/>
          <cell r="Z3839"/>
        </row>
        <row r="3840">
          <cell r="A3840" t="str">
            <v>Arundinicola leucocephala</v>
          </cell>
          <cell r="B3840" t="str">
            <v>Arundinicola leucocephala</v>
          </cell>
          <cell r="C3840" t="str">
            <v>freirinha</v>
          </cell>
          <cell r="D3840">
            <v>3838</v>
          </cell>
          <cell r="E3840" t="str">
            <v>R</v>
          </cell>
          <cell r="F3840">
            <v>1</v>
          </cell>
          <cell r="G3840" t="str">
            <v>Passeriformes</v>
          </cell>
          <cell r="H3840" t="str">
            <v>Tyrannidae</v>
          </cell>
          <cell r="I3840" t="str">
            <v>Fluvicolinae</v>
          </cell>
          <cell r="J3840" t="str">
            <v>Arundinicola</v>
          </cell>
          <cell r="K3840" t="str">
            <v>espécie 1ária</v>
          </cell>
          <cell r="N3840" t="str">
            <v>Arundinicola leucocephala (Linnaeus, 1764)</v>
          </cell>
          <cell r="O3840" t="str">
            <v>White-headed Marsh Tyrant</v>
          </cell>
          <cell r="P3840"/>
          <cell r="Q3840"/>
          <cell r="R3840"/>
          <cell r="S3840"/>
          <cell r="T3840"/>
          <cell r="U3840"/>
          <cell r="Y3840" t="e">
            <v>#N/A</v>
          </cell>
          <cell r="Z3840" t="str">
            <v>M</v>
          </cell>
          <cell r="AA3840" t="str">
            <v>A1</v>
          </cell>
          <cell r="AB3840" t="str">
            <v>T/C</v>
          </cell>
          <cell r="AC3840">
            <v>2</v>
          </cell>
          <cell r="AD3840">
            <v>5</v>
          </cell>
          <cell r="AE3840">
            <v>13.8</v>
          </cell>
          <cell r="AF3840" t="str">
            <v>Invertebrate</v>
          </cell>
          <cell r="AG3840" t="str">
            <v>A</v>
          </cell>
          <cell r="AH3840"/>
        </row>
        <row r="3841">
          <cell r="A3841" t="str">
            <v>Gubernetes</v>
          </cell>
          <cell r="B3841" t="e">
            <v>#N/A</v>
          </cell>
          <cell r="D3841">
            <v>3839</v>
          </cell>
          <cell r="E3841"/>
          <cell r="F3841"/>
          <cell r="G3841" t="str">
            <v>Passeriformes</v>
          </cell>
          <cell r="H3841" t="str">
            <v>Tyrannidae</v>
          </cell>
          <cell r="I3841" t="str">
            <v>Fluvicolinae</v>
          </cell>
          <cell r="J3841" t="str">
            <v>Gubernetes</v>
          </cell>
          <cell r="K3841" t="str">
            <v>Gênero</v>
          </cell>
          <cell r="N3841" t="str">
            <v>Gubernetes Such, 1825</v>
          </cell>
          <cell r="P3841"/>
          <cell r="Q3841"/>
          <cell r="R3841"/>
          <cell r="S3841"/>
          <cell r="T3841"/>
          <cell r="U3841"/>
          <cell r="Y3841"/>
          <cell r="Z3841"/>
        </row>
        <row r="3842">
          <cell r="A3842" t="str">
            <v>Gubernetes yetapa</v>
          </cell>
          <cell r="B3842" t="str">
            <v>Gubernetes yetapa</v>
          </cell>
          <cell r="C3842" t="str">
            <v>tesoura-do-brejo</v>
          </cell>
          <cell r="D3842">
            <v>3840</v>
          </cell>
          <cell r="E3842" t="str">
            <v>R</v>
          </cell>
          <cell r="F3842">
            <v>1</v>
          </cell>
          <cell r="G3842" t="str">
            <v>Passeriformes</v>
          </cell>
          <cell r="H3842" t="str">
            <v>Tyrannidae</v>
          </cell>
          <cell r="I3842" t="str">
            <v>Fluvicolinae</v>
          </cell>
          <cell r="J3842" t="str">
            <v>Gubernetes</v>
          </cell>
          <cell r="K3842" t="str">
            <v>espécie 1ária</v>
          </cell>
          <cell r="N3842" t="str">
            <v>Gubernetes yetapa (Vieillot, 1818)</v>
          </cell>
          <cell r="O3842" t="str">
            <v>Streamer-tailed Tyrant</v>
          </cell>
          <cell r="P3842"/>
          <cell r="Q3842"/>
          <cell r="R3842"/>
          <cell r="S3842"/>
          <cell r="T3842"/>
          <cell r="U3842"/>
          <cell r="Y3842" t="e">
            <v>#N/A</v>
          </cell>
          <cell r="Z3842" t="str">
            <v>M</v>
          </cell>
          <cell r="AA3842" t="str">
            <v>N6</v>
          </cell>
          <cell r="AB3842" t="str">
            <v>T/C</v>
          </cell>
          <cell r="AC3842">
            <v>2</v>
          </cell>
          <cell r="AD3842">
            <v>1</v>
          </cell>
          <cell r="AE3842">
            <v>68.400000000000006</v>
          </cell>
          <cell r="AF3842" t="str">
            <v>Invertebrate</v>
          </cell>
          <cell r="AG3842" t="str">
            <v>N</v>
          </cell>
        </row>
        <row r="3843">
          <cell r="A3843" t="str">
            <v>Alectrurus</v>
          </cell>
          <cell r="B3843" t="e">
            <v>#N/A</v>
          </cell>
          <cell r="D3843">
            <v>3841</v>
          </cell>
          <cell r="E3843"/>
          <cell r="F3843"/>
          <cell r="G3843" t="str">
            <v>Passeriformes</v>
          </cell>
          <cell r="H3843" t="str">
            <v>Tyrannidae</v>
          </cell>
          <cell r="I3843" t="str">
            <v>Fluvicolinae</v>
          </cell>
          <cell r="J3843" t="str">
            <v>Alectrurus</v>
          </cell>
          <cell r="K3843" t="str">
            <v>Gênero</v>
          </cell>
          <cell r="N3843" t="str">
            <v>Alectrurus Vieillot, 1816</v>
          </cell>
          <cell r="P3843"/>
          <cell r="Q3843"/>
          <cell r="R3843"/>
          <cell r="S3843"/>
          <cell r="T3843"/>
          <cell r="U3843"/>
          <cell r="Y3843"/>
          <cell r="Z3843"/>
        </row>
        <row r="3844">
          <cell r="A3844" t="str">
            <v>Alectrurus tricolor</v>
          </cell>
          <cell r="B3844" t="str">
            <v>Alectrurus tricolor</v>
          </cell>
          <cell r="C3844" t="str">
            <v>galito</v>
          </cell>
          <cell r="D3844">
            <v>3842</v>
          </cell>
          <cell r="E3844" t="str">
            <v>R</v>
          </cell>
          <cell r="F3844">
            <v>1</v>
          </cell>
          <cell r="G3844" t="str">
            <v>Passeriformes</v>
          </cell>
          <cell r="H3844" t="str">
            <v>Tyrannidae</v>
          </cell>
          <cell r="I3844" t="str">
            <v>Fluvicolinae</v>
          </cell>
          <cell r="J3844" t="str">
            <v>Alectrurus</v>
          </cell>
          <cell r="K3844" t="str">
            <v>espécie 1ária</v>
          </cell>
          <cell r="N3844" t="str">
            <v>Alectrurus tricolor (Vieillot, 1816)</v>
          </cell>
          <cell r="O3844" t="str">
            <v>Cock-tailed Tyrant</v>
          </cell>
          <cell r="P3844"/>
          <cell r="Q3844"/>
          <cell r="R3844"/>
          <cell r="S3844"/>
          <cell r="T3844"/>
          <cell r="U3844"/>
          <cell r="W3844" t="str">
            <v>#ERROR!</v>
          </cell>
          <cell r="X3844" t="str">
            <v>VU</v>
          </cell>
          <cell r="Y3844" t="e">
            <v>#N/A</v>
          </cell>
          <cell r="Z3844" t="str">
            <v>H</v>
          </cell>
          <cell r="AA3844" t="str">
            <v>N5</v>
          </cell>
          <cell r="AB3844" t="str">
            <v>U</v>
          </cell>
          <cell r="AC3844">
            <v>2</v>
          </cell>
          <cell r="AD3844">
            <v>1</v>
          </cell>
          <cell r="AE3844">
            <v>16</v>
          </cell>
          <cell r="AF3844" t="str">
            <v>Invertebrate</v>
          </cell>
          <cell r="AG3844" t="str">
            <v>N</v>
          </cell>
          <cell r="AH3844">
            <v>1</v>
          </cell>
          <cell r="AI3844" t="str">
            <v>CR</v>
          </cell>
          <cell r="AK3844" t="str">
            <v>EN</v>
          </cell>
        </row>
        <row r="3845">
          <cell r="A3845" t="str">
            <v>Alectrurus risora</v>
          </cell>
          <cell r="B3845" t="str">
            <v>Alectrurus risora</v>
          </cell>
          <cell r="C3845" t="str">
            <v>tesoura-do-campo</v>
          </cell>
          <cell r="D3845">
            <v>3843</v>
          </cell>
          <cell r="E3845" t="str">
            <v>D</v>
          </cell>
          <cell r="F3845">
            <v>1</v>
          </cell>
          <cell r="G3845" t="str">
            <v>Passeriformes</v>
          </cell>
          <cell r="H3845" t="str">
            <v>Tyrannidae</v>
          </cell>
          <cell r="I3845" t="str">
            <v>Fluvicolinae</v>
          </cell>
          <cell r="J3845" t="str">
            <v>Alectrurus</v>
          </cell>
          <cell r="K3845" t="str">
            <v>espécie 1ária</v>
          </cell>
          <cell r="N3845" t="str">
            <v>Alectrurus risora (Vieillot, 1824)</v>
          </cell>
          <cell r="O3845" t="str">
            <v>Strange-tailed Tyrant</v>
          </cell>
          <cell r="P3845"/>
          <cell r="Q3845"/>
          <cell r="R3845"/>
          <cell r="S3845"/>
          <cell r="T3845"/>
          <cell r="U3845"/>
          <cell r="X3845" t="str">
            <v>VU</v>
          </cell>
          <cell r="Y3845" t="e">
            <v>#N/A</v>
          </cell>
          <cell r="Z3845" t="e">
            <v>#N/A</v>
          </cell>
          <cell r="AA3845" t="e">
            <v>#N/A</v>
          </cell>
          <cell r="AB3845" t="e">
            <v>#N/A</v>
          </cell>
          <cell r="AC3845" t="e">
            <v>#N/A</v>
          </cell>
          <cell r="AD3845" t="e">
            <v>#N/A</v>
          </cell>
          <cell r="AE3845">
            <v>25</v>
          </cell>
          <cell r="AF3845" t="str">
            <v>Invertebrate</v>
          </cell>
          <cell r="AG3845"/>
        </row>
        <row r="3846">
          <cell r="A3846" t="str">
            <v>Ochthornis</v>
          </cell>
          <cell r="B3846" t="e">
            <v>#N/A</v>
          </cell>
          <cell r="D3846">
            <v>3844</v>
          </cell>
          <cell r="E3846"/>
          <cell r="F3846"/>
          <cell r="G3846" t="str">
            <v>Passeriformes</v>
          </cell>
          <cell r="H3846" t="str">
            <v>Tyrannidae</v>
          </cell>
          <cell r="I3846" t="str">
            <v>Fluvicolinae</v>
          </cell>
          <cell r="J3846" t="str">
            <v>Ochthornis</v>
          </cell>
          <cell r="K3846" t="str">
            <v>Gênero</v>
          </cell>
          <cell r="N3846" t="str">
            <v>Ochthornis Sclater, 1888</v>
          </cell>
          <cell r="P3846"/>
          <cell r="Q3846"/>
          <cell r="R3846"/>
          <cell r="S3846"/>
          <cell r="T3846"/>
          <cell r="U3846"/>
          <cell r="Y3846"/>
          <cell r="Z3846"/>
        </row>
        <row r="3847">
          <cell r="A3847" t="str">
            <v>Ochthornis littoralis</v>
          </cell>
          <cell r="B3847" t="str">
            <v>Ochthornis littoralis</v>
          </cell>
          <cell r="C3847" t="str">
            <v>maria-da-praia</v>
          </cell>
          <cell r="D3847">
            <v>3845</v>
          </cell>
          <cell r="E3847" t="str">
            <v>R</v>
          </cell>
          <cell r="F3847">
            <v>1</v>
          </cell>
          <cell r="G3847" t="str">
            <v>Passeriformes</v>
          </cell>
          <cell r="H3847" t="str">
            <v>Tyrannidae</v>
          </cell>
          <cell r="I3847" t="str">
            <v>Fluvicolinae</v>
          </cell>
          <cell r="J3847" t="str">
            <v>Ochthornis</v>
          </cell>
          <cell r="K3847" t="str">
            <v>espécie 1ária</v>
          </cell>
          <cell r="N3847" t="str">
            <v>Ochthornis littoralis (Pelzeln, 1868)</v>
          </cell>
          <cell r="O3847" t="str">
            <v>Drab Water Tyrant</v>
          </cell>
          <cell r="P3847"/>
          <cell r="Q3847"/>
          <cell r="R3847"/>
          <cell r="S3847"/>
          <cell r="T3847"/>
          <cell r="U3847"/>
          <cell r="Y3847" t="e">
            <v>#N/A</v>
          </cell>
          <cell r="Z3847" t="e">
            <v>#N/A</v>
          </cell>
          <cell r="AA3847" t="e">
            <v>#N/A</v>
          </cell>
          <cell r="AB3847" t="e">
            <v>#N/A</v>
          </cell>
          <cell r="AC3847" t="e">
            <v>#N/A</v>
          </cell>
          <cell r="AD3847" t="e">
            <v>#N/A</v>
          </cell>
          <cell r="AE3847">
            <v>13.4</v>
          </cell>
          <cell r="AF3847" t="str">
            <v>Invertebrate</v>
          </cell>
          <cell r="AG3847"/>
        </row>
        <row r="3848">
          <cell r="A3848" t="str">
            <v>Cnemotriccus</v>
          </cell>
          <cell r="B3848" t="e">
            <v>#N/A</v>
          </cell>
          <cell r="D3848">
            <v>3846</v>
          </cell>
          <cell r="E3848"/>
          <cell r="F3848"/>
          <cell r="G3848" t="str">
            <v>Passeriformes</v>
          </cell>
          <cell r="H3848" t="str">
            <v>Tyrannidae</v>
          </cell>
          <cell r="I3848" t="str">
            <v>Fluvicolinae</v>
          </cell>
          <cell r="J3848" t="str">
            <v>Cnemotriccus</v>
          </cell>
          <cell r="K3848" t="str">
            <v>Gênero</v>
          </cell>
          <cell r="N3848" t="str">
            <v>Cnemotriccus Hellmayr, 1927</v>
          </cell>
          <cell r="P3848"/>
          <cell r="Q3848"/>
          <cell r="R3848"/>
          <cell r="S3848"/>
          <cell r="T3848"/>
          <cell r="U3848"/>
          <cell r="Y3848"/>
          <cell r="Z3848"/>
        </row>
        <row r="3849">
          <cell r="A3849" t="str">
            <v>Cnemotriccus fuscatus</v>
          </cell>
          <cell r="B3849" t="str">
            <v>Cnemotriccus fuscatus</v>
          </cell>
          <cell r="C3849" t="str">
            <v>guaracavuçu</v>
          </cell>
          <cell r="D3849">
            <v>3847</v>
          </cell>
          <cell r="E3849" t="str">
            <v>R</v>
          </cell>
          <cell r="F3849">
            <v>1</v>
          </cell>
          <cell r="G3849" t="str">
            <v>Passeriformes</v>
          </cell>
          <cell r="H3849" t="str">
            <v>Tyrannidae</v>
          </cell>
          <cell r="I3849" t="str">
            <v>Fluvicolinae</v>
          </cell>
          <cell r="J3849" t="str">
            <v>Cnemotriccus</v>
          </cell>
          <cell r="K3849" t="str">
            <v>espécie 1ária</v>
          </cell>
          <cell r="N3849" t="str">
            <v>Cnemotriccus fuscatus (Wied, 1831)</v>
          </cell>
          <cell r="O3849" t="str">
            <v>Fuscous Flycatcher</v>
          </cell>
          <cell r="P3849"/>
          <cell r="Q3849"/>
          <cell r="R3849"/>
          <cell r="S3849"/>
          <cell r="T3849"/>
          <cell r="U3849"/>
          <cell r="Y3849" t="e">
            <v>#N/A</v>
          </cell>
          <cell r="Z3849" t="str">
            <v>L</v>
          </cell>
          <cell r="AA3849" t="str">
            <v>F3</v>
          </cell>
          <cell r="AB3849" t="str">
            <v>U/M</v>
          </cell>
          <cell r="AC3849">
            <v>6</v>
          </cell>
          <cell r="AD3849">
            <v>5</v>
          </cell>
          <cell r="AE3849">
            <v>13.6</v>
          </cell>
          <cell r="AF3849" t="str">
            <v>Invertebrate</v>
          </cell>
          <cell r="AG3849" t="str">
            <v>F</v>
          </cell>
        </row>
        <row r="3850">
          <cell r="A3850" t="str">
            <v>Cnemotriccus fuscatus duidae</v>
          </cell>
          <cell r="B3850" t="e">
            <v>#N/A</v>
          </cell>
          <cell r="D3850">
            <v>3848</v>
          </cell>
          <cell r="E3850"/>
          <cell r="F3850"/>
          <cell r="G3850" t="str">
            <v>Passeriformes</v>
          </cell>
          <cell r="H3850" t="str">
            <v>Tyrannidae</v>
          </cell>
          <cell r="I3850" t="str">
            <v>Fluvicolinae</v>
          </cell>
          <cell r="J3850" t="str">
            <v>Cnemotriccus</v>
          </cell>
          <cell r="K3850" t="str">
            <v>subespécie</v>
          </cell>
          <cell r="L3850" t="str">
            <v>Hilty (2003) suggests it may be a separate species.</v>
          </cell>
          <cell r="M3850" t="str">
            <v xml:space="preserve">Hilty (2003) sugere que possa ser uma espécie em separado. </v>
          </cell>
          <cell r="N3850" t="str">
            <v>Cnemotriccus fuscatus duidae Zimmer, 1938</v>
          </cell>
          <cell r="P3850" t="str">
            <v>x</v>
          </cell>
          <cell r="Q3850" t="str">
            <v>x</v>
          </cell>
          <cell r="R3850" t="str">
            <v>x</v>
          </cell>
          <cell r="S3850" t="str">
            <v>x</v>
          </cell>
          <cell r="T3850" t="str">
            <v>x</v>
          </cell>
          <cell r="U3850"/>
          <cell r="Y3850"/>
          <cell r="Z3850"/>
        </row>
        <row r="3851">
          <cell r="A3851" t="str">
            <v>Cnemotriccus fuscatus fumosus</v>
          </cell>
          <cell r="B3851" t="e">
            <v>#N/A</v>
          </cell>
          <cell r="D3851">
            <v>3849</v>
          </cell>
          <cell r="E3851"/>
          <cell r="F3851"/>
          <cell r="G3851" t="str">
            <v>Passeriformes</v>
          </cell>
          <cell r="H3851" t="str">
            <v>Tyrannidae</v>
          </cell>
          <cell r="I3851" t="str">
            <v>Fluvicolinae</v>
          </cell>
          <cell r="J3851" t="str">
            <v>Cnemotriccus</v>
          </cell>
          <cell r="K3851" t="str">
            <v>subespécie</v>
          </cell>
          <cell r="N3851" t="str">
            <v>Cnemotriccus fuscatus fumosus (Berlepsch, 1908)</v>
          </cell>
          <cell r="P3851" t="str">
            <v>x</v>
          </cell>
          <cell r="Q3851" t="str">
            <v>x</v>
          </cell>
          <cell r="R3851" t="str">
            <v>x</v>
          </cell>
          <cell r="S3851" t="str">
            <v>x</v>
          </cell>
          <cell r="T3851" t="str">
            <v>x</v>
          </cell>
          <cell r="U3851"/>
          <cell r="Y3851"/>
          <cell r="Z3851"/>
        </row>
        <row r="3852">
          <cell r="A3852" t="str">
            <v>Cnemotriccus fuscatus fuscatior</v>
          </cell>
          <cell r="B3852" t="e">
            <v>#N/A</v>
          </cell>
          <cell r="D3852">
            <v>3850</v>
          </cell>
          <cell r="E3852"/>
          <cell r="F3852"/>
          <cell r="G3852" t="str">
            <v>Passeriformes</v>
          </cell>
          <cell r="H3852" t="str">
            <v>Tyrannidae</v>
          </cell>
          <cell r="I3852" t="str">
            <v>Fluvicolinae</v>
          </cell>
          <cell r="J3852" t="str">
            <v>Cnemotriccus</v>
          </cell>
          <cell r="K3852" t="str">
            <v>subespécie</v>
          </cell>
          <cell r="N3852" t="str">
            <v>Cnemotriccus fuscatus fuscatior (Chapman, 1926)</v>
          </cell>
          <cell r="P3852" t="str">
            <v>x</v>
          </cell>
          <cell r="Q3852" t="str">
            <v>x</v>
          </cell>
          <cell r="R3852" t="str">
            <v>x</v>
          </cell>
          <cell r="S3852" t="str">
            <v>x</v>
          </cell>
          <cell r="T3852" t="str">
            <v>x</v>
          </cell>
          <cell r="U3852"/>
          <cell r="Y3852"/>
          <cell r="Z3852"/>
        </row>
        <row r="3853">
          <cell r="A3853" t="str">
            <v>Cnemotriccus fuscatus beniensis</v>
          </cell>
          <cell r="B3853" t="e">
            <v>#N/A</v>
          </cell>
          <cell r="D3853">
            <v>3851</v>
          </cell>
          <cell r="E3853"/>
          <cell r="F3853"/>
          <cell r="G3853" t="str">
            <v>Passeriformes</v>
          </cell>
          <cell r="H3853" t="str">
            <v>Tyrannidae</v>
          </cell>
          <cell r="I3853" t="str">
            <v>Fluvicolinae</v>
          </cell>
          <cell r="J3853" t="str">
            <v>Cnemotriccus</v>
          </cell>
          <cell r="K3853" t="str">
            <v>subespécie</v>
          </cell>
          <cell r="L3853" t="str">
            <v>Occurrence in Brazil based on Guilherme (2012).</v>
          </cell>
          <cell r="M3853" t="str">
            <v>Ocorrência no Brasil assumida a partir dos dados de Guilherme (2012).</v>
          </cell>
          <cell r="N3853" t="str">
            <v>Cnemotriccus fuscatus beniensis Gyldenstolpe, 1941</v>
          </cell>
          <cell r="P3853" t="str">
            <v>x</v>
          </cell>
          <cell r="Q3853"/>
          <cell r="R3853" t="str">
            <v>x</v>
          </cell>
          <cell r="S3853" t="str">
            <v>x</v>
          </cell>
          <cell r="T3853" t="str">
            <v>x</v>
          </cell>
          <cell r="U3853"/>
          <cell r="Y3853"/>
          <cell r="Z3853"/>
        </row>
        <row r="3854">
          <cell r="A3854" t="str">
            <v>Cnemotriccus fuscatus bimaculatus</v>
          </cell>
          <cell r="B3854" t="e">
            <v>#N/A</v>
          </cell>
          <cell r="D3854">
            <v>3852</v>
          </cell>
          <cell r="E3854"/>
          <cell r="F3854"/>
          <cell r="G3854" t="str">
            <v>Passeriformes</v>
          </cell>
          <cell r="H3854" t="str">
            <v>Tyrannidae</v>
          </cell>
          <cell r="I3854" t="str">
            <v>Fluvicolinae</v>
          </cell>
          <cell r="J3854" t="str">
            <v>Cnemotriccus</v>
          </cell>
          <cell r="K3854" t="str">
            <v>subespécie</v>
          </cell>
          <cell r="N3854" t="str">
            <v>Cnemotriccus fuscatus bimaculatus (d'Orbigny &amp; Lafresnaye, 1837)</v>
          </cell>
          <cell r="P3854" t="str">
            <v>x</v>
          </cell>
          <cell r="Q3854" t="str">
            <v>x</v>
          </cell>
          <cell r="R3854" t="str">
            <v>x</v>
          </cell>
          <cell r="S3854" t="str">
            <v>x</v>
          </cell>
          <cell r="T3854" t="str">
            <v>x</v>
          </cell>
          <cell r="U3854"/>
          <cell r="Y3854"/>
          <cell r="Z3854"/>
        </row>
        <row r="3855">
          <cell r="A3855" t="str">
            <v>Cnemotriccus fuscatus fuscatus</v>
          </cell>
          <cell r="B3855" t="e">
            <v>#N/A</v>
          </cell>
          <cell r="D3855">
            <v>3853</v>
          </cell>
          <cell r="E3855"/>
          <cell r="F3855"/>
          <cell r="G3855" t="str">
            <v>Passeriformes</v>
          </cell>
          <cell r="H3855" t="str">
            <v>Tyrannidae</v>
          </cell>
          <cell r="I3855" t="str">
            <v>Fluvicolinae</v>
          </cell>
          <cell r="J3855" t="str">
            <v>Cnemotriccus</v>
          </cell>
          <cell r="K3855" t="str">
            <v>subespécie</v>
          </cell>
          <cell r="N3855" t="str">
            <v>Cnemotriccus fuscatus fuscatus (Wied, 1831)</v>
          </cell>
          <cell r="P3855" t="str">
            <v>x</v>
          </cell>
          <cell r="Q3855" t="str">
            <v>x</v>
          </cell>
          <cell r="R3855" t="str">
            <v>x</v>
          </cell>
          <cell r="S3855" t="str">
            <v>x</v>
          </cell>
          <cell r="T3855" t="str">
            <v>x</v>
          </cell>
          <cell r="U3855"/>
          <cell r="Y3855"/>
          <cell r="Z3855"/>
        </row>
        <row r="3856">
          <cell r="A3856" t="str">
            <v>Lathrotriccus</v>
          </cell>
          <cell r="B3856" t="e">
            <v>#N/A</v>
          </cell>
          <cell r="D3856">
            <v>3854</v>
          </cell>
          <cell r="E3856"/>
          <cell r="F3856"/>
          <cell r="G3856" t="str">
            <v>Passeriformes</v>
          </cell>
          <cell r="H3856" t="str">
            <v>Tyrannidae</v>
          </cell>
          <cell r="I3856" t="str">
            <v>Fluvicolinae</v>
          </cell>
          <cell r="J3856" t="str">
            <v>Lathrotriccus</v>
          </cell>
          <cell r="K3856" t="str">
            <v>Gênero</v>
          </cell>
          <cell r="L3856" t="str">
            <v>Sometimes lumped into Empidonax, but see Lanyon (1986) for treating it as a distinct genus.</v>
          </cell>
          <cell r="M3856" t="str">
            <v xml:space="preserve">Os táxons deste gênero estiveram subordinados à Empidonax; consultar Lanyon (1986) para razões desta mudança. </v>
          </cell>
          <cell r="N3856" t="str">
            <v>Lathrotriccus Lanyon &amp; Lanyon, 1986</v>
          </cell>
          <cell r="P3856"/>
          <cell r="Q3856"/>
          <cell r="R3856"/>
          <cell r="S3856"/>
          <cell r="T3856"/>
          <cell r="U3856"/>
          <cell r="Y3856"/>
          <cell r="Z3856"/>
        </row>
        <row r="3857">
          <cell r="A3857" t="str">
            <v>Lathrotriccus euleri</v>
          </cell>
          <cell r="B3857" t="str">
            <v>Lathrotriccus euleri</v>
          </cell>
          <cell r="C3857" t="str">
            <v>enferrujado</v>
          </cell>
          <cell r="D3857">
            <v>3855</v>
          </cell>
          <cell r="E3857" t="str">
            <v>R</v>
          </cell>
          <cell r="F3857">
            <v>1</v>
          </cell>
          <cell r="G3857" t="str">
            <v>Passeriformes</v>
          </cell>
          <cell r="H3857" t="str">
            <v>Tyrannidae</v>
          </cell>
          <cell r="I3857" t="str">
            <v>Fluvicolinae</v>
          </cell>
          <cell r="J3857" t="str">
            <v>Lathrotriccus</v>
          </cell>
          <cell r="K3857" t="str">
            <v>espécie 1ária</v>
          </cell>
          <cell r="N3857" t="str">
            <v>Lathrotriccus euleri (Cabanis, 1868)</v>
          </cell>
          <cell r="O3857" t="str">
            <v>Euler's Flycatcher</v>
          </cell>
          <cell r="P3857"/>
          <cell r="Q3857"/>
          <cell r="R3857"/>
          <cell r="S3857"/>
          <cell r="T3857"/>
          <cell r="U3857"/>
          <cell r="Y3857" t="str">
            <v>IAS</v>
          </cell>
          <cell r="Z3857" t="str">
            <v>M</v>
          </cell>
          <cell r="AA3857" t="str">
            <v>F1</v>
          </cell>
          <cell r="AB3857" t="str">
            <v>M</v>
          </cell>
          <cell r="AC3857">
            <v>3</v>
          </cell>
          <cell r="AD3857">
            <v>7</v>
          </cell>
          <cell r="AE3857">
            <v>11.33</v>
          </cell>
          <cell r="AF3857" t="str">
            <v>Invertebrate</v>
          </cell>
          <cell r="AG3857" t="str">
            <v>F</v>
          </cell>
        </row>
        <row r="3858">
          <cell r="A3858" t="str">
            <v>Lathrotriccus euleri bolivianus</v>
          </cell>
          <cell r="B3858" t="e">
            <v>#N/A</v>
          </cell>
          <cell r="D3858">
            <v>3856</v>
          </cell>
          <cell r="E3858"/>
          <cell r="F3858"/>
          <cell r="G3858" t="str">
            <v>Passeriformes</v>
          </cell>
          <cell r="H3858" t="str">
            <v>Tyrannidae</v>
          </cell>
          <cell r="I3858" t="str">
            <v>Fluvicolinae</v>
          </cell>
          <cell r="J3858" t="str">
            <v>Lathrotriccus</v>
          </cell>
          <cell r="K3858" t="str">
            <v>subespécie</v>
          </cell>
          <cell r="N3858" t="str">
            <v>Lathrotriccus euleri bolivianus (Allen, 1889)</v>
          </cell>
          <cell r="P3858" t="str">
            <v>x</v>
          </cell>
          <cell r="Q3858" t="str">
            <v>x</v>
          </cell>
          <cell r="R3858" t="str">
            <v>x</v>
          </cell>
          <cell r="S3858" t="str">
            <v>x</v>
          </cell>
          <cell r="T3858" t="str">
            <v>x</v>
          </cell>
          <cell r="U3858"/>
          <cell r="Y3858"/>
          <cell r="Z3858"/>
        </row>
        <row r="3859">
          <cell r="A3859" t="str">
            <v>Lathrotriccus euleri argentinus</v>
          </cell>
          <cell r="B3859" t="e">
            <v>#N/A</v>
          </cell>
          <cell r="D3859">
            <v>3857</v>
          </cell>
          <cell r="E3859"/>
          <cell r="F3859"/>
          <cell r="G3859" t="str">
            <v>Passeriformes</v>
          </cell>
          <cell r="H3859" t="str">
            <v>Tyrannidae</v>
          </cell>
          <cell r="I3859" t="str">
            <v>Fluvicolinae</v>
          </cell>
          <cell r="J3859" t="str">
            <v>Lathrotriccus</v>
          </cell>
          <cell r="K3859" t="str">
            <v>subespécie</v>
          </cell>
          <cell r="N3859" t="str">
            <v>Lathrotriccus euleri argentinus (Cabanis, 1868)</v>
          </cell>
          <cell r="P3859" t="str">
            <v>x</v>
          </cell>
          <cell r="Q3859" t="str">
            <v>x</v>
          </cell>
          <cell r="R3859" t="str">
            <v>x</v>
          </cell>
          <cell r="S3859" t="str">
            <v>x</v>
          </cell>
          <cell r="T3859" t="str">
            <v>x</v>
          </cell>
          <cell r="U3859"/>
          <cell r="Y3859"/>
          <cell r="Z3859"/>
        </row>
        <row r="3860">
          <cell r="A3860" t="str">
            <v>Lathrotriccus euleri euleri</v>
          </cell>
          <cell r="B3860" t="e">
            <v>#N/A</v>
          </cell>
          <cell r="D3860">
            <v>3858</v>
          </cell>
          <cell r="E3860"/>
          <cell r="F3860"/>
          <cell r="G3860" t="str">
            <v>Passeriformes</v>
          </cell>
          <cell r="H3860" t="str">
            <v>Tyrannidae</v>
          </cell>
          <cell r="I3860" t="str">
            <v>Fluvicolinae</v>
          </cell>
          <cell r="J3860" t="str">
            <v>Lathrotriccus</v>
          </cell>
          <cell r="K3860" t="str">
            <v>subespécie</v>
          </cell>
          <cell r="N3860" t="str">
            <v>Lathrotriccus euleri euleri (Cabanis, 1868)</v>
          </cell>
          <cell r="P3860" t="str">
            <v>x</v>
          </cell>
          <cell r="Q3860" t="str">
            <v>x</v>
          </cell>
          <cell r="R3860" t="str">
            <v>x</v>
          </cell>
          <cell r="S3860" t="str">
            <v>x</v>
          </cell>
          <cell r="T3860" t="str">
            <v>x</v>
          </cell>
          <cell r="U3860"/>
          <cell r="Y3860"/>
          <cell r="Z3860"/>
        </row>
        <row r="3861">
          <cell r="A3861" t="str">
            <v>Empidonax</v>
          </cell>
          <cell r="B3861" t="e">
            <v>#N/A</v>
          </cell>
          <cell r="D3861">
            <v>3859</v>
          </cell>
          <cell r="E3861"/>
          <cell r="F3861"/>
          <cell r="G3861" t="str">
            <v>Passeriformes</v>
          </cell>
          <cell r="H3861" t="str">
            <v>Tyrannidae</v>
          </cell>
          <cell r="I3861" t="str">
            <v>Fluvicolinae</v>
          </cell>
          <cell r="J3861" t="str">
            <v>Empidonax</v>
          </cell>
          <cell r="K3861" t="str">
            <v>Gênero</v>
          </cell>
          <cell r="N3861" t="str">
            <v>Empidonax Cabanis, 1855</v>
          </cell>
          <cell r="P3861"/>
          <cell r="Q3861"/>
          <cell r="R3861"/>
          <cell r="S3861"/>
          <cell r="T3861"/>
          <cell r="U3861"/>
          <cell r="Y3861"/>
          <cell r="Z3861"/>
        </row>
        <row r="3862">
          <cell r="A3862" t="str">
            <v>Empidonax alnorum</v>
          </cell>
          <cell r="B3862" t="str">
            <v>Empidonax alnorum</v>
          </cell>
          <cell r="C3862" t="str">
            <v>papa-moscas-de-alder</v>
          </cell>
          <cell r="D3862">
            <v>3860</v>
          </cell>
          <cell r="E3862" t="str">
            <v>VN#</v>
          </cell>
          <cell r="F3862">
            <v>1</v>
          </cell>
          <cell r="G3862" t="str">
            <v>Passeriformes</v>
          </cell>
          <cell r="H3862" t="str">
            <v>Tyrannidae</v>
          </cell>
          <cell r="I3862" t="str">
            <v>Fluvicolinae</v>
          </cell>
          <cell r="J3862" t="str">
            <v>Empidonax</v>
          </cell>
          <cell r="K3862" t="str">
            <v>espécie 1ária</v>
          </cell>
          <cell r="N3862" t="str">
            <v>Empidonax alnorum Brewster, 1895</v>
          </cell>
          <cell r="O3862" t="str">
            <v>Alder Flycatcher</v>
          </cell>
          <cell r="P3862"/>
          <cell r="Q3862"/>
          <cell r="R3862"/>
          <cell r="S3862"/>
          <cell r="T3862"/>
          <cell r="U3862"/>
          <cell r="Y3862" t="e">
            <v>#N/A</v>
          </cell>
          <cell r="Z3862" t="e">
            <v>#N/A</v>
          </cell>
          <cell r="AA3862" t="e">
            <v>#N/A</v>
          </cell>
          <cell r="AB3862" t="e">
            <v>#N/A</v>
          </cell>
          <cell r="AC3862" t="e">
            <v>#N/A</v>
          </cell>
          <cell r="AD3862" t="e">
            <v>#N/A</v>
          </cell>
          <cell r="AE3862">
            <v>12.7</v>
          </cell>
          <cell r="AF3862" t="str">
            <v>Invertebrate</v>
          </cell>
          <cell r="AG3862"/>
        </row>
        <row r="3863">
          <cell r="A3863" t="str">
            <v>Contopus</v>
          </cell>
          <cell r="B3863" t="e">
            <v>#N/A</v>
          </cell>
          <cell r="D3863">
            <v>3861</v>
          </cell>
          <cell r="E3863"/>
          <cell r="F3863"/>
          <cell r="G3863" t="str">
            <v>Passeriformes</v>
          </cell>
          <cell r="H3863" t="str">
            <v>Tyrannidae</v>
          </cell>
          <cell r="I3863" t="str">
            <v>Fluvicolinae</v>
          </cell>
          <cell r="J3863" t="str">
            <v>Contopus</v>
          </cell>
          <cell r="K3863" t="str">
            <v>Gênero</v>
          </cell>
          <cell r="N3863" t="str">
            <v>Contopus Cabanis, 1855</v>
          </cell>
          <cell r="P3863"/>
          <cell r="Q3863"/>
          <cell r="R3863"/>
          <cell r="S3863"/>
          <cell r="T3863"/>
          <cell r="U3863"/>
          <cell r="Y3863"/>
          <cell r="Z3863"/>
        </row>
        <row r="3864">
          <cell r="A3864" t="str">
            <v>Contopus cooperi</v>
          </cell>
          <cell r="B3864" t="str">
            <v>Contopus cooperi</v>
          </cell>
          <cell r="C3864" t="str">
            <v>piuí-boreal</v>
          </cell>
          <cell r="D3864">
            <v>3862</v>
          </cell>
          <cell r="E3864" t="str">
            <v>VN</v>
          </cell>
          <cell r="F3864">
            <v>1</v>
          </cell>
          <cell r="G3864" t="str">
            <v>Passeriformes</v>
          </cell>
          <cell r="H3864" t="str">
            <v>Tyrannidae</v>
          </cell>
          <cell r="I3864" t="str">
            <v>Fluvicolinae</v>
          </cell>
          <cell r="J3864" t="str">
            <v>Contopus</v>
          </cell>
          <cell r="K3864" t="str">
            <v>espécie 1ária</v>
          </cell>
          <cell r="L3864" t="str">
            <v>Formerly named C. borealis, but see Banks &amp; Browning (1995) for the use of C. cooperi.</v>
          </cell>
          <cell r="M3864" t="str">
            <v>Antes denominada Contopus borealis. Para o uso de C. cooperi, consultar Banks &amp; Browning (1995).</v>
          </cell>
          <cell r="N3864" t="str">
            <v>Contopus cooperi (Nuttall, 1831)</v>
          </cell>
          <cell r="O3864" t="str">
            <v>Olive-sided Flycatcher</v>
          </cell>
          <cell r="P3864"/>
          <cell r="Q3864"/>
          <cell r="R3864"/>
          <cell r="S3864"/>
          <cell r="T3864"/>
          <cell r="U3864"/>
          <cell r="Y3864" t="e">
            <v>#N/A</v>
          </cell>
          <cell r="Z3864" t="e">
            <v>#N/A</v>
          </cell>
          <cell r="AA3864" t="e">
            <v>#N/A</v>
          </cell>
          <cell r="AB3864" t="e">
            <v>#N/A</v>
          </cell>
          <cell r="AC3864" t="e">
            <v>#N/A</v>
          </cell>
          <cell r="AD3864" t="e">
            <v>#N/A</v>
          </cell>
          <cell r="AE3864">
            <v>32.1</v>
          </cell>
          <cell r="AF3864" t="str">
            <v>Invertebrate</v>
          </cell>
          <cell r="AG3864"/>
          <cell r="AI3864" t="str">
            <v>NT</v>
          </cell>
        </row>
        <row r="3865">
          <cell r="A3865" t="str">
            <v>Contopus fumigatus</v>
          </cell>
          <cell r="B3865" t="str">
            <v>Contopus fumigatus</v>
          </cell>
          <cell r="C3865" t="str">
            <v>piuí-de-topete</v>
          </cell>
          <cell r="D3865">
            <v>3863</v>
          </cell>
          <cell r="E3865" t="str">
            <v>R#</v>
          </cell>
          <cell r="F3865">
            <v>1</v>
          </cell>
          <cell r="G3865" t="str">
            <v>Passeriformes</v>
          </cell>
          <cell r="H3865" t="str">
            <v>Tyrannidae</v>
          </cell>
          <cell r="I3865" t="str">
            <v>Fluvicolinae</v>
          </cell>
          <cell r="J3865" t="str">
            <v>Contopus</v>
          </cell>
          <cell r="K3865" t="str">
            <v>espécie 1ária</v>
          </cell>
          <cell r="N3865" t="str">
            <v>Contopus fumigatus (d'Orbigny &amp; Lafresnaye, 1837)</v>
          </cell>
          <cell r="O3865" t="str">
            <v>Smoke-colored Pewee</v>
          </cell>
          <cell r="P3865"/>
          <cell r="Q3865"/>
          <cell r="R3865"/>
          <cell r="S3865"/>
          <cell r="T3865"/>
          <cell r="U3865"/>
          <cell r="Y3865" t="e">
            <v>#N/A</v>
          </cell>
          <cell r="Z3865" t="str">
            <v>M</v>
          </cell>
          <cell r="AA3865" t="str">
            <v>F4</v>
          </cell>
          <cell r="AB3865" t="str">
            <v>C</v>
          </cell>
          <cell r="AC3865">
            <v>3</v>
          </cell>
          <cell r="AD3865">
            <v>3</v>
          </cell>
          <cell r="AE3865">
            <v>19.899999999999999</v>
          </cell>
          <cell r="AF3865" t="str">
            <v>Invertebrate</v>
          </cell>
          <cell r="AG3865" t="str">
            <v>F</v>
          </cell>
        </row>
        <row r="3866">
          <cell r="A3866" t="str">
            <v>Contopus fumigatus duidae</v>
          </cell>
          <cell r="B3866" t="e">
            <v>#N/A</v>
          </cell>
          <cell r="D3866">
            <v>3864</v>
          </cell>
          <cell r="E3866"/>
          <cell r="F3866"/>
          <cell r="G3866" t="str">
            <v>Passeriformes</v>
          </cell>
          <cell r="H3866" t="str">
            <v>Tyrannidae</v>
          </cell>
          <cell r="I3866" t="str">
            <v>Fluvicolinae</v>
          </cell>
          <cell r="J3866" t="str">
            <v>Contopus</v>
          </cell>
          <cell r="K3866" t="str">
            <v>subespécie</v>
          </cell>
          <cell r="N3866" t="str">
            <v>Contopus fumigatus duidae (Chapman, 1929)</v>
          </cell>
          <cell r="P3866" t="str">
            <v>x</v>
          </cell>
          <cell r="Q3866" t="str">
            <v>x</v>
          </cell>
          <cell r="R3866" t="str">
            <v>x</v>
          </cell>
          <cell r="S3866" t="str">
            <v>x</v>
          </cell>
          <cell r="T3866" t="str">
            <v>x</v>
          </cell>
          <cell r="U3866"/>
          <cell r="Y3866"/>
          <cell r="Z3866"/>
        </row>
        <row r="3867">
          <cell r="A3867" t="str">
            <v>Contopus virens</v>
          </cell>
          <cell r="B3867" t="str">
            <v>Contopus virens</v>
          </cell>
          <cell r="C3867" t="str">
            <v>piuí</v>
          </cell>
          <cell r="D3867">
            <v>3865</v>
          </cell>
          <cell r="E3867" t="str">
            <v>VN#</v>
          </cell>
          <cell r="F3867">
            <v>1</v>
          </cell>
          <cell r="G3867" t="str">
            <v>Passeriformes</v>
          </cell>
          <cell r="H3867" t="str">
            <v>Tyrannidae</v>
          </cell>
          <cell r="I3867" t="str">
            <v>Fluvicolinae</v>
          </cell>
          <cell r="J3867" t="str">
            <v>Contopus</v>
          </cell>
          <cell r="K3867" t="str">
            <v>espécie 1ária</v>
          </cell>
          <cell r="N3867" t="str">
            <v>Contopus virens (Linnaeus, 1766)</v>
          </cell>
          <cell r="O3867" t="str">
            <v>Eastern Wood-Pewee</v>
          </cell>
          <cell r="P3867"/>
          <cell r="Q3867"/>
          <cell r="R3867"/>
          <cell r="S3867"/>
          <cell r="T3867"/>
          <cell r="U3867"/>
          <cell r="Y3867" t="e">
            <v>#N/A</v>
          </cell>
          <cell r="Z3867" t="e">
            <v>#N/A</v>
          </cell>
          <cell r="AA3867" t="e">
            <v>#N/A</v>
          </cell>
          <cell r="AB3867" t="e">
            <v>#N/A</v>
          </cell>
          <cell r="AC3867" t="e">
            <v>#N/A</v>
          </cell>
          <cell r="AD3867" t="e">
            <v>#N/A</v>
          </cell>
          <cell r="AE3867">
            <v>13.9</v>
          </cell>
          <cell r="AF3867" t="str">
            <v>Invertebrate</v>
          </cell>
          <cell r="AG3867"/>
        </row>
        <row r="3868">
          <cell r="A3868" t="str">
            <v>Contopus cinereus</v>
          </cell>
          <cell r="B3868" t="str">
            <v>Contopus cinereus</v>
          </cell>
          <cell r="C3868" t="str">
            <v>papa-moscas-cinzento</v>
          </cell>
          <cell r="D3868">
            <v>3866</v>
          </cell>
          <cell r="E3868" t="str">
            <v>R</v>
          </cell>
          <cell r="F3868">
            <v>1</v>
          </cell>
          <cell r="G3868" t="str">
            <v>Passeriformes</v>
          </cell>
          <cell r="H3868" t="str">
            <v>Tyrannidae</v>
          </cell>
          <cell r="I3868" t="str">
            <v>Fluvicolinae</v>
          </cell>
          <cell r="J3868" t="str">
            <v>Contopus</v>
          </cell>
          <cell r="K3868" t="str">
            <v>espécie 1ária</v>
          </cell>
          <cell r="N3868" t="str">
            <v>Contopus cinereus (Spix, 1825)</v>
          </cell>
          <cell r="O3868" t="str">
            <v>Tropical Pewee</v>
          </cell>
          <cell r="P3868"/>
          <cell r="Q3868"/>
          <cell r="R3868"/>
          <cell r="S3868"/>
          <cell r="T3868"/>
          <cell r="U3868"/>
          <cell r="Y3868" t="e">
            <v>#N/A</v>
          </cell>
          <cell r="Z3868" t="str">
            <v>L</v>
          </cell>
          <cell r="AA3868" t="str">
            <v>F1E</v>
          </cell>
          <cell r="AB3868" t="str">
            <v>U/C</v>
          </cell>
          <cell r="AC3868">
            <v>5</v>
          </cell>
          <cell r="AD3868">
            <v>12</v>
          </cell>
          <cell r="AE3868">
            <v>11.6</v>
          </cell>
          <cell r="AF3868" t="str">
            <v>Invertebrate</v>
          </cell>
          <cell r="AG3868" t="str">
            <v>F</v>
          </cell>
        </row>
        <row r="3869">
          <cell r="A3869" t="str">
            <v>Contopus cinereus bogotensis</v>
          </cell>
          <cell r="B3869" t="e">
            <v>#N/A</v>
          </cell>
          <cell r="D3869">
            <v>3867</v>
          </cell>
          <cell r="E3869"/>
          <cell r="F3869"/>
          <cell r="G3869" t="str">
            <v>Passeriformes</v>
          </cell>
          <cell r="H3869" t="str">
            <v>Tyrannidae</v>
          </cell>
          <cell r="I3869" t="str">
            <v>Fluvicolinae</v>
          </cell>
          <cell r="J3869" t="str">
            <v>Contopus</v>
          </cell>
          <cell r="K3869" t="str">
            <v>subespécie</v>
          </cell>
          <cell r="N3869" t="str">
            <v>Contopus cinereus bogotensis (Bonaparte, 1850)</v>
          </cell>
          <cell r="P3869" t="str">
            <v>x</v>
          </cell>
          <cell r="Q3869" t="str">
            <v>x</v>
          </cell>
          <cell r="R3869" t="str">
            <v>x</v>
          </cell>
          <cell r="S3869" t="str">
            <v>x</v>
          </cell>
          <cell r="T3869" t="str">
            <v>x</v>
          </cell>
          <cell r="U3869"/>
          <cell r="Y3869"/>
          <cell r="Z3869"/>
        </row>
        <row r="3870">
          <cell r="A3870" t="str">
            <v>Contopus cinereus surinamensis</v>
          </cell>
          <cell r="B3870" t="e">
            <v>#N/A</v>
          </cell>
          <cell r="D3870">
            <v>3868</v>
          </cell>
          <cell r="E3870"/>
          <cell r="F3870"/>
          <cell r="G3870" t="str">
            <v>Passeriformes</v>
          </cell>
          <cell r="H3870" t="str">
            <v>Tyrannidae</v>
          </cell>
          <cell r="I3870" t="str">
            <v>Fluvicolinae</v>
          </cell>
          <cell r="J3870" t="str">
            <v>Contopus</v>
          </cell>
          <cell r="K3870" t="str">
            <v>subespécie</v>
          </cell>
          <cell r="N3870" t="str">
            <v>Contopus cinereus surinamensis Penard &amp; Penard, 1910</v>
          </cell>
          <cell r="P3870" t="str">
            <v>x</v>
          </cell>
          <cell r="Q3870" t="str">
            <v>x</v>
          </cell>
          <cell r="R3870" t="str">
            <v>x</v>
          </cell>
          <cell r="S3870" t="str">
            <v>x</v>
          </cell>
          <cell r="T3870" t="str">
            <v>x</v>
          </cell>
          <cell r="U3870"/>
          <cell r="Y3870"/>
          <cell r="Z3870"/>
        </row>
        <row r="3871">
          <cell r="A3871" t="str">
            <v>Contopus cinereus pallescens</v>
          </cell>
          <cell r="B3871" t="e">
            <v>#N/A</v>
          </cell>
          <cell r="D3871">
            <v>3869</v>
          </cell>
          <cell r="E3871"/>
          <cell r="F3871"/>
          <cell r="G3871" t="str">
            <v>Passeriformes</v>
          </cell>
          <cell r="H3871" t="str">
            <v>Tyrannidae</v>
          </cell>
          <cell r="I3871" t="str">
            <v>Fluvicolinae</v>
          </cell>
          <cell r="J3871" t="str">
            <v>Contopus</v>
          </cell>
          <cell r="K3871" t="str">
            <v>subespécie</v>
          </cell>
          <cell r="N3871" t="str">
            <v>Contopus cinereus pallescens (Hellmayr, 1927)</v>
          </cell>
          <cell r="P3871" t="str">
            <v>x</v>
          </cell>
          <cell r="Q3871" t="str">
            <v>x</v>
          </cell>
          <cell r="R3871" t="str">
            <v>x</v>
          </cell>
          <cell r="S3871" t="str">
            <v>x</v>
          </cell>
          <cell r="T3871" t="str">
            <v>x</v>
          </cell>
          <cell r="U3871"/>
          <cell r="Y3871"/>
          <cell r="Z3871"/>
        </row>
        <row r="3872">
          <cell r="A3872" t="str">
            <v>Contopus cinereus cinereus</v>
          </cell>
          <cell r="B3872" t="e">
            <v>#N/A</v>
          </cell>
          <cell r="D3872">
            <v>3870</v>
          </cell>
          <cell r="E3872"/>
          <cell r="F3872"/>
          <cell r="G3872" t="str">
            <v>Passeriformes</v>
          </cell>
          <cell r="H3872" t="str">
            <v>Tyrannidae</v>
          </cell>
          <cell r="I3872" t="str">
            <v>Fluvicolinae</v>
          </cell>
          <cell r="J3872" t="str">
            <v>Contopus</v>
          </cell>
          <cell r="K3872" t="str">
            <v>subespécie</v>
          </cell>
          <cell r="N3872" t="str">
            <v>Contopus cinereus cinereus (Spix, 1825)</v>
          </cell>
          <cell r="P3872" t="str">
            <v>x</v>
          </cell>
          <cell r="Q3872" t="str">
            <v>x</v>
          </cell>
          <cell r="R3872" t="str">
            <v>x</v>
          </cell>
          <cell r="S3872" t="str">
            <v>x</v>
          </cell>
          <cell r="T3872" t="str">
            <v>x</v>
          </cell>
          <cell r="U3872"/>
          <cell r="Y3872"/>
          <cell r="Z3872"/>
        </row>
        <row r="3873">
          <cell r="A3873" t="str">
            <v>Contopus albogularis</v>
          </cell>
          <cell r="B3873" t="str">
            <v>Contopus albogularis</v>
          </cell>
          <cell r="C3873" t="str">
            <v>piui-queixado</v>
          </cell>
          <cell r="D3873">
            <v>3871</v>
          </cell>
          <cell r="E3873" t="str">
            <v>R</v>
          </cell>
          <cell r="F3873">
            <v>1</v>
          </cell>
          <cell r="G3873" t="str">
            <v>Passeriformes</v>
          </cell>
          <cell r="H3873" t="str">
            <v>Tyrannidae</v>
          </cell>
          <cell r="I3873" t="str">
            <v>Fluvicolinae</v>
          </cell>
          <cell r="J3873" t="str">
            <v>Contopus</v>
          </cell>
          <cell r="K3873" t="str">
            <v>espécie 1ária</v>
          </cell>
          <cell r="N3873" t="str">
            <v>Contopus albogularis (Berlioz, 1962)</v>
          </cell>
          <cell r="O3873" t="str">
            <v>White-throated Pewee</v>
          </cell>
          <cell r="P3873"/>
          <cell r="Q3873"/>
          <cell r="R3873"/>
          <cell r="S3873"/>
          <cell r="T3873"/>
          <cell r="U3873"/>
          <cell r="Y3873" t="e">
            <v>#N/A</v>
          </cell>
          <cell r="Z3873" t="str">
            <v>H</v>
          </cell>
          <cell r="AA3873" t="str">
            <v>F1</v>
          </cell>
          <cell r="AB3873" t="str">
            <v>C</v>
          </cell>
          <cell r="AC3873">
            <v>1</v>
          </cell>
          <cell r="AD3873">
            <v>1</v>
          </cell>
          <cell r="AE3873">
            <v>9.6</v>
          </cell>
          <cell r="AF3873" t="str">
            <v>Invertebrate</v>
          </cell>
          <cell r="AG3873" t="str">
            <v>F</v>
          </cell>
          <cell r="AH3873">
            <v>1</v>
          </cell>
        </row>
        <row r="3874">
          <cell r="A3874" t="str">
            <v>Contopus nigrescens</v>
          </cell>
          <cell r="B3874" t="str">
            <v>Contopus nigrescens</v>
          </cell>
          <cell r="C3874" t="str">
            <v>piui-preto</v>
          </cell>
          <cell r="D3874">
            <v>3872</v>
          </cell>
          <cell r="E3874" t="str">
            <v>R</v>
          </cell>
          <cell r="F3874">
            <v>1</v>
          </cell>
          <cell r="G3874" t="str">
            <v>Passeriformes</v>
          </cell>
          <cell r="H3874" t="str">
            <v>Tyrannidae</v>
          </cell>
          <cell r="I3874" t="str">
            <v>Fluvicolinae</v>
          </cell>
          <cell r="J3874" t="str">
            <v>Contopus</v>
          </cell>
          <cell r="K3874" t="str">
            <v>espécie 1ária</v>
          </cell>
          <cell r="N3874" t="str">
            <v>Contopus nigrescens (Sclater &amp; Salvin, 1880)</v>
          </cell>
          <cell r="O3874" t="str">
            <v>Blackish Pewee</v>
          </cell>
          <cell r="P3874"/>
          <cell r="Q3874"/>
          <cell r="R3874"/>
          <cell r="S3874"/>
          <cell r="T3874"/>
          <cell r="U3874"/>
          <cell r="Y3874" t="e">
            <v>#N/A</v>
          </cell>
          <cell r="Z3874" t="str">
            <v>H</v>
          </cell>
          <cell r="AA3874" t="str">
            <v>F4</v>
          </cell>
          <cell r="AB3874" t="str">
            <v>C</v>
          </cell>
          <cell r="AC3874">
            <v>2</v>
          </cell>
          <cell r="AD3874">
            <v>4</v>
          </cell>
          <cell r="AE3874">
            <v>9.5</v>
          </cell>
          <cell r="AF3874" t="str">
            <v>Invertebrate</v>
          </cell>
          <cell r="AG3874" t="str">
            <v>F</v>
          </cell>
        </row>
        <row r="3875">
          <cell r="A3875" t="str">
            <v>Contopus nigrescens canescens</v>
          </cell>
          <cell r="B3875" t="e">
            <v>#N/A</v>
          </cell>
          <cell r="D3875">
            <v>3873</v>
          </cell>
          <cell r="E3875"/>
          <cell r="F3875"/>
          <cell r="G3875" t="str">
            <v>Passeriformes</v>
          </cell>
          <cell r="H3875" t="str">
            <v>Tyrannidae</v>
          </cell>
          <cell r="I3875" t="str">
            <v>Fluvicolinae</v>
          </cell>
          <cell r="J3875" t="str">
            <v>Contopus</v>
          </cell>
          <cell r="K3875" t="str">
            <v>subespécie</v>
          </cell>
          <cell r="N3875" t="str">
            <v>Contopus nigrescens canescens (Chapman, 1926)</v>
          </cell>
          <cell r="P3875" t="str">
            <v>x</v>
          </cell>
          <cell r="Q3875" t="str">
            <v>x</v>
          </cell>
          <cell r="R3875" t="str">
            <v>x</v>
          </cell>
          <cell r="S3875" t="str">
            <v>x</v>
          </cell>
          <cell r="T3875" t="str">
            <v>x</v>
          </cell>
          <cell r="U3875"/>
          <cell r="Y3875"/>
          <cell r="Z3875"/>
        </row>
        <row r="3876">
          <cell r="A3876" t="str">
            <v>Lessonia</v>
          </cell>
          <cell r="B3876" t="e">
            <v>#N/A</v>
          </cell>
          <cell r="D3876">
            <v>3874</v>
          </cell>
          <cell r="E3876"/>
          <cell r="F3876"/>
          <cell r="G3876" t="str">
            <v>Passeriformes</v>
          </cell>
          <cell r="H3876" t="str">
            <v>Tyrannidae</v>
          </cell>
          <cell r="I3876" t="str">
            <v>Fluvicolinae</v>
          </cell>
          <cell r="J3876" t="str">
            <v>Lessonia</v>
          </cell>
          <cell r="K3876" t="str">
            <v>Gênero</v>
          </cell>
          <cell r="N3876" t="str">
            <v>Lessonia Swainson, 1832</v>
          </cell>
          <cell r="P3876"/>
          <cell r="Q3876"/>
          <cell r="R3876"/>
          <cell r="S3876"/>
          <cell r="T3876"/>
          <cell r="U3876"/>
          <cell r="Y3876"/>
          <cell r="Z3876"/>
        </row>
        <row r="3877">
          <cell r="A3877" t="str">
            <v>Lessonia rufa</v>
          </cell>
          <cell r="B3877" t="str">
            <v>Lessonia rufa</v>
          </cell>
          <cell r="C3877" t="str">
            <v>colegial</v>
          </cell>
          <cell r="D3877">
            <v>3875</v>
          </cell>
          <cell r="E3877" t="str">
            <v xml:space="preserve">VS </v>
          </cell>
          <cell r="F3877">
            <v>1</v>
          </cell>
          <cell r="G3877" t="str">
            <v>Passeriformes</v>
          </cell>
          <cell r="H3877" t="str">
            <v>Tyrannidae</v>
          </cell>
          <cell r="I3877" t="str">
            <v>Fluvicolinae</v>
          </cell>
          <cell r="J3877" t="str">
            <v>Lessonia</v>
          </cell>
          <cell r="K3877" t="str">
            <v>espécie 1ária</v>
          </cell>
          <cell r="N3877" t="str">
            <v>Lessonia rufa (Gmelin, 1789)</v>
          </cell>
          <cell r="O3877" t="str">
            <v>Austral Negrito</v>
          </cell>
          <cell r="P3877"/>
          <cell r="Q3877"/>
          <cell r="R3877"/>
          <cell r="S3877"/>
          <cell r="T3877"/>
          <cell r="U3877"/>
          <cell r="Y3877" t="e">
            <v>#N/A</v>
          </cell>
          <cell r="Z3877" t="str">
            <v>L</v>
          </cell>
          <cell r="AA3877" t="str">
            <v>A6</v>
          </cell>
          <cell r="AB3877" t="str">
            <v>T</v>
          </cell>
          <cell r="AC3877">
            <v>2</v>
          </cell>
          <cell r="AD3877">
            <v>3</v>
          </cell>
          <cell r="AE3877">
            <v>13.4</v>
          </cell>
          <cell r="AF3877" t="str">
            <v>Invertebrate</v>
          </cell>
          <cell r="AG3877" t="str">
            <v>A</v>
          </cell>
          <cell r="AH3877"/>
        </row>
        <row r="3878">
          <cell r="A3878" t="str">
            <v>Knipolegus</v>
          </cell>
          <cell r="B3878" t="e">
            <v>#N/A</v>
          </cell>
          <cell r="D3878">
            <v>3876</v>
          </cell>
          <cell r="E3878"/>
          <cell r="F3878"/>
          <cell r="G3878" t="str">
            <v>Passeriformes</v>
          </cell>
          <cell r="H3878" t="str">
            <v>Tyrannidae</v>
          </cell>
          <cell r="I3878" t="str">
            <v>Fluvicolinae</v>
          </cell>
          <cell r="J3878" t="str">
            <v>Knipolegus</v>
          </cell>
          <cell r="K3878" t="str">
            <v>Gênero</v>
          </cell>
          <cell r="N3878" t="str">
            <v>Knipolegus Boie, 1826</v>
          </cell>
          <cell r="P3878"/>
          <cell r="Q3878"/>
          <cell r="R3878"/>
          <cell r="S3878"/>
          <cell r="T3878"/>
          <cell r="U3878"/>
          <cell r="Y3878"/>
          <cell r="Z3878"/>
        </row>
        <row r="3879">
          <cell r="A3879" t="str">
            <v>Knipolegus striaticeps</v>
          </cell>
          <cell r="B3879" t="str">
            <v>Knipolegus striaticeps</v>
          </cell>
          <cell r="C3879" t="str">
            <v>maria-preta-acinzentada</v>
          </cell>
          <cell r="D3879">
            <v>3877</v>
          </cell>
          <cell r="E3879" t="str">
            <v>VA (O)</v>
          </cell>
          <cell r="F3879">
            <v>1</v>
          </cell>
          <cell r="G3879" t="str">
            <v>Passeriformes</v>
          </cell>
          <cell r="H3879" t="str">
            <v>Tyrannidae</v>
          </cell>
          <cell r="I3879" t="str">
            <v>Fluvicolinae</v>
          </cell>
          <cell r="J3879" t="str">
            <v>Knipolegus</v>
          </cell>
          <cell r="K3879" t="str">
            <v>espécie 1ária</v>
          </cell>
          <cell r="N3879" t="str">
            <v>Knipolegus striaticeps (d'Orbigny &amp; Lafresnaye, 1837)</v>
          </cell>
          <cell r="O3879" t="str">
            <v>Cinereous Tyrant</v>
          </cell>
          <cell r="P3879"/>
          <cell r="Q3879"/>
          <cell r="R3879"/>
          <cell r="S3879"/>
          <cell r="T3879"/>
          <cell r="U3879"/>
          <cell r="Y3879" t="e">
            <v>#N/A</v>
          </cell>
          <cell r="Z3879" t="str">
            <v>M?</v>
          </cell>
          <cell r="AA3879" t="str">
            <v>N1</v>
          </cell>
          <cell r="AB3879" t="str">
            <v>M/C</v>
          </cell>
          <cell r="AC3879">
            <v>1</v>
          </cell>
          <cell r="AD3879">
            <v>1</v>
          </cell>
          <cell r="AE3879">
            <v>11</v>
          </cell>
          <cell r="AF3879" t="str">
            <v>Invertebrate</v>
          </cell>
          <cell r="AG3879" t="str">
            <v>N</v>
          </cell>
          <cell r="AH3879">
            <v>1</v>
          </cell>
        </row>
        <row r="3880">
          <cell r="A3880" t="str">
            <v>Knipolegus hudsoni</v>
          </cell>
          <cell r="B3880" t="str">
            <v>Knipolegus hudsoni</v>
          </cell>
          <cell r="C3880" t="str">
            <v>maria-preta-do-sul</v>
          </cell>
          <cell r="D3880">
            <v>3878</v>
          </cell>
          <cell r="E3880" t="str">
            <v>VA (S)</v>
          </cell>
          <cell r="F3880">
            <v>1</v>
          </cell>
          <cell r="G3880" t="str">
            <v>Passeriformes</v>
          </cell>
          <cell r="H3880" t="str">
            <v>Tyrannidae</v>
          </cell>
          <cell r="I3880" t="str">
            <v>Fluvicolinae</v>
          </cell>
          <cell r="J3880" t="str">
            <v>Knipolegus</v>
          </cell>
          <cell r="K3880" t="str">
            <v>espécie 1ária</v>
          </cell>
          <cell r="N3880" t="str">
            <v>Knipolegus hudsoni Sclater, 1872</v>
          </cell>
          <cell r="O3880" t="str">
            <v>Hudson's Black-Tyrant</v>
          </cell>
          <cell r="P3880"/>
          <cell r="Q3880"/>
          <cell r="R3880"/>
          <cell r="S3880"/>
          <cell r="T3880"/>
          <cell r="U3880"/>
          <cell r="Y3880" t="e">
            <v>#N/A</v>
          </cell>
          <cell r="Z3880" t="str">
            <v>M?</v>
          </cell>
          <cell r="AA3880" t="str">
            <v>N1</v>
          </cell>
          <cell r="AB3880" t="str">
            <v>U/C</v>
          </cell>
          <cell r="AC3880">
            <v>1</v>
          </cell>
          <cell r="AD3880">
            <v>2</v>
          </cell>
          <cell r="AE3880">
            <v>13.8</v>
          </cell>
          <cell r="AF3880" t="str">
            <v>Invertebrate</v>
          </cell>
          <cell r="AG3880" t="str">
            <v>N</v>
          </cell>
        </row>
        <row r="3881">
          <cell r="A3881" t="str">
            <v>Knipolegus poecilocercus</v>
          </cell>
          <cell r="B3881" t="str">
            <v>Knipolegus poecilocercus</v>
          </cell>
          <cell r="C3881" t="str">
            <v>pretinho-do-igapó</v>
          </cell>
          <cell r="D3881">
            <v>3879</v>
          </cell>
          <cell r="E3881" t="str">
            <v>R</v>
          </cell>
          <cell r="F3881">
            <v>1</v>
          </cell>
          <cell r="G3881" t="str">
            <v>Passeriformes</v>
          </cell>
          <cell r="H3881" t="str">
            <v>Tyrannidae</v>
          </cell>
          <cell r="I3881" t="str">
            <v>Fluvicolinae</v>
          </cell>
          <cell r="J3881" t="str">
            <v>Knipolegus</v>
          </cell>
          <cell r="K3881" t="str">
            <v>espécie 1ária</v>
          </cell>
          <cell r="N3881" t="str">
            <v>Knipolegus poecilocercus (Pelzeln, 1868)</v>
          </cell>
          <cell r="O3881" t="str">
            <v>Amazonian Black-Tyrant</v>
          </cell>
          <cell r="P3881"/>
          <cell r="Q3881"/>
          <cell r="R3881"/>
          <cell r="S3881"/>
          <cell r="T3881"/>
          <cell r="U3881"/>
          <cell r="Y3881" t="e">
            <v>#N/A</v>
          </cell>
          <cell r="Z3881" t="str">
            <v>M</v>
          </cell>
          <cell r="AA3881" t="str">
            <v>F2</v>
          </cell>
          <cell r="AB3881" t="str">
            <v>U</v>
          </cell>
          <cell r="AC3881">
            <v>1</v>
          </cell>
          <cell r="AD3881">
            <v>2</v>
          </cell>
          <cell r="AE3881">
            <v>14.3</v>
          </cell>
          <cell r="AF3881" t="str">
            <v>Invertebrate</v>
          </cell>
          <cell r="AG3881" t="str">
            <v>F</v>
          </cell>
        </row>
        <row r="3882">
          <cell r="A3882" t="str">
            <v>Knipolegus cyanirostris</v>
          </cell>
          <cell r="B3882" t="str">
            <v>Knipolegus cyanirostris</v>
          </cell>
          <cell r="C3882" t="str">
            <v>maria-preta-de-bico-azulado</v>
          </cell>
          <cell r="D3882">
            <v>3880</v>
          </cell>
          <cell r="E3882" t="str">
            <v>R</v>
          </cell>
          <cell r="F3882">
            <v>1</v>
          </cell>
          <cell r="G3882" t="str">
            <v>Passeriformes</v>
          </cell>
          <cell r="H3882" t="str">
            <v>Tyrannidae</v>
          </cell>
          <cell r="I3882" t="str">
            <v>Fluvicolinae</v>
          </cell>
          <cell r="J3882" t="str">
            <v>Knipolegus</v>
          </cell>
          <cell r="K3882" t="str">
            <v>espécie 1ária</v>
          </cell>
          <cell r="N3882" t="str">
            <v>Knipolegus cyanirostris (Vieillot, 1818)</v>
          </cell>
          <cell r="O3882" t="str">
            <v>Blue-billed Black-Tyrant</v>
          </cell>
          <cell r="P3882"/>
          <cell r="Q3882"/>
          <cell r="R3882"/>
          <cell r="S3882"/>
          <cell r="T3882"/>
          <cell r="U3882"/>
          <cell r="Y3882" t="e">
            <v>#N/A</v>
          </cell>
          <cell r="Z3882" t="str">
            <v>L</v>
          </cell>
          <cell r="AA3882" t="str">
            <v>F9E</v>
          </cell>
          <cell r="AB3882" t="str">
            <v>T/C</v>
          </cell>
          <cell r="AC3882">
            <v>5</v>
          </cell>
          <cell r="AD3882">
            <v>2</v>
          </cell>
          <cell r="AE3882">
            <v>15.4</v>
          </cell>
          <cell r="AF3882" t="str">
            <v>Invertebrate</v>
          </cell>
          <cell r="AG3882" t="str">
            <v>F</v>
          </cell>
        </row>
        <row r="3883">
          <cell r="A3883" t="str">
            <v>Knipolegus poecilurus</v>
          </cell>
          <cell r="B3883" t="str">
            <v>Knipolegus poecilurus</v>
          </cell>
          <cell r="C3883" t="str">
            <v>maria-preta-de-cauda-ruiva</v>
          </cell>
          <cell r="D3883">
            <v>3881</v>
          </cell>
          <cell r="E3883" t="str">
            <v>R#</v>
          </cell>
          <cell r="F3883">
            <v>1</v>
          </cell>
          <cell r="G3883" t="str">
            <v>Passeriformes</v>
          </cell>
          <cell r="H3883" t="str">
            <v>Tyrannidae</v>
          </cell>
          <cell r="I3883" t="str">
            <v>Fluvicolinae</v>
          </cell>
          <cell r="J3883" t="str">
            <v>Knipolegus</v>
          </cell>
          <cell r="K3883" t="str">
            <v>espécie 1ária</v>
          </cell>
          <cell r="N3883" t="str">
            <v>Knipolegus poecilurus (Sclater, 1862)</v>
          </cell>
          <cell r="O3883" t="str">
            <v>Rufous-tailed Tyrant</v>
          </cell>
          <cell r="P3883"/>
          <cell r="Q3883"/>
          <cell r="R3883"/>
          <cell r="S3883"/>
          <cell r="T3883"/>
          <cell r="U3883"/>
          <cell r="Y3883" t="e">
            <v>#N/A</v>
          </cell>
          <cell r="Z3883" t="str">
            <v>L</v>
          </cell>
          <cell r="AA3883" t="str">
            <v>F4E</v>
          </cell>
          <cell r="AB3883" t="str">
            <v>U/M</v>
          </cell>
          <cell r="AC3883">
            <v>3</v>
          </cell>
          <cell r="AD3883">
            <v>3</v>
          </cell>
          <cell r="AE3883">
            <v>14.6</v>
          </cell>
          <cell r="AF3883" t="str">
            <v>Invertebrate</v>
          </cell>
          <cell r="AG3883" t="str">
            <v>F</v>
          </cell>
        </row>
        <row r="3884">
          <cell r="A3884" t="str">
            <v>Knipolegus poecilurus salvini</v>
          </cell>
          <cell r="B3884" t="e">
            <v>#N/A</v>
          </cell>
          <cell r="D3884">
            <v>3882</v>
          </cell>
          <cell r="E3884"/>
          <cell r="F3884"/>
          <cell r="G3884" t="str">
            <v>Passeriformes</v>
          </cell>
          <cell r="H3884" t="str">
            <v>Tyrannidae</v>
          </cell>
          <cell r="I3884" t="str">
            <v>Fluvicolinae</v>
          </cell>
          <cell r="J3884" t="str">
            <v>Knipolegus</v>
          </cell>
          <cell r="K3884" t="str">
            <v>subespécie</v>
          </cell>
          <cell r="N3884" t="str">
            <v>Knipolegus poecilurus salvini (Sclater, 1888)</v>
          </cell>
          <cell r="P3884" t="str">
            <v>x</v>
          </cell>
          <cell r="Q3884" t="str">
            <v>x</v>
          </cell>
          <cell r="R3884" t="str">
            <v>x</v>
          </cell>
          <cell r="S3884" t="str">
            <v>x</v>
          </cell>
          <cell r="T3884" t="str">
            <v>x</v>
          </cell>
          <cell r="U3884"/>
          <cell r="Y3884"/>
          <cell r="Z3884"/>
        </row>
        <row r="3885">
          <cell r="A3885" t="str">
            <v>Knipolegus orenocensis</v>
          </cell>
          <cell r="B3885" t="str">
            <v>Knipolegus orenocensis</v>
          </cell>
          <cell r="C3885" t="str">
            <v>maria-preta-ribeirinha</v>
          </cell>
          <cell r="D3885">
            <v>3883</v>
          </cell>
          <cell r="E3885" t="str">
            <v>R</v>
          </cell>
          <cell r="F3885">
            <v>1</v>
          </cell>
          <cell r="G3885" t="str">
            <v>Passeriformes</v>
          </cell>
          <cell r="H3885" t="str">
            <v>Tyrannidae</v>
          </cell>
          <cell r="I3885" t="str">
            <v>Fluvicolinae</v>
          </cell>
          <cell r="J3885" t="str">
            <v>Knipolegus</v>
          </cell>
          <cell r="K3885" t="str">
            <v>espécie 1ária</v>
          </cell>
          <cell r="N3885" t="str">
            <v>Knipolegus orenocensis Berlepsch, 1864</v>
          </cell>
          <cell r="O3885" t="str">
            <v>Riverside Tyrant</v>
          </cell>
          <cell r="P3885"/>
          <cell r="Q3885"/>
          <cell r="R3885"/>
          <cell r="S3885"/>
          <cell r="T3885"/>
          <cell r="U3885"/>
          <cell r="Y3885" t="e">
            <v>#N/A</v>
          </cell>
          <cell r="Z3885" t="str">
            <v>M</v>
          </cell>
          <cell r="AA3885" t="str">
            <v>N12</v>
          </cell>
          <cell r="AB3885" t="str">
            <v>M/C</v>
          </cell>
          <cell r="AC3885">
            <v>1</v>
          </cell>
          <cell r="AD3885">
            <v>2</v>
          </cell>
          <cell r="AE3885">
            <v>19</v>
          </cell>
          <cell r="AF3885" t="str">
            <v>Invertebrate</v>
          </cell>
          <cell r="AG3885" t="str">
            <v>N</v>
          </cell>
        </row>
        <row r="3886">
          <cell r="A3886" t="str">
            <v>Knipolegus orenocensis xinguensis</v>
          </cell>
          <cell r="B3886" t="e">
            <v>#N/A</v>
          </cell>
          <cell r="D3886">
            <v>3884</v>
          </cell>
          <cell r="E3886"/>
          <cell r="F3886"/>
          <cell r="G3886" t="str">
            <v>Passeriformes</v>
          </cell>
          <cell r="H3886" t="str">
            <v>Tyrannidae</v>
          </cell>
          <cell r="I3886" t="str">
            <v>Fluvicolinae</v>
          </cell>
          <cell r="J3886" t="str">
            <v>Knipolegus</v>
          </cell>
          <cell r="K3886" t="str">
            <v>subespécie</v>
          </cell>
          <cell r="N3886" t="str">
            <v>Knipolegus orenocensis xinguensis Berlepsch, 1912</v>
          </cell>
          <cell r="P3886" t="str">
            <v>x</v>
          </cell>
          <cell r="Q3886" t="str">
            <v>x</v>
          </cell>
          <cell r="R3886" t="str">
            <v>x</v>
          </cell>
          <cell r="S3886" t="str">
            <v>x</v>
          </cell>
          <cell r="T3886" t="str">
            <v>x</v>
          </cell>
          <cell r="U3886"/>
          <cell r="Y3886"/>
          <cell r="Z3886"/>
        </row>
        <row r="3887">
          <cell r="A3887" t="str">
            <v>Knipolegus orenocensis sclateri</v>
          </cell>
          <cell r="B3887" t="e">
            <v>#N/A</v>
          </cell>
          <cell r="D3887">
            <v>3885</v>
          </cell>
          <cell r="E3887"/>
          <cell r="F3887"/>
          <cell r="G3887" t="str">
            <v>Passeriformes</v>
          </cell>
          <cell r="H3887" t="str">
            <v>Tyrannidae</v>
          </cell>
          <cell r="I3887" t="str">
            <v>Fluvicolinae</v>
          </cell>
          <cell r="J3887" t="str">
            <v>Knipolegus</v>
          </cell>
          <cell r="K3887" t="str">
            <v>subespécie</v>
          </cell>
          <cell r="N3887" t="str">
            <v>Knipolegus orenocensis sclateri Hellmayr, 1906</v>
          </cell>
          <cell r="P3887" t="str">
            <v>x</v>
          </cell>
          <cell r="Q3887" t="str">
            <v>x</v>
          </cell>
          <cell r="R3887" t="str">
            <v>x</v>
          </cell>
          <cell r="S3887" t="str">
            <v>x</v>
          </cell>
          <cell r="T3887" t="str">
            <v>x</v>
          </cell>
          <cell r="U3887"/>
          <cell r="Y3887"/>
          <cell r="Z3887"/>
        </row>
        <row r="3888">
          <cell r="A3888" t="str">
            <v>[Knipolegus aterrimus</v>
          </cell>
          <cell r="B3888" t="e">
            <v>#N/A</v>
          </cell>
          <cell r="D3888">
            <v>3886</v>
          </cell>
          <cell r="E3888"/>
          <cell r="F3888"/>
          <cell r="G3888" t="str">
            <v>Passeriformes</v>
          </cell>
          <cell r="H3888" t="str">
            <v>Tyrannidae</v>
          </cell>
          <cell r="I3888" t="str">
            <v>Fluvicolinae</v>
          </cell>
          <cell r="J3888" t="str">
            <v>Knipolegus</v>
          </cell>
          <cell r="K3888" t="str">
            <v>espécie 2ária</v>
          </cell>
          <cell r="N3888" t="str">
            <v>[Knipolegus aterrimus Kaup, 1853]</v>
          </cell>
          <cell r="P3888"/>
          <cell r="Q3888"/>
          <cell r="R3888"/>
          <cell r="S3888"/>
          <cell r="T3888"/>
          <cell r="U3888"/>
          <cell r="Y3888" t="e">
            <v>#N/A</v>
          </cell>
          <cell r="Z3888"/>
        </row>
        <row r="3889">
          <cell r="A3889" t="str">
            <v>Knipolegus franciscanus</v>
          </cell>
          <cell r="B3889" t="str">
            <v>Knipolegus franciscanus</v>
          </cell>
          <cell r="C3889" t="str">
            <v>maria-preta-do-nordeste</v>
          </cell>
          <cell r="D3889">
            <v>3887</v>
          </cell>
          <cell r="E3889" t="str">
            <v>R, E</v>
          </cell>
          <cell r="F3889">
            <v>1</v>
          </cell>
          <cell r="G3889" t="str">
            <v>Passeriformes</v>
          </cell>
          <cell r="H3889" t="str">
            <v>Tyrannidae</v>
          </cell>
          <cell r="I3889" t="str">
            <v>Fluvicolinae</v>
          </cell>
          <cell r="J3889" t="str">
            <v>Knipolegus</v>
          </cell>
          <cell r="K3889" t="str">
            <v>espécie 1ária</v>
          </cell>
          <cell r="L3889" t="str">
            <v>Previously considered a subspecies of K. aterrimus, but Silva &amp; Oren (1992) and Hosner &amp; Moyle (2012) presented evidences for its independent status.</v>
          </cell>
          <cell r="M3889" t="str">
            <v xml:space="preserve">Antes considerada subespécie de K. aterrimus, porém Silva &amp; Oren (1992) e Hosner &amp; Moyle (2012) apresentam razões para um tratamento independente. </v>
          </cell>
          <cell r="N3889" t="str">
            <v>Knipolegus franciscanus Snethlage, 1928</v>
          </cell>
          <cell r="O3889" t="str">
            <v>Caatinga Black-Tyrant</v>
          </cell>
          <cell r="P3889"/>
          <cell r="Q3889"/>
          <cell r="R3889"/>
          <cell r="S3889"/>
          <cell r="T3889"/>
          <cell r="U3889"/>
          <cell r="Y3889" t="e">
            <v>#N/A</v>
          </cell>
          <cell r="Z3889" t="e">
            <v>#N/A</v>
          </cell>
          <cell r="AA3889" t="e">
            <v>#N/A</v>
          </cell>
          <cell r="AB3889" t="e">
            <v>#N/A</v>
          </cell>
          <cell r="AC3889" t="e">
            <v>#N/A</v>
          </cell>
          <cell r="AD3889" t="e">
            <v>#N/A</v>
          </cell>
          <cell r="AE3889">
            <v>20.5</v>
          </cell>
          <cell r="AF3889" t="str">
            <v>Invertebrate</v>
          </cell>
          <cell r="AG3889"/>
        </row>
        <row r="3890">
          <cell r="A3890" t="str">
            <v>Knipolegus lophotes</v>
          </cell>
          <cell r="B3890" t="str">
            <v>Knipolegus lophotes</v>
          </cell>
          <cell r="C3890" t="str">
            <v>maria-preta-de-penacho</v>
          </cell>
          <cell r="D3890">
            <v>3888</v>
          </cell>
          <cell r="E3890" t="str">
            <v>R</v>
          </cell>
          <cell r="F3890">
            <v>1</v>
          </cell>
          <cell r="G3890" t="str">
            <v>Passeriformes</v>
          </cell>
          <cell r="H3890" t="str">
            <v>Tyrannidae</v>
          </cell>
          <cell r="I3890" t="str">
            <v>Fluvicolinae</v>
          </cell>
          <cell r="J3890" t="str">
            <v>Knipolegus</v>
          </cell>
          <cell r="K3890" t="str">
            <v>espécie 1ária</v>
          </cell>
          <cell r="N3890" t="str">
            <v>Knipolegus lophotes Boie, 1828</v>
          </cell>
          <cell r="O3890" t="str">
            <v>Crested Black-Tyrant</v>
          </cell>
          <cell r="P3890"/>
          <cell r="Q3890"/>
          <cell r="R3890"/>
          <cell r="S3890"/>
          <cell r="T3890"/>
          <cell r="U3890"/>
          <cell r="Y3890" t="e">
            <v>#N/A</v>
          </cell>
          <cell r="Z3890" t="str">
            <v>L</v>
          </cell>
          <cell r="AA3890" t="str">
            <v>N4</v>
          </cell>
          <cell r="AB3890" t="str">
            <v>T/C</v>
          </cell>
          <cell r="AC3890">
            <v>2</v>
          </cell>
          <cell r="AD3890">
            <v>3</v>
          </cell>
          <cell r="AE3890">
            <v>31.8</v>
          </cell>
          <cell r="AF3890" t="str">
            <v>Invertebrate</v>
          </cell>
          <cell r="AG3890" t="str">
            <v>N</v>
          </cell>
        </row>
        <row r="3891">
          <cell r="A3891" t="str">
            <v>Knipolegus nigerrimus</v>
          </cell>
          <cell r="B3891" t="str">
            <v>Knipolegus nigerrimus</v>
          </cell>
          <cell r="C3891" t="str">
            <v>maria-preta-de-garganta-vermelha</v>
          </cell>
          <cell r="D3891">
            <v>3889</v>
          </cell>
          <cell r="E3891" t="str">
            <v>R, E</v>
          </cell>
          <cell r="F3891">
            <v>1</v>
          </cell>
          <cell r="G3891" t="str">
            <v>Passeriformes</v>
          </cell>
          <cell r="H3891" t="str">
            <v>Tyrannidae</v>
          </cell>
          <cell r="I3891" t="str">
            <v>Fluvicolinae</v>
          </cell>
          <cell r="J3891" t="str">
            <v>Knipolegus</v>
          </cell>
          <cell r="K3891" t="str">
            <v>espécie 1ária</v>
          </cell>
          <cell r="N3891" t="str">
            <v>Knipolegus nigerrimus (Vieillot, 1818)</v>
          </cell>
          <cell r="O3891" t="str">
            <v>Velvety Black-Tyrant</v>
          </cell>
          <cell r="P3891"/>
          <cell r="Q3891"/>
          <cell r="R3891"/>
          <cell r="S3891"/>
          <cell r="T3891"/>
          <cell r="U3891"/>
          <cell r="Y3891" t="e">
            <v>#N/A</v>
          </cell>
          <cell r="Z3891" t="str">
            <v>M</v>
          </cell>
          <cell r="AA3891" t="str">
            <v>F4E</v>
          </cell>
          <cell r="AB3891" t="str">
            <v>T/C</v>
          </cell>
          <cell r="AC3891">
            <v>3</v>
          </cell>
          <cell r="AD3891">
            <v>1</v>
          </cell>
          <cell r="AE3891">
            <v>20.3</v>
          </cell>
          <cell r="AF3891" t="str">
            <v>Invertebrate</v>
          </cell>
          <cell r="AG3891" t="str">
            <v>F</v>
          </cell>
          <cell r="AH3891">
            <v>1</v>
          </cell>
        </row>
        <row r="3892">
          <cell r="A3892" t="str">
            <v>Knipolegus nigerrimus nigerrimus</v>
          </cell>
          <cell r="B3892" t="e">
            <v>#N/A</v>
          </cell>
          <cell r="D3892">
            <v>3890</v>
          </cell>
          <cell r="E3892"/>
          <cell r="F3892"/>
          <cell r="G3892" t="str">
            <v>Passeriformes</v>
          </cell>
          <cell r="H3892" t="str">
            <v>Tyrannidae</v>
          </cell>
          <cell r="I3892" t="str">
            <v>Fluvicolinae</v>
          </cell>
          <cell r="J3892" t="str">
            <v>Knipolegus</v>
          </cell>
          <cell r="K3892" t="str">
            <v>subespécie</v>
          </cell>
          <cell r="N3892" t="str">
            <v>Knipolegus nigerrimus nigerrimus (Vieillot, 1818)</v>
          </cell>
          <cell r="P3892"/>
          <cell r="Q3892" t="str">
            <v>x</v>
          </cell>
          <cell r="R3892" t="str">
            <v>x</v>
          </cell>
          <cell r="S3892" t="str">
            <v>x</v>
          </cell>
          <cell r="T3892" t="str">
            <v>x</v>
          </cell>
          <cell r="U3892"/>
          <cell r="Y3892"/>
          <cell r="Z3892"/>
        </row>
        <row r="3893">
          <cell r="A3893" t="str">
            <v>Knipolegus nigerrimus hoflingae</v>
          </cell>
          <cell r="B3893" t="e">
            <v>#N/A</v>
          </cell>
          <cell r="D3893">
            <v>3891</v>
          </cell>
          <cell r="E3893"/>
          <cell r="F3893"/>
          <cell r="G3893" t="str">
            <v>Passeriformes</v>
          </cell>
          <cell r="H3893" t="str">
            <v>Tyrannidae</v>
          </cell>
          <cell r="I3893" t="str">
            <v>Fluvicolinae</v>
          </cell>
          <cell r="J3893" t="str">
            <v>Knipolegus</v>
          </cell>
          <cell r="K3893" t="str">
            <v>subespécie</v>
          </cell>
          <cell r="L3893" t="str">
            <v>See Dickinson &amp; Christidis (2014) for the use of hoflingae instead of the original "hoflingi"</v>
          </cell>
          <cell r="M3893" t="str">
            <v>Para uso de hoflingae – em lugar da grafia original “hoflingi” – consultar Dickinson &amp; Christidis (2014).</v>
          </cell>
          <cell r="N3893" t="str">
            <v>Knipolegus nigerrimus hoflingae Lencioni-Neto, 1996</v>
          </cell>
          <cell r="P3893"/>
          <cell r="Q3893"/>
          <cell r="R3893" t="str">
            <v>x</v>
          </cell>
          <cell r="S3893" t="str">
            <v>x</v>
          </cell>
          <cell r="T3893" t="str">
            <v>x</v>
          </cell>
          <cell r="U3893"/>
          <cell r="Y3893"/>
          <cell r="Z3893"/>
        </row>
        <row r="3894">
          <cell r="A3894" t="str">
            <v>Hymenops</v>
          </cell>
          <cell r="B3894" t="e">
            <v>#N/A</v>
          </cell>
          <cell r="D3894">
            <v>3892</v>
          </cell>
          <cell r="E3894"/>
          <cell r="F3894"/>
          <cell r="G3894" t="str">
            <v>Passeriformes</v>
          </cell>
          <cell r="H3894" t="str">
            <v>Tyrannidae</v>
          </cell>
          <cell r="I3894" t="str">
            <v>Fluvicolinae</v>
          </cell>
          <cell r="J3894" t="str">
            <v>Hymenops</v>
          </cell>
          <cell r="K3894" t="str">
            <v>Gênero</v>
          </cell>
          <cell r="N3894" t="str">
            <v>Hymenops Lesson, 1828</v>
          </cell>
          <cell r="P3894"/>
          <cell r="Q3894"/>
          <cell r="R3894"/>
          <cell r="S3894"/>
          <cell r="T3894"/>
          <cell r="U3894"/>
          <cell r="Y3894"/>
          <cell r="Z3894"/>
        </row>
        <row r="3895">
          <cell r="A3895" t="str">
            <v>Hymenops perspicillatus</v>
          </cell>
          <cell r="B3895" t="str">
            <v>Hymenops perspicillatus</v>
          </cell>
          <cell r="C3895" t="str">
            <v>viuvinha-de-óculos</v>
          </cell>
          <cell r="D3895">
            <v>3893</v>
          </cell>
          <cell r="E3895" t="str">
            <v>R</v>
          </cell>
          <cell r="F3895">
            <v>1</v>
          </cell>
          <cell r="G3895" t="str">
            <v>Passeriformes</v>
          </cell>
          <cell r="H3895" t="str">
            <v>Tyrannidae</v>
          </cell>
          <cell r="I3895" t="str">
            <v>Fluvicolinae</v>
          </cell>
          <cell r="J3895" t="str">
            <v>Hymenops</v>
          </cell>
          <cell r="K3895" t="str">
            <v>espécie 1ária</v>
          </cell>
          <cell r="N3895" t="str">
            <v>Hymenops perspicillatus (Gmelin, 1789)</v>
          </cell>
          <cell r="O3895" t="str">
            <v>Spectacled Tyrant</v>
          </cell>
          <cell r="P3895"/>
          <cell r="Q3895"/>
          <cell r="R3895"/>
          <cell r="S3895"/>
          <cell r="T3895"/>
          <cell r="U3895"/>
          <cell r="Y3895" t="e">
            <v>#N/A</v>
          </cell>
          <cell r="Z3895" t="e">
            <v>#N/A</v>
          </cell>
          <cell r="AA3895" t="e">
            <v>#N/A</v>
          </cell>
          <cell r="AB3895" t="e">
            <v>#N/A</v>
          </cell>
          <cell r="AC3895" t="e">
            <v>#N/A</v>
          </cell>
          <cell r="AD3895" t="e">
            <v>#N/A</v>
          </cell>
          <cell r="AE3895">
            <v>22.9</v>
          </cell>
          <cell r="AF3895" t="str">
            <v>Invertebrate</v>
          </cell>
          <cell r="AG3895"/>
        </row>
        <row r="3896">
          <cell r="A3896" t="str">
            <v>Hymenops perspicillatus perspicillatus</v>
          </cell>
          <cell r="B3896" t="e">
            <v>#N/A</v>
          </cell>
          <cell r="D3896">
            <v>3894</v>
          </cell>
          <cell r="E3896"/>
          <cell r="F3896"/>
          <cell r="G3896" t="str">
            <v>Passeriformes</v>
          </cell>
          <cell r="H3896" t="str">
            <v>Tyrannidae</v>
          </cell>
          <cell r="I3896" t="str">
            <v>Fluvicolinae</v>
          </cell>
          <cell r="J3896" t="str">
            <v>Hymenops</v>
          </cell>
          <cell r="K3896" t="str">
            <v>subespécie</v>
          </cell>
          <cell r="N3896" t="str">
            <v>Hymenops perspicillatus perspicillatus (Gmelin, 1789)</v>
          </cell>
          <cell r="P3896" t="str">
            <v>x</v>
          </cell>
          <cell r="Q3896" t="str">
            <v>x</v>
          </cell>
          <cell r="R3896" t="str">
            <v>x</v>
          </cell>
          <cell r="S3896" t="str">
            <v>x</v>
          </cell>
          <cell r="T3896" t="str">
            <v>x</v>
          </cell>
          <cell r="U3896"/>
          <cell r="Y3896"/>
          <cell r="Z3896"/>
        </row>
        <row r="3897">
          <cell r="A3897" t="str">
            <v>Satrapa</v>
          </cell>
          <cell r="B3897" t="e">
            <v>#N/A</v>
          </cell>
          <cell r="D3897">
            <v>3895</v>
          </cell>
          <cell r="E3897"/>
          <cell r="F3897"/>
          <cell r="G3897" t="str">
            <v>Passeriformes</v>
          </cell>
          <cell r="H3897" t="str">
            <v>Tyrannidae</v>
          </cell>
          <cell r="I3897" t="str">
            <v>Fluvicolinae</v>
          </cell>
          <cell r="J3897" t="str">
            <v>Satrapa</v>
          </cell>
          <cell r="K3897" t="str">
            <v>Gênero</v>
          </cell>
          <cell r="N3897" t="str">
            <v>Satrapa Strickland, 1844</v>
          </cell>
          <cell r="P3897"/>
          <cell r="Q3897"/>
          <cell r="R3897"/>
          <cell r="S3897"/>
          <cell r="T3897"/>
          <cell r="U3897"/>
          <cell r="Y3897"/>
          <cell r="Z3897"/>
        </row>
        <row r="3898">
          <cell r="A3898" t="str">
            <v>Satrapa icterophrys</v>
          </cell>
          <cell r="B3898" t="str">
            <v>Satrapa icterophrys</v>
          </cell>
          <cell r="C3898" t="str">
            <v>suiriri-pequeno</v>
          </cell>
          <cell r="D3898">
            <v>3896</v>
          </cell>
          <cell r="E3898" t="str">
            <v>R</v>
          </cell>
          <cell r="F3898">
            <v>1</v>
          </cell>
          <cell r="G3898" t="str">
            <v>Passeriformes</v>
          </cell>
          <cell r="H3898" t="str">
            <v>Tyrannidae</v>
          </cell>
          <cell r="I3898" t="str">
            <v>Fluvicolinae</v>
          </cell>
          <cell r="J3898" t="str">
            <v>Satrapa</v>
          </cell>
          <cell r="K3898" t="str">
            <v>espécie 1ária</v>
          </cell>
          <cell r="N3898" t="str">
            <v>Satrapa icterophrys (Vieillot, 1818)</v>
          </cell>
          <cell r="O3898" t="str">
            <v>Yellow-browed Tyrant</v>
          </cell>
          <cell r="P3898"/>
          <cell r="Q3898"/>
          <cell r="R3898"/>
          <cell r="S3898"/>
          <cell r="T3898"/>
          <cell r="U3898"/>
          <cell r="Y3898" t="e">
            <v>#N/A</v>
          </cell>
          <cell r="Z3898" t="str">
            <v>L</v>
          </cell>
          <cell r="AA3898" t="str">
            <v>N13</v>
          </cell>
          <cell r="AB3898" t="str">
            <v>M/C</v>
          </cell>
          <cell r="AC3898">
            <v>4</v>
          </cell>
          <cell r="AD3898">
            <v>3</v>
          </cell>
          <cell r="AE3898">
            <v>21.5</v>
          </cell>
          <cell r="AF3898" t="str">
            <v>Invertebrate</v>
          </cell>
          <cell r="AG3898" t="str">
            <v>N</v>
          </cell>
        </row>
        <row r="3899">
          <cell r="A3899" t="str">
            <v>Muscisaxicola</v>
          </cell>
          <cell r="B3899" t="e">
            <v>#N/A</v>
          </cell>
          <cell r="D3899">
            <v>3897</v>
          </cell>
          <cell r="E3899"/>
          <cell r="F3899"/>
          <cell r="G3899" t="str">
            <v>Passeriformes</v>
          </cell>
          <cell r="H3899" t="str">
            <v>Tyrannidae</v>
          </cell>
          <cell r="I3899" t="str">
            <v>Fluvicolinae</v>
          </cell>
          <cell r="J3899" t="str">
            <v>Muscisaxicola</v>
          </cell>
          <cell r="K3899" t="str">
            <v>Gênero</v>
          </cell>
          <cell r="N3899" t="str">
            <v>Muscisaxicola d'Orbigny &amp; Lafresnaye, 1837</v>
          </cell>
          <cell r="P3899"/>
          <cell r="Q3899"/>
          <cell r="R3899"/>
          <cell r="S3899"/>
          <cell r="T3899"/>
          <cell r="U3899"/>
          <cell r="Y3899"/>
          <cell r="Z3899"/>
        </row>
        <row r="3900">
          <cell r="A3900" t="str">
            <v>Muscisaxicola fluviatilis</v>
          </cell>
          <cell r="B3900" t="str">
            <v>Syrtidicola fluviatilis</v>
          </cell>
          <cell r="C3900" t="str">
            <v>gaúcha-d'água</v>
          </cell>
          <cell r="D3900">
            <v>3898</v>
          </cell>
          <cell r="E3900" t="str">
            <v>R</v>
          </cell>
          <cell r="F3900">
            <v>1</v>
          </cell>
          <cell r="G3900" t="str">
            <v>Passeriformes</v>
          </cell>
          <cell r="H3900" t="str">
            <v>Tyrannidae</v>
          </cell>
          <cell r="I3900" t="str">
            <v>Fluvicolinae</v>
          </cell>
          <cell r="J3900" t="str">
            <v>Muscisaxicola</v>
          </cell>
          <cell r="K3900" t="str">
            <v>espécie 1ária</v>
          </cell>
          <cell r="N3900" t="str">
            <v>Muscisaxicola fluviatilis Sclater &amp; Salvin, 1866</v>
          </cell>
          <cell r="O3900" t="str">
            <v>Little Ground-Tyrant</v>
          </cell>
          <cell r="P3900"/>
          <cell r="Q3900"/>
          <cell r="R3900"/>
          <cell r="S3900"/>
          <cell r="T3900"/>
          <cell r="U3900"/>
          <cell r="Y3900" t="e">
            <v>#N/A</v>
          </cell>
          <cell r="Z3900" t="str">
            <v>M</v>
          </cell>
          <cell r="AA3900" t="str">
            <v>A5</v>
          </cell>
          <cell r="AB3900" t="str">
            <v>T</v>
          </cell>
          <cell r="AC3900">
            <v>2</v>
          </cell>
          <cell r="AD3900">
            <v>2</v>
          </cell>
          <cell r="AE3900">
            <v>14.7</v>
          </cell>
          <cell r="AF3900" t="str">
            <v>Invertebrate</v>
          </cell>
          <cell r="AG3900" t="str">
            <v>A</v>
          </cell>
          <cell r="AH3900"/>
        </row>
        <row r="3901">
          <cell r="A3901" t="str">
            <v>Muscisaxicola maclovianus</v>
          </cell>
          <cell r="B3901" t="str">
            <v>Muscisaxicola maclovianus</v>
          </cell>
          <cell r="C3901" t="str">
            <v>gaúcha-de-cara-suja</v>
          </cell>
          <cell r="D3901">
            <v>3899</v>
          </cell>
          <cell r="E3901" t="str">
            <v>VA (S)</v>
          </cell>
          <cell r="F3901">
            <v>1</v>
          </cell>
          <cell r="G3901" t="str">
            <v>Passeriformes</v>
          </cell>
          <cell r="H3901" t="str">
            <v>Tyrannidae</v>
          </cell>
          <cell r="I3901" t="str">
            <v>Fluvicolinae</v>
          </cell>
          <cell r="J3901" t="str">
            <v>Muscisaxicola</v>
          </cell>
          <cell r="K3901" t="str">
            <v>espécie 1ária</v>
          </cell>
          <cell r="L3901" t="str">
            <v>First recorded in Brazil only in 2011 (Schwertner et al. 2011).</v>
          </cell>
          <cell r="M3901" t="str">
            <v>Registrada no Brasil apenas 2011 (Schwertner et al. 2011).</v>
          </cell>
          <cell r="N3901" t="str">
            <v>Muscisaxicola maclovianus (Garnot, 1826)</v>
          </cell>
          <cell r="O3901" t="str">
            <v>Dark-faced Ground-Tyrant</v>
          </cell>
          <cell r="P3901"/>
          <cell r="Q3901"/>
          <cell r="R3901"/>
          <cell r="S3901"/>
          <cell r="T3901"/>
          <cell r="U3901"/>
          <cell r="Y3901" t="e">
            <v>#N/A</v>
          </cell>
          <cell r="Z3901" t="e">
            <v>#N/A</v>
          </cell>
          <cell r="AA3901" t="e">
            <v>#N/A</v>
          </cell>
          <cell r="AB3901" t="e">
            <v>#N/A</v>
          </cell>
          <cell r="AC3901" t="e">
            <v>#N/A</v>
          </cell>
          <cell r="AD3901" t="e">
            <v>#N/A</v>
          </cell>
          <cell r="AE3901">
            <v>23.79</v>
          </cell>
          <cell r="AF3901" t="str">
            <v>Invertebrate</v>
          </cell>
          <cell r="AG3901"/>
        </row>
        <row r="3902">
          <cell r="A3902" t="str">
            <v>Muscisaxicola maclovianus mentalis</v>
          </cell>
          <cell r="B3902" t="e">
            <v>#N/A</v>
          </cell>
          <cell r="D3902">
            <v>3900</v>
          </cell>
          <cell r="E3902"/>
          <cell r="F3902"/>
          <cell r="G3902" t="str">
            <v>Passeriformes</v>
          </cell>
          <cell r="H3902" t="str">
            <v>Tyrannidae</v>
          </cell>
          <cell r="I3902" t="str">
            <v>Fluvicolinae</v>
          </cell>
          <cell r="J3902" t="str">
            <v>Muscisaxicola</v>
          </cell>
          <cell r="K3902" t="str">
            <v>subespécie</v>
          </cell>
          <cell r="N3902" t="str">
            <v>Muscisaxicola maclovianus mentalis d'Orbigny &amp; Lafresnaye, 1837</v>
          </cell>
          <cell r="P3902" t="str">
            <v>x</v>
          </cell>
          <cell r="Q3902"/>
          <cell r="R3902" t="str">
            <v>x</v>
          </cell>
          <cell r="S3902" t="str">
            <v>x</v>
          </cell>
          <cell r="T3902" t="str">
            <v>x</v>
          </cell>
          <cell r="U3902"/>
          <cell r="Y3902"/>
          <cell r="Z3902"/>
        </row>
        <row r="3903">
          <cell r="A3903" t="str">
            <v>Xolmis</v>
          </cell>
          <cell r="B3903" t="e">
            <v>#N/A</v>
          </cell>
          <cell r="D3903">
            <v>3901</v>
          </cell>
          <cell r="E3903"/>
          <cell r="F3903"/>
          <cell r="G3903" t="str">
            <v>Passeriformes</v>
          </cell>
          <cell r="H3903" t="str">
            <v>Tyrannidae</v>
          </cell>
          <cell r="I3903" t="str">
            <v>Fluvicolinae</v>
          </cell>
          <cell r="J3903" t="str">
            <v>Xolmis</v>
          </cell>
          <cell r="K3903" t="str">
            <v>Gênero</v>
          </cell>
          <cell r="L3903" t="str">
            <v>Xolmis is masculine, thus the correct spelling of the specific names are cinereus, coronatus, velatus, dominicanus and niveus. The names rubetra and irupero are invariable, though (David &amp; Gosselin 2002b).</v>
          </cell>
          <cell r="M3903" t="str">
            <v>Xolmis é masculino, portanto a correta grafia dos nomes específicos é cinereus, coronatus, velatus, dominicanus e niveus. Xolmis rubetra e irupero , porém, são invariáveis (David &amp; Gosselin 2002b).</v>
          </cell>
          <cell r="N3903" t="str">
            <v>Xolmis Boie, 1826</v>
          </cell>
          <cell r="P3903"/>
          <cell r="Q3903"/>
          <cell r="R3903"/>
          <cell r="S3903"/>
          <cell r="T3903"/>
          <cell r="U3903"/>
          <cell r="Y3903"/>
          <cell r="Z3903"/>
        </row>
        <row r="3904">
          <cell r="A3904" t="str">
            <v>Xolmis cinereus</v>
          </cell>
          <cell r="B3904" t="str">
            <v>Nengetus cinereus</v>
          </cell>
          <cell r="C3904" t="str">
            <v>primavera</v>
          </cell>
          <cell r="D3904">
            <v>3902</v>
          </cell>
          <cell r="E3904" t="str">
            <v>R</v>
          </cell>
          <cell r="F3904">
            <v>1</v>
          </cell>
          <cell r="G3904" t="str">
            <v>Passeriformes</v>
          </cell>
          <cell r="H3904" t="str">
            <v>Tyrannidae</v>
          </cell>
          <cell r="I3904" t="str">
            <v>Fluvicolinae</v>
          </cell>
          <cell r="J3904" t="str">
            <v>Xolmis</v>
          </cell>
          <cell r="K3904" t="str">
            <v>espécie 1ária</v>
          </cell>
          <cell r="N3904" t="str">
            <v>Xolmis cinereus (Vieillot, 1816)</v>
          </cell>
          <cell r="O3904" t="str">
            <v>Gray Monjita</v>
          </cell>
          <cell r="P3904"/>
          <cell r="Q3904"/>
          <cell r="R3904"/>
          <cell r="S3904"/>
          <cell r="T3904"/>
          <cell r="U3904"/>
          <cell r="Y3904" t="e">
            <v>#N/A</v>
          </cell>
          <cell r="Z3904" t="str">
            <v>L</v>
          </cell>
          <cell r="AA3904" t="e">
            <v>#N/A</v>
          </cell>
          <cell r="AB3904" t="e">
            <v>#N/A</v>
          </cell>
          <cell r="AC3904" t="e">
            <v>#N/A</v>
          </cell>
          <cell r="AD3904" t="e">
            <v>#N/A</v>
          </cell>
          <cell r="AE3904">
            <v>57.1</v>
          </cell>
          <cell r="AF3904" t="str">
            <v>Invertebrate</v>
          </cell>
          <cell r="AG3904" t="str">
            <v>N</v>
          </cell>
        </row>
        <row r="3905">
          <cell r="A3905" t="str">
            <v>Xolmis cinereus cinereus</v>
          </cell>
          <cell r="B3905" t="e">
            <v>#N/A</v>
          </cell>
          <cell r="D3905">
            <v>3903</v>
          </cell>
          <cell r="E3905"/>
          <cell r="F3905"/>
          <cell r="G3905" t="str">
            <v>Passeriformes</v>
          </cell>
          <cell r="H3905" t="str">
            <v>Tyrannidae</v>
          </cell>
          <cell r="I3905" t="str">
            <v>Fluvicolinae</v>
          </cell>
          <cell r="J3905" t="str">
            <v>Xolmis</v>
          </cell>
          <cell r="K3905" t="str">
            <v>subespécie</v>
          </cell>
          <cell r="N3905" t="str">
            <v>Xolmis cinereus cinereus (Vieillot, 1816)</v>
          </cell>
          <cell r="P3905" t="str">
            <v>x</v>
          </cell>
          <cell r="Q3905" t="str">
            <v>x</v>
          </cell>
          <cell r="R3905" t="str">
            <v>x</v>
          </cell>
          <cell r="S3905" t="str">
            <v>x</v>
          </cell>
          <cell r="T3905" t="str">
            <v>x</v>
          </cell>
          <cell r="U3905"/>
          <cell r="Y3905"/>
          <cell r="Z3905"/>
        </row>
        <row r="3906">
          <cell r="A3906" t="str">
            <v>Xolmis cinereus pepoaza</v>
          </cell>
          <cell r="B3906" t="e">
            <v>#N/A</v>
          </cell>
          <cell r="D3906">
            <v>3904</v>
          </cell>
          <cell r="E3906"/>
          <cell r="F3906"/>
          <cell r="G3906" t="str">
            <v>Passeriformes</v>
          </cell>
          <cell r="H3906" t="str">
            <v>Tyrannidae</v>
          </cell>
          <cell r="I3906" t="str">
            <v>Fluvicolinae</v>
          </cell>
          <cell r="J3906" t="str">
            <v>Xolmis</v>
          </cell>
          <cell r="K3906" t="str">
            <v>subespécie</v>
          </cell>
          <cell r="N3906" t="str">
            <v>Xolmis cinereus pepoaza (Vieillot, 1823)</v>
          </cell>
          <cell r="P3906" t="str">
            <v>x</v>
          </cell>
          <cell r="Q3906" t="str">
            <v>x</v>
          </cell>
          <cell r="R3906" t="str">
            <v>x</v>
          </cell>
          <cell r="S3906" t="str">
            <v>x</v>
          </cell>
          <cell r="T3906" t="str">
            <v>x</v>
          </cell>
          <cell r="U3906"/>
          <cell r="Y3906"/>
          <cell r="Z3906"/>
        </row>
        <row r="3907">
          <cell r="A3907" t="str">
            <v>Xolmis coronatus</v>
          </cell>
          <cell r="B3907" t="str">
            <v>Nengetus coronatus</v>
          </cell>
          <cell r="C3907" t="str">
            <v>noivinha-coroada</v>
          </cell>
          <cell r="D3907">
            <v>3905</v>
          </cell>
          <cell r="E3907" t="str">
            <v>VS</v>
          </cell>
          <cell r="F3907">
            <v>1</v>
          </cell>
          <cell r="G3907" t="str">
            <v>Passeriformes</v>
          </cell>
          <cell r="H3907" t="str">
            <v>Tyrannidae</v>
          </cell>
          <cell r="I3907" t="str">
            <v>Fluvicolinae</v>
          </cell>
          <cell r="J3907" t="str">
            <v>Xolmis</v>
          </cell>
          <cell r="K3907" t="str">
            <v>espécie 1ária</v>
          </cell>
          <cell r="N3907" t="str">
            <v>Xolmis coronatus (Vieillot, 1823)</v>
          </cell>
          <cell r="O3907" t="str">
            <v>Black-crowned Monjita</v>
          </cell>
          <cell r="P3907"/>
          <cell r="Q3907"/>
          <cell r="R3907"/>
          <cell r="S3907"/>
          <cell r="T3907"/>
          <cell r="U3907"/>
          <cell r="Y3907" t="e">
            <v>#N/A</v>
          </cell>
          <cell r="Z3907" t="e">
            <v>#N/A</v>
          </cell>
          <cell r="AA3907" t="e">
            <v>#N/A</v>
          </cell>
          <cell r="AB3907" t="e">
            <v>#N/A</v>
          </cell>
          <cell r="AC3907" t="e">
            <v>#N/A</v>
          </cell>
          <cell r="AD3907" t="e">
            <v>#N/A</v>
          </cell>
          <cell r="AE3907">
            <v>46.8</v>
          </cell>
          <cell r="AF3907" t="str">
            <v>Invertebrate</v>
          </cell>
          <cell r="AG3907"/>
        </row>
        <row r="3908">
          <cell r="A3908" t="str">
            <v>Xolmis velatus</v>
          </cell>
          <cell r="B3908" t="str">
            <v>Xolmis velatus</v>
          </cell>
          <cell r="C3908" t="str">
            <v>noivinha-branca</v>
          </cell>
          <cell r="D3908">
            <v>3906</v>
          </cell>
          <cell r="E3908" t="str">
            <v>R</v>
          </cell>
          <cell r="F3908">
            <v>1</v>
          </cell>
          <cell r="G3908" t="str">
            <v>Passeriformes</v>
          </cell>
          <cell r="H3908" t="str">
            <v>Tyrannidae</v>
          </cell>
          <cell r="I3908" t="str">
            <v>Fluvicolinae</v>
          </cell>
          <cell r="J3908" t="str">
            <v>Xolmis</v>
          </cell>
          <cell r="K3908" t="str">
            <v>espécie 1ária</v>
          </cell>
          <cell r="N3908" t="str">
            <v>Xolmis velatus (Lichtenstein, 1823)</v>
          </cell>
          <cell r="O3908" t="str">
            <v>White-rumped Monjita</v>
          </cell>
          <cell r="P3908"/>
          <cell r="Q3908"/>
          <cell r="R3908"/>
          <cell r="S3908"/>
          <cell r="T3908"/>
          <cell r="U3908"/>
          <cell r="Y3908" t="e">
            <v>#N/A</v>
          </cell>
          <cell r="Z3908" t="str">
            <v>M</v>
          </cell>
          <cell r="AA3908" t="str">
            <v>N4</v>
          </cell>
          <cell r="AB3908" t="str">
            <v>T/U</v>
          </cell>
          <cell r="AC3908">
            <v>2</v>
          </cell>
          <cell r="AD3908">
            <v>3</v>
          </cell>
          <cell r="AE3908">
            <v>49.08</v>
          </cell>
          <cell r="AF3908" t="str">
            <v>Invertebrate</v>
          </cell>
          <cell r="AG3908" t="str">
            <v>N</v>
          </cell>
        </row>
        <row r="3909">
          <cell r="A3909" t="str">
            <v>Xolmis irupero</v>
          </cell>
          <cell r="B3909" t="str">
            <v>Xolmis irupero</v>
          </cell>
          <cell r="C3909" t="str">
            <v>noivinha</v>
          </cell>
          <cell r="D3909">
            <v>3907</v>
          </cell>
          <cell r="E3909" t="str">
            <v>R</v>
          </cell>
          <cell r="F3909">
            <v>1</v>
          </cell>
          <cell r="G3909" t="str">
            <v>Passeriformes</v>
          </cell>
          <cell r="H3909" t="str">
            <v>Tyrannidae</v>
          </cell>
          <cell r="I3909" t="str">
            <v>Fluvicolinae</v>
          </cell>
          <cell r="J3909" t="str">
            <v>Xolmis</v>
          </cell>
          <cell r="K3909" t="str">
            <v>espécie 1ária</v>
          </cell>
          <cell r="N3909" t="str">
            <v>Xolmis irupero (Vieillot, 1823)</v>
          </cell>
          <cell r="O3909" t="str">
            <v>White Monjita</v>
          </cell>
          <cell r="P3909"/>
          <cell r="Q3909"/>
          <cell r="R3909"/>
          <cell r="S3909"/>
          <cell r="T3909"/>
          <cell r="U3909"/>
          <cell r="Y3909" t="e">
            <v>#N/A</v>
          </cell>
          <cell r="Z3909" t="str">
            <v>L</v>
          </cell>
          <cell r="AA3909" t="str">
            <v>N14</v>
          </cell>
          <cell r="AB3909" t="str">
            <v>T/U</v>
          </cell>
          <cell r="AC3909">
            <v>2</v>
          </cell>
          <cell r="AD3909">
            <v>2</v>
          </cell>
          <cell r="AE3909">
            <v>28.7</v>
          </cell>
          <cell r="AF3909" t="str">
            <v>Invertebrate</v>
          </cell>
          <cell r="AG3909" t="str">
            <v>N</v>
          </cell>
        </row>
        <row r="3910">
          <cell r="A3910" t="str">
            <v>Xolmis irupero niveus</v>
          </cell>
          <cell r="B3910" t="e">
            <v>#N/A</v>
          </cell>
          <cell r="D3910">
            <v>3908</v>
          </cell>
          <cell r="E3910"/>
          <cell r="F3910"/>
          <cell r="G3910" t="str">
            <v>Passeriformes</v>
          </cell>
          <cell r="H3910" t="str">
            <v>Tyrannidae</v>
          </cell>
          <cell r="I3910" t="str">
            <v>Fluvicolinae</v>
          </cell>
          <cell r="J3910" t="str">
            <v>Xolmis</v>
          </cell>
          <cell r="K3910" t="str">
            <v>subespécie</v>
          </cell>
          <cell r="N3910" t="str">
            <v>Xolmis irupero niveus (Spix, 1825)</v>
          </cell>
          <cell r="P3910" t="str">
            <v>x</v>
          </cell>
          <cell r="Q3910" t="str">
            <v>x</v>
          </cell>
          <cell r="R3910" t="str">
            <v>x</v>
          </cell>
          <cell r="S3910" t="str">
            <v>x</v>
          </cell>
          <cell r="T3910" t="str">
            <v>x</v>
          </cell>
          <cell r="U3910"/>
          <cell r="Y3910"/>
          <cell r="Z3910"/>
        </row>
        <row r="3911">
          <cell r="A3911" t="str">
            <v>Xolmis irupero irupero</v>
          </cell>
          <cell r="B3911" t="e">
            <v>#N/A</v>
          </cell>
          <cell r="D3911">
            <v>3909</v>
          </cell>
          <cell r="E3911"/>
          <cell r="F3911"/>
          <cell r="G3911" t="str">
            <v>Passeriformes</v>
          </cell>
          <cell r="H3911" t="str">
            <v>Tyrannidae</v>
          </cell>
          <cell r="I3911" t="str">
            <v>Fluvicolinae</v>
          </cell>
          <cell r="J3911" t="str">
            <v>Xolmis</v>
          </cell>
          <cell r="K3911" t="str">
            <v>subespécie</v>
          </cell>
          <cell r="N3911" t="str">
            <v>Xolmis irupero irupero (Vieillot, 1823)</v>
          </cell>
          <cell r="P3911" t="str">
            <v>x</v>
          </cell>
          <cell r="Q3911" t="str">
            <v>x</v>
          </cell>
          <cell r="R3911" t="str">
            <v>x</v>
          </cell>
          <cell r="S3911" t="str">
            <v>x</v>
          </cell>
          <cell r="T3911" t="str">
            <v>x</v>
          </cell>
          <cell r="U3911"/>
          <cell r="Y3911"/>
          <cell r="Z3911"/>
        </row>
        <row r="3912">
          <cell r="A3912" t="str">
            <v>Xolmis rubetra</v>
          </cell>
          <cell r="B3912" t="str">
            <v>Nengetus rubetra</v>
          </cell>
          <cell r="C3912" t="str">
            <v>noivinha-castanha</v>
          </cell>
          <cell r="D3912">
            <v>3910</v>
          </cell>
          <cell r="E3912" t="str">
            <v>VA (S)</v>
          </cell>
          <cell r="F3912">
            <v>1</v>
          </cell>
          <cell r="G3912" t="str">
            <v>Passeriformes</v>
          </cell>
          <cell r="H3912" t="str">
            <v>Tyrannidae</v>
          </cell>
          <cell r="I3912" t="str">
            <v>Fluvicolinae</v>
          </cell>
          <cell r="J3912" t="str">
            <v>Xolmis</v>
          </cell>
          <cell r="K3912" t="str">
            <v>espécie 1ária</v>
          </cell>
          <cell r="N3912" t="str">
            <v>Xolmis rubetra (Burmeister, 1860)</v>
          </cell>
          <cell r="O3912" t="str">
            <v>Rusty-backed Monjita</v>
          </cell>
          <cell r="P3912"/>
          <cell r="Q3912"/>
          <cell r="R3912"/>
          <cell r="S3912"/>
          <cell r="T3912"/>
          <cell r="U3912"/>
          <cell r="Y3912" t="e">
            <v>#N/A</v>
          </cell>
          <cell r="Z3912" t="e">
            <v>#N/A</v>
          </cell>
          <cell r="AA3912" t="e">
            <v>#N/A</v>
          </cell>
          <cell r="AB3912" t="e">
            <v>#N/A</v>
          </cell>
          <cell r="AC3912" t="e">
            <v>#N/A</v>
          </cell>
          <cell r="AD3912" t="e">
            <v>#N/A</v>
          </cell>
          <cell r="AE3912">
            <v>36.299999999999997</v>
          </cell>
          <cell r="AF3912" t="str">
            <v>Invertebrate</v>
          </cell>
          <cell r="AG3912"/>
        </row>
        <row r="3913">
          <cell r="A3913" t="str">
            <v>Xolmis dominicanus</v>
          </cell>
          <cell r="B3913" t="str">
            <v>Heteroxolmis dominicanus</v>
          </cell>
          <cell r="C3913" t="str">
            <v>noivinha-de-rabo-preto</v>
          </cell>
          <cell r="D3913">
            <v>3911</v>
          </cell>
          <cell r="E3913" t="str">
            <v>R</v>
          </cell>
          <cell r="F3913">
            <v>1</v>
          </cell>
          <cell r="G3913" t="str">
            <v>Passeriformes</v>
          </cell>
          <cell r="H3913" t="str">
            <v>Tyrannidae</v>
          </cell>
          <cell r="I3913" t="str">
            <v>Fluvicolinae</v>
          </cell>
          <cell r="J3913" t="str">
            <v>Xolmis</v>
          </cell>
          <cell r="K3913" t="str">
            <v>espécie 1ária</v>
          </cell>
          <cell r="L3913" t="str">
            <v>Treated under Heteroxolmis dominicana by Lanyon (1986) due to anatomical and morphological differences, but this arrangement was not adopted by HBW and SACC.</v>
          </cell>
          <cell r="M3913" t="str">
            <v xml:space="preserve">Tratada sob Heteroxolmis dominicana por Lanyon (1986) por razões anatômicas e morfológicas, mas este arranjo não foi adotado pelo HBW e SACC. </v>
          </cell>
          <cell r="N3913" t="str">
            <v>Xolmis dominicanus (Vieillot, 1823)</v>
          </cell>
          <cell r="O3913" t="str">
            <v>Black-and-white Monjita</v>
          </cell>
          <cell r="P3913"/>
          <cell r="Q3913"/>
          <cell r="R3913"/>
          <cell r="S3913"/>
          <cell r="T3913"/>
          <cell r="U3913"/>
          <cell r="W3913" t="str">
            <v>#ERROR!</v>
          </cell>
          <cell r="X3913" t="str">
            <v>VU</v>
          </cell>
          <cell r="Y3913" t="e">
            <v>#N/A</v>
          </cell>
          <cell r="Z3913" t="e">
            <v>#N/A</v>
          </cell>
          <cell r="AA3913" t="e">
            <v>#N/A</v>
          </cell>
          <cell r="AB3913" t="e">
            <v>#N/A</v>
          </cell>
          <cell r="AC3913" t="e">
            <v>#N/A</v>
          </cell>
          <cell r="AD3913" t="e">
            <v>#N/A</v>
          </cell>
          <cell r="AE3913">
            <v>42.8</v>
          </cell>
          <cell r="AF3913" t="str">
            <v>Invertebrate</v>
          </cell>
          <cell r="AG3913"/>
        </row>
        <row r="3914">
          <cell r="A3914" t="str">
            <v>Agriornis</v>
          </cell>
          <cell r="B3914" t="e">
            <v>#N/A</v>
          </cell>
          <cell r="D3914">
            <v>3912</v>
          </cell>
          <cell r="E3914"/>
          <cell r="F3914"/>
          <cell r="G3914" t="str">
            <v>Passeriformes</v>
          </cell>
          <cell r="H3914" t="str">
            <v>Tyrannidae</v>
          </cell>
          <cell r="I3914" t="str">
            <v>Fluvicolinae</v>
          </cell>
          <cell r="J3914" t="str">
            <v>Agriornis</v>
          </cell>
          <cell r="K3914" t="str">
            <v>Gênero</v>
          </cell>
          <cell r="L3914" t="str">
            <v>Agriornis is masculine, thus the correct spelling of the specific names are micropterus and murinus (David &amp; Gosselin 2002b).</v>
          </cell>
          <cell r="M3914" t="str">
            <v>Agriornis é masculino, portanto a correta grafia dos nomes específicos é micropterus e murinus (David &amp; Gosselin 2002b).</v>
          </cell>
          <cell r="N3914" t="str">
            <v>Agriornis Gould, 1839</v>
          </cell>
          <cell r="P3914"/>
          <cell r="Q3914"/>
          <cell r="R3914"/>
          <cell r="S3914"/>
          <cell r="T3914"/>
          <cell r="U3914"/>
          <cell r="Y3914"/>
          <cell r="Z3914"/>
        </row>
        <row r="3915">
          <cell r="A3915" t="str">
            <v>Agriornis micropterus</v>
          </cell>
          <cell r="B3915" t="e">
            <v>#N/A</v>
          </cell>
          <cell r="C3915" t="str">
            <v>gaúcho-de-barriga-cinza</v>
          </cell>
          <cell r="D3915">
            <v>3913</v>
          </cell>
          <cell r="E3915" t="str">
            <v>VA (S)</v>
          </cell>
          <cell r="F3915">
            <v>1</v>
          </cell>
          <cell r="G3915" t="str">
            <v>Passeriformes</v>
          </cell>
          <cell r="H3915" t="str">
            <v>Tyrannidae</v>
          </cell>
          <cell r="I3915" t="str">
            <v>Fluvicolinae</v>
          </cell>
          <cell r="J3915" t="str">
            <v>Agriornis</v>
          </cell>
          <cell r="K3915" t="str">
            <v>espécie 1ária</v>
          </cell>
          <cell r="L3915" t="str">
            <v>The first Brazilian record, from 2012, was published by Bellagamba et al. (2014).</v>
          </cell>
          <cell r="M3915" t="str">
            <v>O primeiro registro brasileiro documentado da espécie, obtido apenas em 2012, foi divulgado por Bellagamba et al.(2014).</v>
          </cell>
          <cell r="N3915" t="str">
            <v>Agriornis micropterus Gould, 1839</v>
          </cell>
          <cell r="O3915" t="str">
            <v>Gray-bellied Shrike-tyrant</v>
          </cell>
          <cell r="P3915"/>
          <cell r="Q3915"/>
          <cell r="R3915"/>
          <cell r="S3915"/>
          <cell r="T3915"/>
          <cell r="U3915"/>
          <cell r="Y3915" t="e">
            <v>#N/A</v>
          </cell>
          <cell r="Z3915" t="e">
            <v>#N/A</v>
          </cell>
          <cell r="AA3915" t="e">
            <v>#N/A</v>
          </cell>
          <cell r="AB3915" t="e">
            <v>#N/A</v>
          </cell>
          <cell r="AC3915" t="e">
            <v>#N/A</v>
          </cell>
          <cell r="AD3915" t="e">
            <v>#N/A</v>
          </cell>
          <cell r="AE3915">
            <v>67.790000000000006</v>
          </cell>
          <cell r="AF3915" t="str">
            <v>VertFishScav</v>
          </cell>
          <cell r="AG3915"/>
        </row>
        <row r="3916">
          <cell r="A3916" t="str">
            <v>Agriornis murinus</v>
          </cell>
          <cell r="B3916" t="str">
            <v>Agriornis murinus</v>
          </cell>
          <cell r="C3916" t="str">
            <v>gauchinho</v>
          </cell>
          <cell r="D3916">
            <v>3914</v>
          </cell>
          <cell r="E3916" t="str">
            <v>VA (S)</v>
          </cell>
          <cell r="F3916">
            <v>1</v>
          </cell>
          <cell r="G3916" t="str">
            <v>Passeriformes</v>
          </cell>
          <cell r="H3916" t="str">
            <v>Tyrannidae</v>
          </cell>
          <cell r="I3916" t="str">
            <v>Fluvicolinae</v>
          </cell>
          <cell r="J3916" t="str">
            <v>Agriornis</v>
          </cell>
          <cell r="K3916" t="str">
            <v>espécie 1ária</v>
          </cell>
          <cell r="L3916" t="str">
            <v>The first Brazilian record, from 2009, was published by Dias et al. (2010).</v>
          </cell>
          <cell r="M3916" t="str">
            <v>Primeiro registro brasileiro documentado, obtido somente em 2009, foi apresentado por Dias et al.(2010).</v>
          </cell>
          <cell r="N3916" t="str">
            <v>Agriornis murinus (d'Orbigny &amp; Lafresnaye, 1837)</v>
          </cell>
          <cell r="O3916" t="str">
            <v>Lesser Shrike-tyrant</v>
          </cell>
          <cell r="P3916"/>
          <cell r="Q3916"/>
          <cell r="R3916"/>
          <cell r="S3916"/>
          <cell r="T3916"/>
          <cell r="U3916"/>
          <cell r="Y3916" t="e">
            <v>#N/A</v>
          </cell>
          <cell r="Z3916" t="e">
            <v>#N/A</v>
          </cell>
          <cell r="AA3916" t="e">
            <v>#N/A</v>
          </cell>
          <cell r="AB3916" t="e">
            <v>#N/A</v>
          </cell>
          <cell r="AC3916" t="e">
            <v>#N/A</v>
          </cell>
          <cell r="AD3916" t="e">
            <v>#N/A</v>
          </cell>
          <cell r="AE3916">
            <v>29.9</v>
          </cell>
          <cell r="AF3916" t="str">
            <v>VertFishScav</v>
          </cell>
          <cell r="AG3916"/>
        </row>
        <row r="3917">
          <cell r="A3917" t="str">
            <v>Neoxolmis</v>
          </cell>
          <cell r="B3917" t="e">
            <v>#N/A</v>
          </cell>
          <cell r="D3917">
            <v>3915</v>
          </cell>
          <cell r="E3917"/>
          <cell r="F3917"/>
          <cell r="G3917" t="str">
            <v>Passeriformes</v>
          </cell>
          <cell r="H3917" t="str">
            <v>Tyrannidae</v>
          </cell>
          <cell r="I3917" t="str">
            <v>Fluvicolinae</v>
          </cell>
          <cell r="J3917" t="str">
            <v>Neoxolmis</v>
          </cell>
          <cell r="K3917" t="str">
            <v>Gênero</v>
          </cell>
          <cell r="N3917" t="str">
            <v>Neoxolmis Hellmayr, 1927</v>
          </cell>
          <cell r="P3917"/>
          <cell r="Q3917"/>
          <cell r="R3917"/>
          <cell r="S3917"/>
          <cell r="T3917"/>
          <cell r="U3917"/>
          <cell r="Y3917"/>
          <cell r="Z3917"/>
        </row>
        <row r="3918">
          <cell r="A3918" t="str">
            <v>Neoxolmis rufiventris</v>
          </cell>
          <cell r="B3918" t="str">
            <v>Nengetus rufiventris</v>
          </cell>
          <cell r="C3918" t="str">
            <v>gaúcho-chocolate</v>
          </cell>
          <cell r="D3918">
            <v>3916</v>
          </cell>
          <cell r="E3918" t="str">
            <v>VA (S)</v>
          </cell>
          <cell r="F3918">
            <v>1</v>
          </cell>
          <cell r="G3918" t="str">
            <v>Passeriformes</v>
          </cell>
          <cell r="H3918" t="str">
            <v>Tyrannidae</v>
          </cell>
          <cell r="I3918" t="str">
            <v>Fluvicolinae</v>
          </cell>
          <cell r="J3918" t="str">
            <v>Neoxolmis</v>
          </cell>
          <cell r="K3918" t="str">
            <v>espécie 1ária</v>
          </cell>
          <cell r="N3918" t="str">
            <v>Neoxolmis rufiventris (Vieillot, 1823)</v>
          </cell>
          <cell r="O3918" t="str">
            <v>Chocolate-vented Tyrant</v>
          </cell>
          <cell r="P3918"/>
          <cell r="Q3918"/>
          <cell r="R3918"/>
          <cell r="S3918"/>
          <cell r="T3918"/>
          <cell r="U3918"/>
          <cell r="Y3918" t="e">
            <v>#N/A</v>
          </cell>
          <cell r="Z3918" t="str">
            <v>M</v>
          </cell>
          <cell r="AA3918" t="str">
            <v>N7</v>
          </cell>
          <cell r="AB3918" t="str">
            <v>T</v>
          </cell>
          <cell r="AC3918">
            <v>1</v>
          </cell>
          <cell r="AD3918">
            <v>1</v>
          </cell>
          <cell r="AE3918">
            <v>77</v>
          </cell>
          <cell r="AF3918" t="str">
            <v>Invertebrate</v>
          </cell>
          <cell r="AG3918" t="str">
            <v>N</v>
          </cell>
          <cell r="AH3918">
            <v>1</v>
          </cell>
        </row>
        <row r="3919">
          <cell r="A3919" t="str">
            <v>Muscipipra</v>
          </cell>
          <cell r="B3919" t="e">
            <v>#N/A</v>
          </cell>
          <cell r="D3919">
            <v>3917</v>
          </cell>
          <cell r="E3919"/>
          <cell r="F3919"/>
          <cell r="G3919" t="str">
            <v>Passeriformes</v>
          </cell>
          <cell r="H3919" t="str">
            <v>Tyrannidae</v>
          </cell>
          <cell r="I3919" t="str">
            <v>Fluvicolinae</v>
          </cell>
          <cell r="J3919" t="str">
            <v>Muscipipra</v>
          </cell>
          <cell r="K3919" t="str">
            <v>Gênero</v>
          </cell>
          <cell r="N3919" t="str">
            <v>Muscipipra Lesson, 1831</v>
          </cell>
          <cell r="P3919"/>
          <cell r="Q3919"/>
          <cell r="R3919"/>
          <cell r="S3919"/>
          <cell r="T3919"/>
          <cell r="U3919"/>
          <cell r="Y3919"/>
          <cell r="Z3919"/>
        </row>
        <row r="3920">
          <cell r="A3920" t="str">
            <v>Muscipipra vetula</v>
          </cell>
          <cell r="B3920" t="str">
            <v>Muscipipra vetula</v>
          </cell>
          <cell r="C3920" t="str">
            <v>tesoura-cinzenta</v>
          </cell>
          <cell r="D3920">
            <v>3918</v>
          </cell>
          <cell r="E3920" t="str">
            <v>R</v>
          </cell>
          <cell r="F3920">
            <v>1</v>
          </cell>
          <cell r="G3920" t="str">
            <v>Passeriformes</v>
          </cell>
          <cell r="H3920" t="str">
            <v>Tyrannidae</v>
          </cell>
          <cell r="I3920" t="str">
            <v>Fluvicolinae</v>
          </cell>
          <cell r="J3920" t="str">
            <v>Muscipipra</v>
          </cell>
          <cell r="K3920" t="str">
            <v>espécie 1ária</v>
          </cell>
          <cell r="N3920" t="str">
            <v>Muscipipra vetula (Lichtenstein, 1823)</v>
          </cell>
          <cell r="O3920" t="str">
            <v>Shear-tailed Gray Tyrant</v>
          </cell>
          <cell r="P3920"/>
          <cell r="Q3920"/>
          <cell r="R3920"/>
          <cell r="S3920"/>
          <cell r="T3920"/>
          <cell r="U3920"/>
          <cell r="Y3920" t="e">
            <v>#N/A</v>
          </cell>
          <cell r="Z3920" t="str">
            <v>M</v>
          </cell>
          <cell r="AA3920" t="str">
            <v>F4E</v>
          </cell>
          <cell r="AB3920" t="str">
            <v>C</v>
          </cell>
          <cell r="AC3920">
            <v>3</v>
          </cell>
          <cell r="AD3920">
            <v>1</v>
          </cell>
          <cell r="AE3920">
            <v>27</v>
          </cell>
          <cell r="AF3920" t="str">
            <v>Invertebrate</v>
          </cell>
          <cell r="AG3920" t="str">
            <v>F</v>
          </cell>
          <cell r="AH3920" t="str">
            <v>MA</v>
          </cell>
        </row>
        <row r="3921">
          <cell r="A3921" t="str">
            <v>Passeri</v>
          </cell>
          <cell r="B3921" t="e">
            <v>#N/A</v>
          </cell>
          <cell r="D3921">
            <v>3919</v>
          </cell>
          <cell r="E3921"/>
          <cell r="F3921"/>
          <cell r="G3921" t="str">
            <v>Passeriformes</v>
          </cell>
          <cell r="K3921" t="str">
            <v>Subordem</v>
          </cell>
          <cell r="N3921" t="str">
            <v>Passeri Linnaeus, 1758</v>
          </cell>
          <cell r="P3921"/>
          <cell r="Q3921"/>
          <cell r="R3921"/>
          <cell r="S3921"/>
          <cell r="T3921"/>
          <cell r="U3921"/>
          <cell r="Y3921"/>
          <cell r="Z3921"/>
        </row>
        <row r="3922">
          <cell r="A3922" t="str">
            <v>Corvida</v>
          </cell>
          <cell r="B3922" t="e">
            <v>#N/A</v>
          </cell>
          <cell r="D3922">
            <v>3920</v>
          </cell>
          <cell r="E3922"/>
          <cell r="F3922"/>
          <cell r="G3922" t="str">
            <v>Passeriformes</v>
          </cell>
          <cell r="K3922" t="str">
            <v>Parvordem</v>
          </cell>
          <cell r="N3922" t="str">
            <v>Corvida Wagler 1830</v>
          </cell>
          <cell r="P3922"/>
          <cell r="Q3922"/>
          <cell r="R3922"/>
          <cell r="S3922"/>
          <cell r="T3922"/>
          <cell r="U3922"/>
          <cell r="Y3922"/>
          <cell r="Z3922"/>
        </row>
        <row r="3923">
          <cell r="A3923" t="str">
            <v>Vireonidae</v>
          </cell>
          <cell r="B3923" t="e">
            <v>#N/A</v>
          </cell>
          <cell r="D3923">
            <v>3921</v>
          </cell>
          <cell r="E3923"/>
          <cell r="F3923"/>
          <cell r="G3923" t="str">
            <v>Passeriformes</v>
          </cell>
          <cell r="H3923" t="str">
            <v>Vireonidae</v>
          </cell>
          <cell r="K3923" t="str">
            <v>Família</v>
          </cell>
          <cell r="N3923" t="str">
            <v>Vireonidae Swainson, 1837</v>
          </cell>
          <cell r="P3923"/>
          <cell r="Q3923"/>
          <cell r="R3923"/>
          <cell r="S3923"/>
          <cell r="T3923"/>
          <cell r="U3923"/>
          <cell r="Y3923"/>
          <cell r="Z3923"/>
        </row>
        <row r="3924">
          <cell r="A3924" t="str">
            <v>Cyclarhis</v>
          </cell>
          <cell r="B3924" t="e">
            <v>#N/A</v>
          </cell>
          <cell r="D3924">
            <v>3922</v>
          </cell>
          <cell r="E3924"/>
          <cell r="F3924"/>
          <cell r="G3924" t="str">
            <v>Passeriformes</v>
          </cell>
          <cell r="H3924" t="str">
            <v>Vireonidae</v>
          </cell>
          <cell r="J3924" t="str">
            <v>Cyclarhis</v>
          </cell>
          <cell r="K3924" t="str">
            <v>Gênero</v>
          </cell>
          <cell r="N3924" t="str">
            <v>Cyclarhis Swainson, 1824</v>
          </cell>
          <cell r="P3924"/>
          <cell r="Q3924"/>
          <cell r="R3924"/>
          <cell r="S3924"/>
          <cell r="T3924"/>
          <cell r="U3924"/>
          <cell r="Y3924"/>
          <cell r="Z3924"/>
        </row>
        <row r="3925">
          <cell r="A3925" t="str">
            <v>Cyclarhis gujanensis</v>
          </cell>
          <cell r="B3925" t="str">
            <v>Cyclarhis gujanensis</v>
          </cell>
          <cell r="C3925" t="str">
            <v>pitiguari</v>
          </cell>
          <cell r="D3925">
            <v>3923</v>
          </cell>
          <cell r="E3925" t="str">
            <v>R</v>
          </cell>
          <cell r="F3925">
            <v>1</v>
          </cell>
          <cell r="G3925" t="str">
            <v>Passeriformes</v>
          </cell>
          <cell r="H3925" t="str">
            <v>Vireonidae</v>
          </cell>
          <cell r="J3925" t="str">
            <v>Cyclarhis</v>
          </cell>
          <cell r="K3925" t="str">
            <v>espécie 1ária</v>
          </cell>
          <cell r="N3925" t="str">
            <v>Cyclarhis gujanensis (Gmelin, 1789)</v>
          </cell>
          <cell r="O3925" t="str">
            <v>Rufous-browed Peppershrike</v>
          </cell>
          <cell r="P3925"/>
          <cell r="Q3925"/>
          <cell r="R3925"/>
          <cell r="S3925"/>
          <cell r="T3925"/>
          <cell r="U3925"/>
          <cell r="Y3925" t="str">
            <v>IAG</v>
          </cell>
          <cell r="Z3925" t="str">
            <v>L</v>
          </cell>
          <cell r="AA3925" t="str">
            <v>F1E</v>
          </cell>
          <cell r="AB3925" t="str">
            <v>M/C</v>
          </cell>
          <cell r="AC3925">
            <v>4</v>
          </cell>
          <cell r="AD3925">
            <v>12</v>
          </cell>
          <cell r="AE3925">
            <v>28.8</v>
          </cell>
          <cell r="AF3925" t="str">
            <v>Invertebrate</v>
          </cell>
          <cell r="AG3925" t="str">
            <v>F</v>
          </cell>
        </row>
        <row r="3926">
          <cell r="A3926" t="str">
            <v>Cyclarhis gujanensis gujanensis</v>
          </cell>
          <cell r="B3926" t="e">
            <v>#N/A</v>
          </cell>
          <cell r="D3926">
            <v>3924</v>
          </cell>
          <cell r="E3926"/>
          <cell r="F3926"/>
          <cell r="G3926" t="str">
            <v>Passeriformes</v>
          </cell>
          <cell r="H3926" t="str">
            <v>Vireonidae</v>
          </cell>
          <cell r="J3926" t="str">
            <v>Cyclarhis</v>
          </cell>
          <cell r="K3926" t="str">
            <v>subespécie</v>
          </cell>
          <cell r="N3926" t="str">
            <v>Cyclarhis gujanensis gujanensis (Gmelin, 1789)</v>
          </cell>
          <cell r="P3926" t="str">
            <v>x</v>
          </cell>
          <cell r="Q3926" t="str">
            <v>x</v>
          </cell>
          <cell r="R3926" t="str">
            <v>x</v>
          </cell>
          <cell r="S3926" t="str">
            <v>x</v>
          </cell>
          <cell r="T3926" t="str">
            <v>x</v>
          </cell>
          <cell r="U3926"/>
          <cell r="Y3926"/>
          <cell r="Z3926"/>
        </row>
        <row r="3927">
          <cell r="A3927" t="str">
            <v>Cyclarhis gujanensis cearensis</v>
          </cell>
          <cell r="B3927" t="e">
            <v>#N/A</v>
          </cell>
          <cell r="D3927">
            <v>3925</v>
          </cell>
          <cell r="E3927"/>
          <cell r="F3927"/>
          <cell r="G3927" t="str">
            <v>Passeriformes</v>
          </cell>
          <cell r="H3927" t="str">
            <v>Vireonidae</v>
          </cell>
          <cell r="J3927" t="str">
            <v>Cyclarhis</v>
          </cell>
          <cell r="K3927" t="str">
            <v>subespécie</v>
          </cell>
          <cell r="N3927" t="str">
            <v>Cyclarhis gujanensis cearensis Baird, 1866</v>
          </cell>
          <cell r="P3927" t="str">
            <v>x</v>
          </cell>
          <cell r="Q3927" t="str">
            <v>x</v>
          </cell>
          <cell r="R3927" t="str">
            <v>x</v>
          </cell>
          <cell r="S3927" t="str">
            <v>x</v>
          </cell>
          <cell r="T3927" t="str">
            <v>x</v>
          </cell>
          <cell r="U3927"/>
          <cell r="Y3927"/>
          <cell r="Z3927"/>
        </row>
        <row r="3928">
          <cell r="A3928" t="str">
            <v>Cyclarhis gujanensis ochrocephala</v>
          </cell>
          <cell r="B3928" t="e">
            <v>#N/A</v>
          </cell>
          <cell r="D3928">
            <v>3926</v>
          </cell>
          <cell r="E3928"/>
          <cell r="F3928"/>
          <cell r="G3928" t="str">
            <v>Passeriformes</v>
          </cell>
          <cell r="H3928" t="str">
            <v>Vireonidae</v>
          </cell>
          <cell r="J3928" t="str">
            <v>Cyclarhis</v>
          </cell>
          <cell r="K3928" t="str">
            <v>subespécie</v>
          </cell>
          <cell r="N3928" t="str">
            <v>Cyclarhis gujanensis ochrocephala Tschudi, 1845</v>
          </cell>
          <cell r="P3928" t="str">
            <v>x</v>
          </cell>
          <cell r="Q3928" t="str">
            <v>x</v>
          </cell>
          <cell r="R3928" t="str">
            <v>x</v>
          </cell>
          <cell r="S3928" t="str">
            <v>x</v>
          </cell>
          <cell r="T3928" t="str">
            <v>x</v>
          </cell>
          <cell r="U3928"/>
          <cell r="Y3928"/>
          <cell r="Z3928"/>
        </row>
        <row r="3929">
          <cell r="A3929" t="str">
            <v>Vireolanius</v>
          </cell>
          <cell r="B3929" t="e">
            <v>#N/A</v>
          </cell>
          <cell r="D3929">
            <v>3927</v>
          </cell>
          <cell r="E3929"/>
          <cell r="F3929"/>
          <cell r="G3929" t="str">
            <v>Passeriformes</v>
          </cell>
          <cell r="H3929" t="str">
            <v>Vireonidae</v>
          </cell>
          <cell r="J3929" t="str">
            <v>Vireolanius</v>
          </cell>
          <cell r="K3929" t="str">
            <v>Gênero</v>
          </cell>
          <cell r="N3929" t="str">
            <v>Vireolanius Bonaparte, 1850</v>
          </cell>
          <cell r="P3929"/>
          <cell r="Q3929"/>
          <cell r="R3929"/>
          <cell r="S3929"/>
          <cell r="T3929"/>
          <cell r="U3929"/>
          <cell r="Y3929"/>
          <cell r="Z3929"/>
        </row>
        <row r="3930">
          <cell r="A3930" t="str">
            <v>Vireolanius leucotis</v>
          </cell>
          <cell r="B3930" t="str">
            <v>Vireolanius leucotis</v>
          </cell>
          <cell r="C3930" t="str">
            <v>assobiador-do-castanhal</v>
          </cell>
          <cell r="D3930">
            <v>3928</v>
          </cell>
          <cell r="E3930" t="str">
            <v>R</v>
          </cell>
          <cell r="F3930">
            <v>1</v>
          </cell>
          <cell r="G3930" t="str">
            <v>Passeriformes</v>
          </cell>
          <cell r="H3930" t="str">
            <v>Vireonidae</v>
          </cell>
          <cell r="J3930" t="str">
            <v>Vireolanius</v>
          </cell>
          <cell r="K3930" t="str">
            <v>espécie 1ária</v>
          </cell>
          <cell r="N3930" t="str">
            <v>Vireolanius leucotis (Swainson, 1838)</v>
          </cell>
          <cell r="O3930" t="str">
            <v>Slaty-capped Shrike-Vireo</v>
          </cell>
          <cell r="P3930"/>
          <cell r="Q3930"/>
          <cell r="R3930"/>
          <cell r="S3930"/>
          <cell r="T3930"/>
          <cell r="U3930"/>
          <cell r="Y3930" t="str">
            <v>IAG</v>
          </cell>
          <cell r="Z3930" t="str">
            <v>H</v>
          </cell>
          <cell r="AA3930" t="str">
            <v>F1</v>
          </cell>
          <cell r="AB3930" t="str">
            <v>C</v>
          </cell>
          <cell r="AC3930">
            <v>2</v>
          </cell>
          <cell r="AD3930">
            <v>5</v>
          </cell>
          <cell r="AE3930">
            <v>26</v>
          </cell>
          <cell r="AF3930" t="str">
            <v>Invertebrate</v>
          </cell>
          <cell r="AG3930" t="str">
            <v>F</v>
          </cell>
        </row>
        <row r="3931">
          <cell r="A3931" t="str">
            <v>Vireolanius leucotis leucotis</v>
          </cell>
          <cell r="B3931" t="e">
            <v>#N/A</v>
          </cell>
          <cell r="D3931">
            <v>3929</v>
          </cell>
          <cell r="E3931"/>
          <cell r="F3931"/>
          <cell r="G3931" t="str">
            <v>Passeriformes</v>
          </cell>
          <cell r="H3931" t="str">
            <v>Vireonidae</v>
          </cell>
          <cell r="J3931" t="str">
            <v>Vireolanius</v>
          </cell>
          <cell r="K3931" t="str">
            <v>subespécie</v>
          </cell>
          <cell r="N3931" t="str">
            <v>Vireolanius leucotis leucotis (Swainson, 1838)</v>
          </cell>
          <cell r="P3931" t="str">
            <v>x</v>
          </cell>
          <cell r="Q3931" t="str">
            <v>x</v>
          </cell>
          <cell r="R3931" t="str">
            <v>x</v>
          </cell>
          <cell r="S3931" t="str">
            <v>x</v>
          </cell>
          <cell r="T3931" t="str">
            <v>x</v>
          </cell>
          <cell r="U3931"/>
          <cell r="Y3931"/>
          <cell r="Z3931"/>
        </row>
        <row r="3932">
          <cell r="A3932" t="str">
            <v>Vireolanius leucotis simplex</v>
          </cell>
          <cell r="B3932" t="e">
            <v>#N/A</v>
          </cell>
          <cell r="D3932">
            <v>3930</v>
          </cell>
          <cell r="E3932"/>
          <cell r="F3932"/>
          <cell r="G3932" t="str">
            <v>Passeriformes</v>
          </cell>
          <cell r="H3932" t="str">
            <v>Vireonidae</v>
          </cell>
          <cell r="J3932" t="str">
            <v>Vireolanius</v>
          </cell>
          <cell r="K3932" t="str">
            <v>subespécie</v>
          </cell>
          <cell r="N3932" t="str">
            <v>Vireolanius leucotis simplex Berlepsch, 1912</v>
          </cell>
          <cell r="P3932" t="str">
            <v>x</v>
          </cell>
          <cell r="Q3932" t="str">
            <v>x</v>
          </cell>
          <cell r="R3932" t="str">
            <v>x</v>
          </cell>
          <cell r="S3932" t="str">
            <v>x</v>
          </cell>
          <cell r="T3932" t="str">
            <v>x</v>
          </cell>
          <cell r="U3932"/>
          <cell r="Y3932"/>
          <cell r="Z3932"/>
        </row>
        <row r="3933">
          <cell r="A3933" t="str">
            <v>Hylophilus</v>
          </cell>
          <cell r="B3933" t="e">
            <v>#N/A</v>
          </cell>
          <cell r="D3933">
            <v>3931</v>
          </cell>
          <cell r="E3933"/>
          <cell r="F3933"/>
          <cell r="G3933" t="str">
            <v>Passeriformes</v>
          </cell>
          <cell r="H3933" t="str">
            <v>Vireonidae</v>
          </cell>
          <cell r="J3933" t="str">
            <v>Hylophilus</v>
          </cell>
          <cell r="K3933" t="str">
            <v>Gênero</v>
          </cell>
          <cell r="N3933" t="str">
            <v>Hylophilus Temminck, 1822</v>
          </cell>
          <cell r="P3933"/>
          <cell r="Q3933"/>
          <cell r="R3933"/>
          <cell r="S3933"/>
          <cell r="T3933"/>
          <cell r="U3933"/>
          <cell r="Y3933"/>
          <cell r="Z3933"/>
        </row>
        <row r="3934">
          <cell r="A3934" t="str">
            <v>Hylophilus amaurocephalus</v>
          </cell>
          <cell r="B3934" t="str">
            <v>Hylophilus amaurocephalus</v>
          </cell>
          <cell r="C3934" t="str">
            <v>vite-vite-de-olho-cinza</v>
          </cell>
          <cell r="D3934">
            <v>3932</v>
          </cell>
          <cell r="E3934" t="str">
            <v>R, E</v>
          </cell>
          <cell r="F3934">
            <v>1</v>
          </cell>
          <cell r="G3934" t="str">
            <v>Passeriformes</v>
          </cell>
          <cell r="H3934" t="str">
            <v>Vireonidae</v>
          </cell>
          <cell r="J3934" t="str">
            <v>Hylophilus</v>
          </cell>
          <cell r="K3934" t="str">
            <v>espécie 1ária</v>
          </cell>
          <cell r="L3934" t="str">
            <v>Formerly treated as a subspecies of H. poicilotis, but shown to be vocally (Willis 1991) and morphologically (Raposo et al. 1998) distinct.</v>
          </cell>
          <cell r="M3934" t="str">
            <v>Antes tratada como subespécie de H. poicilotis, mas demonstrada diferir em voz (Willis 1991) e morfologia (Raposo et al. 1998).</v>
          </cell>
          <cell r="N3934" t="str">
            <v>Hylophilus amaurocephalus (Nordmann, 1835)</v>
          </cell>
          <cell r="O3934" t="str">
            <v>Gray-eyed Greenlet</v>
          </cell>
          <cell r="P3934"/>
          <cell r="Q3934"/>
          <cell r="R3934"/>
          <cell r="S3934"/>
          <cell r="T3934"/>
          <cell r="U3934"/>
          <cell r="Y3934" t="e">
            <v>#N/A</v>
          </cell>
          <cell r="Z3934" t="str">
            <v>M</v>
          </cell>
          <cell r="AA3934" t="str">
            <v>N1</v>
          </cell>
          <cell r="AB3934" t="str">
            <v>U/C</v>
          </cell>
          <cell r="AC3934">
            <v>5</v>
          </cell>
          <cell r="AD3934">
            <v>2</v>
          </cell>
          <cell r="AE3934">
            <v>11.59</v>
          </cell>
          <cell r="AF3934" t="str">
            <v>Invertebrate</v>
          </cell>
          <cell r="AG3934" t="str">
            <v>N</v>
          </cell>
        </row>
        <row r="3935">
          <cell r="A3935" t="str">
            <v>Hylophilus poicilotis</v>
          </cell>
          <cell r="B3935" t="str">
            <v>Hylophilus poicilotis</v>
          </cell>
          <cell r="C3935" t="str">
            <v>verdinho-coroado</v>
          </cell>
          <cell r="D3935">
            <v>3933</v>
          </cell>
          <cell r="E3935" t="str">
            <v>R</v>
          </cell>
          <cell r="F3935">
            <v>1</v>
          </cell>
          <cell r="G3935" t="str">
            <v>Passeriformes</v>
          </cell>
          <cell r="H3935" t="str">
            <v>Vireonidae</v>
          </cell>
          <cell r="J3935" t="str">
            <v>Hylophilus</v>
          </cell>
          <cell r="K3935" t="str">
            <v>espécie 1ária</v>
          </cell>
          <cell r="N3935" t="str">
            <v>Hylophilus poicilotis Temminck, 1822</v>
          </cell>
          <cell r="O3935" t="str">
            <v>Rufous-crowned Greenlet</v>
          </cell>
          <cell r="P3935"/>
          <cell r="Q3935"/>
          <cell r="R3935"/>
          <cell r="S3935"/>
          <cell r="T3935"/>
          <cell r="U3935"/>
          <cell r="Y3935" t="e">
            <v>#N/A</v>
          </cell>
          <cell r="Z3935" t="str">
            <v>M</v>
          </cell>
          <cell r="AA3935" t="str">
            <v>F1</v>
          </cell>
          <cell r="AB3935" t="str">
            <v>M/C</v>
          </cell>
          <cell r="AC3935">
            <v>3</v>
          </cell>
          <cell r="AD3935">
            <v>1</v>
          </cell>
          <cell r="AE3935">
            <v>10.4</v>
          </cell>
          <cell r="AF3935" t="str">
            <v>Invertebrate</v>
          </cell>
          <cell r="AG3935" t="str">
            <v>F</v>
          </cell>
          <cell r="AH3935" t="str">
            <v>MA</v>
          </cell>
        </row>
        <row r="3936">
          <cell r="A3936" t="str">
            <v>Hylophilus pectoralis</v>
          </cell>
          <cell r="B3936" t="str">
            <v>Hylophilus pectoralis</v>
          </cell>
          <cell r="C3936" t="str">
            <v>vite-vite-de-cabeça-cinza</v>
          </cell>
          <cell r="D3936">
            <v>3934</v>
          </cell>
          <cell r="E3936" t="str">
            <v>R</v>
          </cell>
          <cell r="F3936">
            <v>1</v>
          </cell>
          <cell r="G3936" t="str">
            <v>Passeriformes</v>
          </cell>
          <cell r="H3936" t="str">
            <v>Vireonidae</v>
          </cell>
          <cell r="J3936" t="str">
            <v>Hylophilus</v>
          </cell>
          <cell r="K3936" t="str">
            <v>espécie 1ária</v>
          </cell>
          <cell r="N3936" t="str">
            <v>Hylophilus pectoralis Sclater, 1866</v>
          </cell>
          <cell r="O3936" t="str">
            <v>Ashy-headed Greenlet</v>
          </cell>
          <cell r="P3936"/>
          <cell r="Q3936"/>
          <cell r="R3936"/>
          <cell r="S3936"/>
          <cell r="T3936"/>
          <cell r="U3936"/>
          <cell r="Y3936" t="e">
            <v>#N/A</v>
          </cell>
          <cell r="Z3936" t="str">
            <v>L</v>
          </cell>
          <cell r="AA3936" t="str">
            <v>F8</v>
          </cell>
          <cell r="AB3936" t="str">
            <v>C</v>
          </cell>
          <cell r="AC3936">
            <v>5</v>
          </cell>
          <cell r="AD3936">
            <v>2</v>
          </cell>
          <cell r="AE3936">
            <v>0</v>
          </cell>
          <cell r="AF3936" t="str">
            <v>Invertebrate</v>
          </cell>
          <cell r="AG3936" t="str">
            <v>F</v>
          </cell>
        </row>
        <row r="3937">
          <cell r="A3937" t="str">
            <v>Hylophilus semicinereus</v>
          </cell>
          <cell r="B3937" t="str">
            <v>Hylophilus semicinereus</v>
          </cell>
          <cell r="C3937" t="str">
            <v>verdinho-da-várzea</v>
          </cell>
          <cell r="D3937">
            <v>3935</v>
          </cell>
          <cell r="E3937" t="str">
            <v>R</v>
          </cell>
          <cell r="F3937">
            <v>1</v>
          </cell>
          <cell r="G3937" t="str">
            <v>Passeriformes</v>
          </cell>
          <cell r="H3937" t="str">
            <v>Vireonidae</v>
          </cell>
          <cell r="J3937" t="str">
            <v>Hylophilus</v>
          </cell>
          <cell r="K3937" t="str">
            <v>espécie 1ária</v>
          </cell>
          <cell r="N3937" t="str">
            <v>Hylophilus semicinereus Sclater &amp; Salvin, 1867</v>
          </cell>
          <cell r="O3937" t="str">
            <v>Gray-chested Greenlet</v>
          </cell>
          <cell r="P3937"/>
          <cell r="Q3937"/>
          <cell r="R3937"/>
          <cell r="S3937"/>
          <cell r="T3937"/>
          <cell r="U3937"/>
          <cell r="Y3937" t="str">
            <v>IAG</v>
          </cell>
          <cell r="Z3937" t="str">
            <v>L</v>
          </cell>
          <cell r="AA3937" t="str">
            <v>F15</v>
          </cell>
          <cell r="AB3937" t="str">
            <v>C</v>
          </cell>
          <cell r="AC3937">
            <v>3</v>
          </cell>
          <cell r="AD3937">
            <v>2</v>
          </cell>
          <cell r="AE3937">
            <v>0</v>
          </cell>
          <cell r="AF3937" t="str">
            <v>Invertebrate</v>
          </cell>
          <cell r="AG3937" t="str">
            <v>F</v>
          </cell>
        </row>
        <row r="3938">
          <cell r="A3938" t="str">
            <v>Hylophilus semicinereus viridiceps</v>
          </cell>
          <cell r="B3938" t="e">
            <v>#N/A</v>
          </cell>
          <cell r="D3938">
            <v>3936</v>
          </cell>
          <cell r="E3938"/>
          <cell r="F3938"/>
          <cell r="G3938" t="str">
            <v>Passeriformes</v>
          </cell>
          <cell r="H3938" t="str">
            <v>Vireonidae</v>
          </cell>
          <cell r="J3938" t="str">
            <v>Hylophilus</v>
          </cell>
          <cell r="K3938" t="str">
            <v>subespécie</v>
          </cell>
          <cell r="N3938" t="str">
            <v>Hylophilus semicinereus viridiceps (Todd, 1929)</v>
          </cell>
          <cell r="P3938" t="str">
            <v>x</v>
          </cell>
          <cell r="Q3938" t="str">
            <v>x</v>
          </cell>
          <cell r="R3938" t="str">
            <v>x</v>
          </cell>
          <cell r="S3938" t="str">
            <v>x</v>
          </cell>
          <cell r="T3938" t="str">
            <v>x</v>
          </cell>
          <cell r="U3938"/>
          <cell r="Y3938"/>
          <cell r="Z3938"/>
        </row>
        <row r="3939">
          <cell r="A3939" t="str">
            <v>Hylophilus semicinereus semicinereus</v>
          </cell>
          <cell r="B3939" t="e">
            <v>#N/A</v>
          </cell>
          <cell r="D3939">
            <v>3937</v>
          </cell>
          <cell r="E3939"/>
          <cell r="F3939"/>
          <cell r="G3939" t="str">
            <v>Passeriformes</v>
          </cell>
          <cell r="H3939" t="str">
            <v>Vireonidae</v>
          </cell>
          <cell r="J3939" t="str">
            <v>Hylophilus</v>
          </cell>
          <cell r="K3939" t="str">
            <v>subespécie</v>
          </cell>
          <cell r="N3939" t="str">
            <v>Hylophilus semicinereus semicinereus Sclater &amp; Salvin, 1867</v>
          </cell>
          <cell r="P3939" t="str">
            <v>x</v>
          </cell>
          <cell r="Q3939" t="str">
            <v>x</v>
          </cell>
          <cell r="R3939" t="str">
            <v>x</v>
          </cell>
          <cell r="S3939" t="str">
            <v>x</v>
          </cell>
          <cell r="T3939" t="str">
            <v>x</v>
          </cell>
          <cell r="U3939"/>
          <cell r="Y3939"/>
          <cell r="Z3939"/>
        </row>
        <row r="3940">
          <cell r="A3940" t="str">
            <v>Hylophilus semicinereus juruanus</v>
          </cell>
          <cell r="B3940" t="e">
            <v>#N/A</v>
          </cell>
          <cell r="D3940">
            <v>3938</v>
          </cell>
          <cell r="E3940"/>
          <cell r="F3940"/>
          <cell r="G3940" t="str">
            <v>Passeriformes</v>
          </cell>
          <cell r="H3940" t="str">
            <v>Vireonidae</v>
          </cell>
          <cell r="J3940" t="str">
            <v>Hylophilus</v>
          </cell>
          <cell r="K3940" t="str">
            <v>subespécie</v>
          </cell>
          <cell r="N3940" t="str">
            <v>Hylophilus semicinereus juruanus Gyldenstolpe, 1941</v>
          </cell>
          <cell r="P3940" t="str">
            <v>x</v>
          </cell>
          <cell r="Q3940" t="str">
            <v>x</v>
          </cell>
          <cell r="R3940" t="str">
            <v>x</v>
          </cell>
          <cell r="S3940" t="str">
            <v>x</v>
          </cell>
          <cell r="T3940" t="str">
            <v>x</v>
          </cell>
          <cell r="U3940"/>
          <cell r="Y3940"/>
          <cell r="Z3940"/>
        </row>
        <row r="3941">
          <cell r="A3941" t="str">
            <v>Hylophilus brunneiceps</v>
          </cell>
          <cell r="B3941" t="str">
            <v>Hylophilus brunneiceps</v>
          </cell>
          <cell r="C3941" t="str">
            <v>vite-vite-de-cabeça-marrom</v>
          </cell>
          <cell r="D3941">
            <v>3939</v>
          </cell>
          <cell r="E3941" t="str">
            <v>R</v>
          </cell>
          <cell r="F3941">
            <v>1</v>
          </cell>
          <cell r="G3941" t="str">
            <v>Passeriformes</v>
          </cell>
          <cell r="H3941" t="str">
            <v>Vireonidae</v>
          </cell>
          <cell r="J3941" t="str">
            <v>Hylophilus</v>
          </cell>
          <cell r="K3941" t="str">
            <v>espécie 1ária</v>
          </cell>
          <cell r="N3941" t="str">
            <v>Hylophilus brunneiceps Sclater, 1866</v>
          </cell>
          <cell r="O3941" t="str">
            <v>Brown-headed Greenlet</v>
          </cell>
          <cell r="P3941"/>
          <cell r="Q3941"/>
          <cell r="R3941"/>
          <cell r="S3941"/>
          <cell r="T3941"/>
          <cell r="U3941"/>
          <cell r="Y3941" t="e">
            <v>#N/A</v>
          </cell>
          <cell r="Z3941" t="str">
            <v>H</v>
          </cell>
          <cell r="AA3941" t="str">
            <v>F12</v>
          </cell>
          <cell r="AB3941" t="str">
            <v>C</v>
          </cell>
          <cell r="AC3941">
            <v>1</v>
          </cell>
          <cell r="AD3941">
            <v>1</v>
          </cell>
          <cell r="AE3941">
            <v>0</v>
          </cell>
          <cell r="AF3941" t="str">
            <v>Invertebrate</v>
          </cell>
          <cell r="AG3941" t="str">
            <v>F</v>
          </cell>
          <cell r="AH3941">
            <v>1</v>
          </cell>
        </row>
        <row r="3942">
          <cell r="A3942" t="str">
            <v>Hylophilus thoracicus</v>
          </cell>
          <cell r="B3942" t="str">
            <v>Hylophilus thoracicus</v>
          </cell>
          <cell r="C3942" t="str">
            <v>vite-vite</v>
          </cell>
          <cell r="D3942">
            <v>3940</v>
          </cell>
          <cell r="E3942" t="str">
            <v>R</v>
          </cell>
          <cell r="F3942">
            <v>1</v>
          </cell>
          <cell r="G3942" t="str">
            <v>Passeriformes</v>
          </cell>
          <cell r="H3942" t="str">
            <v>Vireonidae</v>
          </cell>
          <cell r="J3942" t="str">
            <v>Hylophilus</v>
          </cell>
          <cell r="K3942" t="str">
            <v>espécie 1ária</v>
          </cell>
          <cell r="L3942" t="str">
            <v>More than a single species may be involved (Brewer 2010).</v>
          </cell>
          <cell r="M3942" t="str">
            <v>Mais de uma espécie deve estar envolvida (Brewer 2010)</v>
          </cell>
          <cell r="N3942" t="str">
            <v>Hylophilus thoracicus Temminck, 1822</v>
          </cell>
          <cell r="O3942" t="str">
            <v>Lemon-chested Greenlet</v>
          </cell>
          <cell r="P3942"/>
          <cell r="Q3942"/>
          <cell r="R3942"/>
          <cell r="S3942"/>
          <cell r="T3942"/>
          <cell r="U3942"/>
          <cell r="Y3942" t="e">
            <v>#N/A</v>
          </cell>
          <cell r="Z3942" t="str">
            <v>H</v>
          </cell>
          <cell r="AA3942" t="str">
            <v>F2</v>
          </cell>
          <cell r="AB3942" t="str">
            <v>C</v>
          </cell>
          <cell r="AC3942">
            <v>3</v>
          </cell>
          <cell r="AD3942">
            <v>3</v>
          </cell>
          <cell r="AE3942">
            <v>0</v>
          </cell>
          <cell r="AF3942" t="str">
            <v>Invertebrate</v>
          </cell>
          <cell r="AG3942" t="str">
            <v>F</v>
          </cell>
        </row>
        <row r="3943">
          <cell r="A3943" t="str">
            <v>Hylophilus thoracicus griseiventris</v>
          </cell>
          <cell r="B3943" t="e">
            <v>#N/A</v>
          </cell>
          <cell r="D3943">
            <v>3941</v>
          </cell>
          <cell r="E3943"/>
          <cell r="F3943"/>
          <cell r="G3943" t="str">
            <v>Passeriformes</v>
          </cell>
          <cell r="H3943" t="str">
            <v>Vireonidae</v>
          </cell>
          <cell r="J3943" t="str">
            <v>Hylophilus</v>
          </cell>
          <cell r="K3943" t="str">
            <v>subespécie</v>
          </cell>
          <cell r="N3943" t="str">
            <v>Hylophilus thoracicus griseiventris Berlepsch &amp; Hartert, 1902</v>
          </cell>
          <cell r="P3943" t="str">
            <v>x</v>
          </cell>
          <cell r="Q3943" t="str">
            <v>x</v>
          </cell>
          <cell r="R3943" t="str">
            <v>x</v>
          </cell>
          <cell r="S3943" t="str">
            <v>x</v>
          </cell>
          <cell r="T3943" t="str">
            <v>x</v>
          </cell>
          <cell r="U3943"/>
          <cell r="Y3943"/>
          <cell r="Z3943"/>
        </row>
        <row r="3944">
          <cell r="A3944" t="str">
            <v>Hylophilus thoracicus thoracicus</v>
          </cell>
          <cell r="B3944" t="e">
            <v>#N/A</v>
          </cell>
          <cell r="D3944">
            <v>3942</v>
          </cell>
          <cell r="E3944"/>
          <cell r="F3944"/>
          <cell r="G3944" t="str">
            <v>Passeriformes</v>
          </cell>
          <cell r="H3944" t="str">
            <v>Vireonidae</v>
          </cell>
          <cell r="J3944" t="str">
            <v>Hylophilus</v>
          </cell>
          <cell r="K3944" t="str">
            <v>subespécie</v>
          </cell>
          <cell r="N3944" t="str">
            <v>Hylophilus thoracicus thoracicus Temminck, 1822</v>
          </cell>
          <cell r="P3944" t="str">
            <v>x</v>
          </cell>
          <cell r="Q3944" t="str">
            <v>x</v>
          </cell>
          <cell r="R3944" t="str">
            <v>x</v>
          </cell>
          <cell r="S3944" t="str">
            <v>x</v>
          </cell>
          <cell r="T3944" t="str">
            <v>x</v>
          </cell>
          <cell r="U3944"/>
          <cell r="Y3944"/>
          <cell r="Z3944"/>
        </row>
        <row r="3945">
          <cell r="A3945" t="str">
            <v>Tunchiornis</v>
          </cell>
          <cell r="B3945" t="e">
            <v>#N/A</v>
          </cell>
          <cell r="D3945">
            <v>3943</v>
          </cell>
          <cell r="E3945"/>
          <cell r="F3945"/>
          <cell r="G3945" t="str">
            <v>Passeriformes</v>
          </cell>
          <cell r="H3945" t="str">
            <v>Vireonidae</v>
          </cell>
          <cell r="J3945" t="str">
            <v>Tunchiornis</v>
          </cell>
          <cell r="K3945" t="str">
            <v>Gênero</v>
          </cell>
          <cell r="N3945" t="str">
            <v>Tunchiornis Slager &amp; Klicka, 2014</v>
          </cell>
          <cell r="P3945"/>
          <cell r="Q3945"/>
          <cell r="R3945"/>
          <cell r="S3945"/>
          <cell r="T3945"/>
          <cell r="U3945"/>
          <cell r="Y3945"/>
          <cell r="Z3945"/>
        </row>
        <row r="3946">
          <cell r="A3946" t="str">
            <v>Tunchiornis ochraceiceps</v>
          </cell>
          <cell r="B3946" t="str">
            <v>Tunchiornis ochraceiceps</v>
          </cell>
          <cell r="C3946" t="str">
            <v>vite-vite-uirapuru</v>
          </cell>
          <cell r="D3946">
            <v>3944</v>
          </cell>
          <cell r="E3946" t="str">
            <v>R</v>
          </cell>
          <cell r="F3946">
            <v>1</v>
          </cell>
          <cell r="G3946" t="str">
            <v>Passeriformes</v>
          </cell>
          <cell r="H3946" t="str">
            <v>Vireonidae</v>
          </cell>
          <cell r="J3946" t="str">
            <v>Tunchiornis</v>
          </cell>
          <cell r="K3946" t="str">
            <v>espécie 1ária</v>
          </cell>
          <cell r="L3946" t="str">
            <v>Until recently placed in the genus Hylophilus, but found to be an isolated and independent lineage in Vireonidae (Slager &amp; Klicka 2014, Slager et al. 2014).</v>
          </cell>
          <cell r="M3946" t="str">
            <v>Até recentemente alocada no gênero Hylophilus, mas constitui uma linhagem independente e isolara em Vireonidae (Slager &amp; Klicka 2014, Slager et al. 2014).</v>
          </cell>
          <cell r="N3946" t="str">
            <v>Tunchiornis ochraceiceps (Sclater, 1860)</v>
          </cell>
          <cell r="O3946" t="str">
            <v>Tawny-crowned Greenlet</v>
          </cell>
          <cell r="P3946"/>
          <cell r="Q3946"/>
          <cell r="R3946"/>
          <cell r="S3946"/>
          <cell r="T3946"/>
          <cell r="U3946"/>
          <cell r="Y3946" t="str">
            <v>IAG</v>
          </cell>
          <cell r="Z3946" t="str">
            <v>M</v>
          </cell>
          <cell r="AA3946" t="str">
            <v>F1</v>
          </cell>
          <cell r="AB3946" t="str">
            <v>U/M</v>
          </cell>
          <cell r="AC3946">
            <v>1</v>
          </cell>
          <cell r="AD3946">
            <v>4</v>
          </cell>
          <cell r="AE3946" t="e">
            <v>#N/A</v>
          </cell>
          <cell r="AF3946" t="e">
            <v>#N/A</v>
          </cell>
          <cell r="AG3946" t="str">
            <v>F</v>
          </cell>
        </row>
        <row r="3947">
          <cell r="A3947" t="str">
            <v>Tunchiornis ochraceiceps ferrugineifrons</v>
          </cell>
          <cell r="B3947" t="e">
            <v>#N/A</v>
          </cell>
          <cell r="D3947">
            <v>3945</v>
          </cell>
          <cell r="E3947"/>
          <cell r="F3947"/>
          <cell r="G3947" t="str">
            <v>Passeriformes</v>
          </cell>
          <cell r="H3947" t="str">
            <v>Vireonidae</v>
          </cell>
          <cell r="J3947" t="str">
            <v>Tunchiornis</v>
          </cell>
          <cell r="K3947" t="str">
            <v>subespécie</v>
          </cell>
          <cell r="L3947" t="str">
            <v>Slager et al. (2014) showed that eastern Amazonian populations attributed to luteifrons, lutescens, and rubrifrons are highly divergent and not monophyletic with ferrugineifrons from western Amazonia. Each group may constitue an independent species, but thorough taxonomic review and sampling still lacking.</v>
          </cell>
          <cell r="M3947" t="str">
            <v>Slager et al. (2014) demonstraram que as populações do leste da Amazônia atribuídas a luteifrons, lutescens e rubrifrons são bastante divergente e não relacionada a ferrugineifrons, do oeste amazônico. Cada um desses grupos pode constituir uma espécie independente, mas uma revisão taxonômica ampla se faz necessária.</v>
          </cell>
          <cell r="N3947" t="str">
            <v>Tunchiornis ochraceiceps ferrugineifrons (Sclater, 1862)</v>
          </cell>
          <cell r="P3947" t="str">
            <v>x</v>
          </cell>
          <cell r="Q3947" t="str">
            <v>x</v>
          </cell>
          <cell r="R3947" t="str">
            <v>x</v>
          </cell>
          <cell r="S3947" t="str">
            <v>x</v>
          </cell>
          <cell r="T3947" t="str">
            <v>x</v>
          </cell>
          <cell r="U3947"/>
          <cell r="Y3947"/>
          <cell r="Z3947"/>
        </row>
        <row r="3948">
          <cell r="A3948" t="str">
            <v>Tunchiornis ochraceiceps luteifrons</v>
          </cell>
          <cell r="B3948" t="e">
            <v>#N/A</v>
          </cell>
          <cell r="D3948">
            <v>3946</v>
          </cell>
          <cell r="E3948"/>
          <cell r="F3948"/>
          <cell r="G3948" t="str">
            <v>Passeriformes</v>
          </cell>
          <cell r="H3948" t="str">
            <v>Vireonidae</v>
          </cell>
          <cell r="J3948" t="str">
            <v>Tunchiornis</v>
          </cell>
          <cell r="K3948" t="str">
            <v>subespécie</v>
          </cell>
          <cell r="N3948" t="str">
            <v>Tunchiornis ochraceiceps luteifrons (Sclater, 1881)</v>
          </cell>
          <cell r="P3948" t="str">
            <v>x</v>
          </cell>
          <cell r="Q3948" t="str">
            <v>x</v>
          </cell>
          <cell r="R3948" t="str">
            <v>x</v>
          </cell>
          <cell r="S3948" t="str">
            <v>x</v>
          </cell>
          <cell r="T3948" t="str">
            <v>x</v>
          </cell>
          <cell r="U3948"/>
          <cell r="Y3948"/>
          <cell r="Z3948"/>
        </row>
        <row r="3949">
          <cell r="A3949" t="str">
            <v>Tunchiornis ochraceiceps lutescens</v>
          </cell>
          <cell r="B3949" t="e">
            <v>#N/A</v>
          </cell>
          <cell r="D3949">
            <v>3947</v>
          </cell>
          <cell r="E3949"/>
          <cell r="F3949"/>
          <cell r="G3949" t="str">
            <v>Passeriformes</v>
          </cell>
          <cell r="H3949" t="str">
            <v>Vireonidae</v>
          </cell>
          <cell r="J3949" t="str">
            <v>Tunchiornis</v>
          </cell>
          <cell r="K3949" t="str">
            <v>subespécie</v>
          </cell>
          <cell r="N3949" t="str">
            <v>Tunchiornis ochraceiceps lutescens (Snethlage, 1914)</v>
          </cell>
          <cell r="P3949" t="str">
            <v>x</v>
          </cell>
          <cell r="Q3949" t="str">
            <v>x</v>
          </cell>
          <cell r="R3949" t="str">
            <v>x</v>
          </cell>
          <cell r="S3949" t="str">
            <v>x</v>
          </cell>
          <cell r="T3949" t="str">
            <v>x</v>
          </cell>
          <cell r="U3949"/>
          <cell r="Y3949"/>
          <cell r="Z3949"/>
        </row>
        <row r="3950">
          <cell r="A3950" t="str">
            <v>Tunchiornis ochraceiceps rubrifrons</v>
          </cell>
          <cell r="B3950" t="e">
            <v>#N/A</v>
          </cell>
          <cell r="D3950">
            <v>3948</v>
          </cell>
          <cell r="E3950"/>
          <cell r="F3950"/>
          <cell r="G3950" t="str">
            <v>Passeriformes</v>
          </cell>
          <cell r="H3950" t="str">
            <v>Vireonidae</v>
          </cell>
          <cell r="J3950" t="str">
            <v>Tunchiornis</v>
          </cell>
          <cell r="K3950" t="str">
            <v>subespécie</v>
          </cell>
          <cell r="N3950" t="str">
            <v>Tunchiornis ochraceiceps rubrifrons (Sclater &amp; Salvin, 1867)</v>
          </cell>
          <cell r="P3950" t="str">
            <v>x</v>
          </cell>
          <cell r="Q3950" t="str">
            <v>x</v>
          </cell>
          <cell r="R3950" t="str">
            <v>x</v>
          </cell>
          <cell r="S3950" t="str">
            <v>x</v>
          </cell>
          <cell r="T3950" t="str">
            <v>x</v>
          </cell>
          <cell r="U3950"/>
          <cell r="Y3950"/>
          <cell r="Z3950"/>
        </row>
        <row r="3951">
          <cell r="A3951" t="str">
            <v>Pachysylvia</v>
          </cell>
          <cell r="B3951" t="e">
            <v>#N/A</v>
          </cell>
          <cell r="D3951">
            <v>3949</v>
          </cell>
          <cell r="E3951"/>
          <cell r="F3951"/>
          <cell r="G3951" t="str">
            <v>Passeriformes</v>
          </cell>
          <cell r="H3951" t="str">
            <v>Vireonidae</v>
          </cell>
          <cell r="J3951" t="str">
            <v>Pachysylvia</v>
          </cell>
          <cell r="K3951" t="str">
            <v>Gênero</v>
          </cell>
          <cell r="L3951" t="str">
            <v>Formerly treated under Hylophilus, but the latter showed to be polyphyletic by Slager et al. (2014). The taxon Pachysylvia was identified as the priority generic name for a Vireonidae clade grouping the "canopy" Hylophilus, formerly treated as H. hypoxanthus and H. muscicapinus (Slager &amp; Klicka 2014).</v>
          </cell>
          <cell r="M3951" t="str">
            <v>Antes tratadas em Hylophilus, mas Slager et al. (2014) demonstraram que este gênero era polifilético. O nome Pachysylvia foi então resgatado como disponível e prioritário para o clado de Vireonidae que agrupava os "Hylophilus de copa", antes tratados como H. hypoxanthus e H. muscicapinus (Slager &amp; Klicka 2014).</v>
          </cell>
          <cell r="N3951" t="str">
            <v>Pachysylvia Bonaparte, 1850</v>
          </cell>
          <cell r="P3951"/>
          <cell r="Q3951"/>
          <cell r="R3951"/>
          <cell r="S3951"/>
          <cell r="T3951"/>
          <cell r="U3951"/>
          <cell r="Y3951"/>
          <cell r="Z3951"/>
        </row>
        <row r="3952">
          <cell r="A3952" t="str">
            <v>Pachysylvia hypoxantha</v>
          </cell>
          <cell r="B3952" t="str">
            <v>Pachysylvia hypoxantha</v>
          </cell>
          <cell r="C3952" t="str">
            <v>vite-vite-de-barriga-amarela</v>
          </cell>
          <cell r="D3952">
            <v>3950</v>
          </cell>
          <cell r="E3952" t="str">
            <v>R</v>
          </cell>
          <cell r="F3952">
            <v>1</v>
          </cell>
          <cell r="G3952" t="str">
            <v>Passeriformes</v>
          </cell>
          <cell r="H3952" t="str">
            <v>Vireonidae</v>
          </cell>
          <cell r="J3952" t="str">
            <v>Pachysylvia</v>
          </cell>
          <cell r="K3952" t="str">
            <v>espécie 1ária</v>
          </cell>
          <cell r="N3952" t="str">
            <v>Pachysylvia hypoxantha Pelzeln, 1868</v>
          </cell>
          <cell r="O3952" t="str">
            <v>Dusky-capped Greenlet</v>
          </cell>
          <cell r="P3952"/>
          <cell r="Q3952"/>
          <cell r="R3952"/>
          <cell r="S3952"/>
          <cell r="T3952"/>
          <cell r="U3952"/>
          <cell r="Y3952" t="e">
            <v>#N/A</v>
          </cell>
          <cell r="Z3952" t="e">
            <v>#N/A</v>
          </cell>
          <cell r="AA3952" t="e">
            <v>#N/A</v>
          </cell>
          <cell r="AB3952" t="e">
            <v>#N/A</v>
          </cell>
          <cell r="AC3952" t="e">
            <v>#N/A</v>
          </cell>
          <cell r="AD3952" t="e">
            <v>#N/A</v>
          </cell>
          <cell r="AE3952" t="e">
            <v>#N/A</v>
          </cell>
          <cell r="AF3952" t="e">
            <v>#N/A</v>
          </cell>
          <cell r="AG3952"/>
        </row>
        <row r="3953">
          <cell r="A3953" t="str">
            <v>Pachysylvia hypoxantha hypoxantha</v>
          </cell>
          <cell r="B3953" t="e">
            <v>#N/A</v>
          </cell>
          <cell r="D3953">
            <v>3951</v>
          </cell>
          <cell r="E3953"/>
          <cell r="F3953"/>
          <cell r="G3953" t="str">
            <v>Passeriformes</v>
          </cell>
          <cell r="H3953" t="str">
            <v>Vireonidae</v>
          </cell>
          <cell r="J3953" t="str">
            <v>Pachysylvia</v>
          </cell>
          <cell r="K3953" t="str">
            <v>subespécie</v>
          </cell>
          <cell r="N3953" t="str">
            <v>Pachysylvia hypoxantha hypoxantha (Pelzeln, 1868)</v>
          </cell>
          <cell r="P3953" t="str">
            <v>x</v>
          </cell>
          <cell r="Q3953" t="str">
            <v>x</v>
          </cell>
          <cell r="R3953" t="str">
            <v>x</v>
          </cell>
          <cell r="S3953" t="str">
            <v>x</v>
          </cell>
          <cell r="T3953" t="str">
            <v>x</v>
          </cell>
          <cell r="U3953"/>
          <cell r="Y3953"/>
          <cell r="Z3953"/>
        </row>
        <row r="3954">
          <cell r="A3954" t="str">
            <v>Pachysylvia hypoxantha albigula</v>
          </cell>
          <cell r="B3954" t="e">
            <v>#N/A</v>
          </cell>
          <cell r="D3954">
            <v>3952</v>
          </cell>
          <cell r="E3954"/>
          <cell r="F3954"/>
          <cell r="G3954" t="str">
            <v>Passeriformes</v>
          </cell>
          <cell r="H3954" t="str">
            <v>Vireonidae</v>
          </cell>
          <cell r="J3954" t="str">
            <v>Pachysylvia</v>
          </cell>
          <cell r="K3954" t="str">
            <v>subespécie</v>
          </cell>
          <cell r="N3954" t="str">
            <v>Pachysylvia hypoxantha albigula Chapman, 1921</v>
          </cell>
          <cell r="P3954" t="str">
            <v>x</v>
          </cell>
          <cell r="Q3954" t="str">
            <v>x</v>
          </cell>
          <cell r="R3954" t="str">
            <v>x</v>
          </cell>
          <cell r="S3954" t="str">
            <v>x</v>
          </cell>
          <cell r="T3954" t="str">
            <v>x</v>
          </cell>
          <cell r="U3954"/>
          <cell r="Y3954"/>
          <cell r="Z3954"/>
        </row>
        <row r="3955">
          <cell r="A3955" t="str">
            <v>Pachysylvia hypoxantha inornata</v>
          </cell>
          <cell r="B3955" t="e">
            <v>#N/A</v>
          </cell>
          <cell r="D3955">
            <v>3953</v>
          </cell>
          <cell r="E3955"/>
          <cell r="F3955"/>
          <cell r="G3955" t="str">
            <v>Passeriformes</v>
          </cell>
          <cell r="H3955" t="str">
            <v>Vireonidae</v>
          </cell>
          <cell r="J3955" t="str">
            <v>Pachysylvia</v>
          </cell>
          <cell r="K3955" t="str">
            <v>subespécie</v>
          </cell>
          <cell r="N3955" t="str">
            <v>Pachysylvia hypoxantha inornata Snethlage, 1914</v>
          </cell>
          <cell r="P3955" t="str">
            <v>x</v>
          </cell>
          <cell r="Q3955" t="str">
            <v>x</v>
          </cell>
          <cell r="R3955" t="str">
            <v>x</v>
          </cell>
          <cell r="S3955" t="str">
            <v>x</v>
          </cell>
          <cell r="T3955" t="str">
            <v>x</v>
          </cell>
          <cell r="U3955"/>
          <cell r="Y3955"/>
          <cell r="Z3955"/>
        </row>
        <row r="3956">
          <cell r="A3956" t="str">
            <v>Pachysylvia hypoxantha icterica</v>
          </cell>
          <cell r="B3956" t="e">
            <v>#N/A</v>
          </cell>
          <cell r="D3956">
            <v>3954</v>
          </cell>
          <cell r="E3956"/>
          <cell r="F3956"/>
          <cell r="G3956" t="str">
            <v>Passeriformes</v>
          </cell>
          <cell r="H3956" t="str">
            <v>Vireonidae</v>
          </cell>
          <cell r="J3956" t="str">
            <v>Pachysylvia</v>
          </cell>
          <cell r="K3956" t="str">
            <v>subespécie</v>
          </cell>
          <cell r="N3956" t="str">
            <v>Pachysylvia hypoxantha icterica (Bond, 1953)</v>
          </cell>
          <cell r="P3956" t="str">
            <v>x</v>
          </cell>
          <cell r="Q3956"/>
          <cell r="R3956" t="str">
            <v>x</v>
          </cell>
          <cell r="S3956" t="str">
            <v>x</v>
          </cell>
          <cell r="T3956" t="str">
            <v>x</v>
          </cell>
          <cell r="U3956"/>
          <cell r="Y3956"/>
          <cell r="Z3956"/>
        </row>
        <row r="3957">
          <cell r="A3957" t="str">
            <v>Pachysylvia muscicapina</v>
          </cell>
          <cell r="B3957" t="str">
            <v>Pachysylvia muscicapina</v>
          </cell>
          <cell r="C3957" t="str">
            <v>vite-vite-camurça</v>
          </cell>
          <cell r="D3957">
            <v>3955</v>
          </cell>
          <cell r="E3957" t="str">
            <v>R</v>
          </cell>
          <cell r="F3957">
            <v>1</v>
          </cell>
          <cell r="G3957" t="str">
            <v>Passeriformes</v>
          </cell>
          <cell r="H3957" t="str">
            <v>Vireonidae</v>
          </cell>
          <cell r="J3957" t="str">
            <v>Pachysylvia</v>
          </cell>
          <cell r="K3957" t="str">
            <v>espécie 1ária</v>
          </cell>
          <cell r="N3957" t="str">
            <v>Pachysylvia muscicapina (Sclater &amp; Salvin, 1873)</v>
          </cell>
          <cell r="O3957" t="str">
            <v>Buff-cheeked Greenlet</v>
          </cell>
          <cell r="P3957"/>
          <cell r="Q3957"/>
          <cell r="R3957"/>
          <cell r="S3957"/>
          <cell r="T3957"/>
          <cell r="U3957"/>
          <cell r="Y3957" t="str">
            <v>IAG</v>
          </cell>
          <cell r="Z3957" t="str">
            <v>H</v>
          </cell>
          <cell r="AA3957" t="str">
            <v>F1</v>
          </cell>
          <cell r="AB3957" t="str">
            <v>C</v>
          </cell>
          <cell r="AC3957">
            <v>1</v>
          </cell>
          <cell r="AD3957">
            <v>2</v>
          </cell>
          <cell r="AE3957">
            <v>11.7</v>
          </cell>
          <cell r="AF3957" t="str">
            <v>Invertebrate</v>
          </cell>
          <cell r="AG3957" t="str">
            <v>F</v>
          </cell>
        </row>
        <row r="3958">
          <cell r="A3958" t="str">
            <v>Pachysylvia muscicapina muscicapina</v>
          </cell>
          <cell r="B3958" t="e">
            <v>#N/A</v>
          </cell>
          <cell r="D3958">
            <v>3956</v>
          </cell>
          <cell r="E3958"/>
          <cell r="F3958"/>
          <cell r="G3958" t="str">
            <v>Passeriformes</v>
          </cell>
          <cell r="H3958" t="str">
            <v>Vireonidae</v>
          </cell>
          <cell r="J3958" t="str">
            <v>Pachysylvia</v>
          </cell>
          <cell r="K3958" t="str">
            <v>subespécie</v>
          </cell>
          <cell r="N3958" t="str">
            <v>Pachysylvia muscicapina muscicapina (Sclater &amp; Salvin, 1873)</v>
          </cell>
          <cell r="P3958" t="str">
            <v>x</v>
          </cell>
          <cell r="Q3958" t="str">
            <v>x</v>
          </cell>
          <cell r="R3958" t="str">
            <v>x</v>
          </cell>
          <cell r="S3958" t="str">
            <v>x</v>
          </cell>
          <cell r="T3958" t="str">
            <v>x</v>
          </cell>
          <cell r="U3958"/>
          <cell r="Y3958"/>
          <cell r="Z3958"/>
        </row>
        <row r="3959">
          <cell r="A3959" t="str">
            <v>Pachysylvia muscicapina griseifrons</v>
          </cell>
          <cell r="B3959" t="e">
            <v>#N/A</v>
          </cell>
          <cell r="D3959">
            <v>3957</v>
          </cell>
          <cell r="E3959"/>
          <cell r="F3959"/>
          <cell r="G3959" t="str">
            <v>Passeriformes</v>
          </cell>
          <cell r="H3959" t="str">
            <v>Vireonidae</v>
          </cell>
          <cell r="J3959" t="str">
            <v>Pachysylvia</v>
          </cell>
          <cell r="K3959" t="str">
            <v>subespécie</v>
          </cell>
          <cell r="N3959" t="str">
            <v>Pachysylvia muscicapina griseifrons Snethlage, 1907</v>
          </cell>
          <cell r="P3959" t="str">
            <v>x</v>
          </cell>
          <cell r="Q3959" t="str">
            <v>x</v>
          </cell>
          <cell r="R3959" t="str">
            <v>x</v>
          </cell>
          <cell r="S3959" t="str">
            <v>x</v>
          </cell>
          <cell r="T3959" t="str">
            <v>x</v>
          </cell>
          <cell r="U3959"/>
          <cell r="Y3959"/>
          <cell r="Z3959"/>
        </row>
        <row r="3960">
          <cell r="A3960" t="str">
            <v>Vireo</v>
          </cell>
          <cell r="B3960" t="e">
            <v>#N/A</v>
          </cell>
          <cell r="D3960">
            <v>3958</v>
          </cell>
          <cell r="E3960"/>
          <cell r="F3960"/>
          <cell r="G3960" t="str">
            <v>Passeriformes</v>
          </cell>
          <cell r="H3960" t="str">
            <v>Vireonidae</v>
          </cell>
          <cell r="J3960" t="str">
            <v>Vireo</v>
          </cell>
          <cell r="K3960" t="str">
            <v>Gênero</v>
          </cell>
          <cell r="N3960" t="str">
            <v>Vireo Vieillot, 1808</v>
          </cell>
          <cell r="P3960"/>
          <cell r="Q3960"/>
          <cell r="R3960"/>
          <cell r="S3960"/>
          <cell r="T3960"/>
          <cell r="U3960"/>
          <cell r="Y3960"/>
          <cell r="Z3960"/>
        </row>
        <row r="3961">
          <cell r="A3961" t="str">
            <v>Vireo sclateri</v>
          </cell>
          <cell r="B3961" t="str">
            <v>Vireo sclateri</v>
          </cell>
          <cell r="C3961" t="str">
            <v>vite-vite-do-tepui</v>
          </cell>
          <cell r="D3961">
            <v>3959</v>
          </cell>
          <cell r="E3961" t="str">
            <v>R#</v>
          </cell>
          <cell r="F3961">
            <v>1</v>
          </cell>
          <cell r="G3961" t="str">
            <v>Passeriformes</v>
          </cell>
          <cell r="H3961" t="str">
            <v>Vireonidae</v>
          </cell>
          <cell r="J3961" t="str">
            <v>Vireo</v>
          </cell>
          <cell r="K3961" t="str">
            <v>espécie 1ária</v>
          </cell>
          <cell r="L3961" t="str">
            <v>Formerly treated under Hylophilus, but the latter showed to be polyphyletic by Slager et al. (2014). The former H. sclateri grouped within a large clade containing most Vireo species, including the genus' type species (V. gilvus; Slager &amp; Klicka 2014).</v>
          </cell>
          <cell r="M3961" t="str">
            <v>Antes tratada em Hylophilus, mas Slager et al. (2014) demonstraram que este gênero era polifilético e que "Hylophilus" sclateri agrupa num clado com a maioria das espécies de Vireo, incluindo sua espécie-tipo (V. gilvus; Slager &amp; Klicka 2014).</v>
          </cell>
          <cell r="N3961" t="str">
            <v>Vireo sclateri (Salvin &amp; Godman, 1883)</v>
          </cell>
          <cell r="O3961" t="str">
            <v>Tepui Vireo</v>
          </cell>
          <cell r="P3961"/>
          <cell r="Q3961"/>
          <cell r="R3961"/>
          <cell r="S3961"/>
          <cell r="T3961"/>
          <cell r="U3961"/>
          <cell r="Y3961" t="e">
            <v>#N/A</v>
          </cell>
          <cell r="Z3961" t="e">
            <v>#N/A</v>
          </cell>
          <cell r="AA3961" t="e">
            <v>#N/A</v>
          </cell>
          <cell r="AB3961" t="e">
            <v>#N/A</v>
          </cell>
          <cell r="AC3961" t="e">
            <v>#N/A</v>
          </cell>
          <cell r="AD3961" t="e">
            <v>#N/A</v>
          </cell>
          <cell r="AE3961" t="e">
            <v>#N/A</v>
          </cell>
          <cell r="AF3961" t="e">
            <v>#N/A</v>
          </cell>
          <cell r="AG3961"/>
        </row>
        <row r="3962">
          <cell r="A3962" t="str">
            <v>Vireo olivaceus</v>
          </cell>
          <cell r="B3962" t="str">
            <v>Vireo olivaceus</v>
          </cell>
          <cell r="C3962" t="str">
            <v>juruviara-boreal</v>
          </cell>
          <cell r="D3962">
            <v>3960</v>
          </cell>
          <cell r="E3962" t="str">
            <v>VN</v>
          </cell>
          <cell r="F3962">
            <v>1</v>
          </cell>
          <cell r="G3962" t="str">
            <v>Passeriformes</v>
          </cell>
          <cell r="H3962" t="str">
            <v>Vireonidae</v>
          </cell>
          <cell r="J3962" t="str">
            <v>Vireo</v>
          </cell>
          <cell r="K3962" t="str">
            <v>espécie 1ária</v>
          </cell>
          <cell r="N3962" t="str">
            <v>Vireo olivaceus (Linnaeus, 1766)</v>
          </cell>
          <cell r="O3962" t="str">
            <v>Red-eyed Vireo</v>
          </cell>
          <cell r="P3962"/>
          <cell r="Q3962"/>
          <cell r="R3962"/>
          <cell r="S3962"/>
          <cell r="T3962"/>
          <cell r="U3962"/>
          <cell r="Y3962" t="str">
            <v>IAG</v>
          </cell>
          <cell r="Z3962" t="e">
            <v>#N/A</v>
          </cell>
          <cell r="AA3962" t="e">
            <v>#N/A</v>
          </cell>
          <cell r="AB3962" t="e">
            <v>#N/A</v>
          </cell>
          <cell r="AC3962" t="e">
            <v>#N/A</v>
          </cell>
          <cell r="AD3962" t="e">
            <v>#N/A</v>
          </cell>
          <cell r="AE3962" t="e">
            <v>#N/A</v>
          </cell>
          <cell r="AF3962" t="e">
            <v>#N/A</v>
          </cell>
          <cell r="AG3962"/>
        </row>
        <row r="3963">
          <cell r="A3963" t="str">
            <v>Vireo chivi</v>
          </cell>
          <cell r="B3963" t="str">
            <v>Vireo chivi</v>
          </cell>
          <cell r="C3963" t="str">
            <v>juruviara</v>
          </cell>
          <cell r="D3963">
            <v>3961</v>
          </cell>
          <cell r="E3963" t="str">
            <v>R</v>
          </cell>
          <cell r="F3963">
            <v>1</v>
          </cell>
          <cell r="G3963" t="str">
            <v>Passeriformes</v>
          </cell>
          <cell r="H3963" t="str">
            <v>Vireonidae</v>
          </cell>
          <cell r="J3963" t="str">
            <v>Vireo</v>
          </cell>
          <cell r="K3963" t="str">
            <v>espécie 1ária</v>
          </cell>
          <cell r="N3963" t="str">
            <v>Vireo chivi (Vieillot, 1817)</v>
          </cell>
          <cell r="O3963" t="str">
            <v>Chivi Vireo</v>
          </cell>
          <cell r="P3963"/>
          <cell r="Q3963"/>
          <cell r="R3963"/>
          <cell r="S3963"/>
          <cell r="T3963"/>
          <cell r="U3963"/>
          <cell r="Y3963" t="e">
            <v>#N/A</v>
          </cell>
          <cell r="Z3963" t="str">
            <v>L</v>
          </cell>
          <cell r="AA3963" t="str">
            <v>F1</v>
          </cell>
          <cell r="AB3963" t="str">
            <v>C</v>
          </cell>
          <cell r="AC3963">
            <v>5</v>
          </cell>
          <cell r="AD3963">
            <v>8</v>
          </cell>
          <cell r="AE3963">
            <v>16.059999999999999</v>
          </cell>
          <cell r="AF3963" t="str">
            <v>Invertebrate</v>
          </cell>
          <cell r="AG3963" t="str">
            <v>F</v>
          </cell>
        </row>
        <row r="3964">
          <cell r="A3964" t="str">
            <v>Vireo chivi solimoensis</v>
          </cell>
          <cell r="B3964" t="e">
            <v>#N/A</v>
          </cell>
          <cell r="D3964">
            <v>3962</v>
          </cell>
          <cell r="E3964"/>
          <cell r="F3964"/>
          <cell r="G3964" t="str">
            <v>Passeriformes</v>
          </cell>
          <cell r="H3964" t="str">
            <v>Vireonidae</v>
          </cell>
          <cell r="J3964" t="str">
            <v>Vireo</v>
          </cell>
          <cell r="K3964" t="str">
            <v>subespécie</v>
          </cell>
          <cell r="N3964" t="str">
            <v>Vireo chivi solimoensis Todd, 1931</v>
          </cell>
          <cell r="P3964" t="str">
            <v>x</v>
          </cell>
          <cell r="Q3964" t="str">
            <v>x</v>
          </cell>
          <cell r="R3964" t="str">
            <v>x</v>
          </cell>
          <cell r="S3964" t="str">
            <v>x</v>
          </cell>
          <cell r="T3964" t="str">
            <v>x</v>
          </cell>
          <cell r="U3964"/>
          <cell r="Y3964"/>
          <cell r="Z3964"/>
        </row>
        <row r="3965">
          <cell r="A3965" t="str">
            <v>Vireo chivi vividior</v>
          </cell>
          <cell r="B3965" t="e">
            <v>#N/A</v>
          </cell>
          <cell r="D3965">
            <v>3963</v>
          </cell>
          <cell r="E3965"/>
          <cell r="F3965"/>
          <cell r="G3965" t="str">
            <v>Passeriformes</v>
          </cell>
          <cell r="H3965" t="str">
            <v>Vireonidae</v>
          </cell>
          <cell r="J3965" t="str">
            <v>Vireo</v>
          </cell>
          <cell r="K3965" t="str">
            <v>subespécie</v>
          </cell>
          <cell r="N3965" t="str">
            <v>Vireo chivi vividior Hellmayr &amp; Seilern, 1913</v>
          </cell>
          <cell r="P3965" t="str">
            <v>x</v>
          </cell>
          <cell r="Q3965" t="str">
            <v>x</v>
          </cell>
          <cell r="R3965" t="str">
            <v>x</v>
          </cell>
          <cell r="S3965" t="str">
            <v>x</v>
          </cell>
          <cell r="T3965" t="str">
            <v>x</v>
          </cell>
          <cell r="U3965"/>
          <cell r="Y3965"/>
          <cell r="Z3965"/>
        </row>
        <row r="3966">
          <cell r="A3966" t="str">
            <v>Vireo chivi agilis</v>
          </cell>
          <cell r="B3966" t="e">
            <v>#N/A</v>
          </cell>
          <cell r="D3966">
            <v>3964</v>
          </cell>
          <cell r="E3966"/>
          <cell r="F3966"/>
          <cell r="G3966" t="str">
            <v>Passeriformes</v>
          </cell>
          <cell r="H3966" t="str">
            <v>Vireonidae</v>
          </cell>
          <cell r="J3966" t="str">
            <v>Vireo</v>
          </cell>
          <cell r="K3966" t="str">
            <v>subespécie</v>
          </cell>
          <cell r="N3966" t="str">
            <v>Vireo chivi agilis (Lichtenstein, 1823)</v>
          </cell>
          <cell r="P3966" t="str">
            <v>x</v>
          </cell>
          <cell r="Q3966"/>
          <cell r="R3966" t="str">
            <v>x</v>
          </cell>
          <cell r="S3966" t="str">
            <v>x</v>
          </cell>
          <cell r="T3966" t="str">
            <v>x</v>
          </cell>
          <cell r="U3966"/>
          <cell r="Y3966"/>
          <cell r="Z3966"/>
        </row>
        <row r="3967">
          <cell r="A3967" t="str">
            <v>Vireo chivi diversus</v>
          </cell>
          <cell r="B3967" t="e">
            <v>#N/A</v>
          </cell>
          <cell r="D3967">
            <v>3965</v>
          </cell>
          <cell r="E3967"/>
          <cell r="F3967"/>
          <cell r="G3967" t="str">
            <v>Passeriformes</v>
          </cell>
          <cell r="H3967" t="str">
            <v>Vireonidae</v>
          </cell>
          <cell r="J3967" t="str">
            <v>Vireo</v>
          </cell>
          <cell r="K3967" t="str">
            <v>subespécie</v>
          </cell>
          <cell r="N3967" t="str">
            <v>Vireo chivi diversus Zimmer, 1941</v>
          </cell>
          <cell r="P3967" t="str">
            <v>x</v>
          </cell>
          <cell r="Q3967"/>
          <cell r="R3967" t="str">
            <v>x</v>
          </cell>
          <cell r="S3967" t="str">
            <v>x</v>
          </cell>
          <cell r="T3967" t="str">
            <v>x</v>
          </cell>
          <cell r="U3967"/>
          <cell r="Y3967"/>
          <cell r="Z3967"/>
        </row>
        <row r="3968">
          <cell r="A3968" t="str">
            <v>Vireo chivi chivi</v>
          </cell>
          <cell r="B3968" t="e">
            <v>#N/A</v>
          </cell>
          <cell r="D3968">
            <v>3966</v>
          </cell>
          <cell r="E3968"/>
          <cell r="F3968"/>
          <cell r="G3968" t="str">
            <v>Passeriformes</v>
          </cell>
          <cell r="H3968" t="str">
            <v>Vireonidae</v>
          </cell>
          <cell r="J3968" t="str">
            <v>Vireo</v>
          </cell>
          <cell r="K3968" t="str">
            <v>subespécie</v>
          </cell>
          <cell r="N3968" t="str">
            <v>Vireo chivi chivi (Vieillot, 1817)</v>
          </cell>
          <cell r="P3968" t="str">
            <v>x</v>
          </cell>
          <cell r="Q3968" t="str">
            <v>x</v>
          </cell>
          <cell r="R3968" t="str">
            <v>x</v>
          </cell>
          <cell r="S3968" t="str">
            <v>x</v>
          </cell>
          <cell r="T3968" t="str">
            <v>x</v>
          </cell>
          <cell r="U3968"/>
          <cell r="Y3968"/>
          <cell r="Z3968"/>
        </row>
        <row r="3969">
          <cell r="A3969" t="str">
            <v>Vireo gracilirostris</v>
          </cell>
          <cell r="B3969" t="str">
            <v>Vireo gracilirostris</v>
          </cell>
          <cell r="C3969" t="str">
            <v>sebito</v>
          </cell>
          <cell r="D3969">
            <v>3967</v>
          </cell>
          <cell r="E3969" t="str">
            <v>R, E</v>
          </cell>
          <cell r="F3969">
            <v>1</v>
          </cell>
          <cell r="G3969" t="str">
            <v>Passeriformes</v>
          </cell>
          <cell r="H3969" t="str">
            <v>Vireonidae</v>
          </cell>
          <cell r="J3969" t="str">
            <v>Vireo</v>
          </cell>
          <cell r="K3969" t="str">
            <v>espécie 1ária</v>
          </cell>
          <cell r="N3969" t="str">
            <v>Vireo gracilirostris Sharpe, 1890</v>
          </cell>
          <cell r="O3969" t="str">
            <v>Noronha Vireo</v>
          </cell>
          <cell r="P3969"/>
          <cell r="Q3969"/>
          <cell r="R3969"/>
          <cell r="S3969"/>
          <cell r="T3969"/>
          <cell r="U3969"/>
          <cell r="W3969" t="str">
            <v>#ERROR!</v>
          </cell>
          <cell r="Y3969" t="e">
            <v>#N/A</v>
          </cell>
          <cell r="Z3969" t="str">
            <v>L</v>
          </cell>
          <cell r="AA3969" t="str">
            <v>F7</v>
          </cell>
          <cell r="AB3969" t="str">
            <v>T/C</v>
          </cell>
          <cell r="AC3969">
            <v>3</v>
          </cell>
          <cell r="AD3969">
            <v>1</v>
          </cell>
          <cell r="AE3969">
            <v>16.5</v>
          </cell>
          <cell r="AF3969" t="str">
            <v>Invertebrate</v>
          </cell>
          <cell r="AG3969" t="str">
            <v>F</v>
          </cell>
          <cell r="AH3969">
            <v>1</v>
          </cell>
        </row>
        <row r="3970">
          <cell r="A3970" t="str">
            <v>Vireo flavoviridis</v>
          </cell>
          <cell r="B3970" t="str">
            <v>Vireo flavoviridis</v>
          </cell>
          <cell r="C3970" t="str">
            <v>juruviara-verde-amarelada</v>
          </cell>
          <cell r="D3970">
            <v>3968</v>
          </cell>
          <cell r="E3970" t="str">
            <v>VN#</v>
          </cell>
          <cell r="F3970">
            <v>1</v>
          </cell>
          <cell r="G3970" t="str">
            <v>Passeriformes</v>
          </cell>
          <cell r="H3970" t="str">
            <v>Vireonidae</v>
          </cell>
          <cell r="J3970" t="str">
            <v>Vireo</v>
          </cell>
          <cell r="K3970" t="str">
            <v>espécie 1ária</v>
          </cell>
          <cell r="N3970" t="str">
            <v>Vireo flavoviridis (Cassin, 1851)</v>
          </cell>
          <cell r="O3970" t="str">
            <v>Yellow-green Vireo</v>
          </cell>
          <cell r="P3970"/>
          <cell r="Q3970"/>
          <cell r="R3970"/>
          <cell r="S3970"/>
          <cell r="T3970"/>
          <cell r="U3970"/>
          <cell r="Y3970" t="e">
            <v>#N/A</v>
          </cell>
          <cell r="Z3970" t="str">
            <v>L</v>
          </cell>
          <cell r="AA3970" t="str">
            <v>F15</v>
          </cell>
          <cell r="AB3970" t="str">
            <v>C</v>
          </cell>
          <cell r="AC3970">
            <v>4</v>
          </cell>
          <cell r="AD3970">
            <v>2</v>
          </cell>
          <cell r="AE3970">
            <v>17.59</v>
          </cell>
          <cell r="AF3970" t="str">
            <v>Invertebrate</v>
          </cell>
          <cell r="AG3970" t="str">
            <v>F</v>
          </cell>
        </row>
        <row r="3971">
          <cell r="A3971" t="str">
            <v>Vireo flavoviridis flavoviridis</v>
          </cell>
          <cell r="B3971" t="e">
            <v>#N/A</v>
          </cell>
          <cell r="D3971">
            <v>3969</v>
          </cell>
          <cell r="E3971"/>
          <cell r="F3971"/>
          <cell r="G3971" t="str">
            <v>Passeriformes</v>
          </cell>
          <cell r="H3971" t="str">
            <v>Vireonidae</v>
          </cell>
          <cell r="J3971" t="str">
            <v>Vireo</v>
          </cell>
          <cell r="K3971" t="str">
            <v>subespécie</v>
          </cell>
          <cell r="N3971" t="str">
            <v>Vireo flavoviridis flavoviridis (Cassin, 1851)</v>
          </cell>
          <cell r="P3971" t="str">
            <v>x</v>
          </cell>
          <cell r="Q3971" t="str">
            <v>x</v>
          </cell>
          <cell r="R3971" t="str">
            <v>x</v>
          </cell>
          <cell r="S3971" t="str">
            <v>x</v>
          </cell>
          <cell r="T3971" t="str">
            <v>x</v>
          </cell>
          <cell r="U3971"/>
          <cell r="Y3971"/>
          <cell r="Z3971"/>
        </row>
        <row r="3972">
          <cell r="A3972" t="str">
            <v>Vireo altiloquus</v>
          </cell>
          <cell r="B3972" t="str">
            <v>Vireo altiloquus</v>
          </cell>
          <cell r="C3972" t="str">
            <v>juruviara-barbuda</v>
          </cell>
          <cell r="D3972">
            <v>3970</v>
          </cell>
          <cell r="E3972" t="str">
            <v>VN</v>
          </cell>
          <cell r="F3972">
            <v>1</v>
          </cell>
          <cell r="G3972" t="str">
            <v>Passeriformes</v>
          </cell>
          <cell r="H3972" t="str">
            <v>Vireonidae</v>
          </cell>
          <cell r="J3972" t="str">
            <v>Vireo</v>
          </cell>
          <cell r="K3972" t="str">
            <v>espécie 1ária</v>
          </cell>
          <cell r="N3972" t="str">
            <v>Vireo altiloquus (Vieillot, 1808)</v>
          </cell>
          <cell r="O3972" t="str">
            <v>Black-whiskered Vireo</v>
          </cell>
          <cell r="P3972"/>
          <cell r="Q3972"/>
          <cell r="R3972"/>
          <cell r="S3972"/>
          <cell r="T3972"/>
          <cell r="U3972"/>
          <cell r="Y3972" t="e">
            <v>#N/A</v>
          </cell>
          <cell r="Z3972" t="str">
            <v>L</v>
          </cell>
          <cell r="AA3972" t="str">
            <v>F7</v>
          </cell>
          <cell r="AB3972" t="str">
            <v>C</v>
          </cell>
          <cell r="AC3972">
            <v>4</v>
          </cell>
          <cell r="AD3972">
            <v>3</v>
          </cell>
          <cell r="AE3972">
            <v>18.97</v>
          </cell>
          <cell r="AF3972" t="str">
            <v>Invertebrate</v>
          </cell>
          <cell r="AG3972" t="str">
            <v>F</v>
          </cell>
        </row>
        <row r="3973">
          <cell r="A3973" t="str">
            <v>Vireo altiloquus barbatulus</v>
          </cell>
          <cell r="B3973" t="e">
            <v>#N/A</v>
          </cell>
          <cell r="D3973">
            <v>3971</v>
          </cell>
          <cell r="E3973"/>
          <cell r="F3973"/>
          <cell r="G3973" t="str">
            <v>Passeriformes</v>
          </cell>
          <cell r="H3973" t="str">
            <v>Vireonidae</v>
          </cell>
          <cell r="J3973" t="str">
            <v>Vireo</v>
          </cell>
          <cell r="K3973" t="str">
            <v>subespécie</v>
          </cell>
          <cell r="N3973" t="str">
            <v>Vireo altiloquus barbatulus (Cabanis, 1855)</v>
          </cell>
          <cell r="P3973" t="str">
            <v>x</v>
          </cell>
          <cell r="Q3973" t="str">
            <v>x</v>
          </cell>
          <cell r="R3973" t="str">
            <v>x</v>
          </cell>
          <cell r="S3973" t="str">
            <v>x</v>
          </cell>
          <cell r="T3973" t="str">
            <v>x</v>
          </cell>
          <cell r="U3973"/>
          <cell r="Y3973"/>
          <cell r="Z3973"/>
        </row>
        <row r="3974">
          <cell r="A3974" t="str">
            <v>Vireo altiloquus altiloquus</v>
          </cell>
          <cell r="B3974" t="e">
            <v>#N/A</v>
          </cell>
          <cell r="D3974">
            <v>3972</v>
          </cell>
          <cell r="E3974"/>
          <cell r="F3974"/>
          <cell r="G3974" t="str">
            <v>Passeriformes</v>
          </cell>
          <cell r="H3974" t="str">
            <v>Vireonidae</v>
          </cell>
          <cell r="J3974" t="str">
            <v>Vireo</v>
          </cell>
          <cell r="K3974" t="str">
            <v>subespécie</v>
          </cell>
          <cell r="N3974" t="str">
            <v>Vireo altiloquus altiloquus (Vieillot, 1808)</v>
          </cell>
          <cell r="P3974" t="str">
            <v>x</v>
          </cell>
          <cell r="Q3974" t="str">
            <v>x</v>
          </cell>
          <cell r="R3974" t="str">
            <v>x</v>
          </cell>
          <cell r="S3974" t="str">
            <v>x</v>
          </cell>
          <cell r="T3974" t="str">
            <v>x</v>
          </cell>
          <cell r="U3974"/>
          <cell r="Y3974"/>
          <cell r="Z3974"/>
        </row>
        <row r="3975">
          <cell r="A3975" t="str">
            <v>Corvidae</v>
          </cell>
          <cell r="B3975" t="e">
            <v>#N/A</v>
          </cell>
          <cell r="D3975">
            <v>3973</v>
          </cell>
          <cell r="E3975"/>
          <cell r="F3975"/>
          <cell r="G3975" t="str">
            <v>Passeriformes</v>
          </cell>
          <cell r="H3975" t="str">
            <v>Corvidae</v>
          </cell>
          <cell r="K3975" t="str">
            <v>Família</v>
          </cell>
          <cell r="N3975" t="str">
            <v>Corvidae Leach, 1820</v>
          </cell>
          <cell r="P3975"/>
          <cell r="Q3975"/>
          <cell r="R3975"/>
          <cell r="S3975"/>
          <cell r="T3975"/>
          <cell r="U3975"/>
          <cell r="Y3975"/>
          <cell r="Z3975"/>
        </row>
        <row r="3976">
          <cell r="A3976" t="str">
            <v>Cyanocorax</v>
          </cell>
          <cell r="B3976" t="e">
            <v>#N/A</v>
          </cell>
          <cell r="D3976">
            <v>3974</v>
          </cell>
          <cell r="E3976"/>
          <cell r="F3976"/>
          <cell r="G3976" t="str">
            <v>Passeriformes</v>
          </cell>
          <cell r="H3976" t="str">
            <v>Corvidae</v>
          </cell>
          <cell r="J3976" t="str">
            <v>Cyanocorax</v>
          </cell>
          <cell r="K3976" t="str">
            <v>Gênero</v>
          </cell>
          <cell r="N3976" t="str">
            <v>Cyanocorax Boie, 1826</v>
          </cell>
          <cell r="P3976"/>
          <cell r="Q3976"/>
          <cell r="R3976"/>
          <cell r="S3976"/>
          <cell r="T3976"/>
          <cell r="U3976"/>
          <cell r="Y3976"/>
          <cell r="Z3976"/>
        </row>
        <row r="3977">
          <cell r="A3977" t="str">
            <v>Cyanocorax violaceus</v>
          </cell>
          <cell r="B3977" t="str">
            <v>Cyanocorax violaceus</v>
          </cell>
          <cell r="C3977" t="str">
            <v>gralha-violácea</v>
          </cell>
          <cell r="D3977">
            <v>3975</v>
          </cell>
          <cell r="E3977" t="str">
            <v>R</v>
          </cell>
          <cell r="F3977">
            <v>1</v>
          </cell>
          <cell r="G3977" t="str">
            <v>Passeriformes</v>
          </cell>
          <cell r="H3977" t="str">
            <v>Corvidae</v>
          </cell>
          <cell r="J3977" t="str">
            <v>Cyanocorax</v>
          </cell>
          <cell r="K3977" t="str">
            <v>espécie 1ária</v>
          </cell>
          <cell r="N3977" t="str">
            <v>Cyanocorax violaceus Du Bus, 1847</v>
          </cell>
          <cell r="O3977" t="str">
            <v>Violaceous Jay</v>
          </cell>
          <cell r="P3977"/>
          <cell r="Q3977"/>
          <cell r="R3977"/>
          <cell r="S3977"/>
          <cell r="T3977"/>
          <cell r="U3977"/>
          <cell r="Y3977" t="e">
            <v>#N/A</v>
          </cell>
          <cell r="Z3977" t="str">
            <v>L</v>
          </cell>
          <cell r="AA3977" t="str">
            <v>F8</v>
          </cell>
          <cell r="AB3977" t="str">
            <v>C</v>
          </cell>
          <cell r="AC3977">
            <v>4</v>
          </cell>
          <cell r="AD3977">
            <v>2</v>
          </cell>
          <cell r="AE3977">
            <v>262</v>
          </cell>
          <cell r="AF3977" t="str">
            <v>Omnivore</v>
          </cell>
          <cell r="AG3977" t="str">
            <v>F</v>
          </cell>
        </row>
        <row r="3978">
          <cell r="A3978" t="str">
            <v>Cyanocorax violaceus violaceus</v>
          </cell>
          <cell r="B3978" t="e">
            <v>#N/A</v>
          </cell>
          <cell r="D3978">
            <v>3976</v>
          </cell>
          <cell r="E3978"/>
          <cell r="F3978"/>
          <cell r="G3978" t="str">
            <v>Passeriformes</v>
          </cell>
          <cell r="H3978" t="str">
            <v>Corvidae</v>
          </cell>
          <cell r="J3978" t="str">
            <v>Cyanocorax</v>
          </cell>
          <cell r="K3978" t="str">
            <v>subespécie</v>
          </cell>
          <cell r="N3978" t="str">
            <v>Cyanocorax violaceus violaceus Du Bus, 1847</v>
          </cell>
          <cell r="P3978" t="str">
            <v>x</v>
          </cell>
          <cell r="Q3978" t="str">
            <v>x</v>
          </cell>
          <cell r="R3978" t="str">
            <v>x</v>
          </cell>
          <cell r="S3978" t="str">
            <v>x</v>
          </cell>
          <cell r="T3978" t="str">
            <v>x</v>
          </cell>
          <cell r="U3978"/>
          <cell r="Y3978"/>
          <cell r="Z3978"/>
        </row>
        <row r="3979">
          <cell r="A3979" t="str">
            <v>Cyanocorax cyanomelas</v>
          </cell>
          <cell r="B3979" t="str">
            <v>Cyanocorax cyanomelas</v>
          </cell>
          <cell r="C3979" t="str">
            <v>gralha-do-pantanal</v>
          </cell>
          <cell r="D3979">
            <v>3977</v>
          </cell>
          <cell r="E3979" t="str">
            <v>R</v>
          </cell>
          <cell r="F3979">
            <v>1</v>
          </cell>
          <cell r="G3979" t="str">
            <v>Passeriformes</v>
          </cell>
          <cell r="H3979" t="str">
            <v>Corvidae</v>
          </cell>
          <cell r="J3979" t="str">
            <v>Cyanocorax</v>
          </cell>
          <cell r="K3979" t="str">
            <v>espécie 1ária</v>
          </cell>
          <cell r="N3979" t="str">
            <v>Cyanocorax cyanomelas (Vieillot, 1818)</v>
          </cell>
          <cell r="O3979" t="str">
            <v>Purplish Jay</v>
          </cell>
          <cell r="P3979"/>
          <cell r="Q3979"/>
          <cell r="R3979"/>
          <cell r="S3979"/>
          <cell r="T3979"/>
          <cell r="U3979"/>
          <cell r="Y3979" t="e">
            <v>#N/A</v>
          </cell>
          <cell r="Z3979" t="str">
            <v>L</v>
          </cell>
          <cell r="AA3979" t="str">
            <v>F7</v>
          </cell>
          <cell r="AB3979" t="str">
            <v>C</v>
          </cell>
          <cell r="AC3979">
            <v>4</v>
          </cell>
          <cell r="AD3979">
            <v>2</v>
          </cell>
          <cell r="AE3979">
            <v>207</v>
          </cell>
          <cell r="AF3979" t="str">
            <v>Omnivore</v>
          </cell>
          <cell r="AG3979" t="str">
            <v>F</v>
          </cell>
        </row>
        <row r="3980">
          <cell r="A3980" t="str">
            <v>Cyanocorax caeruleus</v>
          </cell>
          <cell r="B3980" t="str">
            <v>Cyanocorax caeruleus</v>
          </cell>
          <cell r="C3980" t="str">
            <v>gralha-azul</v>
          </cell>
          <cell r="D3980">
            <v>3978</v>
          </cell>
          <cell r="E3980" t="str">
            <v>R</v>
          </cell>
          <cell r="F3980">
            <v>1</v>
          </cell>
          <cell r="G3980" t="str">
            <v>Passeriformes</v>
          </cell>
          <cell r="H3980" t="str">
            <v>Corvidae</v>
          </cell>
          <cell r="J3980" t="str">
            <v>Cyanocorax</v>
          </cell>
          <cell r="K3980" t="str">
            <v>espécie 1ária</v>
          </cell>
          <cell r="N3980" t="str">
            <v>Cyanocorax caeruleus (Vieillot, 1818)</v>
          </cell>
          <cell r="O3980" t="str">
            <v>Azure Jay</v>
          </cell>
          <cell r="P3980"/>
          <cell r="Q3980"/>
          <cell r="R3980"/>
          <cell r="S3980"/>
          <cell r="T3980"/>
          <cell r="U3980"/>
          <cell r="Y3980" t="e">
            <v>#N/A</v>
          </cell>
          <cell r="Z3980" t="str">
            <v>M</v>
          </cell>
          <cell r="AA3980" t="str">
            <v>F1</v>
          </cell>
          <cell r="AB3980" t="str">
            <v>C</v>
          </cell>
          <cell r="AC3980">
            <v>4</v>
          </cell>
          <cell r="AD3980">
            <v>1</v>
          </cell>
          <cell r="AE3980">
            <v>272</v>
          </cell>
          <cell r="AF3980" t="str">
            <v>Omnivore</v>
          </cell>
          <cell r="AG3980" t="str">
            <v>F</v>
          </cell>
          <cell r="AH3980">
            <v>1</v>
          </cell>
        </row>
        <row r="3981">
          <cell r="A3981" t="str">
            <v>Cyanocorax cristatellus</v>
          </cell>
          <cell r="B3981" t="str">
            <v>Cyanocorax cristatellus</v>
          </cell>
          <cell r="C3981" t="str">
            <v>gralha-do-campo</v>
          </cell>
          <cell r="D3981">
            <v>3979</v>
          </cell>
          <cell r="E3981" t="str">
            <v>R</v>
          </cell>
          <cell r="F3981">
            <v>1</v>
          </cell>
          <cell r="G3981" t="str">
            <v>Passeriformes</v>
          </cell>
          <cell r="H3981" t="str">
            <v>Corvidae</v>
          </cell>
          <cell r="J3981" t="str">
            <v>Cyanocorax</v>
          </cell>
          <cell r="K3981" t="str">
            <v>espécie 1ária</v>
          </cell>
          <cell r="N3981" t="str">
            <v>Cyanocorax cristatellus (Temminck, 1823)</v>
          </cell>
          <cell r="O3981" t="str">
            <v>Curl-crested Jay</v>
          </cell>
          <cell r="P3981"/>
          <cell r="Q3981"/>
          <cell r="R3981"/>
          <cell r="S3981"/>
          <cell r="T3981"/>
          <cell r="U3981"/>
          <cell r="Y3981" t="e">
            <v>#N/A</v>
          </cell>
          <cell r="Z3981" t="str">
            <v>M</v>
          </cell>
          <cell r="AA3981" t="str">
            <v>N4</v>
          </cell>
          <cell r="AB3981" t="str">
            <v>M/C</v>
          </cell>
          <cell r="AC3981">
            <v>1</v>
          </cell>
          <cell r="AD3981">
            <v>1</v>
          </cell>
          <cell r="AE3981">
            <v>178</v>
          </cell>
          <cell r="AF3981" t="str">
            <v>Omnivore</v>
          </cell>
          <cell r="AG3981" t="str">
            <v>N</v>
          </cell>
          <cell r="AH3981" t="str">
            <v>Cer</v>
          </cell>
        </row>
        <row r="3982">
          <cell r="A3982" t="str">
            <v>Cyanocorax cayanus</v>
          </cell>
          <cell r="B3982" t="str">
            <v>Cyanocorax cayanus</v>
          </cell>
          <cell r="C3982" t="str">
            <v>gralha-da-guiana</v>
          </cell>
          <cell r="D3982">
            <v>3980</v>
          </cell>
          <cell r="E3982" t="str">
            <v>R</v>
          </cell>
          <cell r="F3982">
            <v>1</v>
          </cell>
          <cell r="G3982" t="str">
            <v>Passeriformes</v>
          </cell>
          <cell r="H3982" t="str">
            <v>Corvidae</v>
          </cell>
          <cell r="J3982" t="str">
            <v>Cyanocorax</v>
          </cell>
          <cell r="K3982" t="str">
            <v>espécie 1ária</v>
          </cell>
          <cell r="N3982" t="str">
            <v>Cyanocorax cayanus (Linnaeus, 1766)</v>
          </cell>
          <cell r="O3982" t="str">
            <v>Cayenne Jay</v>
          </cell>
          <cell r="P3982"/>
          <cell r="Q3982"/>
          <cell r="R3982"/>
          <cell r="S3982"/>
          <cell r="T3982"/>
          <cell r="U3982"/>
          <cell r="Y3982" t="str">
            <v>OA</v>
          </cell>
          <cell r="Z3982" t="str">
            <v>L</v>
          </cell>
          <cell r="AA3982" t="str">
            <v>F12</v>
          </cell>
          <cell r="AB3982" t="str">
            <v>C</v>
          </cell>
          <cell r="AC3982">
            <v>3</v>
          </cell>
          <cell r="AD3982">
            <v>1</v>
          </cell>
          <cell r="AE3982">
            <v>175</v>
          </cell>
          <cell r="AF3982" t="str">
            <v>Omnivore</v>
          </cell>
          <cell r="AG3982" t="str">
            <v>F</v>
          </cell>
          <cell r="AH3982">
            <v>1</v>
          </cell>
        </row>
        <row r="3983">
          <cell r="A3983" t="str">
            <v>Cyanocorax heilprini</v>
          </cell>
          <cell r="B3983" t="str">
            <v>Cyanocorax heilprini</v>
          </cell>
          <cell r="C3983" t="str">
            <v>gralha-de-nuca-azul</v>
          </cell>
          <cell r="D3983">
            <v>3981</v>
          </cell>
          <cell r="E3983" t="str">
            <v>R</v>
          </cell>
          <cell r="F3983">
            <v>1</v>
          </cell>
          <cell r="G3983" t="str">
            <v>Passeriformes</v>
          </cell>
          <cell r="H3983" t="str">
            <v>Corvidae</v>
          </cell>
          <cell r="J3983" t="str">
            <v>Cyanocorax</v>
          </cell>
          <cell r="K3983" t="str">
            <v>espécie 1ária</v>
          </cell>
          <cell r="N3983" t="str">
            <v>Cyanocorax heilprini Gentry, 1885</v>
          </cell>
          <cell r="O3983" t="str">
            <v>Azure-naped Jay</v>
          </cell>
          <cell r="P3983"/>
          <cell r="Q3983"/>
          <cell r="R3983"/>
          <cell r="S3983"/>
          <cell r="T3983"/>
          <cell r="U3983"/>
          <cell r="Y3983" t="e">
            <v>#N/A</v>
          </cell>
          <cell r="Z3983" t="str">
            <v>H</v>
          </cell>
          <cell r="AA3983" t="str">
            <v>F1E</v>
          </cell>
          <cell r="AB3983" t="str">
            <v>C</v>
          </cell>
          <cell r="AC3983">
            <v>3</v>
          </cell>
          <cell r="AD3983">
            <v>1</v>
          </cell>
          <cell r="AE3983">
            <v>165.28</v>
          </cell>
          <cell r="AF3983" t="str">
            <v>Omnivore</v>
          </cell>
          <cell r="AG3983" t="str">
            <v>F</v>
          </cell>
          <cell r="AH3983">
            <v>1</v>
          </cell>
        </row>
        <row r="3984">
          <cell r="A3984" t="str">
            <v>Cyanocorax hafferi</v>
          </cell>
          <cell r="B3984" t="str">
            <v>Cyanocorax hafferi</v>
          </cell>
          <cell r="C3984" t="str">
            <v>cancão-da-campina</v>
          </cell>
          <cell r="D3984">
            <v>3982</v>
          </cell>
          <cell r="E3984" t="str">
            <v>R, E</v>
          </cell>
          <cell r="F3984">
            <v>1</v>
          </cell>
          <cell r="G3984" t="str">
            <v>Passeriformes</v>
          </cell>
          <cell r="H3984" t="str">
            <v>Corvidae</v>
          </cell>
          <cell r="J3984" t="str">
            <v>Cyanocorax</v>
          </cell>
          <cell r="K3984" t="str">
            <v>espécie 1ária</v>
          </cell>
          <cell r="N3984" t="str">
            <v>Cyanocorax hafferi Cohn-Haft, Santos Junior, Fernandes &amp; Ribas, 2013</v>
          </cell>
          <cell r="O3984" t="str">
            <v>Campina Jay</v>
          </cell>
          <cell r="P3984"/>
          <cell r="Q3984"/>
          <cell r="R3984"/>
          <cell r="S3984"/>
          <cell r="T3984"/>
          <cell r="U3984"/>
          <cell r="W3984" t="str">
            <v>#ERROR!</v>
          </cell>
          <cell r="Y3984" t="e">
            <v>#N/A</v>
          </cell>
          <cell r="Z3984" t="e">
            <v>#N/A</v>
          </cell>
          <cell r="AA3984" t="e">
            <v>#N/A</v>
          </cell>
          <cell r="AB3984" t="e">
            <v>#N/A</v>
          </cell>
          <cell r="AC3984" t="e">
            <v>#N/A</v>
          </cell>
          <cell r="AD3984" t="e">
            <v>#N/A</v>
          </cell>
          <cell r="AE3984" t="e">
            <v>#N/A</v>
          </cell>
          <cell r="AF3984" t="e">
            <v>#N/A</v>
          </cell>
          <cell r="AG3984"/>
        </row>
        <row r="3985">
          <cell r="A3985" t="str">
            <v>Cyanocorax chrysops</v>
          </cell>
          <cell r="B3985" t="str">
            <v>Cyanocorax chrysops</v>
          </cell>
          <cell r="C3985" t="str">
            <v>gralha-picaça</v>
          </cell>
          <cell r="D3985">
            <v>3983</v>
          </cell>
          <cell r="E3985" t="str">
            <v>R</v>
          </cell>
          <cell r="F3985">
            <v>1</v>
          </cell>
          <cell r="G3985" t="str">
            <v>Passeriformes</v>
          </cell>
          <cell r="H3985" t="str">
            <v>Corvidae</v>
          </cell>
          <cell r="J3985" t="str">
            <v>Cyanocorax</v>
          </cell>
          <cell r="K3985" t="str">
            <v>espécie 1ária</v>
          </cell>
          <cell r="L3985" t="str">
            <v>The geographic limits recognized for the subspecies are in conflict with the morphology of the birds in Mato Grosso, Brazil (see WikiAves), thus requiring review.</v>
          </cell>
          <cell r="M3985" t="str">
            <v>Os limites geográficos admitidos às subespécies parece conflitar com a morfologia das aves de Mato Grosso (vide Wikiaves), necessitando de revisão.</v>
          </cell>
          <cell r="N3985" t="str">
            <v>Cyanocorax chrysops (Vieillot, 1818)</v>
          </cell>
          <cell r="O3985" t="str">
            <v>Plush-crested Jay</v>
          </cell>
          <cell r="P3985"/>
          <cell r="Q3985"/>
          <cell r="R3985"/>
          <cell r="S3985"/>
          <cell r="T3985"/>
          <cell r="U3985"/>
          <cell r="Y3985" t="e">
            <v>#N/A</v>
          </cell>
          <cell r="Z3985" t="str">
            <v>L</v>
          </cell>
          <cell r="AA3985" t="str">
            <v>F1</v>
          </cell>
          <cell r="AB3985" t="str">
            <v>C</v>
          </cell>
          <cell r="AC3985">
            <v>4</v>
          </cell>
          <cell r="AD3985">
            <v>3</v>
          </cell>
          <cell r="AE3985">
            <v>166</v>
          </cell>
          <cell r="AF3985" t="str">
            <v>Invertebrate</v>
          </cell>
          <cell r="AG3985" t="str">
            <v>F</v>
          </cell>
        </row>
        <row r="3986">
          <cell r="A3986" t="str">
            <v>Cyanocorax chrysops diesingii</v>
          </cell>
          <cell r="B3986" t="e">
            <v>#N/A</v>
          </cell>
          <cell r="D3986">
            <v>3984</v>
          </cell>
          <cell r="E3986"/>
          <cell r="F3986"/>
          <cell r="G3986" t="str">
            <v>Passeriformes</v>
          </cell>
          <cell r="H3986" t="str">
            <v>Corvidae</v>
          </cell>
          <cell r="J3986" t="str">
            <v>Cyanocorax</v>
          </cell>
          <cell r="K3986" t="str">
            <v>subespécie</v>
          </cell>
          <cell r="N3986" t="str">
            <v>Cyanocorax chrysops diesingii Pelzeln, 1856</v>
          </cell>
          <cell r="P3986" t="str">
            <v>x</v>
          </cell>
          <cell r="Q3986" t="str">
            <v>x</v>
          </cell>
          <cell r="R3986" t="str">
            <v>x</v>
          </cell>
          <cell r="S3986" t="str">
            <v>x</v>
          </cell>
          <cell r="T3986" t="str">
            <v>x</v>
          </cell>
          <cell r="U3986"/>
          <cell r="Y3986"/>
          <cell r="Z3986"/>
        </row>
        <row r="3987">
          <cell r="A3987" t="str">
            <v>Cyanocorax chrysops insperatus</v>
          </cell>
          <cell r="B3987" t="e">
            <v>#N/A</v>
          </cell>
          <cell r="D3987">
            <v>3985</v>
          </cell>
          <cell r="E3987"/>
          <cell r="F3987"/>
          <cell r="G3987" t="str">
            <v>Passeriformes</v>
          </cell>
          <cell r="H3987" t="str">
            <v>Corvidae</v>
          </cell>
          <cell r="J3987" t="str">
            <v>Cyanocorax</v>
          </cell>
          <cell r="K3987" t="str">
            <v>subespécie</v>
          </cell>
          <cell r="L3987" t="str">
            <v>This subspecies may be closer related to C. cyanopogon than to C. chrysops, thus needing a review.</v>
          </cell>
          <cell r="M3987" t="str">
            <v>Esta subespécie pode ser mais próxima a C. cyanopogon do que a C. chrysops, necessitando de revisão.</v>
          </cell>
          <cell r="N3987" t="str">
            <v>Cyanocorax chrysops insperatus Pinto &amp; Camargo, 1961</v>
          </cell>
          <cell r="P3987"/>
          <cell r="Q3987" t="str">
            <v>x</v>
          </cell>
          <cell r="R3987" t="str">
            <v>x</v>
          </cell>
          <cell r="S3987" t="str">
            <v>x</v>
          </cell>
          <cell r="T3987" t="str">
            <v>x</v>
          </cell>
          <cell r="U3987"/>
          <cell r="Y3987"/>
          <cell r="Z3987"/>
        </row>
        <row r="3988">
          <cell r="A3988" t="str">
            <v>Cyanocorax chrysops chrysops</v>
          </cell>
          <cell r="B3988" t="e">
            <v>#N/A</v>
          </cell>
          <cell r="D3988">
            <v>3986</v>
          </cell>
          <cell r="E3988"/>
          <cell r="F3988"/>
          <cell r="G3988" t="str">
            <v>Passeriformes</v>
          </cell>
          <cell r="H3988" t="str">
            <v>Corvidae</v>
          </cell>
          <cell r="J3988" t="str">
            <v>Cyanocorax</v>
          </cell>
          <cell r="K3988" t="str">
            <v>subespécie</v>
          </cell>
          <cell r="N3988" t="str">
            <v>Cyanocorax chrysops chrysops (Vieillot, 1818)</v>
          </cell>
          <cell r="P3988" t="str">
            <v>x</v>
          </cell>
          <cell r="Q3988" t="str">
            <v>x</v>
          </cell>
          <cell r="R3988" t="str">
            <v>x</v>
          </cell>
          <cell r="S3988" t="str">
            <v>x</v>
          </cell>
          <cell r="T3988" t="str">
            <v>x</v>
          </cell>
          <cell r="U3988"/>
          <cell r="Y3988"/>
          <cell r="Z3988"/>
        </row>
        <row r="3989">
          <cell r="A3989" t="str">
            <v>Cyanocorax cyanopogon</v>
          </cell>
          <cell r="B3989" t="str">
            <v>Cyanocorax cyanopogon</v>
          </cell>
          <cell r="C3989" t="str">
            <v>gralha-cancã</v>
          </cell>
          <cell r="D3989">
            <v>3987</v>
          </cell>
          <cell r="E3989" t="str">
            <v>R, E</v>
          </cell>
          <cell r="F3989">
            <v>1</v>
          </cell>
          <cell r="G3989" t="str">
            <v>Passeriformes</v>
          </cell>
          <cell r="H3989" t="str">
            <v>Corvidae</v>
          </cell>
          <cell r="J3989" t="str">
            <v>Cyanocorax</v>
          </cell>
          <cell r="K3989" t="str">
            <v>espécie 1ária</v>
          </cell>
          <cell r="N3989" t="str">
            <v>Cyanocorax cyanopogon (Wied, 1821)</v>
          </cell>
          <cell r="O3989" t="str">
            <v>White-naped Jay</v>
          </cell>
          <cell r="P3989"/>
          <cell r="Q3989"/>
          <cell r="R3989"/>
          <cell r="S3989"/>
          <cell r="T3989"/>
          <cell r="U3989"/>
          <cell r="Y3989" t="e">
            <v>#N/A</v>
          </cell>
          <cell r="Z3989" t="str">
            <v>M</v>
          </cell>
          <cell r="AA3989" t="str">
            <v>F7</v>
          </cell>
          <cell r="AB3989" t="str">
            <v>C</v>
          </cell>
          <cell r="AC3989">
            <v>2</v>
          </cell>
          <cell r="AD3989">
            <v>1</v>
          </cell>
          <cell r="AE3989">
            <v>146</v>
          </cell>
          <cell r="AF3989" t="str">
            <v>Omnivore</v>
          </cell>
          <cell r="AG3989" t="str">
            <v>F</v>
          </cell>
          <cell r="AH3989" t="str">
            <v>BR</v>
          </cell>
        </row>
        <row r="3990">
          <cell r="A3990" t="str">
            <v>Passerida</v>
          </cell>
          <cell r="B3990" t="e">
            <v>#N/A</v>
          </cell>
          <cell r="D3990">
            <v>3988</v>
          </cell>
          <cell r="E3990"/>
          <cell r="F3990"/>
          <cell r="G3990" t="str">
            <v>Passeriformes</v>
          </cell>
          <cell r="K3990" t="str">
            <v>Parvordem</v>
          </cell>
          <cell r="N3990" t="str">
            <v>Passerida Linnaeus, 1758</v>
          </cell>
          <cell r="P3990"/>
          <cell r="Q3990"/>
          <cell r="R3990"/>
          <cell r="S3990"/>
          <cell r="T3990"/>
          <cell r="U3990"/>
          <cell r="Y3990"/>
          <cell r="Z3990"/>
        </row>
        <row r="3991">
          <cell r="A3991" t="str">
            <v>Hirundinidae</v>
          </cell>
          <cell r="B3991" t="e">
            <v>#N/A</v>
          </cell>
          <cell r="D3991">
            <v>3989</v>
          </cell>
          <cell r="E3991"/>
          <cell r="F3991"/>
          <cell r="G3991" t="str">
            <v>Passeriformes</v>
          </cell>
          <cell r="H3991" t="str">
            <v>Hirundinidae</v>
          </cell>
          <cell r="K3991" t="str">
            <v>Família</v>
          </cell>
          <cell r="N3991" t="str">
            <v>Hirundinidae Rafinesque, 1815</v>
          </cell>
          <cell r="P3991"/>
          <cell r="Q3991"/>
          <cell r="R3991"/>
          <cell r="S3991"/>
          <cell r="T3991"/>
          <cell r="U3991"/>
          <cell r="Y3991"/>
          <cell r="Z3991"/>
        </row>
        <row r="3992">
          <cell r="A3992" t="str">
            <v>Pygochelidon</v>
          </cell>
          <cell r="B3992" t="e">
            <v>#N/A</v>
          </cell>
          <cell r="D3992">
            <v>3990</v>
          </cell>
          <cell r="E3992"/>
          <cell r="F3992"/>
          <cell r="G3992" t="str">
            <v>Passeriformes</v>
          </cell>
          <cell r="H3992" t="str">
            <v>Hirundinidae</v>
          </cell>
          <cell r="J3992" t="str">
            <v>Pygochelidon</v>
          </cell>
          <cell r="K3992" t="str">
            <v>Gênero</v>
          </cell>
          <cell r="L3992" t="str">
            <v>Sheldon et al. (2005) found that cyanoleuca and melanoleuca are closely related and, therefore, should be treated in a single genus.</v>
          </cell>
          <cell r="M3992" t="str">
            <v>Sheldon et al. (2005) constataram que cyanoleuca e melanoleuca são proximamente relacionadas e, portanto, devem ser tratadas sob um mesmo gênero.</v>
          </cell>
          <cell r="N3992" t="str">
            <v>Pygochelidon Baird, 1865</v>
          </cell>
          <cell r="P3992"/>
          <cell r="Q3992"/>
          <cell r="R3992"/>
          <cell r="S3992"/>
          <cell r="T3992"/>
          <cell r="U3992"/>
          <cell r="Y3992"/>
          <cell r="Z3992"/>
        </row>
        <row r="3993">
          <cell r="A3993" t="str">
            <v>Pygochelidon cyanoleuca</v>
          </cell>
          <cell r="B3993" t="str">
            <v>Pygochelidon cyanoleuca</v>
          </cell>
          <cell r="C3993" t="str">
            <v>andorinha-pequena-de-casa</v>
          </cell>
          <cell r="D3993">
            <v>3991</v>
          </cell>
          <cell r="E3993" t="str">
            <v>R</v>
          </cell>
          <cell r="F3993">
            <v>1</v>
          </cell>
          <cell r="G3993" t="str">
            <v>Passeriformes</v>
          </cell>
          <cell r="H3993" t="str">
            <v>Hirundinidae</v>
          </cell>
          <cell r="J3993" t="str">
            <v>Pygochelidon</v>
          </cell>
          <cell r="K3993" t="str">
            <v>espécie 1ária</v>
          </cell>
          <cell r="L3993" t="str">
            <v>Some reference works keep treating this species under Notiochelidon.</v>
          </cell>
          <cell r="M3993" t="str">
            <v>Algumas fontes referenciais permanecem tratando esta espécie sob Notiochelidon.</v>
          </cell>
          <cell r="N3993" t="str">
            <v>Pygochelidon cyanoleuca (Vieillot, 1817)</v>
          </cell>
          <cell r="O3993" t="str">
            <v>Blue-and-white Swallow</v>
          </cell>
          <cell r="P3993"/>
          <cell r="Q3993"/>
          <cell r="R3993"/>
          <cell r="S3993"/>
          <cell r="T3993"/>
          <cell r="U3993"/>
          <cell r="Y3993" t="e">
            <v>#N/A</v>
          </cell>
          <cell r="Z3993" t="str">
            <v>L</v>
          </cell>
          <cell r="AA3993" t="str">
            <v>N14</v>
          </cell>
          <cell r="AB3993" t="str">
            <v>A</v>
          </cell>
          <cell r="AC3993">
            <v>3</v>
          </cell>
          <cell r="AD3993">
            <v>11</v>
          </cell>
          <cell r="AE3993">
            <v>9.6999999999999993</v>
          </cell>
          <cell r="AF3993" t="str">
            <v>Invertebrate</v>
          </cell>
          <cell r="AG3993" t="str">
            <v>N</v>
          </cell>
        </row>
        <row r="3994">
          <cell r="A3994" t="str">
            <v>Pygochelidon cyanoleuca cyanoleuca</v>
          </cell>
          <cell r="B3994" t="e">
            <v>#N/A</v>
          </cell>
          <cell r="D3994">
            <v>3992</v>
          </cell>
          <cell r="E3994"/>
          <cell r="F3994"/>
          <cell r="G3994" t="str">
            <v>Passeriformes</v>
          </cell>
          <cell r="H3994" t="str">
            <v>Hirundinidae</v>
          </cell>
          <cell r="J3994" t="str">
            <v>Pygochelidon</v>
          </cell>
          <cell r="K3994" t="str">
            <v>subespécie</v>
          </cell>
          <cell r="N3994" t="str">
            <v>Pygochelidon cyanoleuca cyanoleuca (Vieillot, 1817)</v>
          </cell>
          <cell r="P3994" t="str">
            <v>x</v>
          </cell>
          <cell r="Q3994" t="str">
            <v>x</v>
          </cell>
          <cell r="R3994" t="str">
            <v>x</v>
          </cell>
          <cell r="S3994" t="str">
            <v>x</v>
          </cell>
          <cell r="T3994" t="str">
            <v>x</v>
          </cell>
          <cell r="U3994"/>
          <cell r="Y3994"/>
          <cell r="Z3994"/>
        </row>
        <row r="3995">
          <cell r="A3995" t="str">
            <v>Pygochelidon cyanoleuca patagonica</v>
          </cell>
          <cell r="B3995" t="e">
            <v>#N/A</v>
          </cell>
          <cell r="D3995">
            <v>3993</v>
          </cell>
          <cell r="E3995"/>
          <cell r="F3995"/>
          <cell r="G3995" t="str">
            <v>Passeriformes</v>
          </cell>
          <cell r="H3995" t="str">
            <v>Hirundinidae</v>
          </cell>
          <cell r="J3995" t="str">
            <v>Pygochelidon</v>
          </cell>
          <cell r="K3995" t="str">
            <v>subespécie</v>
          </cell>
          <cell r="N3995" t="str">
            <v>Pygochelidon cyanoleuca patagonica (d'Orbigny &amp; Lafresnaye, 1837)</v>
          </cell>
          <cell r="P3995" t="str">
            <v>x</v>
          </cell>
          <cell r="Q3995"/>
          <cell r="R3995" t="str">
            <v>x</v>
          </cell>
          <cell r="S3995" t="str">
            <v>x</v>
          </cell>
          <cell r="T3995" t="str">
            <v>x</v>
          </cell>
          <cell r="U3995"/>
          <cell r="Y3995"/>
          <cell r="Z3995"/>
        </row>
        <row r="3996">
          <cell r="A3996" t="str">
            <v>Pygochelidon melanoleuca</v>
          </cell>
          <cell r="B3996" t="str">
            <v>Pygochelidon melanoleuca</v>
          </cell>
          <cell r="C3996" t="str">
            <v>andorinha-de-coleira</v>
          </cell>
          <cell r="D3996">
            <v>3994</v>
          </cell>
          <cell r="E3996" t="str">
            <v>R</v>
          </cell>
          <cell r="F3996">
            <v>1</v>
          </cell>
          <cell r="G3996" t="str">
            <v>Passeriformes</v>
          </cell>
          <cell r="H3996" t="str">
            <v>Hirundinidae</v>
          </cell>
          <cell r="J3996" t="str">
            <v>Pygochelidon</v>
          </cell>
          <cell r="K3996" t="str">
            <v>espécie 1ária</v>
          </cell>
          <cell r="L3996" t="str">
            <v>Some reference works keep treating this species under Atticora.</v>
          </cell>
          <cell r="M3996" t="str">
            <v>Certas referências continuam subordinando-a ao gênero Atticora.</v>
          </cell>
          <cell r="N3996" t="str">
            <v>Pygochelidon melanoleuca (Wied, 1820)</v>
          </cell>
          <cell r="O3996" t="str">
            <v>Black-collared Swallow</v>
          </cell>
          <cell r="P3996"/>
          <cell r="Q3996"/>
          <cell r="R3996"/>
          <cell r="S3996"/>
          <cell r="T3996"/>
          <cell r="U3996"/>
          <cell r="Y3996" t="e">
            <v>#N/A</v>
          </cell>
          <cell r="Z3996" t="e">
            <v>#N/A</v>
          </cell>
          <cell r="AA3996" t="e">
            <v>#N/A</v>
          </cell>
          <cell r="AB3996" t="e">
            <v>#N/A</v>
          </cell>
          <cell r="AC3996" t="e">
            <v>#N/A</v>
          </cell>
          <cell r="AD3996" t="e">
            <v>#N/A</v>
          </cell>
          <cell r="AE3996" t="e">
            <v>#N/A</v>
          </cell>
          <cell r="AF3996" t="e">
            <v>#N/A</v>
          </cell>
          <cell r="AG3996"/>
          <cell r="AK3996" t="str">
            <v>CR</v>
          </cell>
        </row>
        <row r="3997">
          <cell r="A3997" t="str">
            <v>Alopochelidon</v>
          </cell>
          <cell r="B3997" t="e">
            <v>#N/A</v>
          </cell>
          <cell r="D3997">
            <v>3995</v>
          </cell>
          <cell r="E3997"/>
          <cell r="F3997"/>
          <cell r="G3997" t="str">
            <v>Passeriformes</v>
          </cell>
          <cell r="H3997" t="str">
            <v>Hirundinidae</v>
          </cell>
          <cell r="J3997" t="str">
            <v>Alopochelidon</v>
          </cell>
          <cell r="K3997" t="str">
            <v>Gênero</v>
          </cell>
          <cell r="N3997" t="str">
            <v>Alopochelidon Ridgway, 1903</v>
          </cell>
          <cell r="P3997"/>
          <cell r="Q3997"/>
          <cell r="R3997"/>
          <cell r="S3997"/>
          <cell r="T3997"/>
          <cell r="U3997"/>
          <cell r="Y3997"/>
          <cell r="Z3997"/>
        </row>
        <row r="3998">
          <cell r="A3998" t="str">
            <v>Alopochelidon fucata</v>
          </cell>
          <cell r="B3998" t="str">
            <v>Alopochelidon fucata</v>
          </cell>
          <cell r="C3998" t="str">
            <v>andorinha-morena</v>
          </cell>
          <cell r="D3998">
            <v>3996</v>
          </cell>
          <cell r="E3998" t="str">
            <v>R</v>
          </cell>
          <cell r="F3998">
            <v>1</v>
          </cell>
          <cell r="G3998" t="str">
            <v>Passeriformes</v>
          </cell>
          <cell r="H3998" t="str">
            <v>Hirundinidae</v>
          </cell>
          <cell r="J3998" t="str">
            <v>Alopochelidon</v>
          </cell>
          <cell r="K3998" t="str">
            <v>espécie 1ária</v>
          </cell>
          <cell r="L3998" t="str">
            <v>The proposal to treat this species under Stelgidopteryx does not find support in the phylogeny presented in Sheldon et al. (2005).</v>
          </cell>
          <cell r="M3998" t="str">
            <v>A proposição de tratá-la sob Stelgidopteryx não encontra suporte na filogenia apresentada em Sheldon et al. (2005).</v>
          </cell>
          <cell r="N3998" t="str">
            <v>Alopochelidon fucata (Temminck, 1822)</v>
          </cell>
          <cell r="O3998" t="str">
            <v>Tawny-headed Swallow</v>
          </cell>
          <cell r="P3998"/>
          <cell r="Q3998"/>
          <cell r="R3998"/>
          <cell r="S3998"/>
          <cell r="T3998"/>
          <cell r="U3998"/>
          <cell r="Y3998" t="e">
            <v>#N/A</v>
          </cell>
          <cell r="Z3998" t="str">
            <v>M</v>
          </cell>
          <cell r="AA3998" t="str">
            <v>N5</v>
          </cell>
          <cell r="AB3998" t="str">
            <v>A</v>
          </cell>
          <cell r="AC3998">
            <v>2</v>
          </cell>
          <cell r="AD3998">
            <v>6</v>
          </cell>
          <cell r="AE3998">
            <v>13.96</v>
          </cell>
          <cell r="AF3998" t="str">
            <v>Invertebrate</v>
          </cell>
          <cell r="AG3998" t="str">
            <v>N</v>
          </cell>
        </row>
        <row r="3999">
          <cell r="A3999" t="str">
            <v>Atticora</v>
          </cell>
          <cell r="B3999" t="e">
            <v>#N/A</v>
          </cell>
          <cell r="D3999">
            <v>3997</v>
          </cell>
          <cell r="E3999"/>
          <cell r="F3999"/>
          <cell r="G3999" t="str">
            <v>Passeriformes</v>
          </cell>
          <cell r="H3999" t="str">
            <v>Hirundinidae</v>
          </cell>
          <cell r="J3999" t="str">
            <v>Atticora</v>
          </cell>
          <cell r="K3999" t="str">
            <v>Gênero</v>
          </cell>
          <cell r="N3999" t="str">
            <v>Atticora Boie, 1844</v>
          </cell>
          <cell r="P3999"/>
          <cell r="Q3999"/>
          <cell r="R3999"/>
          <cell r="S3999"/>
          <cell r="T3999"/>
          <cell r="U3999"/>
          <cell r="Y3999"/>
          <cell r="Z3999"/>
        </row>
        <row r="4000">
          <cell r="A4000" t="str">
            <v>Atticora fasciata</v>
          </cell>
          <cell r="B4000" t="str">
            <v>Atticora fasciata</v>
          </cell>
          <cell r="C4000" t="str">
            <v>peitoril</v>
          </cell>
          <cell r="D4000">
            <v>3998</v>
          </cell>
          <cell r="E4000" t="str">
            <v>R</v>
          </cell>
          <cell r="F4000">
            <v>1</v>
          </cell>
          <cell r="G4000" t="str">
            <v>Passeriformes</v>
          </cell>
          <cell r="H4000" t="str">
            <v>Hirundinidae</v>
          </cell>
          <cell r="J4000" t="str">
            <v>Atticora</v>
          </cell>
          <cell r="K4000" t="str">
            <v>espécie 1ária</v>
          </cell>
          <cell r="N4000" t="str">
            <v>Atticora fasciata (Gmelin, 1789)</v>
          </cell>
          <cell r="O4000" t="str">
            <v>White-banded Swallow</v>
          </cell>
          <cell r="P4000"/>
          <cell r="Q4000"/>
          <cell r="R4000"/>
          <cell r="S4000"/>
          <cell r="T4000"/>
          <cell r="U4000"/>
          <cell r="Y4000" t="e">
            <v>#N/A</v>
          </cell>
          <cell r="Z4000" t="str">
            <v>M</v>
          </cell>
          <cell r="AA4000" t="str">
            <v>A8</v>
          </cell>
          <cell r="AB4000" t="str">
            <v>A</v>
          </cell>
          <cell r="AC4000">
            <v>1</v>
          </cell>
          <cell r="AD4000">
            <v>2</v>
          </cell>
          <cell r="AE4000">
            <v>13</v>
          </cell>
          <cell r="AF4000" t="str">
            <v>Invertebrate</v>
          </cell>
          <cell r="AG4000" t="str">
            <v>A</v>
          </cell>
          <cell r="AH4000"/>
        </row>
        <row r="4001">
          <cell r="A4001" t="str">
            <v>Atticora tibialis</v>
          </cell>
          <cell r="B4001" t="str">
            <v>Atticora tibialis</v>
          </cell>
          <cell r="C4001" t="str">
            <v>calcinha-branca</v>
          </cell>
          <cell r="D4001">
            <v>3999</v>
          </cell>
          <cell r="E4001" t="str">
            <v>R</v>
          </cell>
          <cell r="F4001">
            <v>1</v>
          </cell>
          <cell r="G4001" t="str">
            <v>Passeriformes</v>
          </cell>
          <cell r="H4001" t="str">
            <v>Hirundinidae</v>
          </cell>
          <cell r="J4001" t="str">
            <v>Atticora</v>
          </cell>
          <cell r="K4001" t="str">
            <v>espécie 1ária</v>
          </cell>
          <cell r="L4001" t="str">
            <v xml:space="preserve">Formerly treated in its own genus, Neochelidon, but see Sheldon et al. (2005). </v>
          </cell>
          <cell r="M4001" t="str">
            <v>Antes tratada em gênero próprio, Neochelidon, mas ver Sheldon et al. (2005).</v>
          </cell>
          <cell r="N4001" t="str">
            <v>Atticora tibialis (Cassin, 1853)</v>
          </cell>
          <cell r="O4001" t="str">
            <v>White-thighed Swallow</v>
          </cell>
          <cell r="P4001"/>
          <cell r="Q4001"/>
          <cell r="R4001"/>
          <cell r="S4001"/>
          <cell r="T4001"/>
          <cell r="U4001"/>
          <cell r="Y4001" t="e">
            <v>#N/A</v>
          </cell>
          <cell r="Z4001" t="str">
            <v>H</v>
          </cell>
          <cell r="AA4001" t="str">
            <v>F</v>
          </cell>
          <cell r="AB4001" t="e">
            <v>#N/A</v>
          </cell>
          <cell r="AC4001" t="e">
            <v>#N/A</v>
          </cell>
          <cell r="AD4001" t="e">
            <v>#N/A</v>
          </cell>
          <cell r="AE4001" t="e">
            <v>#N/A</v>
          </cell>
          <cell r="AF4001" t="e">
            <v>#N/A</v>
          </cell>
          <cell r="AG4001"/>
        </row>
        <row r="4002">
          <cell r="A4002" t="str">
            <v>Atticora tibialis griseiventris</v>
          </cell>
          <cell r="B4002" t="e">
            <v>#N/A</v>
          </cell>
          <cell r="D4002">
            <v>4000</v>
          </cell>
          <cell r="E4002"/>
          <cell r="F4002"/>
          <cell r="G4002" t="str">
            <v>Passeriformes</v>
          </cell>
          <cell r="H4002" t="str">
            <v>Hirundinidae</v>
          </cell>
          <cell r="J4002" t="str">
            <v>Atticora</v>
          </cell>
          <cell r="K4002" t="str">
            <v>subespécie</v>
          </cell>
          <cell r="N4002" t="str">
            <v>Atticora tibialis griseiventris Chapman, 1924</v>
          </cell>
          <cell r="P4002" t="str">
            <v>x</v>
          </cell>
          <cell r="Q4002" t="str">
            <v>x</v>
          </cell>
          <cell r="R4002" t="str">
            <v>x</v>
          </cell>
          <cell r="S4002" t="str">
            <v>x</v>
          </cell>
          <cell r="T4002" t="str">
            <v>x</v>
          </cell>
          <cell r="U4002"/>
          <cell r="Y4002"/>
          <cell r="Z4002"/>
        </row>
        <row r="4003">
          <cell r="A4003" t="str">
            <v>Atticora tibialis tibialis</v>
          </cell>
          <cell r="B4003" t="e">
            <v>#N/A</v>
          </cell>
          <cell r="D4003">
            <v>4001</v>
          </cell>
          <cell r="E4003"/>
          <cell r="F4003"/>
          <cell r="G4003" t="str">
            <v>Passeriformes</v>
          </cell>
          <cell r="H4003" t="str">
            <v>Hirundinidae</v>
          </cell>
          <cell r="J4003" t="str">
            <v>Atticora</v>
          </cell>
          <cell r="K4003" t="str">
            <v>subespécie</v>
          </cell>
          <cell r="N4003" t="str">
            <v>Atticora tibialis tibialis (Cassin, 1853)</v>
          </cell>
          <cell r="P4003" t="str">
            <v>x</v>
          </cell>
          <cell r="Q4003" t="str">
            <v>x</v>
          </cell>
          <cell r="R4003" t="str">
            <v>x</v>
          </cell>
          <cell r="S4003" t="str">
            <v>x</v>
          </cell>
          <cell r="T4003" t="str">
            <v>x</v>
          </cell>
          <cell r="U4003"/>
          <cell r="Y4003"/>
          <cell r="Z4003"/>
        </row>
        <row r="4004">
          <cell r="A4004" t="str">
            <v>Stelgidopteryx</v>
          </cell>
          <cell r="B4004" t="e">
            <v>#N/A</v>
          </cell>
          <cell r="D4004">
            <v>4002</v>
          </cell>
          <cell r="E4004"/>
          <cell r="F4004"/>
          <cell r="G4004" t="str">
            <v>Passeriformes</v>
          </cell>
          <cell r="H4004" t="str">
            <v>Hirundinidae</v>
          </cell>
          <cell r="J4004" t="str">
            <v>Stelgidopteryx</v>
          </cell>
          <cell r="K4004" t="str">
            <v>Gênero</v>
          </cell>
          <cell r="N4004" t="str">
            <v>Stelgidopteryx Baird, 1858</v>
          </cell>
          <cell r="P4004"/>
          <cell r="Q4004"/>
          <cell r="R4004"/>
          <cell r="S4004"/>
          <cell r="T4004"/>
          <cell r="U4004"/>
          <cell r="Y4004"/>
          <cell r="Z4004"/>
        </row>
        <row r="4005">
          <cell r="A4005" t="str">
            <v>Stelgidopteryx ruficollis</v>
          </cell>
          <cell r="B4005" t="str">
            <v>Stelgidopteryx ruficollis</v>
          </cell>
          <cell r="C4005" t="str">
            <v>andorinha-serradora</v>
          </cell>
          <cell r="D4005">
            <v>4003</v>
          </cell>
          <cell r="E4005" t="str">
            <v>R</v>
          </cell>
          <cell r="F4005">
            <v>1</v>
          </cell>
          <cell r="G4005" t="str">
            <v>Passeriformes</v>
          </cell>
          <cell r="H4005" t="str">
            <v>Hirundinidae</v>
          </cell>
          <cell r="J4005" t="str">
            <v>Stelgidopteryx</v>
          </cell>
          <cell r="K4005" t="str">
            <v>espécie 1ária</v>
          </cell>
          <cell r="N4005" t="str">
            <v>Stelgidopteryx ruficollis (Vieillot, 1817)</v>
          </cell>
          <cell r="O4005" t="str">
            <v>Southern Rough-winged Swallow</v>
          </cell>
          <cell r="P4005"/>
          <cell r="Q4005"/>
          <cell r="R4005"/>
          <cell r="S4005"/>
          <cell r="T4005"/>
          <cell r="U4005"/>
          <cell r="Y4005" t="str">
            <v>IAer</v>
          </cell>
          <cell r="Z4005" t="str">
            <v>L</v>
          </cell>
          <cell r="AA4005" t="str">
            <v>N14</v>
          </cell>
          <cell r="AB4005" t="str">
            <v>A</v>
          </cell>
          <cell r="AC4005">
            <v>4</v>
          </cell>
          <cell r="AD4005">
            <v>12</v>
          </cell>
          <cell r="AE4005">
            <v>16.100000000000001</v>
          </cell>
          <cell r="AF4005" t="str">
            <v>Invertebrate</v>
          </cell>
          <cell r="AG4005" t="str">
            <v>N</v>
          </cell>
        </row>
        <row r="4006">
          <cell r="A4006" t="str">
            <v>Stelgidopteryx ruficollis ruficollis</v>
          </cell>
          <cell r="B4006" t="e">
            <v>#N/A</v>
          </cell>
          <cell r="D4006">
            <v>4004</v>
          </cell>
          <cell r="E4006"/>
          <cell r="F4006"/>
          <cell r="G4006" t="str">
            <v>Passeriformes</v>
          </cell>
          <cell r="H4006" t="str">
            <v>Hirundinidae</v>
          </cell>
          <cell r="J4006" t="str">
            <v>Stelgidopteryx</v>
          </cell>
          <cell r="K4006" t="str">
            <v>subespécie</v>
          </cell>
          <cell r="N4006" t="str">
            <v>Stelgidopteryx ruficollis ruficollis (Vieillot, 1817)</v>
          </cell>
          <cell r="P4006" t="str">
            <v>x</v>
          </cell>
          <cell r="Q4006" t="str">
            <v>x</v>
          </cell>
          <cell r="R4006" t="str">
            <v>x</v>
          </cell>
          <cell r="S4006" t="str">
            <v>x</v>
          </cell>
          <cell r="T4006" t="str">
            <v>x</v>
          </cell>
          <cell r="U4006"/>
          <cell r="Y4006"/>
          <cell r="Z4006"/>
        </row>
        <row r="4007">
          <cell r="A4007" t="str">
            <v>Progne</v>
          </cell>
          <cell r="B4007" t="e">
            <v>#N/A</v>
          </cell>
          <cell r="D4007">
            <v>4005</v>
          </cell>
          <cell r="E4007"/>
          <cell r="F4007"/>
          <cell r="G4007" t="str">
            <v>Passeriformes</v>
          </cell>
          <cell r="H4007" t="str">
            <v>Hirundinidae</v>
          </cell>
          <cell r="J4007" t="str">
            <v>Progne</v>
          </cell>
          <cell r="K4007" t="str">
            <v>Gênero</v>
          </cell>
          <cell r="N4007" t="str">
            <v>Progne Boie, 1826</v>
          </cell>
          <cell r="P4007"/>
          <cell r="Q4007"/>
          <cell r="R4007"/>
          <cell r="S4007"/>
          <cell r="T4007"/>
          <cell r="U4007"/>
          <cell r="Y4007"/>
          <cell r="Z4007"/>
        </row>
        <row r="4008">
          <cell r="A4008" t="str">
            <v>Progne tapera</v>
          </cell>
          <cell r="B4008" t="str">
            <v>Progne tapera</v>
          </cell>
          <cell r="C4008" t="str">
            <v>andorinha-do-campo</v>
          </cell>
          <cell r="D4008">
            <v>4006</v>
          </cell>
          <cell r="E4008" t="str">
            <v>R</v>
          </cell>
          <cell r="F4008">
            <v>1</v>
          </cell>
          <cell r="G4008" t="str">
            <v>Passeriformes</v>
          </cell>
          <cell r="H4008" t="str">
            <v>Hirundinidae</v>
          </cell>
          <cell r="J4008" t="str">
            <v>Progne</v>
          </cell>
          <cell r="K4008" t="str">
            <v>espécie 1ária</v>
          </cell>
          <cell r="L4008" t="str">
            <v>Sometimes treated under the monotypic Phaeoprogne, but recent phylogenies (Sheldon &amp; Winkler 1993, Sheldon et al. 2005) show it is best treated in Progne.</v>
          </cell>
          <cell r="M4008" t="str">
            <v>Tratada sob gênero monotípico Phaeoprogne, mas filogenias recentes (Sheldon &amp; Winkler 1993, Sheldon et al. 2005) demonstraram que este táxon é melhor tratado em Progne.</v>
          </cell>
          <cell r="N4008" t="str">
            <v>Progne tapera (Vieillot, 1817)</v>
          </cell>
          <cell r="O4008" t="str">
            <v>Brown-chested Martin</v>
          </cell>
          <cell r="P4008"/>
          <cell r="Q4008"/>
          <cell r="R4008"/>
          <cell r="S4008"/>
          <cell r="T4008"/>
          <cell r="U4008"/>
          <cell r="Y4008" t="e">
            <v>#N/A</v>
          </cell>
          <cell r="Z4008" t="str">
            <v>L</v>
          </cell>
          <cell r="AA4008" t="str">
            <v>N6</v>
          </cell>
          <cell r="AB4008" t="str">
            <v>A</v>
          </cell>
          <cell r="AC4008">
            <v>4</v>
          </cell>
          <cell r="AD4008">
            <v>7</v>
          </cell>
          <cell r="AE4008">
            <v>32</v>
          </cell>
          <cell r="AF4008" t="str">
            <v>Invertebrate</v>
          </cell>
          <cell r="AG4008" t="str">
            <v>N</v>
          </cell>
        </row>
        <row r="4009">
          <cell r="A4009" t="str">
            <v>Progne tapera tapera</v>
          </cell>
          <cell r="B4009" t="e">
            <v>#N/A</v>
          </cell>
          <cell r="D4009">
            <v>4007</v>
          </cell>
          <cell r="E4009"/>
          <cell r="F4009"/>
          <cell r="G4009" t="str">
            <v>Passeriformes</v>
          </cell>
          <cell r="H4009" t="str">
            <v>Hirundinidae</v>
          </cell>
          <cell r="J4009" t="str">
            <v>Progne</v>
          </cell>
          <cell r="K4009" t="str">
            <v>subespécie</v>
          </cell>
          <cell r="N4009" t="str">
            <v>Progne tapera tapera (Linnaeus, 1766)</v>
          </cell>
          <cell r="P4009" t="str">
            <v>x</v>
          </cell>
          <cell r="Q4009" t="str">
            <v>x</v>
          </cell>
          <cell r="R4009" t="str">
            <v>x</v>
          </cell>
          <cell r="S4009" t="str">
            <v>x</v>
          </cell>
          <cell r="T4009" t="str">
            <v>x</v>
          </cell>
          <cell r="U4009"/>
          <cell r="Y4009"/>
          <cell r="Z4009"/>
        </row>
        <row r="4010">
          <cell r="A4010" t="str">
            <v>Progne tapera fusca</v>
          </cell>
          <cell r="B4010" t="e">
            <v>#N/A</v>
          </cell>
          <cell r="D4010">
            <v>4008</v>
          </cell>
          <cell r="E4010"/>
          <cell r="F4010"/>
          <cell r="G4010" t="str">
            <v>Passeriformes</v>
          </cell>
          <cell r="H4010" t="str">
            <v>Hirundinidae</v>
          </cell>
          <cell r="J4010" t="str">
            <v>Progne</v>
          </cell>
          <cell r="K4010" t="str">
            <v>subespécie</v>
          </cell>
          <cell r="N4010" t="str">
            <v>Progne tapera fusca (Vieillot, 1817)</v>
          </cell>
          <cell r="P4010" t="str">
            <v>x</v>
          </cell>
          <cell r="Q4010" t="str">
            <v>x</v>
          </cell>
          <cell r="R4010" t="str">
            <v>x</v>
          </cell>
          <cell r="S4010" t="str">
            <v>x</v>
          </cell>
          <cell r="T4010" t="str">
            <v>x</v>
          </cell>
          <cell r="U4010"/>
          <cell r="Y4010"/>
          <cell r="Z4010"/>
        </row>
        <row r="4011">
          <cell r="A4011" t="str">
            <v>Progne subis</v>
          </cell>
          <cell r="B4011" t="str">
            <v>Progne subis</v>
          </cell>
          <cell r="C4011" t="str">
            <v>andorinha-azul</v>
          </cell>
          <cell r="D4011">
            <v>4009</v>
          </cell>
          <cell r="E4011" t="str">
            <v>VN</v>
          </cell>
          <cell r="F4011">
            <v>1</v>
          </cell>
          <cell r="G4011" t="str">
            <v>Passeriformes</v>
          </cell>
          <cell r="H4011" t="str">
            <v>Hirundinidae</v>
          </cell>
          <cell r="J4011" t="str">
            <v>Progne</v>
          </cell>
          <cell r="K4011" t="str">
            <v>espécie 1ária</v>
          </cell>
          <cell r="N4011" t="str">
            <v>Progne subis (Linnaeus, 1758)</v>
          </cell>
          <cell r="O4011" t="str">
            <v>Purple Martin</v>
          </cell>
          <cell r="P4011"/>
          <cell r="Q4011"/>
          <cell r="R4011"/>
          <cell r="S4011"/>
          <cell r="T4011"/>
          <cell r="U4011"/>
          <cell r="Y4011" t="e">
            <v>#N/A</v>
          </cell>
          <cell r="Z4011" t="str">
            <v>L</v>
          </cell>
          <cell r="AA4011" t="str">
            <v>F10</v>
          </cell>
          <cell r="AB4011" t="str">
            <v>A</v>
          </cell>
          <cell r="AC4011">
            <v>3</v>
          </cell>
          <cell r="AD4011">
            <v>3</v>
          </cell>
          <cell r="AE4011">
            <v>53.79</v>
          </cell>
          <cell r="AF4011" t="str">
            <v>Invertebrate</v>
          </cell>
          <cell r="AG4011" t="str">
            <v>F</v>
          </cell>
          <cell r="AI4011" t="str">
            <v>NT</v>
          </cell>
        </row>
        <row r="4012">
          <cell r="A4012" t="str">
            <v>Progne subis subis</v>
          </cell>
          <cell r="B4012" t="e">
            <v>#N/A</v>
          </cell>
          <cell r="D4012">
            <v>4010</v>
          </cell>
          <cell r="E4012"/>
          <cell r="F4012"/>
          <cell r="G4012" t="str">
            <v>Passeriformes</v>
          </cell>
          <cell r="H4012" t="str">
            <v>Hirundinidae</v>
          </cell>
          <cell r="J4012" t="str">
            <v>Progne</v>
          </cell>
          <cell r="K4012" t="str">
            <v>subespécie</v>
          </cell>
          <cell r="N4012" t="str">
            <v>Progne subis subis (Linnaeus, 1758)</v>
          </cell>
          <cell r="P4012" t="str">
            <v>x</v>
          </cell>
          <cell r="Q4012"/>
          <cell r="R4012"/>
          <cell r="S4012"/>
          <cell r="T4012" t="str">
            <v>x</v>
          </cell>
          <cell r="U4012"/>
          <cell r="Y4012"/>
          <cell r="Z4012"/>
        </row>
        <row r="4013">
          <cell r="A4013" t="str">
            <v>Progne subis arboricola</v>
          </cell>
          <cell r="B4013" t="e">
            <v>#N/A</v>
          </cell>
          <cell r="D4013">
            <v>4011</v>
          </cell>
          <cell r="E4013"/>
          <cell r="F4013"/>
          <cell r="G4013" t="str">
            <v>Passeriformes</v>
          </cell>
          <cell r="H4013" t="str">
            <v>Hirundinidae</v>
          </cell>
          <cell r="J4013" t="str">
            <v>Progne</v>
          </cell>
          <cell r="K4013" t="str">
            <v>subespécie</v>
          </cell>
          <cell r="L4013" t="str">
            <v>The population that winters in eastern Brazil belongs (at least in part) to this subspecies (Fraser et al. 2012).</v>
          </cell>
          <cell r="M4013" t="str">
            <v>As populações que invernam no leste do Brasil são atribuíveis (ao menos em parte) a esta subespécie (Fraser et al. 2012).</v>
          </cell>
          <cell r="N4013" t="str">
            <v>Progne subis arboricola Behle, 1968</v>
          </cell>
          <cell r="P4013" t="str">
            <v>x</v>
          </cell>
          <cell r="Q4013"/>
          <cell r="R4013"/>
          <cell r="S4013"/>
          <cell r="T4013" t="str">
            <v>x</v>
          </cell>
          <cell r="U4013"/>
          <cell r="Y4013"/>
          <cell r="Z4013"/>
        </row>
        <row r="4014">
          <cell r="A4014" t="str">
            <v>Progne chalybea</v>
          </cell>
          <cell r="B4014" t="str">
            <v>Progne chalybea</v>
          </cell>
          <cell r="C4014" t="str">
            <v>andorinha-grande</v>
          </cell>
          <cell r="D4014">
            <v>4012</v>
          </cell>
          <cell r="E4014" t="str">
            <v>R</v>
          </cell>
          <cell r="F4014">
            <v>1</v>
          </cell>
          <cell r="G4014" t="str">
            <v>Passeriformes</v>
          </cell>
          <cell r="H4014" t="str">
            <v>Hirundinidae</v>
          </cell>
          <cell r="J4014" t="str">
            <v>Progne</v>
          </cell>
          <cell r="K4014" t="str">
            <v>espécie 1ária</v>
          </cell>
          <cell r="N4014" t="str">
            <v>Progne chalybea (Gmelin, 1789)</v>
          </cell>
          <cell r="O4014" t="str">
            <v>Gray-breasted Martin</v>
          </cell>
          <cell r="P4014"/>
          <cell r="Q4014"/>
          <cell r="R4014"/>
          <cell r="S4014"/>
          <cell r="T4014"/>
          <cell r="U4014"/>
          <cell r="Y4014" t="e">
            <v>#N/A</v>
          </cell>
          <cell r="Z4014" t="str">
            <v>L</v>
          </cell>
          <cell r="AA4014" t="str">
            <v>N14</v>
          </cell>
          <cell r="AB4014" t="str">
            <v>A</v>
          </cell>
          <cell r="AC4014">
            <v>2</v>
          </cell>
          <cell r="AD4014">
            <v>12</v>
          </cell>
          <cell r="AE4014">
            <v>42.9</v>
          </cell>
          <cell r="AF4014" t="str">
            <v>Invertebrate</v>
          </cell>
          <cell r="AG4014" t="str">
            <v>N</v>
          </cell>
        </row>
        <row r="4015">
          <cell r="A4015" t="str">
            <v>Progne chalybea chalybea</v>
          </cell>
          <cell r="B4015" t="e">
            <v>#N/A</v>
          </cell>
          <cell r="D4015">
            <v>4013</v>
          </cell>
          <cell r="E4015"/>
          <cell r="F4015"/>
          <cell r="G4015" t="str">
            <v>Passeriformes</v>
          </cell>
          <cell r="H4015" t="str">
            <v>Hirundinidae</v>
          </cell>
          <cell r="J4015" t="str">
            <v>Progne</v>
          </cell>
          <cell r="K4015" t="str">
            <v>subespécie</v>
          </cell>
          <cell r="N4015" t="str">
            <v>Progne chalybea chalybea (Gmelin, 1789)</v>
          </cell>
          <cell r="P4015" t="str">
            <v>x</v>
          </cell>
          <cell r="Q4015" t="str">
            <v>x</v>
          </cell>
          <cell r="R4015" t="str">
            <v>x</v>
          </cell>
          <cell r="S4015" t="str">
            <v>x</v>
          </cell>
          <cell r="T4015" t="str">
            <v>x</v>
          </cell>
          <cell r="U4015"/>
          <cell r="Y4015"/>
          <cell r="Z4015"/>
        </row>
        <row r="4016">
          <cell r="A4016" t="str">
            <v>Progne chalybea macrorhamphus</v>
          </cell>
          <cell r="B4016" t="e">
            <v>#N/A</v>
          </cell>
          <cell r="D4016">
            <v>4014</v>
          </cell>
          <cell r="E4016"/>
          <cell r="F4016"/>
          <cell r="G4016" t="str">
            <v>Passeriformes</v>
          </cell>
          <cell r="H4016" t="str">
            <v>Hirundinidae</v>
          </cell>
          <cell r="J4016" t="str">
            <v>Progne</v>
          </cell>
          <cell r="K4016" t="str">
            <v>subespécie</v>
          </cell>
          <cell r="L4016" t="str">
            <v>Substitutes the name Progne c. domestica, pre-occupied and thus invalid (Brooke 1974).</v>
          </cell>
          <cell r="M4016" t="str">
            <v>Em substituição ao nome Progne c. domestica, pré-ocupado e portanto inválido (Brooke 1974).</v>
          </cell>
          <cell r="N4016" t="str">
            <v>Progne chalybea macrorhamphus Brooke, 1974</v>
          </cell>
          <cell r="P4016" t="str">
            <v>x</v>
          </cell>
          <cell r="Q4016" t="str">
            <v>x</v>
          </cell>
          <cell r="R4016" t="str">
            <v>x</v>
          </cell>
          <cell r="S4016" t="str">
            <v>x</v>
          </cell>
          <cell r="T4016" t="str">
            <v>x</v>
          </cell>
          <cell r="U4016"/>
          <cell r="Y4016"/>
          <cell r="Z4016"/>
        </row>
        <row r="4017">
          <cell r="A4017" t="str">
            <v>Progne elegans</v>
          </cell>
          <cell r="B4017" t="str">
            <v>Progne elegans</v>
          </cell>
          <cell r="C4017" t="str">
            <v>andorinha-do-sul</v>
          </cell>
          <cell r="D4017">
            <v>4015</v>
          </cell>
          <cell r="E4017" t="str">
            <v>VS#</v>
          </cell>
          <cell r="F4017">
            <v>1</v>
          </cell>
          <cell r="G4017" t="str">
            <v>Passeriformes</v>
          </cell>
          <cell r="H4017" t="str">
            <v>Hirundinidae</v>
          </cell>
          <cell r="J4017" t="str">
            <v>Progne</v>
          </cell>
          <cell r="K4017" t="str">
            <v>espécie 1ária</v>
          </cell>
          <cell r="N4017" t="str">
            <v>Progne elegans Baird, 1865</v>
          </cell>
          <cell r="O4017" t="str">
            <v>Southern Martin</v>
          </cell>
          <cell r="P4017"/>
          <cell r="Q4017"/>
          <cell r="R4017"/>
          <cell r="S4017"/>
          <cell r="T4017"/>
          <cell r="U4017"/>
          <cell r="Y4017" t="e">
            <v>#N/A</v>
          </cell>
          <cell r="Z4017" t="e">
            <v>#N/A</v>
          </cell>
          <cell r="AA4017" t="e">
            <v>#N/A</v>
          </cell>
          <cell r="AB4017" t="e">
            <v>#N/A</v>
          </cell>
          <cell r="AC4017" t="e">
            <v>#N/A</v>
          </cell>
          <cell r="AD4017" t="e">
            <v>#N/A</v>
          </cell>
          <cell r="AE4017">
            <v>50.6</v>
          </cell>
          <cell r="AF4017" t="str">
            <v>Invertebrate</v>
          </cell>
          <cell r="AG4017"/>
        </row>
        <row r="4018">
          <cell r="A4018" t="str">
            <v>Tachycineta</v>
          </cell>
          <cell r="B4018" t="e">
            <v>#N/A</v>
          </cell>
          <cell r="D4018">
            <v>4016</v>
          </cell>
          <cell r="E4018"/>
          <cell r="F4018"/>
          <cell r="G4018" t="str">
            <v>Passeriformes</v>
          </cell>
          <cell r="H4018" t="str">
            <v>Hirundinidae</v>
          </cell>
          <cell r="J4018" t="str">
            <v>Tachycineta</v>
          </cell>
          <cell r="K4018" t="str">
            <v>Gênero</v>
          </cell>
          <cell r="N4018" t="str">
            <v>Tachycineta Cabanis, 1850</v>
          </cell>
          <cell r="P4018"/>
          <cell r="Q4018"/>
          <cell r="R4018"/>
          <cell r="S4018"/>
          <cell r="T4018"/>
          <cell r="U4018"/>
          <cell r="Y4018"/>
          <cell r="Z4018"/>
        </row>
        <row r="4019">
          <cell r="A4019" t="str">
            <v>Tachycineta albiventer</v>
          </cell>
          <cell r="B4019" t="str">
            <v>Tachycineta albiventer</v>
          </cell>
          <cell r="C4019" t="str">
            <v>andorinha-do-rio</v>
          </cell>
          <cell r="D4019">
            <v>4017</v>
          </cell>
          <cell r="E4019" t="str">
            <v>R</v>
          </cell>
          <cell r="F4019">
            <v>1</v>
          </cell>
          <cell r="G4019" t="str">
            <v>Passeriformes</v>
          </cell>
          <cell r="H4019" t="str">
            <v>Hirundinidae</v>
          </cell>
          <cell r="J4019" t="str">
            <v>Tachycineta</v>
          </cell>
          <cell r="K4019" t="str">
            <v>espécie 1ária</v>
          </cell>
          <cell r="N4019" t="str">
            <v>Tachycineta albiventer (Boddaert, 1783)</v>
          </cell>
          <cell r="O4019" t="str">
            <v>White-winged Swallow</v>
          </cell>
          <cell r="P4019"/>
          <cell r="Q4019"/>
          <cell r="R4019"/>
          <cell r="S4019"/>
          <cell r="T4019"/>
          <cell r="U4019"/>
          <cell r="Y4019" t="str">
            <v>IAer</v>
          </cell>
          <cell r="Z4019" t="str">
            <v>L</v>
          </cell>
          <cell r="AA4019" t="str">
            <v>A8</v>
          </cell>
          <cell r="AB4019" t="str">
            <v>A</v>
          </cell>
          <cell r="AC4019">
            <v>3</v>
          </cell>
          <cell r="AD4019">
            <v>5</v>
          </cell>
          <cell r="AE4019">
            <v>17.7</v>
          </cell>
          <cell r="AF4019" t="str">
            <v>Invertebrate</v>
          </cell>
          <cell r="AG4019" t="str">
            <v>A</v>
          </cell>
          <cell r="AH4019"/>
        </row>
        <row r="4020">
          <cell r="A4020" t="str">
            <v>Tachycineta leucorrhoa</v>
          </cell>
          <cell r="B4020" t="str">
            <v>Tachycineta leucorrhoa</v>
          </cell>
          <cell r="C4020" t="str">
            <v>andorinha-de-sobre-branco</v>
          </cell>
          <cell r="D4020">
            <v>4018</v>
          </cell>
          <cell r="E4020" t="str">
            <v>R</v>
          </cell>
          <cell r="F4020">
            <v>1</v>
          </cell>
          <cell r="G4020" t="str">
            <v>Passeriformes</v>
          </cell>
          <cell r="H4020" t="str">
            <v>Hirundinidae</v>
          </cell>
          <cell r="J4020" t="str">
            <v>Tachycineta</v>
          </cell>
          <cell r="K4020" t="str">
            <v>espécie 1ária</v>
          </cell>
          <cell r="N4020" t="str">
            <v>Tachycineta leucorrhoa (Vieillot, 1817)</v>
          </cell>
          <cell r="O4020" t="str">
            <v>White-rumped Swallow</v>
          </cell>
          <cell r="P4020"/>
          <cell r="Q4020"/>
          <cell r="R4020"/>
          <cell r="S4020"/>
          <cell r="T4020"/>
          <cell r="U4020"/>
          <cell r="Y4020" t="e">
            <v>#N/A</v>
          </cell>
          <cell r="Z4020" t="str">
            <v>L</v>
          </cell>
          <cell r="AA4020" t="str">
            <v>N6</v>
          </cell>
          <cell r="AB4020" t="str">
            <v>A</v>
          </cell>
          <cell r="AC4020">
            <v>4</v>
          </cell>
          <cell r="AD4020">
            <v>3</v>
          </cell>
          <cell r="AE4020">
            <v>15.3</v>
          </cell>
          <cell r="AF4020" t="str">
            <v>Invertebrate</v>
          </cell>
          <cell r="AG4020" t="str">
            <v>N</v>
          </cell>
        </row>
        <row r="4021">
          <cell r="A4021" t="str">
            <v>Tachycineta leucopyga</v>
          </cell>
          <cell r="B4021" t="str">
            <v>Tachycineta leucopyga</v>
          </cell>
          <cell r="C4021" t="str">
            <v>andorinha-chilena</v>
          </cell>
          <cell r="D4021">
            <v>4019</v>
          </cell>
          <cell r="E4021" t="str">
            <v>VS</v>
          </cell>
          <cell r="F4021">
            <v>1</v>
          </cell>
          <cell r="G4021" t="str">
            <v>Passeriformes</v>
          </cell>
          <cell r="H4021" t="str">
            <v>Hirundinidae</v>
          </cell>
          <cell r="J4021" t="str">
            <v>Tachycineta</v>
          </cell>
          <cell r="K4021" t="str">
            <v>espécie 1ária</v>
          </cell>
          <cell r="L4021" t="str">
            <v>Historically treated as T. meyeni (Cabanis, 1850), but see Mlíkovský &amp; Frahnert (2009).</v>
          </cell>
          <cell r="M4021" t="str">
            <v>Historicamente tratada sob o nome T. meyeni (Cabanis, 1850), mas ver Mlíkovský &amp; Frahnert (2009).</v>
          </cell>
          <cell r="N4021" t="str">
            <v>Tachycineta leucopyga (Meyen, 1834)</v>
          </cell>
          <cell r="O4021" t="str">
            <v>Chilean Swallow</v>
          </cell>
          <cell r="P4021"/>
          <cell r="Q4021"/>
          <cell r="R4021"/>
          <cell r="S4021"/>
          <cell r="T4021"/>
          <cell r="U4021"/>
          <cell r="Y4021" t="e">
            <v>#N/A</v>
          </cell>
          <cell r="Z4021" t="str">
            <v>L</v>
          </cell>
          <cell r="AA4021" t="str">
            <v>N7</v>
          </cell>
          <cell r="AB4021" t="str">
            <v>A</v>
          </cell>
          <cell r="AC4021">
            <v>3</v>
          </cell>
          <cell r="AD4021">
            <v>3</v>
          </cell>
          <cell r="AE4021" t="e">
            <v>#N/A</v>
          </cell>
          <cell r="AF4021" t="e">
            <v>#N/A</v>
          </cell>
          <cell r="AG4021" t="str">
            <v>N</v>
          </cell>
        </row>
        <row r="4022">
          <cell r="A4022" t="str">
            <v>Riparia</v>
          </cell>
          <cell r="B4022" t="e">
            <v>#N/A</v>
          </cell>
          <cell r="D4022">
            <v>4020</v>
          </cell>
          <cell r="E4022"/>
          <cell r="F4022"/>
          <cell r="G4022" t="str">
            <v>Passeriformes</v>
          </cell>
          <cell r="H4022" t="str">
            <v>Hirundinidae</v>
          </cell>
          <cell r="J4022" t="str">
            <v>Riparia</v>
          </cell>
          <cell r="K4022" t="str">
            <v>Gênero</v>
          </cell>
          <cell r="N4022" t="str">
            <v>Riparia Forster, 1817</v>
          </cell>
          <cell r="P4022"/>
          <cell r="Q4022"/>
          <cell r="R4022"/>
          <cell r="S4022"/>
          <cell r="T4022"/>
          <cell r="U4022"/>
          <cell r="Y4022"/>
          <cell r="Z4022"/>
        </row>
        <row r="4023">
          <cell r="A4023" t="str">
            <v>Riparia riparia</v>
          </cell>
          <cell r="B4023" t="str">
            <v>Riparia riparia</v>
          </cell>
          <cell r="C4023" t="str">
            <v>andorinha-do-barranco</v>
          </cell>
          <cell r="D4023">
            <v>4021</v>
          </cell>
          <cell r="E4023" t="str">
            <v>VN</v>
          </cell>
          <cell r="F4023">
            <v>1</v>
          </cell>
          <cell r="G4023" t="str">
            <v>Passeriformes</v>
          </cell>
          <cell r="H4023" t="str">
            <v>Hirundinidae</v>
          </cell>
          <cell r="J4023" t="str">
            <v>Riparia</v>
          </cell>
          <cell r="K4023" t="str">
            <v>espécie 1ária</v>
          </cell>
          <cell r="N4023" t="str">
            <v>Riparia riparia (Linnaeus, 1758)</v>
          </cell>
          <cell r="O4023" t="str">
            <v>Bank Swallow</v>
          </cell>
          <cell r="P4023"/>
          <cell r="Q4023"/>
          <cell r="R4023"/>
          <cell r="S4023"/>
          <cell r="T4023"/>
          <cell r="U4023"/>
          <cell r="Y4023" t="e">
            <v>#N/A</v>
          </cell>
          <cell r="Z4023" t="str">
            <v>L</v>
          </cell>
          <cell r="AA4023" t="str">
            <v>N14</v>
          </cell>
          <cell r="AB4023" t="str">
            <v>A</v>
          </cell>
          <cell r="AC4023">
            <v>4</v>
          </cell>
          <cell r="AD4023">
            <v>1</v>
          </cell>
          <cell r="AE4023">
            <v>12.68</v>
          </cell>
          <cell r="AF4023" t="str">
            <v>Invertebrate</v>
          </cell>
          <cell r="AG4023" t="str">
            <v>N</v>
          </cell>
          <cell r="AH4023"/>
        </row>
        <row r="4024">
          <cell r="A4024" t="str">
            <v>Riparia riparia riparia</v>
          </cell>
          <cell r="B4024" t="e">
            <v>#N/A</v>
          </cell>
          <cell r="D4024">
            <v>4022</v>
          </cell>
          <cell r="E4024"/>
          <cell r="F4024"/>
          <cell r="G4024" t="str">
            <v>Passeriformes</v>
          </cell>
          <cell r="H4024" t="str">
            <v>Hirundinidae</v>
          </cell>
          <cell r="J4024" t="str">
            <v>Riparia</v>
          </cell>
          <cell r="K4024" t="str">
            <v>subespécie</v>
          </cell>
          <cell r="N4024" t="str">
            <v>Riparia riparia riparia (Linnaeus, 1758)</v>
          </cell>
          <cell r="P4024" t="str">
            <v>x</v>
          </cell>
          <cell r="Q4024" t="str">
            <v>x</v>
          </cell>
          <cell r="R4024" t="str">
            <v>x</v>
          </cell>
          <cell r="S4024" t="str">
            <v>x</v>
          </cell>
          <cell r="T4024" t="str">
            <v>x</v>
          </cell>
          <cell r="U4024"/>
          <cell r="Y4024"/>
          <cell r="Z4024"/>
        </row>
        <row r="4025">
          <cell r="A4025" t="str">
            <v>Hirundo</v>
          </cell>
          <cell r="B4025" t="e">
            <v>#N/A</v>
          </cell>
          <cell r="D4025">
            <v>4023</v>
          </cell>
          <cell r="E4025"/>
          <cell r="F4025"/>
          <cell r="G4025" t="str">
            <v>Passeriformes</v>
          </cell>
          <cell r="H4025" t="str">
            <v>Hirundinidae</v>
          </cell>
          <cell r="J4025" t="str">
            <v>Hirundo</v>
          </cell>
          <cell r="K4025" t="str">
            <v>Gênero</v>
          </cell>
          <cell r="N4025" t="str">
            <v>Hirundo Linnaeus, 1758</v>
          </cell>
          <cell r="P4025"/>
          <cell r="Q4025"/>
          <cell r="R4025"/>
          <cell r="S4025"/>
          <cell r="T4025"/>
          <cell r="U4025"/>
          <cell r="Y4025"/>
          <cell r="Z4025"/>
        </row>
        <row r="4026">
          <cell r="A4026" t="str">
            <v>Hirundo rustica</v>
          </cell>
          <cell r="B4026" t="str">
            <v>Hirundo rustica</v>
          </cell>
          <cell r="C4026" t="str">
            <v>andorinha-de-bando</v>
          </cell>
          <cell r="D4026">
            <v>4024</v>
          </cell>
          <cell r="E4026" t="str">
            <v>VN</v>
          </cell>
          <cell r="F4026">
            <v>1</v>
          </cell>
          <cell r="G4026" t="str">
            <v>Passeriformes</v>
          </cell>
          <cell r="H4026" t="str">
            <v>Hirundinidae</v>
          </cell>
          <cell r="J4026" t="str">
            <v>Hirundo</v>
          </cell>
          <cell r="K4026" t="str">
            <v>espécie 1ária</v>
          </cell>
          <cell r="N4026" t="str">
            <v>Hirundo rustica Linnaeus, 1758</v>
          </cell>
          <cell r="O4026" t="str">
            <v>Barn Swallow</v>
          </cell>
          <cell r="P4026"/>
          <cell r="Q4026"/>
          <cell r="R4026"/>
          <cell r="S4026"/>
          <cell r="T4026"/>
          <cell r="U4026"/>
          <cell r="Y4026" t="e">
            <v>#N/A</v>
          </cell>
          <cell r="Z4026" t="str">
            <v>L</v>
          </cell>
          <cell r="AA4026" t="str">
            <v>N13</v>
          </cell>
          <cell r="AB4026" t="str">
            <v>A</v>
          </cell>
          <cell r="AC4026">
            <v>3</v>
          </cell>
          <cell r="AD4026">
            <v>3</v>
          </cell>
          <cell r="AE4026">
            <v>17.91</v>
          </cell>
          <cell r="AF4026" t="str">
            <v>Invertebrate</v>
          </cell>
          <cell r="AG4026" t="str">
            <v>N</v>
          </cell>
        </row>
        <row r="4027">
          <cell r="A4027" t="str">
            <v>Hirundo rustica erythrogaster</v>
          </cell>
          <cell r="B4027" t="e">
            <v>#N/A</v>
          </cell>
          <cell r="D4027">
            <v>4025</v>
          </cell>
          <cell r="E4027"/>
          <cell r="F4027"/>
          <cell r="G4027" t="str">
            <v>Passeriformes</v>
          </cell>
          <cell r="H4027" t="str">
            <v>Hirundinidae</v>
          </cell>
          <cell r="J4027" t="str">
            <v>Hirundo</v>
          </cell>
          <cell r="K4027" t="str">
            <v>subespécie</v>
          </cell>
          <cell r="N4027" t="str">
            <v>Hirundo rustica erythrogaster Boddaert, 1783</v>
          </cell>
          <cell r="P4027" t="str">
            <v>x</v>
          </cell>
          <cell r="Q4027" t="str">
            <v>x</v>
          </cell>
          <cell r="R4027" t="str">
            <v>x</v>
          </cell>
          <cell r="S4027" t="str">
            <v>x</v>
          </cell>
          <cell r="T4027" t="str">
            <v>x</v>
          </cell>
          <cell r="U4027"/>
          <cell r="Y4027"/>
          <cell r="Z4027"/>
        </row>
        <row r="4028">
          <cell r="A4028" t="str">
            <v>Petrochelidon</v>
          </cell>
          <cell r="B4028" t="e">
            <v>#N/A</v>
          </cell>
          <cell r="D4028">
            <v>4026</v>
          </cell>
          <cell r="E4028"/>
          <cell r="F4028"/>
          <cell r="G4028" t="str">
            <v>Passeriformes</v>
          </cell>
          <cell r="H4028" t="str">
            <v>Hirundinidae</v>
          </cell>
          <cell r="J4028" t="str">
            <v>Petrochelidon</v>
          </cell>
          <cell r="K4028" t="str">
            <v>Gênero</v>
          </cell>
          <cell r="N4028" t="str">
            <v>Petrochelidon Cabanis, 1850</v>
          </cell>
          <cell r="P4028"/>
          <cell r="Q4028"/>
          <cell r="R4028"/>
          <cell r="S4028"/>
          <cell r="T4028"/>
          <cell r="U4028"/>
          <cell r="Y4028"/>
          <cell r="Z4028"/>
        </row>
        <row r="4029">
          <cell r="A4029" t="str">
            <v>Petrochelidon pyrrhonota</v>
          </cell>
          <cell r="B4029" t="str">
            <v>Petrochelidon pyrrhonota</v>
          </cell>
          <cell r="C4029" t="str">
            <v>andorinha-de-dorso-acanelado</v>
          </cell>
          <cell r="D4029">
            <v>4027</v>
          </cell>
          <cell r="E4029" t="str">
            <v>VN</v>
          </cell>
          <cell r="F4029">
            <v>1</v>
          </cell>
          <cell r="G4029" t="str">
            <v>Passeriformes</v>
          </cell>
          <cell r="H4029" t="str">
            <v>Hirundinidae</v>
          </cell>
          <cell r="J4029" t="str">
            <v>Petrochelidon</v>
          </cell>
          <cell r="K4029" t="str">
            <v>espécie 1ária</v>
          </cell>
          <cell r="L4029" t="str">
            <v>Other subspecies, which are also Boreal migrants, may winter in Brazil.</v>
          </cell>
          <cell r="M4029" t="str">
            <v>Outras subespécies igualmente migratórias que, como acontece com a forma nominal, reproduzem-se na América do Norte, podem invernar em território brasileiro.</v>
          </cell>
          <cell r="N4029" t="str">
            <v>Petrochelidon pyrrhonota (Vieillot, 1817)</v>
          </cell>
          <cell r="O4029" t="str">
            <v>Cliff Swallow</v>
          </cell>
          <cell r="P4029"/>
          <cell r="Q4029"/>
          <cell r="R4029"/>
          <cell r="S4029"/>
          <cell r="T4029"/>
          <cell r="U4029"/>
          <cell r="Y4029" t="e">
            <v>#N/A</v>
          </cell>
          <cell r="Z4029" t="str">
            <v>L</v>
          </cell>
          <cell r="AA4029" t="str">
            <v>N8</v>
          </cell>
          <cell r="AB4029" t="str">
            <v>A</v>
          </cell>
          <cell r="AC4029">
            <v>2</v>
          </cell>
          <cell r="AD4029">
            <v>3</v>
          </cell>
          <cell r="AE4029">
            <v>21.6</v>
          </cell>
          <cell r="AF4029" t="str">
            <v>Invertebrate</v>
          </cell>
          <cell r="AG4029" t="str">
            <v>N</v>
          </cell>
        </row>
        <row r="4030">
          <cell r="A4030" t="str">
            <v>Petrochelidon pyrrhonota pyrrhonota</v>
          </cell>
          <cell r="B4030" t="e">
            <v>#N/A</v>
          </cell>
          <cell r="D4030">
            <v>4028</v>
          </cell>
          <cell r="E4030"/>
          <cell r="F4030"/>
          <cell r="G4030" t="str">
            <v>Passeriformes</v>
          </cell>
          <cell r="H4030" t="str">
            <v>Hirundinidae</v>
          </cell>
          <cell r="J4030" t="str">
            <v>Petrochelidon</v>
          </cell>
          <cell r="K4030" t="str">
            <v>subespécie</v>
          </cell>
          <cell r="N4030" t="str">
            <v>Petrochelidon pyrrhonota pyrrhonota (Vieillot, 1817)</v>
          </cell>
          <cell r="P4030" t="str">
            <v>x</v>
          </cell>
          <cell r="Q4030" t="str">
            <v>x</v>
          </cell>
          <cell r="R4030" t="str">
            <v>x</v>
          </cell>
          <cell r="S4030" t="str">
            <v>x</v>
          </cell>
          <cell r="T4030" t="str">
            <v>x</v>
          </cell>
          <cell r="U4030"/>
          <cell r="Y4030"/>
          <cell r="Z4030"/>
        </row>
        <row r="4031">
          <cell r="A4031" t="str">
            <v>Troglodytidae</v>
          </cell>
          <cell r="B4031" t="e">
            <v>#N/A</v>
          </cell>
          <cell r="D4031">
            <v>4029</v>
          </cell>
          <cell r="E4031"/>
          <cell r="F4031"/>
          <cell r="G4031" t="str">
            <v>Passeriformes</v>
          </cell>
          <cell r="H4031" t="str">
            <v>Troglodytidae</v>
          </cell>
          <cell r="K4031" t="str">
            <v>Família</v>
          </cell>
          <cell r="N4031" t="str">
            <v>Troglodytidae Swainson, 1831</v>
          </cell>
          <cell r="P4031"/>
          <cell r="Q4031"/>
          <cell r="R4031"/>
          <cell r="S4031"/>
          <cell r="T4031"/>
          <cell r="U4031"/>
          <cell r="Y4031"/>
          <cell r="Z4031"/>
        </row>
        <row r="4032">
          <cell r="A4032" t="str">
            <v>Microcerculus</v>
          </cell>
          <cell r="B4032" t="e">
            <v>#N/A</v>
          </cell>
          <cell r="D4032">
            <v>4030</v>
          </cell>
          <cell r="E4032"/>
          <cell r="F4032"/>
          <cell r="G4032" t="str">
            <v>Passeriformes</v>
          </cell>
          <cell r="H4032" t="str">
            <v>Troglodytidae</v>
          </cell>
          <cell r="J4032" t="str">
            <v>Microcerculus</v>
          </cell>
          <cell r="K4032" t="str">
            <v>Gênero</v>
          </cell>
          <cell r="N4032" t="str">
            <v>Microcerculus Salvin, 1861</v>
          </cell>
          <cell r="P4032"/>
          <cell r="Q4032"/>
          <cell r="R4032"/>
          <cell r="S4032"/>
          <cell r="T4032"/>
          <cell r="U4032"/>
          <cell r="Y4032"/>
          <cell r="Z4032"/>
        </row>
        <row r="4033">
          <cell r="A4033" t="str">
            <v>Microcerculus marginatus</v>
          </cell>
          <cell r="B4033" t="str">
            <v>Microcerculus marginatus</v>
          </cell>
          <cell r="C4033" t="str">
            <v>uirapuru-veado</v>
          </cell>
          <cell r="D4033">
            <v>4031</v>
          </cell>
          <cell r="E4033" t="str">
            <v>R</v>
          </cell>
          <cell r="F4033">
            <v>1</v>
          </cell>
          <cell r="G4033" t="str">
            <v>Passeriformes</v>
          </cell>
          <cell r="H4033" t="str">
            <v>Troglodytidae</v>
          </cell>
          <cell r="J4033" t="str">
            <v>Microcerculus</v>
          </cell>
          <cell r="K4033" t="str">
            <v>espécie 1ária</v>
          </cell>
          <cell r="N4033" t="str">
            <v>Microcerculus marginatus (Sclater, 1855)</v>
          </cell>
          <cell r="O4033" t="str">
            <v>Scaly-breasted Wren</v>
          </cell>
          <cell r="P4033"/>
          <cell r="Q4033"/>
          <cell r="R4033"/>
          <cell r="S4033"/>
          <cell r="T4033"/>
          <cell r="U4033"/>
          <cell r="Y4033" t="e">
            <v>#N/A</v>
          </cell>
          <cell r="Z4033" t="str">
            <v>H</v>
          </cell>
          <cell r="AA4033" t="str">
            <v>F1</v>
          </cell>
          <cell r="AB4033" t="str">
            <v>T/U</v>
          </cell>
          <cell r="AC4033">
            <v>1</v>
          </cell>
          <cell r="AD4033">
            <v>5</v>
          </cell>
          <cell r="AE4033">
            <v>18.22</v>
          </cell>
          <cell r="AF4033" t="str">
            <v>Invertebrate</v>
          </cell>
          <cell r="AG4033" t="str">
            <v>F</v>
          </cell>
        </row>
        <row r="4034">
          <cell r="A4034" t="str">
            <v>Microcerculus marginatus marginatus</v>
          </cell>
          <cell r="B4034" t="e">
            <v>#N/A</v>
          </cell>
          <cell r="D4034">
            <v>4032</v>
          </cell>
          <cell r="E4034"/>
          <cell r="F4034"/>
          <cell r="G4034" t="str">
            <v>Passeriformes</v>
          </cell>
          <cell r="H4034" t="str">
            <v>Troglodytidae</v>
          </cell>
          <cell r="J4034" t="str">
            <v>Microcerculus</v>
          </cell>
          <cell r="K4034" t="str">
            <v>subespécie</v>
          </cell>
          <cell r="N4034" t="str">
            <v>Microcerculus marginatus marginatus (Sclater, 1855)</v>
          </cell>
          <cell r="P4034" t="str">
            <v>x</v>
          </cell>
          <cell r="Q4034" t="str">
            <v>x</v>
          </cell>
          <cell r="R4034" t="str">
            <v>x</v>
          </cell>
          <cell r="S4034" t="str">
            <v>x</v>
          </cell>
          <cell r="T4034" t="str">
            <v>x</v>
          </cell>
          <cell r="U4034"/>
          <cell r="Y4034"/>
          <cell r="Z4034"/>
        </row>
        <row r="4035">
          <cell r="A4035" t="str">
            <v>Microcerculus ustulatus</v>
          </cell>
          <cell r="B4035" t="str">
            <v>Microcerculus ustulatus</v>
          </cell>
          <cell r="C4035" t="str">
            <v>flautista-do-tepui</v>
          </cell>
          <cell r="D4035">
            <v>4033</v>
          </cell>
          <cell r="E4035" t="str">
            <v>R</v>
          </cell>
          <cell r="F4035">
            <v>1</v>
          </cell>
          <cell r="G4035" t="str">
            <v>Passeriformes</v>
          </cell>
          <cell r="H4035" t="str">
            <v>Troglodytidae</v>
          </cell>
          <cell r="J4035" t="str">
            <v>Microcerculus</v>
          </cell>
          <cell r="K4035" t="str">
            <v>espécie 1ária</v>
          </cell>
          <cell r="N4035" t="str">
            <v>Microcerculus ustulatus Salvin &amp; Godman, 1883</v>
          </cell>
          <cell r="O4035" t="str">
            <v>Flutist Wren</v>
          </cell>
          <cell r="P4035"/>
          <cell r="Q4035"/>
          <cell r="R4035"/>
          <cell r="S4035"/>
          <cell r="T4035"/>
          <cell r="U4035"/>
          <cell r="Y4035" t="e">
            <v>#N/A</v>
          </cell>
          <cell r="Z4035" t="str">
            <v>H</v>
          </cell>
          <cell r="AA4035" t="str">
            <v>F4</v>
          </cell>
          <cell r="AB4035" t="str">
            <v>T/U</v>
          </cell>
          <cell r="AC4035">
            <v>1</v>
          </cell>
          <cell r="AD4035">
            <v>1</v>
          </cell>
          <cell r="AE4035">
            <v>21</v>
          </cell>
          <cell r="AF4035" t="str">
            <v>Invertebrate</v>
          </cell>
          <cell r="AG4035" t="str">
            <v>F</v>
          </cell>
          <cell r="AH4035">
            <v>1</v>
          </cell>
        </row>
        <row r="4036">
          <cell r="A4036" t="str">
            <v>Microcerculus ustulatus duidae</v>
          </cell>
          <cell r="B4036" t="e">
            <v>#N/A</v>
          </cell>
          <cell r="D4036">
            <v>4034</v>
          </cell>
          <cell r="E4036"/>
          <cell r="F4036"/>
          <cell r="G4036" t="str">
            <v>Passeriformes</v>
          </cell>
          <cell r="H4036" t="str">
            <v>Troglodytidae</v>
          </cell>
          <cell r="J4036" t="str">
            <v>Microcerculus</v>
          </cell>
          <cell r="K4036" t="str">
            <v>subespécie</v>
          </cell>
          <cell r="N4036" t="str">
            <v>Microcerculus ustulatus duidae Chapman, 1929</v>
          </cell>
          <cell r="P4036" t="str">
            <v>x</v>
          </cell>
          <cell r="Q4036"/>
          <cell r="R4036" t="str">
            <v>x</v>
          </cell>
          <cell r="S4036" t="str">
            <v>x</v>
          </cell>
          <cell r="T4036" t="str">
            <v>x</v>
          </cell>
          <cell r="U4036"/>
          <cell r="Y4036"/>
          <cell r="Z4036"/>
        </row>
        <row r="4037">
          <cell r="A4037" t="str">
            <v>Microcerculus ustulatus ustulatus</v>
          </cell>
          <cell r="B4037" t="e">
            <v>#N/A</v>
          </cell>
          <cell r="D4037">
            <v>4035</v>
          </cell>
          <cell r="E4037"/>
          <cell r="F4037"/>
          <cell r="G4037" t="str">
            <v>Passeriformes</v>
          </cell>
          <cell r="H4037" t="str">
            <v>Troglodytidae</v>
          </cell>
          <cell r="J4037" t="str">
            <v>Microcerculus</v>
          </cell>
          <cell r="K4037" t="str">
            <v>subespécie</v>
          </cell>
          <cell r="N4037" t="str">
            <v>Microcerculus ustulatus ustulatus Salvin &amp; Godman, 1883</v>
          </cell>
          <cell r="P4037" t="str">
            <v>x</v>
          </cell>
          <cell r="Q4037" t="str">
            <v>x</v>
          </cell>
          <cell r="R4037" t="str">
            <v>x</v>
          </cell>
          <cell r="S4037" t="str">
            <v>x</v>
          </cell>
          <cell r="T4037" t="str">
            <v>x</v>
          </cell>
          <cell r="U4037"/>
          <cell r="Y4037"/>
          <cell r="Z4037"/>
        </row>
        <row r="4038">
          <cell r="A4038" t="str">
            <v>Microcerculus bambla</v>
          </cell>
          <cell r="B4038" t="str">
            <v>Microcerculus bambla</v>
          </cell>
          <cell r="C4038" t="str">
            <v>uirapuru-de-asa-branca</v>
          </cell>
          <cell r="D4038">
            <v>4036</v>
          </cell>
          <cell r="E4038" t="str">
            <v>R</v>
          </cell>
          <cell r="F4038">
            <v>1</v>
          </cell>
          <cell r="G4038" t="str">
            <v>Passeriformes</v>
          </cell>
          <cell r="H4038" t="str">
            <v>Troglodytidae</v>
          </cell>
          <cell r="J4038" t="str">
            <v>Microcerculus</v>
          </cell>
          <cell r="K4038" t="str">
            <v>espécie 1ária</v>
          </cell>
          <cell r="N4038" t="str">
            <v>Microcerculus bambla (Boddaert, 1783)</v>
          </cell>
          <cell r="O4038" t="str">
            <v>Wing-banded Wren</v>
          </cell>
          <cell r="P4038"/>
          <cell r="Q4038"/>
          <cell r="R4038"/>
          <cell r="S4038"/>
          <cell r="T4038"/>
          <cell r="U4038"/>
          <cell r="Y4038" t="str">
            <v>ITG</v>
          </cell>
          <cell r="Z4038" t="str">
            <v>H</v>
          </cell>
          <cell r="AA4038" t="str">
            <v>F1</v>
          </cell>
          <cell r="AB4038" t="str">
            <v>T/U</v>
          </cell>
          <cell r="AC4038">
            <v>1</v>
          </cell>
          <cell r="AD4038">
            <v>2</v>
          </cell>
          <cell r="AE4038">
            <v>19.100000000000001</v>
          </cell>
          <cell r="AF4038" t="str">
            <v>Invertebrate</v>
          </cell>
          <cell r="AG4038" t="str">
            <v>F</v>
          </cell>
        </row>
        <row r="4039">
          <cell r="A4039" t="str">
            <v>Microcerculus bambla albigularis</v>
          </cell>
          <cell r="B4039" t="e">
            <v>#N/A</v>
          </cell>
          <cell r="D4039">
            <v>4037</v>
          </cell>
          <cell r="E4039"/>
          <cell r="F4039"/>
          <cell r="G4039" t="str">
            <v>Passeriformes</v>
          </cell>
          <cell r="H4039" t="str">
            <v>Troglodytidae</v>
          </cell>
          <cell r="J4039" t="str">
            <v>Microcerculus</v>
          </cell>
          <cell r="K4039" t="str">
            <v>subespécie</v>
          </cell>
          <cell r="N4039" t="str">
            <v>Microcerculus bambla albigularis (Sclater, 1858)</v>
          </cell>
          <cell r="P4039" t="str">
            <v>x</v>
          </cell>
          <cell r="Q4039" t="str">
            <v>x</v>
          </cell>
          <cell r="R4039" t="str">
            <v>x</v>
          </cell>
          <cell r="S4039" t="str">
            <v>x</v>
          </cell>
          <cell r="T4039" t="str">
            <v>x</v>
          </cell>
          <cell r="U4039"/>
          <cell r="Y4039"/>
          <cell r="Z4039"/>
        </row>
        <row r="4040">
          <cell r="A4040" t="str">
            <v>Microcerculus bambla bambla</v>
          </cell>
          <cell r="B4040" t="e">
            <v>#N/A</v>
          </cell>
          <cell r="D4040">
            <v>4038</v>
          </cell>
          <cell r="E4040"/>
          <cell r="F4040"/>
          <cell r="G4040" t="str">
            <v>Passeriformes</v>
          </cell>
          <cell r="H4040" t="str">
            <v>Troglodytidae</v>
          </cell>
          <cell r="J4040" t="str">
            <v>Microcerculus</v>
          </cell>
          <cell r="K4040" t="str">
            <v>subespécie</v>
          </cell>
          <cell r="N4040" t="str">
            <v>Microcerculus bambla bambla (Boddaert, 1783)</v>
          </cell>
          <cell r="P4040" t="str">
            <v>x</v>
          </cell>
          <cell r="Q4040" t="str">
            <v>x</v>
          </cell>
          <cell r="R4040" t="str">
            <v>x</v>
          </cell>
          <cell r="S4040" t="str">
            <v>x</v>
          </cell>
          <cell r="T4040" t="str">
            <v>x</v>
          </cell>
          <cell r="U4040"/>
          <cell r="Y4040"/>
          <cell r="Z4040"/>
        </row>
        <row r="4041">
          <cell r="A4041" t="str">
            <v>Odontorchilus</v>
          </cell>
          <cell r="B4041" t="e">
            <v>#N/A</v>
          </cell>
          <cell r="D4041">
            <v>4039</v>
          </cell>
          <cell r="E4041"/>
          <cell r="F4041"/>
          <cell r="G4041" t="str">
            <v>Passeriformes</v>
          </cell>
          <cell r="H4041" t="str">
            <v>Troglodytidae</v>
          </cell>
          <cell r="J4041" t="str">
            <v>Odontorchilus</v>
          </cell>
          <cell r="K4041" t="str">
            <v>Gênero</v>
          </cell>
          <cell r="N4041" t="str">
            <v>Odontorchilus Richmond, 1915</v>
          </cell>
          <cell r="P4041"/>
          <cell r="Q4041"/>
          <cell r="R4041"/>
          <cell r="S4041"/>
          <cell r="T4041"/>
          <cell r="U4041"/>
          <cell r="Y4041"/>
          <cell r="Z4041"/>
        </row>
        <row r="4042">
          <cell r="A4042" t="str">
            <v>Odontorchilus cinereus</v>
          </cell>
          <cell r="B4042" t="str">
            <v>Odontorchilus cinereus</v>
          </cell>
          <cell r="C4042" t="str">
            <v>cambaxirra-cinzenta</v>
          </cell>
          <cell r="D4042">
            <v>4040</v>
          </cell>
          <cell r="E4042" t="str">
            <v>R</v>
          </cell>
          <cell r="F4042">
            <v>1</v>
          </cell>
          <cell r="G4042" t="str">
            <v>Passeriformes</v>
          </cell>
          <cell r="H4042" t="str">
            <v>Troglodytidae</v>
          </cell>
          <cell r="J4042" t="str">
            <v>Odontorchilus</v>
          </cell>
          <cell r="K4042" t="str">
            <v>espécie 1ária</v>
          </cell>
          <cell r="N4042" t="str">
            <v>Odontorchilus cinereus (Pelzeln, 1868)</v>
          </cell>
          <cell r="O4042" t="str">
            <v>Tooth-billed Wren</v>
          </cell>
          <cell r="P4042"/>
          <cell r="Q4042"/>
          <cell r="R4042"/>
          <cell r="S4042"/>
          <cell r="T4042"/>
          <cell r="U4042"/>
          <cell r="Y4042" t="e">
            <v>#N/A</v>
          </cell>
          <cell r="Z4042" t="str">
            <v>H</v>
          </cell>
          <cell r="AA4042" t="str">
            <v>F1</v>
          </cell>
          <cell r="AB4042" t="str">
            <v>C</v>
          </cell>
          <cell r="AC4042">
            <v>1</v>
          </cell>
          <cell r="AD4042">
            <v>1</v>
          </cell>
          <cell r="AE4042">
            <v>11</v>
          </cell>
          <cell r="AF4042" t="str">
            <v>Invertebrate</v>
          </cell>
          <cell r="AG4042" t="str">
            <v>F</v>
          </cell>
          <cell r="AH4042">
            <v>1</v>
          </cell>
        </row>
        <row r="4043">
          <cell r="A4043" t="str">
            <v>Troglodytes</v>
          </cell>
          <cell r="B4043" t="e">
            <v>#N/A</v>
          </cell>
          <cell r="D4043">
            <v>4041</v>
          </cell>
          <cell r="E4043"/>
          <cell r="F4043"/>
          <cell r="G4043" t="str">
            <v>Passeriformes</v>
          </cell>
          <cell r="H4043" t="str">
            <v>Troglodytidae</v>
          </cell>
          <cell r="J4043" t="str">
            <v>Troglodytes</v>
          </cell>
          <cell r="K4043" t="str">
            <v>Gênero</v>
          </cell>
          <cell r="N4043" t="str">
            <v>Troglodytes Vieillot, 1809</v>
          </cell>
          <cell r="P4043"/>
          <cell r="Q4043"/>
          <cell r="R4043"/>
          <cell r="S4043"/>
          <cell r="T4043"/>
          <cell r="U4043"/>
          <cell r="Y4043"/>
          <cell r="Z4043"/>
        </row>
        <row r="4044">
          <cell r="A4044" t="str">
            <v>Troglodytes musculus</v>
          </cell>
          <cell r="B4044" t="str">
            <v>Troglodytes musculus</v>
          </cell>
          <cell r="C4044" t="str">
            <v>corruíra</v>
          </cell>
          <cell r="D4044">
            <v>4042</v>
          </cell>
          <cell r="E4044" t="str">
            <v>R</v>
          </cell>
          <cell r="F4044">
            <v>1</v>
          </cell>
          <cell r="G4044" t="str">
            <v>Passeriformes</v>
          </cell>
          <cell r="H4044" t="str">
            <v>Troglodytidae</v>
          </cell>
          <cell r="J4044" t="str">
            <v>Troglodytes</v>
          </cell>
          <cell r="K4044" t="str">
            <v>espécie 1ária</v>
          </cell>
          <cell r="L4044" t="str">
            <v>Treated until recently as a subspecies of T. aedon, but shown to constitue a genetically divergent lineage best ranked as an independent species (Kroodsma &amp; Brewer 2005).</v>
          </cell>
          <cell r="M4044" t="str">
            <v>Tratada até recentemente como subespécie de T. aedon, mas o trabalho de Kroodsma &amp; Brewer 2005) sugere que está é uma linhagem geneticamente divergente, e deve ser tratada como espécie independente.</v>
          </cell>
          <cell r="N4044" t="str">
            <v>Troglodytes musculus Naumann, 1823</v>
          </cell>
          <cell r="O4044" t="str">
            <v>Southern House Wren</v>
          </cell>
          <cell r="P4044"/>
          <cell r="Q4044"/>
          <cell r="R4044"/>
          <cell r="S4044"/>
          <cell r="T4044"/>
          <cell r="U4044"/>
          <cell r="Y4044" t="str">
            <v>IAG</v>
          </cell>
          <cell r="Z4044" t="str">
            <v>L</v>
          </cell>
          <cell r="AA4044" t="str">
            <v>N14</v>
          </cell>
          <cell r="AB4044" t="str">
            <v>T/U</v>
          </cell>
          <cell r="AC4044">
            <v>5</v>
          </cell>
          <cell r="AD4044">
            <v>20</v>
          </cell>
          <cell r="AE4044">
            <v>10.85</v>
          </cell>
          <cell r="AF4044" t="str">
            <v>Invertebrate</v>
          </cell>
          <cell r="AG4044" t="str">
            <v>N</v>
          </cell>
        </row>
        <row r="4045">
          <cell r="A4045" t="str">
            <v>Troglodytes musculus clarus</v>
          </cell>
          <cell r="B4045" t="e">
            <v>#N/A</v>
          </cell>
          <cell r="D4045">
            <v>4043</v>
          </cell>
          <cell r="E4045"/>
          <cell r="F4045"/>
          <cell r="G4045" t="str">
            <v>Passeriformes</v>
          </cell>
          <cell r="H4045" t="str">
            <v>Troglodytidae</v>
          </cell>
          <cell r="J4045" t="str">
            <v>Troglodytes</v>
          </cell>
          <cell r="K4045" t="str">
            <v>subespécie</v>
          </cell>
          <cell r="L4045" t="str">
            <v>Sometimes T. m. albicans is treated as a synonym.</v>
          </cell>
          <cell r="M4045" t="str">
            <v>Por vezes tratada como sinônimo de T. m. albicans.</v>
          </cell>
          <cell r="N4045" t="str">
            <v>Troglodytes musculus clarus Berlepsch &amp; Hartert, 1902</v>
          </cell>
          <cell r="P4045" t="str">
            <v>x</v>
          </cell>
          <cell r="Q4045" t="str">
            <v>x</v>
          </cell>
          <cell r="R4045"/>
          <cell r="S4045" t="str">
            <v>x</v>
          </cell>
          <cell r="T4045" t="str">
            <v>x</v>
          </cell>
          <cell r="U4045"/>
          <cell r="Y4045"/>
          <cell r="Z4045"/>
        </row>
        <row r="4046">
          <cell r="A4046" t="str">
            <v>Troglodytes musculus musculus</v>
          </cell>
          <cell r="B4046" t="e">
            <v>#N/A</v>
          </cell>
          <cell r="D4046">
            <v>4044</v>
          </cell>
          <cell r="E4046"/>
          <cell r="F4046"/>
          <cell r="G4046" t="str">
            <v>Passeriformes</v>
          </cell>
          <cell r="H4046" t="str">
            <v>Troglodytidae</v>
          </cell>
          <cell r="J4046" t="str">
            <v>Troglodytes</v>
          </cell>
          <cell r="K4046" t="str">
            <v>subespécie</v>
          </cell>
          <cell r="N4046" t="str">
            <v>Troglodytes musculus musculus Naumann, 1823</v>
          </cell>
          <cell r="P4046" t="str">
            <v>x</v>
          </cell>
          <cell r="Q4046" t="str">
            <v>x</v>
          </cell>
          <cell r="R4046" t="str">
            <v>x</v>
          </cell>
          <cell r="S4046" t="str">
            <v>x</v>
          </cell>
          <cell r="T4046" t="str">
            <v>x</v>
          </cell>
          <cell r="U4046"/>
          <cell r="Y4046"/>
          <cell r="Z4046"/>
        </row>
        <row r="4047">
          <cell r="A4047" t="str">
            <v>Troglodytes musculus bonariae</v>
          </cell>
          <cell r="B4047" t="e">
            <v>#N/A</v>
          </cell>
          <cell r="D4047">
            <v>4045</v>
          </cell>
          <cell r="E4047"/>
          <cell r="F4047"/>
          <cell r="G4047" t="str">
            <v>Passeriformes</v>
          </cell>
          <cell r="H4047" t="str">
            <v>Troglodytidae</v>
          </cell>
          <cell r="J4047" t="str">
            <v>Troglodytes</v>
          </cell>
          <cell r="K4047" t="str">
            <v>subespécie</v>
          </cell>
          <cell r="N4047" t="str">
            <v>Troglodytes musculus bonariae Hellmayr, 1919</v>
          </cell>
          <cell r="P4047" t="str">
            <v>x</v>
          </cell>
          <cell r="Q4047" t="str">
            <v>x</v>
          </cell>
          <cell r="R4047" t="str">
            <v>x</v>
          </cell>
          <cell r="S4047" t="str">
            <v>x</v>
          </cell>
          <cell r="T4047" t="str">
            <v>x</v>
          </cell>
          <cell r="U4047"/>
          <cell r="Y4047"/>
          <cell r="Z4047"/>
        </row>
        <row r="4048">
          <cell r="A4048" t="str">
            <v>Troglodytes rufulus</v>
          </cell>
          <cell r="B4048" t="str">
            <v>Troglodytes rufulus</v>
          </cell>
          <cell r="C4048" t="str">
            <v>corruíra-do-tepui</v>
          </cell>
          <cell r="D4048">
            <v>4046</v>
          </cell>
          <cell r="E4048" t="str">
            <v>R#</v>
          </cell>
          <cell r="F4048">
            <v>1</v>
          </cell>
          <cell r="G4048" t="str">
            <v>Passeriformes</v>
          </cell>
          <cell r="H4048" t="str">
            <v>Troglodytidae</v>
          </cell>
          <cell r="J4048" t="str">
            <v>Troglodytes</v>
          </cell>
          <cell r="K4048" t="str">
            <v>espécie 1ária</v>
          </cell>
          <cell r="N4048" t="str">
            <v>Troglodytes rufulus Cabanis, 1849</v>
          </cell>
          <cell r="O4048" t="str">
            <v>Tepui Wren</v>
          </cell>
          <cell r="P4048"/>
          <cell r="Q4048"/>
          <cell r="R4048"/>
          <cell r="S4048"/>
          <cell r="T4048"/>
          <cell r="U4048"/>
          <cell r="Y4048" t="e">
            <v>#N/A</v>
          </cell>
          <cell r="Z4048" t="str">
            <v>H</v>
          </cell>
          <cell r="AA4048" t="str">
            <v>F4E</v>
          </cell>
          <cell r="AB4048" t="str">
            <v>U</v>
          </cell>
          <cell r="AC4048">
            <v>2</v>
          </cell>
          <cell r="AD4048">
            <v>1</v>
          </cell>
          <cell r="AE4048">
            <v>16.079999999999998</v>
          </cell>
          <cell r="AF4048" t="str">
            <v>Invertebrate</v>
          </cell>
          <cell r="AG4048" t="str">
            <v>F</v>
          </cell>
          <cell r="AH4048">
            <v>1</v>
          </cell>
        </row>
        <row r="4049">
          <cell r="A4049" t="str">
            <v>Troglodytes rufulus rufulus</v>
          </cell>
          <cell r="B4049" t="e">
            <v>#N/A</v>
          </cell>
          <cell r="D4049">
            <v>4047</v>
          </cell>
          <cell r="E4049"/>
          <cell r="F4049"/>
          <cell r="G4049" t="str">
            <v>Passeriformes</v>
          </cell>
          <cell r="H4049" t="str">
            <v>Troglodytidae</v>
          </cell>
          <cell r="J4049" t="str">
            <v>Troglodytes</v>
          </cell>
          <cell r="K4049" t="str">
            <v>subespécie</v>
          </cell>
          <cell r="N4049" t="str">
            <v>Troglodytes rufulus rufulus Cabanis, 1849</v>
          </cell>
          <cell r="P4049" t="str">
            <v>x</v>
          </cell>
          <cell r="Q4049" t="str">
            <v>x</v>
          </cell>
          <cell r="R4049" t="str">
            <v>x</v>
          </cell>
          <cell r="S4049" t="str">
            <v>x</v>
          </cell>
          <cell r="T4049" t="str">
            <v>x</v>
          </cell>
          <cell r="U4049"/>
          <cell r="Y4049"/>
          <cell r="Z4049"/>
        </row>
        <row r="4050">
          <cell r="A4050" t="str">
            <v>Troglodytes rufulus wetmorei</v>
          </cell>
          <cell r="B4050" t="e">
            <v>#N/A</v>
          </cell>
          <cell r="D4050">
            <v>4048</v>
          </cell>
          <cell r="E4050"/>
          <cell r="F4050"/>
          <cell r="G4050" t="str">
            <v>Passeriformes</v>
          </cell>
          <cell r="H4050" t="str">
            <v>Troglodytidae</v>
          </cell>
          <cell r="J4050" t="str">
            <v>Troglodytes</v>
          </cell>
          <cell r="K4050" t="str">
            <v>subespécie</v>
          </cell>
          <cell r="N4050" t="str">
            <v>Troglodytes rufulus wetmorei Phelps &amp; Phelps, 1955</v>
          </cell>
          <cell r="P4050" t="str">
            <v>x</v>
          </cell>
          <cell r="Q4050" t="str">
            <v>x</v>
          </cell>
          <cell r="R4050" t="str">
            <v>x</v>
          </cell>
          <cell r="S4050" t="str">
            <v>x</v>
          </cell>
          <cell r="T4050" t="str">
            <v>x</v>
          </cell>
          <cell r="U4050"/>
          <cell r="Y4050"/>
          <cell r="Z4050"/>
        </row>
        <row r="4051">
          <cell r="A4051" t="str">
            <v>Cistothorus</v>
          </cell>
          <cell r="B4051" t="e">
            <v>#N/A</v>
          </cell>
          <cell r="D4051">
            <v>4049</v>
          </cell>
          <cell r="E4051"/>
          <cell r="F4051"/>
          <cell r="G4051" t="str">
            <v>Passeriformes</v>
          </cell>
          <cell r="H4051" t="str">
            <v>Troglodytidae</v>
          </cell>
          <cell r="J4051" t="str">
            <v>Cistothorus</v>
          </cell>
          <cell r="K4051" t="str">
            <v>Gênero</v>
          </cell>
          <cell r="N4051" t="str">
            <v>Cistothorus Cabanis, 1850</v>
          </cell>
          <cell r="P4051"/>
          <cell r="Q4051"/>
          <cell r="R4051"/>
          <cell r="S4051"/>
          <cell r="T4051"/>
          <cell r="U4051"/>
          <cell r="Y4051"/>
          <cell r="Z4051"/>
        </row>
        <row r="4052">
          <cell r="A4052" t="str">
            <v>Cistothorus platensis</v>
          </cell>
          <cell r="B4052" t="str">
            <v>Cistothorus platensis</v>
          </cell>
          <cell r="C4052" t="str">
            <v>corruíra-do-campo</v>
          </cell>
          <cell r="D4052">
            <v>4050</v>
          </cell>
          <cell r="E4052" t="str">
            <v>R</v>
          </cell>
          <cell r="F4052">
            <v>1</v>
          </cell>
          <cell r="G4052" t="str">
            <v>Passeriformes</v>
          </cell>
          <cell r="H4052" t="str">
            <v>Troglodytidae</v>
          </cell>
          <cell r="J4052" t="str">
            <v>Cistothorus</v>
          </cell>
          <cell r="K4052" t="str">
            <v>espécie 1ária</v>
          </cell>
          <cell r="L4052" t="str">
            <v>Subspecies alticola from Roraima proposed to represent a separate species, but no formal genetic and vocal analyses have been presented yet (Robbins &amp; Nyári 2014).</v>
          </cell>
          <cell r="M4052" t="str">
            <v>A subespécie alticola de Roraima pode ser uma espécie separada, mas nehuma análise genética ou vocal foi ainda apresentada (Robbins &amp; Nyári 2014).</v>
          </cell>
          <cell r="N4052" t="str">
            <v>Cistothorus platensis (Latham, 1790)</v>
          </cell>
          <cell r="O4052" t="str">
            <v>Sedge Wren</v>
          </cell>
          <cell r="P4052"/>
          <cell r="Q4052"/>
          <cell r="R4052"/>
          <cell r="S4052"/>
          <cell r="T4052"/>
          <cell r="U4052"/>
          <cell r="Y4052" t="e">
            <v>#N/A</v>
          </cell>
          <cell r="Z4052" t="e">
            <v>#N/A</v>
          </cell>
          <cell r="AA4052" t="e">
            <v>#N/A</v>
          </cell>
          <cell r="AB4052" t="e">
            <v>#N/A</v>
          </cell>
          <cell r="AC4052" t="e">
            <v>#N/A</v>
          </cell>
          <cell r="AD4052" t="e">
            <v>#N/A</v>
          </cell>
          <cell r="AE4052">
            <v>9.0399999999999991</v>
          </cell>
          <cell r="AF4052" t="str">
            <v>Invertebrate</v>
          </cell>
          <cell r="AG4052"/>
          <cell r="AI4052" t="str">
            <v>RE</v>
          </cell>
        </row>
        <row r="4053">
          <cell r="A4053" t="str">
            <v>Cistothorus platensis polyglottus</v>
          </cell>
          <cell r="B4053" t="e">
            <v>#N/A</v>
          </cell>
          <cell r="D4053">
            <v>4051</v>
          </cell>
          <cell r="E4053"/>
          <cell r="F4053"/>
          <cell r="G4053" t="str">
            <v>Passeriformes</v>
          </cell>
          <cell r="H4053" t="str">
            <v>Troglodytidae</v>
          </cell>
          <cell r="J4053" t="str">
            <v>Cistothorus</v>
          </cell>
          <cell r="K4053" t="str">
            <v>subespécie</v>
          </cell>
          <cell r="N4053" t="str">
            <v>Cistothorus platensis polyglottus (Vieillot, 1819)</v>
          </cell>
          <cell r="P4053" t="str">
            <v>x</v>
          </cell>
          <cell r="Q4053" t="str">
            <v>x</v>
          </cell>
          <cell r="R4053" t="str">
            <v>x</v>
          </cell>
          <cell r="S4053" t="str">
            <v>x</v>
          </cell>
          <cell r="T4053" t="str">
            <v>x</v>
          </cell>
          <cell r="U4053"/>
          <cell r="Y4053"/>
          <cell r="Z4053"/>
        </row>
        <row r="4054">
          <cell r="A4054" t="str">
            <v>Cistothorus platensis alticola</v>
          </cell>
          <cell r="B4054" t="e">
            <v>#N/A</v>
          </cell>
          <cell r="D4054">
            <v>4052</v>
          </cell>
          <cell r="E4054"/>
          <cell r="F4054"/>
          <cell r="G4054" t="str">
            <v>Passeriformes</v>
          </cell>
          <cell r="H4054" t="str">
            <v>Troglodytidae</v>
          </cell>
          <cell r="J4054" t="str">
            <v>Cistothorus</v>
          </cell>
          <cell r="K4054" t="str">
            <v>subespécie</v>
          </cell>
          <cell r="N4054" t="str">
            <v>Cistothorus platensis alticola Salvin &amp; Godman, 1883</v>
          </cell>
          <cell r="P4054" t="str">
            <v>x</v>
          </cell>
          <cell r="Q4054"/>
          <cell r="R4054" t="str">
            <v>x</v>
          </cell>
          <cell r="S4054" t="str">
            <v>x</v>
          </cell>
          <cell r="T4054" t="str">
            <v>x</v>
          </cell>
          <cell r="U4054"/>
          <cell r="Y4054"/>
          <cell r="Z4054"/>
        </row>
        <row r="4055">
          <cell r="A4055" t="str">
            <v>Campylorhynchus</v>
          </cell>
          <cell r="B4055" t="e">
            <v>#N/A</v>
          </cell>
          <cell r="D4055">
            <v>4053</v>
          </cell>
          <cell r="E4055"/>
          <cell r="F4055"/>
          <cell r="G4055" t="str">
            <v>Passeriformes</v>
          </cell>
          <cell r="H4055" t="str">
            <v>Troglodytidae</v>
          </cell>
          <cell r="J4055" t="str">
            <v>Campylorhynchus</v>
          </cell>
          <cell r="K4055" t="str">
            <v>Gênero</v>
          </cell>
          <cell r="N4055" t="str">
            <v>Campylorhynchus Spix, 1824</v>
          </cell>
          <cell r="P4055"/>
          <cell r="Q4055"/>
          <cell r="R4055"/>
          <cell r="S4055"/>
          <cell r="T4055"/>
          <cell r="U4055"/>
          <cell r="Y4055"/>
          <cell r="Z4055"/>
        </row>
        <row r="4056">
          <cell r="A4056" t="str">
            <v>Campylorhynchus griseus</v>
          </cell>
          <cell r="B4056" t="str">
            <v>Campylorhynchus griseus</v>
          </cell>
          <cell r="C4056" t="str">
            <v>garrincha-dos-lhanos</v>
          </cell>
          <cell r="D4056">
            <v>4054</v>
          </cell>
          <cell r="E4056" t="str">
            <v>R</v>
          </cell>
          <cell r="F4056">
            <v>1</v>
          </cell>
          <cell r="G4056" t="str">
            <v>Passeriformes</v>
          </cell>
          <cell r="H4056" t="str">
            <v>Troglodytidae</v>
          </cell>
          <cell r="J4056" t="str">
            <v>Campylorhynchus</v>
          </cell>
          <cell r="K4056" t="str">
            <v>espécie 1ária</v>
          </cell>
          <cell r="N4056" t="str">
            <v>Campylorhynchus griseus (Swainson, 1838)</v>
          </cell>
          <cell r="O4056" t="str">
            <v>Bicolored Wren</v>
          </cell>
          <cell r="P4056"/>
          <cell r="Q4056"/>
          <cell r="R4056"/>
          <cell r="S4056"/>
          <cell r="T4056"/>
          <cell r="U4056"/>
          <cell r="Y4056" t="e">
            <v>#N/A</v>
          </cell>
          <cell r="Z4056" t="str">
            <v>L</v>
          </cell>
          <cell r="AA4056" t="str">
            <v>N1</v>
          </cell>
          <cell r="AB4056" t="str">
            <v>U/C</v>
          </cell>
          <cell r="AC4056">
            <v>6</v>
          </cell>
          <cell r="AD4056">
            <v>2</v>
          </cell>
          <cell r="AE4056">
            <v>42.4</v>
          </cell>
          <cell r="AF4056" t="str">
            <v>Invertebrate</v>
          </cell>
          <cell r="AG4056" t="str">
            <v>N</v>
          </cell>
        </row>
        <row r="4057">
          <cell r="A4057" t="str">
            <v>Campylorhynchus griseus griseus</v>
          </cell>
          <cell r="B4057" t="e">
            <v>#N/A</v>
          </cell>
          <cell r="D4057">
            <v>4055</v>
          </cell>
          <cell r="E4057"/>
          <cell r="F4057"/>
          <cell r="G4057" t="str">
            <v>Passeriformes</v>
          </cell>
          <cell r="H4057" t="str">
            <v>Troglodytidae</v>
          </cell>
          <cell r="J4057" t="str">
            <v>Campylorhynchus</v>
          </cell>
          <cell r="K4057" t="str">
            <v>subespécie</v>
          </cell>
          <cell r="N4057" t="str">
            <v>Campylorhynchus griseus griseus (Swainson, 1838)</v>
          </cell>
          <cell r="P4057" t="str">
            <v>x</v>
          </cell>
          <cell r="Q4057" t="str">
            <v>x</v>
          </cell>
          <cell r="R4057" t="str">
            <v>x</v>
          </cell>
          <cell r="S4057" t="str">
            <v>x</v>
          </cell>
          <cell r="T4057" t="str">
            <v>x</v>
          </cell>
          <cell r="U4057"/>
          <cell r="Y4057"/>
          <cell r="Z4057"/>
        </row>
        <row r="4058">
          <cell r="A4058" t="str">
            <v>Campylorhynchus turdinus</v>
          </cell>
          <cell r="B4058" t="str">
            <v>Campylorhynchus turdinus</v>
          </cell>
          <cell r="C4058" t="str">
            <v>catatau</v>
          </cell>
          <cell r="D4058">
            <v>4056</v>
          </cell>
          <cell r="E4058" t="str">
            <v>R</v>
          </cell>
          <cell r="F4058">
            <v>1</v>
          </cell>
          <cell r="G4058" t="str">
            <v>Passeriformes</v>
          </cell>
          <cell r="H4058" t="str">
            <v>Troglodytidae</v>
          </cell>
          <cell r="J4058" t="str">
            <v>Campylorhynchus</v>
          </cell>
          <cell r="K4058" t="str">
            <v>espécie 1ária</v>
          </cell>
          <cell r="N4058" t="str">
            <v>Campylorhynchus turdinus (Wied, 1831)</v>
          </cell>
          <cell r="O4058" t="str">
            <v>Thrush-like Wren</v>
          </cell>
          <cell r="P4058"/>
          <cell r="Q4058"/>
          <cell r="R4058"/>
          <cell r="S4058"/>
          <cell r="T4058"/>
          <cell r="U4058"/>
          <cell r="Y4058" t="e">
            <v>#N/A</v>
          </cell>
          <cell r="Z4058" t="str">
            <v>L</v>
          </cell>
          <cell r="AA4058" t="str">
            <v>F1E</v>
          </cell>
          <cell r="AB4058" t="str">
            <v>M/C</v>
          </cell>
          <cell r="AC4058">
            <v>4</v>
          </cell>
          <cell r="AD4058">
            <v>4</v>
          </cell>
          <cell r="AE4058">
            <v>32.6</v>
          </cell>
          <cell r="AF4058" t="str">
            <v>Invertebrate</v>
          </cell>
          <cell r="AG4058" t="str">
            <v>F</v>
          </cell>
          <cell r="AK4058" t="str">
            <v>CR</v>
          </cell>
        </row>
        <row r="4059">
          <cell r="A4059" t="str">
            <v>Campylorhynchus turdinus hypostictus</v>
          </cell>
          <cell r="B4059" t="e">
            <v>#N/A</v>
          </cell>
          <cell r="D4059">
            <v>4057</v>
          </cell>
          <cell r="E4059"/>
          <cell r="F4059"/>
          <cell r="G4059" t="str">
            <v>Passeriformes</v>
          </cell>
          <cell r="H4059" t="str">
            <v>Troglodytidae</v>
          </cell>
          <cell r="J4059" t="str">
            <v>Campylorhynchus</v>
          </cell>
          <cell r="K4059" t="str">
            <v>subespécie</v>
          </cell>
          <cell r="N4059" t="str">
            <v>Campylorhynchus turdinus hypostictus Gould, 1855</v>
          </cell>
          <cell r="P4059" t="str">
            <v>x</v>
          </cell>
          <cell r="Q4059" t="str">
            <v>x</v>
          </cell>
          <cell r="R4059" t="str">
            <v>x</v>
          </cell>
          <cell r="S4059" t="str">
            <v>x</v>
          </cell>
          <cell r="T4059" t="str">
            <v>x</v>
          </cell>
          <cell r="U4059"/>
          <cell r="Y4059"/>
          <cell r="Z4059"/>
        </row>
        <row r="4060">
          <cell r="A4060" t="str">
            <v>Campylorhynchus turdinus turdinus</v>
          </cell>
          <cell r="B4060" t="e">
            <v>#N/A</v>
          </cell>
          <cell r="D4060">
            <v>4058</v>
          </cell>
          <cell r="E4060"/>
          <cell r="F4060"/>
          <cell r="G4060" t="str">
            <v>Passeriformes</v>
          </cell>
          <cell r="H4060" t="str">
            <v>Troglodytidae</v>
          </cell>
          <cell r="J4060" t="str">
            <v>Campylorhynchus</v>
          </cell>
          <cell r="K4060" t="str">
            <v>subespécie</v>
          </cell>
          <cell r="N4060" t="str">
            <v>Campylorhynchus turdinus turdinus (Wied, 1821)</v>
          </cell>
          <cell r="P4060" t="str">
            <v>x</v>
          </cell>
          <cell r="Q4060" t="str">
            <v>x</v>
          </cell>
          <cell r="R4060" t="str">
            <v>x</v>
          </cell>
          <cell r="S4060" t="str">
            <v>x</v>
          </cell>
          <cell r="T4060" t="str">
            <v>x</v>
          </cell>
          <cell r="U4060"/>
          <cell r="Y4060"/>
          <cell r="Z4060"/>
        </row>
        <row r="4061">
          <cell r="A4061" t="str">
            <v>Campylorhynchus turdinus unicolor</v>
          </cell>
          <cell r="B4061" t="e">
            <v>#N/A</v>
          </cell>
          <cell r="D4061">
            <v>4059</v>
          </cell>
          <cell r="E4061"/>
          <cell r="F4061"/>
          <cell r="G4061" t="str">
            <v>Passeriformes</v>
          </cell>
          <cell r="H4061" t="str">
            <v>Troglodytidae</v>
          </cell>
          <cell r="J4061" t="str">
            <v>Campylorhynchus</v>
          </cell>
          <cell r="K4061" t="str">
            <v>subespécie</v>
          </cell>
          <cell r="N4061" t="str">
            <v>Campylorhynchus turdinus unicolor Lafresnaye, 1846</v>
          </cell>
          <cell r="P4061" t="str">
            <v>x</v>
          </cell>
          <cell r="Q4061" t="str">
            <v>x</v>
          </cell>
          <cell r="R4061" t="str">
            <v>x</v>
          </cell>
          <cell r="S4061" t="str">
            <v>x</v>
          </cell>
          <cell r="T4061" t="str">
            <v>x</v>
          </cell>
          <cell r="U4061"/>
          <cell r="Y4061"/>
          <cell r="Z4061"/>
        </row>
        <row r="4062">
          <cell r="A4062" t="str">
            <v>Pheugopedius</v>
          </cell>
          <cell r="B4062" t="e">
            <v>#N/A</v>
          </cell>
          <cell r="D4062">
            <v>4060</v>
          </cell>
          <cell r="E4062"/>
          <cell r="F4062"/>
          <cell r="G4062" t="str">
            <v>Passeriformes</v>
          </cell>
          <cell r="H4062" t="str">
            <v>Troglodytidae</v>
          </cell>
          <cell r="J4062" t="str">
            <v>Pheugopedius</v>
          </cell>
          <cell r="K4062" t="str">
            <v>Gênero</v>
          </cell>
          <cell r="L4062" t="str">
            <v>Formerly treated under the genus Thryothorus, which was shown to be paraphyletic (Barker 2004, Mann et al. 2006).These results prompted the "ressurection" of the genus Pheugopedius, which forms a clade containing several former Thryothorus species, including P. genibarbis and P.coraya which were recovered as sister taxa (Mann et al. 2006).</v>
          </cell>
          <cell r="M4062" t="str">
            <v>Anteriormente tratado dentro do gênero Thryothorus, que acabou relevando-se parafilético (Barker 2004, Mann et al. 2006). Esses resultados levaram à revalidação do gênero Pheugopedius, o qual forma uma clado contendo várias espécies anteriormente tratadas como Thryothorus, incluindo P. genibarbis and P.coraya, recuperados como táxons irmãos (Mann et al. 2006).</v>
          </cell>
          <cell r="N4062" t="str">
            <v>Pheugopedius Cabanis, 1850</v>
          </cell>
          <cell r="P4062"/>
          <cell r="Q4062"/>
          <cell r="R4062"/>
          <cell r="S4062"/>
          <cell r="T4062"/>
          <cell r="U4062"/>
          <cell r="Y4062"/>
          <cell r="Z4062"/>
        </row>
        <row r="4063">
          <cell r="A4063" t="str">
            <v>Pheugopedius genibarbis</v>
          </cell>
          <cell r="B4063" t="str">
            <v>Pheugopedius genibarbis</v>
          </cell>
          <cell r="C4063" t="str">
            <v>garrinchão-pai-avô</v>
          </cell>
          <cell r="D4063">
            <v>4061</v>
          </cell>
          <cell r="E4063" t="str">
            <v>R</v>
          </cell>
          <cell r="F4063">
            <v>1</v>
          </cell>
          <cell r="G4063" t="str">
            <v>Passeriformes</v>
          </cell>
          <cell r="H4063" t="str">
            <v>Troglodytidae</v>
          </cell>
          <cell r="J4063" t="str">
            <v>Pheugopedius</v>
          </cell>
          <cell r="K4063" t="str">
            <v>espécie 1ária</v>
          </cell>
          <cell r="N4063" t="str">
            <v>Pheugopedius genibarbis (Swainson, 1838)</v>
          </cell>
          <cell r="O4063" t="str">
            <v>Moustached Wren</v>
          </cell>
          <cell r="P4063"/>
          <cell r="Q4063"/>
          <cell r="R4063"/>
          <cell r="S4063"/>
          <cell r="T4063"/>
          <cell r="U4063"/>
          <cell r="Y4063" t="e">
            <v>#N/A</v>
          </cell>
          <cell r="Z4063" t="str">
            <v>L</v>
          </cell>
          <cell r="AA4063" t="str">
            <v>F1E</v>
          </cell>
          <cell r="AB4063" t="str">
            <v>U</v>
          </cell>
          <cell r="AC4063">
            <v>5</v>
          </cell>
          <cell r="AD4063">
            <v>4</v>
          </cell>
          <cell r="AE4063">
            <v>19.2</v>
          </cell>
          <cell r="AF4063" t="str">
            <v>Invertebrate</v>
          </cell>
          <cell r="AG4063" t="str">
            <v>F</v>
          </cell>
        </row>
        <row r="4064">
          <cell r="A4064" t="str">
            <v>Pheugopedius genibarbis juruanus</v>
          </cell>
          <cell r="B4064" t="e">
            <v>#N/A</v>
          </cell>
          <cell r="D4064">
            <v>4062</v>
          </cell>
          <cell r="E4064"/>
          <cell r="F4064"/>
          <cell r="G4064" t="str">
            <v>Passeriformes</v>
          </cell>
          <cell r="H4064" t="str">
            <v>Troglodytidae</v>
          </cell>
          <cell r="J4064" t="str">
            <v>Pheugopedius</v>
          </cell>
          <cell r="K4064" t="str">
            <v>subespécie</v>
          </cell>
          <cell r="N4064" t="str">
            <v>Pheugopedius genibarbis juruanus (Ihering, 1905)</v>
          </cell>
          <cell r="P4064" t="str">
            <v>x</v>
          </cell>
          <cell r="Q4064" t="str">
            <v>x</v>
          </cell>
          <cell r="R4064" t="str">
            <v>x</v>
          </cell>
          <cell r="S4064" t="str">
            <v>x</v>
          </cell>
          <cell r="T4064" t="str">
            <v>x</v>
          </cell>
          <cell r="U4064"/>
          <cell r="Y4064"/>
          <cell r="Z4064"/>
        </row>
        <row r="4065">
          <cell r="A4065" t="str">
            <v>Pheugopedius genibarbis genibarbis</v>
          </cell>
          <cell r="B4065" t="e">
            <v>#N/A</v>
          </cell>
          <cell r="D4065">
            <v>4063</v>
          </cell>
          <cell r="E4065"/>
          <cell r="F4065"/>
          <cell r="G4065" t="str">
            <v>Passeriformes</v>
          </cell>
          <cell r="H4065" t="str">
            <v>Troglodytidae</v>
          </cell>
          <cell r="J4065" t="str">
            <v>Pheugopedius</v>
          </cell>
          <cell r="K4065" t="str">
            <v>subespécie</v>
          </cell>
          <cell r="N4065" t="str">
            <v>Pheugopedius genibarbis genibarbis (Swainson, 1838)</v>
          </cell>
          <cell r="P4065" t="str">
            <v>x</v>
          </cell>
          <cell r="Q4065" t="str">
            <v>x</v>
          </cell>
          <cell r="R4065" t="str">
            <v>x</v>
          </cell>
          <cell r="S4065" t="str">
            <v>x</v>
          </cell>
          <cell r="T4065" t="str">
            <v>x</v>
          </cell>
          <cell r="U4065"/>
          <cell r="Y4065"/>
          <cell r="Z4065"/>
        </row>
        <row r="4066">
          <cell r="A4066" t="str">
            <v>Pheugopedius genibarbis intercedens</v>
          </cell>
          <cell r="B4066" t="e">
            <v>#N/A</v>
          </cell>
          <cell r="D4066">
            <v>4064</v>
          </cell>
          <cell r="E4066"/>
          <cell r="F4066"/>
          <cell r="G4066" t="str">
            <v>Passeriformes</v>
          </cell>
          <cell r="H4066" t="str">
            <v>Troglodytidae</v>
          </cell>
          <cell r="J4066" t="str">
            <v>Pheugopedius</v>
          </cell>
          <cell r="K4066" t="str">
            <v>subespécie</v>
          </cell>
          <cell r="N4066" t="str">
            <v>Pheugopedius genibarbis intercedens (Hellmayr, 1908)</v>
          </cell>
          <cell r="P4066" t="str">
            <v>x</v>
          </cell>
          <cell r="Q4066" t="str">
            <v>x</v>
          </cell>
          <cell r="R4066" t="str">
            <v>x</v>
          </cell>
          <cell r="S4066" t="str">
            <v>x</v>
          </cell>
          <cell r="T4066" t="str">
            <v>x</v>
          </cell>
          <cell r="U4066"/>
          <cell r="Y4066"/>
          <cell r="Z4066"/>
        </row>
        <row r="4067">
          <cell r="A4067" t="str">
            <v>Pheugopedius coraya</v>
          </cell>
          <cell r="B4067" t="str">
            <v>Pheugopedius coraya</v>
          </cell>
          <cell r="C4067" t="str">
            <v>garrinchão-coraia</v>
          </cell>
          <cell r="D4067">
            <v>4065</v>
          </cell>
          <cell r="E4067" t="str">
            <v>R</v>
          </cell>
          <cell r="F4067">
            <v>1</v>
          </cell>
          <cell r="G4067" t="str">
            <v>Passeriformes</v>
          </cell>
          <cell r="H4067" t="str">
            <v>Troglodytidae</v>
          </cell>
          <cell r="J4067" t="str">
            <v>Pheugopedius</v>
          </cell>
          <cell r="K4067" t="str">
            <v>espécie 1ária</v>
          </cell>
          <cell r="N4067" t="str">
            <v>Pheugopedius coraya (Gmelin, 1789)</v>
          </cell>
          <cell r="O4067" t="str">
            <v>Coraya Wren</v>
          </cell>
          <cell r="P4067"/>
          <cell r="Q4067"/>
          <cell r="R4067"/>
          <cell r="S4067"/>
          <cell r="T4067"/>
          <cell r="U4067"/>
          <cell r="Y4067" t="str">
            <v>IAG</v>
          </cell>
          <cell r="Z4067" t="str">
            <v>L</v>
          </cell>
          <cell r="AA4067" t="str">
            <v>F1</v>
          </cell>
          <cell r="AB4067" t="str">
            <v>U</v>
          </cell>
          <cell r="AC4067">
            <v>3</v>
          </cell>
          <cell r="AD4067">
            <v>3</v>
          </cell>
          <cell r="AE4067">
            <v>17.2</v>
          </cell>
          <cell r="AF4067" t="str">
            <v>Invertebrate</v>
          </cell>
          <cell r="AG4067" t="str">
            <v>F</v>
          </cell>
        </row>
        <row r="4068">
          <cell r="A4068" t="str">
            <v>Pheugopedius coraya caurensis</v>
          </cell>
          <cell r="B4068" t="e">
            <v>#N/A</v>
          </cell>
          <cell r="D4068">
            <v>4066</v>
          </cell>
          <cell r="E4068"/>
          <cell r="F4068"/>
          <cell r="G4068" t="str">
            <v>Passeriformes</v>
          </cell>
          <cell r="H4068" t="str">
            <v>Troglodytidae</v>
          </cell>
          <cell r="J4068" t="str">
            <v>Pheugopedius</v>
          </cell>
          <cell r="K4068" t="str">
            <v>subespécie</v>
          </cell>
          <cell r="N4068" t="str">
            <v>Pheugopedius coraya caurensis (Berlepsch &amp; Hartert, 1902)</v>
          </cell>
          <cell r="P4068" t="str">
            <v>x</v>
          </cell>
          <cell r="Q4068" t="str">
            <v>x</v>
          </cell>
          <cell r="R4068" t="str">
            <v>x</v>
          </cell>
          <cell r="S4068" t="str">
            <v>x</v>
          </cell>
          <cell r="T4068" t="str">
            <v>x</v>
          </cell>
          <cell r="U4068"/>
          <cell r="Y4068"/>
          <cell r="Z4068"/>
        </row>
        <row r="4069">
          <cell r="A4069" t="str">
            <v>Pheugopedius coraya coraya</v>
          </cell>
          <cell r="B4069" t="e">
            <v>#N/A</v>
          </cell>
          <cell r="D4069">
            <v>4067</v>
          </cell>
          <cell r="E4069"/>
          <cell r="F4069"/>
          <cell r="G4069" t="str">
            <v>Passeriformes</v>
          </cell>
          <cell r="H4069" t="str">
            <v>Troglodytidae</v>
          </cell>
          <cell r="J4069" t="str">
            <v>Pheugopedius</v>
          </cell>
          <cell r="K4069" t="str">
            <v>subespécie</v>
          </cell>
          <cell r="N4069" t="str">
            <v>Pheugopedius coraya coraya (Gmelin, 1789)</v>
          </cell>
          <cell r="P4069" t="str">
            <v>x</v>
          </cell>
          <cell r="Q4069" t="str">
            <v>x</v>
          </cell>
          <cell r="R4069" t="str">
            <v>x</v>
          </cell>
          <cell r="S4069" t="str">
            <v>x</v>
          </cell>
          <cell r="T4069" t="str">
            <v>x</v>
          </cell>
          <cell r="U4069"/>
          <cell r="Y4069"/>
          <cell r="Z4069"/>
        </row>
        <row r="4070">
          <cell r="A4070" t="str">
            <v>Pheugopedius coraya herberti</v>
          </cell>
          <cell r="B4070" t="e">
            <v>#N/A</v>
          </cell>
          <cell r="D4070">
            <v>4068</v>
          </cell>
          <cell r="E4070"/>
          <cell r="F4070"/>
          <cell r="G4070" t="str">
            <v>Passeriformes</v>
          </cell>
          <cell r="H4070" t="str">
            <v>Troglodytidae</v>
          </cell>
          <cell r="J4070" t="str">
            <v>Pheugopedius</v>
          </cell>
          <cell r="K4070" t="str">
            <v>subespécie</v>
          </cell>
          <cell r="N4070" t="str">
            <v>Pheugopedius coraya herberti (Ridgway, 1888)</v>
          </cell>
          <cell r="P4070" t="str">
            <v>x</v>
          </cell>
          <cell r="Q4070" t="str">
            <v>x</v>
          </cell>
          <cell r="R4070" t="str">
            <v>x</v>
          </cell>
          <cell r="S4070" t="str">
            <v>x</v>
          </cell>
          <cell r="T4070" t="str">
            <v>x</v>
          </cell>
          <cell r="U4070"/>
          <cell r="Y4070"/>
          <cell r="Z4070"/>
        </row>
        <row r="4071">
          <cell r="A4071" t="str">
            <v>Pheugopedius coraya griseipectus</v>
          </cell>
          <cell r="B4071" t="e">
            <v>#N/A</v>
          </cell>
          <cell r="D4071">
            <v>4069</v>
          </cell>
          <cell r="E4071"/>
          <cell r="F4071"/>
          <cell r="G4071" t="str">
            <v>Passeriformes</v>
          </cell>
          <cell r="H4071" t="str">
            <v>Troglodytidae</v>
          </cell>
          <cell r="J4071" t="str">
            <v>Pheugopedius</v>
          </cell>
          <cell r="K4071" t="str">
            <v>subespécie</v>
          </cell>
          <cell r="N4071" t="str">
            <v>Pheugopedius coraya griseipectus (Sharpe, 1882)</v>
          </cell>
          <cell r="P4071" t="str">
            <v>x</v>
          </cell>
          <cell r="Q4071" t="str">
            <v>x</v>
          </cell>
          <cell r="R4071" t="str">
            <v>x</v>
          </cell>
          <cell r="S4071" t="str">
            <v>x</v>
          </cell>
          <cell r="T4071" t="str">
            <v>x</v>
          </cell>
          <cell r="U4071"/>
          <cell r="Y4071"/>
          <cell r="Z4071"/>
        </row>
        <row r="4072">
          <cell r="A4072" t="str">
            <v>Cantorchilus</v>
          </cell>
          <cell r="B4072" t="e">
            <v>#N/A</v>
          </cell>
          <cell r="D4072">
            <v>4070</v>
          </cell>
          <cell r="E4072"/>
          <cell r="F4072"/>
          <cell r="G4072" t="str">
            <v>Passeriformes</v>
          </cell>
          <cell r="H4072" t="str">
            <v>Troglodytidae</v>
          </cell>
          <cell r="J4072" t="str">
            <v>Cantorchilus</v>
          </cell>
          <cell r="K4072" t="str">
            <v>Gênero</v>
          </cell>
          <cell r="L4072" t="str">
            <v>Formerly treated under the genus Thryothorus, which was shown to be paraphyletic (Barker 2004, Mann et al. 2006).These results prompted the naming of a new genus, Cantorchilus, which forms a clade containing several former Thryothorus species, including C. leucotis, C. guarayanus, and C. longirostris (Mann et al. 2006).</v>
          </cell>
          <cell r="M4072" t="str">
            <v>Anteriormente tratada dentro do gênero Thryothorus, que acabou relevando-se parafilético (Barker 2004, Mann et al. 2006). Esses resultados levaram à nomeação de um gênero novo, Cantorchilus, o qual forma uma clado contendo várias espécies anteriormente tratadas como Thryothorus, incluindo C. leucotis, C. guarayanus, e C. longirostris (Mann et al. 2006).</v>
          </cell>
          <cell r="N4072" t="str">
            <v>Cantorchilus Mann, Barker, Graves, Dingess-Mann &amp; Slater, 2006</v>
          </cell>
          <cell r="P4072"/>
          <cell r="Q4072"/>
          <cell r="R4072"/>
          <cell r="S4072"/>
          <cell r="T4072"/>
          <cell r="U4072"/>
          <cell r="Y4072"/>
          <cell r="Z4072"/>
        </row>
        <row r="4073">
          <cell r="A4073" t="str">
            <v>Cantorchilus leucotis</v>
          </cell>
          <cell r="B4073" t="str">
            <v>Cantorchilus leucotis</v>
          </cell>
          <cell r="C4073" t="str">
            <v>garrinchão-de-barriga-vermelha</v>
          </cell>
          <cell r="D4073">
            <v>4071</v>
          </cell>
          <cell r="E4073" t="str">
            <v>R</v>
          </cell>
          <cell r="F4073">
            <v>1</v>
          </cell>
          <cell r="G4073" t="str">
            <v>Passeriformes</v>
          </cell>
          <cell r="H4073" t="str">
            <v>Troglodytidae</v>
          </cell>
          <cell r="J4073" t="str">
            <v>Cantorchilus</v>
          </cell>
          <cell r="K4073" t="str">
            <v>espécie 1ária</v>
          </cell>
          <cell r="N4073" t="str">
            <v>Cantorchilus leucotis (Lafresnaye, 1845)</v>
          </cell>
          <cell r="O4073" t="str">
            <v>Buff-breasted Wren</v>
          </cell>
          <cell r="P4073"/>
          <cell r="Q4073"/>
          <cell r="R4073"/>
          <cell r="S4073"/>
          <cell r="T4073"/>
          <cell r="U4073"/>
          <cell r="Y4073" t="str">
            <v>IAG</v>
          </cell>
          <cell r="Z4073" t="str">
            <v>L</v>
          </cell>
          <cell r="AA4073" t="str">
            <v>F1E</v>
          </cell>
          <cell r="AB4073" t="str">
            <v>U</v>
          </cell>
          <cell r="AC4073">
            <v>5</v>
          </cell>
          <cell r="AD4073">
            <v>4</v>
          </cell>
          <cell r="AE4073">
            <v>19.440000000000001</v>
          </cell>
          <cell r="AF4073" t="str">
            <v>Invertebrate</v>
          </cell>
          <cell r="AG4073" t="str">
            <v>F</v>
          </cell>
        </row>
        <row r="4074">
          <cell r="A4074" t="str">
            <v>Cantorchilus leucotis albipectus</v>
          </cell>
          <cell r="B4074" t="e">
            <v>#N/A</v>
          </cell>
          <cell r="D4074">
            <v>4072</v>
          </cell>
          <cell r="E4074"/>
          <cell r="F4074"/>
          <cell r="G4074" t="str">
            <v>Passeriformes</v>
          </cell>
          <cell r="H4074" t="str">
            <v>Troglodytidae</v>
          </cell>
          <cell r="J4074" t="str">
            <v>Cantorchilus</v>
          </cell>
          <cell r="K4074" t="str">
            <v>subespécie</v>
          </cell>
          <cell r="N4074" t="str">
            <v>Cantorchilus leucotis albipectus (Cabanis, 1849)</v>
          </cell>
          <cell r="P4074" t="str">
            <v>x</v>
          </cell>
          <cell r="Q4074" t="str">
            <v>x</v>
          </cell>
          <cell r="R4074" t="str">
            <v>x</v>
          </cell>
          <cell r="S4074" t="str">
            <v>x</v>
          </cell>
          <cell r="T4074" t="str">
            <v>x</v>
          </cell>
          <cell r="U4074"/>
          <cell r="Y4074"/>
          <cell r="Z4074"/>
        </row>
        <row r="4075">
          <cell r="A4075" t="str">
            <v>Cantorchilus leucotis peruanus</v>
          </cell>
          <cell r="B4075" t="e">
            <v>#N/A</v>
          </cell>
          <cell r="D4075">
            <v>4073</v>
          </cell>
          <cell r="E4075"/>
          <cell r="F4075"/>
          <cell r="G4075" t="str">
            <v>Passeriformes</v>
          </cell>
          <cell r="H4075" t="str">
            <v>Troglodytidae</v>
          </cell>
          <cell r="J4075" t="str">
            <v>Cantorchilus</v>
          </cell>
          <cell r="K4075" t="str">
            <v>subespécie</v>
          </cell>
          <cell r="N4075" t="str">
            <v>Cantorchilus leucotis peruanus (Hellmayr, 1921)</v>
          </cell>
          <cell r="P4075" t="str">
            <v>x</v>
          </cell>
          <cell r="Q4075" t="str">
            <v>x</v>
          </cell>
          <cell r="R4075" t="str">
            <v>x</v>
          </cell>
          <cell r="S4075" t="str">
            <v>x</v>
          </cell>
          <cell r="T4075" t="str">
            <v>x</v>
          </cell>
          <cell r="U4075"/>
          <cell r="Y4075"/>
          <cell r="Z4075"/>
        </row>
        <row r="4076">
          <cell r="A4076" t="str">
            <v>Cantorchilus leucotis rufiventris</v>
          </cell>
          <cell r="B4076" t="e">
            <v>#N/A</v>
          </cell>
          <cell r="D4076">
            <v>4074</v>
          </cell>
          <cell r="E4076"/>
          <cell r="F4076"/>
          <cell r="G4076" t="str">
            <v>Passeriformes</v>
          </cell>
          <cell r="H4076" t="str">
            <v>Troglodytidae</v>
          </cell>
          <cell r="J4076" t="str">
            <v>Cantorchilus</v>
          </cell>
          <cell r="K4076" t="str">
            <v>subespécie</v>
          </cell>
          <cell r="N4076" t="str">
            <v>Cantorchilus leucotis rufiventris (Sclater, 1870)</v>
          </cell>
          <cell r="P4076" t="str">
            <v>x</v>
          </cell>
          <cell r="Q4076" t="str">
            <v>x</v>
          </cell>
          <cell r="R4076" t="str">
            <v>x</v>
          </cell>
          <cell r="S4076" t="str">
            <v>x</v>
          </cell>
          <cell r="T4076" t="str">
            <v>x</v>
          </cell>
          <cell r="U4076"/>
          <cell r="Y4076"/>
          <cell r="Z4076"/>
        </row>
        <row r="4077">
          <cell r="A4077" t="str">
            <v>Cantorchilus guarayanus</v>
          </cell>
          <cell r="B4077" t="str">
            <v>Cantorchilus guarayanus</v>
          </cell>
          <cell r="C4077" t="str">
            <v>garrincha-do-oeste</v>
          </cell>
          <cell r="D4077">
            <v>4075</v>
          </cell>
          <cell r="E4077" t="str">
            <v>R</v>
          </cell>
          <cell r="F4077">
            <v>1</v>
          </cell>
          <cell r="G4077" t="str">
            <v>Passeriformes</v>
          </cell>
          <cell r="H4077" t="str">
            <v>Troglodytidae</v>
          </cell>
          <cell r="J4077" t="str">
            <v>Cantorchilus</v>
          </cell>
          <cell r="K4077" t="str">
            <v>espécie 1ária</v>
          </cell>
          <cell r="N4077" t="str">
            <v>Cantorchilus guarayanus (d'Orbigny &amp; Lafresnaye, 1837)</v>
          </cell>
          <cell r="O4077" t="str">
            <v>Fawn-breasted Wren</v>
          </cell>
          <cell r="P4077"/>
          <cell r="Q4077"/>
          <cell r="R4077"/>
          <cell r="S4077"/>
          <cell r="T4077"/>
          <cell r="U4077"/>
          <cell r="Y4077" t="e">
            <v>#N/A</v>
          </cell>
          <cell r="Z4077" t="e">
            <v>#N/A</v>
          </cell>
          <cell r="AA4077" t="e">
            <v>#N/A</v>
          </cell>
          <cell r="AB4077" t="e">
            <v>#N/A</v>
          </cell>
          <cell r="AC4077" t="e">
            <v>#N/A</v>
          </cell>
          <cell r="AD4077" t="e">
            <v>#N/A</v>
          </cell>
          <cell r="AE4077" t="e">
            <v>#N/A</v>
          </cell>
          <cell r="AF4077" t="e">
            <v>#N/A</v>
          </cell>
          <cell r="AG4077"/>
        </row>
        <row r="4078">
          <cell r="A4078" t="str">
            <v>Cantorchilus longirostris</v>
          </cell>
          <cell r="B4078" t="str">
            <v>Cantorchilus longirostris</v>
          </cell>
          <cell r="C4078" t="str">
            <v>garrinchão-de-bico-grande</v>
          </cell>
          <cell r="D4078">
            <v>4076</v>
          </cell>
          <cell r="E4078" t="str">
            <v>R, E</v>
          </cell>
          <cell r="F4078">
            <v>1</v>
          </cell>
          <cell r="G4078" t="str">
            <v>Passeriformes</v>
          </cell>
          <cell r="H4078" t="str">
            <v>Troglodytidae</v>
          </cell>
          <cell r="J4078" t="str">
            <v>Cantorchilus</v>
          </cell>
          <cell r="K4078" t="str">
            <v>espécie 1ária</v>
          </cell>
          <cell r="N4078" t="str">
            <v>Cantorchilus longirostris (Vieillot, 1819)</v>
          </cell>
          <cell r="O4078" t="str">
            <v>Long-billed Wren</v>
          </cell>
          <cell r="P4078"/>
          <cell r="Q4078"/>
          <cell r="R4078"/>
          <cell r="S4078"/>
          <cell r="T4078"/>
          <cell r="U4078"/>
          <cell r="Y4078" t="e">
            <v>#N/A</v>
          </cell>
          <cell r="Z4078" t="str">
            <v>L</v>
          </cell>
          <cell r="AA4078" t="str">
            <v>F</v>
          </cell>
          <cell r="AB4078" t="e">
            <v>#N/A</v>
          </cell>
          <cell r="AC4078" t="e">
            <v>#N/A</v>
          </cell>
          <cell r="AD4078" t="e">
            <v>#N/A</v>
          </cell>
          <cell r="AE4078" t="e">
            <v>#N/A</v>
          </cell>
          <cell r="AF4078" t="e">
            <v>#N/A</v>
          </cell>
          <cell r="AG4078" t="str">
            <v>F</v>
          </cell>
        </row>
        <row r="4079">
          <cell r="A4079" t="str">
            <v>Cantorchilus longirostris bahiae</v>
          </cell>
          <cell r="B4079" t="e">
            <v>#N/A</v>
          </cell>
          <cell r="D4079">
            <v>4077</v>
          </cell>
          <cell r="E4079"/>
          <cell r="F4079"/>
          <cell r="G4079" t="str">
            <v>Passeriformes</v>
          </cell>
          <cell r="H4079" t="str">
            <v>Troglodytidae</v>
          </cell>
          <cell r="J4079" t="str">
            <v>Cantorchilus</v>
          </cell>
          <cell r="K4079" t="str">
            <v>subespécie</v>
          </cell>
          <cell r="N4079" t="str">
            <v>Cantorchilus longirostris bahiae (Hellmayr, 1903)</v>
          </cell>
          <cell r="P4079" t="str">
            <v>x</v>
          </cell>
          <cell r="Q4079" t="str">
            <v>x</v>
          </cell>
          <cell r="R4079" t="str">
            <v>x</v>
          </cell>
          <cell r="S4079" t="str">
            <v>x</v>
          </cell>
          <cell r="T4079" t="str">
            <v>x</v>
          </cell>
          <cell r="U4079"/>
          <cell r="Y4079"/>
          <cell r="Z4079"/>
        </row>
        <row r="4080">
          <cell r="A4080" t="str">
            <v>Cantorchilus longirostris longirostris</v>
          </cell>
          <cell r="B4080" t="e">
            <v>#N/A</v>
          </cell>
          <cell r="D4080">
            <v>4078</v>
          </cell>
          <cell r="E4080"/>
          <cell r="F4080"/>
          <cell r="G4080" t="str">
            <v>Passeriformes</v>
          </cell>
          <cell r="H4080" t="str">
            <v>Troglodytidae</v>
          </cell>
          <cell r="J4080" t="str">
            <v>Cantorchilus</v>
          </cell>
          <cell r="K4080" t="str">
            <v>subespécie</v>
          </cell>
          <cell r="N4080" t="str">
            <v>Cantorchilus longirostris longirostris (Vieillot, 1819)</v>
          </cell>
          <cell r="P4080" t="str">
            <v>x</v>
          </cell>
          <cell r="Q4080" t="str">
            <v>x</v>
          </cell>
          <cell r="R4080" t="str">
            <v>x</v>
          </cell>
          <cell r="S4080" t="str">
            <v>x</v>
          </cell>
          <cell r="T4080" t="str">
            <v>x</v>
          </cell>
          <cell r="U4080"/>
          <cell r="Y4080"/>
          <cell r="Z4080"/>
        </row>
        <row r="4081">
          <cell r="A4081" t="str">
            <v>Cantorchilus griseus</v>
          </cell>
          <cell r="B4081" t="str">
            <v>Cantorchilus griseus</v>
          </cell>
          <cell r="C4081" t="str">
            <v>garrincha-cinza</v>
          </cell>
          <cell r="D4081">
            <v>4079</v>
          </cell>
          <cell r="E4081" t="str">
            <v>R, E</v>
          </cell>
          <cell r="F4081">
            <v>1</v>
          </cell>
          <cell r="G4081" t="str">
            <v>Passeriformes</v>
          </cell>
          <cell r="H4081" t="str">
            <v>Troglodytidae</v>
          </cell>
          <cell r="J4081" t="str">
            <v>Cantorchilus</v>
          </cell>
          <cell r="K4081" t="str">
            <v>espécie 1ária</v>
          </cell>
          <cell r="L4081" t="str">
            <v>Since no phylogenetic study has ever sampled C. griseus (former Thryothorus griseus), the placement of this species in Cantorchilus is tentative (Mann et al. 2006).</v>
          </cell>
          <cell r="M4081" t="str">
            <v>Considerando que nenhum estudo filogenético amostrou C. griseus (anteriormente Thryothorus griseus), o tratamento dessa espécie dentro de Cantorchilus é tentativo (Mann et al. 2006).</v>
          </cell>
          <cell r="N4081" t="str">
            <v>Cantorchilus griseus (Todd, 1925)</v>
          </cell>
          <cell r="O4081" t="str">
            <v>Gray Wren</v>
          </cell>
          <cell r="P4081"/>
          <cell r="Q4081"/>
          <cell r="R4081"/>
          <cell r="S4081"/>
          <cell r="T4081"/>
          <cell r="U4081"/>
          <cell r="Y4081" t="e">
            <v>#N/A</v>
          </cell>
          <cell r="Z4081" t="e">
            <v>#N/A</v>
          </cell>
          <cell r="AA4081" t="e">
            <v>#N/A</v>
          </cell>
          <cell r="AB4081" t="e">
            <v>#N/A</v>
          </cell>
          <cell r="AC4081" t="e">
            <v>#N/A</v>
          </cell>
          <cell r="AD4081" t="e">
            <v>#N/A</v>
          </cell>
          <cell r="AE4081" t="e">
            <v>#N/A</v>
          </cell>
          <cell r="AF4081" t="e">
            <v>#N/A</v>
          </cell>
          <cell r="AG4081"/>
        </row>
        <row r="4082">
          <cell r="A4082" t="str">
            <v>Henicorhina</v>
          </cell>
          <cell r="B4082" t="e">
            <v>#N/A</v>
          </cell>
          <cell r="D4082">
            <v>4080</v>
          </cell>
          <cell r="E4082"/>
          <cell r="F4082"/>
          <cell r="G4082" t="str">
            <v>Passeriformes</v>
          </cell>
          <cell r="H4082" t="str">
            <v>Troglodytidae</v>
          </cell>
          <cell r="J4082" t="str">
            <v>Henicorhina</v>
          </cell>
          <cell r="K4082" t="str">
            <v>Gênero</v>
          </cell>
          <cell r="N4082" t="str">
            <v>Henicorhina Sclater &amp; Salvin, 1868</v>
          </cell>
          <cell r="P4082"/>
          <cell r="Q4082"/>
          <cell r="R4082"/>
          <cell r="S4082"/>
          <cell r="T4082"/>
          <cell r="U4082"/>
          <cell r="Y4082"/>
          <cell r="Z4082"/>
        </row>
        <row r="4083">
          <cell r="A4083" t="str">
            <v>Henicorhina leucosticta</v>
          </cell>
          <cell r="B4083" t="str">
            <v>Henicorhina leucosticta</v>
          </cell>
          <cell r="C4083" t="str">
            <v>uirapuru-de-peito-branco</v>
          </cell>
          <cell r="D4083">
            <v>4081</v>
          </cell>
          <cell r="E4083" t="str">
            <v>R</v>
          </cell>
          <cell r="F4083">
            <v>1</v>
          </cell>
          <cell r="G4083" t="str">
            <v>Passeriformes</v>
          </cell>
          <cell r="H4083" t="str">
            <v>Troglodytidae</v>
          </cell>
          <cell r="J4083" t="str">
            <v>Henicorhina</v>
          </cell>
          <cell r="K4083" t="str">
            <v>espécie 1ária</v>
          </cell>
          <cell r="N4083" t="str">
            <v>Henicorhina leucosticta (Cabanis, 1847)</v>
          </cell>
          <cell r="O4083" t="str">
            <v>White-breasted Wood-Wren</v>
          </cell>
          <cell r="P4083"/>
          <cell r="Q4083"/>
          <cell r="R4083"/>
          <cell r="S4083"/>
          <cell r="T4083"/>
          <cell r="U4083"/>
          <cell r="Y4083" t="str">
            <v>ITG</v>
          </cell>
          <cell r="Z4083" t="str">
            <v>M</v>
          </cell>
          <cell r="AA4083" t="str">
            <v>F1</v>
          </cell>
          <cell r="AB4083" t="str">
            <v>U</v>
          </cell>
          <cell r="AC4083">
            <v>2</v>
          </cell>
          <cell r="AD4083">
            <v>9</v>
          </cell>
          <cell r="AE4083">
            <v>14.18</v>
          </cell>
          <cell r="AF4083" t="str">
            <v>Invertebrate</v>
          </cell>
          <cell r="AG4083" t="str">
            <v>F</v>
          </cell>
        </row>
        <row r="4084">
          <cell r="A4084" t="str">
            <v>Henicorhina leucosticta leucosticta</v>
          </cell>
          <cell r="B4084" t="e">
            <v>#N/A</v>
          </cell>
          <cell r="D4084">
            <v>4082</v>
          </cell>
          <cell r="E4084"/>
          <cell r="F4084"/>
          <cell r="G4084" t="str">
            <v>Passeriformes</v>
          </cell>
          <cell r="H4084" t="str">
            <v>Troglodytidae</v>
          </cell>
          <cell r="J4084" t="str">
            <v>Henicorhina</v>
          </cell>
          <cell r="K4084" t="str">
            <v>subespécie</v>
          </cell>
          <cell r="N4084" t="str">
            <v>Henicorhina leucosticta leucosticta (Cabanis, 1847)</v>
          </cell>
          <cell r="P4084" t="str">
            <v>x</v>
          </cell>
          <cell r="Q4084" t="str">
            <v>x</v>
          </cell>
          <cell r="R4084" t="str">
            <v>x</v>
          </cell>
          <cell r="S4084" t="str">
            <v>x</v>
          </cell>
          <cell r="T4084" t="str">
            <v>x</v>
          </cell>
          <cell r="U4084"/>
          <cell r="Y4084"/>
          <cell r="Z4084"/>
        </row>
        <row r="4085">
          <cell r="A4085" t="str">
            <v>Cyphorhinus</v>
          </cell>
          <cell r="B4085" t="e">
            <v>#N/A</v>
          </cell>
          <cell r="D4085">
            <v>4083</v>
          </cell>
          <cell r="E4085"/>
          <cell r="F4085"/>
          <cell r="G4085" t="str">
            <v>Passeriformes</v>
          </cell>
          <cell r="H4085" t="str">
            <v>Troglodytidae</v>
          </cell>
          <cell r="J4085" t="str">
            <v>Cyphorhinus</v>
          </cell>
          <cell r="K4085" t="str">
            <v>Gênero</v>
          </cell>
          <cell r="N4085" t="str">
            <v>Cyphorhinus Cabanis, 1844</v>
          </cell>
          <cell r="P4085"/>
          <cell r="Q4085"/>
          <cell r="R4085"/>
          <cell r="S4085"/>
          <cell r="T4085"/>
          <cell r="U4085"/>
          <cell r="Y4085"/>
          <cell r="Z4085"/>
        </row>
        <row r="4086">
          <cell r="A4086" t="str">
            <v>Cyphorhinus arada</v>
          </cell>
          <cell r="B4086" t="str">
            <v>Cyphorhinus arada</v>
          </cell>
          <cell r="C4086" t="str">
            <v>uirapuru</v>
          </cell>
          <cell r="D4086">
            <v>4084</v>
          </cell>
          <cell r="E4086" t="str">
            <v>R</v>
          </cell>
          <cell r="F4086">
            <v>1</v>
          </cell>
          <cell r="G4086" t="str">
            <v>Passeriformes</v>
          </cell>
          <cell r="H4086" t="str">
            <v>Troglodytidae</v>
          </cell>
          <cell r="J4086" t="str">
            <v>Cyphorhinus</v>
          </cell>
          <cell r="K4086" t="str">
            <v>espécie 1ária</v>
          </cell>
          <cell r="L4086" t="str">
            <v>More than a single species may be involved (Kroodsma &amp; Brewer 2005).</v>
          </cell>
          <cell r="M4086" t="str">
            <v>Mais de uma espécie pode estar envolvida (Kroodsma &amp; Brewer 2005).</v>
          </cell>
          <cell r="N4086" t="str">
            <v>Cyphorhinus arada (Hermann, 1783)</v>
          </cell>
          <cell r="O4086" t="str">
            <v>Musician Wren</v>
          </cell>
          <cell r="P4086"/>
          <cell r="Q4086"/>
          <cell r="R4086"/>
          <cell r="S4086"/>
          <cell r="T4086"/>
          <cell r="U4086"/>
          <cell r="Y4086" t="e">
            <v>#N/A</v>
          </cell>
          <cell r="Z4086" t="str">
            <v>H</v>
          </cell>
          <cell r="AA4086" t="str">
            <v>F1</v>
          </cell>
          <cell r="AB4086" t="str">
            <v>T/U</v>
          </cell>
          <cell r="AC4086">
            <v>1</v>
          </cell>
          <cell r="AD4086">
            <v>2</v>
          </cell>
          <cell r="AE4086">
            <v>20.9</v>
          </cell>
          <cell r="AF4086" t="str">
            <v>Invertebrate</v>
          </cell>
          <cell r="AG4086" t="str">
            <v>F</v>
          </cell>
        </row>
        <row r="4087">
          <cell r="A4087" t="str">
            <v>Cyphorhinus arada arada</v>
          </cell>
          <cell r="B4087" t="e">
            <v>#N/A</v>
          </cell>
          <cell r="D4087">
            <v>4085</v>
          </cell>
          <cell r="E4087"/>
          <cell r="F4087"/>
          <cell r="G4087" t="str">
            <v>Passeriformes</v>
          </cell>
          <cell r="H4087" t="str">
            <v>Troglodytidae</v>
          </cell>
          <cell r="J4087" t="str">
            <v>Cyphorhinus</v>
          </cell>
          <cell r="K4087" t="str">
            <v>subespécie</v>
          </cell>
          <cell r="N4087" t="str">
            <v>Cyphorhinus arada arada (Hermann, 1783)</v>
          </cell>
          <cell r="P4087" t="str">
            <v>x</v>
          </cell>
          <cell r="Q4087" t="str">
            <v>x</v>
          </cell>
          <cell r="R4087" t="str">
            <v>x</v>
          </cell>
          <cell r="S4087" t="str">
            <v>x</v>
          </cell>
          <cell r="T4087" t="str">
            <v>x</v>
          </cell>
          <cell r="U4087"/>
          <cell r="Y4087"/>
          <cell r="Z4087"/>
        </row>
        <row r="4088">
          <cell r="A4088" t="str">
            <v>Cyphorhinus arada faroensis</v>
          </cell>
          <cell r="B4088" t="e">
            <v>#N/A</v>
          </cell>
          <cell r="D4088">
            <v>4086</v>
          </cell>
          <cell r="E4088"/>
          <cell r="F4088"/>
          <cell r="G4088" t="str">
            <v>Passeriformes</v>
          </cell>
          <cell r="H4088" t="str">
            <v>Troglodytidae</v>
          </cell>
          <cell r="J4088" t="str">
            <v>Cyphorhinus</v>
          </cell>
          <cell r="K4088" t="str">
            <v>subespécie</v>
          </cell>
          <cell r="N4088" t="str">
            <v>Cyphorhinus arada faroensis (Zimmer &amp; Phelps, 1946)</v>
          </cell>
          <cell r="P4088" t="str">
            <v>x</v>
          </cell>
          <cell r="Q4088" t="str">
            <v>x</v>
          </cell>
          <cell r="R4088" t="str">
            <v>x</v>
          </cell>
          <cell r="S4088" t="str">
            <v>x</v>
          </cell>
          <cell r="T4088" t="str">
            <v>x</v>
          </cell>
          <cell r="U4088"/>
          <cell r="Y4088"/>
          <cell r="Z4088"/>
        </row>
        <row r="4089">
          <cell r="A4089" t="str">
            <v>Cyphorhinus arada griseolateralis</v>
          </cell>
          <cell r="B4089" t="e">
            <v>#N/A</v>
          </cell>
          <cell r="D4089">
            <v>4087</v>
          </cell>
          <cell r="E4089"/>
          <cell r="F4089"/>
          <cell r="G4089" t="str">
            <v>Passeriformes</v>
          </cell>
          <cell r="H4089" t="str">
            <v>Troglodytidae</v>
          </cell>
          <cell r="J4089" t="str">
            <v>Cyphorhinus</v>
          </cell>
          <cell r="K4089" t="str">
            <v>subespécie</v>
          </cell>
          <cell r="N4089" t="str">
            <v>Cyphorhinus arada griseolateralis Ridgway, 1888</v>
          </cell>
          <cell r="P4089" t="str">
            <v>x</v>
          </cell>
          <cell r="Q4089" t="str">
            <v>x</v>
          </cell>
          <cell r="R4089" t="str">
            <v>x</v>
          </cell>
          <cell r="S4089" t="str">
            <v>x</v>
          </cell>
          <cell r="T4089" t="str">
            <v>x</v>
          </cell>
          <cell r="U4089"/>
          <cell r="Y4089"/>
          <cell r="Z4089"/>
        </row>
        <row r="4090">
          <cell r="A4090" t="str">
            <v>Cyphorhinus arada interpositus</v>
          </cell>
          <cell r="B4090" t="e">
            <v>#N/A</v>
          </cell>
          <cell r="D4090">
            <v>4088</v>
          </cell>
          <cell r="E4090"/>
          <cell r="F4090"/>
          <cell r="G4090" t="str">
            <v>Passeriformes</v>
          </cell>
          <cell r="H4090" t="str">
            <v>Troglodytidae</v>
          </cell>
          <cell r="J4090" t="str">
            <v>Cyphorhinus</v>
          </cell>
          <cell r="K4090" t="str">
            <v>subespécie</v>
          </cell>
          <cell r="N4090" t="str">
            <v>Cyphorhinus arada interpositus (Todd, 1932)</v>
          </cell>
          <cell r="P4090" t="str">
            <v>x</v>
          </cell>
          <cell r="Q4090" t="str">
            <v>x</v>
          </cell>
          <cell r="R4090" t="str">
            <v>x</v>
          </cell>
          <cell r="S4090" t="str">
            <v>x</v>
          </cell>
          <cell r="T4090" t="str">
            <v>x</v>
          </cell>
          <cell r="U4090"/>
          <cell r="Y4090"/>
          <cell r="Z4090"/>
        </row>
        <row r="4091">
          <cell r="A4091" t="str">
            <v>Cyphorhinus arada transfluvialis</v>
          </cell>
          <cell r="B4091" t="e">
            <v>#N/A</v>
          </cell>
          <cell r="D4091">
            <v>4089</v>
          </cell>
          <cell r="E4091"/>
          <cell r="F4091"/>
          <cell r="G4091" t="str">
            <v>Passeriformes</v>
          </cell>
          <cell r="H4091" t="str">
            <v>Troglodytidae</v>
          </cell>
          <cell r="J4091" t="str">
            <v>Cyphorhinus</v>
          </cell>
          <cell r="K4091" t="str">
            <v>subespécie</v>
          </cell>
          <cell r="N4091" t="str">
            <v>Cyphorhinus arada transfluvialis (Todd, 1932)</v>
          </cell>
          <cell r="P4091" t="str">
            <v>x</v>
          </cell>
          <cell r="Q4091" t="str">
            <v>x</v>
          </cell>
          <cell r="R4091" t="str">
            <v>x</v>
          </cell>
          <cell r="S4091" t="str">
            <v>x</v>
          </cell>
          <cell r="T4091" t="str">
            <v>x</v>
          </cell>
          <cell r="U4091"/>
          <cell r="Y4091"/>
          <cell r="Z4091"/>
        </row>
        <row r="4092">
          <cell r="A4092" t="str">
            <v>Cyphorhinus arada modulator</v>
          </cell>
          <cell r="B4092" t="str">
            <v>Cyphorhinus modulator</v>
          </cell>
          <cell r="C4092" t="str">
            <v>uirapuru-ferrugíneo</v>
          </cell>
          <cell r="D4092">
            <v>4090</v>
          </cell>
          <cell r="E4092" t="str">
            <v>R</v>
          </cell>
          <cell r="F4092">
            <v>1</v>
          </cell>
          <cell r="G4092" t="str">
            <v>Passeriformes</v>
          </cell>
          <cell r="H4092" t="str">
            <v>Troglodytidae</v>
          </cell>
          <cell r="J4092" t="str">
            <v>Cyphorhinus</v>
          </cell>
          <cell r="K4092" t="str">
            <v>subespécie</v>
          </cell>
          <cell r="N4092" t="str">
            <v>Cyphorhinus arada modulator (d'Orbigny, 1838)</v>
          </cell>
          <cell r="P4092" t="str">
            <v>x</v>
          </cell>
          <cell r="Q4092" t="str">
            <v>x</v>
          </cell>
          <cell r="R4092" t="str">
            <v>x</v>
          </cell>
          <cell r="S4092" t="str">
            <v>x</v>
          </cell>
          <cell r="T4092" t="str">
            <v>x</v>
          </cell>
          <cell r="U4092"/>
          <cell r="Y4092"/>
          <cell r="Z4092" t="str">
            <v>H</v>
          </cell>
          <cell r="AA4092" t="str">
            <v>F</v>
          </cell>
          <cell r="AG4092" t="str">
            <v>F</v>
          </cell>
          <cell r="AH4092">
            <v>1</v>
          </cell>
        </row>
        <row r="4093">
          <cell r="A4093" t="str">
            <v>Donacobiidae</v>
          </cell>
          <cell r="B4093" t="e">
            <v>#N/A</v>
          </cell>
          <cell r="D4093">
            <v>4091</v>
          </cell>
          <cell r="E4093"/>
          <cell r="F4093"/>
          <cell r="G4093" t="str">
            <v>Passeriformes</v>
          </cell>
          <cell r="H4093" t="str">
            <v>Donacobiidae</v>
          </cell>
          <cell r="K4093" t="str">
            <v>Família</v>
          </cell>
          <cell r="N4093" t="str">
            <v>Donacobiidae Aleixo &amp; Pacheco, 2006</v>
          </cell>
          <cell r="P4093"/>
          <cell r="Q4093"/>
          <cell r="R4093"/>
          <cell r="S4093"/>
          <cell r="T4093"/>
          <cell r="U4093"/>
          <cell r="Y4093"/>
          <cell r="Z4093"/>
        </row>
        <row r="4094">
          <cell r="A4094" t="str">
            <v>Donacobius</v>
          </cell>
          <cell r="B4094" t="e">
            <v>#N/A</v>
          </cell>
          <cell r="D4094">
            <v>4092</v>
          </cell>
          <cell r="E4094"/>
          <cell r="F4094"/>
          <cell r="G4094" t="str">
            <v>Passeriformes</v>
          </cell>
          <cell r="H4094" t="str">
            <v>Donacobiidae</v>
          </cell>
          <cell r="J4094" t="str">
            <v>Donacobius</v>
          </cell>
          <cell r="K4094" t="str">
            <v>Gênero</v>
          </cell>
          <cell r="N4094" t="str">
            <v>Donacobius Swainson, 1831</v>
          </cell>
          <cell r="P4094"/>
          <cell r="Q4094"/>
          <cell r="R4094"/>
          <cell r="S4094"/>
          <cell r="T4094"/>
          <cell r="U4094"/>
          <cell r="Y4094"/>
          <cell r="Z4094"/>
        </row>
        <row r="4095">
          <cell r="A4095" t="str">
            <v>Donacobius atricapilla</v>
          </cell>
          <cell r="B4095" t="str">
            <v>Donacobius atricapilla</v>
          </cell>
          <cell r="C4095" t="str">
            <v>japacanim</v>
          </cell>
          <cell r="D4095">
            <v>4093</v>
          </cell>
          <cell r="E4095" t="str">
            <v>R</v>
          </cell>
          <cell r="F4095">
            <v>1</v>
          </cell>
          <cell r="G4095" t="str">
            <v>Passeriformes</v>
          </cell>
          <cell r="H4095" t="str">
            <v>Donacobiidae</v>
          </cell>
          <cell r="J4095" t="str">
            <v>Donacobius</v>
          </cell>
          <cell r="K4095" t="str">
            <v>espécie 1ária</v>
          </cell>
          <cell r="L4095" t="str">
            <v>Formerly placed either in Mimidae or Troglodytidae, but recent molecular studies showed that it is actually nested within Sylvioidea, representaing a distinct lineage closest to families Locustellidae and Bernieridae, both exclusively Old World lineages (Alström et al. 2006, 2013; Johansson et al. 2008; Fregon et al. 2012). Based on these singularities, Aleixo &amp; Pacheco (2006) proposed to treat Donacobius in a new monotypic family, Donacobiidae.</v>
          </cell>
          <cell r="M4095" t="str">
            <v>Anteriormente colocado em Mimidae ou Troglodytidae, mas dados moleculares mais recentes mostraram que este é um taxon dentro de Sylvioidea, representando uma linhagem distinta mais próxima das famílias Locustellidae e Bernieridae, ambas exclusivas do Velho Mundo (Alström et al. 2006, 2013; Johansson et al. 2008; Fregon et al. 2012). Baseado nessas singularidades, Aleixo &amp; Pacheco (2006) propuseram o tratamento de Donacobius em uma nova família monotípica, Donacobiidae.</v>
          </cell>
          <cell r="N4095" t="str">
            <v>Donacobius atricapilla (Linnaeus, 1766)</v>
          </cell>
          <cell r="O4095" t="str">
            <v>Black-capped Donacobius</v>
          </cell>
          <cell r="P4095"/>
          <cell r="Q4095"/>
          <cell r="R4095"/>
          <cell r="S4095"/>
          <cell r="T4095"/>
          <cell r="U4095"/>
          <cell r="Y4095" t="str">
            <v>Aqu</v>
          </cell>
          <cell r="Z4095" t="str">
            <v>M</v>
          </cell>
          <cell r="AA4095" t="str">
            <v>A1</v>
          </cell>
          <cell r="AB4095" t="str">
            <v>U</v>
          </cell>
          <cell r="AC4095">
            <v>1</v>
          </cell>
          <cell r="AD4095">
            <v>6</v>
          </cell>
          <cell r="AE4095">
            <v>36.799999999999997</v>
          </cell>
          <cell r="AF4095" t="str">
            <v>Invertebrate</v>
          </cell>
          <cell r="AG4095" t="str">
            <v>A</v>
          </cell>
          <cell r="AH4095"/>
        </row>
        <row r="4096">
          <cell r="A4096" t="str">
            <v>Donacobius atricapilla atricapilla</v>
          </cell>
          <cell r="B4096" t="e">
            <v>#N/A</v>
          </cell>
          <cell r="D4096">
            <v>4094</v>
          </cell>
          <cell r="E4096"/>
          <cell r="F4096"/>
          <cell r="G4096" t="str">
            <v>Passeriformes</v>
          </cell>
          <cell r="H4096" t="str">
            <v>Donacobiidae</v>
          </cell>
          <cell r="J4096" t="str">
            <v>Donacobius</v>
          </cell>
          <cell r="K4096" t="str">
            <v>subespécie</v>
          </cell>
          <cell r="N4096" t="str">
            <v>Donacobius atricapilla atricapilla (Linnaeus, 1766)</v>
          </cell>
          <cell r="P4096" t="str">
            <v>x</v>
          </cell>
          <cell r="Q4096" t="str">
            <v>x</v>
          </cell>
          <cell r="R4096" t="str">
            <v>x</v>
          </cell>
          <cell r="S4096" t="str">
            <v>x</v>
          </cell>
          <cell r="T4096" t="str">
            <v>x</v>
          </cell>
          <cell r="U4096"/>
          <cell r="Y4096"/>
          <cell r="Z4096"/>
        </row>
        <row r="4097">
          <cell r="A4097" t="str">
            <v>Donacobius atricapilla albovittatus</v>
          </cell>
          <cell r="B4097" t="e">
            <v>#N/A</v>
          </cell>
          <cell r="D4097">
            <v>4095</v>
          </cell>
          <cell r="E4097"/>
          <cell r="F4097"/>
          <cell r="G4097" t="str">
            <v>Passeriformes</v>
          </cell>
          <cell r="H4097" t="str">
            <v>Donacobiidae</v>
          </cell>
          <cell r="J4097" t="str">
            <v>Donacobius</v>
          </cell>
          <cell r="K4097" t="str">
            <v>subespécie</v>
          </cell>
          <cell r="N4097" t="str">
            <v>Donacobius atricapilla albovittatus d'Orbigny &amp; Lafresnaye, 1837</v>
          </cell>
          <cell r="P4097" t="str">
            <v>x</v>
          </cell>
          <cell r="Q4097" t="str">
            <v>x</v>
          </cell>
          <cell r="R4097" t="str">
            <v>x</v>
          </cell>
          <cell r="S4097" t="str">
            <v>x</v>
          </cell>
          <cell r="T4097" t="str">
            <v>x</v>
          </cell>
          <cell r="U4097"/>
          <cell r="Y4097"/>
          <cell r="Z4097"/>
        </row>
        <row r="4098">
          <cell r="A4098" t="str">
            <v>Polioptilidae</v>
          </cell>
          <cell r="B4098" t="e">
            <v>#N/A</v>
          </cell>
          <cell r="D4098">
            <v>4096</v>
          </cell>
          <cell r="E4098"/>
          <cell r="F4098"/>
          <cell r="G4098" t="str">
            <v>Passeriformes</v>
          </cell>
          <cell r="H4098" t="str">
            <v>Polioptilidae</v>
          </cell>
          <cell r="K4098" t="str">
            <v>Família</v>
          </cell>
          <cell r="L4098" t="str">
            <v>Formerly treated as a sub-familly of the Sylviidae Old World warblers, but recent molecular studies showed a close relationship with Troglodytidae (Barker 2004, Alström et al. 2006; Johansson et al. 2008).</v>
          </cell>
          <cell r="M4098" t="str">
            <v>Anteriormente tratado na subfamília Sylviidae, mas dados moleculares recentes mostraram uma relação próxima com Troglodytidae (Barker 2004, Alström et al. 2006; Johansson et al. 2008).</v>
          </cell>
          <cell r="N4098" t="str">
            <v>Polioptilidae Baird, 1858</v>
          </cell>
          <cell r="P4098"/>
          <cell r="Q4098"/>
          <cell r="R4098"/>
          <cell r="S4098"/>
          <cell r="T4098"/>
          <cell r="U4098"/>
          <cell r="Y4098"/>
          <cell r="Z4098"/>
        </row>
        <row r="4099">
          <cell r="A4099" t="str">
            <v>Microbates</v>
          </cell>
          <cell r="B4099" t="e">
            <v>#N/A</v>
          </cell>
          <cell r="D4099">
            <v>4097</v>
          </cell>
          <cell r="E4099"/>
          <cell r="F4099"/>
          <cell r="G4099" t="str">
            <v>Passeriformes</v>
          </cell>
          <cell r="H4099" t="str">
            <v>Polioptilidae</v>
          </cell>
          <cell r="J4099" t="str">
            <v>Microbates</v>
          </cell>
          <cell r="K4099" t="str">
            <v>Gênero</v>
          </cell>
          <cell r="N4099" t="str">
            <v>Microbates Sclater &amp; Salvin, 1873</v>
          </cell>
          <cell r="P4099"/>
          <cell r="Q4099"/>
          <cell r="R4099"/>
          <cell r="S4099"/>
          <cell r="T4099"/>
          <cell r="U4099"/>
          <cell r="Y4099"/>
          <cell r="Z4099"/>
        </row>
        <row r="4100">
          <cell r="A4100" t="str">
            <v>Microbates collaris</v>
          </cell>
          <cell r="B4100" t="str">
            <v>Microbates collaris</v>
          </cell>
          <cell r="C4100" t="str">
            <v>chirito-de-coleira</v>
          </cell>
          <cell r="D4100">
            <v>4098</v>
          </cell>
          <cell r="E4100" t="str">
            <v>R</v>
          </cell>
          <cell r="F4100">
            <v>1</v>
          </cell>
          <cell r="G4100" t="str">
            <v>Passeriformes</v>
          </cell>
          <cell r="H4100" t="str">
            <v>Polioptilidae</v>
          </cell>
          <cell r="J4100" t="str">
            <v>Microbates</v>
          </cell>
          <cell r="K4100" t="str">
            <v>espécie 1ária</v>
          </cell>
          <cell r="N4100" t="str">
            <v>Microbates collaris (Pelzeln, 1868)</v>
          </cell>
          <cell r="O4100" t="str">
            <v>Collared Gnatwren</v>
          </cell>
          <cell r="P4100"/>
          <cell r="Q4100"/>
          <cell r="R4100"/>
          <cell r="S4100"/>
          <cell r="T4100"/>
          <cell r="U4100"/>
          <cell r="Y4100" t="str">
            <v>IAG</v>
          </cell>
          <cell r="Z4100" t="str">
            <v>H</v>
          </cell>
          <cell r="AA4100" t="str">
            <v>F1</v>
          </cell>
          <cell r="AB4100" t="str">
            <v>U</v>
          </cell>
          <cell r="AC4100">
            <v>1</v>
          </cell>
          <cell r="AD4100">
            <v>1</v>
          </cell>
          <cell r="AE4100">
            <v>10.199999999999999</v>
          </cell>
          <cell r="AF4100" t="str">
            <v>Invertebrate</v>
          </cell>
          <cell r="AG4100" t="str">
            <v>F</v>
          </cell>
          <cell r="AH4100">
            <v>1</v>
          </cell>
        </row>
        <row r="4101">
          <cell r="A4101" t="str">
            <v>Microbates collaris collaris</v>
          </cell>
          <cell r="B4101" t="e">
            <v>#N/A</v>
          </cell>
          <cell r="D4101">
            <v>4099</v>
          </cell>
          <cell r="E4101"/>
          <cell r="F4101"/>
          <cell r="G4101" t="str">
            <v>Passeriformes</v>
          </cell>
          <cell r="H4101" t="str">
            <v>Polioptilidae</v>
          </cell>
          <cell r="J4101" t="str">
            <v>Microbates</v>
          </cell>
          <cell r="K4101" t="str">
            <v>subespécie</v>
          </cell>
          <cell r="N4101" t="str">
            <v>Microbates collaris collaris (Pelzeln, 1868)</v>
          </cell>
          <cell r="P4101" t="str">
            <v>x</v>
          </cell>
          <cell r="Q4101" t="str">
            <v>x</v>
          </cell>
          <cell r="R4101" t="str">
            <v>x</v>
          </cell>
          <cell r="S4101" t="str">
            <v>x</v>
          </cell>
          <cell r="T4101" t="str">
            <v>x</v>
          </cell>
          <cell r="U4101"/>
          <cell r="Y4101"/>
          <cell r="Z4101"/>
        </row>
        <row r="4102">
          <cell r="A4102" t="str">
            <v>Microbates collaris torquatus</v>
          </cell>
          <cell r="B4102" t="e">
            <v>#N/A</v>
          </cell>
          <cell r="D4102">
            <v>4100</v>
          </cell>
          <cell r="E4102"/>
          <cell r="F4102"/>
          <cell r="G4102" t="str">
            <v>Passeriformes</v>
          </cell>
          <cell r="H4102" t="str">
            <v>Polioptilidae</v>
          </cell>
          <cell r="J4102" t="str">
            <v>Microbates</v>
          </cell>
          <cell r="K4102" t="str">
            <v>subespécie</v>
          </cell>
          <cell r="N4102" t="str">
            <v>Microbates collaris torquatus Sclater &amp; Salvin, 1873</v>
          </cell>
          <cell r="P4102"/>
          <cell r="Q4102" t="str">
            <v>x</v>
          </cell>
          <cell r="R4102" t="str">
            <v>x</v>
          </cell>
          <cell r="S4102" t="str">
            <v>x</v>
          </cell>
          <cell r="T4102" t="str">
            <v>x</v>
          </cell>
          <cell r="U4102"/>
          <cell r="Y4102"/>
          <cell r="Z4102"/>
        </row>
        <row r="4103">
          <cell r="A4103" t="str">
            <v>Microbates collaris perlatus</v>
          </cell>
          <cell r="B4103" t="e">
            <v>#N/A</v>
          </cell>
          <cell r="D4103">
            <v>4101</v>
          </cell>
          <cell r="E4103"/>
          <cell r="F4103"/>
          <cell r="G4103" t="str">
            <v>Passeriformes</v>
          </cell>
          <cell r="H4103" t="str">
            <v>Polioptilidae</v>
          </cell>
          <cell r="J4103" t="str">
            <v>Microbates</v>
          </cell>
          <cell r="K4103" t="str">
            <v>subespécie</v>
          </cell>
          <cell r="N4103" t="str">
            <v>Microbates collaris perlatus Todd, 1927</v>
          </cell>
          <cell r="P4103" t="str">
            <v>x</v>
          </cell>
          <cell r="Q4103" t="str">
            <v>x</v>
          </cell>
          <cell r="R4103" t="str">
            <v>x</v>
          </cell>
          <cell r="S4103" t="str">
            <v>x</v>
          </cell>
          <cell r="T4103" t="str">
            <v>x</v>
          </cell>
          <cell r="U4103"/>
          <cell r="Y4103"/>
          <cell r="Z4103"/>
        </row>
        <row r="4104">
          <cell r="A4104" t="str">
            <v>Ramphocaenus</v>
          </cell>
          <cell r="B4104" t="e">
            <v>#N/A</v>
          </cell>
          <cell r="D4104">
            <v>4102</v>
          </cell>
          <cell r="E4104"/>
          <cell r="F4104"/>
          <cell r="G4104" t="str">
            <v>Passeriformes</v>
          </cell>
          <cell r="H4104" t="str">
            <v>Polioptilidae</v>
          </cell>
          <cell r="J4104" t="str">
            <v>Ramphocaenus</v>
          </cell>
          <cell r="K4104" t="str">
            <v>Gênero</v>
          </cell>
          <cell r="N4104" t="str">
            <v>Ramphocaenus Vieillot, 1819</v>
          </cell>
          <cell r="P4104"/>
          <cell r="Q4104"/>
          <cell r="R4104"/>
          <cell r="S4104"/>
          <cell r="T4104"/>
          <cell r="U4104"/>
          <cell r="Y4104"/>
          <cell r="Z4104"/>
        </row>
        <row r="4105">
          <cell r="A4105" t="str">
            <v>Ramphocaenus melanurus</v>
          </cell>
          <cell r="B4105" t="str">
            <v>Ramphocaenus melanurus</v>
          </cell>
          <cell r="C4105" t="str">
            <v>chirito</v>
          </cell>
          <cell r="D4105">
            <v>4103</v>
          </cell>
          <cell r="E4105" t="str">
            <v>R</v>
          </cell>
          <cell r="F4105">
            <v>1</v>
          </cell>
          <cell r="G4105" t="str">
            <v>Passeriformes</v>
          </cell>
          <cell r="H4105" t="str">
            <v>Polioptilidae</v>
          </cell>
          <cell r="J4105" t="str">
            <v>Ramphocaenus</v>
          </cell>
          <cell r="K4105" t="str">
            <v>espécie 1ária</v>
          </cell>
          <cell r="N4105" t="str">
            <v>Ramphocaenus melanurus Vieillot, 1819</v>
          </cell>
          <cell r="O4105" t="str">
            <v>Long-billed Gnatwren</v>
          </cell>
          <cell r="P4105"/>
          <cell r="Q4105"/>
          <cell r="R4105"/>
          <cell r="S4105"/>
          <cell r="T4105"/>
          <cell r="U4105"/>
          <cell r="Y4105" t="str">
            <v>IDL</v>
          </cell>
          <cell r="Z4105" t="str">
            <v>L</v>
          </cell>
          <cell r="AA4105" t="str">
            <v>F1E</v>
          </cell>
          <cell r="AB4105" t="str">
            <v>U/M</v>
          </cell>
          <cell r="AC4105">
            <v>2</v>
          </cell>
          <cell r="AD4105">
            <v>7</v>
          </cell>
          <cell r="AE4105">
            <v>9.6999999999999993</v>
          </cell>
          <cell r="AF4105" t="str">
            <v>Invertebrate</v>
          </cell>
          <cell r="AG4105" t="str">
            <v>F</v>
          </cell>
          <cell r="AJ4105" t="str">
            <v>#ERROR!</v>
          </cell>
        </row>
        <row r="4106">
          <cell r="A4106" t="str">
            <v>Ramphocaenus melanurus duidae</v>
          </cell>
          <cell r="B4106" t="e">
            <v>#N/A</v>
          </cell>
          <cell r="D4106">
            <v>4104</v>
          </cell>
          <cell r="E4106"/>
          <cell r="F4106"/>
          <cell r="G4106" t="str">
            <v>Passeriformes</v>
          </cell>
          <cell r="H4106" t="str">
            <v>Polioptilidae</v>
          </cell>
          <cell r="J4106" t="str">
            <v>Ramphocaenus</v>
          </cell>
          <cell r="K4106" t="str">
            <v>subespécie</v>
          </cell>
          <cell r="N4106" t="str">
            <v>Ramphocaenus melanurus duidae Zimmer, 1937</v>
          </cell>
          <cell r="P4106" t="str">
            <v>x</v>
          </cell>
          <cell r="Q4106"/>
          <cell r="R4106" t="str">
            <v>x</v>
          </cell>
          <cell r="S4106" t="str">
            <v>x</v>
          </cell>
          <cell r="T4106" t="str">
            <v>x</v>
          </cell>
          <cell r="U4106"/>
          <cell r="Y4106"/>
          <cell r="Z4106"/>
        </row>
        <row r="4107">
          <cell r="A4107" t="str">
            <v>Ramphocaenus melanurus albiventris</v>
          </cell>
          <cell r="B4107" t="e">
            <v>#N/A</v>
          </cell>
          <cell r="D4107">
            <v>4105</v>
          </cell>
          <cell r="E4107"/>
          <cell r="F4107"/>
          <cell r="G4107" t="str">
            <v>Passeriformes</v>
          </cell>
          <cell r="H4107" t="str">
            <v>Polioptilidae</v>
          </cell>
          <cell r="J4107" t="str">
            <v>Ramphocaenus</v>
          </cell>
          <cell r="K4107" t="str">
            <v>subespécie</v>
          </cell>
          <cell r="N4107" t="str">
            <v>Ramphocaenus melanurus albiventris Sclater, 1883</v>
          </cell>
          <cell r="P4107" t="str">
            <v>x</v>
          </cell>
          <cell r="Q4107" t="str">
            <v>x</v>
          </cell>
          <cell r="R4107" t="str">
            <v>x</v>
          </cell>
          <cell r="S4107" t="str">
            <v>x</v>
          </cell>
          <cell r="T4107" t="str">
            <v>x</v>
          </cell>
          <cell r="U4107"/>
          <cell r="Y4107"/>
          <cell r="Z4107"/>
        </row>
        <row r="4108">
          <cell r="A4108" t="str">
            <v>Ramphocaenus melanurus amazonum</v>
          </cell>
          <cell r="B4108" t="e">
            <v>#N/A</v>
          </cell>
          <cell r="D4108">
            <v>4106</v>
          </cell>
          <cell r="E4108"/>
          <cell r="F4108"/>
          <cell r="G4108" t="str">
            <v>Passeriformes</v>
          </cell>
          <cell r="H4108" t="str">
            <v>Polioptilidae</v>
          </cell>
          <cell r="J4108" t="str">
            <v>Ramphocaenus</v>
          </cell>
          <cell r="K4108" t="str">
            <v>subespécie</v>
          </cell>
          <cell r="N4108" t="str">
            <v>Ramphocaenus melanurus amazonum Hellmayr, 1907</v>
          </cell>
          <cell r="P4108" t="str">
            <v>x</v>
          </cell>
          <cell r="Q4108" t="str">
            <v>x</v>
          </cell>
          <cell r="R4108" t="str">
            <v>x</v>
          </cell>
          <cell r="S4108" t="str">
            <v>x</v>
          </cell>
          <cell r="T4108" t="str">
            <v>x</v>
          </cell>
          <cell r="U4108"/>
          <cell r="Y4108"/>
          <cell r="Z4108"/>
        </row>
        <row r="4109">
          <cell r="A4109" t="str">
            <v>Ramphocaenus melanurus austerus</v>
          </cell>
          <cell r="B4109" t="e">
            <v>#N/A</v>
          </cell>
          <cell r="D4109">
            <v>4107</v>
          </cell>
          <cell r="E4109"/>
          <cell r="F4109"/>
          <cell r="G4109" t="str">
            <v>Passeriformes</v>
          </cell>
          <cell r="H4109" t="str">
            <v>Polioptilidae</v>
          </cell>
          <cell r="J4109" t="str">
            <v>Ramphocaenus</v>
          </cell>
          <cell r="K4109" t="str">
            <v>subespécie</v>
          </cell>
          <cell r="N4109" t="str">
            <v>Ramphocaenus melanurus austerus Zimmer, 1937</v>
          </cell>
          <cell r="P4109" t="str">
            <v>x</v>
          </cell>
          <cell r="Q4109" t="str">
            <v>x</v>
          </cell>
          <cell r="R4109" t="str">
            <v>x</v>
          </cell>
          <cell r="S4109" t="str">
            <v>x</v>
          </cell>
          <cell r="T4109" t="str">
            <v>x</v>
          </cell>
          <cell r="U4109"/>
          <cell r="Y4109"/>
          <cell r="Z4109"/>
        </row>
        <row r="4110">
          <cell r="A4110" t="str">
            <v>Ramphocaenus melanurus melanurus</v>
          </cell>
          <cell r="B4110" t="e">
            <v>#N/A</v>
          </cell>
          <cell r="D4110">
            <v>4108</v>
          </cell>
          <cell r="E4110"/>
          <cell r="F4110"/>
          <cell r="G4110" t="str">
            <v>Passeriformes</v>
          </cell>
          <cell r="H4110" t="str">
            <v>Polioptilidae</v>
          </cell>
          <cell r="J4110" t="str">
            <v>Ramphocaenus</v>
          </cell>
          <cell r="K4110" t="str">
            <v>subespécie</v>
          </cell>
          <cell r="N4110" t="str">
            <v>Ramphocaenus melanurus melanurus Vieillot, 1819</v>
          </cell>
          <cell r="P4110" t="str">
            <v>x</v>
          </cell>
          <cell r="Q4110" t="str">
            <v>x</v>
          </cell>
          <cell r="R4110" t="str">
            <v>x</v>
          </cell>
          <cell r="S4110" t="str">
            <v>x</v>
          </cell>
          <cell r="T4110" t="str">
            <v>x</v>
          </cell>
          <cell r="U4110"/>
          <cell r="Y4110"/>
          <cell r="Z4110"/>
        </row>
        <row r="4111">
          <cell r="A4111" t="str">
            <v>Ramphocaenus sticturus</v>
          </cell>
          <cell r="B4111" t="e">
            <v>#N/A</v>
          </cell>
          <cell r="C4111" t="str">
            <v>chirito-do-bambu</v>
          </cell>
          <cell r="D4111">
            <v>4109</v>
          </cell>
          <cell r="E4111" t="str">
            <v>R</v>
          </cell>
          <cell r="F4111">
            <v>1</v>
          </cell>
          <cell r="G4111" t="str">
            <v>Passeriformes</v>
          </cell>
          <cell r="H4111" t="str">
            <v>Polioptilidae</v>
          </cell>
          <cell r="J4111" t="str">
            <v>Ramphocaenus</v>
          </cell>
          <cell r="K4111" t="str">
            <v>espécie 1ária</v>
          </cell>
          <cell r="L4111" t="str">
            <v>Harvey et al. (2014) provided evidence that the taxa obscurus and sticturus should be ranked as independent species from R. melanurus based on morphological, vocal, and ecological differences. Since sticturus has nomenclatural priority, the newly recognized species borrows its name.</v>
          </cell>
          <cell r="M4111" t="str">
            <v>Harvey et al. (2014) sugerem que o taxa obscurus e sticturusdeveriam ser espécies independentes de R. melanurus, baseado em diferencas morfológicas, vocais e ecológicas. Considerando que sticturus tem prioridade nomenclatural, o taxon recentemente elevado à categoria de espécie leva o seu nome.</v>
          </cell>
          <cell r="N4111" t="str">
            <v>Ramphocaenus sticturus Hellmayr, 1902</v>
          </cell>
          <cell r="O4111" t="str">
            <v>Chattering Gnatwren</v>
          </cell>
          <cell r="P4111"/>
          <cell r="Q4111"/>
          <cell r="R4111"/>
          <cell r="S4111"/>
          <cell r="T4111"/>
          <cell r="U4111"/>
          <cell r="Y4111" t="e">
            <v>#N/A</v>
          </cell>
          <cell r="Z4111" t="e">
            <v>#N/A</v>
          </cell>
          <cell r="AA4111" t="e">
            <v>#N/A</v>
          </cell>
          <cell r="AB4111" t="e">
            <v>#N/A</v>
          </cell>
          <cell r="AC4111" t="e">
            <v>#N/A</v>
          </cell>
          <cell r="AD4111" t="e">
            <v>#N/A</v>
          </cell>
          <cell r="AE4111" t="e">
            <v>#N/A</v>
          </cell>
          <cell r="AF4111" t="e">
            <v>#N/A</v>
          </cell>
          <cell r="AG4111"/>
        </row>
        <row r="4112">
          <cell r="A4112" t="str">
            <v>Ramphocaenus sticturus obscurus</v>
          </cell>
          <cell r="B4112" t="e">
            <v>#N/A</v>
          </cell>
          <cell r="D4112">
            <v>4110</v>
          </cell>
          <cell r="E4112"/>
          <cell r="F4112"/>
          <cell r="G4112" t="str">
            <v>Passeriformes</v>
          </cell>
          <cell r="H4112" t="str">
            <v>Polioptilidae</v>
          </cell>
          <cell r="J4112" t="str">
            <v>Ramphocaenus</v>
          </cell>
          <cell r="K4112" t="str">
            <v>subespécie</v>
          </cell>
          <cell r="L4112" t="str">
            <v>A specimen from Acre housed at MPEG refers to R. m. obscurus (Piacentini &amp; Aleixo, pers. obs.).</v>
          </cell>
          <cell r="M4112" t="str">
            <v>Um espécime do Acre depositado no MPEG representa R. m. obscurus (Piacentini &amp; Aleixo, obs. pess.).</v>
          </cell>
          <cell r="N4112" t="str">
            <v>Ramphocaenus sticturus obscurus Zimmer, 1931</v>
          </cell>
          <cell r="P4112" t="str">
            <v>x</v>
          </cell>
          <cell r="Q4112"/>
          <cell r="R4112" t="str">
            <v>x</v>
          </cell>
          <cell r="S4112" t="str">
            <v>x</v>
          </cell>
          <cell r="T4112" t="str">
            <v>x</v>
          </cell>
          <cell r="U4112"/>
          <cell r="Y4112"/>
          <cell r="Z4112"/>
        </row>
        <row r="4113">
          <cell r="A4113" t="str">
            <v>Ramphocaenus sticturus sticturus</v>
          </cell>
          <cell r="B4113" t="e">
            <v>#N/A</v>
          </cell>
          <cell r="D4113">
            <v>4111</v>
          </cell>
          <cell r="E4113"/>
          <cell r="F4113"/>
          <cell r="G4113" t="str">
            <v>Passeriformes</v>
          </cell>
          <cell r="H4113" t="str">
            <v>Polioptilidae</v>
          </cell>
          <cell r="J4113" t="str">
            <v>Ramphocaenus</v>
          </cell>
          <cell r="K4113" t="str">
            <v>subespécie</v>
          </cell>
          <cell r="N4113" t="str">
            <v>Ramphocaenus sticturus sticturus Hellmayr, 1902</v>
          </cell>
          <cell r="P4113" t="str">
            <v>x</v>
          </cell>
          <cell r="Q4113" t="str">
            <v>x</v>
          </cell>
          <cell r="R4113" t="str">
            <v>x</v>
          </cell>
          <cell r="S4113" t="str">
            <v>x</v>
          </cell>
          <cell r="T4113" t="str">
            <v>x</v>
          </cell>
          <cell r="U4113"/>
          <cell r="Y4113"/>
          <cell r="Z4113"/>
        </row>
        <row r="4114">
          <cell r="A4114" t="str">
            <v>Polioptila</v>
          </cell>
          <cell r="B4114" t="e">
            <v>#N/A</v>
          </cell>
          <cell r="D4114">
            <v>4112</v>
          </cell>
          <cell r="E4114"/>
          <cell r="F4114"/>
          <cell r="G4114" t="str">
            <v>Passeriformes</v>
          </cell>
          <cell r="H4114" t="str">
            <v>Polioptilidae</v>
          </cell>
          <cell r="J4114" t="str">
            <v>Polioptila</v>
          </cell>
          <cell r="K4114" t="str">
            <v>Gênero</v>
          </cell>
          <cell r="N4114" t="str">
            <v>Polioptila Sclater, 1855</v>
          </cell>
          <cell r="P4114"/>
          <cell r="Q4114"/>
          <cell r="R4114"/>
          <cell r="S4114"/>
          <cell r="T4114"/>
          <cell r="U4114"/>
          <cell r="Y4114"/>
          <cell r="Z4114"/>
        </row>
        <row r="4115">
          <cell r="A4115" t="str">
            <v>Polioptila plumbea</v>
          </cell>
          <cell r="B4115" t="str">
            <v>Polioptila plumbea</v>
          </cell>
          <cell r="C4115" t="str">
            <v>balança-rabo-de-chapéu-preto</v>
          </cell>
          <cell r="D4115">
            <v>4113</v>
          </cell>
          <cell r="E4115" t="str">
            <v>R</v>
          </cell>
          <cell r="F4115">
            <v>1</v>
          </cell>
          <cell r="G4115" t="str">
            <v>Passeriformes</v>
          </cell>
          <cell r="H4115" t="str">
            <v>Polioptilidae</v>
          </cell>
          <cell r="J4115" t="str">
            <v>Polioptila</v>
          </cell>
          <cell r="K4115" t="str">
            <v>espécie 1ária</v>
          </cell>
          <cell r="L4115" t="str">
            <v>More than one species may be involved (Atwood &amp; Lerman 2006).</v>
          </cell>
          <cell r="M4115" t="str">
            <v>Mais de uma espécie pode estar envolvida (Atwood &amp; Lerman 2006).</v>
          </cell>
          <cell r="N4115" t="str">
            <v>Polioptila plumbea (Gmelin, 1788)</v>
          </cell>
          <cell r="O4115" t="str">
            <v>Tropical Gnatcatcher</v>
          </cell>
          <cell r="P4115"/>
          <cell r="Q4115"/>
          <cell r="R4115"/>
          <cell r="S4115"/>
          <cell r="T4115"/>
          <cell r="U4115"/>
          <cell r="Y4115" t="str">
            <v>IAG</v>
          </cell>
          <cell r="Z4115" t="str">
            <v>L</v>
          </cell>
          <cell r="AA4115" t="str">
            <v>F7</v>
          </cell>
          <cell r="AB4115" t="str">
            <v>U/C</v>
          </cell>
          <cell r="AC4115">
            <v>6</v>
          </cell>
          <cell r="AD4115">
            <v>8</v>
          </cell>
          <cell r="AE4115">
            <v>6</v>
          </cell>
          <cell r="AF4115" t="str">
            <v>Invertebrate</v>
          </cell>
          <cell r="AG4115" t="str">
            <v>F</v>
          </cell>
        </row>
        <row r="4116">
          <cell r="A4116" t="str">
            <v>Polioptila plumbea innotata</v>
          </cell>
          <cell r="B4116" t="e">
            <v>#N/A</v>
          </cell>
          <cell r="D4116">
            <v>4114</v>
          </cell>
          <cell r="E4116"/>
          <cell r="F4116"/>
          <cell r="G4116" t="str">
            <v>Passeriformes</v>
          </cell>
          <cell r="H4116" t="str">
            <v>Polioptilidae</v>
          </cell>
          <cell r="J4116" t="str">
            <v>Polioptila</v>
          </cell>
          <cell r="K4116" t="str">
            <v>subespécie</v>
          </cell>
          <cell r="N4116" t="str">
            <v>Polioptila plumbea innotata Hellmayr, 1901</v>
          </cell>
          <cell r="P4116" t="str">
            <v>x</v>
          </cell>
          <cell r="Q4116" t="str">
            <v>x</v>
          </cell>
          <cell r="R4116" t="str">
            <v>x</v>
          </cell>
          <cell r="S4116" t="str">
            <v>x</v>
          </cell>
          <cell r="T4116" t="str">
            <v>x</v>
          </cell>
          <cell r="U4116"/>
          <cell r="Y4116"/>
          <cell r="Z4116"/>
        </row>
        <row r="4117">
          <cell r="A4117" t="str">
            <v>Polioptila plumbea plumbea</v>
          </cell>
          <cell r="B4117" t="e">
            <v>#N/A</v>
          </cell>
          <cell r="D4117">
            <v>4115</v>
          </cell>
          <cell r="E4117"/>
          <cell r="F4117"/>
          <cell r="G4117" t="str">
            <v>Passeriformes</v>
          </cell>
          <cell r="H4117" t="str">
            <v>Polioptilidae</v>
          </cell>
          <cell r="J4117" t="str">
            <v>Polioptila</v>
          </cell>
          <cell r="K4117" t="str">
            <v>subespécie</v>
          </cell>
          <cell r="N4117" t="str">
            <v>Polioptila plumbea plumbea (Gmelin, 1788)</v>
          </cell>
          <cell r="P4117" t="str">
            <v>x</v>
          </cell>
          <cell r="Q4117" t="str">
            <v>x</v>
          </cell>
          <cell r="R4117" t="str">
            <v>x</v>
          </cell>
          <cell r="S4117" t="str">
            <v>x</v>
          </cell>
          <cell r="T4117" t="str">
            <v>x</v>
          </cell>
          <cell r="U4117"/>
          <cell r="Y4117"/>
          <cell r="Z4117"/>
        </row>
        <row r="4118">
          <cell r="A4118" t="str">
            <v>Polioptila plumbea atricapilla</v>
          </cell>
          <cell r="B4118" t="e">
            <v>#N/A</v>
          </cell>
          <cell r="D4118">
            <v>4116</v>
          </cell>
          <cell r="E4118"/>
          <cell r="F4118"/>
          <cell r="G4118" t="str">
            <v>Passeriformes</v>
          </cell>
          <cell r="H4118" t="str">
            <v>Polioptilidae</v>
          </cell>
          <cell r="J4118" t="str">
            <v>Polioptila</v>
          </cell>
          <cell r="K4118" t="str">
            <v>subespécie</v>
          </cell>
          <cell r="N4118" t="str">
            <v>Polioptila plumbea atricapilla (Swainson, 1831)</v>
          </cell>
          <cell r="P4118" t="str">
            <v>x</v>
          </cell>
          <cell r="Q4118" t="str">
            <v>x</v>
          </cell>
          <cell r="R4118" t="str">
            <v>x</v>
          </cell>
          <cell r="S4118" t="str">
            <v>x</v>
          </cell>
          <cell r="T4118" t="str">
            <v>x</v>
          </cell>
          <cell r="U4118"/>
          <cell r="Y4118"/>
          <cell r="Z4118"/>
        </row>
        <row r="4119">
          <cell r="A4119" t="str">
            <v>Polioptila plumbea parvirostris</v>
          </cell>
          <cell r="B4119" t="e">
            <v>#N/A</v>
          </cell>
          <cell r="D4119">
            <v>4117</v>
          </cell>
          <cell r="E4119"/>
          <cell r="F4119"/>
          <cell r="G4119" t="str">
            <v>Passeriformes</v>
          </cell>
          <cell r="H4119" t="str">
            <v>Polioptilidae</v>
          </cell>
          <cell r="J4119" t="str">
            <v>Polioptila</v>
          </cell>
          <cell r="K4119" t="str">
            <v>subespécie</v>
          </cell>
          <cell r="N4119" t="str">
            <v>Polioptila plumbea parvirostris Sharpe, 1885</v>
          </cell>
          <cell r="P4119" t="str">
            <v>x</v>
          </cell>
          <cell r="Q4119" t="str">
            <v>x</v>
          </cell>
          <cell r="R4119" t="str">
            <v>x</v>
          </cell>
          <cell r="S4119" t="str">
            <v>x</v>
          </cell>
          <cell r="T4119" t="str">
            <v>x</v>
          </cell>
          <cell r="U4119"/>
          <cell r="Y4119"/>
          <cell r="Z4119"/>
        </row>
        <row r="4120">
          <cell r="A4120" t="str">
            <v>Polioptila lactea</v>
          </cell>
          <cell r="B4120" t="str">
            <v>Polioptila lactea</v>
          </cell>
          <cell r="C4120" t="str">
            <v>balança-rabo-leitoso</v>
          </cell>
          <cell r="D4120">
            <v>4118</v>
          </cell>
          <cell r="E4120" t="str">
            <v>R</v>
          </cell>
          <cell r="F4120">
            <v>1</v>
          </cell>
          <cell r="G4120" t="str">
            <v>Passeriformes</v>
          </cell>
          <cell r="H4120" t="str">
            <v>Polioptilidae</v>
          </cell>
          <cell r="J4120" t="str">
            <v>Polioptila</v>
          </cell>
          <cell r="K4120" t="str">
            <v>espécie 1ária</v>
          </cell>
          <cell r="N4120" t="str">
            <v>Polioptila lactea Sharpe, 1885</v>
          </cell>
          <cell r="O4120" t="str">
            <v>Creamy-bellied Gnatcatcher</v>
          </cell>
          <cell r="P4120"/>
          <cell r="Q4120"/>
          <cell r="R4120"/>
          <cell r="S4120"/>
          <cell r="T4120"/>
          <cell r="U4120"/>
          <cell r="Y4120" t="e">
            <v>#N/A</v>
          </cell>
          <cell r="Z4120" t="str">
            <v>M</v>
          </cell>
          <cell r="AA4120" t="str">
            <v>F1</v>
          </cell>
          <cell r="AB4120" t="str">
            <v>C</v>
          </cell>
          <cell r="AC4120">
            <v>2</v>
          </cell>
          <cell r="AD4120">
            <v>1</v>
          </cell>
          <cell r="AE4120">
            <v>6.5</v>
          </cell>
          <cell r="AF4120" t="str">
            <v>Invertebrate</v>
          </cell>
          <cell r="AG4120" t="str">
            <v>F</v>
          </cell>
          <cell r="AH4120">
            <v>1</v>
          </cell>
        </row>
        <row r="4121">
          <cell r="A4121" t="str">
            <v>Polioptila guianensis</v>
          </cell>
          <cell r="B4121" t="str">
            <v>Polioptila guianensis</v>
          </cell>
          <cell r="C4121" t="str">
            <v>balança-rabo-guianense</v>
          </cell>
          <cell r="D4121">
            <v>4119</v>
          </cell>
          <cell r="E4121" t="str">
            <v>R</v>
          </cell>
          <cell r="F4121">
            <v>1</v>
          </cell>
          <cell r="G4121" t="str">
            <v>Passeriformes</v>
          </cell>
          <cell r="H4121" t="str">
            <v>Polioptilidae</v>
          </cell>
          <cell r="J4121" t="str">
            <v>Polioptila</v>
          </cell>
          <cell r="K4121" t="str">
            <v>espécie 1ária</v>
          </cell>
          <cell r="L4121" t="str">
            <v>Formerly classified as a polytypic species including paraensis and facilis as subspecies, but this arrangement is shown to be paraphyletic with respect to Polioptila schistaceigula found across the Andes (Whittaker et al. 2013). This supported the split of the polytypic P. guianensis into several species as proposed by Whitney &amp; Álvarez (2005).</v>
          </cell>
          <cell r="M4121" t="str">
            <v>Anteriormente classificada como espécie politípica, incluindo paraensis e facilis, mas este arranjo é parafilético em relação a Polioptila schistaceigula, dos Andes (Whittaker et al. 2013). Essa informacão apoia a separação da politípica P. guianensis em várias espécies, como proposto por Whitney &amp; Álvarez (2005).</v>
          </cell>
          <cell r="N4121" t="str">
            <v>Polioptila guianensis Todd, 1920</v>
          </cell>
          <cell r="O4121" t="str">
            <v>Guianan Gnatcatcher</v>
          </cell>
          <cell r="P4121"/>
          <cell r="Q4121"/>
          <cell r="R4121"/>
          <cell r="S4121"/>
          <cell r="T4121"/>
          <cell r="U4121"/>
          <cell r="Y4121" t="e">
            <v>#N/A</v>
          </cell>
          <cell r="Z4121" t="str">
            <v>H</v>
          </cell>
          <cell r="AA4121" t="str">
            <v>F1</v>
          </cell>
          <cell r="AB4121" t="str">
            <v>C</v>
          </cell>
          <cell r="AC4121">
            <v>1</v>
          </cell>
          <cell r="AD4121">
            <v>2</v>
          </cell>
          <cell r="AE4121">
            <v>5.96</v>
          </cell>
          <cell r="AF4121" t="str">
            <v>Invertebrate</v>
          </cell>
          <cell r="AG4121" t="str">
            <v>F</v>
          </cell>
        </row>
        <row r="4122">
          <cell r="A4122" t="str">
            <v>Polioptila paraensis</v>
          </cell>
          <cell r="B4122" t="str">
            <v>Polioptila paraensis</v>
          </cell>
          <cell r="C4122" t="str">
            <v>balança-rabo-paraense</v>
          </cell>
          <cell r="D4122">
            <v>4120</v>
          </cell>
          <cell r="E4122" t="str">
            <v>R, E</v>
          </cell>
          <cell r="F4122">
            <v>1</v>
          </cell>
          <cell r="G4122" t="str">
            <v>Passeriformes</v>
          </cell>
          <cell r="H4122" t="str">
            <v>Polioptilidae</v>
          </cell>
          <cell r="J4122" t="str">
            <v>Polioptila</v>
          </cell>
          <cell r="K4122" t="str">
            <v>espécie 1ária</v>
          </cell>
          <cell r="L4122" t="str">
            <v>Formerly classified as a subspecies of P. guianensis, but split as a separate species based on vocal and morphological characters (Whitney &amp; Álvarez 2005). Whittaker et al. (2013) supported this treatment by showing that Polioptila paraensis is closer to P. schistaceigula, found across the Andes, than to P. guianensis.</v>
          </cell>
          <cell r="M4122" t="str">
            <v>Anteriormente classificada como subespécie de P. guianensis, mas reconhecida como espécie separada baseado em características vocais e morfológicas (Whitney &amp; Álvarez 2005). Whittaker et al. (2013) também adotam este tratamento uma vez que mostram que Polioptila paraensis é mais próxima de P. schistaceigula, encontrada nos Andes, do que de P. guianensis.</v>
          </cell>
          <cell r="N4122" t="str">
            <v>Polioptila paraensis Todd, 1937</v>
          </cell>
          <cell r="O4122" t="str">
            <v>Para Gnatcatcher</v>
          </cell>
          <cell r="P4122"/>
          <cell r="Q4122"/>
          <cell r="R4122"/>
          <cell r="S4122"/>
          <cell r="T4122"/>
          <cell r="U4122"/>
          <cell r="Y4122" t="e">
            <v>#N/A</v>
          </cell>
          <cell r="Z4122" t="str">
            <v>A</v>
          </cell>
          <cell r="AA4122" t="e">
            <v>#N/A</v>
          </cell>
          <cell r="AB4122" t="e">
            <v>#N/A</v>
          </cell>
          <cell r="AC4122" t="e">
            <v>#N/A</v>
          </cell>
          <cell r="AD4122" t="e">
            <v>#N/A</v>
          </cell>
          <cell r="AE4122" t="e">
            <v>#N/A</v>
          </cell>
          <cell r="AF4122" t="e">
            <v>#N/A</v>
          </cell>
          <cell r="AG4122" t="str">
            <v>F</v>
          </cell>
        </row>
        <row r="4123">
          <cell r="A4123" t="str">
            <v>Polioptila attenboroughi</v>
          </cell>
          <cell r="B4123" t="str">
            <v>Polioptila attenboroughi</v>
          </cell>
          <cell r="C4123" t="str">
            <v>balança-rabo-do-inambari</v>
          </cell>
          <cell r="D4123">
            <v>4121</v>
          </cell>
          <cell r="E4123" t="str">
            <v>R, E</v>
          </cell>
          <cell r="F4123">
            <v>1</v>
          </cell>
          <cell r="G4123" t="str">
            <v>Passeriformes</v>
          </cell>
          <cell r="H4123" t="str">
            <v>Polioptilidae</v>
          </cell>
          <cell r="J4123" t="str">
            <v>Polioptila</v>
          </cell>
          <cell r="K4123" t="str">
            <v>espécie 1ária</v>
          </cell>
          <cell r="L4123" t="str">
            <v>Newly described species apparently sister to P. paraensis, but diagnosed by morphology, voice, and molecular markers (Whittaker et al. 2013).</v>
          </cell>
          <cell r="M4123" t="str">
            <v>Espécie recentemente descrita baseada em características morfológicas vocais e dados moleculares (Whittaker et al. 2013), aparentemente irmã de P. paraensis.</v>
          </cell>
          <cell r="N4123" t="str">
            <v>Polioptila attenboroughi Whittaker, Aleixo, Whitney, Smith &amp; Klicka, 2013</v>
          </cell>
          <cell r="O4123" t="str">
            <v>Inambari Gnatcatcher</v>
          </cell>
          <cell r="P4123"/>
          <cell r="Q4123"/>
          <cell r="R4123"/>
          <cell r="S4123"/>
          <cell r="T4123"/>
          <cell r="U4123"/>
          <cell r="Y4123" t="e">
            <v>#N/A</v>
          </cell>
          <cell r="Z4123" t="e">
            <v>#N/A</v>
          </cell>
          <cell r="AA4123" t="e">
            <v>#N/A</v>
          </cell>
          <cell r="AB4123" t="e">
            <v>#N/A</v>
          </cell>
          <cell r="AC4123" t="e">
            <v>#N/A</v>
          </cell>
          <cell r="AD4123" t="e">
            <v>#N/A</v>
          </cell>
          <cell r="AE4123" t="e">
            <v>#N/A</v>
          </cell>
          <cell r="AF4123" t="e">
            <v>#N/A</v>
          </cell>
          <cell r="AG4123"/>
        </row>
        <row r="4124">
          <cell r="A4124" t="str">
            <v>Polioptila facilis</v>
          </cell>
          <cell r="B4124" t="str">
            <v>Polioptila facilis</v>
          </cell>
          <cell r="C4124" t="str">
            <v>balança-rabo-do-rio-negro</v>
          </cell>
          <cell r="D4124">
            <v>4122</v>
          </cell>
          <cell r="E4124" t="str">
            <v>R</v>
          </cell>
          <cell r="F4124">
            <v>1</v>
          </cell>
          <cell r="G4124" t="str">
            <v>Passeriformes</v>
          </cell>
          <cell r="H4124" t="str">
            <v>Polioptilidae</v>
          </cell>
          <cell r="J4124" t="str">
            <v>Polioptila</v>
          </cell>
          <cell r="K4124" t="str">
            <v>espécie 1ária</v>
          </cell>
          <cell r="L4124" t="str">
            <v>Formerly classified as a subspecies of P. guianensis, but split as a separate species based on vocal and morphological characters (Whitney &amp; Álvarez 2005).</v>
          </cell>
          <cell r="M4124" t="str">
            <v>Anteriormente classificada como sub-espécie de P. guianensis, mas foi reconhecida como espécie à parte baseada em características vocais e morfológicas (Whitney &amp; Álvarez 2005).</v>
          </cell>
          <cell r="N4124" t="str">
            <v>Polioptila facilis Zimmer, 1942</v>
          </cell>
          <cell r="O4124" t="str">
            <v>Rio Negro Gnatcatcher</v>
          </cell>
          <cell r="P4124"/>
          <cell r="Q4124"/>
          <cell r="R4124"/>
          <cell r="S4124"/>
          <cell r="T4124"/>
          <cell r="U4124"/>
          <cell r="Y4124" t="e">
            <v>#N/A</v>
          </cell>
          <cell r="Z4124" t="e">
            <v>#N/A</v>
          </cell>
          <cell r="AA4124" t="e">
            <v>#N/A</v>
          </cell>
          <cell r="AB4124" t="e">
            <v>#N/A</v>
          </cell>
          <cell r="AC4124" t="e">
            <v>#N/A</v>
          </cell>
          <cell r="AD4124" t="e">
            <v>#N/A</v>
          </cell>
          <cell r="AE4124" t="e">
            <v>#N/A</v>
          </cell>
          <cell r="AF4124" t="e">
            <v>#N/A</v>
          </cell>
          <cell r="AG4124"/>
        </row>
        <row r="4125">
          <cell r="A4125" t="str">
            <v>Polioptila dumicola</v>
          </cell>
          <cell r="B4125" t="str">
            <v>Polioptila dumicola</v>
          </cell>
          <cell r="C4125" t="str">
            <v>balança-rabo-de-máscara</v>
          </cell>
          <cell r="D4125">
            <v>4123</v>
          </cell>
          <cell r="E4125" t="str">
            <v>R</v>
          </cell>
          <cell r="F4125">
            <v>1</v>
          </cell>
          <cell r="G4125" t="str">
            <v>Passeriformes</v>
          </cell>
          <cell r="H4125" t="str">
            <v>Polioptilidae</v>
          </cell>
          <cell r="J4125" t="str">
            <v>Polioptila</v>
          </cell>
          <cell r="K4125" t="str">
            <v>espécie 1ária</v>
          </cell>
          <cell r="L4125" t="str">
            <v>More than one species may be involved (Atwood &amp; Lerman 2006).</v>
          </cell>
          <cell r="M4125" t="str">
            <v>Mais de uma espécie pode estar envolvida (Atwood &amp; Lerman 2006).</v>
          </cell>
          <cell r="N4125" t="str">
            <v>Polioptila dumicola (Vieillot, 1817)</v>
          </cell>
          <cell r="O4125" t="str">
            <v>Masked Gnatcatcher</v>
          </cell>
          <cell r="P4125"/>
          <cell r="Q4125"/>
          <cell r="R4125"/>
          <cell r="S4125"/>
          <cell r="T4125"/>
          <cell r="U4125"/>
          <cell r="Y4125" t="e">
            <v>#N/A</v>
          </cell>
          <cell r="Z4125" t="str">
            <v>M</v>
          </cell>
          <cell r="AA4125" t="str">
            <v>F7</v>
          </cell>
          <cell r="AB4125" t="str">
            <v>U/C</v>
          </cell>
          <cell r="AC4125">
            <v>4</v>
          </cell>
          <cell r="AD4125">
            <v>2</v>
          </cell>
          <cell r="AE4125">
            <v>7</v>
          </cell>
          <cell r="AF4125" t="str">
            <v>Invertebrate</v>
          </cell>
          <cell r="AG4125" t="str">
            <v>F</v>
          </cell>
        </row>
        <row r="4126">
          <cell r="A4126" t="str">
            <v>Polioptila dumicola berlepschi</v>
          </cell>
          <cell r="B4126" t="e">
            <v>#N/A</v>
          </cell>
          <cell r="D4126">
            <v>4124</v>
          </cell>
          <cell r="E4126"/>
          <cell r="F4126"/>
          <cell r="G4126" t="str">
            <v>Passeriformes</v>
          </cell>
          <cell r="H4126" t="str">
            <v>Polioptilidae</v>
          </cell>
          <cell r="J4126" t="str">
            <v>Polioptila</v>
          </cell>
          <cell r="K4126" t="str">
            <v>subespécie</v>
          </cell>
          <cell r="N4126" t="str">
            <v>Polioptila dumicola berlepschi Hellmayr, 1901</v>
          </cell>
          <cell r="P4126" t="str">
            <v>x</v>
          </cell>
          <cell r="Q4126" t="str">
            <v>x</v>
          </cell>
          <cell r="R4126" t="str">
            <v>x</v>
          </cell>
          <cell r="S4126" t="str">
            <v>x</v>
          </cell>
          <cell r="T4126" t="str">
            <v>x</v>
          </cell>
          <cell r="U4126"/>
          <cell r="Y4126"/>
          <cell r="Z4126"/>
        </row>
        <row r="4127">
          <cell r="A4127" t="str">
            <v>Polioptila dumicola dumicola</v>
          </cell>
          <cell r="B4127" t="e">
            <v>#N/A</v>
          </cell>
          <cell r="D4127">
            <v>4125</v>
          </cell>
          <cell r="E4127"/>
          <cell r="F4127"/>
          <cell r="G4127" t="str">
            <v>Passeriformes</v>
          </cell>
          <cell r="H4127" t="str">
            <v>Polioptilidae</v>
          </cell>
          <cell r="J4127" t="str">
            <v>Polioptila</v>
          </cell>
          <cell r="K4127" t="str">
            <v>subespécie</v>
          </cell>
          <cell r="N4127" t="str">
            <v>Polioptila dumicola dumicola (Vieillot, 1817)</v>
          </cell>
          <cell r="P4127" t="str">
            <v>x</v>
          </cell>
          <cell r="Q4127" t="str">
            <v>x</v>
          </cell>
          <cell r="R4127" t="str">
            <v>x</v>
          </cell>
          <cell r="S4127" t="str">
            <v>x</v>
          </cell>
          <cell r="T4127" t="str">
            <v>x</v>
          </cell>
          <cell r="U4127"/>
          <cell r="Y4127"/>
          <cell r="Z4127"/>
        </row>
        <row r="4128">
          <cell r="A4128" t="str">
            <v>Turdidae</v>
          </cell>
          <cell r="B4128" t="e">
            <v>#N/A</v>
          </cell>
          <cell r="D4128">
            <v>4126</v>
          </cell>
          <cell r="E4128"/>
          <cell r="F4128"/>
          <cell r="G4128" t="str">
            <v>Passeriformes</v>
          </cell>
          <cell r="H4128" t="str">
            <v>Turdidae</v>
          </cell>
          <cell r="K4128" t="str">
            <v>Família</v>
          </cell>
          <cell r="N4128" t="str">
            <v>Turdidae Rafinesque, 1815</v>
          </cell>
          <cell r="P4128"/>
          <cell r="Q4128"/>
          <cell r="R4128"/>
          <cell r="S4128"/>
          <cell r="T4128"/>
          <cell r="U4128"/>
          <cell r="Y4128"/>
          <cell r="Z4128"/>
        </row>
        <row r="4129">
          <cell r="A4129" t="str">
            <v>Catharus</v>
          </cell>
          <cell r="B4129" t="e">
            <v>#N/A</v>
          </cell>
          <cell r="D4129">
            <v>4127</v>
          </cell>
          <cell r="E4129"/>
          <cell r="F4129"/>
          <cell r="G4129" t="str">
            <v>Passeriformes</v>
          </cell>
          <cell r="H4129" t="str">
            <v>Turdidae</v>
          </cell>
          <cell r="J4129" t="str">
            <v>Catharus</v>
          </cell>
          <cell r="K4129" t="str">
            <v>Gênero</v>
          </cell>
          <cell r="N4129" t="str">
            <v>Catharus Bonaparte, 1850</v>
          </cell>
          <cell r="P4129"/>
          <cell r="Q4129"/>
          <cell r="R4129"/>
          <cell r="S4129"/>
          <cell r="T4129"/>
          <cell r="U4129"/>
          <cell r="Y4129"/>
          <cell r="Z4129"/>
        </row>
        <row r="4130">
          <cell r="A4130" t="str">
            <v>Catharus fuscescens</v>
          </cell>
          <cell r="B4130" t="str">
            <v>Catharus fuscescens</v>
          </cell>
          <cell r="C4130" t="str">
            <v>sabiá-norte-americano</v>
          </cell>
          <cell r="D4130">
            <v>4128</v>
          </cell>
          <cell r="E4130" t="str">
            <v>VN</v>
          </cell>
          <cell r="F4130">
            <v>1</v>
          </cell>
          <cell r="G4130" t="str">
            <v>Passeriformes</v>
          </cell>
          <cell r="H4130" t="str">
            <v>Turdidae</v>
          </cell>
          <cell r="J4130" t="str">
            <v>Catharus</v>
          </cell>
          <cell r="K4130" t="str">
            <v>espécie 1ária</v>
          </cell>
          <cell r="N4130" t="str">
            <v>Catharus fuscescens (Stephens, 1817)</v>
          </cell>
          <cell r="O4130" t="str">
            <v>Veery</v>
          </cell>
          <cell r="P4130"/>
          <cell r="Q4130"/>
          <cell r="R4130"/>
          <cell r="S4130"/>
          <cell r="T4130"/>
          <cell r="U4130"/>
          <cell r="Y4130" t="e">
            <v>#N/A</v>
          </cell>
          <cell r="Z4130" t="str">
            <v>M</v>
          </cell>
          <cell r="AA4130" t="str">
            <v>F</v>
          </cell>
          <cell r="AB4130">
            <v>0</v>
          </cell>
          <cell r="AC4130">
            <v>0</v>
          </cell>
          <cell r="AD4130">
            <v>0</v>
          </cell>
          <cell r="AE4130">
            <v>31.9</v>
          </cell>
          <cell r="AF4130" t="str">
            <v>Omnivore</v>
          </cell>
          <cell r="AG4130" t="str">
            <v>F</v>
          </cell>
        </row>
        <row r="4131">
          <cell r="A4131" t="str">
            <v>Catharus fuscescens salicicola</v>
          </cell>
          <cell r="B4131" t="e">
            <v>#N/A</v>
          </cell>
          <cell r="D4131">
            <v>4129</v>
          </cell>
          <cell r="E4131"/>
          <cell r="F4131"/>
          <cell r="G4131" t="str">
            <v>Passeriformes</v>
          </cell>
          <cell r="H4131" t="str">
            <v>Turdidae</v>
          </cell>
          <cell r="J4131" t="str">
            <v>Catharus</v>
          </cell>
          <cell r="K4131" t="str">
            <v>subespécie</v>
          </cell>
          <cell r="N4131" t="str">
            <v>Catharus fuscescens salicicola (Ridgway, 1882)</v>
          </cell>
          <cell r="P4131" t="str">
            <v>x</v>
          </cell>
          <cell r="Q4131" t="str">
            <v>x</v>
          </cell>
          <cell r="R4131" t="str">
            <v>x</v>
          </cell>
          <cell r="S4131" t="str">
            <v>x</v>
          </cell>
          <cell r="T4131" t="str">
            <v>x</v>
          </cell>
          <cell r="U4131"/>
          <cell r="Y4131"/>
          <cell r="Z4131"/>
        </row>
        <row r="4132">
          <cell r="A4132" t="str">
            <v>Catharus fuscescens fuscescens</v>
          </cell>
          <cell r="B4132" t="e">
            <v>#N/A</v>
          </cell>
          <cell r="D4132">
            <v>4130</v>
          </cell>
          <cell r="E4132"/>
          <cell r="F4132"/>
          <cell r="G4132" t="str">
            <v>Passeriformes</v>
          </cell>
          <cell r="H4132" t="str">
            <v>Turdidae</v>
          </cell>
          <cell r="J4132" t="str">
            <v>Catharus</v>
          </cell>
          <cell r="K4132" t="str">
            <v>subespécie</v>
          </cell>
          <cell r="N4132" t="str">
            <v>Catharus fuscescens fuscescens (Stephens, 1817)</v>
          </cell>
          <cell r="P4132" t="str">
            <v>x</v>
          </cell>
          <cell r="Q4132" t="str">
            <v>x</v>
          </cell>
          <cell r="R4132" t="str">
            <v>x</v>
          </cell>
          <cell r="S4132" t="str">
            <v>x</v>
          </cell>
          <cell r="T4132" t="str">
            <v>x</v>
          </cell>
          <cell r="U4132"/>
          <cell r="Y4132"/>
          <cell r="Z4132"/>
        </row>
        <row r="4133">
          <cell r="A4133" t="str">
            <v>Catharus fuscescens fuliginosus</v>
          </cell>
          <cell r="B4133" t="e">
            <v>#N/A</v>
          </cell>
          <cell r="D4133">
            <v>4131</v>
          </cell>
          <cell r="E4133"/>
          <cell r="F4133"/>
          <cell r="G4133" t="str">
            <v>Passeriformes</v>
          </cell>
          <cell r="H4133" t="str">
            <v>Turdidae</v>
          </cell>
          <cell r="J4133" t="str">
            <v>Catharus</v>
          </cell>
          <cell r="K4133" t="str">
            <v>subespécie</v>
          </cell>
          <cell r="N4133" t="str">
            <v>Catharus fuscescens fuliginosus (Howe, 1900)</v>
          </cell>
          <cell r="P4133" t="str">
            <v>x</v>
          </cell>
          <cell r="Q4133" t="str">
            <v>x</v>
          </cell>
          <cell r="R4133" t="str">
            <v>x</v>
          </cell>
          <cell r="S4133" t="str">
            <v>x</v>
          </cell>
          <cell r="T4133" t="str">
            <v>x</v>
          </cell>
          <cell r="U4133"/>
          <cell r="Y4133"/>
          <cell r="Z4133"/>
        </row>
        <row r="4134">
          <cell r="A4134" t="str">
            <v>Catharus minimus</v>
          </cell>
          <cell r="B4134" t="str">
            <v>Catharus minimus</v>
          </cell>
          <cell r="C4134" t="str">
            <v>sabiá-de-cara-cinza</v>
          </cell>
          <cell r="D4134">
            <v>4132</v>
          </cell>
          <cell r="E4134" t="str">
            <v>VN</v>
          </cell>
          <cell r="F4134">
            <v>1</v>
          </cell>
          <cell r="G4134" t="str">
            <v>Passeriformes</v>
          </cell>
          <cell r="H4134" t="str">
            <v>Turdidae</v>
          </cell>
          <cell r="J4134" t="str">
            <v>Catharus</v>
          </cell>
          <cell r="K4134" t="str">
            <v>espécie 1ária</v>
          </cell>
          <cell r="N4134" t="str">
            <v>Catharus minimus (Lafresnaye, 1848)</v>
          </cell>
          <cell r="O4134" t="str">
            <v>Gray-cheeked Thrush</v>
          </cell>
          <cell r="P4134"/>
          <cell r="Q4134"/>
          <cell r="R4134"/>
          <cell r="S4134"/>
          <cell r="T4134"/>
          <cell r="U4134"/>
          <cell r="Y4134" t="e">
            <v>#N/A</v>
          </cell>
          <cell r="Z4134" t="e">
            <v>#N/A</v>
          </cell>
          <cell r="AA4134" t="e">
            <v>#N/A</v>
          </cell>
          <cell r="AB4134" t="e">
            <v>#N/A</v>
          </cell>
          <cell r="AC4134" t="e">
            <v>#N/A</v>
          </cell>
          <cell r="AD4134" t="e">
            <v>#N/A</v>
          </cell>
          <cell r="AE4134">
            <v>31.58</v>
          </cell>
          <cell r="AF4134" t="str">
            <v>Invertebrate</v>
          </cell>
          <cell r="AG4134"/>
        </row>
        <row r="4135">
          <cell r="A4135" t="str">
            <v>Catharus minimus minimus</v>
          </cell>
          <cell r="B4135" t="e">
            <v>#N/A</v>
          </cell>
          <cell r="D4135">
            <v>4133</v>
          </cell>
          <cell r="E4135"/>
          <cell r="F4135"/>
          <cell r="G4135" t="str">
            <v>Passeriformes</v>
          </cell>
          <cell r="H4135" t="str">
            <v>Turdidae</v>
          </cell>
          <cell r="J4135" t="str">
            <v>Catharus</v>
          </cell>
          <cell r="K4135" t="str">
            <v>subespécie</v>
          </cell>
          <cell r="N4135" t="str">
            <v>Catharus minimus minimus (Lafresnaye, 1848)</v>
          </cell>
          <cell r="P4135" t="str">
            <v>x</v>
          </cell>
          <cell r="Q4135" t="str">
            <v>x</v>
          </cell>
          <cell r="R4135" t="str">
            <v>x</v>
          </cell>
          <cell r="S4135" t="str">
            <v>x</v>
          </cell>
          <cell r="T4135" t="str">
            <v>x</v>
          </cell>
          <cell r="U4135"/>
          <cell r="Y4135"/>
          <cell r="Z4135"/>
        </row>
        <row r="4136">
          <cell r="A4136" t="str">
            <v>Catharus swainsoni</v>
          </cell>
          <cell r="B4136" t="str">
            <v>Catharus swainsoni</v>
          </cell>
          <cell r="C4136" t="str">
            <v>sabiá-de-óculos</v>
          </cell>
          <cell r="D4136">
            <v>4134</v>
          </cell>
          <cell r="E4136" t="str">
            <v>VN#</v>
          </cell>
          <cell r="F4136">
            <v>1</v>
          </cell>
          <cell r="G4136" t="str">
            <v>Passeriformes</v>
          </cell>
          <cell r="H4136" t="str">
            <v>Turdidae</v>
          </cell>
          <cell r="J4136" t="str">
            <v>Catharus</v>
          </cell>
          <cell r="K4136" t="str">
            <v>espécie 1ária</v>
          </cell>
          <cell r="L4136" t="str">
            <v>Commonly treated as subspecies of C. ustulatus, to which it differs in song, plumage and migratory pattern; Ruegg (2007) states that the narrow hybrid zones acts as a barrier to free gene flow between both forms, and that requires the recognition as full species even under the Biological Species Concept (contra her own conclusions).</v>
          </cell>
          <cell r="M4136" t="str">
            <v>Comumente tratado como subespécie de C. ustulatus, de quem difere por voz, plumagem e padrão de migração; Ruegg (2007) argumenta que a estreita zona híbrida atua como barreira ao fluxo gênico entre as duas formas, o que requer o reconhecimento como espécie mesmo sob o Conceito Biológico (contra suas próprias conclusões).</v>
          </cell>
          <cell r="N4136" t="str">
            <v>Catharus swainsoni (Tschudi, 1845)</v>
          </cell>
          <cell r="O4136" t="str">
            <v>Swainson's Thrush</v>
          </cell>
          <cell r="P4136"/>
          <cell r="Q4136"/>
          <cell r="R4136"/>
          <cell r="S4136"/>
          <cell r="T4136"/>
          <cell r="U4136"/>
          <cell r="Y4136" t="e">
            <v>#N/A</v>
          </cell>
          <cell r="Z4136" t="e">
            <v>#N/A</v>
          </cell>
          <cell r="AA4136" t="e">
            <v>#N/A</v>
          </cell>
          <cell r="AB4136" t="e">
            <v>#N/A</v>
          </cell>
          <cell r="AC4136" t="e">
            <v>#N/A</v>
          </cell>
          <cell r="AD4136" t="e">
            <v>#N/A</v>
          </cell>
          <cell r="AE4136" t="e">
            <v>#N/A</v>
          </cell>
          <cell r="AF4136" t="e">
            <v>#N/A</v>
          </cell>
          <cell r="AG4136"/>
        </row>
        <row r="4137">
          <cell r="A4137" t="str">
            <v>Cichlopsis</v>
          </cell>
          <cell r="B4137" t="e">
            <v>#N/A</v>
          </cell>
          <cell r="D4137">
            <v>4135</v>
          </cell>
          <cell r="E4137"/>
          <cell r="F4137"/>
          <cell r="G4137" t="str">
            <v>Passeriformes</v>
          </cell>
          <cell r="H4137" t="str">
            <v>Turdidae</v>
          </cell>
          <cell r="J4137" t="str">
            <v>Cichlopsis</v>
          </cell>
          <cell r="K4137" t="str">
            <v>Gênero</v>
          </cell>
          <cell r="N4137" t="str">
            <v>Cichlopsis Cabanis, 1850</v>
          </cell>
          <cell r="P4137"/>
          <cell r="Q4137"/>
          <cell r="R4137"/>
          <cell r="S4137"/>
          <cell r="T4137"/>
          <cell r="U4137"/>
          <cell r="Y4137"/>
          <cell r="Z4137"/>
        </row>
        <row r="4138">
          <cell r="A4138" t="str">
            <v>Cichlopsis leucogenys</v>
          </cell>
          <cell r="B4138" t="str">
            <v>Cichlopsis leucogenys</v>
          </cell>
          <cell r="C4138" t="str">
            <v>sabiá-castanho</v>
          </cell>
          <cell r="D4138">
            <v>4136</v>
          </cell>
          <cell r="E4138" t="str">
            <v>R</v>
          </cell>
          <cell r="F4138">
            <v>1</v>
          </cell>
          <cell r="G4138" t="str">
            <v>Passeriformes</v>
          </cell>
          <cell r="H4138" t="str">
            <v>Turdidae</v>
          </cell>
          <cell r="J4138" t="str">
            <v>Cichlopsis</v>
          </cell>
          <cell r="K4138" t="str">
            <v>espécie 1ária</v>
          </cell>
          <cell r="N4138" t="str">
            <v>Cichlopsis leucogenys Cabanis, 1851</v>
          </cell>
          <cell r="O4138" t="str">
            <v>Rufous-brown Solitaire</v>
          </cell>
          <cell r="P4138"/>
          <cell r="Q4138"/>
          <cell r="R4138"/>
          <cell r="S4138"/>
          <cell r="T4138"/>
          <cell r="U4138"/>
          <cell r="W4138" t="str">
            <v>#ERROR!</v>
          </cell>
          <cell r="X4138" t="str">
            <v>EN</v>
          </cell>
          <cell r="Y4138" t="e">
            <v>#N/A</v>
          </cell>
          <cell r="Z4138" t="e">
            <v>#N/A</v>
          </cell>
          <cell r="AA4138" t="e">
            <v>#N/A</v>
          </cell>
          <cell r="AB4138" t="e">
            <v>#N/A</v>
          </cell>
          <cell r="AC4138" t="e">
            <v>#N/A</v>
          </cell>
          <cell r="AD4138" t="e">
            <v>#N/A</v>
          </cell>
          <cell r="AE4138">
            <v>53.77</v>
          </cell>
          <cell r="AF4138" t="str">
            <v>Invertebrate</v>
          </cell>
          <cell r="AG4138"/>
          <cell r="AJ4138" t="str">
            <v>EP</v>
          </cell>
          <cell r="AK4138" t="str">
            <v>CR</v>
          </cell>
        </row>
        <row r="4139">
          <cell r="A4139" t="str">
            <v>Cichlopsis leucogenys leucogenys</v>
          </cell>
          <cell r="B4139" t="e">
            <v>#N/A</v>
          </cell>
          <cell r="D4139">
            <v>4137</v>
          </cell>
          <cell r="E4139"/>
          <cell r="F4139"/>
          <cell r="G4139" t="str">
            <v>Passeriformes</v>
          </cell>
          <cell r="H4139" t="str">
            <v>Turdidae</v>
          </cell>
          <cell r="J4139" t="str">
            <v>Cichlopsis</v>
          </cell>
          <cell r="K4139" t="str">
            <v>subespécie</v>
          </cell>
          <cell r="N4139" t="str">
            <v>Cichlopsis leucogenys leucogenys Cabanis, 1850</v>
          </cell>
          <cell r="P4139" t="str">
            <v>x</v>
          </cell>
          <cell r="Q4139" t="str">
            <v>x</v>
          </cell>
          <cell r="R4139" t="str">
            <v>x</v>
          </cell>
          <cell r="S4139" t="str">
            <v>x</v>
          </cell>
          <cell r="T4139" t="str">
            <v>x</v>
          </cell>
          <cell r="U4139"/>
          <cell r="Y4139"/>
          <cell r="Z4139"/>
        </row>
        <row r="4140">
          <cell r="A4140" t="str">
            <v>Turdus</v>
          </cell>
          <cell r="B4140" t="e">
            <v>#N/A</v>
          </cell>
          <cell r="D4140">
            <v>4138</v>
          </cell>
          <cell r="E4140"/>
          <cell r="F4140"/>
          <cell r="G4140" t="str">
            <v>Passeriformes</v>
          </cell>
          <cell r="H4140" t="str">
            <v>Turdidae</v>
          </cell>
          <cell r="J4140" t="str">
            <v>Turdus</v>
          </cell>
          <cell r="K4140" t="str">
            <v>Gênero</v>
          </cell>
          <cell r="N4140" t="str">
            <v>Turdus Linnaeus, 1758</v>
          </cell>
          <cell r="P4140"/>
          <cell r="Q4140"/>
          <cell r="R4140"/>
          <cell r="S4140"/>
          <cell r="T4140"/>
          <cell r="U4140"/>
          <cell r="Y4140"/>
          <cell r="Z4140"/>
        </row>
        <row r="4141">
          <cell r="A4141" t="str">
            <v>Turdus iliacus</v>
          </cell>
          <cell r="B4141" t="str">
            <v>Turdus iliacus</v>
          </cell>
          <cell r="C4141" t="str">
            <v>sabiá-ruivo</v>
          </cell>
          <cell r="D4141">
            <v>4139</v>
          </cell>
          <cell r="E4141" t="str">
            <v>VA (N)</v>
          </cell>
          <cell r="F4141">
            <v>1</v>
          </cell>
          <cell r="G4141" t="str">
            <v>Passeriformes</v>
          </cell>
          <cell r="H4141" t="str">
            <v>Turdidae</v>
          </cell>
          <cell r="J4141" t="str">
            <v>Turdus</v>
          </cell>
          <cell r="K4141" t="str">
            <v>espécie 1ária</v>
          </cell>
          <cell r="N4141" t="str">
            <v>Turdus iliacus Linnaeus, 1766</v>
          </cell>
          <cell r="O4141" t="str">
            <v>Redwing</v>
          </cell>
          <cell r="P4141"/>
          <cell r="Q4141"/>
          <cell r="R4141"/>
          <cell r="S4141"/>
          <cell r="T4141"/>
          <cell r="U4141"/>
          <cell r="Y4141" t="e">
            <v>#N/A</v>
          </cell>
          <cell r="Z4141" t="e">
            <v>#N/A</v>
          </cell>
          <cell r="AA4141" t="e">
            <v>#N/A</v>
          </cell>
          <cell r="AB4141" t="e">
            <v>#N/A</v>
          </cell>
          <cell r="AC4141" t="e">
            <v>#N/A</v>
          </cell>
          <cell r="AD4141" t="e">
            <v>#N/A</v>
          </cell>
          <cell r="AE4141">
            <v>61.2</v>
          </cell>
          <cell r="AF4141" t="str">
            <v>Omnivore</v>
          </cell>
          <cell r="AG4141"/>
        </row>
        <row r="4142">
          <cell r="A4142" t="str">
            <v>Turdus leucops</v>
          </cell>
          <cell r="B4142" t="str">
            <v>Turdus leucops</v>
          </cell>
          <cell r="C4142" t="str">
            <v>sabiá-preto</v>
          </cell>
          <cell r="D4142">
            <v>4140</v>
          </cell>
          <cell r="E4142" t="str">
            <v>R#</v>
          </cell>
          <cell r="F4142">
            <v>1</v>
          </cell>
          <cell r="G4142" t="str">
            <v>Passeriformes</v>
          </cell>
          <cell r="H4142" t="str">
            <v>Turdidae</v>
          </cell>
          <cell r="J4142" t="str">
            <v>Turdus</v>
          </cell>
          <cell r="K4142" t="str">
            <v>espécie 1ária</v>
          </cell>
          <cell r="L4142" t="str">
            <v>Historically also placed in Platycichla, but see Voelker et al. (2007).</v>
          </cell>
          <cell r="M4142" t="str">
            <v>Historicamente tratado também em Platycichla, mas ver Voelker et al. (2007).</v>
          </cell>
          <cell r="N4142" t="str">
            <v>Turdus leucops Taczanowski, 1877</v>
          </cell>
          <cell r="O4142" t="str">
            <v>Pale-eyed Thrush</v>
          </cell>
          <cell r="P4142"/>
          <cell r="Q4142"/>
          <cell r="R4142"/>
          <cell r="S4142"/>
          <cell r="T4142"/>
          <cell r="U4142"/>
          <cell r="Y4142" t="e">
            <v>#N/A</v>
          </cell>
          <cell r="Z4142" t="e">
            <v>#N/A</v>
          </cell>
          <cell r="AA4142" t="e">
            <v>#N/A</v>
          </cell>
          <cell r="AB4142" t="e">
            <v>#N/A</v>
          </cell>
          <cell r="AC4142" t="e">
            <v>#N/A</v>
          </cell>
          <cell r="AD4142" t="e">
            <v>#N/A</v>
          </cell>
          <cell r="AE4142">
            <v>62.4</v>
          </cell>
          <cell r="AF4142" t="str">
            <v>FruiNect</v>
          </cell>
          <cell r="AG4142"/>
        </row>
        <row r="4143">
          <cell r="A4143" t="str">
            <v>Turdus flavipes</v>
          </cell>
          <cell r="B4143" t="str">
            <v>Turdus flavipes</v>
          </cell>
          <cell r="C4143" t="str">
            <v>sabiá-una</v>
          </cell>
          <cell r="D4143">
            <v>4141</v>
          </cell>
          <cell r="E4143" t="str">
            <v>R</v>
          </cell>
          <cell r="F4143">
            <v>1</v>
          </cell>
          <cell r="G4143" t="str">
            <v>Passeriformes</v>
          </cell>
          <cell r="H4143" t="str">
            <v>Turdidae</v>
          </cell>
          <cell r="J4143" t="str">
            <v>Turdus</v>
          </cell>
          <cell r="K4143" t="str">
            <v>espécie 1ária</v>
          </cell>
          <cell r="L4143" t="str">
            <v>Historically also placed in Platycichla, but see Voelker et al. (2007).</v>
          </cell>
          <cell r="M4143" t="str">
            <v>Historicamente tratado também em Platycichla, mas ver Voelker et al. (2007).</v>
          </cell>
          <cell r="N4143" t="str">
            <v>Turdus flavipes Vieillot, 1818</v>
          </cell>
          <cell r="O4143" t="str">
            <v>Yellow-legged Thrush</v>
          </cell>
          <cell r="P4143"/>
          <cell r="Q4143"/>
          <cell r="R4143"/>
          <cell r="S4143"/>
          <cell r="T4143"/>
          <cell r="U4143"/>
          <cell r="Y4143" t="e">
            <v>#N/A</v>
          </cell>
          <cell r="Z4143" t="str">
            <v>M</v>
          </cell>
          <cell r="AA4143" t="str">
            <v>F4</v>
          </cell>
          <cell r="AB4143" t="str">
            <v>M/C</v>
          </cell>
          <cell r="AC4143">
            <v>3</v>
          </cell>
          <cell r="AD4143">
            <v>4</v>
          </cell>
          <cell r="AE4143">
            <v>65.14</v>
          </cell>
          <cell r="AF4143" t="str">
            <v>FruiNect</v>
          </cell>
          <cell r="AG4143" t="str">
            <v>F</v>
          </cell>
        </row>
        <row r="4144">
          <cell r="A4144" t="str">
            <v>Turdus flavipes polionotus</v>
          </cell>
          <cell r="B4144" t="e">
            <v>#N/A</v>
          </cell>
          <cell r="D4144">
            <v>4142</v>
          </cell>
          <cell r="E4144"/>
          <cell r="F4144"/>
          <cell r="G4144" t="str">
            <v>Passeriformes</v>
          </cell>
          <cell r="H4144" t="str">
            <v>Turdidae</v>
          </cell>
          <cell r="J4144" t="str">
            <v>Turdus</v>
          </cell>
          <cell r="K4144" t="str">
            <v>subespécie</v>
          </cell>
          <cell r="N4144" t="str">
            <v>Turdus flavipes polionotus (Sharpe, 1900)</v>
          </cell>
          <cell r="P4144" t="str">
            <v>x</v>
          </cell>
          <cell r="Q4144" t="str">
            <v>x</v>
          </cell>
          <cell r="R4144" t="str">
            <v>x</v>
          </cell>
          <cell r="S4144" t="str">
            <v>x</v>
          </cell>
          <cell r="T4144" t="str">
            <v>x</v>
          </cell>
          <cell r="U4144"/>
          <cell r="Y4144"/>
          <cell r="Z4144"/>
        </row>
        <row r="4145">
          <cell r="A4145" t="str">
            <v>Turdus flavipes flavipes</v>
          </cell>
          <cell r="B4145" t="e">
            <v>#N/A</v>
          </cell>
          <cell r="D4145">
            <v>4143</v>
          </cell>
          <cell r="E4145"/>
          <cell r="F4145"/>
          <cell r="G4145" t="str">
            <v>Passeriformes</v>
          </cell>
          <cell r="H4145" t="str">
            <v>Turdidae</v>
          </cell>
          <cell r="J4145" t="str">
            <v>Turdus</v>
          </cell>
          <cell r="K4145" t="str">
            <v>subespécie</v>
          </cell>
          <cell r="N4145" t="str">
            <v>Turdus flavipes flavipes Vieillot, 1818</v>
          </cell>
          <cell r="P4145" t="str">
            <v>x</v>
          </cell>
          <cell r="Q4145" t="str">
            <v>x</v>
          </cell>
          <cell r="R4145" t="str">
            <v>x</v>
          </cell>
          <cell r="S4145" t="str">
            <v>x</v>
          </cell>
          <cell r="T4145" t="str">
            <v>x</v>
          </cell>
          <cell r="U4145"/>
          <cell r="Y4145"/>
          <cell r="Z4145"/>
        </row>
        <row r="4146">
          <cell r="A4146" t="str">
            <v>Turdus leucomelas</v>
          </cell>
          <cell r="B4146" t="str">
            <v>Turdus leucomelas</v>
          </cell>
          <cell r="C4146" t="str">
            <v>sabiá-branco</v>
          </cell>
          <cell r="D4146">
            <v>4144</v>
          </cell>
          <cell r="E4146" t="str">
            <v>R</v>
          </cell>
          <cell r="F4146">
            <v>1</v>
          </cell>
          <cell r="G4146" t="str">
            <v>Passeriformes</v>
          </cell>
          <cell r="H4146" t="str">
            <v>Turdidae</v>
          </cell>
          <cell r="J4146" t="str">
            <v>Turdus</v>
          </cell>
          <cell r="K4146" t="str">
            <v>espécie 1ária</v>
          </cell>
          <cell r="N4146" t="str">
            <v>Turdus leucomelas Vieillot, 1818</v>
          </cell>
          <cell r="O4146" t="str">
            <v>Pale-breasted Thrush</v>
          </cell>
          <cell r="P4146"/>
          <cell r="Q4146"/>
          <cell r="R4146"/>
          <cell r="S4146"/>
          <cell r="T4146"/>
          <cell r="U4146"/>
          <cell r="Y4146" t="str">
            <v>OA</v>
          </cell>
          <cell r="Z4146" t="str">
            <v>L</v>
          </cell>
          <cell r="AA4146" t="str">
            <v>F1E</v>
          </cell>
          <cell r="AB4146" t="str">
            <v>T/C</v>
          </cell>
          <cell r="AC4146">
            <v>4</v>
          </cell>
          <cell r="AD4146">
            <v>5</v>
          </cell>
          <cell r="AE4146">
            <v>69.099999999999994</v>
          </cell>
          <cell r="AF4146" t="str">
            <v>Invertebrate</v>
          </cell>
          <cell r="AG4146" t="str">
            <v>F</v>
          </cell>
        </row>
        <row r="4147">
          <cell r="A4147" t="str">
            <v>Turdus leucomelas albiventer</v>
          </cell>
          <cell r="B4147" t="e">
            <v>#N/A</v>
          </cell>
          <cell r="D4147">
            <v>4145</v>
          </cell>
          <cell r="E4147"/>
          <cell r="F4147"/>
          <cell r="G4147" t="str">
            <v>Passeriformes</v>
          </cell>
          <cell r="H4147" t="str">
            <v>Turdidae</v>
          </cell>
          <cell r="J4147" t="str">
            <v>Turdus</v>
          </cell>
          <cell r="K4147" t="str">
            <v>subespécie</v>
          </cell>
          <cell r="N4147" t="str">
            <v>Turdus leucomelas albiventer Spix, 1824</v>
          </cell>
          <cell r="P4147" t="str">
            <v>x</v>
          </cell>
          <cell r="Q4147" t="str">
            <v>x</v>
          </cell>
          <cell r="R4147" t="str">
            <v>x</v>
          </cell>
          <cell r="S4147" t="str">
            <v>x</v>
          </cell>
          <cell r="T4147" t="str">
            <v>x</v>
          </cell>
          <cell r="U4147"/>
          <cell r="Y4147"/>
          <cell r="Z4147"/>
        </row>
        <row r="4148">
          <cell r="A4148" t="str">
            <v>Turdus leucomelas leucomelas</v>
          </cell>
          <cell r="B4148" t="e">
            <v>#N/A</v>
          </cell>
          <cell r="D4148">
            <v>4146</v>
          </cell>
          <cell r="E4148"/>
          <cell r="F4148"/>
          <cell r="G4148" t="str">
            <v>Passeriformes</v>
          </cell>
          <cell r="H4148" t="str">
            <v>Turdidae</v>
          </cell>
          <cell r="J4148" t="str">
            <v>Turdus</v>
          </cell>
          <cell r="K4148" t="str">
            <v>subespécie</v>
          </cell>
          <cell r="N4148" t="str">
            <v>Turdus leucomelas leucomelas Vieillot, 1818</v>
          </cell>
          <cell r="P4148" t="str">
            <v>x</v>
          </cell>
          <cell r="Q4148" t="str">
            <v>x</v>
          </cell>
          <cell r="R4148" t="str">
            <v>x</v>
          </cell>
          <cell r="S4148" t="str">
            <v>x</v>
          </cell>
          <cell r="T4148" t="str">
            <v>x</v>
          </cell>
          <cell r="U4148"/>
          <cell r="Y4148"/>
          <cell r="Z4148"/>
        </row>
        <row r="4149">
          <cell r="A4149" t="str">
            <v>Turdus fumigatus</v>
          </cell>
          <cell r="B4149" t="str">
            <v>Turdus fumigatus</v>
          </cell>
          <cell r="C4149" t="str">
            <v>sabiá-da-mata</v>
          </cell>
          <cell r="D4149">
            <v>4147</v>
          </cell>
          <cell r="E4149" t="str">
            <v>R</v>
          </cell>
          <cell r="F4149">
            <v>1</v>
          </cell>
          <cell r="G4149" t="str">
            <v>Passeriformes</v>
          </cell>
          <cell r="H4149" t="str">
            <v>Turdidae</v>
          </cell>
          <cell r="J4149" t="str">
            <v>Turdus</v>
          </cell>
          <cell r="K4149" t="str">
            <v>espécie 1ária</v>
          </cell>
          <cell r="N4149" t="str">
            <v>Turdus fumigatus Lichtenstein, 1823</v>
          </cell>
          <cell r="O4149" t="str">
            <v>Cocoa Thrush</v>
          </cell>
          <cell r="P4149"/>
          <cell r="Q4149"/>
          <cell r="R4149"/>
          <cell r="S4149"/>
          <cell r="T4149"/>
          <cell r="U4149"/>
          <cell r="Y4149" t="str">
            <v>OA</v>
          </cell>
          <cell r="Z4149" t="str">
            <v>M</v>
          </cell>
          <cell r="AA4149" t="str">
            <v>F2</v>
          </cell>
          <cell r="AB4149" t="str">
            <v>T/M</v>
          </cell>
          <cell r="AC4149">
            <v>3</v>
          </cell>
          <cell r="AD4149">
            <v>5</v>
          </cell>
          <cell r="AE4149">
            <v>75.7</v>
          </cell>
          <cell r="AF4149" t="str">
            <v>Omnivore</v>
          </cell>
          <cell r="AG4149" t="str">
            <v>F</v>
          </cell>
          <cell r="AJ4149" t="str">
            <v>#ERROR!</v>
          </cell>
        </row>
        <row r="4150">
          <cell r="A4150" t="str">
            <v>Turdus fumigatus fumigatus</v>
          </cell>
          <cell r="B4150" t="e">
            <v>#N/A</v>
          </cell>
          <cell r="D4150">
            <v>4148</v>
          </cell>
          <cell r="E4150"/>
          <cell r="F4150"/>
          <cell r="G4150" t="str">
            <v>Passeriformes</v>
          </cell>
          <cell r="H4150" t="str">
            <v>Turdidae</v>
          </cell>
          <cell r="J4150" t="str">
            <v>Turdus</v>
          </cell>
          <cell r="K4150" t="str">
            <v>subespécie</v>
          </cell>
          <cell r="N4150" t="str">
            <v>Turdus fumigatus fumigatus Lichtenstein, 1823</v>
          </cell>
          <cell r="P4150" t="str">
            <v>x</v>
          </cell>
          <cell r="Q4150" t="str">
            <v>x</v>
          </cell>
          <cell r="R4150" t="str">
            <v>x</v>
          </cell>
          <cell r="S4150" t="str">
            <v>x</v>
          </cell>
          <cell r="T4150" t="str">
            <v>x</v>
          </cell>
          <cell r="U4150"/>
          <cell r="Y4150"/>
          <cell r="Z4150"/>
        </row>
        <row r="4151">
          <cell r="A4151" t="str">
            <v>Turdus hauxwelli</v>
          </cell>
          <cell r="B4151" t="str">
            <v>Turdus hauxwelli</v>
          </cell>
          <cell r="C4151" t="str">
            <v>sabiá-bicolor</v>
          </cell>
          <cell r="D4151">
            <v>4149</v>
          </cell>
          <cell r="E4151" t="str">
            <v>R</v>
          </cell>
          <cell r="F4151">
            <v>1</v>
          </cell>
          <cell r="G4151" t="str">
            <v>Passeriformes</v>
          </cell>
          <cell r="H4151" t="str">
            <v>Turdidae</v>
          </cell>
          <cell r="J4151" t="str">
            <v>Turdus</v>
          </cell>
          <cell r="K4151" t="str">
            <v>espécie 1ária</v>
          </cell>
          <cell r="N4151" t="str">
            <v>Turdus hauxwelli Lawrence, 1869</v>
          </cell>
          <cell r="O4151" t="str">
            <v>Hauxwell's Thrush</v>
          </cell>
          <cell r="P4151"/>
          <cell r="Q4151"/>
          <cell r="R4151"/>
          <cell r="S4151"/>
          <cell r="T4151"/>
          <cell r="U4151"/>
          <cell r="Y4151" t="e">
            <v>#N/A</v>
          </cell>
          <cell r="Z4151" t="str">
            <v>H</v>
          </cell>
          <cell r="AA4151" t="str">
            <v>F2</v>
          </cell>
          <cell r="AB4151" t="str">
            <v>U/M</v>
          </cell>
          <cell r="AC4151">
            <v>3</v>
          </cell>
          <cell r="AD4151">
            <v>2</v>
          </cell>
          <cell r="AE4151">
            <v>69</v>
          </cell>
          <cell r="AF4151" t="str">
            <v>Omnivore</v>
          </cell>
          <cell r="AG4151" t="str">
            <v>F</v>
          </cell>
        </row>
        <row r="4152">
          <cell r="A4152" t="str">
            <v>Turdus rufiventris</v>
          </cell>
          <cell r="B4152" t="str">
            <v>Turdus rufiventris</v>
          </cell>
          <cell r="C4152" t="str">
            <v>sabiá-laranjeira</v>
          </cell>
          <cell r="D4152">
            <v>4150</v>
          </cell>
          <cell r="E4152" t="str">
            <v>R</v>
          </cell>
          <cell r="F4152">
            <v>1</v>
          </cell>
          <cell r="G4152" t="str">
            <v>Passeriformes</v>
          </cell>
          <cell r="H4152" t="str">
            <v>Turdidae</v>
          </cell>
          <cell r="J4152" t="str">
            <v>Turdus</v>
          </cell>
          <cell r="K4152" t="str">
            <v>espécie 1ária</v>
          </cell>
          <cell r="N4152" t="str">
            <v>Turdus rufiventris Vieillot, 1818</v>
          </cell>
          <cell r="O4152" t="str">
            <v>Rufous-bellied Thrush</v>
          </cell>
          <cell r="P4152"/>
          <cell r="Q4152"/>
          <cell r="R4152"/>
          <cell r="S4152"/>
          <cell r="T4152"/>
          <cell r="U4152"/>
          <cell r="Y4152" t="e">
            <v>#N/A</v>
          </cell>
          <cell r="Z4152" t="str">
            <v>L</v>
          </cell>
          <cell r="AA4152" t="str">
            <v>F1E</v>
          </cell>
          <cell r="AB4152" t="str">
            <v>T/C</v>
          </cell>
          <cell r="AC4152">
            <v>3</v>
          </cell>
          <cell r="AD4152">
            <v>3</v>
          </cell>
          <cell r="AE4152">
            <v>69.44</v>
          </cell>
          <cell r="AF4152" t="str">
            <v>Omnivore</v>
          </cell>
          <cell r="AG4152" t="str">
            <v>F</v>
          </cell>
        </row>
        <row r="4153">
          <cell r="A4153" t="str">
            <v>Turdus rufiventris juensis</v>
          </cell>
          <cell r="B4153" t="e">
            <v>#N/A</v>
          </cell>
          <cell r="D4153">
            <v>4151</v>
          </cell>
          <cell r="E4153"/>
          <cell r="F4153"/>
          <cell r="G4153" t="str">
            <v>Passeriformes</v>
          </cell>
          <cell r="H4153" t="str">
            <v>Turdidae</v>
          </cell>
          <cell r="J4153" t="str">
            <v>Turdus</v>
          </cell>
          <cell r="K4153" t="str">
            <v>subespécie</v>
          </cell>
          <cell r="N4153" t="str">
            <v>Turdus rufiventris juensis (Cory, 1916)</v>
          </cell>
          <cell r="P4153" t="str">
            <v>x</v>
          </cell>
          <cell r="Q4153" t="str">
            <v>x</v>
          </cell>
          <cell r="R4153" t="str">
            <v>x</v>
          </cell>
          <cell r="S4153" t="str">
            <v>x</v>
          </cell>
          <cell r="T4153" t="str">
            <v>x</v>
          </cell>
          <cell r="U4153"/>
          <cell r="Y4153"/>
          <cell r="Z4153"/>
        </row>
        <row r="4154">
          <cell r="A4154" t="str">
            <v>Turdus rufiventris rufiventris</v>
          </cell>
          <cell r="B4154" t="e">
            <v>#N/A</v>
          </cell>
          <cell r="D4154">
            <v>4152</v>
          </cell>
          <cell r="E4154"/>
          <cell r="F4154"/>
          <cell r="G4154" t="str">
            <v>Passeriformes</v>
          </cell>
          <cell r="H4154" t="str">
            <v>Turdidae</v>
          </cell>
          <cell r="J4154" t="str">
            <v>Turdus</v>
          </cell>
          <cell r="K4154" t="str">
            <v>subespécie</v>
          </cell>
          <cell r="N4154" t="str">
            <v>Turdus rufiventris rufiventris Vieillot, 1818</v>
          </cell>
          <cell r="P4154" t="str">
            <v>x</v>
          </cell>
          <cell r="Q4154" t="str">
            <v>x</v>
          </cell>
          <cell r="R4154" t="str">
            <v>x</v>
          </cell>
          <cell r="S4154" t="str">
            <v>x</v>
          </cell>
          <cell r="T4154" t="str">
            <v>x</v>
          </cell>
          <cell r="U4154"/>
          <cell r="Y4154"/>
          <cell r="Z4154"/>
        </row>
        <row r="4155">
          <cell r="A4155" t="str">
            <v>Turdus nudigenis</v>
          </cell>
          <cell r="B4155" t="str">
            <v>Turdus nudigenis</v>
          </cell>
          <cell r="C4155" t="str">
            <v>caraxué</v>
          </cell>
          <cell r="D4155">
            <v>4153</v>
          </cell>
          <cell r="E4155" t="str">
            <v>R</v>
          </cell>
          <cell r="F4155">
            <v>1</v>
          </cell>
          <cell r="G4155" t="str">
            <v>Passeriformes</v>
          </cell>
          <cell r="H4155" t="str">
            <v>Turdidae</v>
          </cell>
          <cell r="J4155" t="str">
            <v>Turdus</v>
          </cell>
          <cell r="K4155" t="str">
            <v>espécie 1ária</v>
          </cell>
          <cell r="N4155" t="str">
            <v>Turdus nudigenis Lafresnaye, 1848</v>
          </cell>
          <cell r="O4155" t="str">
            <v>Spectacled Thrush</v>
          </cell>
          <cell r="P4155"/>
          <cell r="Q4155"/>
          <cell r="R4155"/>
          <cell r="S4155"/>
          <cell r="T4155"/>
          <cell r="U4155"/>
          <cell r="Y4155" t="e">
            <v>#N/A</v>
          </cell>
          <cell r="Z4155" t="str">
            <v>A</v>
          </cell>
          <cell r="AA4155" t="e">
            <v>#N/A</v>
          </cell>
          <cell r="AB4155" t="e">
            <v>#N/A</v>
          </cell>
          <cell r="AC4155" t="e">
            <v>#N/A</v>
          </cell>
          <cell r="AD4155" t="e">
            <v>#N/A</v>
          </cell>
          <cell r="AE4155">
            <v>63.89</v>
          </cell>
          <cell r="AF4155" t="str">
            <v>Omnivore</v>
          </cell>
          <cell r="AG4155" t="str">
            <v>F</v>
          </cell>
        </row>
        <row r="4156">
          <cell r="A4156" t="str">
            <v>Turdus nudigenis extimus</v>
          </cell>
          <cell r="B4156" t="e">
            <v>#N/A</v>
          </cell>
          <cell r="D4156">
            <v>4154</v>
          </cell>
          <cell r="E4156"/>
          <cell r="F4156"/>
          <cell r="G4156" t="str">
            <v>Passeriformes</v>
          </cell>
          <cell r="H4156" t="str">
            <v>Turdidae</v>
          </cell>
          <cell r="J4156" t="str">
            <v>Turdus</v>
          </cell>
          <cell r="K4156" t="str">
            <v>subespécie</v>
          </cell>
          <cell r="N4156" t="str">
            <v>Turdus nudigenis extimus Todd, 1931</v>
          </cell>
          <cell r="P4156" t="str">
            <v>x</v>
          </cell>
          <cell r="Q4156" t="str">
            <v>x</v>
          </cell>
          <cell r="R4156" t="str">
            <v>x</v>
          </cell>
          <cell r="S4156" t="str">
            <v>x</v>
          </cell>
          <cell r="T4156" t="str">
            <v>x</v>
          </cell>
          <cell r="U4156"/>
          <cell r="Y4156"/>
          <cell r="Z4156"/>
        </row>
        <row r="4157">
          <cell r="A4157" t="str">
            <v>Turdus sanchezorum</v>
          </cell>
          <cell r="B4157" t="str">
            <v>Turdus sanchezorum</v>
          </cell>
          <cell r="C4157" t="str">
            <v>sabiá-da-várzea</v>
          </cell>
          <cell r="D4157">
            <v>4155</v>
          </cell>
          <cell r="E4157" t="str">
            <v>R</v>
          </cell>
          <cell r="F4157">
            <v>1</v>
          </cell>
          <cell r="G4157" t="str">
            <v>Passeriformes</v>
          </cell>
          <cell r="H4157" t="str">
            <v>Turdidae</v>
          </cell>
          <cell r="J4157" t="str">
            <v>Turdus</v>
          </cell>
          <cell r="K4157" t="str">
            <v>espécie 1ária</v>
          </cell>
          <cell r="N4157" t="str">
            <v>Turdus sanchezorum O'Neill, Lane &amp; Naka, 2011</v>
          </cell>
          <cell r="O4157" t="str">
            <v>Varzea Thrush</v>
          </cell>
          <cell r="P4157"/>
          <cell r="Q4157"/>
          <cell r="R4157"/>
          <cell r="S4157"/>
          <cell r="T4157"/>
          <cell r="U4157"/>
          <cell r="Y4157" t="e">
            <v>#N/A</v>
          </cell>
          <cell r="Z4157" t="e">
            <v>#N/A</v>
          </cell>
          <cell r="AA4157" t="e">
            <v>#N/A</v>
          </cell>
          <cell r="AB4157" t="e">
            <v>#N/A</v>
          </cell>
          <cell r="AC4157" t="e">
            <v>#N/A</v>
          </cell>
          <cell r="AD4157" t="e">
            <v>#N/A</v>
          </cell>
          <cell r="AE4157" t="e">
            <v>#N/A</v>
          </cell>
          <cell r="AF4157" t="e">
            <v>#N/A</v>
          </cell>
          <cell r="AG4157"/>
        </row>
        <row r="4158">
          <cell r="A4158" t="str">
            <v>Turdus lawrencii</v>
          </cell>
          <cell r="B4158" t="str">
            <v>Turdus lawrencii</v>
          </cell>
          <cell r="C4158" t="str">
            <v>caraxué-de-bico-amarelo</v>
          </cell>
          <cell r="D4158">
            <v>4156</v>
          </cell>
          <cell r="E4158" t="str">
            <v>R</v>
          </cell>
          <cell r="F4158">
            <v>1</v>
          </cell>
          <cell r="G4158" t="str">
            <v>Passeriformes</v>
          </cell>
          <cell r="H4158" t="str">
            <v>Turdidae</v>
          </cell>
          <cell r="J4158" t="str">
            <v>Turdus</v>
          </cell>
          <cell r="K4158" t="str">
            <v>espécie 1ária</v>
          </cell>
          <cell r="N4158" t="str">
            <v>Turdus lawrencii Coues, 1880</v>
          </cell>
          <cell r="O4158" t="str">
            <v>Lawrence's Thrush</v>
          </cell>
          <cell r="P4158"/>
          <cell r="Q4158"/>
          <cell r="R4158"/>
          <cell r="S4158"/>
          <cell r="T4158"/>
          <cell r="U4158"/>
          <cell r="Y4158" t="e">
            <v>#N/A</v>
          </cell>
          <cell r="Z4158" t="str">
            <v>H</v>
          </cell>
          <cell r="AA4158" t="str">
            <v>F2</v>
          </cell>
          <cell r="AB4158" t="str">
            <v>C</v>
          </cell>
          <cell r="AC4158">
            <v>2</v>
          </cell>
          <cell r="AD4158">
            <v>2</v>
          </cell>
          <cell r="AE4158">
            <v>72.59</v>
          </cell>
          <cell r="AF4158" t="str">
            <v>Omnivore</v>
          </cell>
          <cell r="AG4158" t="str">
            <v>F</v>
          </cell>
        </row>
        <row r="4159">
          <cell r="A4159" t="str">
            <v>Turdus amaurochalinus</v>
          </cell>
          <cell r="B4159" t="str">
            <v>Turdus amaurochalinus</v>
          </cell>
          <cell r="C4159" t="str">
            <v>sabiá-poca</v>
          </cell>
          <cell r="D4159">
            <v>4157</v>
          </cell>
          <cell r="E4159" t="str">
            <v>R</v>
          </cell>
          <cell r="F4159">
            <v>1</v>
          </cell>
          <cell r="G4159" t="str">
            <v>Passeriformes</v>
          </cell>
          <cell r="H4159" t="str">
            <v>Turdidae</v>
          </cell>
          <cell r="J4159" t="str">
            <v>Turdus</v>
          </cell>
          <cell r="K4159" t="str">
            <v>espécie 1ária</v>
          </cell>
          <cell r="N4159" t="str">
            <v>Turdus amaurochalinus Cabanis, 1850</v>
          </cell>
          <cell r="O4159" t="str">
            <v>Creamy-bellied Thrush</v>
          </cell>
          <cell r="P4159"/>
          <cell r="Q4159"/>
          <cell r="R4159"/>
          <cell r="S4159"/>
          <cell r="T4159"/>
          <cell r="U4159"/>
          <cell r="Y4159" t="e">
            <v>#N/A</v>
          </cell>
          <cell r="Z4159" t="str">
            <v>L</v>
          </cell>
          <cell r="AA4159" t="str">
            <v>F1E</v>
          </cell>
          <cell r="AB4159" t="str">
            <v>T/C</v>
          </cell>
          <cell r="AC4159">
            <v>4</v>
          </cell>
          <cell r="AD4159">
            <v>3</v>
          </cell>
          <cell r="AE4159">
            <v>57.9</v>
          </cell>
          <cell r="AF4159" t="str">
            <v>FruiNect</v>
          </cell>
          <cell r="AG4159" t="str">
            <v>F</v>
          </cell>
        </row>
        <row r="4160">
          <cell r="A4160" t="str">
            <v>Turdus ignobilis</v>
          </cell>
          <cell r="B4160" t="str">
            <v>Turdus ignobilis</v>
          </cell>
          <cell r="C4160" t="str">
            <v>caraxué-de-bico-preto</v>
          </cell>
          <cell r="D4160">
            <v>4158</v>
          </cell>
          <cell r="E4160" t="str">
            <v>R</v>
          </cell>
          <cell r="F4160">
            <v>1</v>
          </cell>
          <cell r="G4160" t="str">
            <v>Passeriformes</v>
          </cell>
          <cell r="H4160" t="str">
            <v>Turdidae</v>
          </cell>
          <cell r="J4160" t="str">
            <v>Turdus</v>
          </cell>
          <cell r="K4160" t="str">
            <v>espécie 1ária</v>
          </cell>
          <cell r="N4160" t="str">
            <v>Turdus ignobilis Sclater, 1858</v>
          </cell>
          <cell r="O4160" t="str">
            <v>Black-billed Thrush</v>
          </cell>
          <cell r="P4160"/>
          <cell r="Q4160"/>
          <cell r="R4160"/>
          <cell r="S4160"/>
          <cell r="T4160"/>
          <cell r="U4160"/>
          <cell r="Y4160" t="e">
            <v>#N/A</v>
          </cell>
          <cell r="Z4160" t="str">
            <v>L</v>
          </cell>
          <cell r="AA4160" t="str">
            <v>F3</v>
          </cell>
          <cell r="AB4160" t="str">
            <v>T/C</v>
          </cell>
          <cell r="AC4160">
            <v>6</v>
          </cell>
          <cell r="AD4160">
            <v>4</v>
          </cell>
          <cell r="AE4160">
            <v>63.78</v>
          </cell>
          <cell r="AF4160" t="str">
            <v>Omnivore</v>
          </cell>
          <cell r="AG4160" t="str">
            <v>F</v>
          </cell>
        </row>
        <row r="4161">
          <cell r="A4161" t="str">
            <v>Turdus ignobilis murinus</v>
          </cell>
          <cell r="B4161" t="e">
            <v>#N/A</v>
          </cell>
          <cell r="D4161">
            <v>4159</v>
          </cell>
          <cell r="E4161"/>
          <cell r="F4161"/>
          <cell r="G4161" t="str">
            <v>Passeriformes</v>
          </cell>
          <cell r="H4161" t="str">
            <v>Turdidae</v>
          </cell>
          <cell r="J4161" t="str">
            <v>Turdus</v>
          </cell>
          <cell r="K4161" t="str">
            <v>subespécie</v>
          </cell>
          <cell r="L4161" t="str">
            <v>Dickerman &amp; Phelps (1982) point to its occurrence in the Brazil-Venezuela border.</v>
          </cell>
          <cell r="M4161" t="str">
            <v>Dickerman &amp; Phelps (1982) apontam sua ocorrência para a fronteira Brasil-Venezuela.</v>
          </cell>
          <cell r="N4161" t="str">
            <v>Turdus ignobilis murinus Salvin, 1885</v>
          </cell>
          <cell r="P4161" t="str">
            <v>x</v>
          </cell>
          <cell r="Q4161"/>
          <cell r="R4161" t="str">
            <v>x</v>
          </cell>
          <cell r="S4161" t="str">
            <v>x</v>
          </cell>
          <cell r="T4161" t="str">
            <v>x</v>
          </cell>
          <cell r="U4161"/>
          <cell r="Y4161"/>
          <cell r="Z4161"/>
        </row>
        <row r="4162">
          <cell r="A4162" t="str">
            <v>Turdus ignobilis debilis</v>
          </cell>
          <cell r="B4162" t="str">
            <v>Turdus debilis</v>
          </cell>
          <cell r="C4162" t="str">
            <v>caraxué-da-várzea</v>
          </cell>
          <cell r="D4162">
            <v>4160</v>
          </cell>
          <cell r="E4162" t="str">
            <v>R</v>
          </cell>
          <cell r="F4162">
            <v>1</v>
          </cell>
          <cell r="G4162" t="str">
            <v>Passeriformes</v>
          </cell>
          <cell r="H4162" t="str">
            <v>Turdidae</v>
          </cell>
          <cell r="J4162" t="str">
            <v>Turdus</v>
          </cell>
          <cell r="K4162" t="str">
            <v>subespécie</v>
          </cell>
          <cell r="N4162" t="str">
            <v>Turdus ignobilis debilis Hellmayr, 1902</v>
          </cell>
          <cell r="P4162" t="str">
            <v>x</v>
          </cell>
          <cell r="Q4162" t="str">
            <v>x</v>
          </cell>
          <cell r="R4162" t="str">
            <v>x</v>
          </cell>
          <cell r="S4162" t="str">
            <v>x</v>
          </cell>
          <cell r="T4162" t="str">
            <v>x</v>
          </cell>
          <cell r="U4162"/>
          <cell r="Y4162"/>
          <cell r="Z4162" t="str">
            <v>L</v>
          </cell>
          <cell r="AG4162" t="str">
            <v>F</v>
          </cell>
        </row>
        <row r="4163">
          <cell r="A4163" t="str">
            <v>Turdus ignobilis arthuri</v>
          </cell>
          <cell r="B4163" t="str">
            <v>Turdus arthuri</v>
          </cell>
          <cell r="C4163" t="str">
            <v>caraxué-da-campina</v>
          </cell>
          <cell r="D4163">
            <v>4161</v>
          </cell>
          <cell r="E4163" t="str">
            <v>R</v>
          </cell>
          <cell r="F4163">
            <v>1</v>
          </cell>
          <cell r="G4163" t="str">
            <v>Passeriformes</v>
          </cell>
          <cell r="H4163" t="str">
            <v>Turdidae</v>
          </cell>
          <cell r="J4163" t="str">
            <v>Turdus</v>
          </cell>
          <cell r="K4163" t="str">
            <v>subespécie</v>
          </cell>
          <cell r="N4163" t="str">
            <v>Turdus ignobilis arthuri Chubb, 1914</v>
          </cell>
          <cell r="P4163" t="str">
            <v>x</v>
          </cell>
          <cell r="Q4163"/>
          <cell r="R4163" t="str">
            <v>x</v>
          </cell>
          <cell r="S4163" t="str">
            <v>x</v>
          </cell>
          <cell r="T4163" t="str">
            <v>x</v>
          </cell>
          <cell r="U4163"/>
          <cell r="Y4163"/>
          <cell r="Z4163" t="str">
            <v>L</v>
          </cell>
          <cell r="AG4163" t="str">
            <v>F</v>
          </cell>
        </row>
        <row r="4164">
          <cell r="A4164" t="str">
            <v>Turdus ignobilis cururuensis</v>
          </cell>
          <cell r="B4164" t="e">
            <v>#N/A</v>
          </cell>
          <cell r="D4164">
            <v>4162</v>
          </cell>
          <cell r="E4164"/>
          <cell r="F4164"/>
          <cell r="G4164" t="str">
            <v>Passeriformes</v>
          </cell>
          <cell r="H4164" t="str">
            <v>Turdidae</v>
          </cell>
          <cell r="J4164" t="str">
            <v>Turdus</v>
          </cell>
          <cell r="K4164" t="str">
            <v>subespécie</v>
          </cell>
          <cell r="L4164" t="str">
            <v>This form has been systematically ignored since its description, untill being recovered by H&amp;M. Its validity requires evaluation.</v>
          </cell>
          <cell r="M4164" t="str">
            <v>A descrição desta forma foi ignorada por todas as fontes subsequentes, até ser resgatada em H&amp;M. Sua validade necessita de avaliação.</v>
          </cell>
          <cell r="N4164" t="str">
            <v>? Turdus ignobilis cururuensis Novaes, 1963</v>
          </cell>
          <cell r="P4164"/>
          <cell r="Q4164"/>
          <cell r="R4164" t="str">
            <v>x</v>
          </cell>
          <cell r="S4164"/>
          <cell r="T4164"/>
          <cell r="U4164"/>
          <cell r="Y4164"/>
          <cell r="Z4164"/>
        </row>
        <row r="4165">
          <cell r="A4165" t="str">
            <v>Turdus olivater</v>
          </cell>
          <cell r="B4165" t="str">
            <v>Turdus olivater</v>
          </cell>
          <cell r="C4165" t="str">
            <v>sabiá-de-cabeça-preta</v>
          </cell>
          <cell r="D4165">
            <v>4163</v>
          </cell>
          <cell r="E4165" t="str">
            <v>R#</v>
          </cell>
          <cell r="F4165">
            <v>1</v>
          </cell>
          <cell r="G4165" t="str">
            <v>Passeriformes</v>
          </cell>
          <cell r="H4165" t="str">
            <v>Turdidae</v>
          </cell>
          <cell r="J4165" t="str">
            <v>Turdus</v>
          </cell>
          <cell r="K4165" t="str">
            <v>espécie 1ária</v>
          </cell>
          <cell r="N4165" t="str">
            <v>Turdus olivater (Lafresnaye, 1848)</v>
          </cell>
          <cell r="O4165" t="str">
            <v>Black-hooded Thrush</v>
          </cell>
          <cell r="P4165"/>
          <cell r="Q4165"/>
          <cell r="R4165"/>
          <cell r="S4165"/>
          <cell r="T4165"/>
          <cell r="U4165"/>
          <cell r="Y4165" t="e">
            <v>#N/A</v>
          </cell>
          <cell r="Z4165" t="str">
            <v>L</v>
          </cell>
          <cell r="AA4165" t="str">
            <v>F4</v>
          </cell>
          <cell r="AB4165" t="str">
            <v>C</v>
          </cell>
          <cell r="AC4165">
            <v>3</v>
          </cell>
          <cell r="AD4165">
            <v>2</v>
          </cell>
          <cell r="AE4165">
            <v>86.63</v>
          </cell>
          <cell r="AF4165" t="str">
            <v>Omnivore</v>
          </cell>
          <cell r="AG4165" t="str">
            <v>F</v>
          </cell>
        </row>
        <row r="4166">
          <cell r="A4166" t="str">
            <v>Turdus olivater kemptoni</v>
          </cell>
          <cell r="B4166" t="e">
            <v>#N/A</v>
          </cell>
          <cell r="D4166">
            <v>4164</v>
          </cell>
          <cell r="E4166"/>
          <cell r="F4166"/>
          <cell r="G4166" t="str">
            <v>Passeriformes</v>
          </cell>
          <cell r="H4166" t="str">
            <v>Turdidae</v>
          </cell>
          <cell r="J4166" t="str">
            <v>Turdus</v>
          </cell>
          <cell r="K4166" t="str">
            <v>subespécie</v>
          </cell>
          <cell r="L4166" t="str">
            <v>Occurrence in Brasil based on Phelps &amp; Aveledo (1966).</v>
          </cell>
          <cell r="M4166" t="str">
            <v>Registro brasileiro divulgado por Phelps &amp; Aveledo (1966).</v>
          </cell>
          <cell r="N4166" t="str">
            <v>Turdus olivater kemptoni Phelps &amp; Phelps, 1955</v>
          </cell>
          <cell r="P4166" t="str">
            <v>x</v>
          </cell>
          <cell r="Q4166"/>
          <cell r="R4166"/>
          <cell r="S4166"/>
          <cell r="T4166" t="str">
            <v>x</v>
          </cell>
          <cell r="U4166"/>
          <cell r="Y4166"/>
          <cell r="Z4166"/>
        </row>
        <row r="4167">
          <cell r="A4167" t="str">
            <v>Turdus olivater roraimae</v>
          </cell>
          <cell r="B4167" t="e">
            <v>#N/A</v>
          </cell>
          <cell r="D4167">
            <v>4165</v>
          </cell>
          <cell r="E4167"/>
          <cell r="F4167"/>
          <cell r="G4167" t="str">
            <v>Passeriformes</v>
          </cell>
          <cell r="H4167" t="str">
            <v>Turdidae</v>
          </cell>
          <cell r="J4167" t="str">
            <v>Turdus</v>
          </cell>
          <cell r="K4167" t="str">
            <v>subespécie</v>
          </cell>
          <cell r="N4167" t="str">
            <v>Turdus olivater roraimae Salvin &amp; Godman, 1884</v>
          </cell>
          <cell r="P4167" t="str">
            <v>x</v>
          </cell>
          <cell r="Q4167" t="str">
            <v>x</v>
          </cell>
          <cell r="R4167" t="str">
            <v>x</v>
          </cell>
          <cell r="S4167" t="str">
            <v>x</v>
          </cell>
          <cell r="T4167" t="str">
            <v>x</v>
          </cell>
          <cell r="U4167"/>
          <cell r="Y4167"/>
          <cell r="Z4167"/>
        </row>
        <row r="4168">
          <cell r="A4168" t="str">
            <v>Turdus subalaris</v>
          </cell>
          <cell r="B4168" t="str">
            <v>Turdus subalaris</v>
          </cell>
          <cell r="C4168" t="str">
            <v>sabiá-ferreiro</v>
          </cell>
          <cell r="D4168">
            <v>4166</v>
          </cell>
          <cell r="E4168" t="str">
            <v>R</v>
          </cell>
          <cell r="F4168">
            <v>1</v>
          </cell>
          <cell r="G4168" t="str">
            <v>Passeriformes</v>
          </cell>
          <cell r="H4168" t="str">
            <v>Turdidae</v>
          </cell>
          <cell r="J4168" t="str">
            <v>Turdus</v>
          </cell>
          <cell r="K4168" t="str">
            <v>espécie 1ária</v>
          </cell>
          <cell r="N4168" t="str">
            <v>Turdus subalaris (Seebohm, 1887)</v>
          </cell>
          <cell r="O4168" t="str">
            <v>Eastern Slaty Thrush</v>
          </cell>
          <cell r="P4168"/>
          <cell r="Q4168"/>
          <cell r="R4168"/>
          <cell r="S4168"/>
          <cell r="T4168"/>
          <cell r="U4168"/>
          <cell r="Y4168" t="e">
            <v>#N/A</v>
          </cell>
          <cell r="Z4168" t="str">
            <v>L</v>
          </cell>
          <cell r="AA4168" t="str">
            <v>F1</v>
          </cell>
          <cell r="AB4168" t="str">
            <v>C</v>
          </cell>
          <cell r="AC4168">
            <v>3</v>
          </cell>
          <cell r="AD4168">
            <v>1</v>
          </cell>
          <cell r="AE4168">
            <v>49.5</v>
          </cell>
          <cell r="AF4168" t="str">
            <v>FruiNect</v>
          </cell>
          <cell r="AG4168" t="str">
            <v>F</v>
          </cell>
          <cell r="AH4168" t="str">
            <v>MA</v>
          </cell>
        </row>
        <row r="4169">
          <cell r="A4169" t="str">
            <v>Turdus albicollis</v>
          </cell>
          <cell r="B4169" t="str">
            <v>Turdus albicollis</v>
          </cell>
          <cell r="C4169" t="str">
            <v>sabiá-coleira</v>
          </cell>
          <cell r="D4169">
            <v>4167</v>
          </cell>
          <cell r="E4169" t="str">
            <v>R</v>
          </cell>
          <cell r="F4169">
            <v>1</v>
          </cell>
          <cell r="G4169" t="str">
            <v>Passeriformes</v>
          </cell>
          <cell r="H4169" t="str">
            <v>Turdidae</v>
          </cell>
          <cell r="J4169" t="str">
            <v>Turdus</v>
          </cell>
          <cell r="K4169" t="str">
            <v>espécie 1ária</v>
          </cell>
          <cell r="N4169" t="str">
            <v>Turdus albicollis Vieillot, 1818</v>
          </cell>
          <cell r="O4169" t="str">
            <v>White-necked Thrush</v>
          </cell>
          <cell r="P4169"/>
          <cell r="Q4169"/>
          <cell r="R4169"/>
          <cell r="S4169"/>
          <cell r="T4169"/>
          <cell r="U4169"/>
          <cell r="Y4169" t="str">
            <v>OA</v>
          </cell>
          <cell r="Z4169" t="str">
            <v>M</v>
          </cell>
          <cell r="AA4169" t="str">
            <v>F1</v>
          </cell>
          <cell r="AB4169" t="str">
            <v>U/M</v>
          </cell>
          <cell r="AC4169">
            <v>1</v>
          </cell>
          <cell r="AD4169">
            <v>4</v>
          </cell>
          <cell r="AE4169">
            <v>54</v>
          </cell>
          <cell r="AF4169" t="str">
            <v>Invertebrate</v>
          </cell>
          <cell r="AG4169" t="str">
            <v>F</v>
          </cell>
        </row>
        <row r="4170">
          <cell r="A4170" t="str">
            <v>Turdus albicollis phaeopygus</v>
          </cell>
          <cell r="B4170" t="e">
            <v>#N/A</v>
          </cell>
          <cell r="D4170">
            <v>4168</v>
          </cell>
          <cell r="E4170"/>
          <cell r="F4170"/>
          <cell r="G4170" t="str">
            <v>Passeriformes</v>
          </cell>
          <cell r="H4170" t="str">
            <v>Turdidae</v>
          </cell>
          <cell r="J4170" t="str">
            <v>Turdus</v>
          </cell>
          <cell r="K4170" t="str">
            <v>subespécie</v>
          </cell>
          <cell r="N4170" t="str">
            <v>Turdus albicollis phaeopygus Cabanis, 1849</v>
          </cell>
          <cell r="P4170" t="str">
            <v>x</v>
          </cell>
          <cell r="Q4170" t="str">
            <v>x</v>
          </cell>
          <cell r="R4170" t="str">
            <v>x</v>
          </cell>
          <cell r="S4170" t="str">
            <v>x</v>
          </cell>
          <cell r="T4170" t="str">
            <v>x</v>
          </cell>
          <cell r="U4170"/>
          <cell r="Y4170"/>
          <cell r="Z4170"/>
        </row>
        <row r="4171">
          <cell r="A4171" t="str">
            <v>Turdus albicollis spodiolaemus</v>
          </cell>
          <cell r="B4171" t="e">
            <v>#N/A</v>
          </cell>
          <cell r="D4171">
            <v>4169</v>
          </cell>
          <cell r="E4171"/>
          <cell r="F4171"/>
          <cell r="G4171" t="str">
            <v>Passeriformes</v>
          </cell>
          <cell r="H4171" t="str">
            <v>Turdidae</v>
          </cell>
          <cell r="J4171" t="str">
            <v>Turdus</v>
          </cell>
          <cell r="K4171" t="str">
            <v>subespécie</v>
          </cell>
          <cell r="N4171" t="str">
            <v>Turdus albicollis spodiolaemus Berlepsch &amp; Stolzmann, 1896</v>
          </cell>
          <cell r="P4171" t="str">
            <v>x</v>
          </cell>
          <cell r="Q4171" t="str">
            <v>x</v>
          </cell>
          <cell r="R4171" t="str">
            <v>x</v>
          </cell>
          <cell r="S4171" t="str">
            <v>x</v>
          </cell>
          <cell r="T4171" t="str">
            <v>x</v>
          </cell>
          <cell r="U4171"/>
          <cell r="Y4171"/>
          <cell r="Z4171"/>
        </row>
        <row r="4172">
          <cell r="A4172" t="str">
            <v>Turdus albicollis crotopezus</v>
          </cell>
          <cell r="B4172" t="e">
            <v>#N/A</v>
          </cell>
          <cell r="D4172">
            <v>4170</v>
          </cell>
          <cell r="E4172"/>
          <cell r="F4172"/>
          <cell r="G4172" t="str">
            <v>Passeriformes</v>
          </cell>
          <cell r="H4172" t="str">
            <v>Turdidae</v>
          </cell>
          <cell r="J4172" t="str">
            <v>Turdus</v>
          </cell>
          <cell r="K4172" t="str">
            <v>subespécie</v>
          </cell>
          <cell r="N4172" t="str">
            <v>Turdus albicollis crotopezus Lichtenstein, 1823</v>
          </cell>
          <cell r="P4172" t="str">
            <v>x</v>
          </cell>
          <cell r="Q4172" t="str">
            <v>x</v>
          </cell>
          <cell r="R4172" t="str">
            <v>x</v>
          </cell>
          <cell r="S4172" t="str">
            <v>x</v>
          </cell>
          <cell r="T4172" t="str">
            <v>x</v>
          </cell>
          <cell r="U4172"/>
          <cell r="Y4172"/>
          <cell r="Z4172"/>
        </row>
        <row r="4173">
          <cell r="A4173" t="str">
            <v>Turdus albicollis albicollis</v>
          </cell>
          <cell r="B4173" t="e">
            <v>#N/A</v>
          </cell>
          <cell r="D4173">
            <v>4171</v>
          </cell>
          <cell r="E4173"/>
          <cell r="F4173"/>
          <cell r="G4173" t="str">
            <v>Passeriformes</v>
          </cell>
          <cell r="H4173" t="str">
            <v>Turdidae</v>
          </cell>
          <cell r="J4173" t="str">
            <v>Turdus</v>
          </cell>
          <cell r="K4173" t="str">
            <v>subespécie</v>
          </cell>
          <cell r="N4173" t="str">
            <v>Turdus albicollis albicollis Vieillot, 1818</v>
          </cell>
          <cell r="P4173" t="str">
            <v>x</v>
          </cell>
          <cell r="Q4173" t="str">
            <v>x</v>
          </cell>
          <cell r="R4173" t="str">
            <v>x</v>
          </cell>
          <cell r="S4173" t="str">
            <v>x</v>
          </cell>
          <cell r="T4173" t="str">
            <v>x</v>
          </cell>
          <cell r="U4173"/>
          <cell r="Y4173"/>
          <cell r="Z4173"/>
        </row>
        <row r="4174">
          <cell r="A4174" t="str">
            <v>Turdus albicollis paraguayensis</v>
          </cell>
          <cell r="B4174" t="e">
            <v>#N/A</v>
          </cell>
          <cell r="D4174">
            <v>4172</v>
          </cell>
          <cell r="E4174"/>
          <cell r="F4174"/>
          <cell r="G4174" t="str">
            <v>Passeriformes</v>
          </cell>
          <cell r="H4174" t="str">
            <v>Turdidae</v>
          </cell>
          <cell r="J4174" t="str">
            <v>Turdus</v>
          </cell>
          <cell r="K4174" t="str">
            <v>subespécie</v>
          </cell>
          <cell r="N4174" t="str">
            <v>Turdus albicollis paraguayensis (Chubb, 1910)</v>
          </cell>
          <cell r="P4174" t="str">
            <v>x</v>
          </cell>
          <cell r="Q4174" t="str">
            <v>x</v>
          </cell>
          <cell r="R4174" t="str">
            <v>x</v>
          </cell>
          <cell r="S4174" t="str">
            <v>x</v>
          </cell>
          <cell r="T4174" t="str">
            <v>x</v>
          </cell>
          <cell r="U4174"/>
          <cell r="Y4174"/>
          <cell r="Z4174"/>
        </row>
        <row r="4175">
          <cell r="A4175" t="str">
            <v>Turdus sp.</v>
          </cell>
          <cell r="B4175" t="e">
            <v>#N/A</v>
          </cell>
          <cell r="D4175">
            <v>4173</v>
          </cell>
          <cell r="E4175"/>
          <cell r="F4175"/>
          <cell r="G4175" t="str">
            <v>Passeriformes</v>
          </cell>
          <cell r="H4175" t="str">
            <v>Turdidae</v>
          </cell>
          <cell r="P4175"/>
          <cell r="Q4175"/>
          <cell r="R4175"/>
          <cell r="S4175"/>
          <cell r="T4175"/>
          <cell r="U4175"/>
          <cell r="Y4175"/>
          <cell r="Z4175"/>
        </row>
        <row r="4176">
          <cell r="A4176" t="str">
            <v>Mimidae</v>
          </cell>
          <cell r="B4176" t="e">
            <v>#N/A</v>
          </cell>
          <cell r="D4176">
            <v>4174</v>
          </cell>
          <cell r="E4176"/>
          <cell r="F4176"/>
          <cell r="G4176" t="str">
            <v>Passeriformes</v>
          </cell>
          <cell r="H4176" t="str">
            <v>Mimidae</v>
          </cell>
          <cell r="K4176" t="str">
            <v>Família</v>
          </cell>
          <cell r="N4176" t="str">
            <v>Mimidae Bonaparte, 1853</v>
          </cell>
          <cell r="P4176"/>
          <cell r="Q4176"/>
          <cell r="R4176"/>
          <cell r="S4176"/>
          <cell r="T4176"/>
          <cell r="U4176"/>
          <cell r="Y4176"/>
          <cell r="Z4176"/>
        </row>
        <row r="4177">
          <cell r="A4177" t="str">
            <v>Mimus</v>
          </cell>
          <cell r="B4177" t="e">
            <v>#N/A</v>
          </cell>
          <cell r="D4177">
            <v>4175</v>
          </cell>
          <cell r="E4177"/>
          <cell r="F4177"/>
          <cell r="G4177" t="str">
            <v>Passeriformes</v>
          </cell>
          <cell r="H4177" t="str">
            <v>Mimidae</v>
          </cell>
          <cell r="J4177" t="str">
            <v>Mimus</v>
          </cell>
          <cell r="K4177" t="str">
            <v>Gênero</v>
          </cell>
          <cell r="N4177" t="str">
            <v>Mimus Boie, 1826</v>
          </cell>
          <cell r="P4177"/>
          <cell r="Q4177"/>
          <cell r="R4177"/>
          <cell r="S4177"/>
          <cell r="T4177"/>
          <cell r="U4177"/>
          <cell r="Y4177"/>
          <cell r="Z4177"/>
        </row>
        <row r="4178">
          <cell r="A4178" t="str">
            <v>Mimus gilvus</v>
          </cell>
          <cell r="B4178" t="str">
            <v>Mimus gilvus</v>
          </cell>
          <cell r="C4178" t="str">
            <v>sabiá-da-praia</v>
          </cell>
          <cell r="D4178">
            <v>4176</v>
          </cell>
          <cell r="E4178" t="str">
            <v>R</v>
          </cell>
          <cell r="F4178">
            <v>1</v>
          </cell>
          <cell r="G4178" t="str">
            <v>Passeriformes</v>
          </cell>
          <cell r="H4178" t="str">
            <v>Mimidae</v>
          </cell>
          <cell r="J4178" t="str">
            <v>Mimus</v>
          </cell>
          <cell r="K4178" t="str">
            <v>espécie 1ária</v>
          </cell>
          <cell r="L4178" t="str">
            <v>More then a single species may be involved. The nominate form is very likely to occur in Amapá.</v>
          </cell>
          <cell r="M4178" t="str">
            <v>Mais de uma espécie pode estar envolvida. A ocorrência da forma nominal no Amapá é bastante provável.</v>
          </cell>
          <cell r="N4178" t="str">
            <v>Mimus gilvus (Vieillot, 1807)</v>
          </cell>
          <cell r="O4178" t="str">
            <v>Tropical Mockingbird</v>
          </cell>
          <cell r="P4178"/>
          <cell r="Q4178"/>
          <cell r="R4178"/>
          <cell r="S4178"/>
          <cell r="T4178"/>
          <cell r="U4178"/>
          <cell r="Y4178" t="e">
            <v>#N/A</v>
          </cell>
          <cell r="Z4178" t="str">
            <v>L</v>
          </cell>
          <cell r="AA4178" t="str">
            <v>N1</v>
          </cell>
          <cell r="AB4178" t="str">
            <v>C</v>
          </cell>
          <cell r="AC4178">
            <v>7</v>
          </cell>
          <cell r="AD4178">
            <v>8</v>
          </cell>
          <cell r="AE4178">
            <v>51.99</v>
          </cell>
          <cell r="AF4178" t="str">
            <v>Invertebrate</v>
          </cell>
          <cell r="AG4178" t="str">
            <v>N</v>
          </cell>
          <cell r="AJ4178" t="str">
            <v>#ERROR!</v>
          </cell>
        </row>
        <row r="4179">
          <cell r="A4179" t="str">
            <v>Mimus gilvus melanopterus</v>
          </cell>
          <cell r="B4179" t="e">
            <v>#N/A</v>
          </cell>
          <cell r="D4179">
            <v>4177</v>
          </cell>
          <cell r="E4179"/>
          <cell r="F4179"/>
          <cell r="G4179" t="str">
            <v>Passeriformes</v>
          </cell>
          <cell r="H4179" t="str">
            <v>Mimidae</v>
          </cell>
          <cell r="J4179" t="str">
            <v>Mimus</v>
          </cell>
          <cell r="K4179" t="str">
            <v>subespécie</v>
          </cell>
          <cell r="N4179" t="str">
            <v>Mimus gilvus melanopterus Lawrence, 1849</v>
          </cell>
          <cell r="P4179" t="str">
            <v>x</v>
          </cell>
          <cell r="Q4179" t="str">
            <v>x</v>
          </cell>
          <cell r="R4179" t="str">
            <v>x</v>
          </cell>
          <cell r="S4179" t="str">
            <v>x</v>
          </cell>
          <cell r="T4179" t="str">
            <v>x</v>
          </cell>
          <cell r="U4179"/>
          <cell r="Y4179"/>
          <cell r="Z4179"/>
        </row>
        <row r="4180">
          <cell r="A4180" t="str">
            <v>Mimus gilvus antelius</v>
          </cell>
          <cell r="B4180" t="e">
            <v>#N/A</v>
          </cell>
          <cell r="D4180">
            <v>4178</v>
          </cell>
          <cell r="E4180"/>
          <cell r="F4180"/>
          <cell r="G4180" t="str">
            <v>Passeriformes</v>
          </cell>
          <cell r="H4180" t="str">
            <v>Mimidae</v>
          </cell>
          <cell r="J4180" t="str">
            <v>Mimus</v>
          </cell>
          <cell r="K4180" t="str">
            <v>subespécie</v>
          </cell>
          <cell r="N4180" t="str">
            <v>Mimus gilvus antelius Oberholser, 1919</v>
          </cell>
          <cell r="P4180" t="str">
            <v>x</v>
          </cell>
          <cell r="Q4180" t="str">
            <v>x</v>
          </cell>
          <cell r="R4180" t="str">
            <v>x</v>
          </cell>
          <cell r="S4180" t="str">
            <v>x</v>
          </cell>
          <cell r="T4180" t="str">
            <v>x</v>
          </cell>
          <cell r="U4180"/>
          <cell r="Y4180"/>
          <cell r="Z4180"/>
        </row>
        <row r="4181">
          <cell r="A4181" t="str">
            <v>Mimus saturninus</v>
          </cell>
          <cell r="B4181" t="str">
            <v>Mimus saturninus</v>
          </cell>
          <cell r="C4181" t="str">
            <v>sabiá-do-campo</v>
          </cell>
          <cell r="D4181">
            <v>4179</v>
          </cell>
          <cell r="E4181" t="str">
            <v>R</v>
          </cell>
          <cell r="F4181">
            <v>1</v>
          </cell>
          <cell r="G4181" t="str">
            <v>Passeriformes</v>
          </cell>
          <cell r="H4181" t="str">
            <v>Mimidae</v>
          </cell>
          <cell r="J4181" t="str">
            <v>Mimus</v>
          </cell>
          <cell r="K4181" t="str">
            <v>espécie 1ária</v>
          </cell>
          <cell r="N4181" t="str">
            <v>Mimus saturninus (Lichtenstein, 1823)</v>
          </cell>
          <cell r="O4181" t="str">
            <v>Chalk-browed Mockingbird</v>
          </cell>
          <cell r="P4181"/>
          <cell r="Q4181"/>
          <cell r="R4181"/>
          <cell r="S4181"/>
          <cell r="T4181"/>
          <cell r="U4181"/>
          <cell r="Y4181" t="str">
            <v>IAG</v>
          </cell>
          <cell r="Z4181" t="str">
            <v>L</v>
          </cell>
          <cell r="AA4181" t="str">
            <v>N1</v>
          </cell>
          <cell r="AB4181" t="str">
            <v>C</v>
          </cell>
          <cell r="AC4181">
            <v>4</v>
          </cell>
          <cell r="AD4181">
            <v>6</v>
          </cell>
          <cell r="AE4181">
            <v>63.7</v>
          </cell>
          <cell r="AF4181" t="str">
            <v>Invertebrate</v>
          </cell>
          <cell r="AG4181" t="str">
            <v>N</v>
          </cell>
        </row>
        <row r="4182">
          <cell r="A4182" t="str">
            <v>Mimus saturninus saturninus</v>
          </cell>
          <cell r="B4182" t="e">
            <v>#N/A</v>
          </cell>
          <cell r="D4182">
            <v>4180</v>
          </cell>
          <cell r="E4182"/>
          <cell r="F4182"/>
          <cell r="G4182" t="str">
            <v>Passeriformes</v>
          </cell>
          <cell r="H4182" t="str">
            <v>Mimidae</v>
          </cell>
          <cell r="J4182" t="str">
            <v>Mimus</v>
          </cell>
          <cell r="K4182" t="str">
            <v>subespécie</v>
          </cell>
          <cell r="N4182" t="str">
            <v>Mimus saturninus saturninus (Lichtenstein, 1823)</v>
          </cell>
          <cell r="P4182" t="str">
            <v>x</v>
          </cell>
          <cell r="Q4182" t="str">
            <v>x</v>
          </cell>
          <cell r="R4182" t="str">
            <v>x</v>
          </cell>
          <cell r="S4182" t="str">
            <v>x</v>
          </cell>
          <cell r="T4182" t="str">
            <v>x</v>
          </cell>
          <cell r="U4182"/>
          <cell r="Y4182"/>
          <cell r="Z4182"/>
        </row>
        <row r="4183">
          <cell r="A4183" t="str">
            <v>Mimus saturninus arenaceus</v>
          </cell>
          <cell r="B4183" t="e">
            <v>#N/A</v>
          </cell>
          <cell r="D4183">
            <v>4181</v>
          </cell>
          <cell r="E4183"/>
          <cell r="F4183"/>
          <cell r="G4183" t="str">
            <v>Passeriformes</v>
          </cell>
          <cell r="H4183" t="str">
            <v>Mimidae</v>
          </cell>
          <cell r="J4183" t="str">
            <v>Mimus</v>
          </cell>
          <cell r="K4183" t="str">
            <v>subespécie</v>
          </cell>
          <cell r="N4183" t="str">
            <v>Mimus saturninus arenaceus Chapman, 1890</v>
          </cell>
          <cell r="P4183" t="str">
            <v>x</v>
          </cell>
          <cell r="Q4183" t="str">
            <v>x</v>
          </cell>
          <cell r="R4183" t="str">
            <v>x</v>
          </cell>
          <cell r="S4183" t="str">
            <v>x</v>
          </cell>
          <cell r="T4183" t="str">
            <v>x</v>
          </cell>
          <cell r="U4183"/>
          <cell r="Y4183"/>
          <cell r="Z4183"/>
        </row>
        <row r="4184">
          <cell r="A4184" t="str">
            <v>Mimus saturninus frater</v>
          </cell>
          <cell r="B4184" t="e">
            <v>#N/A</v>
          </cell>
          <cell r="D4184">
            <v>4182</v>
          </cell>
          <cell r="E4184"/>
          <cell r="F4184"/>
          <cell r="G4184" t="str">
            <v>Passeriformes</v>
          </cell>
          <cell r="H4184" t="str">
            <v>Mimidae</v>
          </cell>
          <cell r="J4184" t="str">
            <v>Mimus</v>
          </cell>
          <cell r="K4184" t="str">
            <v>subespécie</v>
          </cell>
          <cell r="N4184" t="str">
            <v>Mimus saturninus frater Hellmayr, 1903</v>
          </cell>
          <cell r="P4184" t="str">
            <v>x</v>
          </cell>
          <cell r="Q4184" t="str">
            <v>x</v>
          </cell>
          <cell r="R4184" t="str">
            <v>x</v>
          </cell>
          <cell r="S4184" t="str">
            <v>x</v>
          </cell>
          <cell r="T4184" t="str">
            <v>x</v>
          </cell>
          <cell r="U4184"/>
          <cell r="Y4184"/>
          <cell r="Z4184"/>
        </row>
        <row r="4185">
          <cell r="A4185" t="str">
            <v>Mimus saturninus modulator</v>
          </cell>
          <cell r="B4185" t="e">
            <v>#N/A</v>
          </cell>
          <cell r="D4185">
            <v>4183</v>
          </cell>
          <cell r="E4185"/>
          <cell r="F4185"/>
          <cell r="G4185" t="str">
            <v>Passeriformes</v>
          </cell>
          <cell r="H4185" t="str">
            <v>Mimidae</v>
          </cell>
          <cell r="J4185" t="str">
            <v>Mimus</v>
          </cell>
          <cell r="K4185" t="str">
            <v>subespécie</v>
          </cell>
          <cell r="N4185" t="str">
            <v>Mimus saturninus modulator (Gould, 1836)</v>
          </cell>
          <cell r="P4185" t="str">
            <v>x</v>
          </cell>
          <cell r="Q4185" t="str">
            <v>x</v>
          </cell>
          <cell r="R4185" t="str">
            <v>x</v>
          </cell>
          <cell r="S4185" t="str">
            <v>x</v>
          </cell>
          <cell r="T4185" t="str">
            <v>x</v>
          </cell>
          <cell r="U4185"/>
          <cell r="Y4185"/>
          <cell r="Z4185"/>
        </row>
        <row r="4186">
          <cell r="A4186" t="str">
            <v>Mimus triurus</v>
          </cell>
          <cell r="B4186" t="str">
            <v>Mimus triurus</v>
          </cell>
          <cell r="C4186" t="str">
            <v>calhandra-de-três-rabos</v>
          </cell>
          <cell r="D4186">
            <v>4184</v>
          </cell>
          <cell r="E4186" t="str">
            <v>VS</v>
          </cell>
          <cell r="F4186">
            <v>1</v>
          </cell>
          <cell r="G4186" t="str">
            <v>Passeriformes</v>
          </cell>
          <cell r="H4186" t="str">
            <v>Mimidae</v>
          </cell>
          <cell r="J4186" t="str">
            <v>Mimus</v>
          </cell>
          <cell r="K4186" t="str">
            <v>espécie 1ária</v>
          </cell>
          <cell r="N4186" t="str">
            <v>Mimus triurus (Vieillot, 1818)</v>
          </cell>
          <cell r="O4186" t="str">
            <v>White-banded Mockingbird</v>
          </cell>
          <cell r="P4186"/>
          <cell r="Q4186"/>
          <cell r="R4186"/>
          <cell r="S4186"/>
          <cell r="T4186"/>
          <cell r="U4186"/>
          <cell r="Y4186" t="e">
            <v>#N/A</v>
          </cell>
          <cell r="Z4186" t="str">
            <v>L</v>
          </cell>
          <cell r="AA4186" t="str">
            <v>N1</v>
          </cell>
          <cell r="AB4186" t="str">
            <v>C</v>
          </cell>
          <cell r="AC4186">
            <v>3</v>
          </cell>
          <cell r="AD4186">
            <v>3</v>
          </cell>
          <cell r="AE4186">
            <v>47.2</v>
          </cell>
          <cell r="AF4186" t="str">
            <v>Invertebrate</v>
          </cell>
          <cell r="AG4186" t="str">
            <v>N</v>
          </cell>
        </row>
        <row r="4187">
          <cell r="A4187" t="str">
            <v>Motacillidae</v>
          </cell>
          <cell r="B4187" t="e">
            <v>#N/A</v>
          </cell>
          <cell r="D4187">
            <v>4185</v>
          </cell>
          <cell r="E4187"/>
          <cell r="F4187"/>
          <cell r="G4187" t="str">
            <v>Passeriformes</v>
          </cell>
          <cell r="H4187" t="str">
            <v>Motacillidae</v>
          </cell>
          <cell r="K4187" t="str">
            <v>Família</v>
          </cell>
          <cell r="N4187" t="str">
            <v>Motacillidae Horsfield, 1821</v>
          </cell>
          <cell r="P4187"/>
          <cell r="Q4187"/>
          <cell r="R4187"/>
          <cell r="S4187"/>
          <cell r="T4187"/>
          <cell r="U4187"/>
          <cell r="Y4187"/>
          <cell r="Z4187"/>
        </row>
        <row r="4188">
          <cell r="A4188" t="str">
            <v>Anthus</v>
          </cell>
          <cell r="B4188" t="e">
            <v>#N/A</v>
          </cell>
          <cell r="D4188">
            <v>4186</v>
          </cell>
          <cell r="E4188"/>
          <cell r="F4188"/>
          <cell r="G4188" t="str">
            <v>Passeriformes</v>
          </cell>
          <cell r="H4188" t="str">
            <v>Motacillidae</v>
          </cell>
          <cell r="J4188" t="str">
            <v>Anthus</v>
          </cell>
          <cell r="K4188" t="str">
            <v>Gênero</v>
          </cell>
          <cell r="N4188" t="str">
            <v>Anthus Bechstein, 1805</v>
          </cell>
          <cell r="P4188"/>
          <cell r="Q4188"/>
          <cell r="R4188"/>
          <cell r="S4188"/>
          <cell r="T4188"/>
          <cell r="U4188"/>
          <cell r="Y4188"/>
          <cell r="Z4188"/>
        </row>
        <row r="4189">
          <cell r="A4189" t="str">
            <v>Anthus lutescens</v>
          </cell>
          <cell r="B4189" t="str">
            <v>Anthus chii</v>
          </cell>
          <cell r="C4189" t="str">
            <v>caminheiro-zumbidor</v>
          </cell>
          <cell r="D4189">
            <v>4187</v>
          </cell>
          <cell r="E4189" t="str">
            <v>R</v>
          </cell>
          <cell r="F4189">
            <v>1</v>
          </cell>
          <cell r="G4189" t="str">
            <v>Passeriformes</v>
          </cell>
          <cell r="H4189" t="str">
            <v>Motacillidae</v>
          </cell>
          <cell r="J4189" t="str">
            <v>Anthus</v>
          </cell>
          <cell r="K4189" t="str">
            <v>espécie 1ária</v>
          </cell>
          <cell r="N4189" t="str">
            <v>Anthus lutescens Pucheran, 1855</v>
          </cell>
          <cell r="O4189" t="str">
            <v>Yellowish Pipit</v>
          </cell>
          <cell r="P4189"/>
          <cell r="Q4189"/>
          <cell r="R4189"/>
          <cell r="S4189"/>
          <cell r="T4189"/>
          <cell r="U4189"/>
          <cell r="Y4189" t="e">
            <v>#N/A</v>
          </cell>
          <cell r="Z4189" t="str">
            <v>L</v>
          </cell>
          <cell r="AA4189" t="str">
            <v>N13</v>
          </cell>
          <cell r="AB4189" t="str">
            <v>T</v>
          </cell>
          <cell r="AC4189">
            <v>3</v>
          </cell>
          <cell r="AD4189">
            <v>8</v>
          </cell>
          <cell r="AE4189">
            <v>12.6</v>
          </cell>
          <cell r="AF4189" t="str">
            <v>Invertebrate</v>
          </cell>
          <cell r="AG4189" t="str">
            <v>N</v>
          </cell>
        </row>
        <row r="4190">
          <cell r="A4190" t="str">
            <v>Anthus lutescens lutescens</v>
          </cell>
          <cell r="B4190" t="e">
            <v>#N/A</v>
          </cell>
          <cell r="D4190">
            <v>4188</v>
          </cell>
          <cell r="E4190"/>
          <cell r="F4190"/>
          <cell r="G4190" t="str">
            <v>Passeriformes</v>
          </cell>
          <cell r="H4190" t="str">
            <v>Motacillidae</v>
          </cell>
          <cell r="J4190" t="str">
            <v>Anthus</v>
          </cell>
          <cell r="K4190" t="str">
            <v>subespécie</v>
          </cell>
          <cell r="N4190" t="str">
            <v>Anthus lutescens lutescens Pucheran, 1855</v>
          </cell>
          <cell r="P4190" t="str">
            <v>x</v>
          </cell>
          <cell r="Q4190" t="str">
            <v>x</v>
          </cell>
          <cell r="R4190" t="str">
            <v>x</v>
          </cell>
          <cell r="S4190" t="str">
            <v>x</v>
          </cell>
          <cell r="T4190" t="str">
            <v>x</v>
          </cell>
          <cell r="U4190"/>
          <cell r="Y4190"/>
          <cell r="Z4190"/>
        </row>
        <row r="4191">
          <cell r="A4191" t="str">
            <v>Anthus furcatus</v>
          </cell>
          <cell r="B4191" t="str">
            <v>Anthus furcatus</v>
          </cell>
          <cell r="C4191" t="str">
            <v>caminheiro-de-unha-curta</v>
          </cell>
          <cell r="D4191">
            <v>4189</v>
          </cell>
          <cell r="E4191" t="str">
            <v>R</v>
          </cell>
          <cell r="F4191">
            <v>1</v>
          </cell>
          <cell r="G4191" t="str">
            <v>Passeriformes</v>
          </cell>
          <cell r="H4191" t="str">
            <v>Motacillidae</v>
          </cell>
          <cell r="J4191" t="str">
            <v>Anthus</v>
          </cell>
          <cell r="K4191" t="str">
            <v>espécie 1ária</v>
          </cell>
          <cell r="N4191" t="str">
            <v>Anthus furcatus d'Orbigny &amp; Lafresnaye, 1837</v>
          </cell>
          <cell r="O4191" t="str">
            <v>Short-billed Pipit</v>
          </cell>
          <cell r="P4191"/>
          <cell r="Q4191"/>
          <cell r="R4191"/>
          <cell r="S4191"/>
          <cell r="T4191"/>
          <cell r="U4191"/>
          <cell r="Y4191" t="e">
            <v>#N/A</v>
          </cell>
          <cell r="Z4191" t="str">
            <v>M</v>
          </cell>
          <cell r="AA4191" t="str">
            <v>N9</v>
          </cell>
          <cell r="AB4191" t="str">
            <v>T</v>
          </cell>
          <cell r="AC4191">
            <v>2</v>
          </cell>
          <cell r="AD4191">
            <v>4</v>
          </cell>
          <cell r="AE4191">
            <v>20.059999999999999</v>
          </cell>
          <cell r="AF4191" t="str">
            <v>Invertebrate</v>
          </cell>
          <cell r="AG4191" t="str">
            <v>N</v>
          </cell>
        </row>
        <row r="4192">
          <cell r="A4192" t="str">
            <v>Anthus furcatus furcatus</v>
          </cell>
          <cell r="B4192" t="e">
            <v>#N/A</v>
          </cell>
          <cell r="D4192">
            <v>4190</v>
          </cell>
          <cell r="E4192"/>
          <cell r="F4192"/>
          <cell r="G4192" t="str">
            <v>Passeriformes</v>
          </cell>
          <cell r="H4192" t="str">
            <v>Motacillidae</v>
          </cell>
          <cell r="J4192" t="str">
            <v>Anthus</v>
          </cell>
          <cell r="K4192" t="str">
            <v>subespécie</v>
          </cell>
          <cell r="N4192" t="str">
            <v>Anthus furcatus furcatus d'Orbigny &amp; Lafresnaye, 1837</v>
          </cell>
          <cell r="P4192" t="str">
            <v>x</v>
          </cell>
          <cell r="Q4192" t="str">
            <v>x</v>
          </cell>
          <cell r="R4192" t="str">
            <v>x</v>
          </cell>
          <cell r="S4192" t="str">
            <v>x</v>
          </cell>
          <cell r="T4192" t="str">
            <v>x</v>
          </cell>
          <cell r="U4192"/>
          <cell r="Y4192"/>
          <cell r="Z4192"/>
        </row>
        <row r="4193">
          <cell r="A4193" t="str">
            <v>Anthus correndera</v>
          </cell>
          <cell r="B4193" t="str">
            <v>Anthus correndera</v>
          </cell>
          <cell r="C4193" t="str">
            <v>caminheiro-de-espora</v>
          </cell>
          <cell r="D4193">
            <v>4191</v>
          </cell>
          <cell r="E4193" t="str">
            <v>R</v>
          </cell>
          <cell r="F4193">
            <v>1</v>
          </cell>
          <cell r="G4193" t="str">
            <v>Passeriformes</v>
          </cell>
          <cell r="H4193" t="str">
            <v>Motacillidae</v>
          </cell>
          <cell r="J4193" t="str">
            <v>Anthus</v>
          </cell>
          <cell r="K4193" t="str">
            <v>espécie 1ária</v>
          </cell>
          <cell r="N4193" t="str">
            <v>Anthus correndera Vieillot, 1818</v>
          </cell>
          <cell r="O4193" t="str">
            <v>Correndera Pipit</v>
          </cell>
          <cell r="P4193"/>
          <cell r="Q4193"/>
          <cell r="R4193"/>
          <cell r="S4193"/>
          <cell r="T4193"/>
          <cell r="U4193"/>
          <cell r="Y4193" t="e">
            <v>#N/A</v>
          </cell>
          <cell r="Z4193" t="str">
            <v>L</v>
          </cell>
          <cell r="AA4193" t="str">
            <v>N9</v>
          </cell>
          <cell r="AB4193" t="str">
            <v>T</v>
          </cell>
          <cell r="AC4193">
            <v>3</v>
          </cell>
          <cell r="AD4193">
            <v>6</v>
          </cell>
          <cell r="AE4193">
            <v>20.9</v>
          </cell>
          <cell r="AF4193" t="str">
            <v>Invertebrate</v>
          </cell>
          <cell r="AG4193" t="str">
            <v>N</v>
          </cell>
        </row>
        <row r="4194">
          <cell r="A4194" t="str">
            <v>Anthus correndera correndera</v>
          </cell>
          <cell r="B4194" t="e">
            <v>#N/A</v>
          </cell>
          <cell r="D4194">
            <v>4192</v>
          </cell>
          <cell r="E4194"/>
          <cell r="F4194"/>
          <cell r="G4194" t="str">
            <v>Passeriformes</v>
          </cell>
          <cell r="H4194" t="str">
            <v>Motacillidae</v>
          </cell>
          <cell r="J4194" t="str">
            <v>Anthus</v>
          </cell>
          <cell r="K4194" t="str">
            <v>subespécie</v>
          </cell>
          <cell r="N4194" t="str">
            <v>Anthus correndera correndera Vieillot, 1818</v>
          </cell>
          <cell r="P4194" t="str">
            <v>x</v>
          </cell>
          <cell r="Q4194" t="str">
            <v>x</v>
          </cell>
          <cell r="R4194" t="str">
            <v>x</v>
          </cell>
          <cell r="S4194" t="str">
            <v>x</v>
          </cell>
          <cell r="T4194" t="str">
            <v>x</v>
          </cell>
          <cell r="U4194"/>
          <cell r="Y4194"/>
          <cell r="Z4194"/>
        </row>
        <row r="4195">
          <cell r="A4195" t="str">
            <v>Anthus nattereri</v>
          </cell>
          <cell r="B4195" t="str">
            <v>Anthus nattereri</v>
          </cell>
          <cell r="C4195" t="str">
            <v>caminheiro-grande</v>
          </cell>
          <cell r="D4195">
            <v>4193</v>
          </cell>
          <cell r="E4195" t="str">
            <v>R</v>
          </cell>
          <cell r="F4195">
            <v>1</v>
          </cell>
          <cell r="G4195" t="str">
            <v>Passeriformes</v>
          </cell>
          <cell r="H4195" t="str">
            <v>Motacillidae</v>
          </cell>
          <cell r="J4195" t="str">
            <v>Anthus</v>
          </cell>
          <cell r="K4195" t="str">
            <v>espécie 1ária</v>
          </cell>
          <cell r="N4195" t="str">
            <v>Anthus nattereri Sclater, 1878</v>
          </cell>
          <cell r="O4195" t="str">
            <v>Ochre-breasted Pipit</v>
          </cell>
          <cell r="P4195"/>
          <cell r="Q4195"/>
          <cell r="R4195"/>
          <cell r="S4195"/>
          <cell r="T4195"/>
          <cell r="U4195"/>
          <cell r="W4195" t="str">
            <v>#ERROR!</v>
          </cell>
          <cell r="X4195" t="str">
            <v>VU</v>
          </cell>
          <cell r="Y4195" t="e">
            <v>#N/A</v>
          </cell>
          <cell r="Z4195" t="str">
            <v>M</v>
          </cell>
          <cell r="AA4195" t="str">
            <v>N5</v>
          </cell>
          <cell r="AB4195" t="str">
            <v>T</v>
          </cell>
          <cell r="AC4195">
            <v>1</v>
          </cell>
          <cell r="AD4195">
            <v>2</v>
          </cell>
          <cell r="AE4195">
            <v>19.5</v>
          </cell>
          <cell r="AF4195" t="str">
            <v>Invertebrate</v>
          </cell>
          <cell r="AG4195" t="str">
            <v>N</v>
          </cell>
          <cell r="AI4195" t="str">
            <v>RE</v>
          </cell>
          <cell r="AK4195" t="str">
            <v>EN</v>
          </cell>
        </row>
        <row r="4196">
          <cell r="A4196" t="str">
            <v>Anthus hellmayri</v>
          </cell>
          <cell r="B4196" t="str">
            <v>Anthus hellmayri</v>
          </cell>
          <cell r="C4196" t="str">
            <v>caminheiro-de-barriga-acanelada</v>
          </cell>
          <cell r="D4196">
            <v>4194</v>
          </cell>
          <cell r="E4196" t="str">
            <v>R</v>
          </cell>
          <cell r="F4196">
            <v>1</v>
          </cell>
          <cell r="G4196" t="str">
            <v>Passeriformes</v>
          </cell>
          <cell r="H4196" t="str">
            <v>Motacillidae</v>
          </cell>
          <cell r="J4196" t="str">
            <v>Anthus</v>
          </cell>
          <cell r="K4196" t="str">
            <v>espécie 1ária</v>
          </cell>
          <cell r="N4196" t="str">
            <v>Anthus hellmayri Hartert, 1909</v>
          </cell>
          <cell r="O4196" t="str">
            <v>Hellmayr's Pipit</v>
          </cell>
          <cell r="P4196"/>
          <cell r="Q4196"/>
          <cell r="R4196"/>
          <cell r="S4196"/>
          <cell r="T4196"/>
          <cell r="U4196"/>
          <cell r="Y4196" t="e">
            <v>#N/A</v>
          </cell>
          <cell r="Z4196" t="str">
            <v>L</v>
          </cell>
          <cell r="AA4196" t="str">
            <v>N7</v>
          </cell>
          <cell r="AB4196" t="str">
            <v>T</v>
          </cell>
          <cell r="AC4196">
            <v>3</v>
          </cell>
          <cell r="AD4196">
            <v>4</v>
          </cell>
          <cell r="AE4196">
            <v>18.61</v>
          </cell>
          <cell r="AF4196" t="str">
            <v>Invertebrate</v>
          </cell>
          <cell r="AG4196" t="str">
            <v>N</v>
          </cell>
          <cell r="AI4196" t="str">
            <v>NT</v>
          </cell>
        </row>
        <row r="4197">
          <cell r="A4197" t="str">
            <v>Anthus hellmayri brasilianus</v>
          </cell>
          <cell r="B4197" t="e">
            <v>#N/A</v>
          </cell>
          <cell r="D4197">
            <v>4195</v>
          </cell>
          <cell r="E4197"/>
          <cell r="F4197"/>
          <cell r="G4197" t="str">
            <v>Passeriformes</v>
          </cell>
          <cell r="H4197" t="str">
            <v>Motacillidae</v>
          </cell>
          <cell r="J4197" t="str">
            <v>Anthus</v>
          </cell>
          <cell r="K4197" t="str">
            <v>subespécie</v>
          </cell>
          <cell r="N4197" t="str">
            <v>Anthus hellmayri brasilianus Hellmayr, 1921</v>
          </cell>
          <cell r="P4197" t="str">
            <v>x</v>
          </cell>
          <cell r="Q4197" t="str">
            <v>x</v>
          </cell>
          <cell r="R4197" t="str">
            <v>x</v>
          </cell>
          <cell r="S4197" t="str">
            <v>x</v>
          </cell>
          <cell r="T4197" t="str">
            <v>x</v>
          </cell>
          <cell r="U4197"/>
          <cell r="Y4197"/>
          <cell r="Z4197"/>
        </row>
        <row r="4198">
          <cell r="A4198" t="str">
            <v>Passerellidae</v>
          </cell>
          <cell r="B4198" t="e">
            <v>#N/A</v>
          </cell>
          <cell r="D4198">
            <v>4196</v>
          </cell>
          <cell r="E4198"/>
          <cell r="F4198"/>
          <cell r="G4198" t="str">
            <v>Passeriformes</v>
          </cell>
          <cell r="H4198" t="str">
            <v>Passerellidae</v>
          </cell>
          <cell r="K4198" t="str">
            <v>Família</v>
          </cell>
          <cell r="L4198" t="str">
            <v>Traditionally placed in Emberizidae, but see Barker et al. (2013).</v>
          </cell>
          <cell r="M4198" t="str">
            <v>Tradicionalmente alocados em Emberizidae, mas ver Barker et al. (2013).</v>
          </cell>
          <cell r="N4198" t="str">
            <v>Passerellidae Cabanis &amp; Heine, 1850</v>
          </cell>
          <cell r="P4198"/>
          <cell r="Q4198"/>
          <cell r="R4198"/>
          <cell r="S4198"/>
          <cell r="T4198"/>
          <cell r="U4198"/>
          <cell r="Y4198"/>
          <cell r="Z4198"/>
        </row>
        <row r="4199">
          <cell r="A4199" t="str">
            <v>Zonotrichia</v>
          </cell>
          <cell r="B4199" t="e">
            <v>#N/A</v>
          </cell>
          <cell r="D4199">
            <v>4197</v>
          </cell>
          <cell r="E4199"/>
          <cell r="F4199"/>
          <cell r="G4199" t="str">
            <v>Passeriformes</v>
          </cell>
          <cell r="H4199" t="str">
            <v>Passerellidae</v>
          </cell>
          <cell r="J4199" t="str">
            <v>Zonotrichia</v>
          </cell>
          <cell r="K4199" t="str">
            <v>Gênero</v>
          </cell>
          <cell r="N4199" t="str">
            <v>Zonotrichia Swainson, 1832</v>
          </cell>
          <cell r="P4199"/>
          <cell r="Q4199"/>
          <cell r="R4199"/>
          <cell r="S4199"/>
          <cell r="T4199"/>
          <cell r="U4199"/>
          <cell r="Y4199"/>
          <cell r="Z4199"/>
        </row>
        <row r="4200">
          <cell r="A4200" t="str">
            <v>Zonotrichia capensis</v>
          </cell>
          <cell r="B4200" t="str">
            <v>Zonotrichia capensis</v>
          </cell>
          <cell r="C4200" t="str">
            <v>tico-tico</v>
          </cell>
          <cell r="D4200">
            <v>4198</v>
          </cell>
          <cell r="E4200" t="str">
            <v>R</v>
          </cell>
          <cell r="F4200">
            <v>1</v>
          </cell>
          <cell r="G4200" t="str">
            <v>Passeriformes</v>
          </cell>
          <cell r="H4200" t="str">
            <v>Passerellidae</v>
          </cell>
          <cell r="J4200" t="str">
            <v>Zonotrichia</v>
          </cell>
          <cell r="K4200" t="str">
            <v>espécie 1ária</v>
          </cell>
          <cell r="N4200" t="str">
            <v>Zonotrichia capensis (Statius Muller, 1776)</v>
          </cell>
          <cell r="O4200" t="str">
            <v>Rufous-collared Sparrow</v>
          </cell>
          <cell r="P4200"/>
          <cell r="Q4200"/>
          <cell r="R4200"/>
          <cell r="S4200"/>
          <cell r="T4200"/>
          <cell r="U4200"/>
          <cell r="Y4200" t="str">
            <v>GT</v>
          </cell>
          <cell r="Z4200" t="str">
            <v>L</v>
          </cell>
          <cell r="AA4200" t="str">
            <v>N1</v>
          </cell>
          <cell r="AB4200" t="str">
            <v>T/U</v>
          </cell>
          <cell r="AC4200">
            <v>7</v>
          </cell>
          <cell r="AD4200">
            <v>13</v>
          </cell>
          <cell r="AE4200">
            <v>20.309999999999999</v>
          </cell>
          <cell r="AF4200" t="str">
            <v>PlantSeed</v>
          </cell>
          <cell r="AG4200" t="str">
            <v>N</v>
          </cell>
        </row>
        <row r="4201">
          <cell r="A4201" t="str">
            <v>Zonotrichia capensis inaccessibilis</v>
          </cell>
          <cell r="B4201" t="e">
            <v>#N/A</v>
          </cell>
          <cell r="D4201">
            <v>4199</v>
          </cell>
          <cell r="E4201"/>
          <cell r="F4201"/>
          <cell r="G4201" t="str">
            <v>Passeriformes</v>
          </cell>
          <cell r="H4201" t="str">
            <v>Passerellidae</v>
          </cell>
          <cell r="J4201" t="str">
            <v>Zonotrichia</v>
          </cell>
          <cell r="K4201" t="str">
            <v>subespécie</v>
          </cell>
          <cell r="N4201" t="str">
            <v>Zonotrichia capensis inaccessibilis Phelps &amp; Phelps, 1955</v>
          </cell>
          <cell r="P4201" t="str">
            <v>x</v>
          </cell>
          <cell r="Q4201"/>
          <cell r="R4201" t="str">
            <v>x</v>
          </cell>
          <cell r="S4201" t="str">
            <v>x</v>
          </cell>
          <cell r="T4201" t="str">
            <v>x</v>
          </cell>
          <cell r="U4201"/>
          <cell r="Y4201"/>
          <cell r="Z4201"/>
        </row>
        <row r="4202">
          <cell r="A4202" t="str">
            <v>Zonotrichia capensis roraimae</v>
          </cell>
          <cell r="B4202" t="e">
            <v>#N/A</v>
          </cell>
          <cell r="D4202">
            <v>4200</v>
          </cell>
          <cell r="E4202"/>
          <cell r="F4202"/>
          <cell r="G4202" t="str">
            <v>Passeriformes</v>
          </cell>
          <cell r="H4202" t="str">
            <v>Passerellidae</v>
          </cell>
          <cell r="J4202" t="str">
            <v>Zonotrichia</v>
          </cell>
          <cell r="K4202" t="str">
            <v>subespécie</v>
          </cell>
          <cell r="N4202" t="str">
            <v>Zonotrichia capensis roraimae (Chapman, 1929)</v>
          </cell>
          <cell r="P4202" t="str">
            <v>x</v>
          </cell>
          <cell r="Q4202" t="str">
            <v>x</v>
          </cell>
          <cell r="R4202" t="str">
            <v>x</v>
          </cell>
          <cell r="S4202" t="str">
            <v>x</v>
          </cell>
          <cell r="T4202" t="str">
            <v>x</v>
          </cell>
          <cell r="U4202"/>
          <cell r="Y4202"/>
          <cell r="Z4202"/>
        </row>
        <row r="4203">
          <cell r="A4203" t="str">
            <v>Zonotrichia capensis capensis</v>
          </cell>
          <cell r="B4203" t="e">
            <v>#N/A</v>
          </cell>
          <cell r="D4203">
            <v>4201</v>
          </cell>
          <cell r="E4203"/>
          <cell r="F4203"/>
          <cell r="G4203" t="str">
            <v>Passeriformes</v>
          </cell>
          <cell r="H4203" t="str">
            <v>Passerellidae</v>
          </cell>
          <cell r="J4203" t="str">
            <v>Zonotrichia</v>
          </cell>
          <cell r="K4203" t="str">
            <v>subespécie</v>
          </cell>
          <cell r="N4203" t="str">
            <v>Zonotrichia capensis capensis (Statius Muller, 1776)</v>
          </cell>
          <cell r="P4203" t="str">
            <v>x</v>
          </cell>
          <cell r="Q4203" t="str">
            <v>x</v>
          </cell>
          <cell r="R4203" t="str">
            <v>x</v>
          </cell>
          <cell r="S4203" t="str">
            <v>x</v>
          </cell>
          <cell r="T4203" t="str">
            <v>x</v>
          </cell>
          <cell r="U4203"/>
          <cell r="Y4203"/>
          <cell r="Z4203"/>
        </row>
        <row r="4204">
          <cell r="A4204" t="str">
            <v>Zonotrichia capensis tocantinsi</v>
          </cell>
          <cell r="B4204" t="e">
            <v>#N/A</v>
          </cell>
          <cell r="D4204">
            <v>4202</v>
          </cell>
          <cell r="E4204"/>
          <cell r="F4204"/>
          <cell r="G4204" t="str">
            <v>Passeriformes</v>
          </cell>
          <cell r="H4204" t="str">
            <v>Passerellidae</v>
          </cell>
          <cell r="J4204" t="str">
            <v>Zonotrichia</v>
          </cell>
          <cell r="K4204" t="str">
            <v>subespécie</v>
          </cell>
          <cell r="N4204" t="str">
            <v>Zonotrichia capensis tocantinsi Chapman, 1940</v>
          </cell>
          <cell r="P4204" t="str">
            <v>x</v>
          </cell>
          <cell r="Q4204" t="str">
            <v>x</v>
          </cell>
          <cell r="R4204" t="str">
            <v>x</v>
          </cell>
          <cell r="S4204" t="str">
            <v>x</v>
          </cell>
          <cell r="T4204" t="str">
            <v>x</v>
          </cell>
          <cell r="U4204"/>
          <cell r="Y4204"/>
          <cell r="Z4204"/>
        </row>
        <row r="4205">
          <cell r="A4205" t="str">
            <v>Zonotrichia capensis novaesi</v>
          </cell>
          <cell r="B4205" t="e">
            <v>#N/A</v>
          </cell>
          <cell r="D4205">
            <v>4203</v>
          </cell>
          <cell r="E4205"/>
          <cell r="F4205"/>
          <cell r="G4205" t="str">
            <v>Passeriformes</v>
          </cell>
          <cell r="H4205" t="str">
            <v>Passerellidae</v>
          </cell>
          <cell r="J4205" t="str">
            <v>Zonotrichia</v>
          </cell>
          <cell r="K4205" t="str">
            <v>subespécie</v>
          </cell>
          <cell r="N4205" t="str">
            <v>Zonotrichia capensis novaesi Oren, 1985</v>
          </cell>
          <cell r="P4205" t="str">
            <v>x</v>
          </cell>
          <cell r="Q4205"/>
          <cell r="R4205" t="str">
            <v>x</v>
          </cell>
          <cell r="S4205"/>
          <cell r="T4205" t="str">
            <v>x</v>
          </cell>
          <cell r="U4205"/>
          <cell r="Y4205"/>
          <cell r="Z4205"/>
        </row>
        <row r="4206">
          <cell r="A4206" t="str">
            <v>Zonotrichia capensis matutina</v>
          </cell>
          <cell r="B4206" t="e">
            <v>#N/A</v>
          </cell>
          <cell r="D4206">
            <v>4204</v>
          </cell>
          <cell r="E4206"/>
          <cell r="F4206"/>
          <cell r="G4206" t="str">
            <v>Passeriformes</v>
          </cell>
          <cell r="H4206" t="str">
            <v>Passerellidae</v>
          </cell>
          <cell r="J4206" t="str">
            <v>Zonotrichia</v>
          </cell>
          <cell r="K4206" t="str">
            <v>subespécie</v>
          </cell>
          <cell r="N4206" t="str">
            <v>Zonotrichia capensis matutina (Lichtenstein, 1823)</v>
          </cell>
          <cell r="P4206" t="str">
            <v>x</v>
          </cell>
          <cell r="Q4206" t="str">
            <v>x</v>
          </cell>
          <cell r="R4206" t="str">
            <v>x</v>
          </cell>
          <cell r="S4206" t="str">
            <v>x</v>
          </cell>
          <cell r="T4206" t="str">
            <v>x</v>
          </cell>
          <cell r="U4206"/>
          <cell r="Y4206"/>
          <cell r="Z4206"/>
        </row>
        <row r="4207">
          <cell r="A4207" t="str">
            <v>Zonotrichia capensis subtorquata</v>
          </cell>
          <cell r="B4207" t="e">
            <v>#N/A</v>
          </cell>
          <cell r="D4207">
            <v>4205</v>
          </cell>
          <cell r="E4207"/>
          <cell r="F4207"/>
          <cell r="G4207" t="str">
            <v>Passeriformes</v>
          </cell>
          <cell r="H4207" t="str">
            <v>Passerellidae</v>
          </cell>
          <cell r="J4207" t="str">
            <v>Zonotrichia</v>
          </cell>
          <cell r="K4207" t="str">
            <v>subespécie</v>
          </cell>
          <cell r="N4207" t="str">
            <v>Zonotrichia capensis subtorquata Swainson, 1837</v>
          </cell>
          <cell r="P4207" t="str">
            <v>x</v>
          </cell>
          <cell r="Q4207" t="str">
            <v>x</v>
          </cell>
          <cell r="R4207" t="str">
            <v>x</v>
          </cell>
          <cell r="S4207" t="str">
            <v>x</v>
          </cell>
          <cell r="T4207" t="str">
            <v>x</v>
          </cell>
          <cell r="U4207"/>
          <cell r="Y4207"/>
          <cell r="Z4207"/>
        </row>
        <row r="4208">
          <cell r="A4208" t="str">
            <v>Ammodramus</v>
          </cell>
          <cell r="B4208" t="e">
            <v>#N/A</v>
          </cell>
          <cell r="D4208">
            <v>4206</v>
          </cell>
          <cell r="E4208"/>
          <cell r="F4208"/>
          <cell r="G4208" t="str">
            <v>Passeriformes</v>
          </cell>
          <cell r="H4208" t="str">
            <v>Passerellidae</v>
          </cell>
          <cell r="J4208" t="str">
            <v>Ammodramus</v>
          </cell>
          <cell r="K4208" t="str">
            <v>Gênero</v>
          </cell>
          <cell r="N4208" t="str">
            <v>Ammodramus Swainson, 1827</v>
          </cell>
          <cell r="P4208"/>
          <cell r="Q4208"/>
          <cell r="R4208"/>
          <cell r="S4208"/>
          <cell r="T4208"/>
          <cell r="U4208"/>
          <cell r="Y4208"/>
          <cell r="Z4208"/>
        </row>
        <row r="4209">
          <cell r="A4209" t="str">
            <v>Ammodramus humeralis</v>
          </cell>
          <cell r="B4209" t="str">
            <v>Ammodramus humeralis</v>
          </cell>
          <cell r="C4209" t="str">
            <v>tico-tico-do-campo</v>
          </cell>
          <cell r="D4209">
            <v>4207</v>
          </cell>
          <cell r="E4209" t="str">
            <v>R</v>
          </cell>
          <cell r="F4209">
            <v>1</v>
          </cell>
          <cell r="G4209" t="str">
            <v>Passeriformes</v>
          </cell>
          <cell r="H4209" t="str">
            <v>Passerellidae</v>
          </cell>
          <cell r="J4209" t="str">
            <v>Ammodramus</v>
          </cell>
          <cell r="K4209" t="str">
            <v>espécie 1ária</v>
          </cell>
          <cell r="N4209" t="str">
            <v>Ammodramus humeralis (Bosc, 1792)</v>
          </cell>
          <cell r="O4209" t="str">
            <v>Grassland Sparrow</v>
          </cell>
          <cell r="P4209"/>
          <cell r="Q4209"/>
          <cell r="R4209"/>
          <cell r="S4209"/>
          <cell r="T4209"/>
          <cell r="U4209"/>
          <cell r="Y4209" t="str">
            <v>GT</v>
          </cell>
          <cell r="Z4209" t="str">
            <v>L</v>
          </cell>
          <cell r="AA4209" t="str">
            <v>N5</v>
          </cell>
          <cell r="AB4209" t="str">
            <v>T</v>
          </cell>
          <cell r="AC4209">
            <v>3</v>
          </cell>
          <cell r="AD4209">
            <v>6</v>
          </cell>
          <cell r="AE4209">
            <v>15.99</v>
          </cell>
          <cell r="AF4209" t="str">
            <v>PlantSeed</v>
          </cell>
          <cell r="AG4209" t="str">
            <v>N</v>
          </cell>
        </row>
        <row r="4210">
          <cell r="A4210" t="str">
            <v>Ammodramus humeralis humeralis</v>
          </cell>
          <cell r="B4210" t="e">
            <v>#N/A</v>
          </cell>
          <cell r="D4210">
            <v>4208</v>
          </cell>
          <cell r="E4210"/>
          <cell r="F4210"/>
          <cell r="G4210" t="str">
            <v>Passeriformes</v>
          </cell>
          <cell r="H4210" t="str">
            <v>Passerellidae</v>
          </cell>
          <cell r="J4210" t="str">
            <v>Ammodramus</v>
          </cell>
          <cell r="K4210" t="str">
            <v>subespécie</v>
          </cell>
          <cell r="N4210" t="str">
            <v>Ammodramus humeralis humeralis (Bosc, 1792)</v>
          </cell>
          <cell r="P4210" t="str">
            <v>x</v>
          </cell>
          <cell r="Q4210" t="str">
            <v>x</v>
          </cell>
          <cell r="R4210" t="str">
            <v>x</v>
          </cell>
          <cell r="S4210" t="str">
            <v>x</v>
          </cell>
          <cell r="T4210" t="str">
            <v>x</v>
          </cell>
          <cell r="U4210"/>
          <cell r="Y4210"/>
          <cell r="Z4210"/>
        </row>
        <row r="4211">
          <cell r="A4211" t="str">
            <v>Ammodramus humeralis xanthornus</v>
          </cell>
          <cell r="B4211" t="e">
            <v>#N/A</v>
          </cell>
          <cell r="D4211">
            <v>4209</v>
          </cell>
          <cell r="E4211"/>
          <cell r="F4211"/>
          <cell r="G4211" t="str">
            <v>Passeriformes</v>
          </cell>
          <cell r="H4211" t="str">
            <v>Passerellidae</v>
          </cell>
          <cell r="J4211" t="str">
            <v>Ammodramus</v>
          </cell>
          <cell r="K4211" t="str">
            <v>subespécie</v>
          </cell>
          <cell r="N4211" t="str">
            <v>Ammodramus humeralis xanthornus Gould, 1839</v>
          </cell>
          <cell r="P4211" t="str">
            <v>x</v>
          </cell>
          <cell r="Q4211" t="str">
            <v>x</v>
          </cell>
          <cell r="R4211" t="str">
            <v>x</v>
          </cell>
          <cell r="S4211" t="str">
            <v>x</v>
          </cell>
          <cell r="T4211" t="str">
            <v>x</v>
          </cell>
          <cell r="U4211"/>
          <cell r="Y4211"/>
          <cell r="Z4211"/>
        </row>
        <row r="4212">
          <cell r="A4212" t="str">
            <v>Ammodramus aurifrons</v>
          </cell>
          <cell r="B4212" t="str">
            <v>Ammodramus aurifrons</v>
          </cell>
          <cell r="C4212" t="str">
            <v>cigarrinha-do-campo</v>
          </cell>
          <cell r="D4212">
            <v>4210</v>
          </cell>
          <cell r="E4212" t="str">
            <v>R</v>
          </cell>
          <cell r="F4212">
            <v>1</v>
          </cell>
          <cell r="G4212" t="str">
            <v>Passeriformes</v>
          </cell>
          <cell r="H4212" t="str">
            <v>Passerellidae</v>
          </cell>
          <cell r="J4212" t="str">
            <v>Ammodramus</v>
          </cell>
          <cell r="K4212" t="str">
            <v>espécie 1ária</v>
          </cell>
          <cell r="N4212" t="str">
            <v>Ammodramus aurifrons (Spix, 1825)</v>
          </cell>
          <cell r="O4212" t="str">
            <v>Yellow-browed Sparrow</v>
          </cell>
          <cell r="P4212"/>
          <cell r="Q4212"/>
          <cell r="R4212"/>
          <cell r="S4212"/>
          <cell r="T4212"/>
          <cell r="U4212"/>
          <cell r="Y4212" t="e">
            <v>#N/A</v>
          </cell>
          <cell r="Z4212" t="str">
            <v>L</v>
          </cell>
          <cell r="AA4212" t="str">
            <v>N12</v>
          </cell>
          <cell r="AB4212" t="str">
            <v>T</v>
          </cell>
          <cell r="AC4212">
            <v>3</v>
          </cell>
          <cell r="AD4212">
            <v>3</v>
          </cell>
          <cell r="AE4212">
            <v>17.8</v>
          </cell>
          <cell r="AF4212" t="str">
            <v>PlantSeed</v>
          </cell>
          <cell r="AG4212" t="str">
            <v>N</v>
          </cell>
        </row>
        <row r="4213">
          <cell r="A4213" t="str">
            <v>Ammodramus aurifrons tenebrosus</v>
          </cell>
          <cell r="B4213" t="e">
            <v>#N/A</v>
          </cell>
          <cell r="D4213">
            <v>4211</v>
          </cell>
          <cell r="E4213"/>
          <cell r="F4213"/>
          <cell r="G4213" t="str">
            <v>Passeriformes</v>
          </cell>
          <cell r="H4213" t="str">
            <v>Passerellidae</v>
          </cell>
          <cell r="J4213" t="str">
            <v>Ammodramus</v>
          </cell>
          <cell r="K4213" t="str">
            <v>subespécie</v>
          </cell>
          <cell r="N4213" t="str">
            <v>Ammodramus aurifrons tenebrosus (Zimmer &amp; Phelps, 1949)</v>
          </cell>
          <cell r="P4213" t="str">
            <v>x</v>
          </cell>
          <cell r="Q4213" t="str">
            <v>x</v>
          </cell>
          <cell r="R4213" t="str">
            <v>x</v>
          </cell>
          <cell r="S4213" t="str">
            <v>x</v>
          </cell>
          <cell r="T4213" t="str">
            <v>x</v>
          </cell>
          <cell r="U4213"/>
          <cell r="Y4213"/>
          <cell r="Z4213"/>
        </row>
        <row r="4214">
          <cell r="A4214" t="str">
            <v>Ammodramus aurifrons aurifrons</v>
          </cell>
          <cell r="B4214" t="e">
            <v>#N/A</v>
          </cell>
          <cell r="D4214">
            <v>4212</v>
          </cell>
          <cell r="E4214"/>
          <cell r="F4214"/>
          <cell r="G4214" t="str">
            <v>Passeriformes</v>
          </cell>
          <cell r="H4214" t="str">
            <v>Passerellidae</v>
          </cell>
          <cell r="J4214" t="str">
            <v>Ammodramus</v>
          </cell>
          <cell r="K4214" t="str">
            <v>subespécie</v>
          </cell>
          <cell r="N4214" t="str">
            <v>Ammodramus aurifrons aurifrons (Spix, 1825)</v>
          </cell>
          <cell r="P4214" t="str">
            <v>x</v>
          </cell>
          <cell r="Q4214" t="str">
            <v>x</v>
          </cell>
          <cell r="R4214" t="str">
            <v>x</v>
          </cell>
          <cell r="S4214" t="str">
            <v>x</v>
          </cell>
          <cell r="T4214" t="str">
            <v>x</v>
          </cell>
          <cell r="U4214"/>
          <cell r="Y4214"/>
          <cell r="Z4214"/>
        </row>
        <row r="4215">
          <cell r="A4215" t="str">
            <v>Arremonops</v>
          </cell>
          <cell r="B4215" t="e">
            <v>#N/A</v>
          </cell>
          <cell r="D4215">
            <v>4213</v>
          </cell>
          <cell r="E4215"/>
          <cell r="F4215"/>
          <cell r="G4215" t="str">
            <v>Passeriformes</v>
          </cell>
          <cell r="H4215" t="str">
            <v>Passerellidae</v>
          </cell>
          <cell r="J4215" t="str">
            <v>Arremonops</v>
          </cell>
          <cell r="K4215" t="str">
            <v>Gênero</v>
          </cell>
          <cell r="N4215" t="str">
            <v>Arremonops Ridgway, 1896</v>
          </cell>
          <cell r="P4215"/>
          <cell r="Q4215"/>
          <cell r="R4215"/>
          <cell r="S4215"/>
          <cell r="T4215"/>
          <cell r="U4215"/>
          <cell r="Y4215"/>
          <cell r="Z4215"/>
        </row>
        <row r="4216">
          <cell r="A4216" t="str">
            <v>Arremonops conirostris</v>
          </cell>
          <cell r="B4216" t="str">
            <v>Arremonops conirostris</v>
          </cell>
          <cell r="C4216" t="str">
            <v>tico-tico-cantor</v>
          </cell>
          <cell r="D4216">
            <v>4214</v>
          </cell>
          <cell r="E4216" t="str">
            <v>R</v>
          </cell>
          <cell r="F4216">
            <v>1</v>
          </cell>
          <cell r="G4216" t="str">
            <v>Passeriformes</v>
          </cell>
          <cell r="H4216" t="str">
            <v>Passerellidae</v>
          </cell>
          <cell r="J4216" t="str">
            <v>Arremonops</v>
          </cell>
          <cell r="K4216" t="str">
            <v>espécie 1ária</v>
          </cell>
          <cell r="N4216" t="str">
            <v>Arremonops conirostris (Bonaparte, 1850)</v>
          </cell>
          <cell r="O4216" t="str">
            <v>Black-striped Sparrow</v>
          </cell>
          <cell r="P4216"/>
          <cell r="Q4216"/>
          <cell r="R4216"/>
          <cell r="S4216"/>
          <cell r="T4216"/>
          <cell r="U4216"/>
          <cell r="W4216" t="str">
            <v>#ERROR!</v>
          </cell>
          <cell r="Y4216" t="e">
            <v>#N/A</v>
          </cell>
          <cell r="Z4216" t="str">
            <v>L</v>
          </cell>
          <cell r="AA4216" t="str">
            <v>F1E</v>
          </cell>
          <cell r="AB4216" t="str">
            <v>T/U</v>
          </cell>
          <cell r="AC4216">
            <v>5</v>
          </cell>
          <cell r="AD4216">
            <v>5</v>
          </cell>
          <cell r="AE4216">
            <v>35.89</v>
          </cell>
          <cell r="AF4216" t="str">
            <v>Omnivore</v>
          </cell>
          <cell r="AG4216" t="str">
            <v>F</v>
          </cell>
        </row>
        <row r="4217">
          <cell r="A4217" t="str">
            <v>Arremonops conirostris conirostris</v>
          </cell>
          <cell r="B4217" t="e">
            <v>#N/A</v>
          </cell>
          <cell r="D4217">
            <v>4215</v>
          </cell>
          <cell r="E4217"/>
          <cell r="F4217"/>
          <cell r="G4217" t="str">
            <v>Passeriformes</v>
          </cell>
          <cell r="H4217" t="str">
            <v>Passerellidae</v>
          </cell>
          <cell r="J4217" t="str">
            <v>Arremonops</v>
          </cell>
          <cell r="K4217" t="str">
            <v>subespécie</v>
          </cell>
          <cell r="N4217" t="str">
            <v>Arremonops conirostris conirostris (Bonaparte, 1850)</v>
          </cell>
          <cell r="P4217" t="str">
            <v>x</v>
          </cell>
          <cell r="Q4217" t="str">
            <v>x</v>
          </cell>
          <cell r="R4217" t="str">
            <v>x</v>
          </cell>
          <cell r="S4217" t="str">
            <v>x</v>
          </cell>
          <cell r="T4217" t="str">
            <v>x</v>
          </cell>
          <cell r="U4217"/>
          <cell r="Y4217"/>
          <cell r="Z4217"/>
        </row>
        <row r="4218">
          <cell r="A4218" t="str">
            <v>Arremon</v>
          </cell>
          <cell r="B4218" t="e">
            <v>#N/A</v>
          </cell>
          <cell r="D4218">
            <v>4216</v>
          </cell>
          <cell r="E4218"/>
          <cell r="F4218"/>
          <cell r="G4218" t="str">
            <v>Passeriformes</v>
          </cell>
          <cell r="H4218" t="str">
            <v>Passerellidae</v>
          </cell>
          <cell r="J4218" t="str">
            <v>Arremon</v>
          </cell>
          <cell r="K4218" t="str">
            <v>Gênero</v>
          </cell>
          <cell r="N4218" t="str">
            <v>Arremon Vieillot, 1816</v>
          </cell>
          <cell r="P4218"/>
          <cell r="Q4218"/>
          <cell r="R4218"/>
          <cell r="S4218"/>
          <cell r="T4218"/>
          <cell r="U4218"/>
          <cell r="Y4218"/>
          <cell r="Z4218"/>
        </row>
        <row r="4219">
          <cell r="A4219" t="str">
            <v>Arremon taciturnus</v>
          </cell>
          <cell r="B4219" t="str">
            <v>Arremon taciturnus</v>
          </cell>
          <cell r="C4219" t="str">
            <v>tico-tico-de-bico-preto</v>
          </cell>
          <cell r="D4219">
            <v>4217</v>
          </cell>
          <cell r="E4219" t="str">
            <v>R</v>
          </cell>
          <cell r="F4219">
            <v>1</v>
          </cell>
          <cell r="G4219" t="str">
            <v>Passeriformes</v>
          </cell>
          <cell r="H4219" t="str">
            <v>Passerellidae</v>
          </cell>
          <cell r="J4219" t="str">
            <v>Arremon</v>
          </cell>
          <cell r="K4219" t="str">
            <v>espécie 1ária</v>
          </cell>
          <cell r="N4219" t="str">
            <v>Arremon taciturnus (Hermann, 1783)</v>
          </cell>
          <cell r="O4219" t="str">
            <v>Pectoral Sparrow</v>
          </cell>
          <cell r="P4219"/>
          <cell r="Q4219"/>
          <cell r="R4219"/>
          <cell r="S4219"/>
          <cell r="T4219"/>
          <cell r="U4219"/>
          <cell r="Y4219" t="str">
            <v>OA</v>
          </cell>
          <cell r="Z4219" t="str">
            <v>M</v>
          </cell>
          <cell r="AA4219" t="str">
            <v>F1</v>
          </cell>
          <cell r="AB4219" t="str">
            <v>T</v>
          </cell>
          <cell r="AC4219">
            <v>1</v>
          </cell>
          <cell r="AD4219">
            <v>4</v>
          </cell>
          <cell r="AE4219">
            <v>24.8</v>
          </cell>
          <cell r="AF4219" t="str">
            <v>Omnivore</v>
          </cell>
          <cell r="AG4219" t="str">
            <v>F</v>
          </cell>
        </row>
        <row r="4220">
          <cell r="A4220" t="str">
            <v>Arremon taciturnus taciturnus</v>
          </cell>
          <cell r="B4220" t="e">
            <v>#N/A</v>
          </cell>
          <cell r="D4220">
            <v>4218</v>
          </cell>
          <cell r="E4220"/>
          <cell r="F4220"/>
          <cell r="G4220" t="str">
            <v>Passeriformes</v>
          </cell>
          <cell r="H4220" t="str">
            <v>Passerellidae</v>
          </cell>
          <cell r="J4220" t="str">
            <v>Arremon</v>
          </cell>
          <cell r="K4220" t="str">
            <v>subespécie</v>
          </cell>
          <cell r="N4220" t="str">
            <v>Arremon taciturnus taciturnus (Hermann, 1783)</v>
          </cell>
          <cell r="P4220" t="str">
            <v>x</v>
          </cell>
          <cell r="Q4220" t="str">
            <v>x</v>
          </cell>
          <cell r="R4220" t="str">
            <v>x</v>
          </cell>
          <cell r="S4220" t="str">
            <v>x</v>
          </cell>
          <cell r="T4220" t="str">
            <v>x</v>
          </cell>
          <cell r="U4220"/>
          <cell r="Y4220"/>
          <cell r="Z4220"/>
        </row>
        <row r="4221">
          <cell r="A4221" t="str">
            <v>Arremon taciturnus nigrirostris</v>
          </cell>
          <cell r="B4221" t="e">
            <v>#N/A</v>
          </cell>
          <cell r="D4221">
            <v>4219</v>
          </cell>
          <cell r="E4221"/>
          <cell r="F4221"/>
          <cell r="G4221" t="str">
            <v>Passeriformes</v>
          </cell>
          <cell r="H4221" t="str">
            <v>Passerellidae</v>
          </cell>
          <cell r="J4221" t="str">
            <v>Arremon</v>
          </cell>
          <cell r="K4221" t="str">
            <v>subespécie</v>
          </cell>
          <cell r="L4221" t="str">
            <v>Recently observed in the state of Acre, Brazil, where it meets the nominal taxon (Guilherme 2012).</v>
          </cell>
          <cell r="M4221" t="str">
            <v>Ocorrência no Brasil recentemente identificada no Acre, onde se encontra com a forma nominal (Guilherme 2012).</v>
          </cell>
          <cell r="N4221" t="str">
            <v>Arremon taciturnus nigrirostris Sclater, 1886</v>
          </cell>
          <cell r="P4221" t="str">
            <v>x</v>
          </cell>
          <cell r="Q4221"/>
          <cell r="R4221" t="str">
            <v>x</v>
          </cell>
          <cell r="S4221" t="str">
            <v>x</v>
          </cell>
          <cell r="T4221" t="str">
            <v>x</v>
          </cell>
          <cell r="U4221"/>
          <cell r="Y4221"/>
          <cell r="Z4221"/>
        </row>
        <row r="4222">
          <cell r="A4222" t="str">
            <v>Arremon semitorquatus</v>
          </cell>
          <cell r="B4222" t="str">
            <v>Arremon semitorquatus</v>
          </cell>
          <cell r="C4222" t="str">
            <v>tico-tico-do-mato</v>
          </cell>
          <cell r="D4222">
            <v>4220</v>
          </cell>
          <cell r="E4222" t="str">
            <v>R, E</v>
          </cell>
          <cell r="F4222">
            <v>1</v>
          </cell>
          <cell r="G4222" t="str">
            <v>Passeriformes</v>
          </cell>
          <cell r="H4222" t="str">
            <v>Passerellidae</v>
          </cell>
          <cell r="J4222" t="str">
            <v>Arremon</v>
          </cell>
          <cell r="K4222" t="str">
            <v>espécie 1ária</v>
          </cell>
          <cell r="N4222" t="str">
            <v>Arremon semitorquatus Swainson, 1838</v>
          </cell>
          <cell r="O4222" t="str">
            <v>Half-collared Sparrow</v>
          </cell>
          <cell r="P4222"/>
          <cell r="Q4222"/>
          <cell r="R4222"/>
          <cell r="S4222"/>
          <cell r="T4222"/>
          <cell r="U4222"/>
          <cell r="Y4222" t="e">
            <v>#N/A</v>
          </cell>
          <cell r="Z4222" t="str">
            <v>M</v>
          </cell>
          <cell r="AA4222" t="str">
            <v>F1</v>
          </cell>
          <cell r="AB4222" t="str">
            <v>T</v>
          </cell>
          <cell r="AC4222">
            <v>2</v>
          </cell>
          <cell r="AD4222">
            <v>1</v>
          </cell>
          <cell r="AE4222">
            <v>28.08</v>
          </cell>
          <cell r="AF4222" t="str">
            <v>Omnivore</v>
          </cell>
          <cell r="AG4222" t="str">
            <v>F</v>
          </cell>
          <cell r="AH4222">
            <v>1</v>
          </cell>
        </row>
        <row r="4223">
          <cell r="A4223" t="str">
            <v>Arremon franciscanus</v>
          </cell>
          <cell r="B4223" t="str">
            <v>Arremon franciscanus</v>
          </cell>
          <cell r="C4223" t="str">
            <v>tico-tico-do-são-francisco</v>
          </cell>
          <cell r="D4223">
            <v>4221</v>
          </cell>
          <cell r="E4223" t="str">
            <v>R, E</v>
          </cell>
          <cell r="F4223">
            <v>1</v>
          </cell>
          <cell r="G4223" t="str">
            <v>Passeriformes</v>
          </cell>
          <cell r="H4223" t="str">
            <v>Passerellidae</v>
          </cell>
          <cell r="J4223" t="str">
            <v>Arremon</v>
          </cell>
          <cell r="K4223" t="str">
            <v>espécie 1ária</v>
          </cell>
          <cell r="N4223" t="str">
            <v>Arremon franciscanus Raposo, 1997</v>
          </cell>
          <cell r="O4223" t="str">
            <v>Sao Francisco Sparrow</v>
          </cell>
          <cell r="P4223"/>
          <cell r="Q4223"/>
          <cell r="R4223"/>
          <cell r="S4223"/>
          <cell r="T4223"/>
          <cell r="U4223"/>
          <cell r="Y4223" t="e">
            <v>#N/A</v>
          </cell>
          <cell r="Z4223" t="e">
            <v>#N/A</v>
          </cell>
          <cell r="AA4223" t="e">
            <v>#N/A</v>
          </cell>
          <cell r="AB4223" t="e">
            <v>#N/A</v>
          </cell>
          <cell r="AC4223" t="e">
            <v>#N/A</v>
          </cell>
          <cell r="AD4223" t="e">
            <v>#N/A</v>
          </cell>
          <cell r="AE4223">
            <v>24.9</v>
          </cell>
          <cell r="AF4223" t="str">
            <v>Omnivore</v>
          </cell>
          <cell r="AG4223"/>
        </row>
        <row r="4224">
          <cell r="A4224" t="str">
            <v>Arremon flavirostris</v>
          </cell>
          <cell r="B4224" t="str">
            <v>Arremon flavirostris</v>
          </cell>
          <cell r="C4224" t="str">
            <v>tico-tico-de-bico-amarelo</v>
          </cell>
          <cell r="D4224">
            <v>4222</v>
          </cell>
          <cell r="E4224" t="str">
            <v>R</v>
          </cell>
          <cell r="F4224">
            <v>1</v>
          </cell>
          <cell r="G4224" t="str">
            <v>Passeriformes</v>
          </cell>
          <cell r="H4224" t="str">
            <v>Passerellidae</v>
          </cell>
          <cell r="J4224" t="str">
            <v>Arremon</v>
          </cell>
          <cell r="K4224" t="str">
            <v>espécie 1ária</v>
          </cell>
          <cell r="N4224" t="str">
            <v>Arremon flavirostris Swainson, 1838</v>
          </cell>
          <cell r="O4224" t="str">
            <v>Saffron-billed Sparrow</v>
          </cell>
          <cell r="P4224"/>
          <cell r="Q4224"/>
          <cell r="R4224"/>
          <cell r="S4224"/>
          <cell r="T4224"/>
          <cell r="U4224"/>
          <cell r="Y4224" t="e">
            <v>#N/A</v>
          </cell>
          <cell r="Z4224" t="str">
            <v>M</v>
          </cell>
          <cell r="AA4224" t="str">
            <v>F1E</v>
          </cell>
          <cell r="AB4224" t="str">
            <v>T</v>
          </cell>
          <cell r="AC4224">
            <v>3</v>
          </cell>
          <cell r="AD4224">
            <v>2</v>
          </cell>
          <cell r="AE4224">
            <v>26.13</v>
          </cell>
          <cell r="AF4224" t="str">
            <v>Omnivore</v>
          </cell>
          <cell r="AG4224" t="str">
            <v>F</v>
          </cell>
        </row>
        <row r="4225">
          <cell r="A4225" t="str">
            <v>Arremon flavirostris flavirostris</v>
          </cell>
          <cell r="B4225" t="e">
            <v>#N/A</v>
          </cell>
          <cell r="D4225">
            <v>4223</v>
          </cell>
          <cell r="E4225"/>
          <cell r="F4225"/>
          <cell r="G4225" t="str">
            <v>Passeriformes</v>
          </cell>
          <cell r="H4225" t="str">
            <v>Passerellidae</v>
          </cell>
          <cell r="J4225" t="str">
            <v>Arremon</v>
          </cell>
          <cell r="K4225" t="str">
            <v>subespécie</v>
          </cell>
          <cell r="N4225" t="str">
            <v>Arremon flavirostris flavirostris Swainson, 1838</v>
          </cell>
          <cell r="P4225" t="str">
            <v>x</v>
          </cell>
          <cell r="Q4225" t="str">
            <v>x</v>
          </cell>
          <cell r="R4225" t="str">
            <v>x</v>
          </cell>
          <cell r="S4225" t="str">
            <v>x</v>
          </cell>
          <cell r="T4225" t="str">
            <v>x</v>
          </cell>
          <cell r="U4225"/>
          <cell r="Y4225"/>
          <cell r="Z4225"/>
        </row>
        <row r="4226">
          <cell r="A4226" t="str">
            <v>Arremon flavirostris devillii</v>
          </cell>
          <cell r="B4226" t="e">
            <v>#N/A</v>
          </cell>
          <cell r="D4226">
            <v>4224</v>
          </cell>
          <cell r="E4226"/>
          <cell r="F4226"/>
          <cell r="G4226" t="str">
            <v>Passeriformes</v>
          </cell>
          <cell r="H4226" t="str">
            <v>Passerellidae</v>
          </cell>
          <cell r="J4226" t="str">
            <v>Arremon</v>
          </cell>
          <cell r="K4226" t="str">
            <v>subespécie</v>
          </cell>
          <cell r="N4226" t="str">
            <v>Arremon flavirostris devillii Des Murs, 1856</v>
          </cell>
          <cell r="P4226" t="str">
            <v>x</v>
          </cell>
          <cell r="Q4226" t="str">
            <v>x</v>
          </cell>
          <cell r="R4226"/>
          <cell r="S4226" t="str">
            <v>x</v>
          </cell>
          <cell r="T4226" t="str">
            <v>x</v>
          </cell>
          <cell r="U4226"/>
          <cell r="Y4226"/>
          <cell r="Z4226"/>
        </row>
        <row r="4227">
          <cell r="A4227" t="str">
            <v>Arremon flavirostris polionotus</v>
          </cell>
          <cell r="B4227" t="e">
            <v>#N/A</v>
          </cell>
          <cell r="D4227">
            <v>4225</v>
          </cell>
          <cell r="E4227"/>
          <cell r="F4227"/>
          <cell r="G4227" t="str">
            <v>Passeriformes</v>
          </cell>
          <cell r="H4227" t="str">
            <v>Passerellidae</v>
          </cell>
          <cell r="J4227" t="str">
            <v>Arremon</v>
          </cell>
          <cell r="K4227" t="str">
            <v>subespécie</v>
          </cell>
          <cell r="N4227" t="str">
            <v>Arremon flavirostris polionotus Bonaparte, 1850</v>
          </cell>
          <cell r="P4227" t="str">
            <v>x</v>
          </cell>
          <cell r="Q4227" t="str">
            <v>x</v>
          </cell>
          <cell r="R4227" t="str">
            <v>x</v>
          </cell>
          <cell r="S4227" t="str">
            <v>x</v>
          </cell>
          <cell r="T4227" t="str">
            <v>x</v>
          </cell>
          <cell r="U4227"/>
          <cell r="Y4227"/>
          <cell r="Z4227"/>
        </row>
        <row r="4228">
          <cell r="A4228" t="str">
            <v>Atlapetes</v>
          </cell>
          <cell r="B4228" t="e">
            <v>#N/A</v>
          </cell>
          <cell r="D4228">
            <v>4226</v>
          </cell>
          <cell r="E4228"/>
          <cell r="F4228"/>
          <cell r="G4228" t="str">
            <v>Passeriformes</v>
          </cell>
          <cell r="H4228" t="str">
            <v>Passerellidae</v>
          </cell>
          <cell r="J4228" t="str">
            <v>Atlapetes</v>
          </cell>
          <cell r="K4228" t="str">
            <v>Gênero</v>
          </cell>
          <cell r="N4228" t="str">
            <v>Atlapetes Wagler, 1831</v>
          </cell>
          <cell r="P4228"/>
          <cell r="Q4228"/>
          <cell r="R4228"/>
          <cell r="S4228"/>
          <cell r="T4228"/>
          <cell r="U4228"/>
          <cell r="Y4228"/>
          <cell r="Z4228"/>
        </row>
        <row r="4229">
          <cell r="A4229" t="str">
            <v>Atlapetes personatus</v>
          </cell>
          <cell r="B4229" t="str">
            <v>Atlapetes personatus</v>
          </cell>
          <cell r="C4229" t="str">
            <v>tico-tico-do-tepui</v>
          </cell>
          <cell r="D4229">
            <v>4227</v>
          </cell>
          <cell r="E4229" t="str">
            <v>R#</v>
          </cell>
          <cell r="F4229">
            <v>1</v>
          </cell>
          <cell r="G4229" t="str">
            <v>Passeriformes</v>
          </cell>
          <cell r="H4229" t="str">
            <v>Passerellidae</v>
          </cell>
          <cell r="J4229" t="str">
            <v>Atlapetes</v>
          </cell>
          <cell r="K4229" t="str">
            <v>espécie 1ária</v>
          </cell>
          <cell r="N4229" t="str">
            <v>Atlapetes personatus (Cabanis, 1848)</v>
          </cell>
          <cell r="O4229" t="str">
            <v>Tepui Brushfinch</v>
          </cell>
          <cell r="P4229"/>
          <cell r="Q4229"/>
          <cell r="R4229"/>
          <cell r="S4229"/>
          <cell r="T4229"/>
          <cell r="U4229"/>
          <cell r="Y4229" t="e">
            <v>#N/A</v>
          </cell>
          <cell r="Z4229" t="str">
            <v>M</v>
          </cell>
          <cell r="AA4229" t="str">
            <v>F4</v>
          </cell>
          <cell r="AB4229" t="str">
            <v>U/M</v>
          </cell>
          <cell r="AC4229">
            <v>1</v>
          </cell>
          <cell r="AD4229">
            <v>1</v>
          </cell>
          <cell r="AE4229">
            <v>0</v>
          </cell>
          <cell r="AF4229" t="str">
            <v>Omnivore</v>
          </cell>
          <cell r="AG4229" t="str">
            <v>F</v>
          </cell>
          <cell r="AH4229">
            <v>1</v>
          </cell>
        </row>
        <row r="4230">
          <cell r="A4230" t="str">
            <v>Atlapetes personatus personatus</v>
          </cell>
          <cell r="B4230" t="e">
            <v>#N/A</v>
          </cell>
          <cell r="D4230">
            <v>4228</v>
          </cell>
          <cell r="E4230"/>
          <cell r="F4230"/>
          <cell r="G4230" t="str">
            <v>Passeriformes</v>
          </cell>
          <cell r="H4230" t="str">
            <v>Passerellidae</v>
          </cell>
          <cell r="J4230" t="str">
            <v>Atlapetes</v>
          </cell>
          <cell r="K4230" t="str">
            <v>subespécie</v>
          </cell>
          <cell r="N4230" t="str">
            <v>Atlapetes personatus personatus (Cabanis, 1848)</v>
          </cell>
          <cell r="P4230" t="str">
            <v>x</v>
          </cell>
          <cell r="Q4230"/>
          <cell r="R4230" t="str">
            <v>x</v>
          </cell>
          <cell r="S4230" t="str">
            <v>x</v>
          </cell>
          <cell r="T4230" t="str">
            <v>x</v>
          </cell>
          <cell r="U4230"/>
          <cell r="Y4230"/>
          <cell r="Z4230"/>
        </row>
        <row r="4231">
          <cell r="A4231" t="str">
            <v>Atlapetes personatus duidae</v>
          </cell>
          <cell r="B4231" t="e">
            <v>#N/A</v>
          </cell>
          <cell r="D4231">
            <v>4229</v>
          </cell>
          <cell r="E4231"/>
          <cell r="F4231"/>
          <cell r="G4231" t="str">
            <v>Passeriformes</v>
          </cell>
          <cell r="H4231" t="str">
            <v>Passerellidae</v>
          </cell>
          <cell r="J4231" t="str">
            <v>Atlapetes</v>
          </cell>
          <cell r="K4231" t="str">
            <v>subespécie</v>
          </cell>
          <cell r="L4231" t="str">
            <v>Dickerman &amp; Phelps (1982) point to its occurrence in the Brazil-Venezuela border.</v>
          </cell>
          <cell r="M4231" t="str">
            <v>Dickerman &amp; Phelps (1982) apontam sua ocorrência para a fronteira Brasil-Venezuela.</v>
          </cell>
          <cell r="N4231" t="str">
            <v>Atlapetes personatus duidae Chapman, 1929</v>
          </cell>
          <cell r="P4231" t="str">
            <v>x</v>
          </cell>
          <cell r="Q4231"/>
          <cell r="R4231" t="str">
            <v>x</v>
          </cell>
          <cell r="S4231" t="str">
            <v>x</v>
          </cell>
          <cell r="T4231" t="str">
            <v>x</v>
          </cell>
          <cell r="U4231"/>
          <cell r="Y4231"/>
          <cell r="Z4231"/>
        </row>
        <row r="4232">
          <cell r="A4232" t="str">
            <v>Atlapetes personatus jugularis</v>
          </cell>
          <cell r="B4232" t="e">
            <v>#N/A</v>
          </cell>
          <cell r="D4232">
            <v>4230</v>
          </cell>
          <cell r="E4232"/>
          <cell r="F4232"/>
          <cell r="G4232" t="str">
            <v>Passeriformes</v>
          </cell>
          <cell r="H4232" t="str">
            <v>Passerellidae</v>
          </cell>
          <cell r="J4232" t="str">
            <v>Atlapetes</v>
          </cell>
          <cell r="K4232" t="str">
            <v>subespécie</v>
          </cell>
          <cell r="N4232" t="str">
            <v>Atlapetes personatus jugularis Phelps &amp; Phelps, 1955</v>
          </cell>
          <cell r="P4232" t="str">
            <v>x</v>
          </cell>
          <cell r="Q4232" t="str">
            <v>x</v>
          </cell>
          <cell r="R4232" t="str">
            <v>x</v>
          </cell>
          <cell r="S4232" t="str">
            <v>x</v>
          </cell>
          <cell r="T4232" t="str">
            <v>x</v>
          </cell>
          <cell r="U4232"/>
          <cell r="Y4232"/>
          <cell r="Z4232"/>
        </row>
        <row r="4233">
          <cell r="A4233" t="str">
            <v>Parulidae</v>
          </cell>
          <cell r="B4233" t="e">
            <v>#N/A</v>
          </cell>
          <cell r="D4233">
            <v>4231</v>
          </cell>
          <cell r="E4233"/>
          <cell r="F4233"/>
          <cell r="G4233" t="str">
            <v>Passeriformes</v>
          </cell>
          <cell r="H4233" t="str">
            <v>Parulidae</v>
          </cell>
          <cell r="K4233" t="str">
            <v>Família</v>
          </cell>
          <cell r="N4233" t="str">
            <v>Parulidae Wetmore, Friedmann, Lincoln, Miller, Peters, van Rossem, Van Tyne &amp; Zimmer 1947</v>
          </cell>
          <cell r="P4233"/>
          <cell r="Q4233"/>
          <cell r="R4233"/>
          <cell r="S4233"/>
          <cell r="T4233"/>
          <cell r="U4233"/>
          <cell r="Y4233"/>
          <cell r="Z4233"/>
        </row>
        <row r="4234">
          <cell r="A4234" t="str">
            <v>Protonotaria</v>
          </cell>
          <cell r="B4234" t="e">
            <v>#N/A</v>
          </cell>
          <cell r="D4234">
            <v>4232</v>
          </cell>
          <cell r="E4234"/>
          <cell r="F4234"/>
          <cell r="G4234" t="str">
            <v>Passeriformes</v>
          </cell>
          <cell r="H4234" t="str">
            <v>Parulidae</v>
          </cell>
          <cell r="J4234" t="str">
            <v>Protonotaria</v>
          </cell>
          <cell r="K4234" t="str">
            <v>Gênero</v>
          </cell>
          <cell r="N4234" t="str">
            <v>Protonotaria Baird, 1858</v>
          </cell>
          <cell r="P4234"/>
          <cell r="Q4234"/>
          <cell r="R4234"/>
          <cell r="S4234"/>
          <cell r="T4234"/>
          <cell r="U4234"/>
          <cell r="Y4234"/>
          <cell r="Z4234"/>
        </row>
        <row r="4235">
          <cell r="A4235" t="str">
            <v>[Protonotaria citrea</v>
          </cell>
          <cell r="B4235" t="e">
            <v>#N/A</v>
          </cell>
          <cell r="D4235">
            <v>4233</v>
          </cell>
          <cell r="E4235"/>
          <cell r="F4235"/>
          <cell r="G4235" t="str">
            <v>Passeriformes</v>
          </cell>
          <cell r="H4235" t="str">
            <v>Parulidae</v>
          </cell>
          <cell r="J4235" t="str">
            <v>Protonotaria</v>
          </cell>
          <cell r="K4235" t="str">
            <v>espécie 2ária</v>
          </cell>
          <cell r="N4235" t="str">
            <v>[Protonotaria citrea (Boddaert, 1783)]</v>
          </cell>
          <cell r="P4235"/>
          <cell r="Q4235"/>
          <cell r="R4235"/>
          <cell r="S4235"/>
          <cell r="T4235"/>
          <cell r="U4235"/>
          <cell r="Y4235" t="e">
            <v>#N/A</v>
          </cell>
          <cell r="Z4235"/>
        </row>
        <row r="4236">
          <cell r="A4236" t="str">
            <v>Parkesia</v>
          </cell>
          <cell r="B4236" t="e">
            <v>#N/A</v>
          </cell>
          <cell r="D4236">
            <v>4234</v>
          </cell>
          <cell r="E4236"/>
          <cell r="F4236"/>
          <cell r="G4236" t="str">
            <v>Passeriformes</v>
          </cell>
          <cell r="H4236" t="str">
            <v>Parulidae</v>
          </cell>
          <cell r="J4236" t="str">
            <v>Parkesia</v>
          </cell>
          <cell r="K4236" t="str">
            <v>Gênero</v>
          </cell>
          <cell r="N4236" t="str">
            <v>Parkesia Sangster, 2008</v>
          </cell>
          <cell r="P4236"/>
          <cell r="Q4236"/>
          <cell r="R4236"/>
          <cell r="S4236"/>
          <cell r="T4236"/>
          <cell r="U4236"/>
          <cell r="Y4236"/>
          <cell r="Z4236"/>
        </row>
        <row r="4237">
          <cell r="A4237" t="str">
            <v>Parkesia noveboracensis</v>
          </cell>
          <cell r="B4237" t="str">
            <v>Parkesia noveboracensis</v>
          </cell>
          <cell r="C4237" t="str">
            <v>mariquita-boreal</v>
          </cell>
          <cell r="D4237">
            <v>4235</v>
          </cell>
          <cell r="E4237" t="str">
            <v>VA (N)</v>
          </cell>
          <cell r="F4237">
            <v>1</v>
          </cell>
          <cell r="G4237" t="str">
            <v>Passeriformes</v>
          </cell>
          <cell r="H4237" t="str">
            <v>Parulidae</v>
          </cell>
          <cell r="J4237" t="str">
            <v>Parkesia</v>
          </cell>
          <cell r="K4237" t="str">
            <v>espécie 1ária</v>
          </cell>
          <cell r="L4237" t="str">
            <v>Formally treated as Seiurus, but see Lovette &amp; Hochachka (2006) and Sangster (2008).</v>
          </cell>
          <cell r="M4237" t="str">
            <v>Anteriormente tratada em Seiurus, mas ver Lovette &amp; Hochachka (2006) e Sangster (2008).</v>
          </cell>
          <cell r="N4237" t="str">
            <v>Parkesia noveboracensis (Gmelin, 1789)</v>
          </cell>
          <cell r="O4237" t="str">
            <v>Northern Waterthrush</v>
          </cell>
          <cell r="P4237"/>
          <cell r="Q4237"/>
          <cell r="R4237"/>
          <cell r="S4237"/>
          <cell r="T4237"/>
          <cell r="U4237"/>
          <cell r="Y4237" t="e">
            <v>#N/A</v>
          </cell>
          <cell r="Z4237" t="e">
            <v>#N/A</v>
          </cell>
          <cell r="AA4237" t="e">
            <v>#N/A</v>
          </cell>
          <cell r="AB4237" t="e">
            <v>#N/A</v>
          </cell>
          <cell r="AC4237" t="e">
            <v>#N/A</v>
          </cell>
          <cell r="AD4237" t="e">
            <v>#N/A</v>
          </cell>
          <cell r="AE4237" t="e">
            <v>#N/A</v>
          </cell>
          <cell r="AF4237" t="e">
            <v>#N/A</v>
          </cell>
          <cell r="AG4237"/>
        </row>
        <row r="4238">
          <cell r="A4238" t="str">
            <v>Setophaga</v>
          </cell>
          <cell r="B4238" t="e">
            <v>#N/A</v>
          </cell>
          <cell r="D4238">
            <v>4236</v>
          </cell>
          <cell r="E4238"/>
          <cell r="F4238"/>
          <cell r="G4238" t="str">
            <v>Passeriformes</v>
          </cell>
          <cell r="H4238" t="str">
            <v>Parulidae</v>
          </cell>
          <cell r="J4238" t="str">
            <v>Setophaga</v>
          </cell>
          <cell r="K4238" t="str">
            <v>Gênero</v>
          </cell>
          <cell r="L4238" t="str">
            <v>Dendroica and Parula were incorporated into Setophaga according to molecular analysis (Lovette et al. 2010) .</v>
          </cell>
          <cell r="M4238" t="str">
            <v>Baseado em recente filogenia molecular (Lovette et al. 2010), os representantes brasileiros dos gêneros Dendroica e Parula foram incorporados em Setophaga.</v>
          </cell>
          <cell r="N4238" t="str">
            <v>Setophaga Swainson, 1827</v>
          </cell>
          <cell r="P4238"/>
          <cell r="Q4238"/>
          <cell r="R4238"/>
          <cell r="S4238"/>
          <cell r="T4238"/>
          <cell r="U4238"/>
          <cell r="Y4238"/>
          <cell r="Z4238"/>
        </row>
        <row r="4239">
          <cell r="A4239" t="str">
            <v>Setophaga ruticilla</v>
          </cell>
          <cell r="B4239" t="str">
            <v>Setophaga ruticilla</v>
          </cell>
          <cell r="C4239" t="str">
            <v>mariquita-de-rabo-vermelho</v>
          </cell>
          <cell r="D4239">
            <v>4237</v>
          </cell>
          <cell r="E4239" t="str">
            <v>VA (N)</v>
          </cell>
          <cell r="F4239">
            <v>1</v>
          </cell>
          <cell r="G4239" t="str">
            <v>Passeriformes</v>
          </cell>
          <cell r="H4239" t="str">
            <v>Parulidae</v>
          </cell>
          <cell r="J4239" t="str">
            <v>Setophaga</v>
          </cell>
          <cell r="K4239" t="str">
            <v>espécie 1ária</v>
          </cell>
          <cell r="N4239" t="str">
            <v>Setophaga ruticilla (Linnaeus, 1758)</v>
          </cell>
          <cell r="O4239" t="str">
            <v>American Redstart</v>
          </cell>
          <cell r="P4239"/>
          <cell r="Q4239"/>
          <cell r="R4239"/>
          <cell r="S4239"/>
          <cell r="T4239"/>
          <cell r="U4239"/>
          <cell r="Y4239" t="e">
            <v>#N/A</v>
          </cell>
          <cell r="Z4239" t="e">
            <v>#N/A</v>
          </cell>
          <cell r="AA4239" t="e">
            <v>#N/A</v>
          </cell>
          <cell r="AB4239" t="e">
            <v>#N/A</v>
          </cell>
          <cell r="AC4239" t="e">
            <v>#N/A</v>
          </cell>
          <cell r="AD4239" t="e">
            <v>#N/A</v>
          </cell>
          <cell r="AE4239">
            <v>8.24</v>
          </cell>
          <cell r="AF4239" t="str">
            <v>Invertebrate</v>
          </cell>
          <cell r="AG4239"/>
        </row>
        <row r="4240">
          <cell r="A4240" t="str">
            <v>[Setophaga cerulea</v>
          </cell>
          <cell r="B4240" t="e">
            <v>#N/A</v>
          </cell>
          <cell r="D4240">
            <v>4238</v>
          </cell>
          <cell r="E4240"/>
          <cell r="F4240"/>
          <cell r="G4240" t="str">
            <v>Passeriformes</v>
          </cell>
          <cell r="H4240" t="str">
            <v>Parulidae</v>
          </cell>
          <cell r="J4240" t="str">
            <v>Setophaga</v>
          </cell>
          <cell r="K4240" t="str">
            <v>espécie 2ária</v>
          </cell>
          <cell r="N4240" t="str">
            <v>[Setophaga cerulea (Wilson, 1810)]</v>
          </cell>
          <cell r="P4240"/>
          <cell r="Q4240"/>
          <cell r="R4240"/>
          <cell r="S4240"/>
          <cell r="T4240"/>
          <cell r="U4240"/>
          <cell r="Y4240" t="e">
            <v>#N/A</v>
          </cell>
          <cell r="Z4240"/>
        </row>
        <row r="4241">
          <cell r="A4241" t="str">
            <v>Setophaga pitiayumi</v>
          </cell>
          <cell r="B4241" t="str">
            <v>Setophaga pitiayumi</v>
          </cell>
          <cell r="C4241" t="str">
            <v>mariquita</v>
          </cell>
          <cell r="D4241">
            <v>4239</v>
          </cell>
          <cell r="E4241" t="str">
            <v>R</v>
          </cell>
          <cell r="F4241">
            <v>1</v>
          </cell>
          <cell r="G4241" t="str">
            <v>Passeriformes</v>
          </cell>
          <cell r="H4241" t="str">
            <v>Parulidae</v>
          </cell>
          <cell r="J4241" t="str">
            <v>Setophaga</v>
          </cell>
          <cell r="K4241" t="str">
            <v>espécie 1ária</v>
          </cell>
          <cell r="N4241" t="str">
            <v>Setophaga pitiayumi (Vieillot, 1817)</v>
          </cell>
          <cell r="O4241" t="str">
            <v>Tropical Parula</v>
          </cell>
          <cell r="P4241"/>
          <cell r="Q4241"/>
          <cell r="R4241"/>
          <cell r="S4241"/>
          <cell r="T4241"/>
          <cell r="U4241"/>
          <cell r="Y4241" t="str">
            <v>OA</v>
          </cell>
          <cell r="Z4241" t="str">
            <v>M</v>
          </cell>
          <cell r="AA4241" t="str">
            <v>F4</v>
          </cell>
          <cell r="AB4241" t="str">
            <v>C</v>
          </cell>
          <cell r="AC4241">
            <v>5</v>
          </cell>
          <cell r="AD4241">
            <v>12</v>
          </cell>
          <cell r="AE4241">
            <v>6.82</v>
          </cell>
          <cell r="AF4241" t="str">
            <v>Invertebrate</v>
          </cell>
          <cell r="AG4241" t="str">
            <v>F</v>
          </cell>
        </row>
        <row r="4242">
          <cell r="A4242" t="str">
            <v>Setophaga pitiayumi elegans</v>
          </cell>
          <cell r="B4242" t="e">
            <v>#N/A</v>
          </cell>
          <cell r="D4242">
            <v>4240</v>
          </cell>
          <cell r="E4242"/>
          <cell r="F4242"/>
          <cell r="G4242" t="str">
            <v>Passeriformes</v>
          </cell>
          <cell r="H4242" t="str">
            <v>Parulidae</v>
          </cell>
          <cell r="J4242" t="str">
            <v>Setophaga</v>
          </cell>
          <cell r="K4242" t="str">
            <v>subespécie</v>
          </cell>
          <cell r="N4242" t="str">
            <v>Setophaga pitiayumi elegans (Todd, 1912)</v>
          </cell>
          <cell r="P4242" t="str">
            <v>x</v>
          </cell>
          <cell r="Q4242" t="str">
            <v>x</v>
          </cell>
          <cell r="R4242"/>
          <cell r="S4242" t="str">
            <v>x</v>
          </cell>
          <cell r="T4242" t="str">
            <v>x</v>
          </cell>
          <cell r="U4242"/>
          <cell r="Y4242"/>
          <cell r="Z4242"/>
        </row>
        <row r="4243">
          <cell r="A4243" t="str">
            <v>Setophaga pitiayumi roraimae</v>
          </cell>
          <cell r="B4243" t="e">
            <v>#N/A</v>
          </cell>
          <cell r="D4243">
            <v>4241</v>
          </cell>
          <cell r="E4243"/>
          <cell r="F4243"/>
          <cell r="G4243" t="str">
            <v>Passeriformes</v>
          </cell>
          <cell r="H4243" t="str">
            <v>Parulidae</v>
          </cell>
          <cell r="J4243" t="str">
            <v>Setophaga</v>
          </cell>
          <cell r="K4243" t="str">
            <v>subespécie</v>
          </cell>
          <cell r="N4243" t="str">
            <v>Setophaga pitiayumi roraimae (Chapman, 1929)</v>
          </cell>
          <cell r="P4243" t="str">
            <v>x</v>
          </cell>
          <cell r="Q4243" t="str">
            <v>x</v>
          </cell>
          <cell r="R4243"/>
          <cell r="S4243" t="str">
            <v>x</v>
          </cell>
          <cell r="T4243" t="str">
            <v>x</v>
          </cell>
          <cell r="U4243"/>
          <cell r="Y4243"/>
          <cell r="Z4243"/>
        </row>
        <row r="4244">
          <cell r="A4244" t="str">
            <v>Setophaga pitiayumi pitiayumi</v>
          </cell>
          <cell r="B4244" t="e">
            <v>#N/A</v>
          </cell>
          <cell r="D4244">
            <v>4242</v>
          </cell>
          <cell r="E4244"/>
          <cell r="F4244"/>
          <cell r="G4244" t="str">
            <v>Passeriformes</v>
          </cell>
          <cell r="H4244" t="str">
            <v>Parulidae</v>
          </cell>
          <cell r="J4244" t="str">
            <v>Setophaga</v>
          </cell>
          <cell r="K4244" t="str">
            <v>subespécie</v>
          </cell>
          <cell r="N4244" t="str">
            <v>Setophaga pitiayumi pitiayumi (Vieillot, 1817)</v>
          </cell>
          <cell r="P4244" t="str">
            <v>x</v>
          </cell>
          <cell r="Q4244" t="str">
            <v>x</v>
          </cell>
          <cell r="R4244" t="str">
            <v>x</v>
          </cell>
          <cell r="S4244" t="str">
            <v>x</v>
          </cell>
          <cell r="T4244" t="str">
            <v>x</v>
          </cell>
          <cell r="U4244"/>
          <cell r="Y4244"/>
          <cell r="Z4244"/>
        </row>
        <row r="4245">
          <cell r="A4245" t="str">
            <v>Setophaga petechia</v>
          </cell>
          <cell r="B4245" t="str">
            <v>Setophaga petechia</v>
          </cell>
          <cell r="C4245" t="str">
            <v>mariquita-amarela</v>
          </cell>
          <cell r="D4245">
            <v>4243</v>
          </cell>
          <cell r="E4245" t="str">
            <v>VN</v>
          </cell>
          <cell r="F4245">
            <v>1</v>
          </cell>
          <cell r="G4245" t="str">
            <v>Passeriformes</v>
          </cell>
          <cell r="H4245" t="str">
            <v>Parulidae</v>
          </cell>
          <cell r="J4245" t="str">
            <v>Setophaga</v>
          </cell>
          <cell r="K4245" t="str">
            <v>espécie 1ária</v>
          </cell>
          <cell r="N4245" t="str">
            <v>Setophaga petechia (Linnaeus, 1766)</v>
          </cell>
          <cell r="O4245" t="str">
            <v>Yellow Warbler</v>
          </cell>
          <cell r="P4245"/>
          <cell r="Q4245"/>
          <cell r="R4245"/>
          <cell r="S4245"/>
          <cell r="T4245"/>
          <cell r="U4245"/>
          <cell r="Y4245" t="e">
            <v>#N/A</v>
          </cell>
          <cell r="Z4245" t="e">
            <v>#N/A</v>
          </cell>
          <cell r="AA4245" t="e">
            <v>#N/A</v>
          </cell>
          <cell r="AB4245" t="e">
            <v>#N/A</v>
          </cell>
          <cell r="AC4245" t="e">
            <v>#N/A</v>
          </cell>
          <cell r="AD4245" t="e">
            <v>#N/A</v>
          </cell>
          <cell r="AE4245" t="e">
            <v>#N/A</v>
          </cell>
          <cell r="AF4245" t="e">
            <v>#N/A</v>
          </cell>
          <cell r="AG4245"/>
        </row>
        <row r="4246">
          <cell r="A4246" t="str">
            <v>Setophaga petechia aestiva</v>
          </cell>
          <cell r="B4246" t="e">
            <v>#N/A</v>
          </cell>
          <cell r="D4246">
            <v>4244</v>
          </cell>
          <cell r="E4246"/>
          <cell r="F4246"/>
          <cell r="G4246" t="str">
            <v>Passeriformes</v>
          </cell>
          <cell r="H4246" t="str">
            <v>Parulidae</v>
          </cell>
          <cell r="J4246" t="str">
            <v>Setophaga</v>
          </cell>
          <cell r="K4246" t="str">
            <v>subespécie</v>
          </cell>
          <cell r="L4246" t="str">
            <v>IOC treats the "aestiva group" as a distinct species. Data presented in Boulet et al. (2006) suggest that other subspecies might also winter in Brazil (e.g. S. p. amnicola).</v>
          </cell>
          <cell r="M4246" t="str">
            <v>IOC trata o "grupo aestiva" de subespécies como espécie à parte. Dados de Boulet et al. (2006) sugerem que outras subespécies possivelmente invernam no Brasil também (e.g. S. p. amnicola).</v>
          </cell>
          <cell r="N4246" t="str">
            <v>Setophaga petechia aestiva (Gmelin, 1789)</v>
          </cell>
          <cell r="P4246" t="str">
            <v>x</v>
          </cell>
          <cell r="Q4246" t="str">
            <v>x</v>
          </cell>
          <cell r="R4246" t="str">
            <v>x</v>
          </cell>
          <cell r="S4246" t="str">
            <v>x</v>
          </cell>
          <cell r="T4246" t="str">
            <v>x</v>
          </cell>
          <cell r="U4246"/>
          <cell r="Y4246"/>
          <cell r="Z4246"/>
        </row>
        <row r="4247">
          <cell r="A4247" t="str">
            <v>Setophaga striata</v>
          </cell>
          <cell r="B4247" t="str">
            <v>Setophaga striata</v>
          </cell>
          <cell r="C4247" t="str">
            <v>mariquita-de-perna-clara</v>
          </cell>
          <cell r="D4247">
            <v>4245</v>
          </cell>
          <cell r="E4247" t="str">
            <v>VN</v>
          </cell>
          <cell r="F4247">
            <v>1</v>
          </cell>
          <cell r="G4247" t="str">
            <v>Passeriformes</v>
          </cell>
          <cell r="H4247" t="str">
            <v>Parulidae</v>
          </cell>
          <cell r="J4247" t="str">
            <v>Setophaga</v>
          </cell>
          <cell r="K4247" t="str">
            <v>espécie 1ária</v>
          </cell>
          <cell r="N4247" t="str">
            <v>Setophaga striata (Forster, 1772)</v>
          </cell>
          <cell r="O4247" t="str">
            <v>Blackpoll Warbler</v>
          </cell>
          <cell r="P4247"/>
          <cell r="Q4247"/>
          <cell r="R4247"/>
          <cell r="S4247"/>
          <cell r="T4247"/>
          <cell r="U4247"/>
          <cell r="Y4247" t="e">
            <v>#N/A</v>
          </cell>
          <cell r="Z4247" t="e">
            <v>#N/A</v>
          </cell>
          <cell r="AA4247" t="e">
            <v>#N/A</v>
          </cell>
          <cell r="AB4247" t="e">
            <v>#N/A</v>
          </cell>
          <cell r="AC4247" t="e">
            <v>#N/A</v>
          </cell>
          <cell r="AD4247" t="e">
            <v>#N/A</v>
          </cell>
          <cell r="AE4247" t="e">
            <v>#N/A</v>
          </cell>
          <cell r="AF4247" t="e">
            <v>#N/A</v>
          </cell>
          <cell r="AG4247"/>
        </row>
        <row r="4248">
          <cell r="A4248" t="str">
            <v>Setophaga fusca</v>
          </cell>
          <cell r="B4248" t="str">
            <v>Setophaga fusca</v>
          </cell>
          <cell r="C4248" t="str">
            <v>mariquita-papo-de-fogo</v>
          </cell>
          <cell r="D4248">
            <v>4246</v>
          </cell>
          <cell r="E4248" t="str">
            <v>VN#</v>
          </cell>
          <cell r="F4248">
            <v>1</v>
          </cell>
          <cell r="G4248" t="str">
            <v>Passeriformes</v>
          </cell>
          <cell r="H4248" t="str">
            <v>Parulidae</v>
          </cell>
          <cell r="J4248" t="str">
            <v>Setophaga</v>
          </cell>
          <cell r="K4248" t="str">
            <v>espécie 1ária</v>
          </cell>
          <cell r="N4248" t="str">
            <v>Setophaga fusca (Statius Muller, 1776)</v>
          </cell>
          <cell r="O4248" t="str">
            <v>Blackburnian Warbler</v>
          </cell>
          <cell r="P4248"/>
          <cell r="Q4248"/>
          <cell r="R4248"/>
          <cell r="S4248"/>
          <cell r="T4248"/>
          <cell r="U4248"/>
          <cell r="Y4248" t="e">
            <v>#N/A</v>
          </cell>
          <cell r="Z4248" t="e">
            <v>#N/A</v>
          </cell>
          <cell r="AA4248" t="e">
            <v>#N/A</v>
          </cell>
          <cell r="AB4248" t="e">
            <v>#N/A</v>
          </cell>
          <cell r="AC4248" t="e">
            <v>#N/A</v>
          </cell>
          <cell r="AD4248" t="e">
            <v>#N/A</v>
          </cell>
          <cell r="AE4248" t="e">
            <v>#N/A</v>
          </cell>
          <cell r="AF4248" t="e">
            <v>#N/A</v>
          </cell>
          <cell r="AG4248"/>
        </row>
        <row r="4249">
          <cell r="A4249" t="str">
            <v>[Setophaga virens</v>
          </cell>
          <cell r="B4249" t="e">
            <v>#N/A</v>
          </cell>
          <cell r="D4249">
            <v>4247</v>
          </cell>
          <cell r="E4249"/>
          <cell r="F4249"/>
          <cell r="G4249" t="str">
            <v>Passeriformes</v>
          </cell>
          <cell r="H4249" t="str">
            <v>Parulidae</v>
          </cell>
          <cell r="J4249" t="str">
            <v>Setophaga</v>
          </cell>
          <cell r="K4249" t="str">
            <v>espécie 2ária</v>
          </cell>
          <cell r="N4249" t="str">
            <v>[Setophaga virens (Gmelin, 1789)]</v>
          </cell>
          <cell r="P4249"/>
          <cell r="Q4249"/>
          <cell r="R4249"/>
          <cell r="S4249"/>
          <cell r="T4249"/>
          <cell r="U4249"/>
          <cell r="Y4249" t="e">
            <v>#N/A</v>
          </cell>
          <cell r="Z4249"/>
        </row>
        <row r="4250">
          <cell r="A4250" t="str">
            <v>Geothlypis</v>
          </cell>
          <cell r="B4250" t="e">
            <v>#N/A</v>
          </cell>
          <cell r="D4250">
            <v>4248</v>
          </cell>
          <cell r="E4250"/>
          <cell r="F4250"/>
          <cell r="G4250" t="str">
            <v>Passeriformes</v>
          </cell>
          <cell r="H4250" t="str">
            <v>Parulidae</v>
          </cell>
          <cell r="J4250" t="str">
            <v>Geothlypis</v>
          </cell>
          <cell r="K4250" t="str">
            <v>Gênero</v>
          </cell>
          <cell r="N4250" t="str">
            <v>Geothlypis Cabanis, 1847</v>
          </cell>
          <cell r="P4250"/>
          <cell r="Q4250"/>
          <cell r="R4250"/>
          <cell r="S4250"/>
          <cell r="T4250"/>
          <cell r="U4250"/>
          <cell r="Y4250"/>
          <cell r="Z4250"/>
        </row>
        <row r="4251">
          <cell r="A4251" t="str">
            <v>Geothlypis agilis</v>
          </cell>
          <cell r="B4251" t="str">
            <v>Geothlypis agilis</v>
          </cell>
          <cell r="C4251" t="str">
            <v>mariquita-de-connecticut</v>
          </cell>
          <cell r="D4251">
            <v>4249</v>
          </cell>
          <cell r="E4251" t="str">
            <v>VA (N)</v>
          </cell>
          <cell r="F4251">
            <v>1</v>
          </cell>
          <cell r="G4251" t="str">
            <v>Passeriformes</v>
          </cell>
          <cell r="H4251" t="str">
            <v>Parulidae</v>
          </cell>
          <cell r="J4251" t="str">
            <v>Geothlypis</v>
          </cell>
          <cell r="K4251" t="str">
            <v>espécie 1ária</v>
          </cell>
          <cell r="L4251" t="str">
            <v>Sometimes placed in the genus Oporornis.</v>
          </cell>
          <cell r="M4251" t="str">
            <v>Por vezes tratada também em gênero próprio, Oporornis.</v>
          </cell>
          <cell r="N4251" t="str">
            <v>Geothlypis agilis (Wilson, 1812)</v>
          </cell>
          <cell r="O4251" t="str">
            <v>Connecticut Warbler</v>
          </cell>
          <cell r="P4251"/>
          <cell r="Q4251"/>
          <cell r="R4251"/>
          <cell r="S4251"/>
          <cell r="T4251"/>
          <cell r="U4251"/>
          <cell r="Y4251" t="e">
            <v>#N/A</v>
          </cell>
          <cell r="Z4251" t="e">
            <v>#N/A</v>
          </cell>
          <cell r="AA4251" t="e">
            <v>#N/A</v>
          </cell>
          <cell r="AB4251" t="e">
            <v>#N/A</v>
          </cell>
          <cell r="AC4251" t="e">
            <v>#N/A</v>
          </cell>
          <cell r="AD4251" t="e">
            <v>#N/A</v>
          </cell>
          <cell r="AE4251" t="e">
            <v>#N/A</v>
          </cell>
          <cell r="AF4251" t="e">
            <v>#N/A</v>
          </cell>
          <cell r="AG4251"/>
        </row>
        <row r="4252">
          <cell r="A4252" t="str">
            <v>Geothlypis aequinoctialis</v>
          </cell>
          <cell r="B4252" t="str">
            <v>Geothlypis aequinoctialis</v>
          </cell>
          <cell r="C4252" t="str">
            <v>pia-cobra</v>
          </cell>
          <cell r="D4252">
            <v>4250</v>
          </cell>
          <cell r="E4252" t="str">
            <v>R</v>
          </cell>
          <cell r="F4252">
            <v>1</v>
          </cell>
          <cell r="G4252" t="str">
            <v>Passeriformes</v>
          </cell>
          <cell r="H4252" t="str">
            <v>Parulidae</v>
          </cell>
          <cell r="J4252" t="str">
            <v>Geothlypis</v>
          </cell>
          <cell r="K4252" t="str">
            <v>espécie 1ária</v>
          </cell>
          <cell r="L4252" t="str">
            <v>IOC treats each of the subspecies that occurr in Brazil as monotypic full species.</v>
          </cell>
          <cell r="M4252" t="str">
            <v>IOC trata as duas subespécies ocorrentes no Brasil como espécies plenas e monotípicas.</v>
          </cell>
          <cell r="N4252" t="str">
            <v>Geothlypis aequinoctialis (Gmelin, 1789)</v>
          </cell>
          <cell r="O4252" t="str">
            <v>Masked Yellowthroat</v>
          </cell>
          <cell r="P4252"/>
          <cell r="Q4252"/>
          <cell r="R4252"/>
          <cell r="S4252"/>
          <cell r="T4252"/>
          <cell r="U4252"/>
          <cell r="Y4252" t="e">
            <v>#N/A</v>
          </cell>
          <cell r="Z4252" t="str">
            <v>L</v>
          </cell>
          <cell r="AA4252" t="str">
            <v>N11</v>
          </cell>
          <cell r="AB4252" t="str">
            <v>U</v>
          </cell>
          <cell r="AC4252">
            <v>4</v>
          </cell>
          <cell r="AD4252">
            <v>11</v>
          </cell>
          <cell r="AE4252">
            <v>13.1</v>
          </cell>
          <cell r="AF4252" t="str">
            <v>Invertebrate</v>
          </cell>
          <cell r="AG4252" t="str">
            <v>N</v>
          </cell>
        </row>
        <row r="4253">
          <cell r="A4253" t="str">
            <v>Geothlypis aequinoctialis aequinoctialis</v>
          </cell>
          <cell r="B4253" t="e">
            <v>#N/A</v>
          </cell>
          <cell r="D4253">
            <v>4251</v>
          </cell>
          <cell r="E4253"/>
          <cell r="F4253"/>
          <cell r="G4253" t="str">
            <v>Passeriformes</v>
          </cell>
          <cell r="H4253" t="str">
            <v>Parulidae</v>
          </cell>
          <cell r="J4253" t="str">
            <v>Geothlypis</v>
          </cell>
          <cell r="K4253" t="str">
            <v>subespécie</v>
          </cell>
          <cell r="N4253" t="str">
            <v>Geothlypis aequinoctialis aequinoctialis (Gmelin, 1789)</v>
          </cell>
          <cell r="P4253" t="str">
            <v>x</v>
          </cell>
          <cell r="Q4253" t="str">
            <v>x</v>
          </cell>
          <cell r="R4253" t="str">
            <v>x</v>
          </cell>
          <cell r="S4253" t="str">
            <v>x</v>
          </cell>
          <cell r="T4253" t="str">
            <v>x</v>
          </cell>
          <cell r="U4253"/>
          <cell r="Y4253"/>
          <cell r="Z4253"/>
        </row>
        <row r="4254">
          <cell r="A4254" t="str">
            <v>Geothlypis aequinoctialis velata</v>
          </cell>
          <cell r="B4254" t="e">
            <v>#N/A</v>
          </cell>
          <cell r="D4254">
            <v>4252</v>
          </cell>
          <cell r="E4254"/>
          <cell r="F4254"/>
          <cell r="G4254" t="str">
            <v>Passeriformes</v>
          </cell>
          <cell r="H4254" t="str">
            <v>Parulidae</v>
          </cell>
          <cell r="J4254" t="str">
            <v>Geothlypis</v>
          </cell>
          <cell r="K4254" t="str">
            <v>subespécie</v>
          </cell>
          <cell r="N4254" t="str">
            <v>Geothlypis aequinoctialis velata (Vieillot, 1809)</v>
          </cell>
          <cell r="P4254" t="str">
            <v>x</v>
          </cell>
          <cell r="Q4254" t="str">
            <v>x</v>
          </cell>
          <cell r="R4254" t="str">
            <v>x</v>
          </cell>
          <cell r="S4254" t="str">
            <v>x</v>
          </cell>
          <cell r="T4254" t="str">
            <v>x</v>
          </cell>
          <cell r="U4254"/>
          <cell r="Y4254"/>
          <cell r="Z4254"/>
        </row>
        <row r="4255">
          <cell r="A4255" t="str">
            <v>Cardellina</v>
          </cell>
          <cell r="B4255" t="e">
            <v>#N/A</v>
          </cell>
          <cell r="D4255">
            <v>4253</v>
          </cell>
          <cell r="E4255"/>
          <cell r="F4255"/>
          <cell r="G4255" t="str">
            <v>Passeriformes</v>
          </cell>
          <cell r="H4255" t="str">
            <v>Parulidae</v>
          </cell>
          <cell r="J4255" t="str">
            <v>Cardellina</v>
          </cell>
          <cell r="K4255" t="str">
            <v>Gênero</v>
          </cell>
          <cell r="N4255" t="str">
            <v>Cardellina Bonaparte, 1850</v>
          </cell>
          <cell r="P4255"/>
          <cell r="Q4255"/>
          <cell r="R4255"/>
          <cell r="S4255"/>
          <cell r="T4255"/>
          <cell r="U4255"/>
          <cell r="Y4255"/>
          <cell r="Z4255"/>
        </row>
        <row r="4256">
          <cell r="A4256" t="str">
            <v>[Cardellina canadensis</v>
          </cell>
          <cell r="B4256" t="e">
            <v>#N/A</v>
          </cell>
          <cell r="D4256">
            <v>4254</v>
          </cell>
          <cell r="E4256"/>
          <cell r="F4256"/>
          <cell r="G4256" t="str">
            <v>Passeriformes</v>
          </cell>
          <cell r="H4256" t="str">
            <v>Parulidae</v>
          </cell>
          <cell r="J4256" t="str">
            <v>Cardellina</v>
          </cell>
          <cell r="K4256" t="str">
            <v>espécie 2ária</v>
          </cell>
          <cell r="N4256" t="str">
            <v>[Cardellina canadensis (Linnaeus, 1766)]</v>
          </cell>
          <cell r="P4256"/>
          <cell r="Q4256"/>
          <cell r="R4256"/>
          <cell r="S4256"/>
          <cell r="T4256"/>
          <cell r="U4256"/>
          <cell r="Y4256" t="e">
            <v>#N/A</v>
          </cell>
          <cell r="Z4256"/>
        </row>
        <row r="4257">
          <cell r="A4257" t="str">
            <v>Myioborus</v>
          </cell>
          <cell r="B4257" t="e">
            <v>#N/A</v>
          </cell>
          <cell r="D4257">
            <v>4255</v>
          </cell>
          <cell r="E4257"/>
          <cell r="F4257"/>
          <cell r="G4257" t="str">
            <v>Passeriformes</v>
          </cell>
          <cell r="H4257" t="str">
            <v>Parulidae</v>
          </cell>
          <cell r="J4257" t="str">
            <v>Myioborus</v>
          </cell>
          <cell r="K4257" t="str">
            <v>Gênero</v>
          </cell>
          <cell r="N4257" t="str">
            <v>Myioborus Baird, 1865</v>
          </cell>
          <cell r="P4257"/>
          <cell r="Q4257"/>
          <cell r="R4257"/>
          <cell r="S4257"/>
          <cell r="T4257"/>
          <cell r="U4257"/>
          <cell r="Y4257"/>
          <cell r="Z4257"/>
        </row>
        <row r="4258">
          <cell r="A4258" t="str">
            <v>Myioborus miniatus</v>
          </cell>
          <cell r="B4258" t="str">
            <v>Myioborus miniatus</v>
          </cell>
          <cell r="C4258" t="str">
            <v>mariquita-cinza</v>
          </cell>
          <cell r="D4258">
            <v>4256</v>
          </cell>
          <cell r="E4258" t="str">
            <v>R#</v>
          </cell>
          <cell r="F4258">
            <v>1</v>
          </cell>
          <cell r="G4258" t="str">
            <v>Passeriformes</v>
          </cell>
          <cell r="H4258" t="str">
            <v>Parulidae</v>
          </cell>
          <cell r="J4258" t="str">
            <v>Myioborus</v>
          </cell>
          <cell r="K4258" t="str">
            <v>espécie 1ária</v>
          </cell>
          <cell r="N4258" t="str">
            <v>Myioborus miniatus (Swainson, 1827)</v>
          </cell>
          <cell r="O4258" t="str">
            <v>Slate-throated Redstart</v>
          </cell>
          <cell r="P4258"/>
          <cell r="Q4258"/>
          <cell r="R4258"/>
          <cell r="S4258"/>
          <cell r="T4258"/>
          <cell r="U4258"/>
          <cell r="Y4258" t="e">
            <v>#N/A</v>
          </cell>
          <cell r="Z4258" t="str">
            <v>L</v>
          </cell>
          <cell r="AA4258" t="str">
            <v>F4</v>
          </cell>
          <cell r="AB4258" t="str">
            <v>M/C</v>
          </cell>
          <cell r="AC4258">
            <v>3</v>
          </cell>
          <cell r="AD4258">
            <v>5</v>
          </cell>
          <cell r="AE4258">
            <v>9</v>
          </cell>
          <cell r="AF4258" t="str">
            <v>Invertebrate</v>
          </cell>
          <cell r="AG4258" t="str">
            <v>F</v>
          </cell>
        </row>
        <row r="4259">
          <cell r="A4259" t="str">
            <v>Myioborus miniatus verticalis</v>
          </cell>
          <cell r="B4259" t="e">
            <v>#N/A</v>
          </cell>
          <cell r="D4259">
            <v>4257</v>
          </cell>
          <cell r="E4259"/>
          <cell r="F4259"/>
          <cell r="G4259" t="str">
            <v>Passeriformes</v>
          </cell>
          <cell r="H4259" t="str">
            <v>Parulidae</v>
          </cell>
          <cell r="J4259" t="str">
            <v>Myioborus</v>
          </cell>
          <cell r="K4259" t="str">
            <v>subespécie</v>
          </cell>
          <cell r="N4259" t="str">
            <v>Myioborus miniatus verticalis (d'Orbigny &amp; Lafresnaye, 1837)</v>
          </cell>
          <cell r="P4259" t="str">
            <v>x</v>
          </cell>
          <cell r="Q4259" t="str">
            <v>x</v>
          </cell>
          <cell r="R4259" t="str">
            <v>x</v>
          </cell>
          <cell r="S4259" t="str">
            <v>x</v>
          </cell>
          <cell r="T4259" t="str">
            <v>x</v>
          </cell>
          <cell r="U4259"/>
          <cell r="Y4259"/>
          <cell r="Z4259"/>
        </row>
        <row r="4260">
          <cell r="A4260" t="str">
            <v>Myioborus castaneocapilla</v>
          </cell>
          <cell r="B4260" t="str">
            <v>Myioborus castaneocapilla</v>
          </cell>
          <cell r="C4260" t="str">
            <v>mariquita-de-cabeça-parda</v>
          </cell>
          <cell r="D4260">
            <v>4258</v>
          </cell>
          <cell r="E4260" t="str">
            <v>R#</v>
          </cell>
          <cell r="F4260">
            <v>1</v>
          </cell>
          <cell r="G4260" t="str">
            <v>Passeriformes</v>
          </cell>
          <cell r="H4260" t="str">
            <v>Parulidae</v>
          </cell>
          <cell r="J4260" t="str">
            <v>Myioborus</v>
          </cell>
          <cell r="K4260" t="str">
            <v>espécie 1ária</v>
          </cell>
          <cell r="N4260" t="str">
            <v>Myioborus castaneocapilla (Cabanis, 1849)</v>
          </cell>
          <cell r="O4260" t="str">
            <v>Tepui Redstart</v>
          </cell>
          <cell r="P4260"/>
          <cell r="Q4260"/>
          <cell r="R4260"/>
          <cell r="S4260"/>
          <cell r="T4260"/>
          <cell r="U4260"/>
          <cell r="Y4260" t="e">
            <v>#N/A</v>
          </cell>
          <cell r="Z4260" t="e">
            <v>#N/A</v>
          </cell>
          <cell r="AA4260" t="e">
            <v>#N/A</v>
          </cell>
          <cell r="AB4260" t="e">
            <v>#N/A</v>
          </cell>
          <cell r="AC4260" t="e">
            <v>#N/A</v>
          </cell>
          <cell r="AD4260" t="e">
            <v>#N/A</v>
          </cell>
          <cell r="AE4260">
            <v>10.92</v>
          </cell>
          <cell r="AF4260" t="str">
            <v>Invertebrate</v>
          </cell>
          <cell r="AG4260"/>
        </row>
        <row r="4261">
          <cell r="A4261" t="str">
            <v>Myioborus castaneocapilla castaneocapilla</v>
          </cell>
          <cell r="B4261" t="e">
            <v>#N/A</v>
          </cell>
          <cell r="D4261">
            <v>4259</v>
          </cell>
          <cell r="E4261"/>
          <cell r="F4261"/>
          <cell r="G4261" t="str">
            <v>Passeriformes</v>
          </cell>
          <cell r="H4261" t="str">
            <v>Parulidae</v>
          </cell>
          <cell r="J4261" t="str">
            <v>Myioborus</v>
          </cell>
          <cell r="K4261" t="str">
            <v>subespécie</v>
          </cell>
          <cell r="N4261" t="str">
            <v>Myioborus castaneocapilla castaneocapilla (Cabanis, 1849)</v>
          </cell>
          <cell r="P4261" t="str">
            <v>x</v>
          </cell>
          <cell r="Q4261"/>
          <cell r="R4261" t="str">
            <v>x</v>
          </cell>
          <cell r="S4261" t="str">
            <v>x</v>
          </cell>
          <cell r="T4261" t="str">
            <v>x</v>
          </cell>
          <cell r="U4261"/>
          <cell r="Y4261"/>
          <cell r="Z4261"/>
        </row>
        <row r="4262">
          <cell r="A4262" t="str">
            <v>Myioborus castaneocapilla maguirei</v>
          </cell>
          <cell r="B4262" t="e">
            <v>#N/A</v>
          </cell>
          <cell r="D4262">
            <v>4260</v>
          </cell>
          <cell r="E4262"/>
          <cell r="F4262"/>
          <cell r="G4262" t="str">
            <v>Passeriformes</v>
          </cell>
          <cell r="H4262" t="str">
            <v>Parulidae</v>
          </cell>
          <cell r="J4262" t="str">
            <v>Myioborus</v>
          </cell>
          <cell r="K4262" t="str">
            <v>subespécie</v>
          </cell>
          <cell r="N4262" t="str">
            <v>Myioborus castaneocapilla maguirei Phelps &amp; Phelps, 1961</v>
          </cell>
          <cell r="P4262" t="str">
            <v>x</v>
          </cell>
          <cell r="Q4262"/>
          <cell r="R4262" t="str">
            <v>x</v>
          </cell>
          <cell r="S4262" t="str">
            <v>x</v>
          </cell>
          <cell r="T4262" t="str">
            <v>x</v>
          </cell>
          <cell r="U4262"/>
          <cell r="Y4262"/>
          <cell r="Z4262"/>
        </row>
        <row r="4263">
          <cell r="A4263" t="str">
            <v>Basileuterus</v>
          </cell>
          <cell r="B4263" t="e">
            <v>#N/A</v>
          </cell>
          <cell r="D4263">
            <v>4261</v>
          </cell>
          <cell r="E4263"/>
          <cell r="F4263"/>
          <cell r="G4263" t="str">
            <v>Passeriformes</v>
          </cell>
          <cell r="H4263" t="str">
            <v>Parulidae</v>
          </cell>
          <cell r="J4263" t="str">
            <v>Basileuterus</v>
          </cell>
          <cell r="K4263" t="str">
            <v>Gênero</v>
          </cell>
          <cell r="N4263" t="str">
            <v>Basileuterus Cabanis, 1849</v>
          </cell>
          <cell r="P4263"/>
          <cell r="Q4263"/>
          <cell r="R4263"/>
          <cell r="S4263"/>
          <cell r="T4263"/>
          <cell r="U4263"/>
          <cell r="Y4263"/>
          <cell r="Z4263"/>
        </row>
        <row r="4264">
          <cell r="A4264" t="str">
            <v>Basileuterus culicivorus</v>
          </cell>
          <cell r="B4264" t="str">
            <v>Basileuterus culicivorus</v>
          </cell>
          <cell r="C4264" t="str">
            <v>pula-pula</v>
          </cell>
          <cell r="D4264">
            <v>4262</v>
          </cell>
          <cell r="E4264" t="str">
            <v>R</v>
          </cell>
          <cell r="F4264">
            <v>1</v>
          </cell>
          <cell r="G4264" t="str">
            <v>Passeriformes</v>
          </cell>
          <cell r="H4264" t="str">
            <v>Parulidae</v>
          </cell>
          <cell r="J4264" t="str">
            <v>Basileuterus</v>
          </cell>
          <cell r="K4264" t="str">
            <v>espécie 1ária</v>
          </cell>
          <cell r="L4264" t="str">
            <v>Vocal differences among populations suggest that more than one species is involved.</v>
          </cell>
          <cell r="M4264" t="str">
            <v>Diferenças vocais entre populações sugerem que mais de uma espécie pode estar envolvida.</v>
          </cell>
          <cell r="N4264" t="str">
            <v>Basileuterus culicivorus (Deppe, 1830)</v>
          </cell>
          <cell r="O4264" t="str">
            <v>Golden-crowned Warbler</v>
          </cell>
          <cell r="P4264"/>
          <cell r="Q4264"/>
          <cell r="R4264"/>
          <cell r="S4264"/>
          <cell r="T4264"/>
          <cell r="U4264"/>
          <cell r="Y4264" t="e">
            <v>#N/A</v>
          </cell>
          <cell r="Z4264" t="str">
            <v>M</v>
          </cell>
          <cell r="AA4264" t="str">
            <v>F1</v>
          </cell>
          <cell r="AB4264" t="str">
            <v>U/M</v>
          </cell>
          <cell r="AC4264">
            <v>3</v>
          </cell>
          <cell r="AD4264">
            <v>9</v>
          </cell>
          <cell r="AE4264">
            <v>10.5</v>
          </cell>
          <cell r="AF4264" t="str">
            <v>Invertebrate</v>
          </cell>
          <cell r="AG4264" t="str">
            <v>F</v>
          </cell>
        </row>
        <row r="4265">
          <cell r="A4265" t="str">
            <v>Basileuterus culicivorus segrex</v>
          </cell>
          <cell r="B4265" t="e">
            <v>#N/A</v>
          </cell>
          <cell r="D4265">
            <v>4263</v>
          </cell>
          <cell r="E4265"/>
          <cell r="F4265"/>
          <cell r="G4265" t="str">
            <v>Passeriformes</v>
          </cell>
          <cell r="H4265" t="str">
            <v>Parulidae</v>
          </cell>
          <cell r="J4265" t="str">
            <v>Basileuterus</v>
          </cell>
          <cell r="K4265" t="str">
            <v>subespécie</v>
          </cell>
          <cell r="N4265" t="str">
            <v>Basileuterus culicivorus segrex Zimmer &amp; Phelps, 1949</v>
          </cell>
          <cell r="P4265" t="str">
            <v>x</v>
          </cell>
          <cell r="Q4265" t="str">
            <v>x</v>
          </cell>
          <cell r="R4265" t="str">
            <v>x</v>
          </cell>
          <cell r="S4265" t="str">
            <v>x</v>
          </cell>
          <cell r="T4265" t="str">
            <v>x</v>
          </cell>
          <cell r="U4265"/>
          <cell r="Y4265"/>
          <cell r="Z4265"/>
        </row>
        <row r="4266">
          <cell r="A4266" t="str">
            <v>Basileuterus culicivorus auricapilla</v>
          </cell>
          <cell r="B4266" t="e">
            <v>#N/A</v>
          </cell>
          <cell r="D4266">
            <v>4264</v>
          </cell>
          <cell r="E4266"/>
          <cell r="F4266"/>
          <cell r="G4266" t="str">
            <v>Passeriformes</v>
          </cell>
          <cell r="H4266" t="str">
            <v>Parulidae</v>
          </cell>
          <cell r="J4266" t="str">
            <v>Basileuterus</v>
          </cell>
          <cell r="K4266" t="str">
            <v>subespécie</v>
          </cell>
          <cell r="N4266" t="str">
            <v>Basileuterus culicivorus auricapilla (Swainson, 1838)</v>
          </cell>
          <cell r="P4266" t="str">
            <v>x</v>
          </cell>
          <cell r="Q4266" t="str">
            <v>x</v>
          </cell>
          <cell r="R4266" t="str">
            <v>x</v>
          </cell>
          <cell r="S4266" t="str">
            <v>x</v>
          </cell>
          <cell r="T4266" t="str">
            <v>x</v>
          </cell>
          <cell r="U4266"/>
          <cell r="Y4266"/>
          <cell r="Z4266"/>
        </row>
        <row r="4267">
          <cell r="A4267" t="str">
            <v>Basileuterus culicivorus hypoleucus</v>
          </cell>
          <cell r="B4267" t="e">
            <v>#N/A</v>
          </cell>
          <cell r="D4267">
            <v>4265</v>
          </cell>
          <cell r="E4267"/>
          <cell r="F4267"/>
          <cell r="G4267" t="str">
            <v>Passeriformes</v>
          </cell>
          <cell r="H4267" t="str">
            <v>Parulidae</v>
          </cell>
          <cell r="J4267" t="str">
            <v>Basileuterus</v>
          </cell>
          <cell r="K4267" t="str">
            <v>subespécie</v>
          </cell>
          <cell r="L4267" t="str">
            <v>Treated as full species by HBW. The validity of this treatment requires revision.</v>
          </cell>
          <cell r="M4267" t="str">
            <v>Tratada como espécie plena por HBW. Sua validade necessita de revisão.</v>
          </cell>
          <cell r="N4267" t="str">
            <v>Basileuterus culicivorus hypoleucus Bonaparte, 1850</v>
          </cell>
          <cell r="P4267" t="str">
            <v>x</v>
          </cell>
          <cell r="Q4267" t="str">
            <v>x</v>
          </cell>
          <cell r="R4267" t="str">
            <v>x</v>
          </cell>
          <cell r="S4267" t="str">
            <v>x</v>
          </cell>
          <cell r="T4267" t="str">
            <v>x</v>
          </cell>
          <cell r="U4267"/>
          <cell r="Y4267"/>
          <cell r="Z4267"/>
        </row>
        <row r="4268">
          <cell r="A4268" t="str">
            <v>Basileuterus culicivorus azarae</v>
          </cell>
          <cell r="B4268" t="e">
            <v>#N/A</v>
          </cell>
          <cell r="D4268">
            <v>4266</v>
          </cell>
          <cell r="E4268"/>
          <cell r="F4268"/>
          <cell r="G4268" t="str">
            <v>Passeriformes</v>
          </cell>
          <cell r="H4268" t="str">
            <v>Parulidae</v>
          </cell>
          <cell r="J4268" t="str">
            <v>Basileuterus</v>
          </cell>
          <cell r="K4268" t="str">
            <v>subespécie</v>
          </cell>
          <cell r="N4268" t="str">
            <v>Basileuterus culicivorus azarae Zimmer, 1949</v>
          </cell>
          <cell r="P4268" t="str">
            <v>x</v>
          </cell>
          <cell r="Q4268" t="str">
            <v>x</v>
          </cell>
          <cell r="R4268" t="str">
            <v>x</v>
          </cell>
          <cell r="S4268" t="str">
            <v>x</v>
          </cell>
          <cell r="T4268" t="str">
            <v>x</v>
          </cell>
          <cell r="U4268"/>
          <cell r="Y4268"/>
          <cell r="Z4268"/>
        </row>
        <row r="4269">
          <cell r="A4269" t="str">
            <v>Myiothlypis</v>
          </cell>
          <cell r="B4269" t="e">
            <v>#N/A</v>
          </cell>
          <cell r="D4269">
            <v>4267</v>
          </cell>
          <cell r="E4269"/>
          <cell r="F4269"/>
          <cell r="G4269" t="str">
            <v>Passeriformes</v>
          </cell>
          <cell r="H4269" t="str">
            <v>Parulidae</v>
          </cell>
          <cell r="J4269" t="str">
            <v>Myiothlypis</v>
          </cell>
          <cell r="K4269" t="str">
            <v>Gênero</v>
          </cell>
          <cell r="L4269" t="str">
            <v>Formerly included in Basileuterus, but such treatment would make the latter polyphyletic (Lovette et al. 2010).</v>
          </cell>
          <cell r="M4269" t="str">
            <v>Anteriormente incluídos em Basileuterus, mas tal tratamento tornaria este último gênero polifilético (Lovette et al. 2010).</v>
          </cell>
          <cell r="N4269" t="str">
            <v>Myiothlypis Cabanis, 1850</v>
          </cell>
          <cell r="P4269"/>
          <cell r="Q4269"/>
          <cell r="R4269"/>
          <cell r="S4269"/>
          <cell r="T4269"/>
          <cell r="U4269"/>
          <cell r="Y4269"/>
          <cell r="Z4269"/>
        </row>
        <row r="4270">
          <cell r="A4270" t="str">
            <v>Myiothlypis bivittata</v>
          </cell>
          <cell r="B4270" t="str">
            <v>Myiothlypis bivittata</v>
          </cell>
          <cell r="C4270" t="str">
            <v>pula-pula-de-duas-fitas</v>
          </cell>
          <cell r="D4270">
            <v>4268</v>
          </cell>
          <cell r="E4270" t="str">
            <v>R#</v>
          </cell>
          <cell r="F4270">
            <v>1</v>
          </cell>
          <cell r="G4270" t="str">
            <v>Passeriformes</v>
          </cell>
          <cell r="H4270" t="str">
            <v>Parulidae</v>
          </cell>
          <cell r="J4270" t="str">
            <v>Myiothlypis</v>
          </cell>
          <cell r="K4270" t="str">
            <v>espécie 1ária</v>
          </cell>
          <cell r="N4270" t="str">
            <v>Myiothlypis bivittata (d'Orbigny &amp; Lafresnaye, 1837)</v>
          </cell>
          <cell r="O4270" t="str">
            <v>Two-banded Warbler</v>
          </cell>
          <cell r="P4270"/>
          <cell r="Q4270"/>
          <cell r="R4270"/>
          <cell r="S4270"/>
          <cell r="T4270"/>
          <cell r="U4270"/>
          <cell r="Y4270" t="e">
            <v>#N/A</v>
          </cell>
          <cell r="Z4270" t="e">
            <v>#N/A</v>
          </cell>
          <cell r="AA4270" t="e">
            <v>#N/A</v>
          </cell>
          <cell r="AB4270" t="e">
            <v>#N/A</v>
          </cell>
          <cell r="AC4270" t="e">
            <v>#N/A</v>
          </cell>
          <cell r="AD4270" t="e">
            <v>#N/A</v>
          </cell>
          <cell r="AE4270" t="e">
            <v>#N/A</v>
          </cell>
          <cell r="AF4270" t="e">
            <v>#N/A</v>
          </cell>
          <cell r="AG4270"/>
        </row>
        <row r="4271">
          <cell r="A4271" t="str">
            <v>Myiothlypis bivittata roraimae</v>
          </cell>
          <cell r="B4271" t="e">
            <v>#N/A</v>
          </cell>
          <cell r="D4271">
            <v>4269</v>
          </cell>
          <cell r="E4271"/>
          <cell r="F4271"/>
          <cell r="G4271" t="str">
            <v>Passeriformes</v>
          </cell>
          <cell r="H4271" t="str">
            <v>Parulidae</v>
          </cell>
          <cell r="J4271" t="str">
            <v>Myiothlypis</v>
          </cell>
          <cell r="K4271" t="str">
            <v>subespécie</v>
          </cell>
          <cell r="L4271" t="str">
            <v>Possibly a full species given the vocal differences with respect to the nominate taxon (see Remsen et al. 2015)</v>
          </cell>
          <cell r="M4271" t="str">
            <v>Possivelmente espécie à parte dadas as diferenças vocais em relação à forma nominal (ver Remsen et al. 2015)</v>
          </cell>
          <cell r="N4271" t="str">
            <v>Myiothlypis bivittata roraimae (Sharpe, 1885)</v>
          </cell>
          <cell r="P4271" t="str">
            <v>x</v>
          </cell>
          <cell r="Q4271" t="str">
            <v>x</v>
          </cell>
          <cell r="R4271" t="str">
            <v>x</v>
          </cell>
          <cell r="S4271" t="str">
            <v>x</v>
          </cell>
          <cell r="T4271" t="str">
            <v>x</v>
          </cell>
          <cell r="U4271"/>
          <cell r="Y4271"/>
          <cell r="Z4271"/>
        </row>
        <row r="4272">
          <cell r="A4272" t="str">
            <v>Myiothlypis flaveola</v>
          </cell>
          <cell r="B4272" t="str">
            <v>Myiothlypis flaveola</v>
          </cell>
          <cell r="C4272" t="str">
            <v>canário-do-mato</v>
          </cell>
          <cell r="D4272">
            <v>4270</v>
          </cell>
          <cell r="E4272" t="str">
            <v>R</v>
          </cell>
          <cell r="F4272">
            <v>1</v>
          </cell>
          <cell r="G4272" t="str">
            <v>Passeriformes</v>
          </cell>
          <cell r="H4272" t="str">
            <v>Parulidae</v>
          </cell>
          <cell r="J4272" t="str">
            <v>Myiothlypis</v>
          </cell>
          <cell r="K4272" t="str">
            <v>espécie 1ária</v>
          </cell>
          <cell r="L4272" t="str">
            <v>Treated by HBW and H&amp;M as a monotypic species.</v>
          </cell>
          <cell r="M4272" t="str">
            <v>HBW e H&amp;M tratam esta espécie como monotípica.</v>
          </cell>
          <cell r="N4272" t="str">
            <v>Myiothlypis flaveola Baird, 1865</v>
          </cell>
          <cell r="O4272" t="str">
            <v>Flavescent Warbler</v>
          </cell>
          <cell r="P4272"/>
          <cell r="Q4272"/>
          <cell r="R4272"/>
          <cell r="S4272"/>
          <cell r="T4272"/>
          <cell r="U4272"/>
          <cell r="Y4272" t="str">
            <v>IAG</v>
          </cell>
          <cell r="Z4272" t="str">
            <v>M</v>
          </cell>
          <cell r="AA4272" t="str">
            <v>F7</v>
          </cell>
          <cell r="AB4272" t="str">
            <v>T/U</v>
          </cell>
          <cell r="AC4272">
            <v>2</v>
          </cell>
          <cell r="AD4272">
            <v>2</v>
          </cell>
          <cell r="AE4272">
            <v>13.19</v>
          </cell>
          <cell r="AF4272" t="str">
            <v>Invertebrate</v>
          </cell>
          <cell r="AG4272" t="str">
            <v>F</v>
          </cell>
        </row>
        <row r="4273">
          <cell r="A4273" t="str">
            <v>Myiothlypis flaveola flaveola</v>
          </cell>
          <cell r="B4273" t="e">
            <v>#N/A</v>
          </cell>
          <cell r="D4273">
            <v>4271</v>
          </cell>
          <cell r="E4273"/>
          <cell r="F4273"/>
          <cell r="G4273" t="str">
            <v>Passeriformes</v>
          </cell>
          <cell r="H4273" t="str">
            <v>Parulidae</v>
          </cell>
          <cell r="J4273" t="str">
            <v>Myiothlypis</v>
          </cell>
          <cell r="K4273" t="str">
            <v>subespécie</v>
          </cell>
          <cell r="N4273" t="str">
            <v>Myiothlypis flaveola flaveola Baird, 1865</v>
          </cell>
          <cell r="P4273" t="str">
            <v>x</v>
          </cell>
          <cell r="Q4273" t="str">
            <v>x</v>
          </cell>
          <cell r="R4273"/>
          <cell r="S4273"/>
          <cell r="T4273" t="str">
            <v>x</v>
          </cell>
          <cell r="U4273"/>
          <cell r="Y4273"/>
          <cell r="Z4273"/>
        </row>
        <row r="4274">
          <cell r="A4274" t="str">
            <v>Myiothlypis leucoblephara</v>
          </cell>
          <cell r="B4274" t="str">
            <v>Myiothlypis leucoblephara</v>
          </cell>
          <cell r="C4274" t="str">
            <v>pula-pula-assobiador</v>
          </cell>
          <cell r="D4274">
            <v>4272</v>
          </cell>
          <cell r="E4274" t="str">
            <v>R</v>
          </cell>
          <cell r="F4274">
            <v>1</v>
          </cell>
          <cell r="G4274" t="str">
            <v>Passeriformes</v>
          </cell>
          <cell r="H4274" t="str">
            <v>Parulidae</v>
          </cell>
          <cell r="J4274" t="str">
            <v>Myiothlypis</v>
          </cell>
          <cell r="K4274" t="str">
            <v>espécie 1ária</v>
          </cell>
          <cell r="N4274" t="str">
            <v>Myiothlypis leucoblephara (Vieillot, 1817)</v>
          </cell>
          <cell r="O4274" t="str">
            <v>White-browed Warbler</v>
          </cell>
          <cell r="P4274"/>
          <cell r="Q4274"/>
          <cell r="R4274"/>
          <cell r="S4274"/>
          <cell r="T4274"/>
          <cell r="U4274"/>
          <cell r="Y4274" t="e">
            <v>#N/A</v>
          </cell>
          <cell r="Z4274" t="str">
            <v>M</v>
          </cell>
          <cell r="AA4274" t="str">
            <v>F4</v>
          </cell>
          <cell r="AB4274" t="str">
            <v>U</v>
          </cell>
          <cell r="AC4274">
            <v>4</v>
          </cell>
          <cell r="AD4274">
            <v>1</v>
          </cell>
          <cell r="AE4274">
            <v>15.1</v>
          </cell>
          <cell r="AF4274" t="str">
            <v>Invertebrate</v>
          </cell>
          <cell r="AG4274" t="str">
            <v>F</v>
          </cell>
          <cell r="AH4274">
            <v>1</v>
          </cell>
        </row>
        <row r="4275">
          <cell r="A4275" t="str">
            <v>Myiothlypis leucophrys</v>
          </cell>
          <cell r="B4275" t="str">
            <v>Myiothlypis leucophrys</v>
          </cell>
          <cell r="C4275" t="str">
            <v>pula-pula-de-sobrancelha</v>
          </cell>
          <cell r="D4275">
            <v>4273</v>
          </cell>
          <cell r="E4275" t="str">
            <v>R, E</v>
          </cell>
          <cell r="F4275">
            <v>1</v>
          </cell>
          <cell r="G4275" t="str">
            <v>Passeriformes</v>
          </cell>
          <cell r="H4275" t="str">
            <v>Parulidae</v>
          </cell>
          <cell r="J4275" t="str">
            <v>Myiothlypis</v>
          </cell>
          <cell r="K4275" t="str">
            <v>espécie 1ária</v>
          </cell>
          <cell r="N4275" t="str">
            <v>Myiothlypis leucophrys (Pelzeln, 1868)</v>
          </cell>
          <cell r="O4275" t="str">
            <v>White-striped Warbler</v>
          </cell>
          <cell r="P4275"/>
          <cell r="Q4275"/>
          <cell r="R4275"/>
          <cell r="S4275"/>
          <cell r="T4275"/>
          <cell r="U4275"/>
          <cell r="Y4275" t="e">
            <v>#N/A</v>
          </cell>
          <cell r="Z4275" t="e">
            <v>#N/A</v>
          </cell>
          <cell r="AA4275" t="e">
            <v>#N/A</v>
          </cell>
          <cell r="AB4275" t="e">
            <v>#N/A</v>
          </cell>
          <cell r="AC4275" t="e">
            <v>#N/A</v>
          </cell>
          <cell r="AD4275" t="e">
            <v>#N/A</v>
          </cell>
          <cell r="AE4275" t="e">
            <v>#N/A</v>
          </cell>
          <cell r="AF4275" t="e">
            <v>#N/A</v>
          </cell>
          <cell r="AG4275" t="str">
            <v>F</v>
          </cell>
          <cell r="AH4275" t="str">
            <v>MA</v>
          </cell>
          <cell r="AI4275" t="str">
            <v>VU</v>
          </cell>
        </row>
        <row r="4276">
          <cell r="A4276" t="str">
            <v>Myiothlypis fulvicauda</v>
          </cell>
          <cell r="B4276" t="str">
            <v>Myiothlypis fulvicauda</v>
          </cell>
          <cell r="C4276" t="str">
            <v>pula-pula-de-cauda-avermelhada</v>
          </cell>
          <cell r="D4276">
            <v>4274</v>
          </cell>
          <cell r="E4276" t="str">
            <v>R</v>
          </cell>
          <cell r="F4276">
            <v>1</v>
          </cell>
          <cell r="G4276" t="str">
            <v>Passeriformes</v>
          </cell>
          <cell r="H4276" t="str">
            <v>Parulidae</v>
          </cell>
          <cell r="J4276" t="str">
            <v>Myiothlypis</v>
          </cell>
          <cell r="K4276" t="str">
            <v>espécie 1ária</v>
          </cell>
          <cell r="L4276" t="str">
            <v>Formally treated as a subspecies of M. rivularis.</v>
          </cell>
          <cell r="M4276" t="str">
            <v>Anteriormente por vezes tratada como subespécie de M. rivularis.</v>
          </cell>
          <cell r="N4276" t="str">
            <v>Myiothlypis fulvicauda (Spix, 1825)</v>
          </cell>
          <cell r="O4276" t="str">
            <v>Buff-rumped Warbler</v>
          </cell>
          <cell r="P4276"/>
          <cell r="Q4276"/>
          <cell r="R4276"/>
          <cell r="S4276"/>
          <cell r="T4276"/>
          <cell r="U4276"/>
          <cell r="Y4276" t="e">
            <v>#N/A</v>
          </cell>
          <cell r="Z4276" t="e">
            <v>#N/A</v>
          </cell>
          <cell r="AA4276" t="e">
            <v>#N/A</v>
          </cell>
          <cell r="AB4276" t="e">
            <v>#N/A</v>
          </cell>
          <cell r="AC4276" t="e">
            <v>#N/A</v>
          </cell>
          <cell r="AD4276" t="e">
            <v>#N/A</v>
          </cell>
          <cell r="AE4276" t="e">
            <v>#N/A</v>
          </cell>
          <cell r="AF4276" t="e">
            <v>#N/A</v>
          </cell>
          <cell r="AG4276"/>
        </row>
        <row r="4277">
          <cell r="A4277" t="str">
            <v>Myiothlypis fulvicauda fulvicauda</v>
          </cell>
          <cell r="B4277" t="e">
            <v>#N/A</v>
          </cell>
          <cell r="D4277">
            <v>4275</v>
          </cell>
          <cell r="E4277"/>
          <cell r="F4277"/>
          <cell r="G4277" t="str">
            <v>Passeriformes</v>
          </cell>
          <cell r="H4277" t="str">
            <v>Parulidae</v>
          </cell>
          <cell r="J4277" t="str">
            <v>Myiothlypis</v>
          </cell>
          <cell r="K4277" t="str">
            <v>subespécie</v>
          </cell>
          <cell r="N4277" t="str">
            <v>Myiothlypis fulvicauda fulvicauda (Spix, 1825)</v>
          </cell>
          <cell r="P4277" t="str">
            <v>x</v>
          </cell>
          <cell r="Q4277" t="str">
            <v>x</v>
          </cell>
          <cell r="R4277" t="str">
            <v>x</v>
          </cell>
          <cell r="S4277" t="str">
            <v>x</v>
          </cell>
          <cell r="T4277" t="str">
            <v>x</v>
          </cell>
          <cell r="U4277"/>
          <cell r="Y4277"/>
          <cell r="Z4277"/>
        </row>
        <row r="4278">
          <cell r="A4278" t="str">
            <v>Myiothlypis mesoleuca</v>
          </cell>
          <cell r="B4278" t="str">
            <v>Myiothlypis mesoleuca</v>
          </cell>
          <cell r="C4278" t="str">
            <v>pula-pula-da-guiana</v>
          </cell>
          <cell r="D4278">
            <v>4276</v>
          </cell>
          <cell r="E4278" t="str">
            <v>R</v>
          </cell>
          <cell r="F4278">
            <v>1</v>
          </cell>
          <cell r="G4278" t="str">
            <v>Passeriformes</v>
          </cell>
          <cell r="H4278" t="str">
            <v>Parulidae</v>
          </cell>
          <cell r="J4278" t="str">
            <v>Myiothlypis</v>
          </cell>
          <cell r="K4278" t="str">
            <v>espécie 1ária</v>
          </cell>
          <cell r="L4278" t="str">
            <v>Treated as a subspecies by the reference works, but here recognized as full species based on Lovette (2004).</v>
          </cell>
          <cell r="M4278" t="str">
            <v>Tratada como subespécie pelas obras referenciais, mas reconhecida como espécie plena pelo CBRO a partir dos resultados de Lovette (2004).</v>
          </cell>
          <cell r="N4278" t="str">
            <v>Myiothlypis mesoleuca (Sclater, 1866)</v>
          </cell>
          <cell r="O4278" t="str">
            <v>Riverside Warbler</v>
          </cell>
          <cell r="P4278"/>
          <cell r="Q4278"/>
          <cell r="R4278"/>
          <cell r="S4278"/>
          <cell r="T4278"/>
          <cell r="U4278"/>
          <cell r="Y4278" t="e">
            <v>#N/A</v>
          </cell>
          <cell r="Z4278" t="str">
            <v>M</v>
          </cell>
          <cell r="AA4278" t="e">
            <v>#N/A</v>
          </cell>
          <cell r="AB4278" t="e">
            <v>#N/A</v>
          </cell>
          <cell r="AC4278" t="e">
            <v>#N/A</v>
          </cell>
          <cell r="AD4278" t="e">
            <v>#N/A</v>
          </cell>
          <cell r="AE4278" t="e">
            <v>#N/A</v>
          </cell>
          <cell r="AF4278" t="e">
            <v>#N/A</v>
          </cell>
          <cell r="AG4278" t="str">
            <v>F</v>
          </cell>
        </row>
        <row r="4279">
          <cell r="A4279" t="str">
            <v>Myiothlypis rivularis</v>
          </cell>
          <cell r="B4279" t="str">
            <v>Myiothlypis rivularis</v>
          </cell>
          <cell r="C4279" t="str">
            <v>pula-pula-ribeirinho</v>
          </cell>
          <cell r="D4279">
            <v>4277</v>
          </cell>
          <cell r="E4279" t="str">
            <v>R</v>
          </cell>
          <cell r="F4279">
            <v>1</v>
          </cell>
          <cell r="G4279" t="str">
            <v>Passeriformes</v>
          </cell>
          <cell r="H4279" t="str">
            <v>Parulidae</v>
          </cell>
          <cell r="J4279" t="str">
            <v>Myiothlypis</v>
          </cell>
          <cell r="K4279" t="str">
            <v>espécie 1ária</v>
          </cell>
          <cell r="L4279" t="str">
            <v>Usually treated as polytipic (including boliviana), but this approach would render this species polyphyletic (see Lovette 2004).</v>
          </cell>
          <cell r="M4279" t="str">
            <v>Usualmente tratada como politípica, incluindo boliviana, mas tal tratamento tornaria esta espécie polifilética (ver Lovette 2004).</v>
          </cell>
          <cell r="N4279" t="str">
            <v>Myiothlypis rivularis (Wied, 1821)</v>
          </cell>
          <cell r="O4279" t="str">
            <v>Neotropical River Warbler</v>
          </cell>
          <cell r="P4279"/>
          <cell r="Q4279"/>
          <cell r="R4279"/>
          <cell r="S4279"/>
          <cell r="T4279"/>
          <cell r="U4279"/>
          <cell r="Y4279" t="str">
            <v>ITS</v>
          </cell>
          <cell r="Z4279" t="str">
            <v>M</v>
          </cell>
          <cell r="AA4279" t="str">
            <v>F1</v>
          </cell>
          <cell r="AB4279" t="str">
            <v>T</v>
          </cell>
          <cell r="AC4279">
            <v>1</v>
          </cell>
          <cell r="AD4279">
            <v>2</v>
          </cell>
          <cell r="AE4279" t="e">
            <v>#N/A</v>
          </cell>
          <cell r="AF4279" t="e">
            <v>#N/A</v>
          </cell>
          <cell r="AG4279" t="str">
            <v>F</v>
          </cell>
          <cell r="AJ4279" t="str">
            <v>#ERROR!</v>
          </cell>
        </row>
        <row r="4280">
          <cell r="A4280" t="str">
            <v>Icteridae</v>
          </cell>
          <cell r="B4280" t="e">
            <v>#N/A</v>
          </cell>
          <cell r="D4280">
            <v>4278</v>
          </cell>
          <cell r="E4280"/>
          <cell r="F4280"/>
          <cell r="G4280" t="str">
            <v>Passeriformes</v>
          </cell>
          <cell r="H4280" t="str">
            <v>Icteridae</v>
          </cell>
          <cell r="K4280" t="str">
            <v>Família</v>
          </cell>
          <cell r="N4280" t="str">
            <v>Icteridae Vigors, 1825</v>
          </cell>
          <cell r="P4280"/>
          <cell r="Q4280"/>
          <cell r="R4280"/>
          <cell r="S4280"/>
          <cell r="T4280"/>
          <cell r="U4280"/>
          <cell r="Y4280"/>
          <cell r="Z4280"/>
        </row>
        <row r="4281">
          <cell r="A4281" t="str">
            <v>Psarocolius</v>
          </cell>
          <cell r="B4281" t="e">
            <v>#N/A</v>
          </cell>
          <cell r="D4281">
            <v>4279</v>
          </cell>
          <cell r="E4281"/>
          <cell r="F4281"/>
          <cell r="G4281" t="str">
            <v>Passeriformes</v>
          </cell>
          <cell r="H4281" t="str">
            <v>Icteridae</v>
          </cell>
          <cell r="J4281" t="str">
            <v>Psarocolius</v>
          </cell>
          <cell r="K4281" t="str">
            <v>Gênero</v>
          </cell>
          <cell r="N4281" t="str">
            <v>Psarocolius Wagler, 1827</v>
          </cell>
          <cell r="P4281"/>
          <cell r="Q4281"/>
          <cell r="R4281"/>
          <cell r="S4281"/>
          <cell r="T4281"/>
          <cell r="U4281"/>
          <cell r="Y4281"/>
          <cell r="Z4281"/>
        </row>
        <row r="4282">
          <cell r="A4282" t="str">
            <v>Psarocolius angustifrons</v>
          </cell>
          <cell r="B4282" t="str">
            <v>Psarocolius angustifrons</v>
          </cell>
          <cell r="C4282" t="str">
            <v>japu-pardo</v>
          </cell>
          <cell r="D4282">
            <v>4280</v>
          </cell>
          <cell r="E4282" t="str">
            <v>R</v>
          </cell>
          <cell r="F4282">
            <v>1</v>
          </cell>
          <cell r="G4282" t="str">
            <v>Passeriformes</v>
          </cell>
          <cell r="H4282" t="str">
            <v>Icteridae</v>
          </cell>
          <cell r="J4282" t="str">
            <v>Psarocolius</v>
          </cell>
          <cell r="K4282" t="str">
            <v>espécie 1ária</v>
          </cell>
          <cell r="N4282" t="str">
            <v>Psarocolius angustifrons (Spix, 1824)</v>
          </cell>
          <cell r="O4282" t="str">
            <v>Russet-backed Oropendola</v>
          </cell>
          <cell r="P4282"/>
          <cell r="Q4282"/>
          <cell r="R4282"/>
          <cell r="S4282"/>
          <cell r="T4282"/>
          <cell r="U4282"/>
          <cell r="Y4282" t="e">
            <v>#N/A</v>
          </cell>
          <cell r="Z4282" t="str">
            <v>L</v>
          </cell>
          <cell r="AA4282" t="str">
            <v>F3</v>
          </cell>
          <cell r="AB4282" t="str">
            <v>C</v>
          </cell>
          <cell r="AC4282">
            <v>5</v>
          </cell>
          <cell r="AD4282">
            <v>4</v>
          </cell>
          <cell r="AE4282">
            <v>271.5</v>
          </cell>
          <cell r="AF4282" t="str">
            <v>Omnivore</v>
          </cell>
          <cell r="AG4282" t="str">
            <v>F</v>
          </cell>
        </row>
        <row r="4283">
          <cell r="A4283" t="str">
            <v>Psarocolius angustifrons angustifrons</v>
          </cell>
          <cell r="B4283" t="e">
            <v>#N/A</v>
          </cell>
          <cell r="D4283">
            <v>4281</v>
          </cell>
          <cell r="E4283"/>
          <cell r="F4283"/>
          <cell r="G4283" t="str">
            <v>Passeriformes</v>
          </cell>
          <cell r="H4283" t="str">
            <v>Icteridae</v>
          </cell>
          <cell r="J4283" t="str">
            <v>Psarocolius</v>
          </cell>
          <cell r="K4283" t="str">
            <v>subespécie</v>
          </cell>
          <cell r="N4283" t="str">
            <v>Psarocolius angustifrons angustifrons (Spix, 1824)</v>
          </cell>
          <cell r="P4283" t="str">
            <v>x</v>
          </cell>
          <cell r="Q4283" t="str">
            <v>x</v>
          </cell>
          <cell r="R4283" t="str">
            <v>x</v>
          </cell>
          <cell r="S4283" t="str">
            <v>x</v>
          </cell>
          <cell r="T4283" t="str">
            <v>x</v>
          </cell>
          <cell r="U4283"/>
          <cell r="Y4283"/>
          <cell r="Z4283"/>
        </row>
        <row r="4284">
          <cell r="A4284" t="str">
            <v>Psarocolius angustifrons alfredi</v>
          </cell>
          <cell r="B4284" t="e">
            <v>#N/A</v>
          </cell>
          <cell r="D4284">
            <v>4282</v>
          </cell>
          <cell r="E4284"/>
          <cell r="F4284"/>
          <cell r="G4284" t="str">
            <v>Passeriformes</v>
          </cell>
          <cell r="H4284" t="str">
            <v>Icteridae</v>
          </cell>
          <cell r="J4284" t="str">
            <v>Psarocolius</v>
          </cell>
          <cell r="K4284" t="str">
            <v>subespécie</v>
          </cell>
          <cell r="L4284" t="str">
            <v>Only recently recorded in Brazil, in the state of Acre (Aleixo &amp; Guilherme 2010).</v>
          </cell>
          <cell r="M4284" t="str">
            <v>Apenas recentemente registrada no Brasil, no estado do Acre (Aleixo &amp; Guilherme 2010).</v>
          </cell>
          <cell r="N4284" t="str">
            <v>Psarocolius angustifrons alfredi (Des Murs, 1856)</v>
          </cell>
          <cell r="P4284" t="str">
            <v>x</v>
          </cell>
          <cell r="Q4284"/>
          <cell r="R4284" t="str">
            <v>x</v>
          </cell>
          <cell r="S4284" t="str">
            <v>x</v>
          </cell>
          <cell r="T4284" t="str">
            <v>x</v>
          </cell>
          <cell r="U4284"/>
          <cell r="Y4284"/>
          <cell r="Z4284"/>
        </row>
        <row r="4285">
          <cell r="A4285" t="str">
            <v>Psarocolius viridis</v>
          </cell>
          <cell r="B4285" t="str">
            <v>Psarocolius viridis</v>
          </cell>
          <cell r="C4285" t="str">
            <v>japu-verde</v>
          </cell>
          <cell r="D4285">
            <v>4283</v>
          </cell>
          <cell r="E4285" t="str">
            <v>R</v>
          </cell>
          <cell r="F4285">
            <v>1</v>
          </cell>
          <cell r="G4285" t="str">
            <v>Passeriformes</v>
          </cell>
          <cell r="H4285" t="str">
            <v>Icteridae</v>
          </cell>
          <cell r="J4285" t="str">
            <v>Psarocolius</v>
          </cell>
          <cell r="K4285" t="str">
            <v>espécie 1ária</v>
          </cell>
          <cell r="N4285" t="str">
            <v>Psarocolius viridis (Statius Muller, 1776)</v>
          </cell>
          <cell r="O4285" t="str">
            <v>Green Oropendola</v>
          </cell>
          <cell r="P4285"/>
          <cell r="Q4285"/>
          <cell r="R4285"/>
          <cell r="S4285"/>
          <cell r="T4285"/>
          <cell r="U4285"/>
          <cell r="Y4285" t="str">
            <v>OA</v>
          </cell>
          <cell r="Z4285" t="str">
            <v>H</v>
          </cell>
          <cell r="AA4285" t="str">
            <v>F1</v>
          </cell>
          <cell r="AB4285" t="str">
            <v>C</v>
          </cell>
          <cell r="AC4285">
            <v>1</v>
          </cell>
          <cell r="AD4285">
            <v>2</v>
          </cell>
          <cell r="AE4285">
            <v>286.95</v>
          </cell>
          <cell r="AF4285" t="str">
            <v>Invertebrate</v>
          </cell>
          <cell r="AG4285" t="str">
            <v>F</v>
          </cell>
        </row>
        <row r="4286">
          <cell r="A4286" t="str">
            <v>Psarocolius decumanus</v>
          </cell>
          <cell r="B4286" t="str">
            <v>Psarocolius decumanus</v>
          </cell>
          <cell r="C4286" t="str">
            <v>japu</v>
          </cell>
          <cell r="D4286">
            <v>4284</v>
          </cell>
          <cell r="E4286" t="str">
            <v>R</v>
          </cell>
          <cell r="F4286">
            <v>1</v>
          </cell>
          <cell r="G4286" t="str">
            <v>Passeriformes</v>
          </cell>
          <cell r="H4286" t="str">
            <v>Icteridae</v>
          </cell>
          <cell r="J4286" t="str">
            <v>Psarocolius</v>
          </cell>
          <cell r="K4286" t="str">
            <v>espécie 1ária</v>
          </cell>
          <cell r="N4286" t="str">
            <v>Psarocolius decumanus (Pallas, 1769)</v>
          </cell>
          <cell r="O4286" t="str">
            <v>Crested Oropendola</v>
          </cell>
          <cell r="P4286"/>
          <cell r="Q4286"/>
          <cell r="R4286"/>
          <cell r="S4286"/>
          <cell r="T4286"/>
          <cell r="U4286"/>
          <cell r="Y4286" t="e">
            <v>#N/A</v>
          </cell>
          <cell r="Z4286" t="str">
            <v>M</v>
          </cell>
          <cell r="AA4286" t="str">
            <v>F1</v>
          </cell>
          <cell r="AB4286" t="str">
            <v>C</v>
          </cell>
          <cell r="AC4286">
            <v>3</v>
          </cell>
          <cell r="AD4286">
            <v>6</v>
          </cell>
          <cell r="AE4286">
            <v>206.3</v>
          </cell>
          <cell r="AF4286" t="str">
            <v>FruiNect</v>
          </cell>
          <cell r="AG4286" t="str">
            <v>F</v>
          </cell>
        </row>
        <row r="4287">
          <cell r="A4287" t="str">
            <v>Psarocolius decumanus decumanus</v>
          </cell>
          <cell r="B4287" t="e">
            <v>#N/A</v>
          </cell>
          <cell r="D4287">
            <v>4285</v>
          </cell>
          <cell r="E4287"/>
          <cell r="F4287"/>
          <cell r="G4287" t="str">
            <v>Passeriformes</v>
          </cell>
          <cell r="H4287" t="str">
            <v>Icteridae</v>
          </cell>
          <cell r="J4287" t="str">
            <v>Psarocolius</v>
          </cell>
          <cell r="K4287" t="str">
            <v>subespécie</v>
          </cell>
          <cell r="N4287" t="str">
            <v>Psarocolius decumanus decumanus (Pallas, 1769)</v>
          </cell>
          <cell r="P4287" t="str">
            <v>x</v>
          </cell>
          <cell r="Q4287" t="str">
            <v>x</v>
          </cell>
          <cell r="R4287" t="str">
            <v>x</v>
          </cell>
          <cell r="S4287" t="str">
            <v>x</v>
          </cell>
          <cell r="T4287" t="str">
            <v>x</v>
          </cell>
          <cell r="U4287"/>
          <cell r="Y4287"/>
          <cell r="Z4287"/>
        </row>
        <row r="4288">
          <cell r="A4288" t="str">
            <v>Psarocolius bifasciatus</v>
          </cell>
          <cell r="B4288" t="str">
            <v>Psarocolius bifasciatus</v>
          </cell>
          <cell r="C4288" t="str">
            <v>japuguaçu</v>
          </cell>
          <cell r="D4288">
            <v>4286</v>
          </cell>
          <cell r="E4288" t="str">
            <v>R</v>
          </cell>
          <cell r="F4288">
            <v>1</v>
          </cell>
          <cell r="G4288" t="str">
            <v>Passeriformes</v>
          </cell>
          <cell r="H4288" t="str">
            <v>Icteridae</v>
          </cell>
          <cell r="J4288" t="str">
            <v>Psarocolius</v>
          </cell>
          <cell r="K4288" t="str">
            <v>espécie 1ária</v>
          </cell>
          <cell r="N4288" t="str">
            <v>Psarocolius bifasciatus (Spix, 1824)</v>
          </cell>
          <cell r="O4288" t="str">
            <v>Olive Oropendola</v>
          </cell>
          <cell r="P4288"/>
          <cell r="Q4288"/>
          <cell r="R4288"/>
          <cell r="S4288"/>
          <cell r="T4288"/>
          <cell r="U4288"/>
          <cell r="Y4288" t="e">
            <v>#N/A</v>
          </cell>
          <cell r="Z4288" t="str">
            <v>M</v>
          </cell>
          <cell r="AA4288" t="str">
            <v>F1</v>
          </cell>
          <cell r="AB4288" t="str">
            <v>C</v>
          </cell>
          <cell r="AC4288">
            <v>3</v>
          </cell>
          <cell r="AD4288">
            <v>2</v>
          </cell>
          <cell r="AE4288">
            <v>335.7</v>
          </cell>
          <cell r="AF4288" t="str">
            <v>Omnivore</v>
          </cell>
          <cell r="AG4288" t="str">
            <v>F</v>
          </cell>
        </row>
        <row r="4289">
          <cell r="A4289" t="str">
            <v>Psarocolius bifasciatus yuracares</v>
          </cell>
          <cell r="B4289" t="e">
            <v>#N/A</v>
          </cell>
          <cell r="D4289">
            <v>4287</v>
          </cell>
          <cell r="E4289"/>
          <cell r="F4289"/>
          <cell r="G4289" t="str">
            <v>Passeriformes</v>
          </cell>
          <cell r="H4289" t="str">
            <v>Icteridae</v>
          </cell>
          <cell r="J4289" t="str">
            <v>Psarocolius</v>
          </cell>
          <cell r="K4289" t="str">
            <v>subespécie</v>
          </cell>
          <cell r="N4289" t="str">
            <v>Psarocolius bifasciatus yuracares (d'Orbigny &amp; Lafresnaye, 1838)</v>
          </cell>
          <cell r="P4289" t="str">
            <v>x</v>
          </cell>
          <cell r="Q4289" t="str">
            <v>x</v>
          </cell>
          <cell r="R4289" t="str">
            <v>x</v>
          </cell>
          <cell r="S4289" t="str">
            <v>x</v>
          </cell>
          <cell r="T4289" t="str">
            <v>x</v>
          </cell>
          <cell r="U4289"/>
          <cell r="Y4289"/>
          <cell r="Z4289"/>
        </row>
        <row r="4290">
          <cell r="A4290" t="str">
            <v>Psarocolius bifasciatus neivae</v>
          </cell>
          <cell r="B4290" t="e">
            <v>#N/A</v>
          </cell>
          <cell r="D4290">
            <v>4288</v>
          </cell>
          <cell r="E4290"/>
          <cell r="F4290"/>
          <cell r="G4290" t="str">
            <v>Passeriformes</v>
          </cell>
          <cell r="H4290" t="str">
            <v>Icteridae</v>
          </cell>
          <cell r="J4290" t="str">
            <v>Psarocolius</v>
          </cell>
          <cell r="K4290" t="str">
            <v>subespécie</v>
          </cell>
          <cell r="N4290" t="str">
            <v>Psarocolius bifasciatus neivae (Snethlage, 1925)</v>
          </cell>
          <cell r="P4290" t="str">
            <v>x</v>
          </cell>
          <cell r="Q4290" t="str">
            <v>x</v>
          </cell>
          <cell r="R4290" t="str">
            <v>x</v>
          </cell>
          <cell r="S4290" t="str">
            <v>x</v>
          </cell>
          <cell r="T4290" t="str">
            <v>x</v>
          </cell>
          <cell r="U4290"/>
          <cell r="Y4290"/>
          <cell r="Z4290"/>
        </row>
        <row r="4291">
          <cell r="A4291" t="str">
            <v>Psarocolius bifasciatus bifasciatus</v>
          </cell>
          <cell r="B4291" t="e">
            <v>#N/A</v>
          </cell>
          <cell r="D4291">
            <v>4289</v>
          </cell>
          <cell r="E4291"/>
          <cell r="F4291"/>
          <cell r="G4291" t="str">
            <v>Passeriformes</v>
          </cell>
          <cell r="H4291" t="str">
            <v>Icteridae</v>
          </cell>
          <cell r="J4291" t="str">
            <v>Psarocolius</v>
          </cell>
          <cell r="K4291" t="str">
            <v>subespécie</v>
          </cell>
          <cell r="N4291" t="str">
            <v>Psarocolius bifasciatus bifasciatus (Spix, 1824)</v>
          </cell>
          <cell r="P4291" t="str">
            <v>x</v>
          </cell>
          <cell r="Q4291" t="str">
            <v>x</v>
          </cell>
          <cell r="R4291" t="str">
            <v>x</v>
          </cell>
          <cell r="S4291"/>
          <cell r="T4291" t="str">
            <v>x</v>
          </cell>
          <cell r="U4291"/>
          <cell r="Y4291"/>
          <cell r="Z4291"/>
        </row>
        <row r="4292">
          <cell r="A4292" t="str">
            <v>Procacicus</v>
          </cell>
          <cell r="B4292" t="e">
            <v>#N/A</v>
          </cell>
          <cell r="D4292">
            <v>4290</v>
          </cell>
          <cell r="E4292"/>
          <cell r="F4292"/>
          <cell r="G4292" t="str">
            <v>Passeriformes</v>
          </cell>
          <cell r="H4292" t="str">
            <v>Icteridae</v>
          </cell>
          <cell r="J4292" t="str">
            <v>Procacicus</v>
          </cell>
          <cell r="K4292" t="str">
            <v>Gênero</v>
          </cell>
          <cell r="N4292" t="str">
            <v>Procacicus Fraga, 2005</v>
          </cell>
          <cell r="P4292"/>
          <cell r="Q4292"/>
          <cell r="R4292"/>
          <cell r="S4292"/>
          <cell r="T4292"/>
          <cell r="U4292"/>
          <cell r="Y4292"/>
          <cell r="Z4292"/>
        </row>
        <row r="4293">
          <cell r="A4293" t="str">
            <v>Procacicus solitarius</v>
          </cell>
          <cell r="B4293" t="str">
            <v>Cacicus solitarius</v>
          </cell>
          <cell r="C4293" t="str">
            <v>iraúna-de-bico-branco</v>
          </cell>
          <cell r="D4293">
            <v>4291</v>
          </cell>
          <cell r="E4293" t="str">
            <v>R</v>
          </cell>
          <cell r="F4293">
            <v>1</v>
          </cell>
          <cell r="G4293" t="str">
            <v>Passeriformes</v>
          </cell>
          <cell r="H4293" t="str">
            <v>Icteridae</v>
          </cell>
          <cell r="J4293" t="str">
            <v>Procacicus</v>
          </cell>
          <cell r="K4293" t="str">
            <v>espécie 1ária</v>
          </cell>
          <cell r="N4293" t="str">
            <v>Procacicus solitarius (Vieillot, 1816)</v>
          </cell>
          <cell r="O4293" t="str">
            <v>Solitary Black Cacique</v>
          </cell>
          <cell r="P4293"/>
          <cell r="Q4293"/>
          <cell r="R4293"/>
          <cell r="S4293"/>
          <cell r="T4293"/>
          <cell r="U4293"/>
          <cell r="Y4293" t="e">
            <v>#N/A</v>
          </cell>
          <cell r="Z4293" t="e">
            <v>#N/A</v>
          </cell>
          <cell r="AA4293" t="e">
            <v>#N/A</v>
          </cell>
          <cell r="AB4293" t="e">
            <v>#N/A</v>
          </cell>
          <cell r="AC4293" t="e">
            <v>#N/A</v>
          </cell>
          <cell r="AD4293" t="e">
            <v>#N/A</v>
          </cell>
          <cell r="AE4293" t="e">
            <v>#N/A</v>
          </cell>
          <cell r="AF4293" t="e">
            <v>#N/A</v>
          </cell>
          <cell r="AG4293"/>
        </row>
        <row r="4294">
          <cell r="A4294" t="str">
            <v>Cacicus</v>
          </cell>
          <cell r="B4294" t="e">
            <v>#N/A</v>
          </cell>
          <cell r="D4294">
            <v>4292</v>
          </cell>
          <cell r="E4294"/>
          <cell r="F4294"/>
          <cell r="G4294" t="str">
            <v>Passeriformes</v>
          </cell>
          <cell r="H4294" t="str">
            <v>Icteridae</v>
          </cell>
          <cell r="J4294" t="str">
            <v>Cacicus</v>
          </cell>
          <cell r="K4294" t="str">
            <v>Gênero</v>
          </cell>
          <cell r="N4294" t="str">
            <v>Cacicus Lacépède, 1799</v>
          </cell>
          <cell r="P4294"/>
          <cell r="Q4294"/>
          <cell r="R4294"/>
          <cell r="S4294"/>
          <cell r="T4294"/>
          <cell r="U4294"/>
          <cell r="Y4294"/>
          <cell r="Z4294"/>
        </row>
        <row r="4295">
          <cell r="A4295" t="str">
            <v>Cacicus chrysopterus</v>
          </cell>
          <cell r="B4295" t="str">
            <v>Cacicus chrysopterus</v>
          </cell>
          <cell r="C4295" t="str">
            <v>japuíra</v>
          </cell>
          <cell r="D4295">
            <v>4293</v>
          </cell>
          <cell r="E4295" t="str">
            <v>R</v>
          </cell>
          <cell r="F4295">
            <v>1</v>
          </cell>
          <cell r="G4295" t="str">
            <v>Passeriformes</v>
          </cell>
          <cell r="H4295" t="str">
            <v>Icteridae</v>
          </cell>
          <cell r="J4295" t="str">
            <v>Cacicus</v>
          </cell>
          <cell r="K4295" t="str">
            <v>espécie 1ária</v>
          </cell>
          <cell r="N4295" t="str">
            <v>Cacicus chrysopterus (Vigors, 1825)</v>
          </cell>
          <cell r="O4295" t="str">
            <v>Golden-winged Cacique</v>
          </cell>
          <cell r="P4295"/>
          <cell r="Q4295"/>
          <cell r="R4295"/>
          <cell r="S4295"/>
          <cell r="T4295"/>
          <cell r="U4295"/>
          <cell r="Y4295" t="e">
            <v>#N/A</v>
          </cell>
          <cell r="Z4295" t="str">
            <v>M</v>
          </cell>
          <cell r="AA4295" t="str">
            <v>F4</v>
          </cell>
          <cell r="AB4295" t="str">
            <v>C</v>
          </cell>
          <cell r="AC4295">
            <v>2</v>
          </cell>
          <cell r="AD4295">
            <v>4</v>
          </cell>
          <cell r="AE4295">
            <v>36.159999999999997</v>
          </cell>
          <cell r="AF4295" t="str">
            <v>Omnivore</v>
          </cell>
          <cell r="AG4295" t="str">
            <v>F</v>
          </cell>
        </row>
        <row r="4296">
          <cell r="A4296" t="str">
            <v>Cacicus haemorrhous</v>
          </cell>
          <cell r="B4296" t="str">
            <v>Cacicus haemorrhous</v>
          </cell>
          <cell r="C4296" t="str">
            <v>guaxe</v>
          </cell>
          <cell r="D4296">
            <v>4294</v>
          </cell>
          <cell r="E4296" t="str">
            <v>R</v>
          </cell>
          <cell r="F4296">
            <v>1</v>
          </cell>
          <cell r="G4296" t="str">
            <v>Passeriformes</v>
          </cell>
          <cell r="H4296" t="str">
            <v>Icteridae</v>
          </cell>
          <cell r="J4296" t="str">
            <v>Cacicus</v>
          </cell>
          <cell r="K4296" t="str">
            <v>espécie 1ária</v>
          </cell>
          <cell r="N4296" t="str">
            <v>Cacicus haemorrhous (Linnaeus, 1766)</v>
          </cell>
          <cell r="O4296" t="str">
            <v>Red-rumped Cacique</v>
          </cell>
          <cell r="P4296"/>
          <cell r="Q4296"/>
          <cell r="R4296"/>
          <cell r="S4296"/>
          <cell r="T4296"/>
          <cell r="U4296"/>
          <cell r="Y4296" t="str">
            <v>OA</v>
          </cell>
          <cell r="Z4296" t="str">
            <v>L</v>
          </cell>
          <cell r="AA4296" t="str">
            <v>F1E</v>
          </cell>
          <cell r="AB4296" t="str">
            <v>M/C</v>
          </cell>
          <cell r="AC4296">
            <v>3</v>
          </cell>
          <cell r="AD4296">
            <v>4</v>
          </cell>
          <cell r="AE4296">
            <v>83.71</v>
          </cell>
          <cell r="AF4296" t="str">
            <v>Invertebrate</v>
          </cell>
          <cell r="AG4296" t="str">
            <v>F</v>
          </cell>
        </row>
        <row r="4297">
          <cell r="A4297" t="str">
            <v>Cacicus haemorrhous haemorrhous</v>
          </cell>
          <cell r="B4297" t="e">
            <v>#N/A</v>
          </cell>
          <cell r="D4297">
            <v>4295</v>
          </cell>
          <cell r="E4297"/>
          <cell r="F4297"/>
          <cell r="G4297" t="str">
            <v>Passeriformes</v>
          </cell>
          <cell r="H4297" t="str">
            <v>Icteridae</v>
          </cell>
          <cell r="J4297" t="str">
            <v>Cacicus</v>
          </cell>
          <cell r="K4297" t="str">
            <v>subespécie</v>
          </cell>
          <cell r="N4297" t="str">
            <v>Cacicus haemorrhous haemorrhous (Linnaeus, 1766)</v>
          </cell>
          <cell r="P4297" t="str">
            <v>x</v>
          </cell>
          <cell r="Q4297" t="str">
            <v>x</v>
          </cell>
          <cell r="R4297" t="str">
            <v>x</v>
          </cell>
          <cell r="S4297" t="str">
            <v>x</v>
          </cell>
          <cell r="T4297" t="str">
            <v>x</v>
          </cell>
          <cell r="U4297"/>
          <cell r="Y4297"/>
          <cell r="Z4297"/>
        </row>
        <row r="4298">
          <cell r="A4298" t="str">
            <v>Cacicus haemorrhous pachyrhynchus</v>
          </cell>
          <cell r="B4298" t="e">
            <v>#N/A</v>
          </cell>
          <cell r="D4298">
            <v>4296</v>
          </cell>
          <cell r="E4298"/>
          <cell r="F4298"/>
          <cell r="G4298" t="str">
            <v>Passeriformes</v>
          </cell>
          <cell r="H4298" t="str">
            <v>Icteridae</v>
          </cell>
          <cell r="J4298" t="str">
            <v>Cacicus</v>
          </cell>
          <cell r="K4298" t="str">
            <v>subespécie</v>
          </cell>
          <cell r="N4298" t="str">
            <v>Cacicus haemorrhous pachyrhynchus Berlepsch, 1889</v>
          </cell>
          <cell r="P4298"/>
          <cell r="Q4298" t="str">
            <v>x</v>
          </cell>
          <cell r="R4298" t="str">
            <v>x</v>
          </cell>
          <cell r="S4298" t="str">
            <v>x</v>
          </cell>
          <cell r="T4298" t="str">
            <v>x</v>
          </cell>
          <cell r="U4298"/>
          <cell r="Y4298"/>
          <cell r="Z4298"/>
        </row>
        <row r="4299">
          <cell r="A4299" t="str">
            <v>Cacicus haemorrhous affinis</v>
          </cell>
          <cell r="B4299" t="e">
            <v>#N/A</v>
          </cell>
          <cell r="D4299">
            <v>4297</v>
          </cell>
          <cell r="E4299"/>
          <cell r="F4299"/>
          <cell r="G4299" t="str">
            <v>Passeriformes</v>
          </cell>
          <cell r="H4299" t="str">
            <v>Icteridae</v>
          </cell>
          <cell r="J4299" t="str">
            <v>Cacicus</v>
          </cell>
          <cell r="K4299" t="str">
            <v>subespécie</v>
          </cell>
          <cell r="N4299" t="str">
            <v>Cacicus haemorrhous affinis Swainson, 1834</v>
          </cell>
          <cell r="P4299" t="str">
            <v>x</v>
          </cell>
          <cell r="Q4299" t="str">
            <v>x</v>
          </cell>
          <cell r="R4299" t="str">
            <v>x</v>
          </cell>
          <cell r="S4299" t="str">
            <v>x</v>
          </cell>
          <cell r="T4299" t="str">
            <v>x</v>
          </cell>
          <cell r="U4299"/>
          <cell r="Y4299"/>
          <cell r="Z4299"/>
        </row>
        <row r="4300">
          <cell r="A4300" t="str">
            <v>Cacicus oseryi</v>
          </cell>
          <cell r="B4300" t="str">
            <v>Cacicus oseryi</v>
          </cell>
          <cell r="C4300" t="str">
            <v>japu-de-capacete</v>
          </cell>
          <cell r="D4300">
            <v>4298</v>
          </cell>
          <cell r="E4300" t="str">
            <v>R#</v>
          </cell>
          <cell r="F4300">
            <v>1</v>
          </cell>
          <cell r="G4300" t="str">
            <v>Passeriformes</v>
          </cell>
          <cell r="H4300" t="str">
            <v>Icteridae</v>
          </cell>
          <cell r="J4300" t="str">
            <v>Cacicus</v>
          </cell>
          <cell r="K4300" t="str">
            <v>espécie 1ária</v>
          </cell>
          <cell r="N4300" t="str">
            <v>Cacicus oseryi (Deville, 1849)</v>
          </cell>
          <cell r="O4300" t="str">
            <v>Casqued Cacique</v>
          </cell>
          <cell r="P4300"/>
          <cell r="Q4300"/>
          <cell r="R4300"/>
          <cell r="S4300"/>
          <cell r="T4300"/>
          <cell r="U4300"/>
          <cell r="Y4300" t="e">
            <v>#N/A</v>
          </cell>
          <cell r="Z4300" t="e">
            <v>#N/A</v>
          </cell>
          <cell r="AA4300" t="e">
            <v>#N/A</v>
          </cell>
          <cell r="AB4300" t="e">
            <v>#N/A</v>
          </cell>
          <cell r="AC4300" t="e">
            <v>#N/A</v>
          </cell>
          <cell r="AD4300" t="e">
            <v>#N/A</v>
          </cell>
          <cell r="AE4300" t="e">
            <v>#N/A</v>
          </cell>
          <cell r="AF4300" t="e">
            <v>#N/A</v>
          </cell>
          <cell r="AG4300"/>
        </row>
        <row r="4301">
          <cell r="A4301" t="str">
            <v>Cacicus latirostris</v>
          </cell>
          <cell r="B4301" t="str">
            <v>Cacicus latirostris</v>
          </cell>
          <cell r="C4301" t="str">
            <v>japu-de-rabo-verde</v>
          </cell>
          <cell r="D4301">
            <v>4299</v>
          </cell>
          <cell r="E4301" t="str">
            <v>R#</v>
          </cell>
          <cell r="F4301">
            <v>1</v>
          </cell>
          <cell r="G4301" t="str">
            <v>Passeriformes</v>
          </cell>
          <cell r="H4301" t="str">
            <v>Icteridae</v>
          </cell>
          <cell r="J4301" t="str">
            <v>Cacicus</v>
          </cell>
          <cell r="K4301" t="str">
            <v>espécie 1ária</v>
          </cell>
          <cell r="N4301" t="str">
            <v>Cacicus latirostris (Swainson, 1838)</v>
          </cell>
          <cell r="O4301" t="str">
            <v>Band-tailed Cacique</v>
          </cell>
          <cell r="P4301"/>
          <cell r="Q4301"/>
          <cell r="R4301"/>
          <cell r="S4301"/>
          <cell r="T4301"/>
          <cell r="U4301"/>
          <cell r="Y4301" t="e">
            <v>#N/A</v>
          </cell>
          <cell r="Z4301" t="e">
            <v>#N/A</v>
          </cell>
          <cell r="AA4301" t="e">
            <v>#N/A</v>
          </cell>
          <cell r="AB4301" t="e">
            <v>#N/A</v>
          </cell>
          <cell r="AC4301" t="e">
            <v>#N/A</v>
          </cell>
          <cell r="AD4301" t="e">
            <v>#N/A</v>
          </cell>
          <cell r="AE4301" t="e">
            <v>#N/A</v>
          </cell>
          <cell r="AF4301" t="e">
            <v>#N/A</v>
          </cell>
          <cell r="AG4301"/>
        </row>
        <row r="4302">
          <cell r="A4302" t="str">
            <v>[Cacicus koepckeae</v>
          </cell>
          <cell r="B4302" t="e">
            <v>#N/A</v>
          </cell>
          <cell r="D4302">
            <v>4300</v>
          </cell>
          <cell r="E4302"/>
          <cell r="F4302"/>
          <cell r="G4302" t="str">
            <v>Passeriformes</v>
          </cell>
          <cell r="H4302" t="str">
            <v>Icteridae</v>
          </cell>
          <cell r="J4302" t="str">
            <v>Cacicus</v>
          </cell>
          <cell r="K4302" t="str">
            <v>espécie 2ária</v>
          </cell>
          <cell r="N4302" t="str">
            <v>[Cacicus koepckeae Lowery &amp; O'Neill, 1965]</v>
          </cell>
          <cell r="P4302"/>
          <cell r="Q4302"/>
          <cell r="R4302"/>
          <cell r="S4302"/>
          <cell r="T4302"/>
          <cell r="U4302"/>
          <cell r="Y4302" t="e">
            <v>#N/A</v>
          </cell>
          <cell r="Z4302"/>
        </row>
        <row r="4303">
          <cell r="A4303" t="str">
            <v>Cacicus cela</v>
          </cell>
          <cell r="B4303" t="str">
            <v>Cacicus cela</v>
          </cell>
          <cell r="C4303" t="str">
            <v>xexéu</v>
          </cell>
          <cell r="D4303">
            <v>4301</v>
          </cell>
          <cell r="E4303" t="str">
            <v>R</v>
          </cell>
          <cell r="F4303">
            <v>1</v>
          </cell>
          <cell r="G4303" t="str">
            <v>Passeriformes</v>
          </cell>
          <cell r="H4303" t="str">
            <v>Icteridae</v>
          </cell>
          <cell r="J4303" t="str">
            <v>Cacicus</v>
          </cell>
          <cell r="K4303" t="str">
            <v>espécie 1ária</v>
          </cell>
          <cell r="N4303" t="str">
            <v>Cacicus cela (Linnaeus, 1758)</v>
          </cell>
          <cell r="O4303" t="str">
            <v>Yellow-rumped Cacique</v>
          </cell>
          <cell r="P4303"/>
          <cell r="Q4303"/>
          <cell r="R4303"/>
          <cell r="S4303"/>
          <cell r="T4303"/>
          <cell r="U4303"/>
          <cell r="Y4303" t="str">
            <v>OA</v>
          </cell>
          <cell r="Z4303" t="str">
            <v>L</v>
          </cell>
          <cell r="AA4303" t="str">
            <v>F3</v>
          </cell>
          <cell r="AB4303" t="str">
            <v>M/C</v>
          </cell>
          <cell r="AC4303">
            <v>4</v>
          </cell>
          <cell r="AD4303">
            <v>7</v>
          </cell>
          <cell r="AE4303">
            <v>85.45</v>
          </cell>
          <cell r="AF4303" t="str">
            <v>FruiNect</v>
          </cell>
          <cell r="AG4303" t="str">
            <v>F</v>
          </cell>
        </row>
        <row r="4304">
          <cell r="A4304" t="str">
            <v>Cacicus cela cela</v>
          </cell>
          <cell r="B4304" t="e">
            <v>#N/A</v>
          </cell>
          <cell r="D4304">
            <v>4302</v>
          </cell>
          <cell r="E4304"/>
          <cell r="F4304"/>
          <cell r="G4304" t="str">
            <v>Passeriformes</v>
          </cell>
          <cell r="H4304" t="str">
            <v>Icteridae</v>
          </cell>
          <cell r="J4304" t="str">
            <v>Cacicus</v>
          </cell>
          <cell r="K4304" t="str">
            <v>subespécie</v>
          </cell>
          <cell r="N4304" t="str">
            <v>Cacicus cela cela (Linnaeus, 1758)</v>
          </cell>
          <cell r="P4304" t="str">
            <v>x</v>
          </cell>
          <cell r="Q4304" t="str">
            <v>x</v>
          </cell>
          <cell r="R4304" t="str">
            <v>x</v>
          </cell>
          <cell r="S4304" t="str">
            <v>x</v>
          </cell>
          <cell r="T4304" t="str">
            <v>x</v>
          </cell>
          <cell r="U4304"/>
          <cell r="Y4304"/>
          <cell r="Z4304"/>
        </row>
        <row r="4305">
          <cell r="A4305" t="str">
            <v>Icterus</v>
          </cell>
          <cell r="B4305" t="e">
            <v>#N/A</v>
          </cell>
          <cell r="D4305">
            <v>4303</v>
          </cell>
          <cell r="E4305"/>
          <cell r="F4305"/>
          <cell r="G4305" t="str">
            <v>Passeriformes</v>
          </cell>
          <cell r="H4305" t="str">
            <v>Icteridae</v>
          </cell>
          <cell r="J4305" t="str">
            <v>Icterus</v>
          </cell>
          <cell r="K4305" t="str">
            <v>Gênero</v>
          </cell>
          <cell r="N4305" t="str">
            <v>Icterus Brisson, 1760</v>
          </cell>
          <cell r="P4305"/>
          <cell r="Q4305"/>
          <cell r="R4305"/>
          <cell r="S4305"/>
          <cell r="T4305"/>
          <cell r="U4305"/>
          <cell r="Y4305"/>
          <cell r="Z4305"/>
        </row>
        <row r="4306">
          <cell r="A4306" t="str">
            <v>Icterus cayanensis</v>
          </cell>
          <cell r="B4306" t="str">
            <v>Icterus cayanensis</v>
          </cell>
          <cell r="C4306" t="str">
            <v>inhapim</v>
          </cell>
          <cell r="D4306">
            <v>4304</v>
          </cell>
          <cell r="E4306" t="str">
            <v>R</v>
          </cell>
          <cell r="F4306">
            <v>1</v>
          </cell>
          <cell r="G4306" t="str">
            <v>Passeriformes</v>
          </cell>
          <cell r="H4306" t="str">
            <v>Icteridae</v>
          </cell>
          <cell r="J4306" t="str">
            <v>Icterus</v>
          </cell>
          <cell r="K4306" t="str">
            <v>espécie 1ária</v>
          </cell>
          <cell r="N4306" t="str">
            <v>Icterus cayanensis (Linnaeus, 1766)</v>
          </cell>
          <cell r="O4306" t="str">
            <v>Epaulet Oriole</v>
          </cell>
          <cell r="P4306"/>
          <cell r="Q4306"/>
          <cell r="R4306"/>
          <cell r="S4306"/>
          <cell r="T4306"/>
          <cell r="U4306"/>
          <cell r="Y4306" t="e">
            <v>#N/A</v>
          </cell>
          <cell r="Z4306" t="str">
            <v>M</v>
          </cell>
          <cell r="AA4306" t="e">
            <v>#N/A</v>
          </cell>
          <cell r="AB4306" t="e">
            <v>#N/A</v>
          </cell>
          <cell r="AC4306" t="e">
            <v>#N/A</v>
          </cell>
          <cell r="AD4306" t="e">
            <v>#N/A</v>
          </cell>
          <cell r="AE4306" t="e">
            <v>#N/A</v>
          </cell>
          <cell r="AF4306" t="e">
            <v>#N/A</v>
          </cell>
          <cell r="AG4306" t="str">
            <v>F</v>
          </cell>
        </row>
        <row r="4307">
          <cell r="A4307" t="str">
            <v>Icterus pyrrhopterus</v>
          </cell>
          <cell r="B4307" t="str">
            <v>Icterus pyrrhopterus</v>
          </cell>
          <cell r="C4307" t="str">
            <v>encontro</v>
          </cell>
          <cell r="D4307">
            <v>4305</v>
          </cell>
          <cell r="E4307" t="str">
            <v>R</v>
          </cell>
          <cell r="F4307">
            <v>1</v>
          </cell>
          <cell r="G4307" t="str">
            <v>Passeriformes</v>
          </cell>
          <cell r="H4307" t="str">
            <v>Icteridae</v>
          </cell>
          <cell r="J4307" t="str">
            <v>Icterus</v>
          </cell>
          <cell r="K4307" t="str">
            <v>espécie 1ária</v>
          </cell>
          <cell r="N4307" t="str">
            <v>Icterus pyrrhopterus (Vieillot, 1819)</v>
          </cell>
          <cell r="O4307" t="str">
            <v>Variable Oriole</v>
          </cell>
          <cell r="P4307"/>
          <cell r="Q4307"/>
          <cell r="R4307"/>
          <cell r="S4307"/>
          <cell r="T4307"/>
          <cell r="U4307"/>
          <cell r="Y4307" t="str">
            <v>OA</v>
          </cell>
          <cell r="Z4307" t="str">
            <v>M</v>
          </cell>
          <cell r="AA4307" t="str">
            <v>F8</v>
          </cell>
          <cell r="AB4307" t="str">
            <v>C</v>
          </cell>
          <cell r="AC4307">
            <v>3</v>
          </cell>
          <cell r="AD4307">
            <v>2</v>
          </cell>
          <cell r="AE4307">
            <v>35.44</v>
          </cell>
          <cell r="AF4307" t="str">
            <v>Invertebrate</v>
          </cell>
          <cell r="AG4307" t="str">
            <v>F</v>
          </cell>
        </row>
        <row r="4308">
          <cell r="A4308" t="str">
            <v>Icterus pyrrhopterus periporphyrus</v>
          </cell>
          <cell r="B4308" t="e">
            <v>#N/A</v>
          </cell>
          <cell r="D4308">
            <v>4306</v>
          </cell>
          <cell r="E4308"/>
          <cell r="F4308"/>
          <cell r="G4308" t="str">
            <v>Passeriformes</v>
          </cell>
          <cell r="H4308" t="str">
            <v>Icteridae</v>
          </cell>
          <cell r="J4308" t="str">
            <v>Icterus</v>
          </cell>
          <cell r="K4308" t="str">
            <v>subespécie</v>
          </cell>
          <cell r="N4308" t="str">
            <v>Icterus pyrrhopterus periporphyrus (Bonaparte, 1850)</v>
          </cell>
          <cell r="P4308" t="str">
            <v>x</v>
          </cell>
          <cell r="Q4308" t="str">
            <v>x</v>
          </cell>
          <cell r="R4308"/>
          <cell r="S4308" t="str">
            <v>x</v>
          </cell>
          <cell r="T4308" t="str">
            <v>x</v>
          </cell>
          <cell r="U4308"/>
          <cell r="Y4308"/>
          <cell r="Z4308"/>
        </row>
        <row r="4309">
          <cell r="A4309" t="str">
            <v>Icterus pyrrhopterus pyrrhopterus</v>
          </cell>
          <cell r="B4309" t="e">
            <v>#N/A</v>
          </cell>
          <cell r="D4309">
            <v>4307</v>
          </cell>
          <cell r="E4309"/>
          <cell r="F4309"/>
          <cell r="G4309" t="str">
            <v>Passeriformes</v>
          </cell>
          <cell r="H4309" t="str">
            <v>Icteridae</v>
          </cell>
          <cell r="J4309" t="str">
            <v>Icterus</v>
          </cell>
          <cell r="K4309" t="str">
            <v>subespécie</v>
          </cell>
          <cell r="N4309" t="str">
            <v>Icterus pyrrhopterus pyrrhopterus (Vieillot, 1819)</v>
          </cell>
          <cell r="P4309" t="str">
            <v>x</v>
          </cell>
          <cell r="Q4309" t="str">
            <v>x</v>
          </cell>
          <cell r="R4309" t="str">
            <v>x</v>
          </cell>
          <cell r="S4309" t="str">
            <v>x</v>
          </cell>
          <cell r="T4309" t="str">
            <v>x</v>
          </cell>
          <cell r="U4309"/>
          <cell r="Y4309"/>
          <cell r="Z4309"/>
        </row>
        <row r="4310">
          <cell r="A4310" t="str">
            <v>Icterus pyrrhopterus tibialis</v>
          </cell>
          <cell r="B4310" t="e">
            <v>#N/A</v>
          </cell>
          <cell r="D4310">
            <v>4308</v>
          </cell>
          <cell r="E4310"/>
          <cell r="F4310"/>
          <cell r="G4310" t="str">
            <v>Passeriformes</v>
          </cell>
          <cell r="H4310" t="str">
            <v>Icteridae</v>
          </cell>
          <cell r="J4310" t="str">
            <v>Icterus</v>
          </cell>
          <cell r="K4310" t="str">
            <v>subespécie</v>
          </cell>
          <cell r="N4310" t="str">
            <v>Icterus pyrrhopterus tibialis Swainson, 1838</v>
          </cell>
          <cell r="P4310" t="str">
            <v>x</v>
          </cell>
          <cell r="Q4310" t="str">
            <v>x</v>
          </cell>
          <cell r="R4310" t="str">
            <v>x</v>
          </cell>
          <cell r="S4310" t="str">
            <v>x</v>
          </cell>
          <cell r="T4310" t="str">
            <v>x</v>
          </cell>
          <cell r="U4310"/>
          <cell r="Y4310"/>
          <cell r="Z4310"/>
        </row>
        <row r="4311">
          <cell r="A4311" t="str">
            <v>Icterus pyrrhopterus valenciobuenoi</v>
          </cell>
          <cell r="B4311" t="e">
            <v>#N/A</v>
          </cell>
          <cell r="D4311">
            <v>4309</v>
          </cell>
          <cell r="E4311"/>
          <cell r="F4311"/>
          <cell r="G4311" t="str">
            <v>Passeriformes</v>
          </cell>
          <cell r="H4311" t="str">
            <v>Icteridae</v>
          </cell>
          <cell r="J4311" t="str">
            <v>Icterus</v>
          </cell>
          <cell r="K4311" t="str">
            <v>subespécie</v>
          </cell>
          <cell r="N4311" t="str">
            <v>Icterus pyrrhopterus valenciobuenoi Ihering, 1902</v>
          </cell>
          <cell r="P4311" t="str">
            <v>x</v>
          </cell>
          <cell r="Q4311" t="str">
            <v>x</v>
          </cell>
          <cell r="R4311"/>
          <cell r="S4311" t="str">
            <v>x</v>
          </cell>
          <cell r="T4311" t="str">
            <v>x</v>
          </cell>
          <cell r="U4311"/>
          <cell r="Y4311"/>
          <cell r="Z4311"/>
        </row>
        <row r="4312">
          <cell r="A4312" t="str">
            <v>Icterus chrysocephalus</v>
          </cell>
          <cell r="B4312" t="str">
            <v>Icterus chrysocephalus</v>
          </cell>
          <cell r="C4312" t="str">
            <v>rouxinol-do-rio-negro</v>
          </cell>
          <cell r="D4312">
            <v>4310</v>
          </cell>
          <cell r="E4312" t="str">
            <v>R</v>
          </cell>
          <cell r="F4312">
            <v>1</v>
          </cell>
          <cell r="G4312" t="str">
            <v>Passeriformes</v>
          </cell>
          <cell r="H4312" t="str">
            <v>Icteridae</v>
          </cell>
          <cell r="J4312" t="str">
            <v>Icterus</v>
          </cell>
          <cell r="K4312" t="str">
            <v>espécie 1ária</v>
          </cell>
          <cell r="N4312" t="str">
            <v>Icterus chrysocephalus (Linnaeus, 1766)</v>
          </cell>
          <cell r="O4312" t="str">
            <v>Moriche Oriole</v>
          </cell>
          <cell r="P4312"/>
          <cell r="Q4312"/>
          <cell r="R4312"/>
          <cell r="S4312"/>
          <cell r="T4312"/>
          <cell r="U4312"/>
          <cell r="Y4312" t="e">
            <v>#N/A</v>
          </cell>
          <cell r="Z4312" t="e">
            <v>#N/A</v>
          </cell>
          <cell r="AA4312" t="e">
            <v>#N/A</v>
          </cell>
          <cell r="AB4312" t="e">
            <v>#N/A</v>
          </cell>
          <cell r="AC4312" t="e">
            <v>#N/A</v>
          </cell>
          <cell r="AD4312" t="e">
            <v>#N/A</v>
          </cell>
          <cell r="AE4312" t="e">
            <v>#N/A</v>
          </cell>
          <cell r="AF4312" t="e">
            <v>#N/A</v>
          </cell>
          <cell r="AG4312"/>
        </row>
        <row r="4313">
          <cell r="A4313" t="str">
            <v>Icterus nigrogularis</v>
          </cell>
          <cell r="B4313" t="str">
            <v>Icterus nigrogularis</v>
          </cell>
          <cell r="C4313" t="str">
            <v>joão-pinto-amarelo</v>
          </cell>
          <cell r="D4313">
            <v>4311</v>
          </cell>
          <cell r="E4313" t="str">
            <v>R</v>
          </cell>
          <cell r="F4313">
            <v>1</v>
          </cell>
          <cell r="G4313" t="str">
            <v>Passeriformes</v>
          </cell>
          <cell r="H4313" t="str">
            <v>Icteridae</v>
          </cell>
          <cell r="J4313" t="str">
            <v>Icterus</v>
          </cell>
          <cell r="K4313" t="str">
            <v>espécie 1ária</v>
          </cell>
          <cell r="N4313" t="str">
            <v>Icterus nigrogularis (Hahn, 1819)</v>
          </cell>
          <cell r="O4313" t="str">
            <v>Yellow Oriole</v>
          </cell>
          <cell r="P4313"/>
          <cell r="Q4313"/>
          <cell r="R4313"/>
          <cell r="S4313"/>
          <cell r="T4313"/>
          <cell r="U4313"/>
          <cell r="Y4313" t="e">
            <v>#N/A</v>
          </cell>
          <cell r="Z4313" t="str">
            <v>L</v>
          </cell>
          <cell r="AA4313" t="str">
            <v>F7</v>
          </cell>
          <cell r="AB4313" t="str">
            <v>C</v>
          </cell>
          <cell r="AC4313">
            <v>5</v>
          </cell>
          <cell r="AD4313">
            <v>2</v>
          </cell>
          <cell r="AE4313">
            <v>40.200000000000003</v>
          </cell>
          <cell r="AF4313" t="str">
            <v>FruiNect</v>
          </cell>
          <cell r="AG4313" t="str">
            <v>F</v>
          </cell>
        </row>
        <row r="4314">
          <cell r="A4314" t="str">
            <v>Icterus nigrogularis nigrogularis</v>
          </cell>
          <cell r="B4314" t="e">
            <v>#N/A</v>
          </cell>
          <cell r="D4314">
            <v>4312</v>
          </cell>
          <cell r="E4314"/>
          <cell r="F4314"/>
          <cell r="G4314" t="str">
            <v>Passeriformes</v>
          </cell>
          <cell r="H4314" t="str">
            <v>Icteridae</v>
          </cell>
          <cell r="J4314" t="str">
            <v>Icterus</v>
          </cell>
          <cell r="K4314" t="str">
            <v>subespécie</v>
          </cell>
          <cell r="N4314" t="str">
            <v>Icterus nigrogularis nigrogularis (Hahn, 1819)</v>
          </cell>
          <cell r="P4314" t="str">
            <v>x</v>
          </cell>
          <cell r="Q4314" t="str">
            <v>x</v>
          </cell>
          <cell r="R4314" t="str">
            <v>x</v>
          </cell>
          <cell r="S4314" t="str">
            <v>x</v>
          </cell>
          <cell r="T4314" t="str">
            <v>x</v>
          </cell>
          <cell r="U4314"/>
          <cell r="Y4314"/>
          <cell r="Z4314"/>
        </row>
        <row r="4315">
          <cell r="A4315" t="str">
            <v>Icterus jamacaii</v>
          </cell>
          <cell r="B4315" t="str">
            <v>Icterus jamacaii</v>
          </cell>
          <cell r="C4315" t="str">
            <v>corrupião</v>
          </cell>
          <cell r="D4315">
            <v>4313</v>
          </cell>
          <cell r="E4315" t="str">
            <v>R, E</v>
          </cell>
          <cell r="F4315">
            <v>1</v>
          </cell>
          <cell r="G4315" t="str">
            <v>Passeriformes</v>
          </cell>
          <cell r="H4315" t="str">
            <v>Icteridae</v>
          </cell>
          <cell r="J4315" t="str">
            <v>Icterus</v>
          </cell>
          <cell r="K4315" t="str">
            <v>espécie 1ária</v>
          </cell>
          <cell r="N4315" t="str">
            <v>Icterus jamacaii (Gmelin, 1788)</v>
          </cell>
          <cell r="O4315" t="str">
            <v>Campo Troupial</v>
          </cell>
          <cell r="P4315"/>
          <cell r="Q4315"/>
          <cell r="R4315"/>
          <cell r="S4315"/>
          <cell r="T4315"/>
          <cell r="U4315"/>
          <cell r="Y4315" t="e">
            <v>#N/A</v>
          </cell>
          <cell r="Z4315" t="str">
            <v>?</v>
          </cell>
          <cell r="AA4315" t="str">
            <v>F</v>
          </cell>
          <cell r="AB4315">
            <v>0</v>
          </cell>
          <cell r="AC4315">
            <v>0</v>
          </cell>
          <cell r="AD4315">
            <v>0</v>
          </cell>
          <cell r="AE4315">
            <v>71.81</v>
          </cell>
          <cell r="AF4315" t="str">
            <v>Omnivore</v>
          </cell>
          <cell r="AG4315" t="str">
            <v>F</v>
          </cell>
        </row>
        <row r="4316">
          <cell r="A4316" t="str">
            <v>Icterus croconotus</v>
          </cell>
          <cell r="B4316" t="str">
            <v>Icterus croconotus</v>
          </cell>
          <cell r="C4316" t="str">
            <v>joão-pinto</v>
          </cell>
          <cell r="D4316">
            <v>4314</v>
          </cell>
          <cell r="E4316" t="str">
            <v>R</v>
          </cell>
          <cell r="F4316">
            <v>1</v>
          </cell>
          <cell r="G4316" t="str">
            <v>Passeriformes</v>
          </cell>
          <cell r="H4316" t="str">
            <v>Icteridae</v>
          </cell>
          <cell r="J4316" t="str">
            <v>Icterus</v>
          </cell>
          <cell r="K4316" t="str">
            <v>espécie 1ária</v>
          </cell>
          <cell r="N4316" t="str">
            <v>Icterus croconotus (Wagler, 1829)</v>
          </cell>
          <cell r="O4316" t="str">
            <v>Orange-backed Troupial</v>
          </cell>
          <cell r="P4316"/>
          <cell r="Q4316"/>
          <cell r="R4316"/>
          <cell r="S4316"/>
          <cell r="T4316"/>
          <cell r="U4316"/>
          <cell r="Y4316" t="e">
            <v>#N/A</v>
          </cell>
          <cell r="Z4316" t="str">
            <v>L</v>
          </cell>
          <cell r="AA4316" t="e">
            <v>#N/A</v>
          </cell>
          <cell r="AB4316" t="e">
            <v>#N/A</v>
          </cell>
          <cell r="AC4316" t="e">
            <v>#N/A</v>
          </cell>
          <cell r="AD4316" t="e">
            <v>#N/A</v>
          </cell>
          <cell r="AE4316">
            <v>40.03</v>
          </cell>
          <cell r="AF4316" t="str">
            <v>FruiNect</v>
          </cell>
          <cell r="AG4316" t="str">
            <v>F</v>
          </cell>
        </row>
        <row r="4317">
          <cell r="A4317" t="str">
            <v>Icterus croconotus croconotus</v>
          </cell>
          <cell r="B4317" t="e">
            <v>#N/A</v>
          </cell>
          <cell r="D4317">
            <v>4315</v>
          </cell>
          <cell r="E4317"/>
          <cell r="F4317"/>
          <cell r="G4317" t="str">
            <v>Passeriformes</v>
          </cell>
          <cell r="H4317" t="str">
            <v>Icteridae</v>
          </cell>
          <cell r="J4317" t="str">
            <v>Icterus</v>
          </cell>
          <cell r="K4317" t="str">
            <v>subespécie</v>
          </cell>
          <cell r="N4317" t="str">
            <v>Icterus croconotus croconotus (Wagler, 1829)</v>
          </cell>
          <cell r="P4317" t="str">
            <v>x</v>
          </cell>
          <cell r="Q4317"/>
          <cell r="R4317" t="str">
            <v>x</v>
          </cell>
          <cell r="S4317" t="str">
            <v>x</v>
          </cell>
          <cell r="T4317" t="str">
            <v>x</v>
          </cell>
          <cell r="U4317"/>
          <cell r="Y4317"/>
          <cell r="Z4317"/>
        </row>
        <row r="4318">
          <cell r="A4318" t="str">
            <v>Icterus croconotus strictifrons</v>
          </cell>
          <cell r="B4318" t="e">
            <v>#N/A</v>
          </cell>
          <cell r="D4318">
            <v>4316</v>
          </cell>
          <cell r="E4318"/>
          <cell r="F4318"/>
          <cell r="G4318" t="str">
            <v>Passeriformes</v>
          </cell>
          <cell r="H4318" t="str">
            <v>Icteridae</v>
          </cell>
          <cell r="J4318" t="str">
            <v>Icterus</v>
          </cell>
          <cell r="K4318" t="str">
            <v>subespécie</v>
          </cell>
          <cell r="N4318" t="str">
            <v>Icterus croconotus strictifrons Todd, 1924</v>
          </cell>
          <cell r="P4318" t="str">
            <v>x</v>
          </cell>
          <cell r="Q4318"/>
          <cell r="R4318" t="str">
            <v>x</v>
          </cell>
          <cell r="S4318" t="str">
            <v>x</v>
          </cell>
          <cell r="T4318" t="str">
            <v>x</v>
          </cell>
          <cell r="U4318"/>
          <cell r="Y4318"/>
          <cell r="Z4318"/>
        </row>
        <row r="4319">
          <cell r="A4319" t="str">
            <v>Macroagelaius</v>
          </cell>
          <cell r="B4319" t="e">
            <v>#N/A</v>
          </cell>
          <cell r="D4319">
            <v>4317</v>
          </cell>
          <cell r="E4319"/>
          <cell r="F4319"/>
          <cell r="G4319" t="str">
            <v>Passeriformes</v>
          </cell>
          <cell r="H4319" t="str">
            <v>Icteridae</v>
          </cell>
          <cell r="J4319" t="str">
            <v>Macroagelaius</v>
          </cell>
          <cell r="K4319" t="str">
            <v>Gênero</v>
          </cell>
          <cell r="N4319" t="str">
            <v>Macroagelaius Cassin, 1866</v>
          </cell>
          <cell r="P4319"/>
          <cell r="Q4319"/>
          <cell r="R4319"/>
          <cell r="S4319"/>
          <cell r="T4319"/>
          <cell r="U4319"/>
          <cell r="Y4319"/>
          <cell r="Z4319"/>
        </row>
        <row r="4320">
          <cell r="A4320" t="str">
            <v>Macroagelaius imthurni</v>
          </cell>
          <cell r="B4320" t="str">
            <v>Macroagelaius imthurni</v>
          </cell>
          <cell r="C4320" t="str">
            <v>iraúna-da-guiana</v>
          </cell>
          <cell r="D4320">
            <v>4318</v>
          </cell>
          <cell r="E4320" t="str">
            <v>R#</v>
          </cell>
          <cell r="F4320">
            <v>1</v>
          </cell>
          <cell r="G4320" t="str">
            <v>Passeriformes</v>
          </cell>
          <cell r="H4320" t="str">
            <v>Icteridae</v>
          </cell>
          <cell r="J4320" t="str">
            <v>Macroagelaius</v>
          </cell>
          <cell r="K4320" t="str">
            <v>espécie 1ária</v>
          </cell>
          <cell r="N4320" t="str">
            <v>Macroagelaius imthurni (Sclater, 1881)</v>
          </cell>
          <cell r="O4320" t="str">
            <v>Golden-tufted Grackle</v>
          </cell>
          <cell r="P4320"/>
          <cell r="Q4320"/>
          <cell r="R4320"/>
          <cell r="S4320"/>
          <cell r="T4320"/>
          <cell r="U4320"/>
          <cell r="Y4320" t="e">
            <v>#N/A</v>
          </cell>
          <cell r="Z4320" t="str">
            <v>H</v>
          </cell>
          <cell r="AA4320" t="str">
            <v>F4</v>
          </cell>
          <cell r="AB4320" t="str">
            <v>C</v>
          </cell>
          <cell r="AC4320">
            <v>1</v>
          </cell>
          <cell r="AD4320">
            <v>1</v>
          </cell>
          <cell r="AE4320">
            <v>77.77</v>
          </cell>
          <cell r="AF4320" t="str">
            <v>Omnivore</v>
          </cell>
          <cell r="AG4320" t="str">
            <v>F</v>
          </cell>
          <cell r="AH4320">
            <v>1</v>
          </cell>
        </row>
        <row r="4321">
          <cell r="A4321" t="str">
            <v>Gymnomystax</v>
          </cell>
          <cell r="B4321" t="e">
            <v>#N/A</v>
          </cell>
          <cell r="D4321">
            <v>4319</v>
          </cell>
          <cell r="E4321"/>
          <cell r="F4321"/>
          <cell r="G4321" t="str">
            <v>Passeriformes</v>
          </cell>
          <cell r="H4321" t="str">
            <v>Icteridae</v>
          </cell>
          <cell r="J4321" t="str">
            <v>Gymnomystax</v>
          </cell>
          <cell r="K4321" t="str">
            <v>Gênero</v>
          </cell>
          <cell r="N4321" t="str">
            <v>Gymnomystax Reichenbach, 1850</v>
          </cell>
          <cell r="P4321"/>
          <cell r="Q4321"/>
          <cell r="R4321"/>
          <cell r="S4321"/>
          <cell r="T4321"/>
          <cell r="U4321"/>
          <cell r="Y4321"/>
          <cell r="Z4321"/>
        </row>
        <row r="4322">
          <cell r="A4322" t="str">
            <v>Gymnomystax mexicanus</v>
          </cell>
          <cell r="B4322" t="str">
            <v>Gymnomystax mexicanus</v>
          </cell>
          <cell r="C4322" t="str">
            <v>iratauá-grande</v>
          </cell>
          <cell r="D4322">
            <v>4320</v>
          </cell>
          <cell r="E4322" t="str">
            <v>R</v>
          </cell>
          <cell r="F4322">
            <v>1</v>
          </cell>
          <cell r="G4322" t="str">
            <v>Passeriformes</v>
          </cell>
          <cell r="H4322" t="str">
            <v>Icteridae</v>
          </cell>
          <cell r="J4322" t="str">
            <v>Gymnomystax</v>
          </cell>
          <cell r="K4322" t="str">
            <v>espécie 1ária</v>
          </cell>
          <cell r="N4322" t="str">
            <v>Gymnomystax mexicanus (Linnaeus, 1766)</v>
          </cell>
          <cell r="O4322" t="str">
            <v>Oriole Blackbird</v>
          </cell>
          <cell r="P4322"/>
          <cell r="Q4322"/>
          <cell r="R4322"/>
          <cell r="S4322"/>
          <cell r="T4322"/>
          <cell r="U4322"/>
          <cell r="Y4322" t="e">
            <v>#N/A</v>
          </cell>
          <cell r="Z4322" t="str">
            <v>L</v>
          </cell>
          <cell r="AA4322" t="str">
            <v>F3</v>
          </cell>
          <cell r="AB4322" t="str">
            <v>U/M</v>
          </cell>
          <cell r="AC4322">
            <v>5</v>
          </cell>
          <cell r="AD4322">
            <v>3</v>
          </cell>
          <cell r="AE4322">
            <v>98</v>
          </cell>
          <cell r="AF4322" t="str">
            <v>FruiNect</v>
          </cell>
          <cell r="AG4322" t="str">
            <v>F</v>
          </cell>
        </row>
        <row r="4323">
          <cell r="A4323" t="str">
            <v>Lampropsar</v>
          </cell>
          <cell r="B4323" t="e">
            <v>#N/A</v>
          </cell>
          <cell r="D4323">
            <v>4321</v>
          </cell>
          <cell r="E4323"/>
          <cell r="F4323"/>
          <cell r="G4323" t="str">
            <v>Passeriformes</v>
          </cell>
          <cell r="H4323" t="str">
            <v>Icteridae</v>
          </cell>
          <cell r="J4323" t="str">
            <v>Lampropsar</v>
          </cell>
          <cell r="K4323" t="str">
            <v>Gênero</v>
          </cell>
          <cell r="N4323" t="str">
            <v>Lampropsar Cabanis, 1847</v>
          </cell>
          <cell r="P4323"/>
          <cell r="Q4323"/>
          <cell r="R4323"/>
          <cell r="S4323"/>
          <cell r="T4323"/>
          <cell r="U4323"/>
          <cell r="Y4323"/>
          <cell r="Z4323"/>
        </row>
        <row r="4324">
          <cell r="A4324" t="str">
            <v>Lampropsar tanagrinus</v>
          </cell>
          <cell r="B4324" t="str">
            <v>Lampropsar tanagrinus</v>
          </cell>
          <cell r="C4324" t="str">
            <v>iraúna-velada</v>
          </cell>
          <cell r="D4324">
            <v>4322</v>
          </cell>
          <cell r="E4324" t="str">
            <v>R</v>
          </cell>
          <cell r="F4324">
            <v>1</v>
          </cell>
          <cell r="G4324" t="str">
            <v>Passeriformes</v>
          </cell>
          <cell r="H4324" t="str">
            <v>Icteridae</v>
          </cell>
          <cell r="J4324" t="str">
            <v>Lampropsar</v>
          </cell>
          <cell r="K4324" t="str">
            <v>espécie 1ária</v>
          </cell>
          <cell r="N4324" t="str">
            <v>Lampropsar tanagrinus (Spix, 1824)</v>
          </cell>
          <cell r="O4324" t="str">
            <v>Velvet-fronted Grackle</v>
          </cell>
          <cell r="P4324"/>
          <cell r="Q4324"/>
          <cell r="R4324"/>
          <cell r="S4324"/>
          <cell r="T4324"/>
          <cell r="U4324"/>
          <cell r="Y4324" t="e">
            <v>#N/A</v>
          </cell>
          <cell r="Z4324" t="str">
            <v>M</v>
          </cell>
          <cell r="AA4324" t="str">
            <v>F2</v>
          </cell>
          <cell r="AB4324" t="str">
            <v>C</v>
          </cell>
          <cell r="AC4324">
            <v>2</v>
          </cell>
          <cell r="AD4324">
            <v>2</v>
          </cell>
          <cell r="AE4324">
            <v>117.25</v>
          </cell>
          <cell r="AF4324" t="str">
            <v>Omnivore</v>
          </cell>
          <cell r="AG4324" t="str">
            <v>F</v>
          </cell>
        </row>
        <row r="4325">
          <cell r="A4325" t="str">
            <v>Lampropsar tanagrinus guianensis</v>
          </cell>
          <cell r="B4325" t="e">
            <v>#N/A</v>
          </cell>
          <cell r="D4325">
            <v>4323</v>
          </cell>
          <cell r="E4325"/>
          <cell r="F4325"/>
          <cell r="G4325" t="str">
            <v>Passeriformes</v>
          </cell>
          <cell r="H4325" t="str">
            <v>Icteridae</v>
          </cell>
          <cell r="J4325" t="str">
            <v>Lampropsar</v>
          </cell>
          <cell r="K4325" t="str">
            <v>subespécie</v>
          </cell>
          <cell r="N4325" t="str">
            <v>Lampropsar tanagrinus guianensis Cabanis, 1849</v>
          </cell>
          <cell r="P4325" t="str">
            <v>x</v>
          </cell>
          <cell r="Q4325"/>
          <cell r="R4325" t="str">
            <v>x</v>
          </cell>
          <cell r="S4325" t="str">
            <v>x</v>
          </cell>
          <cell r="T4325" t="str">
            <v>x</v>
          </cell>
          <cell r="U4325"/>
          <cell r="Y4325"/>
          <cell r="Z4325"/>
        </row>
        <row r="4326">
          <cell r="A4326" t="str">
            <v>Lampropsar tanagrinus tanagrinus</v>
          </cell>
          <cell r="B4326" t="e">
            <v>#N/A</v>
          </cell>
          <cell r="D4326">
            <v>4324</v>
          </cell>
          <cell r="E4326"/>
          <cell r="F4326"/>
          <cell r="G4326" t="str">
            <v>Passeriformes</v>
          </cell>
          <cell r="H4326" t="str">
            <v>Icteridae</v>
          </cell>
          <cell r="J4326" t="str">
            <v>Lampropsar</v>
          </cell>
          <cell r="K4326" t="str">
            <v>subespécie</v>
          </cell>
          <cell r="N4326" t="str">
            <v>Lampropsar tanagrinus tanagrinus (Spix, 1824)</v>
          </cell>
          <cell r="P4326" t="str">
            <v>x</v>
          </cell>
          <cell r="Q4326" t="str">
            <v>x</v>
          </cell>
          <cell r="R4326" t="str">
            <v>x</v>
          </cell>
          <cell r="S4326" t="str">
            <v>x</v>
          </cell>
          <cell r="T4326" t="str">
            <v>x</v>
          </cell>
          <cell r="U4326"/>
          <cell r="Y4326"/>
          <cell r="Z4326"/>
        </row>
        <row r="4327">
          <cell r="A4327" t="str">
            <v>Lampropsar tanagrinus macropterus</v>
          </cell>
          <cell r="B4327" t="e">
            <v>#N/A</v>
          </cell>
          <cell r="D4327">
            <v>4325</v>
          </cell>
          <cell r="E4327"/>
          <cell r="F4327"/>
          <cell r="G4327" t="str">
            <v>Passeriformes</v>
          </cell>
          <cell r="H4327" t="str">
            <v>Icteridae</v>
          </cell>
          <cell r="J4327" t="str">
            <v>Lampropsar</v>
          </cell>
          <cell r="K4327" t="str">
            <v>subespécie</v>
          </cell>
          <cell r="N4327" t="str">
            <v>Lampropsar tanagrinus macropterus Gyldenstolpe, 1945</v>
          </cell>
          <cell r="P4327" t="str">
            <v>x</v>
          </cell>
          <cell r="Q4327" t="str">
            <v>x</v>
          </cell>
          <cell r="R4327" t="str">
            <v>x</v>
          </cell>
          <cell r="S4327" t="str">
            <v>x</v>
          </cell>
          <cell r="T4327" t="str">
            <v>x</v>
          </cell>
          <cell r="U4327"/>
          <cell r="Y4327"/>
          <cell r="Z4327"/>
        </row>
        <row r="4328">
          <cell r="A4328" t="str">
            <v>Lampropsar tanagrinus violaceus</v>
          </cell>
          <cell r="B4328" t="e">
            <v>#N/A</v>
          </cell>
          <cell r="D4328">
            <v>4326</v>
          </cell>
          <cell r="E4328"/>
          <cell r="F4328"/>
          <cell r="G4328" t="str">
            <v>Passeriformes</v>
          </cell>
          <cell r="H4328" t="str">
            <v>Icteridae</v>
          </cell>
          <cell r="J4328" t="str">
            <v>Lampropsar</v>
          </cell>
          <cell r="K4328" t="str">
            <v>subespécie</v>
          </cell>
          <cell r="N4328" t="str">
            <v>Lampropsar tanagrinus violaceus Hellmayr, 1906</v>
          </cell>
          <cell r="P4328" t="str">
            <v>x</v>
          </cell>
          <cell r="Q4328" t="str">
            <v>x</v>
          </cell>
          <cell r="R4328" t="str">
            <v>x</v>
          </cell>
          <cell r="S4328" t="str">
            <v>x</v>
          </cell>
          <cell r="T4328" t="str">
            <v>x</v>
          </cell>
          <cell r="U4328"/>
          <cell r="Y4328"/>
          <cell r="Z4328"/>
        </row>
        <row r="4329">
          <cell r="A4329" t="str">
            <v>Gnorimopsar</v>
          </cell>
          <cell r="B4329" t="e">
            <v>#N/A</v>
          </cell>
          <cell r="D4329">
            <v>4327</v>
          </cell>
          <cell r="E4329"/>
          <cell r="F4329"/>
          <cell r="G4329" t="str">
            <v>Passeriformes</v>
          </cell>
          <cell r="H4329" t="str">
            <v>Icteridae</v>
          </cell>
          <cell r="J4329" t="str">
            <v>Gnorimopsar</v>
          </cell>
          <cell r="K4329" t="str">
            <v>Gênero</v>
          </cell>
          <cell r="N4329" t="str">
            <v>Gnorimopsar Richmond, 1908</v>
          </cell>
          <cell r="P4329"/>
          <cell r="Q4329"/>
          <cell r="R4329"/>
          <cell r="S4329"/>
          <cell r="T4329"/>
          <cell r="U4329"/>
          <cell r="Y4329"/>
          <cell r="Z4329"/>
        </row>
        <row r="4330">
          <cell r="A4330" t="str">
            <v>Gnorimopsar chopi</v>
          </cell>
          <cell r="B4330" t="str">
            <v>Gnorimopsar chopi</v>
          </cell>
          <cell r="C4330" t="str">
            <v>pássaro-preto</v>
          </cell>
          <cell r="D4330">
            <v>4328</v>
          </cell>
          <cell r="E4330" t="str">
            <v>R</v>
          </cell>
          <cell r="F4330">
            <v>1</v>
          </cell>
          <cell r="G4330" t="str">
            <v>Passeriformes</v>
          </cell>
          <cell r="H4330" t="str">
            <v>Icteridae</v>
          </cell>
          <cell r="J4330" t="str">
            <v>Gnorimopsar</v>
          </cell>
          <cell r="K4330" t="str">
            <v>espécie 1ária</v>
          </cell>
          <cell r="N4330" t="str">
            <v>Gnorimopsar chopi (Vieillot, 1819)</v>
          </cell>
          <cell r="O4330" t="str">
            <v>Chopi Blackbird</v>
          </cell>
          <cell r="P4330"/>
          <cell r="Q4330"/>
          <cell r="R4330"/>
          <cell r="S4330"/>
          <cell r="T4330"/>
          <cell r="U4330" t="str">
            <v>NT</v>
          </cell>
          <cell r="Y4330" t="e">
            <v>#N/A</v>
          </cell>
          <cell r="Z4330" t="str">
            <v>L</v>
          </cell>
          <cell r="AA4330" t="str">
            <v>N6</v>
          </cell>
          <cell r="AB4330" t="str">
            <v>T/C</v>
          </cell>
          <cell r="AC4330">
            <v>4</v>
          </cell>
          <cell r="AD4330">
            <v>4</v>
          </cell>
          <cell r="AE4330">
            <v>65.900000000000006</v>
          </cell>
          <cell r="AF4330" t="str">
            <v>Omnivore</v>
          </cell>
          <cell r="AG4330" t="str">
            <v>N</v>
          </cell>
        </row>
        <row r="4331">
          <cell r="A4331" t="str">
            <v>Gnorimopsar chopi sulcirostris</v>
          </cell>
          <cell r="B4331" t="e">
            <v>#N/A</v>
          </cell>
          <cell r="D4331">
            <v>4329</v>
          </cell>
          <cell r="E4331"/>
          <cell r="F4331"/>
          <cell r="G4331" t="str">
            <v>Passeriformes</v>
          </cell>
          <cell r="H4331" t="str">
            <v>Icteridae</v>
          </cell>
          <cell r="J4331" t="str">
            <v>Gnorimopsar</v>
          </cell>
          <cell r="K4331" t="str">
            <v>subespécie</v>
          </cell>
          <cell r="N4331" t="str">
            <v>Gnorimopsar chopi sulcirostris (Spix, 1824)</v>
          </cell>
          <cell r="P4331" t="str">
            <v>x</v>
          </cell>
          <cell r="Q4331" t="str">
            <v>x</v>
          </cell>
          <cell r="R4331" t="str">
            <v>x</v>
          </cell>
          <cell r="S4331" t="str">
            <v>x</v>
          </cell>
          <cell r="T4331" t="str">
            <v>x</v>
          </cell>
          <cell r="U4331"/>
          <cell r="Y4331"/>
          <cell r="Z4331"/>
        </row>
        <row r="4332">
          <cell r="A4332" t="str">
            <v>Gnorimopsar chopi chopi</v>
          </cell>
          <cell r="B4332" t="e">
            <v>#N/A</v>
          </cell>
          <cell r="D4332">
            <v>4330</v>
          </cell>
          <cell r="E4332"/>
          <cell r="F4332"/>
          <cell r="G4332" t="str">
            <v>Passeriformes</v>
          </cell>
          <cell r="H4332" t="str">
            <v>Icteridae</v>
          </cell>
          <cell r="J4332" t="str">
            <v>Gnorimopsar</v>
          </cell>
          <cell r="K4332" t="str">
            <v>subespécie</v>
          </cell>
          <cell r="N4332" t="str">
            <v>Gnorimopsar chopi chopi (Vieillot, 1819)</v>
          </cell>
          <cell r="P4332" t="str">
            <v>x</v>
          </cell>
          <cell r="Q4332" t="str">
            <v>x</v>
          </cell>
          <cell r="R4332" t="str">
            <v>x</v>
          </cell>
          <cell r="S4332" t="str">
            <v>x</v>
          </cell>
          <cell r="T4332" t="str">
            <v>x</v>
          </cell>
          <cell r="U4332"/>
          <cell r="Y4332"/>
          <cell r="Z4332"/>
        </row>
        <row r="4333">
          <cell r="A4333" t="str">
            <v>Anumara</v>
          </cell>
          <cell r="B4333" t="e">
            <v>#N/A</v>
          </cell>
          <cell r="D4333">
            <v>4331</v>
          </cell>
          <cell r="E4333"/>
          <cell r="F4333"/>
          <cell r="G4333" t="str">
            <v>Passeriformes</v>
          </cell>
          <cell r="H4333" t="str">
            <v>Icteridae</v>
          </cell>
          <cell r="J4333" t="str">
            <v>Anumara</v>
          </cell>
          <cell r="K4333" t="str">
            <v>Gênero</v>
          </cell>
          <cell r="N4333" t="str">
            <v>Anumara Powell, Barker, Lanyon, Burns, Klicka &amp; Lovette, 2014</v>
          </cell>
          <cell r="P4333"/>
          <cell r="Q4333"/>
          <cell r="R4333"/>
          <cell r="S4333"/>
          <cell r="T4333"/>
          <cell r="U4333"/>
          <cell r="Y4333"/>
          <cell r="Z4333"/>
        </row>
        <row r="4334">
          <cell r="A4334" t="str">
            <v>Anumara forbesi</v>
          </cell>
          <cell r="B4334" t="str">
            <v>Anumara forbesi</v>
          </cell>
          <cell r="C4334" t="str">
            <v>anumará</v>
          </cell>
          <cell r="D4334">
            <v>4332</v>
          </cell>
          <cell r="E4334" t="str">
            <v>R, E</v>
          </cell>
          <cell r="F4334">
            <v>1</v>
          </cell>
          <cell r="G4334" t="str">
            <v>Passeriformes</v>
          </cell>
          <cell r="H4334" t="str">
            <v>Icteridae</v>
          </cell>
          <cell r="J4334" t="str">
            <v>Anumara</v>
          </cell>
          <cell r="K4334" t="str">
            <v>espécie 1ária</v>
          </cell>
          <cell r="L4334" t="str">
            <v>Historically placed in Curaeus, but see Powell et al. (2014).</v>
          </cell>
          <cell r="M4334" t="str">
            <v>Historicamente tratada no gênero Curaeus, mas ver Powell et al. (2014).</v>
          </cell>
          <cell r="N4334" t="str">
            <v>Anumara forbesi (Sclater, 1886)</v>
          </cell>
          <cell r="O4334" t="str">
            <v>Forbes's Blackbird</v>
          </cell>
          <cell r="P4334"/>
          <cell r="Q4334"/>
          <cell r="R4334"/>
          <cell r="S4334"/>
          <cell r="T4334"/>
          <cell r="U4334"/>
          <cell r="X4334" t="str">
            <v>EN</v>
          </cell>
          <cell r="Y4334" t="e">
            <v>#N/A</v>
          </cell>
          <cell r="Z4334" t="e">
            <v>#N/A</v>
          </cell>
          <cell r="AA4334" t="e">
            <v>#N/A</v>
          </cell>
          <cell r="AB4334" t="e">
            <v>#N/A</v>
          </cell>
          <cell r="AC4334" t="e">
            <v>#N/A</v>
          </cell>
          <cell r="AD4334" t="e">
            <v>#N/A</v>
          </cell>
          <cell r="AE4334" t="e">
            <v>#N/A</v>
          </cell>
          <cell r="AF4334" t="e">
            <v>#N/A</v>
          </cell>
          <cell r="AG4334"/>
          <cell r="AK4334" t="str">
            <v>CR</v>
          </cell>
        </row>
        <row r="4335">
          <cell r="A4335" t="str">
            <v>Amblyramphus</v>
          </cell>
          <cell r="B4335" t="e">
            <v>#N/A</v>
          </cell>
          <cell r="D4335">
            <v>4333</v>
          </cell>
          <cell r="E4335"/>
          <cell r="F4335"/>
          <cell r="G4335" t="str">
            <v>Passeriformes</v>
          </cell>
          <cell r="H4335" t="str">
            <v>Icteridae</v>
          </cell>
          <cell r="J4335" t="str">
            <v>Amblyramphus</v>
          </cell>
          <cell r="K4335" t="str">
            <v>Gênero</v>
          </cell>
          <cell r="N4335" t="str">
            <v>Amblyramphus Leach, 1814</v>
          </cell>
          <cell r="P4335"/>
          <cell r="Q4335"/>
          <cell r="R4335"/>
          <cell r="S4335"/>
          <cell r="T4335"/>
          <cell r="U4335"/>
          <cell r="Y4335"/>
          <cell r="Z4335"/>
        </row>
        <row r="4336">
          <cell r="A4336" t="str">
            <v>Amblyramphus holosericeus</v>
          </cell>
          <cell r="B4336" t="str">
            <v>Amblyramphus holosericeus</v>
          </cell>
          <cell r="C4336" t="str">
            <v>cardeal-do-banhado</v>
          </cell>
          <cell r="D4336">
            <v>4334</v>
          </cell>
          <cell r="E4336" t="str">
            <v>R</v>
          </cell>
          <cell r="F4336">
            <v>1</v>
          </cell>
          <cell r="G4336" t="str">
            <v>Passeriformes</v>
          </cell>
          <cell r="H4336" t="str">
            <v>Icteridae</v>
          </cell>
          <cell r="J4336" t="str">
            <v>Amblyramphus</v>
          </cell>
          <cell r="K4336" t="str">
            <v>espécie 1ária</v>
          </cell>
          <cell r="N4336" t="str">
            <v>Amblyramphus holosericeus (Scopoli, 1786)</v>
          </cell>
          <cell r="O4336" t="str">
            <v>Scarlet-headed Blackbird</v>
          </cell>
          <cell r="P4336"/>
          <cell r="Q4336"/>
          <cell r="R4336"/>
          <cell r="S4336"/>
          <cell r="T4336"/>
          <cell r="U4336"/>
          <cell r="Y4336" t="e">
            <v>#N/A</v>
          </cell>
          <cell r="Z4336" t="str">
            <v>M</v>
          </cell>
          <cell r="AA4336" t="str">
            <v>A1</v>
          </cell>
          <cell r="AB4336" t="str">
            <v>U</v>
          </cell>
          <cell r="AC4336">
            <v>1</v>
          </cell>
          <cell r="AD4336">
            <v>2</v>
          </cell>
          <cell r="AE4336">
            <v>56.76</v>
          </cell>
          <cell r="AF4336" t="str">
            <v>Omnivore</v>
          </cell>
          <cell r="AG4336" t="str">
            <v>A</v>
          </cell>
          <cell r="AH4336"/>
        </row>
        <row r="4337">
          <cell r="A4337" t="str">
            <v>Agelasticus</v>
          </cell>
          <cell r="B4337" t="e">
            <v>#N/A</v>
          </cell>
          <cell r="D4337">
            <v>4335</v>
          </cell>
          <cell r="E4337"/>
          <cell r="F4337"/>
          <cell r="G4337" t="str">
            <v>Passeriformes</v>
          </cell>
          <cell r="H4337" t="str">
            <v>Icteridae</v>
          </cell>
          <cell r="J4337" t="str">
            <v>Agelasticus</v>
          </cell>
          <cell r="K4337" t="str">
            <v>Gênero</v>
          </cell>
          <cell r="N4337" t="str">
            <v>Agelasticus Cabanis, 1851</v>
          </cell>
          <cell r="P4337"/>
          <cell r="Q4337"/>
          <cell r="R4337"/>
          <cell r="S4337"/>
          <cell r="T4337"/>
          <cell r="U4337"/>
          <cell r="Y4337"/>
          <cell r="Z4337"/>
        </row>
        <row r="4338">
          <cell r="A4338" t="str">
            <v>Agelasticus cyanopus</v>
          </cell>
          <cell r="B4338" t="str">
            <v>Agelasticus atroolivaceus</v>
          </cell>
          <cell r="C4338" t="str">
            <v>carretão</v>
          </cell>
          <cell r="D4338">
            <v>4336</v>
          </cell>
          <cell r="E4338" t="str">
            <v>R</v>
          </cell>
          <cell r="F4338">
            <v>1</v>
          </cell>
          <cell r="G4338" t="str">
            <v>Passeriformes</v>
          </cell>
          <cell r="H4338" t="str">
            <v>Icteridae</v>
          </cell>
          <cell r="J4338" t="str">
            <v>Agelasticus</v>
          </cell>
          <cell r="K4338" t="str">
            <v>espécie 1ária</v>
          </cell>
          <cell r="N4338" t="str">
            <v>Agelasticus cyanopus (Vieillot, 1819)</v>
          </cell>
          <cell r="O4338" t="str">
            <v>Unicolored Blackbird</v>
          </cell>
          <cell r="P4338"/>
          <cell r="Q4338"/>
          <cell r="R4338"/>
          <cell r="S4338"/>
          <cell r="T4338"/>
          <cell r="U4338"/>
          <cell r="Y4338" t="e">
            <v>#N/A</v>
          </cell>
          <cell r="Z4338" t="str">
            <v>M</v>
          </cell>
          <cell r="AA4338" t="e">
            <v>#N/A</v>
          </cell>
          <cell r="AB4338" t="e">
            <v>#N/A</v>
          </cell>
          <cell r="AC4338" t="e">
            <v>#N/A</v>
          </cell>
          <cell r="AD4338" t="e">
            <v>#N/A</v>
          </cell>
          <cell r="AE4338">
            <v>37.21</v>
          </cell>
          <cell r="AF4338" t="str">
            <v>PlantSeed</v>
          </cell>
          <cell r="AG4338" t="str">
            <v>A</v>
          </cell>
        </row>
        <row r="4339">
          <cell r="A4339" t="str">
            <v>Agelasticus cyanopus xenicus</v>
          </cell>
          <cell r="B4339" t="e">
            <v>#N/A</v>
          </cell>
          <cell r="D4339">
            <v>4337</v>
          </cell>
          <cell r="E4339"/>
          <cell r="F4339"/>
          <cell r="G4339" t="str">
            <v>Passeriformes</v>
          </cell>
          <cell r="H4339" t="str">
            <v>Icteridae</v>
          </cell>
          <cell r="J4339" t="str">
            <v>Agelasticus</v>
          </cell>
          <cell r="K4339" t="str">
            <v>subespécie</v>
          </cell>
          <cell r="N4339" t="str">
            <v>Agelasticus cyanopus xenicus (Parkes, 1966)</v>
          </cell>
          <cell r="P4339" t="str">
            <v>x</v>
          </cell>
          <cell r="Q4339" t="str">
            <v>x</v>
          </cell>
          <cell r="R4339" t="str">
            <v>x</v>
          </cell>
          <cell r="S4339" t="str">
            <v>x</v>
          </cell>
          <cell r="T4339" t="str">
            <v>x</v>
          </cell>
          <cell r="U4339"/>
          <cell r="Y4339"/>
          <cell r="Z4339"/>
        </row>
        <row r="4340">
          <cell r="A4340" t="str">
            <v>Agelasticus cyanopus atroolivaceus</v>
          </cell>
          <cell r="B4340" t="e">
            <v>#N/A</v>
          </cell>
          <cell r="D4340">
            <v>4338</v>
          </cell>
          <cell r="E4340"/>
          <cell r="F4340"/>
          <cell r="G4340" t="str">
            <v>Passeriformes</v>
          </cell>
          <cell r="H4340" t="str">
            <v>Icteridae</v>
          </cell>
          <cell r="J4340" t="str">
            <v>Agelasticus</v>
          </cell>
          <cell r="K4340" t="str">
            <v>subespécie</v>
          </cell>
          <cell r="N4340" t="str">
            <v>Agelasticus cyanopus atroolivaceus (Wied, 1831)</v>
          </cell>
          <cell r="P4340" t="str">
            <v>x</v>
          </cell>
          <cell r="Q4340" t="str">
            <v>x</v>
          </cell>
          <cell r="R4340" t="str">
            <v>x</v>
          </cell>
          <cell r="S4340" t="str">
            <v>x</v>
          </cell>
          <cell r="T4340" t="str">
            <v>x</v>
          </cell>
          <cell r="U4340"/>
          <cell r="Y4340"/>
          <cell r="Z4340"/>
        </row>
        <row r="4341">
          <cell r="A4341" t="str">
            <v>Agelasticus cyanopus cyanopus</v>
          </cell>
          <cell r="B4341" t="e">
            <v>#N/A</v>
          </cell>
          <cell r="D4341">
            <v>4339</v>
          </cell>
          <cell r="E4341"/>
          <cell r="F4341"/>
          <cell r="G4341" t="str">
            <v>Passeriformes</v>
          </cell>
          <cell r="H4341" t="str">
            <v>Icteridae</v>
          </cell>
          <cell r="J4341" t="str">
            <v>Agelasticus</v>
          </cell>
          <cell r="K4341" t="str">
            <v>subespécie</v>
          </cell>
          <cell r="N4341" t="str">
            <v>Agelasticus cyanopus cyanopus (Vieillot, 1819)</v>
          </cell>
          <cell r="P4341" t="str">
            <v>x</v>
          </cell>
          <cell r="Q4341" t="str">
            <v>x</v>
          </cell>
          <cell r="R4341" t="str">
            <v>x</v>
          </cell>
          <cell r="S4341" t="str">
            <v>x</v>
          </cell>
          <cell r="T4341" t="str">
            <v>x</v>
          </cell>
          <cell r="U4341"/>
          <cell r="Y4341"/>
          <cell r="Z4341"/>
        </row>
        <row r="4342">
          <cell r="A4342" t="str">
            <v>Agelasticus thilius</v>
          </cell>
          <cell r="B4342" t="str">
            <v>Agelasticus thilius</v>
          </cell>
          <cell r="C4342" t="str">
            <v>sargento</v>
          </cell>
          <cell r="D4342">
            <v>4340</v>
          </cell>
          <cell r="E4342" t="str">
            <v>R</v>
          </cell>
          <cell r="F4342">
            <v>1</v>
          </cell>
          <cell r="G4342" t="str">
            <v>Passeriformes</v>
          </cell>
          <cell r="H4342" t="str">
            <v>Icteridae</v>
          </cell>
          <cell r="J4342" t="str">
            <v>Agelasticus</v>
          </cell>
          <cell r="K4342" t="str">
            <v>espécie 1ária</v>
          </cell>
          <cell r="N4342" t="str">
            <v>Agelasticus thilius (Molina, 1782)</v>
          </cell>
          <cell r="O4342" t="str">
            <v>Yellow-winged Blackbird</v>
          </cell>
          <cell r="P4342"/>
          <cell r="Q4342"/>
          <cell r="R4342"/>
          <cell r="S4342"/>
          <cell r="T4342"/>
          <cell r="U4342"/>
          <cell r="Y4342" t="e">
            <v>#N/A</v>
          </cell>
          <cell r="Z4342" t="e">
            <v>#N/A</v>
          </cell>
          <cell r="AA4342" t="e">
            <v>#N/A</v>
          </cell>
          <cell r="AB4342" t="e">
            <v>#N/A</v>
          </cell>
          <cell r="AC4342" t="e">
            <v>#N/A</v>
          </cell>
          <cell r="AD4342" t="e">
            <v>#N/A</v>
          </cell>
          <cell r="AE4342">
            <v>31.5</v>
          </cell>
          <cell r="AF4342" t="str">
            <v>Omnivore</v>
          </cell>
          <cell r="AG4342"/>
        </row>
        <row r="4343">
          <cell r="A4343" t="str">
            <v>Agelasticus thilius petersii</v>
          </cell>
          <cell r="B4343" t="e">
            <v>#N/A</v>
          </cell>
          <cell r="D4343">
            <v>4341</v>
          </cell>
          <cell r="E4343"/>
          <cell r="F4343"/>
          <cell r="G4343" t="str">
            <v>Passeriformes</v>
          </cell>
          <cell r="H4343" t="str">
            <v>Icteridae</v>
          </cell>
          <cell r="J4343" t="str">
            <v>Agelasticus</v>
          </cell>
          <cell r="K4343" t="str">
            <v>subespécie</v>
          </cell>
          <cell r="N4343" t="str">
            <v>Agelasticus thilius petersii (Laubmann, 1934)</v>
          </cell>
          <cell r="P4343" t="str">
            <v>x</v>
          </cell>
          <cell r="Q4343" t="str">
            <v>x</v>
          </cell>
          <cell r="R4343" t="str">
            <v>x</v>
          </cell>
          <cell r="S4343" t="str">
            <v>x</v>
          </cell>
          <cell r="T4343" t="str">
            <v>x</v>
          </cell>
          <cell r="U4343"/>
          <cell r="Y4343"/>
          <cell r="Z4343"/>
        </row>
        <row r="4344">
          <cell r="A4344" t="str">
            <v>Chrysomus</v>
          </cell>
          <cell r="B4344" t="e">
            <v>#N/A</v>
          </cell>
          <cell r="D4344">
            <v>4342</v>
          </cell>
          <cell r="E4344"/>
          <cell r="F4344"/>
          <cell r="G4344" t="str">
            <v>Passeriformes</v>
          </cell>
          <cell r="H4344" t="str">
            <v>Icteridae</v>
          </cell>
          <cell r="J4344" t="str">
            <v>Chrysomus</v>
          </cell>
          <cell r="K4344" t="str">
            <v>Gênero</v>
          </cell>
          <cell r="N4344" t="str">
            <v>Chrysomus Swainson, 1837</v>
          </cell>
          <cell r="P4344"/>
          <cell r="Q4344"/>
          <cell r="R4344"/>
          <cell r="S4344"/>
          <cell r="T4344"/>
          <cell r="U4344"/>
          <cell r="Y4344"/>
          <cell r="Z4344"/>
        </row>
        <row r="4345">
          <cell r="A4345" t="str">
            <v>Chrysomus ruficapillus</v>
          </cell>
          <cell r="B4345" t="str">
            <v>Chrysomus ruficapillus</v>
          </cell>
          <cell r="C4345" t="str">
            <v>garibaldi</v>
          </cell>
          <cell r="D4345">
            <v>4343</v>
          </cell>
          <cell r="E4345" t="str">
            <v>R</v>
          </cell>
          <cell r="F4345">
            <v>1</v>
          </cell>
          <cell r="G4345" t="str">
            <v>Passeriformes</v>
          </cell>
          <cell r="H4345" t="str">
            <v>Icteridae</v>
          </cell>
          <cell r="J4345" t="str">
            <v>Chrysomus</v>
          </cell>
          <cell r="K4345" t="str">
            <v>espécie 1ária</v>
          </cell>
          <cell r="N4345" t="str">
            <v>Chrysomus ruficapillus (Vieillot, 1819)</v>
          </cell>
          <cell r="O4345" t="str">
            <v>Chestnut-capped Blackbird</v>
          </cell>
          <cell r="P4345"/>
          <cell r="Q4345"/>
          <cell r="R4345"/>
          <cell r="S4345"/>
          <cell r="T4345"/>
          <cell r="U4345"/>
          <cell r="Y4345" t="e">
            <v>#N/A</v>
          </cell>
          <cell r="Z4345" t="str">
            <v>L</v>
          </cell>
          <cell r="AA4345" t="str">
            <v>N13</v>
          </cell>
          <cell r="AB4345" t="str">
            <v>T/U</v>
          </cell>
          <cell r="AC4345">
            <v>2</v>
          </cell>
          <cell r="AD4345">
            <v>5</v>
          </cell>
          <cell r="AE4345">
            <v>32</v>
          </cell>
          <cell r="AF4345" t="str">
            <v>PlantSeed</v>
          </cell>
          <cell r="AG4345" t="str">
            <v>N</v>
          </cell>
        </row>
        <row r="4346">
          <cell r="A4346" t="str">
            <v>Chrysomus ruficapillus frontalis</v>
          </cell>
          <cell r="B4346" t="e">
            <v>#N/A</v>
          </cell>
          <cell r="D4346">
            <v>4344</v>
          </cell>
          <cell r="E4346"/>
          <cell r="F4346"/>
          <cell r="G4346" t="str">
            <v>Passeriformes</v>
          </cell>
          <cell r="H4346" t="str">
            <v>Icteridae</v>
          </cell>
          <cell r="J4346" t="str">
            <v>Chrysomus</v>
          </cell>
          <cell r="K4346" t="str">
            <v>subespécie</v>
          </cell>
          <cell r="N4346" t="str">
            <v>Chrysomus ruficapillus frontalis (Vieillot, 1819)</v>
          </cell>
          <cell r="P4346" t="str">
            <v>x</v>
          </cell>
          <cell r="Q4346" t="str">
            <v>x</v>
          </cell>
          <cell r="R4346" t="str">
            <v>x</v>
          </cell>
          <cell r="S4346" t="str">
            <v>x</v>
          </cell>
          <cell r="T4346" t="str">
            <v>x</v>
          </cell>
          <cell r="U4346"/>
          <cell r="Y4346"/>
          <cell r="Z4346"/>
        </row>
        <row r="4347">
          <cell r="A4347" t="str">
            <v>Chrysomus ruficapillus ruficapillus</v>
          </cell>
          <cell r="B4347" t="e">
            <v>#N/A</v>
          </cell>
          <cell r="D4347">
            <v>4345</v>
          </cell>
          <cell r="E4347"/>
          <cell r="F4347"/>
          <cell r="G4347" t="str">
            <v>Passeriformes</v>
          </cell>
          <cell r="H4347" t="str">
            <v>Icteridae</v>
          </cell>
          <cell r="J4347" t="str">
            <v>Chrysomus</v>
          </cell>
          <cell r="K4347" t="str">
            <v>subespécie</v>
          </cell>
          <cell r="N4347" t="str">
            <v>Chrysomus ruficapillus ruficapillus (Vieillot, 1819)</v>
          </cell>
          <cell r="P4347" t="str">
            <v>x</v>
          </cell>
          <cell r="Q4347" t="str">
            <v>x</v>
          </cell>
          <cell r="R4347" t="str">
            <v>x</v>
          </cell>
          <cell r="S4347" t="str">
            <v>x</v>
          </cell>
          <cell r="T4347" t="str">
            <v>x</v>
          </cell>
          <cell r="U4347"/>
          <cell r="Y4347"/>
          <cell r="Z4347"/>
        </row>
        <row r="4348">
          <cell r="A4348" t="str">
            <v>Chrysomus icterocephalus</v>
          </cell>
          <cell r="B4348" t="str">
            <v>Chrysomus icterocephalus</v>
          </cell>
          <cell r="C4348" t="str">
            <v>iratauá-pequeno</v>
          </cell>
          <cell r="D4348">
            <v>4346</v>
          </cell>
          <cell r="E4348" t="str">
            <v>R</v>
          </cell>
          <cell r="F4348">
            <v>1</v>
          </cell>
          <cell r="G4348" t="str">
            <v>Passeriformes</v>
          </cell>
          <cell r="H4348" t="str">
            <v>Icteridae</v>
          </cell>
          <cell r="J4348" t="str">
            <v>Chrysomus</v>
          </cell>
          <cell r="K4348" t="str">
            <v>espécie 1ária</v>
          </cell>
          <cell r="N4348" t="str">
            <v>Chrysomus icterocephalus (Linnaeus, 1766)</v>
          </cell>
          <cell r="O4348" t="str">
            <v>Yellow-hooded Blackbird</v>
          </cell>
          <cell r="P4348"/>
          <cell r="Q4348"/>
          <cell r="R4348"/>
          <cell r="S4348"/>
          <cell r="T4348"/>
          <cell r="U4348"/>
          <cell r="Y4348" t="e">
            <v>#N/A</v>
          </cell>
          <cell r="Z4348" t="e">
            <v>#N/A</v>
          </cell>
          <cell r="AA4348" t="e">
            <v>#N/A</v>
          </cell>
          <cell r="AB4348" t="e">
            <v>#N/A</v>
          </cell>
          <cell r="AC4348" t="e">
            <v>#N/A</v>
          </cell>
          <cell r="AD4348" t="e">
            <v>#N/A</v>
          </cell>
          <cell r="AE4348">
            <v>30.68</v>
          </cell>
          <cell r="AF4348" t="str">
            <v>PlantSeed</v>
          </cell>
          <cell r="AG4348"/>
        </row>
        <row r="4349">
          <cell r="A4349" t="str">
            <v>Chrysomus icterocephalus icterocephalus</v>
          </cell>
          <cell r="B4349" t="e">
            <v>#N/A</v>
          </cell>
          <cell r="D4349">
            <v>4347</v>
          </cell>
          <cell r="E4349"/>
          <cell r="F4349"/>
          <cell r="G4349" t="str">
            <v>Passeriformes</v>
          </cell>
          <cell r="H4349" t="str">
            <v>Icteridae</v>
          </cell>
          <cell r="J4349" t="str">
            <v>Chrysomus</v>
          </cell>
          <cell r="K4349" t="str">
            <v>subespécie</v>
          </cell>
          <cell r="N4349" t="str">
            <v>Chrysomus icterocephalus icterocephalus (Linnaeus, 1766)</v>
          </cell>
          <cell r="P4349" t="str">
            <v>x</v>
          </cell>
          <cell r="Q4349" t="str">
            <v>x</v>
          </cell>
          <cell r="R4349" t="str">
            <v>x</v>
          </cell>
          <cell r="S4349" t="str">
            <v>x</v>
          </cell>
          <cell r="T4349" t="str">
            <v>x</v>
          </cell>
          <cell r="U4349"/>
          <cell r="Y4349"/>
          <cell r="Z4349"/>
        </row>
        <row r="4350">
          <cell r="A4350" t="str">
            <v>Xanthopsar</v>
          </cell>
          <cell r="B4350" t="e">
            <v>#N/A</v>
          </cell>
          <cell r="D4350">
            <v>4348</v>
          </cell>
          <cell r="E4350"/>
          <cell r="F4350"/>
          <cell r="G4350" t="str">
            <v>Passeriformes</v>
          </cell>
          <cell r="H4350" t="str">
            <v>Icteridae</v>
          </cell>
          <cell r="J4350" t="str">
            <v>Xanthopsar</v>
          </cell>
          <cell r="K4350" t="str">
            <v>Gênero</v>
          </cell>
          <cell r="N4350" t="str">
            <v>Xanthopsar Ridgway, 1901</v>
          </cell>
          <cell r="P4350"/>
          <cell r="Q4350"/>
          <cell r="R4350"/>
          <cell r="S4350"/>
          <cell r="T4350"/>
          <cell r="U4350"/>
          <cell r="Y4350"/>
          <cell r="Z4350"/>
        </row>
        <row r="4351">
          <cell r="A4351" t="str">
            <v>Xanthopsar flavus</v>
          </cell>
          <cell r="B4351" t="str">
            <v>Xanthopsar flavus</v>
          </cell>
          <cell r="C4351" t="str">
            <v>veste-amarela</v>
          </cell>
          <cell r="D4351">
            <v>4349</v>
          </cell>
          <cell r="E4351" t="str">
            <v>R</v>
          </cell>
          <cell r="F4351">
            <v>1</v>
          </cell>
          <cell r="G4351" t="str">
            <v>Passeriformes</v>
          </cell>
          <cell r="H4351" t="str">
            <v>Icteridae</v>
          </cell>
          <cell r="J4351" t="str">
            <v>Xanthopsar</v>
          </cell>
          <cell r="K4351" t="str">
            <v>espécie 1ária</v>
          </cell>
          <cell r="N4351" t="str">
            <v>Xanthopsar flavus (Gmelin, 1788)</v>
          </cell>
          <cell r="O4351" t="str">
            <v>Saffron-cowled Blackbird</v>
          </cell>
          <cell r="P4351"/>
          <cell r="Q4351"/>
          <cell r="R4351"/>
          <cell r="S4351"/>
          <cell r="T4351"/>
          <cell r="U4351"/>
          <cell r="W4351" t="str">
            <v>#ERROR!</v>
          </cell>
          <cell r="X4351" t="str">
            <v>VU</v>
          </cell>
          <cell r="Y4351" t="e">
            <v>#N/A</v>
          </cell>
          <cell r="Z4351" t="str">
            <v>M</v>
          </cell>
          <cell r="AA4351" t="str">
            <v>N7</v>
          </cell>
          <cell r="AB4351" t="str">
            <v>T</v>
          </cell>
          <cell r="AC4351">
            <v>3</v>
          </cell>
          <cell r="AD4351">
            <v>2</v>
          </cell>
          <cell r="AE4351">
            <v>43</v>
          </cell>
          <cell r="AF4351" t="str">
            <v>Invertebrate</v>
          </cell>
          <cell r="AG4351" t="str">
            <v>N</v>
          </cell>
        </row>
        <row r="4352">
          <cell r="A4352" t="str">
            <v>Pseudoleistes</v>
          </cell>
          <cell r="B4352" t="e">
            <v>#N/A</v>
          </cell>
          <cell r="D4352">
            <v>4350</v>
          </cell>
          <cell r="E4352"/>
          <cell r="F4352"/>
          <cell r="G4352" t="str">
            <v>Passeriformes</v>
          </cell>
          <cell r="H4352" t="str">
            <v>Icteridae</v>
          </cell>
          <cell r="J4352" t="str">
            <v>Pseudoleistes</v>
          </cell>
          <cell r="K4352" t="str">
            <v>Gênero</v>
          </cell>
          <cell r="N4352" t="str">
            <v>Pseudoleistes Sclater, 1862</v>
          </cell>
          <cell r="P4352"/>
          <cell r="Q4352"/>
          <cell r="R4352"/>
          <cell r="S4352"/>
          <cell r="T4352"/>
          <cell r="U4352"/>
          <cell r="Y4352"/>
          <cell r="Z4352"/>
        </row>
        <row r="4353">
          <cell r="A4353" t="str">
            <v>Pseudoleistes guirahuro</v>
          </cell>
          <cell r="B4353" t="str">
            <v>Pseudoleistes guirahuro</v>
          </cell>
          <cell r="C4353" t="str">
            <v>chopim-do-brejo</v>
          </cell>
          <cell r="D4353">
            <v>4351</v>
          </cell>
          <cell r="E4353" t="str">
            <v>R</v>
          </cell>
          <cell r="F4353">
            <v>1</v>
          </cell>
          <cell r="G4353" t="str">
            <v>Passeriformes</v>
          </cell>
          <cell r="H4353" t="str">
            <v>Icteridae</v>
          </cell>
          <cell r="J4353" t="str">
            <v>Pseudoleistes</v>
          </cell>
          <cell r="K4353" t="str">
            <v>espécie 1ária</v>
          </cell>
          <cell r="N4353" t="str">
            <v>Pseudoleistes guirahuro (Vieillot, 1819)</v>
          </cell>
          <cell r="O4353" t="str">
            <v>Yellow-rumped Marshbird</v>
          </cell>
          <cell r="P4353"/>
          <cell r="Q4353"/>
          <cell r="R4353"/>
          <cell r="S4353"/>
          <cell r="T4353"/>
          <cell r="U4353"/>
          <cell r="Y4353" t="e">
            <v>#N/A</v>
          </cell>
          <cell r="Z4353" t="str">
            <v>L</v>
          </cell>
          <cell r="AA4353" t="str">
            <v>N13</v>
          </cell>
          <cell r="AB4353" t="str">
            <v>T</v>
          </cell>
          <cell r="AC4353">
            <v>3</v>
          </cell>
          <cell r="AD4353">
            <v>3</v>
          </cell>
          <cell r="AE4353">
            <v>86.42</v>
          </cell>
          <cell r="AF4353" t="str">
            <v>Omnivore</v>
          </cell>
          <cell r="AG4353" t="str">
            <v>N</v>
          </cell>
        </row>
        <row r="4354">
          <cell r="A4354" t="str">
            <v>Pseudoleistes virescens</v>
          </cell>
          <cell r="B4354" t="str">
            <v>Pseudoleistes virescens</v>
          </cell>
          <cell r="C4354" t="str">
            <v>dragão</v>
          </cell>
          <cell r="D4354">
            <v>4352</v>
          </cell>
          <cell r="E4354" t="str">
            <v>R</v>
          </cell>
          <cell r="F4354">
            <v>1</v>
          </cell>
          <cell r="G4354" t="str">
            <v>Passeriformes</v>
          </cell>
          <cell r="H4354" t="str">
            <v>Icteridae</v>
          </cell>
          <cell r="J4354" t="str">
            <v>Pseudoleistes</v>
          </cell>
          <cell r="K4354" t="str">
            <v>espécie 1ária</v>
          </cell>
          <cell r="N4354" t="str">
            <v>Pseudoleistes virescens (Vieillot, 1819)</v>
          </cell>
          <cell r="O4354" t="str">
            <v>Brown-and-yellow Marshbird</v>
          </cell>
          <cell r="P4354"/>
          <cell r="Q4354"/>
          <cell r="R4354"/>
          <cell r="S4354"/>
          <cell r="T4354"/>
          <cell r="U4354"/>
          <cell r="Y4354" t="e">
            <v>#N/A</v>
          </cell>
          <cell r="Z4354" t="str">
            <v>M</v>
          </cell>
          <cell r="AA4354" t="str">
            <v>N13</v>
          </cell>
          <cell r="AB4354" t="str">
            <v>T</v>
          </cell>
          <cell r="AC4354">
            <v>2</v>
          </cell>
          <cell r="AD4354">
            <v>2</v>
          </cell>
          <cell r="AE4354">
            <v>79.930000000000007</v>
          </cell>
          <cell r="AF4354" t="str">
            <v>Omnivore</v>
          </cell>
          <cell r="AG4354" t="str">
            <v>N</v>
          </cell>
        </row>
        <row r="4355">
          <cell r="A4355" t="str">
            <v>Agelaioides</v>
          </cell>
          <cell r="B4355" t="e">
            <v>#N/A</v>
          </cell>
          <cell r="D4355">
            <v>4353</v>
          </cell>
          <cell r="E4355"/>
          <cell r="F4355"/>
          <cell r="G4355" t="str">
            <v>Passeriformes</v>
          </cell>
          <cell r="H4355" t="str">
            <v>Icteridae</v>
          </cell>
          <cell r="J4355" t="str">
            <v>Agelaioides</v>
          </cell>
          <cell r="K4355" t="str">
            <v>Gênero</v>
          </cell>
          <cell r="N4355" t="str">
            <v>Agelaioides Cassin, 1866</v>
          </cell>
          <cell r="P4355"/>
          <cell r="Q4355"/>
          <cell r="R4355"/>
          <cell r="S4355"/>
          <cell r="T4355"/>
          <cell r="U4355"/>
          <cell r="Y4355"/>
          <cell r="Z4355"/>
        </row>
        <row r="4356">
          <cell r="A4356" t="str">
            <v>Agelaioides badius</v>
          </cell>
          <cell r="B4356" t="str">
            <v>Agelaioides badius</v>
          </cell>
          <cell r="C4356" t="str">
            <v>asa-de-telha</v>
          </cell>
          <cell r="D4356">
            <v>4354</v>
          </cell>
          <cell r="E4356" t="str">
            <v>R</v>
          </cell>
          <cell r="F4356">
            <v>1</v>
          </cell>
          <cell r="G4356" t="str">
            <v>Passeriformes</v>
          </cell>
          <cell r="H4356" t="str">
            <v>Icteridae</v>
          </cell>
          <cell r="J4356" t="str">
            <v>Agelaioides</v>
          </cell>
          <cell r="K4356" t="str">
            <v>espécie 1ária</v>
          </cell>
          <cell r="N4356" t="str">
            <v>Agelaioides badius (Vieillot, 1819)</v>
          </cell>
          <cell r="O4356" t="str">
            <v>Grayish Baywing</v>
          </cell>
          <cell r="P4356"/>
          <cell r="Q4356"/>
          <cell r="R4356"/>
          <cell r="S4356"/>
          <cell r="T4356"/>
          <cell r="U4356"/>
          <cell r="Y4356" t="e">
            <v>#N/A</v>
          </cell>
          <cell r="Z4356" t="e">
            <v>#N/A</v>
          </cell>
          <cell r="AA4356" t="e">
            <v>#N/A</v>
          </cell>
          <cell r="AB4356" t="e">
            <v>#N/A</v>
          </cell>
          <cell r="AC4356" t="e">
            <v>#N/A</v>
          </cell>
          <cell r="AD4356" t="e">
            <v>#N/A</v>
          </cell>
          <cell r="AE4356">
            <v>45.25</v>
          </cell>
          <cell r="AF4356" t="str">
            <v>Invertebrate</v>
          </cell>
          <cell r="AG4356"/>
        </row>
        <row r="4357">
          <cell r="A4357" t="str">
            <v>Agelaioides badius badius</v>
          </cell>
          <cell r="B4357" t="e">
            <v>#N/A</v>
          </cell>
          <cell r="D4357">
            <v>4355</v>
          </cell>
          <cell r="E4357"/>
          <cell r="F4357"/>
          <cell r="G4357" t="str">
            <v>Passeriformes</v>
          </cell>
          <cell r="H4357" t="str">
            <v>Icteridae</v>
          </cell>
          <cell r="J4357" t="str">
            <v>Agelaioides</v>
          </cell>
          <cell r="K4357" t="str">
            <v>subespécie</v>
          </cell>
          <cell r="N4357" t="str">
            <v>Agelaioides badius badius (Vieillot, 1819)</v>
          </cell>
          <cell r="P4357" t="str">
            <v>x</v>
          </cell>
          <cell r="Q4357" t="str">
            <v>x</v>
          </cell>
          <cell r="R4357" t="str">
            <v>x</v>
          </cell>
          <cell r="S4357" t="str">
            <v>x</v>
          </cell>
          <cell r="T4357" t="str">
            <v>x</v>
          </cell>
          <cell r="U4357"/>
          <cell r="Y4357"/>
          <cell r="Z4357"/>
        </row>
        <row r="4358">
          <cell r="A4358" t="str">
            <v>Agelaioides fringillarius</v>
          </cell>
          <cell r="B4358" t="str">
            <v>Agelaioides fringillarius</v>
          </cell>
          <cell r="C4358" t="str">
            <v>asa-de-telha-pálido</v>
          </cell>
          <cell r="D4358">
            <v>4356</v>
          </cell>
          <cell r="E4358" t="str">
            <v>R, E</v>
          </cell>
          <cell r="F4358">
            <v>1</v>
          </cell>
          <cell r="G4358" t="str">
            <v>Passeriformes</v>
          </cell>
          <cell r="H4358" t="str">
            <v>Icteridae</v>
          </cell>
          <cell r="J4358" t="str">
            <v>Agelaioides</v>
          </cell>
          <cell r="K4358" t="str">
            <v>espécie 1ária</v>
          </cell>
          <cell r="N4358" t="str">
            <v>Agelaioides fringillarius (Spix, 1824)</v>
          </cell>
          <cell r="O4358" t="str">
            <v>Pale Baywing</v>
          </cell>
          <cell r="P4358"/>
          <cell r="Q4358"/>
          <cell r="R4358"/>
          <cell r="S4358"/>
          <cell r="T4358"/>
          <cell r="U4358"/>
          <cell r="Y4358" t="e">
            <v>#N/A</v>
          </cell>
          <cell r="Z4358" t="e">
            <v>#N/A</v>
          </cell>
          <cell r="AA4358" t="e">
            <v>#N/A</v>
          </cell>
          <cell r="AB4358" t="e">
            <v>#N/A</v>
          </cell>
          <cell r="AC4358" t="e">
            <v>#N/A</v>
          </cell>
          <cell r="AD4358" t="e">
            <v>#N/A</v>
          </cell>
          <cell r="AE4358" t="e">
            <v>#N/A</v>
          </cell>
          <cell r="AF4358" t="e">
            <v>#N/A</v>
          </cell>
          <cell r="AG4358"/>
        </row>
        <row r="4359">
          <cell r="A4359" t="str">
            <v>Molothrus</v>
          </cell>
          <cell r="B4359" t="e">
            <v>#N/A</v>
          </cell>
          <cell r="D4359">
            <v>4357</v>
          </cell>
          <cell r="E4359"/>
          <cell r="F4359"/>
          <cell r="G4359" t="str">
            <v>Passeriformes</v>
          </cell>
          <cell r="H4359" t="str">
            <v>Icteridae</v>
          </cell>
          <cell r="J4359" t="str">
            <v>Molothrus</v>
          </cell>
          <cell r="K4359" t="str">
            <v>Gênero</v>
          </cell>
          <cell r="N4359" t="str">
            <v>Molothrus Swainson, 1832</v>
          </cell>
          <cell r="P4359"/>
          <cell r="Q4359"/>
          <cell r="R4359"/>
          <cell r="S4359"/>
          <cell r="T4359"/>
          <cell r="U4359"/>
          <cell r="Y4359"/>
          <cell r="Z4359"/>
        </row>
        <row r="4360">
          <cell r="A4360" t="str">
            <v>Molothrus rufoaxillaris</v>
          </cell>
          <cell r="B4360" t="str">
            <v>Molothrus rufoaxillaris</v>
          </cell>
          <cell r="C4360" t="str">
            <v>chupim-azeviche</v>
          </cell>
          <cell r="D4360">
            <v>4358</v>
          </cell>
          <cell r="E4360" t="str">
            <v>R</v>
          </cell>
          <cell r="F4360">
            <v>1</v>
          </cell>
          <cell r="G4360" t="str">
            <v>Passeriformes</v>
          </cell>
          <cell r="H4360" t="str">
            <v>Icteridae</v>
          </cell>
          <cell r="J4360" t="str">
            <v>Molothrus</v>
          </cell>
          <cell r="K4360" t="str">
            <v>espécie 1ária</v>
          </cell>
          <cell r="N4360" t="str">
            <v>Molothrus rufoaxillaris Cassin, 1866</v>
          </cell>
          <cell r="O4360" t="str">
            <v>Screaming Cowbird</v>
          </cell>
          <cell r="P4360"/>
          <cell r="Q4360"/>
          <cell r="R4360"/>
          <cell r="S4360"/>
          <cell r="T4360"/>
          <cell r="U4360"/>
          <cell r="Y4360" t="e">
            <v>#N/A</v>
          </cell>
          <cell r="Z4360" t="str">
            <v>L</v>
          </cell>
          <cell r="AA4360" t="str">
            <v>N14</v>
          </cell>
          <cell r="AB4360" t="str">
            <v>T</v>
          </cell>
          <cell r="AC4360">
            <v>2</v>
          </cell>
          <cell r="AD4360">
            <v>2</v>
          </cell>
          <cell r="AE4360">
            <v>47.5</v>
          </cell>
          <cell r="AF4360" t="str">
            <v>PlantSeed</v>
          </cell>
          <cell r="AG4360" t="str">
            <v>N</v>
          </cell>
        </row>
        <row r="4361">
          <cell r="A4361" t="str">
            <v>Molothrus oryzivorus</v>
          </cell>
          <cell r="B4361" t="str">
            <v>Molothrus oryzivorus</v>
          </cell>
          <cell r="C4361" t="str">
            <v>iraúna-grande</v>
          </cell>
          <cell r="D4361">
            <v>4359</v>
          </cell>
          <cell r="E4361" t="str">
            <v>R</v>
          </cell>
          <cell r="F4361">
            <v>1</v>
          </cell>
          <cell r="G4361" t="str">
            <v>Passeriformes</v>
          </cell>
          <cell r="H4361" t="str">
            <v>Icteridae</v>
          </cell>
          <cell r="J4361" t="str">
            <v>Molothrus</v>
          </cell>
          <cell r="K4361" t="str">
            <v>espécie 1ária</v>
          </cell>
          <cell r="N4361" t="str">
            <v>Molothrus oryzivorus (Gmelin, 1788)</v>
          </cell>
          <cell r="O4361" t="str">
            <v>Giant Cowbird</v>
          </cell>
          <cell r="P4361"/>
          <cell r="Q4361"/>
          <cell r="R4361"/>
          <cell r="S4361"/>
          <cell r="T4361"/>
          <cell r="U4361"/>
          <cell r="Y4361" t="e">
            <v>#N/A</v>
          </cell>
          <cell r="Z4361" t="str">
            <v>L</v>
          </cell>
          <cell r="AA4361" t="str">
            <v>F1E</v>
          </cell>
          <cell r="AB4361" t="str">
            <v>T/C</v>
          </cell>
          <cell r="AC4361">
            <v>3</v>
          </cell>
          <cell r="AD4361">
            <v>8</v>
          </cell>
          <cell r="AE4361">
            <v>181.85</v>
          </cell>
          <cell r="AF4361" t="str">
            <v>FruiNect</v>
          </cell>
          <cell r="AG4361" t="str">
            <v>F</v>
          </cell>
          <cell r="AJ4361" t="str">
            <v>#ERROR!</v>
          </cell>
        </row>
        <row r="4362">
          <cell r="A4362" t="str">
            <v>Molothrus oryzivorus oryzivorus</v>
          </cell>
          <cell r="B4362" t="e">
            <v>#N/A</v>
          </cell>
          <cell r="D4362">
            <v>4360</v>
          </cell>
          <cell r="E4362"/>
          <cell r="F4362"/>
          <cell r="G4362" t="str">
            <v>Passeriformes</v>
          </cell>
          <cell r="H4362" t="str">
            <v>Icteridae</v>
          </cell>
          <cell r="J4362" t="str">
            <v>Molothrus</v>
          </cell>
          <cell r="K4362" t="str">
            <v>subespécie</v>
          </cell>
          <cell r="N4362" t="str">
            <v>Molothrus oryzivorus oryzivorus (Gmelin, 1788)</v>
          </cell>
          <cell r="P4362" t="str">
            <v>x</v>
          </cell>
          <cell r="Q4362" t="str">
            <v>x</v>
          </cell>
          <cell r="R4362" t="str">
            <v>x</v>
          </cell>
          <cell r="S4362" t="str">
            <v>x</v>
          </cell>
          <cell r="T4362" t="str">
            <v>x</v>
          </cell>
          <cell r="U4362"/>
          <cell r="Y4362"/>
          <cell r="Z4362"/>
        </row>
        <row r="4363">
          <cell r="A4363" t="str">
            <v>Molothrus bonariensis</v>
          </cell>
          <cell r="B4363" t="str">
            <v>Molothrus bonariensis</v>
          </cell>
          <cell r="C4363" t="str">
            <v>chupim</v>
          </cell>
          <cell r="D4363">
            <v>4361</v>
          </cell>
          <cell r="E4363" t="str">
            <v>R</v>
          </cell>
          <cell r="F4363">
            <v>1</v>
          </cell>
          <cell r="G4363" t="str">
            <v>Passeriformes</v>
          </cell>
          <cell r="H4363" t="str">
            <v>Icteridae</v>
          </cell>
          <cell r="J4363" t="str">
            <v>Molothrus</v>
          </cell>
          <cell r="K4363" t="str">
            <v>espécie 1ária</v>
          </cell>
          <cell r="N4363" t="str">
            <v>Molothrus bonariensis (Gmelin, 1789)</v>
          </cell>
          <cell r="O4363" t="str">
            <v>Shiny Cowbird</v>
          </cell>
          <cell r="P4363"/>
          <cell r="Q4363"/>
          <cell r="R4363"/>
          <cell r="S4363"/>
          <cell r="T4363"/>
          <cell r="U4363"/>
          <cell r="Y4363" t="str">
            <v>OA</v>
          </cell>
          <cell r="Z4363" t="str">
            <v>L</v>
          </cell>
          <cell r="AA4363" t="str">
            <v>F7</v>
          </cell>
          <cell r="AB4363" t="str">
            <v>T</v>
          </cell>
          <cell r="AC4363">
            <v>6</v>
          </cell>
          <cell r="AD4363">
            <v>12</v>
          </cell>
          <cell r="AE4363">
            <v>41.49</v>
          </cell>
          <cell r="AF4363" t="str">
            <v>Invertebrate</v>
          </cell>
          <cell r="AG4363" t="str">
            <v>F</v>
          </cell>
        </row>
        <row r="4364">
          <cell r="A4364" t="str">
            <v>Molothrus bonariensis minimus</v>
          </cell>
          <cell r="B4364" t="e">
            <v>#N/A</v>
          </cell>
          <cell r="D4364">
            <v>4362</v>
          </cell>
          <cell r="E4364"/>
          <cell r="F4364"/>
          <cell r="G4364" t="str">
            <v>Passeriformes</v>
          </cell>
          <cell r="H4364" t="str">
            <v>Icteridae</v>
          </cell>
          <cell r="J4364" t="str">
            <v>Molothrus</v>
          </cell>
          <cell r="K4364" t="str">
            <v>subespécie</v>
          </cell>
          <cell r="N4364" t="str">
            <v>Molothrus bonariensis minimus Dalmas, 1900</v>
          </cell>
          <cell r="P4364" t="str">
            <v>x</v>
          </cell>
          <cell r="Q4364" t="str">
            <v>x</v>
          </cell>
          <cell r="R4364" t="str">
            <v>x</v>
          </cell>
          <cell r="S4364" t="str">
            <v>x</v>
          </cell>
          <cell r="T4364" t="str">
            <v>x</v>
          </cell>
          <cell r="U4364"/>
          <cell r="Y4364"/>
          <cell r="Z4364"/>
        </row>
        <row r="4365">
          <cell r="A4365" t="str">
            <v>Molothrus bonariensis riparius</v>
          </cell>
          <cell r="B4365" t="e">
            <v>#N/A</v>
          </cell>
          <cell r="D4365">
            <v>4363</v>
          </cell>
          <cell r="E4365"/>
          <cell r="F4365"/>
          <cell r="G4365" t="str">
            <v>Passeriformes</v>
          </cell>
          <cell r="H4365" t="str">
            <v>Icteridae</v>
          </cell>
          <cell r="J4365" t="str">
            <v>Molothrus</v>
          </cell>
          <cell r="K4365" t="str">
            <v>subespécie</v>
          </cell>
          <cell r="N4365" t="str">
            <v>Molothrus bonariensis riparius Griscom &amp; Greenway, 1937</v>
          </cell>
          <cell r="P4365" t="str">
            <v>x</v>
          </cell>
          <cell r="Q4365" t="str">
            <v>x</v>
          </cell>
          <cell r="R4365" t="str">
            <v>x</v>
          </cell>
          <cell r="S4365" t="str">
            <v>x</v>
          </cell>
          <cell r="T4365" t="str">
            <v>x</v>
          </cell>
          <cell r="U4365"/>
          <cell r="Y4365"/>
          <cell r="Z4365"/>
        </row>
        <row r="4366">
          <cell r="A4366" t="str">
            <v>Molothrus bonariensis bonariensis</v>
          </cell>
          <cell r="B4366" t="e">
            <v>#N/A</v>
          </cell>
          <cell r="D4366">
            <v>4364</v>
          </cell>
          <cell r="E4366"/>
          <cell r="F4366"/>
          <cell r="G4366" t="str">
            <v>Passeriformes</v>
          </cell>
          <cell r="H4366" t="str">
            <v>Icteridae</v>
          </cell>
          <cell r="J4366" t="str">
            <v>Molothrus</v>
          </cell>
          <cell r="K4366" t="str">
            <v>subespécie</v>
          </cell>
          <cell r="N4366" t="str">
            <v>Molothrus bonariensis bonariensis (Gmelin, 1789)</v>
          </cell>
          <cell r="P4366" t="str">
            <v>x</v>
          </cell>
          <cell r="Q4366" t="str">
            <v>x</v>
          </cell>
          <cell r="R4366" t="str">
            <v>x</v>
          </cell>
          <cell r="S4366" t="str">
            <v>x</v>
          </cell>
          <cell r="T4366" t="str">
            <v>x</v>
          </cell>
          <cell r="U4366"/>
          <cell r="Y4366"/>
          <cell r="Z4366"/>
        </row>
        <row r="4367">
          <cell r="A4367" t="str">
            <v>Quiscalus</v>
          </cell>
          <cell r="B4367" t="e">
            <v>#N/A</v>
          </cell>
          <cell r="D4367">
            <v>4365</v>
          </cell>
          <cell r="E4367"/>
          <cell r="F4367"/>
          <cell r="G4367" t="str">
            <v>Passeriformes</v>
          </cell>
          <cell r="H4367" t="str">
            <v>Icteridae</v>
          </cell>
          <cell r="J4367" t="str">
            <v>Quiscalus</v>
          </cell>
          <cell r="K4367" t="str">
            <v>Gênero</v>
          </cell>
          <cell r="N4367" t="str">
            <v>Quiscalus Vieillot, 1816</v>
          </cell>
          <cell r="P4367"/>
          <cell r="Q4367"/>
          <cell r="R4367"/>
          <cell r="S4367"/>
          <cell r="T4367"/>
          <cell r="U4367"/>
          <cell r="Y4367"/>
          <cell r="Z4367"/>
        </row>
        <row r="4368">
          <cell r="A4368" t="str">
            <v>Quiscalus lugubris</v>
          </cell>
          <cell r="B4368" t="str">
            <v>Quiscalus lugubris</v>
          </cell>
          <cell r="C4368" t="str">
            <v>iraúna-do-norte</v>
          </cell>
          <cell r="D4368">
            <v>4366</v>
          </cell>
          <cell r="E4368" t="str">
            <v>R</v>
          </cell>
          <cell r="F4368">
            <v>1</v>
          </cell>
          <cell r="G4368" t="str">
            <v>Passeriformes</v>
          </cell>
          <cell r="H4368" t="str">
            <v>Icteridae</v>
          </cell>
          <cell r="J4368" t="str">
            <v>Quiscalus</v>
          </cell>
          <cell r="K4368" t="str">
            <v>espécie 1ária</v>
          </cell>
          <cell r="N4368" t="str">
            <v>Quiscalus lugubris Swainson, 1838</v>
          </cell>
          <cell r="O4368" t="str">
            <v>Carib Grackle</v>
          </cell>
          <cell r="P4368"/>
          <cell r="Q4368"/>
          <cell r="R4368"/>
          <cell r="S4368"/>
          <cell r="T4368"/>
          <cell r="U4368"/>
          <cell r="Y4368" t="e">
            <v>#N/A</v>
          </cell>
          <cell r="Z4368" t="str">
            <v>L</v>
          </cell>
          <cell r="AA4368" t="str">
            <v>N14</v>
          </cell>
          <cell r="AB4368" t="str">
            <v>T/C</v>
          </cell>
          <cell r="AC4368">
            <v>2</v>
          </cell>
          <cell r="AD4368">
            <v>3</v>
          </cell>
          <cell r="AE4368">
            <v>63.03</v>
          </cell>
          <cell r="AF4368" t="str">
            <v>Invertebrate</v>
          </cell>
          <cell r="AG4368" t="str">
            <v>N</v>
          </cell>
        </row>
        <row r="4369">
          <cell r="A4369" t="str">
            <v>Quiscalus lugubris lugubris</v>
          </cell>
          <cell r="B4369" t="e">
            <v>#N/A</v>
          </cell>
          <cell r="D4369">
            <v>4367</v>
          </cell>
          <cell r="E4369"/>
          <cell r="F4369"/>
          <cell r="G4369" t="str">
            <v>Passeriformes</v>
          </cell>
          <cell r="H4369" t="str">
            <v>Icteridae</v>
          </cell>
          <cell r="J4369" t="str">
            <v>Quiscalus</v>
          </cell>
          <cell r="K4369" t="str">
            <v>subespécie</v>
          </cell>
          <cell r="N4369" t="str">
            <v>Quiscalus lugubris lugubris Swainson, 1838</v>
          </cell>
          <cell r="P4369" t="str">
            <v>x</v>
          </cell>
          <cell r="Q4369" t="str">
            <v>x</v>
          </cell>
          <cell r="R4369" t="str">
            <v>x</v>
          </cell>
          <cell r="S4369" t="str">
            <v>x</v>
          </cell>
          <cell r="T4369" t="str">
            <v>x</v>
          </cell>
          <cell r="U4369"/>
          <cell r="Y4369"/>
          <cell r="Z4369"/>
        </row>
        <row r="4370">
          <cell r="A4370" t="str">
            <v>Sturnella</v>
          </cell>
          <cell r="B4370" t="e">
            <v>#N/A</v>
          </cell>
          <cell r="D4370">
            <v>4368</v>
          </cell>
          <cell r="E4370"/>
          <cell r="F4370"/>
          <cell r="G4370" t="str">
            <v>Passeriformes</v>
          </cell>
          <cell r="H4370" t="str">
            <v>Icteridae</v>
          </cell>
          <cell r="J4370" t="str">
            <v>Sturnella</v>
          </cell>
          <cell r="K4370" t="str">
            <v>Gênero</v>
          </cell>
          <cell r="N4370" t="str">
            <v>Sturnella Vieillot, 1816</v>
          </cell>
          <cell r="P4370"/>
          <cell r="Q4370"/>
          <cell r="R4370"/>
          <cell r="S4370"/>
          <cell r="T4370"/>
          <cell r="U4370"/>
          <cell r="Y4370"/>
          <cell r="Z4370"/>
        </row>
        <row r="4371">
          <cell r="A4371" t="str">
            <v>Sturnella militaris</v>
          </cell>
          <cell r="B4371" t="str">
            <v>Leistes militaris</v>
          </cell>
          <cell r="C4371" t="str">
            <v>polícia-inglesa-do-norte</v>
          </cell>
          <cell r="D4371">
            <v>4369</v>
          </cell>
          <cell r="E4371" t="str">
            <v>R</v>
          </cell>
          <cell r="F4371">
            <v>1</v>
          </cell>
          <cell r="G4371" t="str">
            <v>Passeriformes</v>
          </cell>
          <cell r="H4371" t="str">
            <v>Icteridae</v>
          </cell>
          <cell r="J4371" t="str">
            <v>Sturnella</v>
          </cell>
          <cell r="K4371" t="str">
            <v>espécie 1ária</v>
          </cell>
          <cell r="N4371" t="str">
            <v>Sturnella militaris (Linnaeus, 1758)</v>
          </cell>
          <cell r="O4371" t="str">
            <v>Red-breasted Meadowlark</v>
          </cell>
          <cell r="P4371"/>
          <cell r="Q4371"/>
          <cell r="R4371"/>
          <cell r="S4371"/>
          <cell r="T4371"/>
          <cell r="U4371"/>
          <cell r="Y4371" t="e">
            <v>#N/A</v>
          </cell>
          <cell r="Z4371" t="str">
            <v>L</v>
          </cell>
          <cell r="AA4371" t="str">
            <v>N13</v>
          </cell>
          <cell r="AB4371" t="str">
            <v>T/U</v>
          </cell>
          <cell r="AC4371">
            <v>3</v>
          </cell>
          <cell r="AD4371">
            <v>5</v>
          </cell>
          <cell r="AE4371">
            <v>48.01</v>
          </cell>
          <cell r="AF4371" t="str">
            <v>Omnivore</v>
          </cell>
          <cell r="AG4371" t="str">
            <v>N</v>
          </cell>
        </row>
        <row r="4372">
          <cell r="A4372" t="str">
            <v>Sturnella superciliaris</v>
          </cell>
          <cell r="B4372" t="str">
            <v>Leistes superciliaris</v>
          </cell>
          <cell r="C4372" t="str">
            <v>polícia-inglesa-do-sul</v>
          </cell>
          <cell r="D4372">
            <v>4370</v>
          </cell>
          <cell r="E4372" t="str">
            <v>R</v>
          </cell>
          <cell r="F4372">
            <v>1</v>
          </cell>
          <cell r="G4372" t="str">
            <v>Passeriformes</v>
          </cell>
          <cell r="H4372" t="str">
            <v>Icteridae</v>
          </cell>
          <cell r="J4372" t="str">
            <v>Sturnella</v>
          </cell>
          <cell r="K4372" t="str">
            <v>espécie 1ária</v>
          </cell>
          <cell r="N4372" t="str">
            <v>Sturnella superciliaris (Bonaparte, 1850)</v>
          </cell>
          <cell r="O4372" t="str">
            <v>White-browed Meadowlark</v>
          </cell>
          <cell r="P4372"/>
          <cell r="Q4372"/>
          <cell r="R4372"/>
          <cell r="S4372"/>
          <cell r="T4372"/>
          <cell r="U4372"/>
          <cell r="Y4372" t="e">
            <v>#N/A</v>
          </cell>
          <cell r="Z4372" t="str">
            <v>L</v>
          </cell>
          <cell r="AA4372" t="str">
            <v>N13</v>
          </cell>
          <cell r="AB4372" t="str">
            <v>T/U</v>
          </cell>
          <cell r="AC4372">
            <v>4</v>
          </cell>
          <cell r="AD4372">
            <v>3</v>
          </cell>
          <cell r="AE4372">
            <v>45.32</v>
          </cell>
          <cell r="AF4372" t="str">
            <v>Omnivore</v>
          </cell>
          <cell r="AG4372" t="str">
            <v>N</v>
          </cell>
        </row>
        <row r="4373">
          <cell r="A4373" t="str">
            <v>Sturnella defilippii</v>
          </cell>
          <cell r="B4373" t="str">
            <v>Leistes defilippii</v>
          </cell>
          <cell r="C4373" t="str">
            <v>peito-vermelho-grande</v>
          </cell>
          <cell r="D4373">
            <v>4371</v>
          </cell>
          <cell r="E4373" t="str">
            <v>D</v>
          </cell>
          <cell r="F4373">
            <v>1</v>
          </cell>
          <cell r="G4373" t="str">
            <v>Passeriformes</v>
          </cell>
          <cell r="H4373" t="str">
            <v>Icteridae</v>
          </cell>
          <cell r="J4373" t="str">
            <v>Sturnella</v>
          </cell>
          <cell r="K4373" t="str">
            <v>espécie 1ária</v>
          </cell>
          <cell r="N4373" t="str">
            <v>Sturnella defilippii (Bonaparte, 1850)</v>
          </cell>
          <cell r="O4373" t="str">
            <v>Pampas Meadowlark</v>
          </cell>
          <cell r="P4373"/>
          <cell r="Q4373"/>
          <cell r="R4373"/>
          <cell r="S4373"/>
          <cell r="T4373"/>
          <cell r="U4373"/>
          <cell r="X4373" t="str">
            <v>VU</v>
          </cell>
          <cell r="Y4373" t="e">
            <v>#N/A</v>
          </cell>
          <cell r="Z4373" t="e">
            <v>#N/A</v>
          </cell>
          <cell r="AA4373" t="e">
            <v>#N/A</v>
          </cell>
          <cell r="AB4373" t="e">
            <v>#N/A</v>
          </cell>
          <cell r="AC4373" t="e">
            <v>#N/A</v>
          </cell>
          <cell r="AD4373" t="e">
            <v>#N/A</v>
          </cell>
          <cell r="AE4373">
            <v>48.01</v>
          </cell>
          <cell r="AF4373" t="str">
            <v>Omnivore</v>
          </cell>
          <cell r="AG4373"/>
        </row>
        <row r="4374">
          <cell r="A4374" t="str">
            <v>Sturnella magna</v>
          </cell>
          <cell r="B4374" t="str">
            <v>Sturnella magna</v>
          </cell>
          <cell r="C4374" t="str">
            <v>pedro-ceroulo</v>
          </cell>
          <cell r="D4374">
            <v>4372</v>
          </cell>
          <cell r="E4374" t="str">
            <v>R</v>
          </cell>
          <cell r="F4374">
            <v>1</v>
          </cell>
          <cell r="G4374" t="str">
            <v>Passeriformes</v>
          </cell>
          <cell r="H4374" t="str">
            <v>Icteridae</v>
          </cell>
          <cell r="J4374" t="str">
            <v>Sturnella</v>
          </cell>
          <cell r="K4374" t="str">
            <v>espécie 1ária</v>
          </cell>
          <cell r="L4374" t="str">
            <v>Some works treat S. m. quinta (HBW, IOC) and even S. m. praticola (H&amp;M) as synonyms of S. m. monticola Chubb.</v>
          </cell>
          <cell r="M4374" t="str">
            <v>Algumas obras tratam S. m. quinta (HBW, IOC) e mesmo S. m. praticola (H&amp;M) como sinônimos de S. m. monticola Chubb.</v>
          </cell>
          <cell r="N4374" t="str">
            <v>Sturnella magna (Linnaeus, 1758)</v>
          </cell>
          <cell r="O4374" t="str">
            <v>Eastern Meadowlark</v>
          </cell>
          <cell r="P4374"/>
          <cell r="Q4374"/>
          <cell r="R4374"/>
          <cell r="S4374"/>
          <cell r="T4374"/>
          <cell r="U4374"/>
          <cell r="Y4374" t="e">
            <v>#N/A</v>
          </cell>
          <cell r="Z4374" t="str">
            <v>L</v>
          </cell>
          <cell r="AA4374" t="str">
            <v>N8</v>
          </cell>
          <cell r="AB4374" t="str">
            <v>T</v>
          </cell>
          <cell r="AC4374">
            <v>3</v>
          </cell>
          <cell r="AD4374">
            <v>9</v>
          </cell>
          <cell r="AE4374">
            <v>91.76</v>
          </cell>
          <cell r="AF4374" t="str">
            <v>Invertebrate</v>
          </cell>
          <cell r="AG4374" t="str">
            <v>N</v>
          </cell>
        </row>
        <row r="4375">
          <cell r="A4375" t="str">
            <v>Sturnella magna praticola</v>
          </cell>
          <cell r="B4375" t="e">
            <v>#N/A</v>
          </cell>
          <cell r="D4375">
            <v>4373</v>
          </cell>
          <cell r="E4375"/>
          <cell r="F4375"/>
          <cell r="G4375" t="str">
            <v>Passeriformes</v>
          </cell>
          <cell r="H4375" t="str">
            <v>Icteridae</v>
          </cell>
          <cell r="J4375" t="str">
            <v>Sturnella</v>
          </cell>
          <cell r="K4375" t="str">
            <v>subespécie</v>
          </cell>
          <cell r="N4375" t="str">
            <v>Sturnella magna praticola Chubb, 1921</v>
          </cell>
          <cell r="P4375" t="str">
            <v>x</v>
          </cell>
          <cell r="Q4375" t="str">
            <v>x</v>
          </cell>
          <cell r="R4375" t="str">
            <v>x</v>
          </cell>
          <cell r="S4375" t="str">
            <v>x</v>
          </cell>
          <cell r="T4375" t="str">
            <v>x</v>
          </cell>
          <cell r="U4375"/>
          <cell r="Y4375"/>
          <cell r="Z4375"/>
        </row>
        <row r="4376">
          <cell r="A4376" t="str">
            <v>Sturnella magna quinta</v>
          </cell>
          <cell r="B4376" t="e">
            <v>#N/A</v>
          </cell>
          <cell r="D4376">
            <v>4374</v>
          </cell>
          <cell r="E4376"/>
          <cell r="F4376"/>
          <cell r="G4376" t="str">
            <v>Passeriformes</v>
          </cell>
          <cell r="H4376" t="str">
            <v>Icteridae</v>
          </cell>
          <cell r="J4376" t="str">
            <v>Sturnella</v>
          </cell>
          <cell r="K4376" t="str">
            <v>subespécie</v>
          </cell>
          <cell r="N4376" t="str">
            <v>Sturnella magna quinta Dickerman, 1989</v>
          </cell>
          <cell r="P4376" t="str">
            <v>x</v>
          </cell>
          <cell r="Q4376"/>
          <cell r="R4376"/>
          <cell r="S4376"/>
          <cell r="T4376"/>
          <cell r="U4376"/>
          <cell r="Y4376"/>
          <cell r="Z4376"/>
        </row>
        <row r="4377">
          <cell r="A4377" t="str">
            <v>Dolichonyx</v>
          </cell>
          <cell r="B4377" t="e">
            <v>#N/A</v>
          </cell>
          <cell r="D4377">
            <v>4375</v>
          </cell>
          <cell r="E4377"/>
          <cell r="F4377"/>
          <cell r="G4377" t="str">
            <v>Passeriformes</v>
          </cell>
          <cell r="H4377" t="str">
            <v>Icteridae</v>
          </cell>
          <cell r="J4377" t="str">
            <v>Dolichonyx</v>
          </cell>
          <cell r="K4377" t="str">
            <v>Gênero</v>
          </cell>
          <cell r="N4377" t="str">
            <v>Dolichonyx Swainson, 1827</v>
          </cell>
          <cell r="P4377"/>
          <cell r="Q4377"/>
          <cell r="R4377"/>
          <cell r="S4377"/>
          <cell r="T4377"/>
          <cell r="U4377"/>
          <cell r="Y4377"/>
          <cell r="Z4377"/>
        </row>
        <row r="4378">
          <cell r="A4378" t="str">
            <v>Dolichonyx oryzivorus</v>
          </cell>
          <cell r="B4378" t="str">
            <v>Dolichonyx oryzivorus</v>
          </cell>
          <cell r="C4378" t="str">
            <v>triste-pia</v>
          </cell>
          <cell r="D4378">
            <v>4376</v>
          </cell>
          <cell r="E4378" t="str">
            <v>VN</v>
          </cell>
          <cell r="F4378">
            <v>1</v>
          </cell>
          <cell r="G4378" t="str">
            <v>Passeriformes</v>
          </cell>
          <cell r="H4378" t="str">
            <v>Icteridae</v>
          </cell>
          <cell r="J4378" t="str">
            <v>Dolichonyx</v>
          </cell>
          <cell r="K4378" t="str">
            <v>espécie 1ária</v>
          </cell>
          <cell r="N4378" t="str">
            <v>Dolichonyx oryzivorus (Linnaeus, 1758)</v>
          </cell>
          <cell r="O4378" t="str">
            <v>Bobolink</v>
          </cell>
          <cell r="P4378"/>
          <cell r="Q4378"/>
          <cell r="R4378"/>
          <cell r="S4378"/>
          <cell r="T4378"/>
          <cell r="U4378"/>
          <cell r="Y4378" t="e">
            <v>#N/A</v>
          </cell>
          <cell r="Z4378" t="e">
            <v>#N/A</v>
          </cell>
          <cell r="AA4378" t="e">
            <v>#N/A</v>
          </cell>
          <cell r="AB4378" t="e">
            <v>#N/A</v>
          </cell>
          <cell r="AC4378" t="e">
            <v>#N/A</v>
          </cell>
          <cell r="AD4378" t="e">
            <v>#N/A</v>
          </cell>
          <cell r="AE4378">
            <v>31.46</v>
          </cell>
          <cell r="AF4378" t="str">
            <v>Invertebrate</v>
          </cell>
          <cell r="AG4378"/>
        </row>
        <row r="4379">
          <cell r="A4379" t="str">
            <v>Mitrospingidae</v>
          </cell>
          <cell r="B4379" t="e">
            <v>#N/A</v>
          </cell>
          <cell r="D4379">
            <v>4377</v>
          </cell>
          <cell r="E4379"/>
          <cell r="F4379"/>
          <cell r="G4379" t="str">
            <v>Passeriformes</v>
          </cell>
          <cell r="H4379" t="str">
            <v>Mitrospingidae</v>
          </cell>
          <cell r="K4379" t="str">
            <v>Família</v>
          </cell>
          <cell r="L4379" t="str">
            <v>Formally placed in Thraupidae, but see Burns et al. (2014).</v>
          </cell>
          <cell r="M4379" t="str">
            <v>Anteriormente tratados em Thraupidae, mas ver Barker et al. (2013).</v>
          </cell>
          <cell r="N4379" t="str">
            <v>Mitrospingidae Barker, Burns, Klicka, Lanyon &amp; Lovette, 2013</v>
          </cell>
          <cell r="P4379"/>
          <cell r="Q4379"/>
          <cell r="R4379"/>
          <cell r="S4379"/>
          <cell r="T4379"/>
          <cell r="U4379"/>
          <cell r="Y4379"/>
          <cell r="Z4379"/>
        </row>
        <row r="4380">
          <cell r="A4380" t="str">
            <v>Lamprospiza</v>
          </cell>
          <cell r="B4380" t="e">
            <v>#N/A</v>
          </cell>
          <cell r="D4380">
            <v>4378</v>
          </cell>
          <cell r="E4380"/>
          <cell r="F4380"/>
          <cell r="G4380" t="str">
            <v>Passeriformes</v>
          </cell>
          <cell r="H4380" t="str">
            <v>Mitrospingidae</v>
          </cell>
          <cell r="J4380" t="str">
            <v>Lamprospiza</v>
          </cell>
          <cell r="K4380" t="str">
            <v>Gênero</v>
          </cell>
          <cell r="N4380" t="str">
            <v>Lamprospiza Cabanis, 1847</v>
          </cell>
          <cell r="P4380"/>
          <cell r="Q4380"/>
          <cell r="R4380"/>
          <cell r="S4380"/>
          <cell r="T4380"/>
          <cell r="U4380"/>
          <cell r="Y4380"/>
          <cell r="Z4380"/>
        </row>
        <row r="4381">
          <cell r="A4381" t="str">
            <v>Lamprospiza melanoleuca</v>
          </cell>
          <cell r="B4381" t="str">
            <v>Lamprospiza melanoleuca</v>
          </cell>
          <cell r="C4381" t="str">
            <v>pipira-de-bico-vermelho</v>
          </cell>
          <cell r="D4381">
            <v>4379</v>
          </cell>
          <cell r="E4381" t="str">
            <v>R</v>
          </cell>
          <cell r="F4381">
            <v>1</v>
          </cell>
          <cell r="G4381" t="str">
            <v>Passeriformes</v>
          </cell>
          <cell r="H4381" t="str">
            <v>Mitrospingidae</v>
          </cell>
          <cell r="J4381" t="str">
            <v>Lamprospiza</v>
          </cell>
          <cell r="K4381" t="str">
            <v>espécie 1ária</v>
          </cell>
          <cell r="N4381" t="str">
            <v>Lamprospiza melanoleuca (Vieillot, 1817)</v>
          </cell>
          <cell r="O4381" t="str">
            <v>Red-billed Pied Tanager</v>
          </cell>
          <cell r="P4381"/>
          <cell r="Q4381"/>
          <cell r="R4381"/>
          <cell r="S4381"/>
          <cell r="T4381"/>
          <cell r="U4381"/>
          <cell r="Y4381" t="str">
            <v>OA</v>
          </cell>
          <cell r="Z4381" t="str">
            <v>H</v>
          </cell>
          <cell r="AA4381" t="str">
            <v>F1</v>
          </cell>
          <cell r="AB4381" t="str">
            <v>C</v>
          </cell>
          <cell r="AC4381">
            <v>1</v>
          </cell>
          <cell r="AD4381">
            <v>2</v>
          </cell>
          <cell r="AE4381">
            <v>34</v>
          </cell>
          <cell r="AF4381" t="str">
            <v>Omnivore</v>
          </cell>
          <cell r="AG4381" t="str">
            <v>F</v>
          </cell>
        </row>
        <row r="4382">
          <cell r="A4382" t="str">
            <v>Mitrospingus</v>
          </cell>
          <cell r="B4382" t="e">
            <v>#N/A</v>
          </cell>
          <cell r="D4382">
            <v>4380</v>
          </cell>
          <cell r="E4382"/>
          <cell r="F4382"/>
          <cell r="G4382" t="str">
            <v>Passeriformes</v>
          </cell>
          <cell r="H4382" t="str">
            <v>Mitrospingidae</v>
          </cell>
          <cell r="J4382" t="str">
            <v>Mitrospingus</v>
          </cell>
          <cell r="K4382" t="str">
            <v>Gênero</v>
          </cell>
          <cell r="N4382" t="str">
            <v>Mitrospingus Ridgway, 1898</v>
          </cell>
          <cell r="P4382"/>
          <cell r="Q4382"/>
          <cell r="R4382"/>
          <cell r="S4382"/>
          <cell r="T4382"/>
          <cell r="U4382"/>
          <cell r="Y4382"/>
          <cell r="Z4382"/>
        </row>
        <row r="4383">
          <cell r="A4383" t="str">
            <v>Mitrospingus oleagineus</v>
          </cell>
          <cell r="B4383" t="str">
            <v>Mitrospingus oleagineus</v>
          </cell>
          <cell r="C4383" t="str">
            <v>pipira-olivácea</v>
          </cell>
          <cell r="D4383">
            <v>4381</v>
          </cell>
          <cell r="E4383" t="str">
            <v>R#</v>
          </cell>
          <cell r="F4383">
            <v>1</v>
          </cell>
          <cell r="G4383" t="str">
            <v>Passeriformes</v>
          </cell>
          <cell r="H4383" t="str">
            <v>Mitrospingidae</v>
          </cell>
          <cell r="J4383" t="str">
            <v>Mitrospingus</v>
          </cell>
          <cell r="K4383" t="str">
            <v>espécie 1ária</v>
          </cell>
          <cell r="N4383" t="str">
            <v>Mitrospingus oleagineus (Salvin, 1886)</v>
          </cell>
          <cell r="O4383" t="str">
            <v>Olive-backed Tanager</v>
          </cell>
          <cell r="P4383"/>
          <cell r="Q4383"/>
          <cell r="R4383"/>
          <cell r="S4383"/>
          <cell r="T4383"/>
          <cell r="U4383"/>
          <cell r="Y4383" t="e">
            <v>#N/A</v>
          </cell>
          <cell r="Z4383" t="str">
            <v>H</v>
          </cell>
          <cell r="AA4383" t="str">
            <v>F4</v>
          </cell>
          <cell r="AB4383" t="str">
            <v>U/M</v>
          </cell>
          <cell r="AC4383">
            <v>1</v>
          </cell>
          <cell r="AD4383">
            <v>1</v>
          </cell>
          <cell r="AE4383">
            <v>41.3</v>
          </cell>
          <cell r="AF4383" t="str">
            <v>Omnivore</v>
          </cell>
          <cell r="AG4383" t="str">
            <v>F</v>
          </cell>
          <cell r="AH4383">
            <v>1</v>
          </cell>
        </row>
        <row r="4384">
          <cell r="A4384" t="str">
            <v>Mitrospingus oleagineus obscuripectus</v>
          </cell>
          <cell r="B4384" t="e">
            <v>#N/A</v>
          </cell>
          <cell r="D4384">
            <v>4382</v>
          </cell>
          <cell r="E4384"/>
          <cell r="F4384"/>
          <cell r="G4384" t="str">
            <v>Passeriformes</v>
          </cell>
          <cell r="H4384" t="str">
            <v>Mitrospingidae</v>
          </cell>
          <cell r="J4384" t="str">
            <v>Mitrospingus</v>
          </cell>
          <cell r="K4384" t="str">
            <v>subespécie</v>
          </cell>
          <cell r="N4384" t="str">
            <v>Mitrospingus oleagineus obscuripectus Zimmer &amp; Phelps, 1945</v>
          </cell>
          <cell r="P4384" t="str">
            <v>x</v>
          </cell>
          <cell r="Q4384" t="str">
            <v>x</v>
          </cell>
          <cell r="R4384" t="str">
            <v>x</v>
          </cell>
          <cell r="S4384" t="str">
            <v>x</v>
          </cell>
          <cell r="T4384" t="str">
            <v>x</v>
          </cell>
          <cell r="U4384"/>
          <cell r="Y4384"/>
          <cell r="Z4384"/>
        </row>
        <row r="4385">
          <cell r="A4385" t="str">
            <v>Orthogonys</v>
          </cell>
          <cell r="B4385" t="e">
            <v>#N/A</v>
          </cell>
          <cell r="D4385">
            <v>4383</v>
          </cell>
          <cell r="E4385"/>
          <cell r="F4385"/>
          <cell r="G4385" t="str">
            <v>Passeriformes</v>
          </cell>
          <cell r="H4385" t="str">
            <v>Mitrospingidae</v>
          </cell>
          <cell r="J4385" t="str">
            <v>Orthogonys</v>
          </cell>
          <cell r="K4385" t="str">
            <v>Gênero</v>
          </cell>
          <cell r="N4385" t="str">
            <v>Orthogonys Strickland, 1844</v>
          </cell>
          <cell r="P4385"/>
          <cell r="Q4385"/>
          <cell r="R4385"/>
          <cell r="S4385"/>
          <cell r="T4385"/>
          <cell r="U4385"/>
          <cell r="Y4385"/>
          <cell r="Z4385"/>
        </row>
        <row r="4386">
          <cell r="A4386" t="str">
            <v>Orthogonys chloricterus</v>
          </cell>
          <cell r="B4386" t="str">
            <v>Orthogonys chloricterus</v>
          </cell>
          <cell r="C4386" t="str">
            <v>catirumbava</v>
          </cell>
          <cell r="D4386">
            <v>4384</v>
          </cell>
          <cell r="E4386" t="str">
            <v>R, E</v>
          </cell>
          <cell r="F4386">
            <v>1</v>
          </cell>
          <cell r="G4386" t="str">
            <v>Passeriformes</v>
          </cell>
          <cell r="H4386" t="str">
            <v>Mitrospingidae</v>
          </cell>
          <cell r="J4386" t="str">
            <v>Orthogonys</v>
          </cell>
          <cell r="K4386" t="str">
            <v>espécie 1ária</v>
          </cell>
          <cell r="N4386" t="str">
            <v>Orthogonys chloricterus (Vieillot, 1819)</v>
          </cell>
          <cell r="O4386" t="str">
            <v>Olive-green Tanager</v>
          </cell>
          <cell r="P4386"/>
          <cell r="Q4386"/>
          <cell r="R4386"/>
          <cell r="S4386"/>
          <cell r="T4386"/>
          <cell r="U4386"/>
          <cell r="Y4386" t="e">
            <v>#N/A</v>
          </cell>
          <cell r="Z4386" t="str">
            <v>M</v>
          </cell>
          <cell r="AA4386" t="str">
            <v>F4</v>
          </cell>
          <cell r="AB4386" t="str">
            <v>C</v>
          </cell>
          <cell r="AC4386">
            <v>2</v>
          </cell>
          <cell r="AD4386">
            <v>1</v>
          </cell>
          <cell r="AE4386">
            <v>40</v>
          </cell>
          <cell r="AF4386" t="str">
            <v>Invertebrate</v>
          </cell>
          <cell r="AG4386" t="str">
            <v>F</v>
          </cell>
          <cell r="AH4386">
            <v>1</v>
          </cell>
        </row>
        <row r="4387">
          <cell r="A4387" t="str">
            <v>Thraupidae</v>
          </cell>
          <cell r="B4387" t="e">
            <v>#N/A</v>
          </cell>
          <cell r="D4387">
            <v>4385</v>
          </cell>
          <cell r="E4387"/>
          <cell r="F4387"/>
          <cell r="G4387" t="str">
            <v>Passeriformes</v>
          </cell>
          <cell r="H4387" t="str">
            <v>Thraupidae</v>
          </cell>
          <cell r="K4387" t="str">
            <v>Família</v>
          </cell>
          <cell r="N4387" t="str">
            <v>Thraupidae Cabanis, 1847</v>
          </cell>
          <cell r="P4387"/>
          <cell r="Q4387"/>
          <cell r="R4387"/>
          <cell r="S4387"/>
          <cell r="T4387"/>
          <cell r="U4387"/>
          <cell r="Y4387"/>
          <cell r="Z4387"/>
        </row>
        <row r="4388">
          <cell r="A4388" t="str">
            <v>Porphyrospizinae</v>
          </cell>
          <cell r="B4388" t="e">
            <v>#N/A</v>
          </cell>
          <cell r="D4388">
            <v>4386</v>
          </cell>
          <cell r="E4388"/>
          <cell r="F4388"/>
          <cell r="G4388" t="str">
            <v>Passeriformes</v>
          </cell>
          <cell r="H4388" t="str">
            <v>Thraupidae</v>
          </cell>
          <cell r="I4388" t="str">
            <v>Porphyrospizinae</v>
          </cell>
          <cell r="K4388" t="str">
            <v>Subfamília</v>
          </cell>
          <cell r="N4388" t="str">
            <v xml:space="preserve">Porphyrospizinae Burns, Shultz, Title, Mason, Barker, Klicka, Lanyon &amp; Lovette, 2014 </v>
          </cell>
          <cell r="P4388"/>
          <cell r="Q4388"/>
          <cell r="R4388"/>
          <cell r="S4388"/>
          <cell r="T4388"/>
          <cell r="U4388"/>
          <cell r="Y4388"/>
          <cell r="Z4388"/>
        </row>
        <row r="4389">
          <cell r="A4389" t="str">
            <v>Rhopospina</v>
          </cell>
          <cell r="B4389" t="e">
            <v>#N/A</v>
          </cell>
          <cell r="D4389">
            <v>4387</v>
          </cell>
          <cell r="E4389"/>
          <cell r="F4389"/>
          <cell r="G4389" t="str">
            <v>Passeriformes</v>
          </cell>
          <cell r="H4389" t="str">
            <v>Thraupidae</v>
          </cell>
          <cell r="I4389" t="str">
            <v>Porphyrospizinae</v>
          </cell>
          <cell r="J4389" t="str">
            <v>Rhopospina</v>
          </cell>
          <cell r="K4389" t="str">
            <v>Gênero</v>
          </cell>
          <cell r="N4389" t="str">
            <v>Rhopospina Cabanis, 1851</v>
          </cell>
          <cell r="P4389"/>
          <cell r="Q4389"/>
          <cell r="R4389"/>
          <cell r="S4389"/>
          <cell r="T4389"/>
          <cell r="U4389"/>
          <cell r="Y4389"/>
          <cell r="Z4389"/>
        </row>
        <row r="4390">
          <cell r="A4390" t="str">
            <v>Rhopospina fruticeti</v>
          </cell>
          <cell r="B4390" t="str">
            <v>Rhopospina fruticeti</v>
          </cell>
          <cell r="C4390" t="str">
            <v>canário-andino-negro</v>
          </cell>
          <cell r="D4390">
            <v>4388</v>
          </cell>
          <cell r="E4390" t="str">
            <v>VA (S)</v>
          </cell>
          <cell r="F4390">
            <v>1</v>
          </cell>
          <cell r="G4390" t="str">
            <v>Passeriformes</v>
          </cell>
          <cell r="H4390" t="str">
            <v>Thraupidae</v>
          </cell>
          <cell r="I4390" t="str">
            <v>Porphyrospizinae</v>
          </cell>
          <cell r="J4390" t="str">
            <v>Rhopospina</v>
          </cell>
          <cell r="K4390" t="str">
            <v>espécie 1ária</v>
          </cell>
          <cell r="L4390" t="str">
            <v>Historically placed in the genus Frigillus, but see Burns et al. (2014).</v>
          </cell>
          <cell r="M4390" t="str">
            <v>Historicamente tratada em Frigillus, mas ver Burns et al. (2014).</v>
          </cell>
          <cell r="N4390" t="str">
            <v>Rhopospina fruticeti (Kittlitz, 1833)</v>
          </cell>
          <cell r="O4390" t="str">
            <v>Mourning Sierra-Finch</v>
          </cell>
          <cell r="P4390"/>
          <cell r="Q4390"/>
          <cell r="R4390"/>
          <cell r="S4390"/>
          <cell r="T4390"/>
          <cell r="U4390"/>
          <cell r="Y4390" t="e">
            <v>#N/A</v>
          </cell>
          <cell r="Z4390" t="e">
            <v>#N/A</v>
          </cell>
          <cell r="AA4390" t="e">
            <v>#N/A</v>
          </cell>
          <cell r="AB4390" t="e">
            <v>#N/A</v>
          </cell>
          <cell r="AC4390" t="e">
            <v>#N/A</v>
          </cell>
          <cell r="AD4390" t="e">
            <v>#N/A</v>
          </cell>
          <cell r="AE4390" t="e">
            <v>#N/A</v>
          </cell>
          <cell r="AF4390" t="e">
            <v>#N/A</v>
          </cell>
          <cell r="AG4390"/>
        </row>
        <row r="4391">
          <cell r="A4391" t="str">
            <v>Rhopospina fruticeti fruticeti</v>
          </cell>
          <cell r="B4391" t="e">
            <v>#N/A</v>
          </cell>
          <cell r="D4391">
            <v>4389</v>
          </cell>
          <cell r="E4391"/>
          <cell r="F4391"/>
          <cell r="G4391" t="str">
            <v>Passeriformes</v>
          </cell>
          <cell r="H4391" t="str">
            <v>Thraupidae</v>
          </cell>
          <cell r="I4391" t="str">
            <v>Porphyrospizinae</v>
          </cell>
          <cell r="J4391" t="str">
            <v>Rhopospina</v>
          </cell>
          <cell r="K4391" t="str">
            <v>subespécie</v>
          </cell>
          <cell r="N4391" t="str">
            <v>Rhopospina fruticeti fruticeti (Kittlitz, 1833)</v>
          </cell>
          <cell r="P4391" t="str">
            <v>x</v>
          </cell>
          <cell r="Q4391" t="str">
            <v>x</v>
          </cell>
          <cell r="R4391" t="str">
            <v>x</v>
          </cell>
          <cell r="S4391" t="str">
            <v>x</v>
          </cell>
          <cell r="T4391" t="str">
            <v>x</v>
          </cell>
          <cell r="U4391"/>
          <cell r="Y4391"/>
          <cell r="Z4391"/>
        </row>
        <row r="4392">
          <cell r="A4392" t="str">
            <v>Porphyrospiza</v>
          </cell>
          <cell r="B4392" t="e">
            <v>#N/A</v>
          </cell>
          <cell r="D4392">
            <v>4390</v>
          </cell>
          <cell r="E4392"/>
          <cell r="F4392"/>
          <cell r="G4392" t="str">
            <v>Passeriformes</v>
          </cell>
          <cell r="H4392" t="str">
            <v>Thraupidae</v>
          </cell>
          <cell r="I4392" t="str">
            <v>Porphyrospizinae</v>
          </cell>
          <cell r="J4392" t="str">
            <v>Porphyrospiza</v>
          </cell>
          <cell r="K4392" t="str">
            <v>Gênero</v>
          </cell>
          <cell r="N4392" t="str">
            <v>Porphyrospiza Sclater &amp; Salvin, 1873</v>
          </cell>
          <cell r="P4392"/>
          <cell r="Q4392"/>
          <cell r="R4392"/>
          <cell r="S4392"/>
          <cell r="T4392"/>
          <cell r="U4392"/>
          <cell r="Y4392"/>
          <cell r="Z4392"/>
        </row>
        <row r="4393">
          <cell r="A4393" t="str">
            <v>Porphyrospiza caerulescens</v>
          </cell>
          <cell r="B4393" t="str">
            <v>Porphyrospiza caerulescens</v>
          </cell>
          <cell r="C4393" t="str">
            <v>campainha-azul</v>
          </cell>
          <cell r="D4393">
            <v>4391</v>
          </cell>
          <cell r="E4393" t="str">
            <v>R</v>
          </cell>
          <cell r="F4393">
            <v>1</v>
          </cell>
          <cell r="G4393" t="str">
            <v>Passeriformes</v>
          </cell>
          <cell r="H4393" t="str">
            <v>Thraupidae</v>
          </cell>
          <cell r="I4393" t="str">
            <v>Porphyrospizinae</v>
          </cell>
          <cell r="J4393" t="str">
            <v>Porphyrospiza</v>
          </cell>
          <cell r="K4393" t="str">
            <v>espécie 1ária</v>
          </cell>
          <cell r="N4393" t="str">
            <v>Porphyrospiza caerulescens (Wied, 1830)</v>
          </cell>
          <cell r="O4393" t="str">
            <v>Blue Finch</v>
          </cell>
          <cell r="P4393"/>
          <cell r="Q4393"/>
          <cell r="R4393"/>
          <cell r="S4393"/>
          <cell r="T4393"/>
          <cell r="U4393"/>
          <cell r="Y4393" t="e">
            <v>#N/A</v>
          </cell>
          <cell r="Z4393" t="str">
            <v>M</v>
          </cell>
          <cell r="AA4393" t="str">
            <v>N5</v>
          </cell>
          <cell r="AB4393" t="str">
            <v>U/C</v>
          </cell>
          <cell r="AC4393">
            <v>1</v>
          </cell>
          <cell r="AD4393">
            <v>1</v>
          </cell>
          <cell r="AE4393">
            <v>9.56</v>
          </cell>
          <cell r="AF4393" t="str">
            <v>Omnivore</v>
          </cell>
          <cell r="AG4393" t="str">
            <v>N</v>
          </cell>
        </row>
        <row r="4394">
          <cell r="A4394" t="str">
            <v>Orchesticinae</v>
          </cell>
          <cell r="B4394" t="e">
            <v>#N/A</v>
          </cell>
          <cell r="D4394">
            <v>4392</v>
          </cell>
          <cell r="E4394"/>
          <cell r="F4394"/>
          <cell r="G4394" t="str">
            <v>Passeriformes</v>
          </cell>
          <cell r="H4394" t="str">
            <v>Thraupidae</v>
          </cell>
          <cell r="I4394" t="str">
            <v>Orchesticinae</v>
          </cell>
          <cell r="K4394" t="str">
            <v>Subfamília</v>
          </cell>
          <cell r="N4394" t="str">
            <v>Orchesticinae Burns, Shultz, Title, Mason, Barker, Klicka, Lanyon &amp; Lovette, 2014</v>
          </cell>
          <cell r="P4394"/>
          <cell r="Q4394"/>
          <cell r="R4394"/>
          <cell r="S4394"/>
          <cell r="T4394"/>
          <cell r="U4394"/>
          <cell r="Y4394"/>
          <cell r="Z4394"/>
        </row>
        <row r="4395">
          <cell r="A4395" t="str">
            <v>Parkerthraustes</v>
          </cell>
          <cell r="B4395" t="e">
            <v>#N/A</v>
          </cell>
          <cell r="D4395">
            <v>4393</v>
          </cell>
          <cell r="E4395"/>
          <cell r="F4395"/>
          <cell r="G4395" t="str">
            <v>Passeriformes</v>
          </cell>
          <cell r="H4395" t="str">
            <v>Thraupidae</v>
          </cell>
          <cell r="I4395" t="str">
            <v>Orchesticinae</v>
          </cell>
          <cell r="J4395" t="str">
            <v>Parkerthraustes</v>
          </cell>
          <cell r="K4395" t="str">
            <v>Gênero</v>
          </cell>
          <cell r="N4395" t="str">
            <v>Parkerthraustes Remsen, 1997</v>
          </cell>
          <cell r="P4395"/>
          <cell r="Q4395"/>
          <cell r="R4395"/>
          <cell r="S4395"/>
          <cell r="T4395"/>
          <cell r="U4395"/>
          <cell r="Y4395"/>
          <cell r="Z4395"/>
        </row>
        <row r="4396">
          <cell r="A4396" t="str">
            <v>Parkerthraustes humeralis</v>
          </cell>
          <cell r="B4396" t="str">
            <v>Parkerthraustes humeralis</v>
          </cell>
          <cell r="C4396" t="str">
            <v>furriel-de-encontro</v>
          </cell>
          <cell r="D4396">
            <v>4394</v>
          </cell>
          <cell r="E4396" t="str">
            <v>R</v>
          </cell>
          <cell r="F4396">
            <v>1</v>
          </cell>
          <cell r="G4396" t="str">
            <v>Passeriformes</v>
          </cell>
          <cell r="H4396" t="str">
            <v>Thraupidae</v>
          </cell>
          <cell r="I4396" t="str">
            <v>Orchesticinae</v>
          </cell>
          <cell r="J4396" t="str">
            <v>Parkerthraustes</v>
          </cell>
          <cell r="K4396" t="str">
            <v>espécie 1ária</v>
          </cell>
          <cell r="N4396" t="str">
            <v>Parkerthraustes humeralis (Lawrence, 1867)</v>
          </cell>
          <cell r="O4396" t="str">
            <v>Yellow-shouldered Grosbeak</v>
          </cell>
          <cell r="P4396"/>
          <cell r="Q4396"/>
          <cell r="R4396"/>
          <cell r="S4396"/>
          <cell r="T4396"/>
          <cell r="U4396"/>
          <cell r="Y4396" t="e">
            <v>#N/A</v>
          </cell>
          <cell r="Z4396" t="e">
            <v>#N/A</v>
          </cell>
          <cell r="AA4396" t="e">
            <v>#N/A</v>
          </cell>
          <cell r="AB4396" t="e">
            <v>#N/A</v>
          </cell>
          <cell r="AC4396" t="e">
            <v>#N/A</v>
          </cell>
          <cell r="AD4396" t="e">
            <v>#N/A</v>
          </cell>
          <cell r="AE4396">
            <v>37</v>
          </cell>
          <cell r="AF4396" t="str">
            <v>FruiNect</v>
          </cell>
          <cell r="AG4396"/>
        </row>
        <row r="4397">
          <cell r="A4397" t="str">
            <v>Orchesticus</v>
          </cell>
          <cell r="B4397" t="e">
            <v>#N/A</v>
          </cell>
          <cell r="D4397">
            <v>4395</v>
          </cell>
          <cell r="E4397"/>
          <cell r="F4397"/>
          <cell r="G4397" t="str">
            <v>Passeriformes</v>
          </cell>
          <cell r="H4397" t="str">
            <v>Thraupidae</v>
          </cell>
          <cell r="I4397" t="str">
            <v>Orchesticinae</v>
          </cell>
          <cell r="J4397" t="str">
            <v>Orchesticus</v>
          </cell>
          <cell r="K4397" t="str">
            <v>Gênero</v>
          </cell>
          <cell r="N4397" t="str">
            <v>Orchesticus Cabanis, 1851</v>
          </cell>
          <cell r="P4397"/>
          <cell r="Q4397"/>
          <cell r="R4397"/>
          <cell r="S4397"/>
          <cell r="T4397"/>
          <cell r="U4397"/>
          <cell r="Y4397"/>
          <cell r="Z4397"/>
        </row>
        <row r="4398">
          <cell r="A4398" t="str">
            <v>Orchesticus abeillei</v>
          </cell>
          <cell r="B4398" t="str">
            <v>Orchesticus abeillei</v>
          </cell>
          <cell r="C4398" t="str">
            <v>sanhaço-pardo</v>
          </cell>
          <cell r="D4398">
            <v>4396</v>
          </cell>
          <cell r="E4398" t="str">
            <v>R, E</v>
          </cell>
          <cell r="F4398">
            <v>1</v>
          </cell>
          <cell r="G4398" t="str">
            <v>Passeriformes</v>
          </cell>
          <cell r="H4398" t="str">
            <v>Thraupidae</v>
          </cell>
          <cell r="I4398" t="str">
            <v>Orchesticinae</v>
          </cell>
          <cell r="J4398" t="str">
            <v>Orchesticus</v>
          </cell>
          <cell r="K4398" t="str">
            <v>espécie 1ária</v>
          </cell>
          <cell r="N4398" t="str">
            <v>Orchesticus abeillei (Lesson, 1839)</v>
          </cell>
          <cell r="O4398" t="str">
            <v>Brown Tanager</v>
          </cell>
          <cell r="P4398"/>
          <cell r="Q4398"/>
          <cell r="R4398"/>
          <cell r="S4398"/>
          <cell r="T4398"/>
          <cell r="U4398"/>
          <cell r="Y4398" t="e">
            <v>#N/A</v>
          </cell>
          <cell r="Z4398" t="str">
            <v>M</v>
          </cell>
          <cell r="AA4398" t="str">
            <v>F4</v>
          </cell>
          <cell r="AB4398" t="str">
            <v>C</v>
          </cell>
          <cell r="AC4398">
            <v>1</v>
          </cell>
          <cell r="AD4398">
            <v>1</v>
          </cell>
          <cell r="AE4398">
            <v>31.5</v>
          </cell>
          <cell r="AF4398" t="str">
            <v>Invertebrate</v>
          </cell>
          <cell r="AG4398" t="str">
            <v>F</v>
          </cell>
          <cell r="AH4398">
            <v>1</v>
          </cell>
        </row>
        <row r="4399">
          <cell r="A4399" t="str">
            <v>Thraupinae</v>
          </cell>
          <cell r="B4399" t="e">
            <v>#N/A</v>
          </cell>
          <cell r="D4399">
            <v>4397</v>
          </cell>
          <cell r="E4399"/>
          <cell r="F4399"/>
          <cell r="G4399" t="str">
            <v>Passeriformes</v>
          </cell>
          <cell r="H4399" t="str">
            <v>Thraupidae</v>
          </cell>
          <cell r="I4399" t="str">
            <v>Thraupinae</v>
          </cell>
          <cell r="K4399" t="str">
            <v>Subfamília</v>
          </cell>
          <cell r="N4399" t="str">
            <v>Thraupinae Cabanis, 1847</v>
          </cell>
          <cell r="P4399"/>
          <cell r="Q4399"/>
          <cell r="R4399"/>
          <cell r="S4399"/>
          <cell r="T4399"/>
          <cell r="U4399"/>
          <cell r="Y4399"/>
          <cell r="Z4399"/>
        </row>
        <row r="4400">
          <cell r="A4400" t="str">
            <v>Pipraeidea</v>
          </cell>
          <cell r="B4400" t="e">
            <v>#N/A</v>
          </cell>
          <cell r="D4400">
            <v>4398</v>
          </cell>
          <cell r="E4400"/>
          <cell r="F4400"/>
          <cell r="G4400" t="str">
            <v>Passeriformes</v>
          </cell>
          <cell r="H4400" t="str">
            <v>Thraupidae</v>
          </cell>
          <cell r="I4400" t="str">
            <v>Thraupinae</v>
          </cell>
          <cell r="J4400" t="str">
            <v>Pipraeidea</v>
          </cell>
          <cell r="K4400" t="str">
            <v>Gênero</v>
          </cell>
          <cell r="N4400" t="str">
            <v>Pipraeidea Swainson, 1827</v>
          </cell>
          <cell r="P4400"/>
          <cell r="Q4400"/>
          <cell r="R4400"/>
          <cell r="S4400"/>
          <cell r="T4400"/>
          <cell r="U4400"/>
          <cell r="Y4400"/>
          <cell r="Z4400"/>
        </row>
        <row r="4401">
          <cell r="A4401" t="str">
            <v>Pipraeidea melanonota</v>
          </cell>
          <cell r="B4401" t="str">
            <v>Pipraeidea melanonota</v>
          </cell>
          <cell r="C4401" t="str">
            <v>saíra-viúva</v>
          </cell>
          <cell r="D4401">
            <v>4399</v>
          </cell>
          <cell r="E4401" t="str">
            <v>R</v>
          </cell>
          <cell r="F4401">
            <v>1</v>
          </cell>
          <cell r="G4401" t="str">
            <v>Passeriformes</v>
          </cell>
          <cell r="H4401" t="str">
            <v>Thraupidae</v>
          </cell>
          <cell r="I4401" t="str">
            <v>Thraupinae</v>
          </cell>
          <cell r="J4401" t="str">
            <v>Pipraeidea</v>
          </cell>
          <cell r="K4401" t="str">
            <v>espécie 1ária</v>
          </cell>
          <cell r="N4401" t="str">
            <v>Pipraeidea melanonota (Vieillot, 1819)</v>
          </cell>
          <cell r="O4401" t="str">
            <v>Fawn-breasted Tanager</v>
          </cell>
          <cell r="P4401"/>
          <cell r="Q4401"/>
          <cell r="R4401"/>
          <cell r="S4401"/>
          <cell r="T4401"/>
          <cell r="U4401"/>
          <cell r="Y4401" t="e">
            <v>#N/A</v>
          </cell>
          <cell r="Z4401" t="str">
            <v>L</v>
          </cell>
          <cell r="AA4401" t="str">
            <v>F4E</v>
          </cell>
          <cell r="AB4401" t="str">
            <v>M/C</v>
          </cell>
          <cell r="AC4401">
            <v>3</v>
          </cell>
          <cell r="AD4401">
            <v>6</v>
          </cell>
          <cell r="AE4401">
            <v>21</v>
          </cell>
          <cell r="AF4401" t="str">
            <v>Omnivore</v>
          </cell>
          <cell r="AG4401" t="str">
            <v>F</v>
          </cell>
        </row>
        <row r="4402">
          <cell r="A4402" t="str">
            <v>Pipraeidea melanonota venezuelensis</v>
          </cell>
          <cell r="B4402" t="e">
            <v>#N/A</v>
          </cell>
          <cell r="D4402">
            <v>4400</v>
          </cell>
          <cell r="E4402"/>
          <cell r="F4402"/>
          <cell r="G4402" t="str">
            <v>Passeriformes</v>
          </cell>
          <cell r="H4402" t="str">
            <v>Thraupidae</v>
          </cell>
          <cell r="I4402" t="str">
            <v>Thraupinae</v>
          </cell>
          <cell r="J4402" t="str">
            <v>Pipraeidea</v>
          </cell>
          <cell r="K4402" t="str">
            <v>subespécie</v>
          </cell>
          <cell r="L4402" t="str">
            <v>Restricted in Brazil to the Tepuis in Roraima.</v>
          </cell>
          <cell r="M4402" t="str">
            <v>No Brasil de ocorrência restrita aos Tepuis em Roraima.</v>
          </cell>
          <cell r="N4402" t="str">
            <v>Pipraeidea melanonota venezuelensis Sclater, 1857</v>
          </cell>
          <cell r="P4402" t="str">
            <v>x</v>
          </cell>
          <cell r="Q4402" t="str">
            <v>x</v>
          </cell>
          <cell r="R4402" t="str">
            <v>x</v>
          </cell>
          <cell r="S4402" t="str">
            <v>x</v>
          </cell>
          <cell r="T4402" t="str">
            <v>x</v>
          </cell>
          <cell r="U4402"/>
          <cell r="Y4402"/>
          <cell r="Z4402"/>
        </row>
        <row r="4403">
          <cell r="A4403" t="str">
            <v>Pipraeidea melanonota melanonota</v>
          </cell>
          <cell r="B4403" t="e">
            <v>#N/A</v>
          </cell>
          <cell r="D4403">
            <v>4401</v>
          </cell>
          <cell r="E4403"/>
          <cell r="F4403"/>
          <cell r="G4403" t="str">
            <v>Passeriformes</v>
          </cell>
          <cell r="H4403" t="str">
            <v>Thraupidae</v>
          </cell>
          <cell r="I4403" t="str">
            <v>Thraupinae</v>
          </cell>
          <cell r="J4403" t="str">
            <v>Pipraeidea</v>
          </cell>
          <cell r="K4403" t="str">
            <v>subespécie</v>
          </cell>
          <cell r="N4403" t="str">
            <v>Pipraeidea melanonota melanonota (Vieillot, 1819)</v>
          </cell>
          <cell r="P4403" t="str">
            <v>x</v>
          </cell>
          <cell r="Q4403" t="str">
            <v>x</v>
          </cell>
          <cell r="R4403" t="str">
            <v>x</v>
          </cell>
          <cell r="S4403" t="str">
            <v>x</v>
          </cell>
          <cell r="T4403" t="str">
            <v>x</v>
          </cell>
          <cell r="U4403"/>
          <cell r="Y4403"/>
          <cell r="Z4403"/>
        </row>
        <row r="4404">
          <cell r="A4404" t="str">
            <v>Pipraeidea bonariensis</v>
          </cell>
          <cell r="B4404" t="str">
            <v>Rauenia bonariensis</v>
          </cell>
          <cell r="C4404" t="str">
            <v>sanhaço-papa-laranja</v>
          </cell>
          <cell r="D4404">
            <v>4402</v>
          </cell>
          <cell r="E4404" t="str">
            <v>R</v>
          </cell>
          <cell r="F4404">
            <v>1</v>
          </cell>
          <cell r="G4404" t="str">
            <v>Passeriformes</v>
          </cell>
          <cell r="H4404" t="str">
            <v>Thraupidae</v>
          </cell>
          <cell r="I4404" t="str">
            <v>Thraupinae</v>
          </cell>
          <cell r="J4404" t="str">
            <v>Pipraeidea</v>
          </cell>
          <cell r="K4404" t="str">
            <v>espécie 1ária</v>
          </cell>
          <cell r="L4404" t="str">
            <v>Placed in the genus Thraupis until recently.</v>
          </cell>
          <cell r="M4404" t="str">
            <v>Até recentemente incluido no gênero Thraupis.</v>
          </cell>
          <cell r="N4404" t="str">
            <v>Pipraeidea bonariensis (Gmelin, 1789)</v>
          </cell>
          <cell r="O4404" t="str">
            <v>Blue-and-yellow Tanager</v>
          </cell>
          <cell r="P4404"/>
          <cell r="Q4404"/>
          <cell r="R4404"/>
          <cell r="S4404"/>
          <cell r="T4404"/>
          <cell r="U4404"/>
          <cell r="Y4404" t="e">
            <v>#N/A</v>
          </cell>
          <cell r="Z4404" t="e">
            <v>#N/A</v>
          </cell>
          <cell r="AA4404" t="e">
            <v>#N/A</v>
          </cell>
          <cell r="AB4404" t="e">
            <v>#N/A</v>
          </cell>
          <cell r="AC4404" t="e">
            <v>#N/A</v>
          </cell>
          <cell r="AD4404" t="e">
            <v>#N/A</v>
          </cell>
          <cell r="AE4404" t="e">
            <v>#N/A</v>
          </cell>
          <cell r="AF4404" t="e">
            <v>#N/A</v>
          </cell>
          <cell r="AG4404"/>
        </row>
        <row r="4405">
          <cell r="A4405" t="str">
            <v>Pipraeidea bonariensis bonariensis</v>
          </cell>
          <cell r="B4405" t="e">
            <v>#N/A</v>
          </cell>
          <cell r="D4405">
            <v>4403</v>
          </cell>
          <cell r="E4405"/>
          <cell r="F4405"/>
          <cell r="G4405" t="str">
            <v>Passeriformes</v>
          </cell>
          <cell r="H4405" t="str">
            <v>Thraupidae</v>
          </cell>
          <cell r="I4405" t="str">
            <v>Thraupinae</v>
          </cell>
          <cell r="J4405" t="str">
            <v>Pipraeidea</v>
          </cell>
          <cell r="K4405" t="str">
            <v>subespécie</v>
          </cell>
          <cell r="N4405" t="str">
            <v>Pipraeidea bonariensis bonariensis (Gmelin, 1789)</v>
          </cell>
          <cell r="P4405" t="str">
            <v>x</v>
          </cell>
          <cell r="Q4405" t="str">
            <v>x</v>
          </cell>
          <cell r="R4405" t="str">
            <v>x</v>
          </cell>
          <cell r="S4405" t="str">
            <v>x</v>
          </cell>
          <cell r="T4405" t="str">
            <v>x</v>
          </cell>
          <cell r="U4405"/>
          <cell r="Y4405"/>
          <cell r="Z4405"/>
        </row>
        <row r="4406">
          <cell r="A4406" t="str">
            <v>Neothraupis</v>
          </cell>
          <cell r="B4406" t="e">
            <v>#N/A</v>
          </cell>
          <cell r="D4406">
            <v>4404</v>
          </cell>
          <cell r="E4406"/>
          <cell r="F4406"/>
          <cell r="G4406" t="str">
            <v>Passeriformes</v>
          </cell>
          <cell r="H4406" t="str">
            <v>Thraupidae</v>
          </cell>
          <cell r="I4406" t="str">
            <v>Thraupinae</v>
          </cell>
          <cell r="J4406" t="str">
            <v>Neothraupis</v>
          </cell>
          <cell r="K4406" t="str">
            <v>Gênero</v>
          </cell>
          <cell r="N4406" t="str">
            <v>Neothraupis Hellmayr, 1936</v>
          </cell>
          <cell r="P4406"/>
          <cell r="Q4406"/>
          <cell r="R4406"/>
          <cell r="S4406"/>
          <cell r="T4406"/>
          <cell r="U4406"/>
          <cell r="Y4406"/>
          <cell r="Z4406"/>
        </row>
        <row r="4407">
          <cell r="A4407" t="str">
            <v>Neothraupis fasciata</v>
          </cell>
          <cell r="B4407" t="str">
            <v>Neothraupis fasciata</v>
          </cell>
          <cell r="C4407" t="str">
            <v>cigarra-do-campo</v>
          </cell>
          <cell r="D4407">
            <v>4405</v>
          </cell>
          <cell r="E4407" t="str">
            <v>R</v>
          </cell>
          <cell r="F4407">
            <v>1</v>
          </cell>
          <cell r="G4407" t="str">
            <v>Passeriformes</v>
          </cell>
          <cell r="H4407" t="str">
            <v>Thraupidae</v>
          </cell>
          <cell r="I4407" t="str">
            <v>Thraupinae</v>
          </cell>
          <cell r="J4407" t="str">
            <v>Neothraupis</v>
          </cell>
          <cell r="K4407" t="str">
            <v>espécie 1ária</v>
          </cell>
          <cell r="N4407" t="str">
            <v>Neothraupis fasciata (Lichtenstein, 1823)</v>
          </cell>
          <cell r="O4407" t="str">
            <v>White-banded Tanager</v>
          </cell>
          <cell r="P4407"/>
          <cell r="Q4407"/>
          <cell r="R4407"/>
          <cell r="S4407"/>
          <cell r="T4407"/>
          <cell r="U4407"/>
          <cell r="Y4407" t="e">
            <v>#N/A</v>
          </cell>
          <cell r="Z4407" t="str">
            <v>M</v>
          </cell>
          <cell r="AA4407" t="str">
            <v>N4</v>
          </cell>
          <cell r="AB4407" t="str">
            <v>U/C</v>
          </cell>
          <cell r="AC4407">
            <v>1</v>
          </cell>
          <cell r="AD4407">
            <v>1</v>
          </cell>
          <cell r="AE4407">
            <v>26.8</v>
          </cell>
          <cell r="AF4407" t="str">
            <v>Invertebrate</v>
          </cell>
          <cell r="AG4407" t="str">
            <v>N</v>
          </cell>
          <cell r="AH4407" t="str">
            <v>Cer</v>
          </cell>
          <cell r="AI4407" t="str">
            <v>CR</v>
          </cell>
        </row>
        <row r="4408">
          <cell r="A4408" t="str">
            <v>Gubernatrix</v>
          </cell>
          <cell r="B4408" t="e">
            <v>#N/A</v>
          </cell>
          <cell r="D4408">
            <v>4406</v>
          </cell>
          <cell r="E4408"/>
          <cell r="F4408"/>
          <cell r="G4408" t="str">
            <v>Passeriformes</v>
          </cell>
          <cell r="H4408" t="str">
            <v>Thraupidae</v>
          </cell>
          <cell r="I4408" t="str">
            <v>Thraupinae</v>
          </cell>
          <cell r="J4408" t="str">
            <v>Gubernatrix</v>
          </cell>
          <cell r="K4408" t="str">
            <v>Gênero</v>
          </cell>
          <cell r="N4408" t="str">
            <v>Gubernatrix Lesson, 1837</v>
          </cell>
          <cell r="P4408"/>
          <cell r="Q4408"/>
          <cell r="R4408"/>
          <cell r="S4408"/>
          <cell r="T4408"/>
          <cell r="U4408"/>
          <cell r="Y4408"/>
          <cell r="Z4408"/>
        </row>
        <row r="4409">
          <cell r="A4409" t="str">
            <v>Gubernatrix cristata</v>
          </cell>
          <cell r="B4409" t="str">
            <v>Gubernatrix cristata</v>
          </cell>
          <cell r="C4409" t="str">
            <v>cardeal-amarelo</v>
          </cell>
          <cell r="D4409">
            <v>4407</v>
          </cell>
          <cell r="E4409" t="str">
            <v>R</v>
          </cell>
          <cell r="F4409">
            <v>1</v>
          </cell>
          <cell r="G4409" t="str">
            <v>Passeriformes</v>
          </cell>
          <cell r="H4409" t="str">
            <v>Thraupidae</v>
          </cell>
          <cell r="I4409" t="str">
            <v>Thraupinae</v>
          </cell>
          <cell r="J4409" t="str">
            <v>Gubernatrix</v>
          </cell>
          <cell r="K4409" t="str">
            <v>espécie 1ária</v>
          </cell>
          <cell r="N4409" t="str">
            <v>Gubernatrix cristata (Vieillot, 1817)</v>
          </cell>
          <cell r="O4409" t="str">
            <v>Yellow Cardinal</v>
          </cell>
          <cell r="P4409"/>
          <cell r="Q4409"/>
          <cell r="R4409"/>
          <cell r="S4409"/>
          <cell r="T4409"/>
          <cell r="U4409"/>
          <cell r="W4409" t="str">
            <v>#ERROR!</v>
          </cell>
          <cell r="X4409" t="str">
            <v>EN</v>
          </cell>
          <cell r="Y4409" t="e">
            <v>#N/A</v>
          </cell>
          <cell r="Z4409" t="str">
            <v>M?</v>
          </cell>
          <cell r="AA4409" t="str">
            <v>N1</v>
          </cell>
          <cell r="AB4409" t="str">
            <v>T</v>
          </cell>
          <cell r="AC4409">
            <v>2</v>
          </cell>
          <cell r="AD4409">
            <v>2</v>
          </cell>
          <cell r="AE4409">
            <v>0</v>
          </cell>
          <cell r="AF4409" t="str">
            <v>PlantSeed</v>
          </cell>
          <cell r="AG4409" t="str">
            <v>N</v>
          </cell>
        </row>
        <row r="4410">
          <cell r="A4410" t="str">
            <v>Hedyglossa</v>
          </cell>
          <cell r="B4410" t="e">
            <v>#N/A</v>
          </cell>
          <cell r="D4410">
            <v>4408</v>
          </cell>
          <cell r="E4410"/>
          <cell r="F4410"/>
          <cell r="G4410" t="str">
            <v>Passeriformes</v>
          </cell>
          <cell r="H4410" t="str">
            <v>Thraupidae</v>
          </cell>
          <cell r="I4410" t="str">
            <v>Thraupinae</v>
          </cell>
          <cell r="J4410" t="str">
            <v>Hedyglossa</v>
          </cell>
          <cell r="K4410" t="str">
            <v>Gênero</v>
          </cell>
          <cell r="N4410" t="str">
            <v>Hedyglossa Cabanis, 1851</v>
          </cell>
          <cell r="P4410"/>
          <cell r="Q4410"/>
          <cell r="R4410"/>
          <cell r="S4410"/>
          <cell r="T4410"/>
          <cell r="U4410"/>
          <cell r="Y4410"/>
          <cell r="Z4410"/>
        </row>
        <row r="4411">
          <cell r="A4411" t="str">
            <v>Hedyglossa diuca</v>
          </cell>
          <cell r="B4411" t="str">
            <v>Diuca diuca</v>
          </cell>
          <cell r="C4411" t="str">
            <v>diuca</v>
          </cell>
          <cell r="D4411">
            <v>4409</v>
          </cell>
          <cell r="E4411" t="str">
            <v>VA (S)</v>
          </cell>
          <cell r="F4411">
            <v>1</v>
          </cell>
          <cell r="G4411" t="str">
            <v>Passeriformes</v>
          </cell>
          <cell r="H4411" t="str">
            <v>Thraupidae</v>
          </cell>
          <cell r="I4411" t="str">
            <v>Thraupinae</v>
          </cell>
          <cell r="J4411" t="str">
            <v>Hedyglossa</v>
          </cell>
          <cell r="K4411" t="str">
            <v>espécie 1ária</v>
          </cell>
          <cell r="L4411" t="str">
            <v>Placed in the genus Diuca until recently; records in Brazil pertain to vagrants.</v>
          </cell>
          <cell r="M4411" t="str">
            <v>Até recentemente incluida no gênero Diuca. Ocorrência no Brasil relacionada com indivíduos vagantes.</v>
          </cell>
          <cell r="N4411" t="str">
            <v>Hedyglossa diuca (Molina, 1782)</v>
          </cell>
          <cell r="O4411" t="str">
            <v>Common Diuca-Finch</v>
          </cell>
          <cell r="P4411"/>
          <cell r="Q4411"/>
          <cell r="R4411"/>
          <cell r="S4411"/>
          <cell r="T4411"/>
          <cell r="U4411"/>
          <cell r="Y4411" t="e">
            <v>#N/A</v>
          </cell>
          <cell r="Z4411" t="e">
            <v>#N/A</v>
          </cell>
          <cell r="AA4411" t="e">
            <v>#N/A</v>
          </cell>
          <cell r="AB4411" t="e">
            <v>#N/A</v>
          </cell>
          <cell r="AC4411" t="e">
            <v>#N/A</v>
          </cell>
          <cell r="AD4411" t="e">
            <v>#N/A</v>
          </cell>
          <cell r="AE4411" t="e">
            <v>#N/A</v>
          </cell>
          <cell r="AF4411" t="e">
            <v>#N/A</v>
          </cell>
          <cell r="AG4411"/>
        </row>
        <row r="4412">
          <cell r="A4412" t="str">
            <v>Hedyglossa diuca minor</v>
          </cell>
          <cell r="B4412" t="e">
            <v>#N/A</v>
          </cell>
          <cell r="D4412">
            <v>4410</v>
          </cell>
          <cell r="E4412"/>
          <cell r="F4412"/>
          <cell r="G4412" t="str">
            <v>Passeriformes</v>
          </cell>
          <cell r="H4412" t="str">
            <v>Thraupidae</v>
          </cell>
          <cell r="I4412" t="str">
            <v>Thraupinae</v>
          </cell>
          <cell r="J4412" t="str">
            <v>Hedyglossa</v>
          </cell>
          <cell r="K4412" t="str">
            <v>subespécie</v>
          </cell>
          <cell r="N4412" t="str">
            <v>Hedyglossa diuca minor (Bonaparte, 1850)</v>
          </cell>
          <cell r="P4412" t="str">
            <v>x</v>
          </cell>
          <cell r="Q4412" t="str">
            <v>x</v>
          </cell>
          <cell r="R4412" t="str">
            <v>x</v>
          </cell>
          <cell r="S4412" t="str">
            <v>x</v>
          </cell>
          <cell r="T4412" t="str">
            <v>x</v>
          </cell>
          <cell r="U4412"/>
          <cell r="Y4412"/>
          <cell r="Z4412"/>
        </row>
        <row r="4413">
          <cell r="A4413" t="str">
            <v>Stephanophorus</v>
          </cell>
          <cell r="B4413" t="e">
            <v>#N/A</v>
          </cell>
          <cell r="D4413">
            <v>4411</v>
          </cell>
          <cell r="E4413"/>
          <cell r="F4413"/>
          <cell r="G4413" t="str">
            <v>Passeriformes</v>
          </cell>
          <cell r="H4413" t="str">
            <v>Thraupidae</v>
          </cell>
          <cell r="I4413" t="str">
            <v>Thraupinae</v>
          </cell>
          <cell r="J4413" t="str">
            <v>Stephanophorus</v>
          </cell>
          <cell r="K4413" t="str">
            <v>Gênero</v>
          </cell>
          <cell r="N4413" t="str">
            <v>Stephanophorus Strickland, 1841</v>
          </cell>
          <cell r="P4413"/>
          <cell r="Q4413"/>
          <cell r="R4413"/>
          <cell r="S4413"/>
          <cell r="T4413"/>
          <cell r="U4413"/>
          <cell r="Y4413"/>
          <cell r="Z4413"/>
        </row>
        <row r="4414">
          <cell r="A4414" t="str">
            <v>Stephanophorus diadematus</v>
          </cell>
          <cell r="B4414" t="str">
            <v>Stephanophorus diadematus</v>
          </cell>
          <cell r="C4414" t="str">
            <v>sanhaço-frade</v>
          </cell>
          <cell r="D4414">
            <v>4412</v>
          </cell>
          <cell r="E4414" t="str">
            <v>R</v>
          </cell>
          <cell r="F4414">
            <v>1</v>
          </cell>
          <cell r="G4414" t="str">
            <v>Passeriformes</v>
          </cell>
          <cell r="H4414" t="str">
            <v>Thraupidae</v>
          </cell>
          <cell r="I4414" t="str">
            <v>Thraupinae</v>
          </cell>
          <cell r="J4414" t="str">
            <v>Stephanophorus</v>
          </cell>
          <cell r="K4414" t="str">
            <v>espécie 1ária</v>
          </cell>
          <cell r="N4414" t="str">
            <v>Stephanophorus diadematus (Temminck, 1823)</v>
          </cell>
          <cell r="O4414" t="str">
            <v>Diademed Tanager</v>
          </cell>
          <cell r="P4414"/>
          <cell r="Q4414"/>
          <cell r="R4414"/>
          <cell r="S4414"/>
          <cell r="T4414"/>
          <cell r="U4414"/>
          <cell r="Y4414" t="e">
            <v>#N/A</v>
          </cell>
          <cell r="Z4414" t="str">
            <v>L</v>
          </cell>
          <cell r="AA4414" t="str">
            <v>F4</v>
          </cell>
          <cell r="AB4414" t="str">
            <v>U/C</v>
          </cell>
          <cell r="AC4414">
            <v>5</v>
          </cell>
          <cell r="AD4414">
            <v>2</v>
          </cell>
          <cell r="AE4414">
            <v>35.4</v>
          </cell>
          <cell r="AF4414" t="str">
            <v>Omnivore</v>
          </cell>
          <cell r="AG4414" t="str">
            <v>F</v>
          </cell>
        </row>
        <row r="4415">
          <cell r="A4415" t="str">
            <v>Cissopis</v>
          </cell>
          <cell r="B4415" t="e">
            <v>#N/A</v>
          </cell>
          <cell r="D4415">
            <v>4413</v>
          </cell>
          <cell r="E4415"/>
          <cell r="F4415"/>
          <cell r="G4415" t="str">
            <v>Passeriformes</v>
          </cell>
          <cell r="H4415" t="str">
            <v>Thraupidae</v>
          </cell>
          <cell r="I4415" t="str">
            <v>Thraupinae</v>
          </cell>
          <cell r="J4415" t="str">
            <v>Cissopis</v>
          </cell>
          <cell r="K4415" t="str">
            <v>Gênero</v>
          </cell>
          <cell r="N4415" t="str">
            <v>Cissopis Vieillot, 1816</v>
          </cell>
          <cell r="P4415"/>
          <cell r="Q4415"/>
          <cell r="R4415"/>
          <cell r="S4415"/>
          <cell r="T4415"/>
          <cell r="U4415"/>
          <cell r="Y4415"/>
          <cell r="Z4415"/>
        </row>
        <row r="4416">
          <cell r="A4416" t="str">
            <v>Cissopis leverianus</v>
          </cell>
          <cell r="B4416" t="str">
            <v>Cissopis leverianus</v>
          </cell>
          <cell r="C4416" t="str">
            <v>tietinga</v>
          </cell>
          <cell r="D4416">
            <v>4414</v>
          </cell>
          <cell r="E4416" t="str">
            <v>R</v>
          </cell>
          <cell r="F4416">
            <v>1</v>
          </cell>
          <cell r="G4416" t="str">
            <v>Passeriformes</v>
          </cell>
          <cell r="H4416" t="str">
            <v>Thraupidae</v>
          </cell>
          <cell r="I4416" t="str">
            <v>Thraupinae</v>
          </cell>
          <cell r="J4416" t="str">
            <v>Cissopis</v>
          </cell>
          <cell r="K4416" t="str">
            <v>espécie 1ária</v>
          </cell>
          <cell r="N4416" t="str">
            <v>Cissopis leverianus (Gmelin, 1788)</v>
          </cell>
          <cell r="O4416" t="str">
            <v>Magpie Tanager</v>
          </cell>
          <cell r="P4416"/>
          <cell r="Q4416"/>
          <cell r="R4416"/>
          <cell r="S4416"/>
          <cell r="T4416"/>
          <cell r="U4416"/>
          <cell r="Y4416" t="e">
            <v>#N/A</v>
          </cell>
          <cell r="Z4416" t="str">
            <v>L</v>
          </cell>
          <cell r="AA4416" t="str">
            <v>F15</v>
          </cell>
          <cell r="AB4416" t="str">
            <v>U/C</v>
          </cell>
          <cell r="AC4416">
            <v>3</v>
          </cell>
          <cell r="AD4416">
            <v>4</v>
          </cell>
          <cell r="AE4416">
            <v>76</v>
          </cell>
          <cell r="AF4416" t="str">
            <v>FruiNect</v>
          </cell>
          <cell r="AG4416" t="str">
            <v>F</v>
          </cell>
        </row>
        <row r="4417">
          <cell r="A4417" t="str">
            <v>Cissopis leverianus leverianus</v>
          </cell>
          <cell r="B4417" t="e">
            <v>#N/A</v>
          </cell>
          <cell r="D4417">
            <v>4415</v>
          </cell>
          <cell r="E4417"/>
          <cell r="F4417"/>
          <cell r="G4417" t="str">
            <v>Passeriformes</v>
          </cell>
          <cell r="H4417" t="str">
            <v>Thraupidae</v>
          </cell>
          <cell r="I4417" t="str">
            <v>Thraupinae</v>
          </cell>
          <cell r="J4417" t="str">
            <v>Cissopis</v>
          </cell>
          <cell r="K4417" t="str">
            <v>subespécie</v>
          </cell>
          <cell r="N4417" t="str">
            <v>Cissopis leverianus leverianus (Gmelin, 1788)</v>
          </cell>
          <cell r="P4417" t="str">
            <v>x</v>
          </cell>
          <cell r="Q4417" t="str">
            <v>x</v>
          </cell>
          <cell r="R4417" t="str">
            <v>x</v>
          </cell>
          <cell r="S4417" t="str">
            <v>x</v>
          </cell>
          <cell r="T4417" t="str">
            <v>x</v>
          </cell>
          <cell r="U4417"/>
          <cell r="Y4417"/>
          <cell r="Z4417"/>
        </row>
        <row r="4418">
          <cell r="A4418" t="str">
            <v>Cissopis leverianus major</v>
          </cell>
          <cell r="B4418" t="e">
            <v>#N/A</v>
          </cell>
          <cell r="D4418">
            <v>4416</v>
          </cell>
          <cell r="E4418"/>
          <cell r="F4418"/>
          <cell r="G4418" t="str">
            <v>Passeriformes</v>
          </cell>
          <cell r="H4418" t="str">
            <v>Thraupidae</v>
          </cell>
          <cell r="I4418" t="str">
            <v>Thraupinae</v>
          </cell>
          <cell r="J4418" t="str">
            <v>Cissopis</v>
          </cell>
          <cell r="K4418" t="str">
            <v>subespécie</v>
          </cell>
          <cell r="N4418" t="str">
            <v>Cissopis leverianus major Cabanis, 1851</v>
          </cell>
          <cell r="P4418" t="str">
            <v>x</v>
          </cell>
          <cell r="Q4418" t="str">
            <v>x</v>
          </cell>
          <cell r="R4418" t="str">
            <v>x</v>
          </cell>
          <cell r="S4418" t="str">
            <v>x</v>
          </cell>
          <cell r="T4418" t="str">
            <v>x</v>
          </cell>
          <cell r="U4418"/>
          <cell r="Y4418"/>
          <cell r="Z4418"/>
        </row>
        <row r="4419">
          <cell r="A4419" t="str">
            <v>Schistochlamys</v>
          </cell>
          <cell r="B4419" t="e">
            <v>#N/A</v>
          </cell>
          <cell r="D4419">
            <v>4417</v>
          </cell>
          <cell r="E4419"/>
          <cell r="F4419"/>
          <cell r="G4419" t="str">
            <v>Passeriformes</v>
          </cell>
          <cell r="H4419" t="str">
            <v>Thraupidae</v>
          </cell>
          <cell r="I4419" t="str">
            <v>Thraupinae</v>
          </cell>
          <cell r="J4419" t="str">
            <v>Schistochlamys</v>
          </cell>
          <cell r="K4419" t="str">
            <v>Gênero</v>
          </cell>
          <cell r="N4419" t="str">
            <v>Schistochlamys Reichenbach, 1850</v>
          </cell>
          <cell r="P4419"/>
          <cell r="Q4419"/>
          <cell r="R4419"/>
          <cell r="S4419"/>
          <cell r="T4419"/>
          <cell r="U4419"/>
          <cell r="Y4419"/>
          <cell r="Z4419"/>
        </row>
        <row r="4420">
          <cell r="A4420" t="str">
            <v>Schistochlamys melanopis</v>
          </cell>
          <cell r="B4420" t="str">
            <v>Schistochlamys melanopis</v>
          </cell>
          <cell r="C4420" t="str">
            <v>sanhaço-de-coleira</v>
          </cell>
          <cell r="D4420">
            <v>4418</v>
          </cell>
          <cell r="E4420" t="str">
            <v>R</v>
          </cell>
          <cell r="F4420">
            <v>1</v>
          </cell>
          <cell r="G4420" t="str">
            <v>Passeriformes</v>
          </cell>
          <cell r="H4420" t="str">
            <v>Thraupidae</v>
          </cell>
          <cell r="I4420" t="str">
            <v>Thraupinae</v>
          </cell>
          <cell r="J4420" t="str">
            <v>Schistochlamys</v>
          </cell>
          <cell r="K4420" t="str">
            <v>espécie 1ária</v>
          </cell>
          <cell r="N4420" t="str">
            <v>Schistochlamys melanopis (Latham, 1790)</v>
          </cell>
          <cell r="O4420" t="str">
            <v>Black-faced Tanager</v>
          </cell>
          <cell r="P4420"/>
          <cell r="Q4420"/>
          <cell r="R4420"/>
          <cell r="S4420"/>
          <cell r="T4420"/>
          <cell r="U4420"/>
          <cell r="Y4420" t="str">
            <v>OA</v>
          </cell>
          <cell r="Z4420" t="str">
            <v>L</v>
          </cell>
          <cell r="AA4420" t="str">
            <v>F8</v>
          </cell>
          <cell r="AB4420" t="str">
            <v>U/C</v>
          </cell>
          <cell r="AC4420">
            <v>4</v>
          </cell>
          <cell r="AD4420">
            <v>5</v>
          </cell>
          <cell r="AE4420">
            <v>33</v>
          </cell>
          <cell r="AF4420" t="str">
            <v>Omnivore</v>
          </cell>
          <cell r="AG4420" t="str">
            <v>F</v>
          </cell>
        </row>
        <row r="4421">
          <cell r="A4421" t="str">
            <v>Schistochlamys melanopis aterrima</v>
          </cell>
          <cell r="B4421" t="e">
            <v>#N/A</v>
          </cell>
          <cell r="D4421">
            <v>4419</v>
          </cell>
          <cell r="E4421"/>
          <cell r="F4421"/>
          <cell r="G4421" t="str">
            <v>Passeriformes</v>
          </cell>
          <cell r="H4421" t="str">
            <v>Thraupidae</v>
          </cell>
          <cell r="I4421" t="str">
            <v>Thraupinae</v>
          </cell>
          <cell r="J4421" t="str">
            <v>Schistochlamys</v>
          </cell>
          <cell r="K4421" t="str">
            <v>subespécie</v>
          </cell>
          <cell r="N4421" t="str">
            <v>Schistochlamys melanopis aterrima Todd, 1912</v>
          </cell>
          <cell r="P4421" t="str">
            <v>x</v>
          </cell>
          <cell r="Q4421" t="str">
            <v>x</v>
          </cell>
          <cell r="R4421" t="str">
            <v>x</v>
          </cell>
          <cell r="S4421" t="str">
            <v>x</v>
          </cell>
          <cell r="T4421" t="str">
            <v>x</v>
          </cell>
          <cell r="U4421"/>
          <cell r="Y4421"/>
          <cell r="Z4421"/>
        </row>
        <row r="4422">
          <cell r="A4422" t="str">
            <v>Schistochlamys melanopis melanopis</v>
          </cell>
          <cell r="B4422" t="e">
            <v>#N/A</v>
          </cell>
          <cell r="D4422">
            <v>4420</v>
          </cell>
          <cell r="E4422"/>
          <cell r="F4422"/>
          <cell r="G4422" t="str">
            <v>Passeriformes</v>
          </cell>
          <cell r="H4422" t="str">
            <v>Thraupidae</v>
          </cell>
          <cell r="I4422" t="str">
            <v>Thraupinae</v>
          </cell>
          <cell r="J4422" t="str">
            <v>Schistochlamys</v>
          </cell>
          <cell r="K4422" t="str">
            <v>subespécie</v>
          </cell>
          <cell r="N4422" t="str">
            <v>Schistochlamys melanopis melanopis (Latham, 1790)</v>
          </cell>
          <cell r="P4422" t="str">
            <v>x</v>
          </cell>
          <cell r="Q4422" t="str">
            <v>x</v>
          </cell>
          <cell r="R4422" t="str">
            <v>x</v>
          </cell>
          <cell r="S4422" t="str">
            <v>x</v>
          </cell>
          <cell r="T4422" t="str">
            <v>x</v>
          </cell>
          <cell r="U4422"/>
          <cell r="Y4422"/>
          <cell r="Z4422"/>
        </row>
        <row r="4423">
          <cell r="A4423" t="str">
            <v>Schistochlamys melanopis olivina</v>
          </cell>
          <cell r="B4423" t="e">
            <v>#N/A</v>
          </cell>
          <cell r="D4423">
            <v>4421</v>
          </cell>
          <cell r="E4423"/>
          <cell r="F4423"/>
          <cell r="G4423" t="str">
            <v>Passeriformes</v>
          </cell>
          <cell r="H4423" t="str">
            <v>Thraupidae</v>
          </cell>
          <cell r="I4423" t="str">
            <v>Thraupinae</v>
          </cell>
          <cell r="J4423" t="str">
            <v>Schistochlamys</v>
          </cell>
          <cell r="K4423" t="str">
            <v>subespécie</v>
          </cell>
          <cell r="N4423" t="str">
            <v>Schistochlamys melanopis olivina (Sclater, 1865)</v>
          </cell>
          <cell r="P4423" t="str">
            <v>x</v>
          </cell>
          <cell r="Q4423" t="str">
            <v>x</v>
          </cell>
          <cell r="R4423" t="str">
            <v>x</v>
          </cell>
          <cell r="S4423" t="str">
            <v>x</v>
          </cell>
          <cell r="T4423" t="str">
            <v>x</v>
          </cell>
          <cell r="U4423"/>
          <cell r="Y4423"/>
          <cell r="Z4423"/>
        </row>
        <row r="4424">
          <cell r="A4424" t="str">
            <v>Schistochlamys melanopis amazonica</v>
          </cell>
          <cell r="B4424" t="e">
            <v>#N/A</v>
          </cell>
          <cell r="D4424">
            <v>4422</v>
          </cell>
          <cell r="E4424"/>
          <cell r="F4424"/>
          <cell r="G4424" t="str">
            <v>Passeriformes</v>
          </cell>
          <cell r="H4424" t="str">
            <v>Thraupidae</v>
          </cell>
          <cell r="I4424" t="str">
            <v>Thraupinae</v>
          </cell>
          <cell r="J4424" t="str">
            <v>Schistochlamys</v>
          </cell>
          <cell r="K4424" t="str">
            <v>subespécie</v>
          </cell>
          <cell r="N4424" t="str">
            <v>Schistochlamys melanopis amazonica Zimmer, 1947</v>
          </cell>
          <cell r="P4424" t="str">
            <v>x</v>
          </cell>
          <cell r="Q4424" t="str">
            <v>x</v>
          </cell>
          <cell r="R4424" t="str">
            <v>x</v>
          </cell>
          <cell r="S4424" t="str">
            <v>x</v>
          </cell>
          <cell r="T4424" t="str">
            <v>x</v>
          </cell>
          <cell r="U4424"/>
          <cell r="Y4424"/>
          <cell r="Z4424"/>
        </row>
        <row r="4425">
          <cell r="A4425" t="str">
            <v>Schistochlamys ruficapillus</v>
          </cell>
          <cell r="B4425" t="str">
            <v>Schistochlamys ruficapillus</v>
          </cell>
          <cell r="C4425" t="str">
            <v>bico-de-veludo</v>
          </cell>
          <cell r="D4425">
            <v>4423</v>
          </cell>
          <cell r="E4425" t="str">
            <v>R</v>
          </cell>
          <cell r="F4425">
            <v>1</v>
          </cell>
          <cell r="G4425" t="str">
            <v>Passeriformes</v>
          </cell>
          <cell r="H4425" t="str">
            <v>Thraupidae</v>
          </cell>
          <cell r="I4425" t="str">
            <v>Thraupinae</v>
          </cell>
          <cell r="J4425" t="str">
            <v>Schistochlamys</v>
          </cell>
          <cell r="K4425" t="str">
            <v>espécie 1ária</v>
          </cell>
          <cell r="L4425" t="str">
            <v>Lopes &amp; Gonzaga (2014) argued for treatment as a monotypic species.</v>
          </cell>
          <cell r="M4425" t="str">
            <v>Lopes &amp; Gonzaga (2014) advogam tratar-se de espécie monotípica.</v>
          </cell>
          <cell r="N4425" t="str">
            <v>Schistochlamys ruficapillus (Vieillot, 1817)</v>
          </cell>
          <cell r="O4425" t="str">
            <v>Cinnamon Tanager</v>
          </cell>
          <cell r="P4425"/>
          <cell r="Q4425"/>
          <cell r="R4425"/>
          <cell r="S4425"/>
          <cell r="T4425"/>
          <cell r="U4425"/>
          <cell r="Y4425" t="e">
            <v>#N/A</v>
          </cell>
          <cell r="Z4425" t="str">
            <v>L</v>
          </cell>
          <cell r="AA4425" t="str">
            <v>F7</v>
          </cell>
          <cell r="AB4425" t="str">
            <v>U/C</v>
          </cell>
          <cell r="AC4425">
            <v>4</v>
          </cell>
          <cell r="AD4425">
            <v>2</v>
          </cell>
          <cell r="AE4425">
            <v>31.2</v>
          </cell>
          <cell r="AF4425" t="str">
            <v>Omnivore</v>
          </cell>
          <cell r="AG4425" t="str">
            <v>F</v>
          </cell>
        </row>
        <row r="4426">
          <cell r="A4426" t="str">
            <v>Paroaria</v>
          </cell>
          <cell r="B4426" t="e">
            <v>#N/A</v>
          </cell>
          <cell r="D4426">
            <v>4424</v>
          </cell>
          <cell r="E4426"/>
          <cell r="F4426"/>
          <cell r="G4426" t="str">
            <v>Passeriformes</v>
          </cell>
          <cell r="H4426" t="str">
            <v>Thraupidae</v>
          </cell>
          <cell r="I4426" t="str">
            <v>Thraupinae</v>
          </cell>
          <cell r="J4426" t="str">
            <v>Paroaria</v>
          </cell>
          <cell r="K4426" t="str">
            <v>Gênero</v>
          </cell>
          <cell r="N4426" t="str">
            <v>Paroaria Bonaparte, 1832</v>
          </cell>
          <cell r="P4426"/>
          <cell r="Q4426"/>
          <cell r="R4426"/>
          <cell r="S4426"/>
          <cell r="T4426"/>
          <cell r="U4426"/>
          <cell r="Y4426"/>
          <cell r="Z4426"/>
        </row>
        <row r="4427">
          <cell r="A4427" t="str">
            <v>Paroaria coronata</v>
          </cell>
          <cell r="B4427" t="str">
            <v>Paroaria coronata</v>
          </cell>
          <cell r="C4427" t="str">
            <v>cardeal</v>
          </cell>
          <cell r="D4427">
            <v>4425</v>
          </cell>
          <cell r="E4427" t="str">
            <v>R</v>
          </cell>
          <cell r="F4427">
            <v>1</v>
          </cell>
          <cell r="G4427" t="str">
            <v>Passeriformes</v>
          </cell>
          <cell r="H4427" t="str">
            <v>Thraupidae</v>
          </cell>
          <cell r="I4427" t="str">
            <v>Thraupinae</v>
          </cell>
          <cell r="J4427" t="str">
            <v>Paroaria</v>
          </cell>
          <cell r="K4427" t="str">
            <v>espécie 1ária</v>
          </cell>
          <cell r="N4427" t="str">
            <v>Paroaria coronata (Miller, 1776)</v>
          </cell>
          <cell r="O4427" t="str">
            <v>Red-crested Cardinal</v>
          </cell>
          <cell r="P4427"/>
          <cell r="Q4427"/>
          <cell r="R4427"/>
          <cell r="S4427"/>
          <cell r="T4427"/>
          <cell r="U4427"/>
          <cell r="Y4427" t="e">
            <v>#N/A</v>
          </cell>
          <cell r="Z4427" t="str">
            <v>L</v>
          </cell>
          <cell r="AA4427" t="str">
            <v>N1</v>
          </cell>
          <cell r="AB4427" t="str">
            <v>T/U</v>
          </cell>
          <cell r="AC4427">
            <v>2</v>
          </cell>
          <cell r="AD4427">
            <v>2</v>
          </cell>
          <cell r="AE4427">
            <v>0</v>
          </cell>
          <cell r="AF4427" t="str">
            <v>Invertebrate</v>
          </cell>
          <cell r="AG4427" t="str">
            <v>N</v>
          </cell>
        </row>
        <row r="4428">
          <cell r="A4428" t="str">
            <v>Paroaria dominicana</v>
          </cell>
          <cell r="B4428" t="str">
            <v>Paroaria dominicana</v>
          </cell>
          <cell r="C4428" t="str">
            <v>cardeal-do-nordeste</v>
          </cell>
          <cell r="D4428">
            <v>4426</v>
          </cell>
          <cell r="E4428" t="str">
            <v>R, E</v>
          </cell>
          <cell r="F4428">
            <v>1</v>
          </cell>
          <cell r="G4428" t="str">
            <v>Passeriformes</v>
          </cell>
          <cell r="H4428" t="str">
            <v>Thraupidae</v>
          </cell>
          <cell r="I4428" t="str">
            <v>Thraupinae</v>
          </cell>
          <cell r="J4428" t="str">
            <v>Paroaria</v>
          </cell>
          <cell r="K4428" t="str">
            <v>espécie 1ária</v>
          </cell>
          <cell r="N4428" t="str">
            <v>Paroaria dominicana (Linnaeus, 1758)</v>
          </cell>
          <cell r="O4428" t="str">
            <v>Red-cowled Cardinal</v>
          </cell>
          <cell r="P4428"/>
          <cell r="Q4428"/>
          <cell r="R4428"/>
          <cell r="S4428"/>
          <cell r="T4428"/>
          <cell r="U4428"/>
          <cell r="Y4428" t="e">
            <v>#N/A</v>
          </cell>
          <cell r="Z4428" t="str">
            <v>L</v>
          </cell>
          <cell r="AA4428" t="str">
            <v>N1</v>
          </cell>
          <cell r="AB4428" t="str">
            <v>T/U</v>
          </cell>
          <cell r="AC4428">
            <v>2</v>
          </cell>
          <cell r="AD4428">
            <v>1</v>
          </cell>
          <cell r="AE4428">
            <v>33.200000000000003</v>
          </cell>
          <cell r="AF4428" t="str">
            <v>Invertebrate</v>
          </cell>
          <cell r="AG4428" t="str">
            <v>N</v>
          </cell>
          <cell r="AH4428" t="str">
            <v>Caa</v>
          </cell>
        </row>
        <row r="4429">
          <cell r="A4429" t="str">
            <v>Paroaria baeri</v>
          </cell>
          <cell r="B4429" t="str">
            <v>Paroaria baeri</v>
          </cell>
          <cell r="C4429" t="str">
            <v>cardeal-do-araguaia</v>
          </cell>
          <cell r="D4429">
            <v>4427</v>
          </cell>
          <cell r="E4429" t="str">
            <v>R, E</v>
          </cell>
          <cell r="F4429">
            <v>1</v>
          </cell>
          <cell r="G4429" t="str">
            <v>Passeriformes</v>
          </cell>
          <cell r="H4429" t="str">
            <v>Thraupidae</v>
          </cell>
          <cell r="I4429" t="str">
            <v>Thraupinae</v>
          </cell>
          <cell r="J4429" t="str">
            <v>Paroaria</v>
          </cell>
          <cell r="K4429" t="str">
            <v>espécie 1ária</v>
          </cell>
          <cell r="N4429" t="str">
            <v>Paroaria baeri Hellmayr, 1907</v>
          </cell>
          <cell r="O4429" t="str">
            <v>Araguaia Cardinal</v>
          </cell>
          <cell r="P4429"/>
          <cell r="Q4429"/>
          <cell r="R4429"/>
          <cell r="S4429"/>
          <cell r="T4429"/>
          <cell r="U4429"/>
          <cell r="Y4429" t="e">
            <v>#N/A</v>
          </cell>
          <cell r="Z4429" t="str">
            <v>M</v>
          </cell>
          <cell r="AA4429" t="str">
            <v>N11</v>
          </cell>
          <cell r="AB4429" t="str">
            <v>?</v>
          </cell>
          <cell r="AC4429">
            <v>2</v>
          </cell>
          <cell r="AD4429">
            <v>1</v>
          </cell>
          <cell r="AE4429">
            <v>0</v>
          </cell>
          <cell r="AF4429" t="str">
            <v>Invertebrate</v>
          </cell>
          <cell r="AG4429" t="str">
            <v>N</v>
          </cell>
          <cell r="AH4429">
            <v>1</v>
          </cell>
        </row>
        <row r="4430">
          <cell r="A4430" t="str">
            <v>Paroaria xinguensis</v>
          </cell>
          <cell r="B4430" t="str">
            <v>Paroaria xinguensis</v>
          </cell>
          <cell r="C4430" t="str">
            <v>cardeal-do-xingu</v>
          </cell>
          <cell r="D4430">
            <v>4428</v>
          </cell>
          <cell r="E4430" t="str">
            <v>R, E</v>
          </cell>
          <cell r="F4430">
            <v>1</v>
          </cell>
          <cell r="G4430" t="str">
            <v>Passeriformes</v>
          </cell>
          <cell r="H4430" t="str">
            <v>Thraupidae</v>
          </cell>
          <cell r="I4430" t="str">
            <v>Thraupinae</v>
          </cell>
          <cell r="J4430" t="str">
            <v>Paroaria</v>
          </cell>
          <cell r="K4430" t="str">
            <v>espécie 1ária</v>
          </cell>
          <cell r="L4430" t="str">
            <v>Treated as subspecies of P. baeri until recently, but see Lopes &amp; Gonzaga (2013).</v>
          </cell>
          <cell r="M4430" t="str">
            <v>Até recentemente considerado subespécies de P. baeri, mas ver Lopes &amp; Gonzaga (2013)</v>
          </cell>
          <cell r="N4430" t="str">
            <v>Paroaria xinguensis Sick, 1950</v>
          </cell>
          <cell r="O4430" t="str">
            <v>Xingu Cardinal</v>
          </cell>
          <cell r="P4430"/>
          <cell r="Q4430"/>
          <cell r="R4430"/>
          <cell r="S4430"/>
          <cell r="T4430"/>
          <cell r="U4430"/>
          <cell r="Y4430" t="e">
            <v>#N/A</v>
          </cell>
          <cell r="Z4430" t="e">
            <v>#N/A</v>
          </cell>
          <cell r="AA4430" t="e">
            <v>#N/A</v>
          </cell>
          <cell r="AB4430" t="e">
            <v>#N/A</v>
          </cell>
          <cell r="AC4430" t="e">
            <v>#N/A</v>
          </cell>
          <cell r="AD4430" t="e">
            <v>#N/A</v>
          </cell>
          <cell r="AE4430" t="e">
            <v>#N/A</v>
          </cell>
          <cell r="AF4430" t="e">
            <v>#N/A</v>
          </cell>
          <cell r="AG4430"/>
        </row>
        <row r="4431">
          <cell r="A4431" t="str">
            <v>Paroaria gularis</v>
          </cell>
          <cell r="B4431" t="str">
            <v>Paroaria gularis</v>
          </cell>
          <cell r="C4431" t="str">
            <v>cardeal-da-amazônia</v>
          </cell>
          <cell r="D4431">
            <v>4429</v>
          </cell>
          <cell r="E4431" t="str">
            <v>R</v>
          </cell>
          <cell r="F4431">
            <v>1</v>
          </cell>
          <cell r="G4431" t="str">
            <v>Passeriformes</v>
          </cell>
          <cell r="H4431" t="str">
            <v>Thraupidae</v>
          </cell>
          <cell r="I4431" t="str">
            <v>Thraupinae</v>
          </cell>
          <cell r="J4431" t="str">
            <v>Paroaria</v>
          </cell>
          <cell r="K4431" t="str">
            <v>espécie 1ária</v>
          </cell>
          <cell r="N4431" t="str">
            <v>Paroaria gularis (Linnaeus, 1766)</v>
          </cell>
          <cell r="O4431" t="str">
            <v>Red-capped Cardinal</v>
          </cell>
          <cell r="P4431"/>
          <cell r="Q4431"/>
          <cell r="R4431"/>
          <cell r="S4431"/>
          <cell r="T4431"/>
          <cell r="U4431"/>
          <cell r="Y4431" t="str">
            <v>OA</v>
          </cell>
          <cell r="Z4431" t="str">
            <v>L</v>
          </cell>
          <cell r="AA4431" t="str">
            <v>N11</v>
          </cell>
          <cell r="AB4431" t="str">
            <v>T/M</v>
          </cell>
          <cell r="AC4431">
            <v>4</v>
          </cell>
          <cell r="AD4431">
            <v>3</v>
          </cell>
          <cell r="AE4431">
            <v>23.6</v>
          </cell>
          <cell r="AF4431" t="str">
            <v>Invertebrate</v>
          </cell>
          <cell r="AG4431" t="str">
            <v>N</v>
          </cell>
        </row>
        <row r="4432">
          <cell r="A4432" t="str">
            <v>Paroaria cervicalis</v>
          </cell>
          <cell r="B4432" t="str">
            <v>Paroaria cervicalis</v>
          </cell>
          <cell r="C4432" t="str">
            <v>cardeal-da-bolívia</v>
          </cell>
          <cell r="D4432">
            <v>4430</v>
          </cell>
          <cell r="E4432" t="str">
            <v>R#</v>
          </cell>
          <cell r="F4432">
            <v>1</v>
          </cell>
          <cell r="G4432" t="str">
            <v>Passeriformes</v>
          </cell>
          <cell r="H4432" t="str">
            <v>Thraupidae</v>
          </cell>
          <cell r="I4432" t="str">
            <v>Thraupinae</v>
          </cell>
          <cell r="J4432" t="str">
            <v>Paroaria</v>
          </cell>
          <cell r="K4432" t="str">
            <v>espécie 1ária</v>
          </cell>
          <cell r="N4432" t="str">
            <v>Paroaria cervicalis Sclater, 1862</v>
          </cell>
          <cell r="O4432" t="str">
            <v>Bolivian Cardinal</v>
          </cell>
          <cell r="P4432"/>
          <cell r="Q4432"/>
          <cell r="R4432"/>
          <cell r="S4432"/>
          <cell r="T4432"/>
          <cell r="U4432"/>
          <cell r="Y4432" t="e">
            <v>#N/A</v>
          </cell>
          <cell r="Z4432" t="e">
            <v>#N/A</v>
          </cell>
          <cell r="AA4432" t="e">
            <v>#N/A</v>
          </cell>
          <cell r="AB4432" t="e">
            <v>#N/A</v>
          </cell>
          <cell r="AC4432" t="e">
            <v>#N/A</v>
          </cell>
          <cell r="AD4432" t="e">
            <v>#N/A</v>
          </cell>
          <cell r="AE4432" t="e">
            <v>#N/A</v>
          </cell>
          <cell r="AF4432" t="e">
            <v>#N/A</v>
          </cell>
          <cell r="AG4432"/>
        </row>
        <row r="4433">
          <cell r="A4433" t="str">
            <v>Paroaria capitata</v>
          </cell>
          <cell r="B4433" t="str">
            <v>Paroaria capitata</v>
          </cell>
          <cell r="C4433" t="str">
            <v>cavalaria</v>
          </cell>
          <cell r="D4433">
            <v>4431</v>
          </cell>
          <cell r="E4433" t="str">
            <v>R</v>
          </cell>
          <cell r="F4433">
            <v>1</v>
          </cell>
          <cell r="G4433" t="str">
            <v>Passeriformes</v>
          </cell>
          <cell r="H4433" t="str">
            <v>Thraupidae</v>
          </cell>
          <cell r="I4433" t="str">
            <v>Thraupinae</v>
          </cell>
          <cell r="J4433" t="str">
            <v>Paroaria</v>
          </cell>
          <cell r="K4433" t="str">
            <v>espécie 1ária</v>
          </cell>
          <cell r="N4433" t="str">
            <v>Paroaria capitata (d'Orbigny &amp; Lafresnaye, 1837)</v>
          </cell>
          <cell r="O4433" t="str">
            <v>Yellow-billed Cardinal</v>
          </cell>
          <cell r="P4433"/>
          <cell r="Q4433"/>
          <cell r="R4433"/>
          <cell r="S4433"/>
          <cell r="T4433"/>
          <cell r="U4433"/>
          <cell r="Y4433" t="e">
            <v>#N/A</v>
          </cell>
          <cell r="Z4433" t="str">
            <v>L</v>
          </cell>
          <cell r="AA4433" t="str">
            <v>N11</v>
          </cell>
          <cell r="AB4433" t="str">
            <v>T/M</v>
          </cell>
          <cell r="AC4433">
            <v>3</v>
          </cell>
          <cell r="AD4433">
            <v>2</v>
          </cell>
          <cell r="AE4433">
            <v>22.3</v>
          </cell>
          <cell r="AF4433" t="str">
            <v>Invertebrate</v>
          </cell>
          <cell r="AG4433" t="str">
            <v>N</v>
          </cell>
        </row>
        <row r="4434">
          <cell r="A4434" t="str">
            <v>Paroaria capitata capitata</v>
          </cell>
          <cell r="B4434" t="e">
            <v>#N/A</v>
          </cell>
          <cell r="D4434">
            <v>4432</v>
          </cell>
          <cell r="E4434"/>
          <cell r="F4434"/>
          <cell r="G4434" t="str">
            <v>Passeriformes</v>
          </cell>
          <cell r="H4434" t="str">
            <v>Thraupidae</v>
          </cell>
          <cell r="I4434" t="str">
            <v>Thraupinae</v>
          </cell>
          <cell r="J4434" t="str">
            <v>Paroaria</v>
          </cell>
          <cell r="K4434" t="str">
            <v>subespécie</v>
          </cell>
          <cell r="N4434" t="str">
            <v>Paroaria capitata capitata (d'Orbigny &amp; Lafresnaye, 1837)</v>
          </cell>
          <cell r="P4434" t="str">
            <v>x</v>
          </cell>
          <cell r="Q4434" t="str">
            <v>x</v>
          </cell>
          <cell r="R4434"/>
          <cell r="S4434" t="str">
            <v>x</v>
          </cell>
          <cell r="T4434" t="str">
            <v>x</v>
          </cell>
          <cell r="U4434"/>
          <cell r="Y4434"/>
          <cell r="Z4434"/>
        </row>
        <row r="4435">
          <cell r="A4435" t="str">
            <v>Tangara</v>
          </cell>
          <cell r="B4435" t="e">
            <v>#N/A</v>
          </cell>
          <cell r="D4435">
            <v>4433</v>
          </cell>
          <cell r="E4435"/>
          <cell r="F4435"/>
          <cell r="G4435" t="str">
            <v>Passeriformes</v>
          </cell>
          <cell r="H4435" t="str">
            <v>Thraupidae</v>
          </cell>
          <cell r="I4435" t="str">
            <v>Thraupinae</v>
          </cell>
          <cell r="J4435" t="str">
            <v>Tangara</v>
          </cell>
          <cell r="K4435" t="str">
            <v>Gênero</v>
          </cell>
          <cell r="N4435" t="str">
            <v>Tangara Brisson, 1760</v>
          </cell>
          <cell r="P4435"/>
          <cell r="Q4435"/>
          <cell r="R4435"/>
          <cell r="S4435"/>
          <cell r="T4435"/>
          <cell r="U4435"/>
          <cell r="Y4435"/>
          <cell r="Z4435"/>
        </row>
        <row r="4436">
          <cell r="A4436" t="str">
            <v>Tangara gyrola</v>
          </cell>
          <cell r="B4436" t="str">
            <v>Tangara gyrola</v>
          </cell>
          <cell r="C4436" t="str">
            <v>saíra-de-cabeça-castanha</v>
          </cell>
          <cell r="D4436">
            <v>4434</v>
          </cell>
          <cell r="E4436" t="str">
            <v>R</v>
          </cell>
          <cell r="F4436">
            <v>1</v>
          </cell>
          <cell r="G4436" t="str">
            <v>Passeriformes</v>
          </cell>
          <cell r="H4436" t="str">
            <v>Thraupidae</v>
          </cell>
          <cell r="I4436" t="str">
            <v>Thraupinae</v>
          </cell>
          <cell r="J4436" t="str">
            <v>Tangara</v>
          </cell>
          <cell r="K4436" t="str">
            <v>espécie 1ária</v>
          </cell>
          <cell r="N4436" t="str">
            <v>Tangara gyrola (Linnaeus, 1758)</v>
          </cell>
          <cell r="O4436" t="str">
            <v>Bay-headed Tanager</v>
          </cell>
          <cell r="P4436"/>
          <cell r="Q4436"/>
          <cell r="R4436"/>
          <cell r="S4436"/>
          <cell r="T4436"/>
          <cell r="U4436"/>
          <cell r="Y4436" t="e">
            <v>#N/A</v>
          </cell>
          <cell r="Z4436" t="str">
            <v>M</v>
          </cell>
          <cell r="AA4436" t="str">
            <v>F4</v>
          </cell>
          <cell r="AB4436" t="str">
            <v>C</v>
          </cell>
          <cell r="AC4436">
            <v>2</v>
          </cell>
          <cell r="AD4436">
            <v>7</v>
          </cell>
          <cell r="AE4436">
            <v>21</v>
          </cell>
          <cell r="AF4436" t="str">
            <v>FruiNect</v>
          </cell>
          <cell r="AG4436" t="str">
            <v>F</v>
          </cell>
        </row>
        <row r="4437">
          <cell r="A4437" t="str">
            <v>Tangara gyrola catharinae</v>
          </cell>
          <cell r="B4437" t="e">
            <v>#N/A</v>
          </cell>
          <cell r="D4437">
            <v>4435</v>
          </cell>
          <cell r="E4437"/>
          <cell r="F4437"/>
          <cell r="G4437" t="str">
            <v>Passeriformes</v>
          </cell>
          <cell r="H4437" t="str">
            <v>Thraupidae</v>
          </cell>
          <cell r="I4437" t="str">
            <v>Thraupinae</v>
          </cell>
          <cell r="J4437" t="str">
            <v>Tangara</v>
          </cell>
          <cell r="K4437" t="str">
            <v>subespécie</v>
          </cell>
          <cell r="N4437" t="str">
            <v>Tangara gyrola catharinae (Hellmayr, 1911)</v>
          </cell>
          <cell r="P4437" t="str">
            <v>x</v>
          </cell>
          <cell r="Q4437" t="str">
            <v>x</v>
          </cell>
          <cell r="R4437" t="str">
            <v>x</v>
          </cell>
          <cell r="S4437" t="str">
            <v>x</v>
          </cell>
          <cell r="T4437" t="str">
            <v>x</v>
          </cell>
          <cell r="U4437"/>
          <cell r="Y4437"/>
          <cell r="Z4437"/>
        </row>
        <row r="4438">
          <cell r="A4438" t="str">
            <v>Tangara gyrola parva</v>
          </cell>
          <cell r="B4438" t="e">
            <v>#N/A</v>
          </cell>
          <cell r="D4438">
            <v>4436</v>
          </cell>
          <cell r="E4438"/>
          <cell r="F4438"/>
          <cell r="G4438" t="str">
            <v>Passeriformes</v>
          </cell>
          <cell r="H4438" t="str">
            <v>Thraupidae</v>
          </cell>
          <cell r="I4438" t="str">
            <v>Thraupinae</v>
          </cell>
          <cell r="J4438" t="str">
            <v>Tangara</v>
          </cell>
          <cell r="K4438" t="str">
            <v>subespécie</v>
          </cell>
          <cell r="N4438" t="str">
            <v>Tangara gyrola parva Zimmer, 1943</v>
          </cell>
          <cell r="P4438" t="str">
            <v>x</v>
          </cell>
          <cell r="Q4438" t="str">
            <v>x</v>
          </cell>
          <cell r="R4438" t="str">
            <v>x</v>
          </cell>
          <cell r="S4438" t="str">
            <v>x</v>
          </cell>
          <cell r="T4438" t="str">
            <v>x</v>
          </cell>
          <cell r="U4438"/>
          <cell r="Y4438"/>
          <cell r="Z4438"/>
        </row>
        <row r="4439">
          <cell r="A4439" t="str">
            <v>Tangara gyrola gyrola</v>
          </cell>
          <cell r="B4439" t="e">
            <v>#N/A</v>
          </cell>
          <cell r="D4439">
            <v>4437</v>
          </cell>
          <cell r="E4439"/>
          <cell r="F4439"/>
          <cell r="G4439" t="str">
            <v>Passeriformes</v>
          </cell>
          <cell r="H4439" t="str">
            <v>Thraupidae</v>
          </cell>
          <cell r="I4439" t="str">
            <v>Thraupinae</v>
          </cell>
          <cell r="J4439" t="str">
            <v>Tangara</v>
          </cell>
          <cell r="K4439" t="str">
            <v>subespécie</v>
          </cell>
          <cell r="N4439" t="str">
            <v>Tangara gyrola gyrola (Linnaeus, 1758)</v>
          </cell>
          <cell r="P4439" t="str">
            <v>x</v>
          </cell>
          <cell r="Q4439" t="str">
            <v>x</v>
          </cell>
          <cell r="R4439" t="str">
            <v>x</v>
          </cell>
          <cell r="S4439" t="str">
            <v>x</v>
          </cell>
          <cell r="T4439" t="str">
            <v>x</v>
          </cell>
          <cell r="U4439"/>
          <cell r="Y4439"/>
          <cell r="Z4439"/>
        </row>
        <row r="4440">
          <cell r="A4440" t="str">
            <v>Tangara gyrola albertinae</v>
          </cell>
          <cell r="B4440" t="e">
            <v>#N/A</v>
          </cell>
          <cell r="D4440">
            <v>4438</v>
          </cell>
          <cell r="E4440"/>
          <cell r="F4440"/>
          <cell r="G4440" t="str">
            <v>Passeriformes</v>
          </cell>
          <cell r="H4440" t="str">
            <v>Thraupidae</v>
          </cell>
          <cell r="I4440" t="str">
            <v>Thraupinae</v>
          </cell>
          <cell r="J4440" t="str">
            <v>Tangara</v>
          </cell>
          <cell r="K4440" t="str">
            <v>subespécie</v>
          </cell>
          <cell r="N4440" t="str">
            <v>Tangara gyrola albertinae (Pelzeln, 1877)</v>
          </cell>
          <cell r="P4440" t="str">
            <v>x</v>
          </cell>
          <cell r="Q4440" t="str">
            <v>x</v>
          </cell>
          <cell r="R4440" t="str">
            <v>x</v>
          </cell>
          <cell r="S4440" t="str">
            <v>x</v>
          </cell>
          <cell r="T4440" t="str">
            <v>x</v>
          </cell>
          <cell r="U4440"/>
          <cell r="Y4440"/>
          <cell r="Z4440"/>
        </row>
        <row r="4441">
          <cell r="A4441" t="str">
            <v>Tangara schrankii</v>
          </cell>
          <cell r="B4441" t="str">
            <v>Tangara schrankii</v>
          </cell>
          <cell r="C4441" t="str">
            <v>saíra-ouro</v>
          </cell>
          <cell r="D4441">
            <v>4439</v>
          </cell>
          <cell r="E4441" t="str">
            <v>R</v>
          </cell>
          <cell r="F4441">
            <v>1</v>
          </cell>
          <cell r="G4441" t="str">
            <v>Passeriformes</v>
          </cell>
          <cell r="H4441" t="str">
            <v>Thraupidae</v>
          </cell>
          <cell r="I4441" t="str">
            <v>Thraupinae</v>
          </cell>
          <cell r="J4441" t="str">
            <v>Tangara</v>
          </cell>
          <cell r="K4441" t="str">
            <v>espécie 1ária</v>
          </cell>
          <cell r="N4441" t="str">
            <v>Tangara schrankii (Spix, 1825)</v>
          </cell>
          <cell r="O4441" t="str">
            <v>Green-and-gold Tanager</v>
          </cell>
          <cell r="P4441"/>
          <cell r="Q4441"/>
          <cell r="R4441"/>
          <cell r="S4441"/>
          <cell r="T4441"/>
          <cell r="U4441"/>
          <cell r="Y4441" t="e">
            <v>#N/A</v>
          </cell>
          <cell r="Z4441" t="str">
            <v>H</v>
          </cell>
          <cell r="AA4441" t="str">
            <v>F1</v>
          </cell>
          <cell r="AB4441" t="str">
            <v>M/C</v>
          </cell>
          <cell r="AC4441">
            <v>2</v>
          </cell>
          <cell r="AD4441">
            <v>2</v>
          </cell>
          <cell r="AE4441">
            <v>19</v>
          </cell>
          <cell r="AF4441" t="str">
            <v>FruiNect</v>
          </cell>
          <cell r="AG4441" t="str">
            <v>F</v>
          </cell>
        </row>
        <row r="4442">
          <cell r="A4442" t="str">
            <v>Tangara schrankii schrankii</v>
          </cell>
          <cell r="B4442" t="e">
            <v>#N/A</v>
          </cell>
          <cell r="D4442">
            <v>4440</v>
          </cell>
          <cell r="E4442"/>
          <cell r="F4442"/>
          <cell r="G4442" t="str">
            <v>Passeriformes</v>
          </cell>
          <cell r="H4442" t="str">
            <v>Thraupidae</v>
          </cell>
          <cell r="I4442" t="str">
            <v>Thraupinae</v>
          </cell>
          <cell r="J4442" t="str">
            <v>Tangara</v>
          </cell>
          <cell r="K4442" t="str">
            <v>subespécie</v>
          </cell>
          <cell r="N4442" t="str">
            <v>Tangara schrankii schrankii (Spix, 1825)</v>
          </cell>
          <cell r="P4442" t="str">
            <v>x</v>
          </cell>
          <cell r="Q4442" t="str">
            <v>x</v>
          </cell>
          <cell r="R4442" t="str">
            <v>x</v>
          </cell>
          <cell r="S4442" t="str">
            <v>x</v>
          </cell>
          <cell r="T4442" t="str">
            <v>x</v>
          </cell>
          <cell r="U4442"/>
          <cell r="Y4442"/>
          <cell r="Z4442"/>
        </row>
        <row r="4443">
          <cell r="A4443" t="str">
            <v>Tangara mexicana</v>
          </cell>
          <cell r="B4443" t="str">
            <v>Tangara mexicana</v>
          </cell>
          <cell r="C4443" t="str">
            <v>saíra-de-bando</v>
          </cell>
          <cell r="D4443">
            <v>4441</v>
          </cell>
          <cell r="E4443" t="str">
            <v>R</v>
          </cell>
          <cell r="F4443">
            <v>1</v>
          </cell>
          <cell r="G4443" t="str">
            <v>Passeriformes</v>
          </cell>
          <cell r="H4443" t="str">
            <v>Thraupidae</v>
          </cell>
          <cell r="I4443" t="str">
            <v>Thraupinae</v>
          </cell>
          <cell r="J4443" t="str">
            <v>Tangara</v>
          </cell>
          <cell r="K4443" t="str">
            <v>espécie 1ária</v>
          </cell>
          <cell r="N4443" t="str">
            <v>Tangara mexicana (Linnaeus, 1766)</v>
          </cell>
          <cell r="O4443" t="str">
            <v>Turquoise Tanager</v>
          </cell>
          <cell r="P4443"/>
          <cell r="Q4443"/>
          <cell r="R4443"/>
          <cell r="S4443"/>
          <cell r="T4443"/>
          <cell r="U4443"/>
          <cell r="Y4443" t="str">
            <v>OA</v>
          </cell>
          <cell r="Z4443" t="str">
            <v>M</v>
          </cell>
          <cell r="AA4443" t="str">
            <v>F2</v>
          </cell>
          <cell r="AB4443" t="str">
            <v>C</v>
          </cell>
          <cell r="AC4443">
            <v>5</v>
          </cell>
          <cell r="AD4443">
            <v>2</v>
          </cell>
          <cell r="AE4443">
            <v>20.5</v>
          </cell>
          <cell r="AF4443" t="str">
            <v>Omnivore</v>
          </cell>
          <cell r="AG4443" t="str">
            <v>F</v>
          </cell>
        </row>
        <row r="4444">
          <cell r="A4444" t="str">
            <v>Tangara mexicana media</v>
          </cell>
          <cell r="B4444" t="e">
            <v>#N/A</v>
          </cell>
          <cell r="D4444">
            <v>4442</v>
          </cell>
          <cell r="E4444"/>
          <cell r="F4444"/>
          <cell r="G4444" t="str">
            <v>Passeriformes</v>
          </cell>
          <cell r="H4444" t="str">
            <v>Thraupidae</v>
          </cell>
          <cell r="I4444" t="str">
            <v>Thraupinae</v>
          </cell>
          <cell r="J4444" t="str">
            <v>Tangara</v>
          </cell>
          <cell r="K4444" t="str">
            <v>subespécie</v>
          </cell>
          <cell r="N4444" t="str">
            <v>Tangara mexicana media (Berlepsch &amp; Hartert, 1902)</v>
          </cell>
          <cell r="P4444" t="str">
            <v>x</v>
          </cell>
          <cell r="Q4444" t="str">
            <v>x</v>
          </cell>
          <cell r="R4444" t="str">
            <v>x</v>
          </cell>
          <cell r="S4444" t="str">
            <v>x</v>
          </cell>
          <cell r="T4444" t="str">
            <v>x</v>
          </cell>
          <cell r="U4444"/>
          <cell r="Y4444"/>
          <cell r="Z4444"/>
        </row>
        <row r="4445">
          <cell r="A4445" t="str">
            <v>Tangara mexicana mexicana</v>
          </cell>
          <cell r="B4445" t="e">
            <v>#N/A</v>
          </cell>
          <cell r="D4445">
            <v>4443</v>
          </cell>
          <cell r="E4445"/>
          <cell r="F4445"/>
          <cell r="G4445" t="str">
            <v>Passeriformes</v>
          </cell>
          <cell r="H4445" t="str">
            <v>Thraupidae</v>
          </cell>
          <cell r="I4445" t="str">
            <v>Thraupinae</v>
          </cell>
          <cell r="J4445" t="str">
            <v>Tangara</v>
          </cell>
          <cell r="K4445" t="str">
            <v>subespécie</v>
          </cell>
          <cell r="N4445" t="str">
            <v>Tangara mexicana mexicana (Linnaeus, 1766)</v>
          </cell>
          <cell r="P4445" t="str">
            <v>x</v>
          </cell>
          <cell r="Q4445" t="str">
            <v>x</v>
          </cell>
          <cell r="R4445" t="str">
            <v>x</v>
          </cell>
          <cell r="S4445" t="str">
            <v>x</v>
          </cell>
          <cell r="T4445" t="str">
            <v>x</v>
          </cell>
          <cell r="U4445"/>
          <cell r="Y4445"/>
          <cell r="Z4445"/>
        </row>
        <row r="4446">
          <cell r="A4446" t="str">
            <v>Tangara mexicana boliviana</v>
          </cell>
          <cell r="B4446" t="e">
            <v>#N/A</v>
          </cell>
          <cell r="D4446">
            <v>4444</v>
          </cell>
          <cell r="E4446"/>
          <cell r="F4446"/>
          <cell r="G4446" t="str">
            <v>Passeriformes</v>
          </cell>
          <cell r="H4446" t="str">
            <v>Thraupidae</v>
          </cell>
          <cell r="I4446" t="str">
            <v>Thraupinae</v>
          </cell>
          <cell r="J4446" t="str">
            <v>Tangara</v>
          </cell>
          <cell r="K4446" t="str">
            <v>subespécie</v>
          </cell>
          <cell r="N4446" t="str">
            <v>Tangara mexicana boliviana (Bonaparte, 1851)</v>
          </cell>
          <cell r="P4446" t="str">
            <v>x</v>
          </cell>
          <cell r="Q4446" t="str">
            <v>x</v>
          </cell>
          <cell r="R4446" t="str">
            <v>x</v>
          </cell>
          <cell r="S4446" t="str">
            <v>x</v>
          </cell>
          <cell r="T4446" t="str">
            <v>x</v>
          </cell>
          <cell r="U4446"/>
          <cell r="Y4446"/>
          <cell r="Z4446"/>
        </row>
        <row r="4447">
          <cell r="A4447" t="str">
            <v>Tangara brasiliensis</v>
          </cell>
          <cell r="B4447" t="str">
            <v>Tangara brasiliensis</v>
          </cell>
          <cell r="C4447" t="str">
            <v>cambada-de-chaves</v>
          </cell>
          <cell r="D4447">
            <v>4445</v>
          </cell>
          <cell r="E4447" t="str">
            <v>R, E</v>
          </cell>
          <cell r="F4447">
            <v>1</v>
          </cell>
          <cell r="G4447" t="str">
            <v>Passeriformes</v>
          </cell>
          <cell r="H4447" t="str">
            <v>Thraupidae</v>
          </cell>
          <cell r="I4447" t="str">
            <v>Thraupinae</v>
          </cell>
          <cell r="J4447" t="str">
            <v>Tangara</v>
          </cell>
          <cell r="K4447" t="str">
            <v>espécie 1ária</v>
          </cell>
          <cell r="L4447" t="str">
            <v>Traditionally treated as subspecies of T. mexicana, but genetic (Burns &amp; Naoki 2004) and plumage differences support the treatment as full species.</v>
          </cell>
          <cell r="M4447" t="str">
            <v>Comumente tratada como subespécie de T. mexicana, mas divergências genéticas (Burns &amp; Naoki 2004) e de plumagem sustentam seu tratamento como espécie independente.</v>
          </cell>
          <cell r="N4447" t="str">
            <v>Tangara brasiliensis (Linnaeus, 1766)</v>
          </cell>
          <cell r="O4447" t="str">
            <v>White-bellied Tanager</v>
          </cell>
          <cell r="P4447"/>
          <cell r="Q4447"/>
          <cell r="R4447"/>
          <cell r="S4447"/>
          <cell r="T4447"/>
          <cell r="U4447"/>
          <cell r="Y4447" t="e">
            <v>#N/A</v>
          </cell>
          <cell r="Z4447" t="str">
            <v>M</v>
          </cell>
          <cell r="AA4447" t="str">
            <v>F1E</v>
          </cell>
          <cell r="AB4447" t="str">
            <v>C</v>
          </cell>
          <cell r="AC4447">
            <v>2</v>
          </cell>
          <cell r="AD4447">
            <v>1</v>
          </cell>
          <cell r="AE4447">
            <v>20.5</v>
          </cell>
          <cell r="AF4447" t="str">
            <v>Omnivore</v>
          </cell>
          <cell r="AG4447" t="str">
            <v>F</v>
          </cell>
          <cell r="AH4447" t="str">
            <v>MA</v>
          </cell>
        </row>
        <row r="4448">
          <cell r="A4448" t="str">
            <v>Tangara chilensis</v>
          </cell>
          <cell r="B4448" t="str">
            <v>Tangara chilensis</v>
          </cell>
          <cell r="C4448" t="str">
            <v>sete-cores-da-amazônia</v>
          </cell>
          <cell r="D4448">
            <v>4446</v>
          </cell>
          <cell r="E4448" t="str">
            <v>R</v>
          </cell>
          <cell r="F4448">
            <v>1</v>
          </cell>
          <cell r="G4448" t="str">
            <v>Passeriformes</v>
          </cell>
          <cell r="H4448" t="str">
            <v>Thraupidae</v>
          </cell>
          <cell r="I4448" t="str">
            <v>Thraupinae</v>
          </cell>
          <cell r="J4448" t="str">
            <v>Tangara</v>
          </cell>
          <cell r="K4448" t="str">
            <v>espécie 1ária</v>
          </cell>
          <cell r="N4448" t="str">
            <v>Tangara chilensis (Vigors, 1832)</v>
          </cell>
          <cell r="O4448" t="str">
            <v>Paradise Tanager</v>
          </cell>
          <cell r="P4448"/>
          <cell r="Q4448"/>
          <cell r="R4448"/>
          <cell r="S4448"/>
          <cell r="T4448"/>
          <cell r="U4448"/>
          <cell r="Y4448" t="str">
            <v>OA</v>
          </cell>
          <cell r="Z4448" t="str">
            <v>M</v>
          </cell>
          <cell r="AA4448" t="str">
            <v>F1</v>
          </cell>
          <cell r="AB4448" t="str">
            <v>C</v>
          </cell>
          <cell r="AC4448">
            <v>3</v>
          </cell>
          <cell r="AD4448">
            <v>2</v>
          </cell>
          <cell r="AE4448">
            <v>19.77</v>
          </cell>
          <cell r="AF4448" t="str">
            <v>FruiNect</v>
          </cell>
          <cell r="AG4448" t="str">
            <v>F</v>
          </cell>
        </row>
        <row r="4449">
          <cell r="A4449" t="str">
            <v>Tangara chilensis paradisea</v>
          </cell>
          <cell r="B4449" t="e">
            <v>#N/A</v>
          </cell>
          <cell r="D4449">
            <v>4447</v>
          </cell>
          <cell r="E4449"/>
          <cell r="F4449"/>
          <cell r="G4449" t="str">
            <v>Passeriformes</v>
          </cell>
          <cell r="H4449" t="str">
            <v>Thraupidae</v>
          </cell>
          <cell r="I4449" t="str">
            <v>Thraupinae</v>
          </cell>
          <cell r="J4449" t="str">
            <v>Tangara</v>
          </cell>
          <cell r="K4449" t="str">
            <v>subespécie</v>
          </cell>
          <cell r="N4449" t="str">
            <v>Tangara chilensis paradisea (Swainson, 1837)</v>
          </cell>
          <cell r="P4449" t="str">
            <v>x</v>
          </cell>
          <cell r="Q4449" t="str">
            <v>x</v>
          </cell>
          <cell r="R4449" t="str">
            <v>x</v>
          </cell>
          <cell r="S4449" t="str">
            <v>x</v>
          </cell>
          <cell r="T4449" t="str">
            <v>x</v>
          </cell>
          <cell r="U4449"/>
          <cell r="Y4449"/>
          <cell r="Z4449"/>
        </row>
        <row r="4450">
          <cell r="A4450" t="str">
            <v>Tangara chilensis caelicolor</v>
          </cell>
          <cell r="B4450" t="e">
            <v>#N/A</v>
          </cell>
          <cell r="D4450">
            <v>4448</v>
          </cell>
          <cell r="E4450"/>
          <cell r="F4450"/>
          <cell r="G4450" t="str">
            <v>Passeriformes</v>
          </cell>
          <cell r="H4450" t="str">
            <v>Thraupidae</v>
          </cell>
          <cell r="I4450" t="str">
            <v>Thraupinae</v>
          </cell>
          <cell r="J4450" t="str">
            <v>Tangara</v>
          </cell>
          <cell r="K4450" t="str">
            <v>subespécie</v>
          </cell>
          <cell r="N4450" t="str">
            <v>Tangara chilensis caelicolor (Sclater, 1851)</v>
          </cell>
          <cell r="P4450" t="str">
            <v>x</v>
          </cell>
          <cell r="Q4450" t="str">
            <v>x</v>
          </cell>
          <cell r="R4450" t="str">
            <v>x</v>
          </cell>
          <cell r="S4450" t="str">
            <v>x</v>
          </cell>
          <cell r="T4450" t="str">
            <v>x</v>
          </cell>
          <cell r="U4450"/>
          <cell r="Y4450"/>
          <cell r="Z4450"/>
        </row>
        <row r="4451">
          <cell r="A4451" t="str">
            <v>Tangara chilensis chilensis</v>
          </cell>
          <cell r="B4451" t="e">
            <v>#N/A</v>
          </cell>
          <cell r="D4451">
            <v>4449</v>
          </cell>
          <cell r="E4451"/>
          <cell r="F4451"/>
          <cell r="G4451" t="str">
            <v>Passeriformes</v>
          </cell>
          <cell r="H4451" t="str">
            <v>Thraupidae</v>
          </cell>
          <cell r="I4451" t="str">
            <v>Thraupinae</v>
          </cell>
          <cell r="J4451" t="str">
            <v>Tangara</v>
          </cell>
          <cell r="K4451" t="str">
            <v>subespécie</v>
          </cell>
          <cell r="N4451" t="str">
            <v>Tangara chilensis chilensis (Vigors, 1832)</v>
          </cell>
          <cell r="P4451" t="str">
            <v>x</v>
          </cell>
          <cell r="Q4451" t="str">
            <v>x</v>
          </cell>
          <cell r="R4451" t="str">
            <v>x</v>
          </cell>
          <cell r="S4451" t="str">
            <v>x</v>
          </cell>
          <cell r="T4451" t="str">
            <v>x</v>
          </cell>
          <cell r="U4451"/>
          <cell r="Y4451"/>
          <cell r="Z4451"/>
        </row>
        <row r="4452">
          <cell r="A4452" t="str">
            <v>Tangara velia</v>
          </cell>
          <cell r="B4452" t="str">
            <v>Tangara velia</v>
          </cell>
          <cell r="C4452" t="str">
            <v>saíra-diamante</v>
          </cell>
          <cell r="D4452">
            <v>4450</v>
          </cell>
          <cell r="E4452" t="str">
            <v>R</v>
          </cell>
          <cell r="F4452">
            <v>1</v>
          </cell>
          <cell r="G4452" t="str">
            <v>Passeriformes</v>
          </cell>
          <cell r="H4452" t="str">
            <v>Thraupidae</v>
          </cell>
          <cell r="I4452" t="str">
            <v>Thraupinae</v>
          </cell>
          <cell r="J4452" t="str">
            <v>Tangara</v>
          </cell>
          <cell r="K4452" t="str">
            <v>espécie 1ária</v>
          </cell>
          <cell r="N4452" t="str">
            <v>Tangara velia (Linnaeus, 1758)</v>
          </cell>
          <cell r="O4452" t="str">
            <v>Opal-rumped Tanager</v>
          </cell>
          <cell r="P4452"/>
          <cell r="Q4452"/>
          <cell r="R4452"/>
          <cell r="S4452"/>
          <cell r="T4452"/>
          <cell r="U4452"/>
          <cell r="W4452" t="str">
            <v>#ERROR!</v>
          </cell>
          <cell r="Y4452" t="e">
            <v>#N/A</v>
          </cell>
          <cell r="Z4452" t="str">
            <v>H</v>
          </cell>
          <cell r="AA4452" t="e">
            <v>#N/A</v>
          </cell>
          <cell r="AB4452" t="e">
            <v>#N/A</v>
          </cell>
          <cell r="AC4452" t="e">
            <v>#N/A</v>
          </cell>
          <cell r="AD4452" t="e">
            <v>#N/A</v>
          </cell>
          <cell r="AE4452">
            <v>21</v>
          </cell>
          <cell r="AF4452" t="str">
            <v>FruiNect</v>
          </cell>
          <cell r="AG4452" t="str">
            <v>F</v>
          </cell>
        </row>
        <row r="4453">
          <cell r="A4453" t="str">
            <v>Tangara velia velia</v>
          </cell>
          <cell r="B4453" t="e">
            <v>#N/A</v>
          </cell>
          <cell r="D4453">
            <v>4451</v>
          </cell>
          <cell r="E4453"/>
          <cell r="F4453"/>
          <cell r="G4453" t="str">
            <v>Passeriformes</v>
          </cell>
          <cell r="H4453" t="str">
            <v>Thraupidae</v>
          </cell>
          <cell r="I4453" t="str">
            <v>Thraupinae</v>
          </cell>
          <cell r="J4453" t="str">
            <v>Tangara</v>
          </cell>
          <cell r="K4453" t="str">
            <v>subespécie</v>
          </cell>
          <cell r="N4453" t="str">
            <v>Tangara velia velia (Linnaeus, 1758)</v>
          </cell>
          <cell r="P4453" t="str">
            <v>x</v>
          </cell>
          <cell r="Q4453" t="str">
            <v>x</v>
          </cell>
          <cell r="R4453" t="str">
            <v>x</v>
          </cell>
          <cell r="S4453" t="str">
            <v>x</v>
          </cell>
          <cell r="T4453" t="str">
            <v>x</v>
          </cell>
          <cell r="U4453"/>
          <cell r="Y4453"/>
          <cell r="Z4453"/>
        </row>
        <row r="4454">
          <cell r="A4454" t="str">
            <v>Tangara velia iridina</v>
          </cell>
          <cell r="B4454" t="e">
            <v>#N/A</v>
          </cell>
          <cell r="D4454">
            <v>4452</v>
          </cell>
          <cell r="E4454"/>
          <cell r="F4454"/>
          <cell r="G4454" t="str">
            <v>Passeriformes</v>
          </cell>
          <cell r="H4454" t="str">
            <v>Thraupidae</v>
          </cell>
          <cell r="I4454" t="str">
            <v>Thraupinae</v>
          </cell>
          <cell r="J4454" t="str">
            <v>Tangara</v>
          </cell>
          <cell r="K4454" t="str">
            <v>subespécie</v>
          </cell>
          <cell r="N4454" t="str">
            <v>Tangara velia iridina (Hartlaub, 1841)</v>
          </cell>
          <cell r="P4454" t="str">
            <v>x</v>
          </cell>
          <cell r="Q4454" t="str">
            <v>x</v>
          </cell>
          <cell r="R4454" t="str">
            <v>x</v>
          </cell>
          <cell r="S4454" t="str">
            <v>x</v>
          </cell>
          <cell r="T4454" t="str">
            <v>x</v>
          </cell>
          <cell r="U4454"/>
          <cell r="Y4454"/>
          <cell r="Z4454"/>
        </row>
        <row r="4455">
          <cell r="A4455" t="str">
            <v>Tangara velia signata</v>
          </cell>
          <cell r="B4455" t="e">
            <v>#N/A</v>
          </cell>
          <cell r="D4455">
            <v>4453</v>
          </cell>
          <cell r="E4455"/>
          <cell r="F4455"/>
          <cell r="G4455" t="str">
            <v>Passeriformes</v>
          </cell>
          <cell r="H4455" t="str">
            <v>Thraupidae</v>
          </cell>
          <cell r="I4455" t="str">
            <v>Thraupinae</v>
          </cell>
          <cell r="J4455" t="str">
            <v>Tangara</v>
          </cell>
          <cell r="K4455" t="str">
            <v>subespécie</v>
          </cell>
          <cell r="N4455" t="str">
            <v>Tangara velia signata (Hellmayr, 1905)</v>
          </cell>
          <cell r="P4455" t="str">
            <v>x</v>
          </cell>
          <cell r="Q4455" t="str">
            <v>x</v>
          </cell>
          <cell r="R4455" t="str">
            <v>x</v>
          </cell>
          <cell r="S4455" t="str">
            <v>x</v>
          </cell>
          <cell r="T4455" t="str">
            <v>x</v>
          </cell>
          <cell r="U4455"/>
          <cell r="V4455" t="str">
            <v>EN</v>
          </cell>
          <cell r="Y4455"/>
          <cell r="Z4455"/>
        </row>
        <row r="4456">
          <cell r="A4456" t="str">
            <v>Tangara cyanomelas</v>
          </cell>
          <cell r="B4456" t="str">
            <v>Tangara cyanomelas</v>
          </cell>
          <cell r="C4456" t="str">
            <v>saíra-pérola</v>
          </cell>
          <cell r="D4456">
            <v>4454</v>
          </cell>
          <cell r="E4456" t="str">
            <v>R, E</v>
          </cell>
          <cell r="F4456">
            <v>1</v>
          </cell>
          <cell r="G4456" t="str">
            <v>Passeriformes</v>
          </cell>
          <cell r="H4456" t="str">
            <v>Thraupidae</v>
          </cell>
          <cell r="I4456" t="str">
            <v>Thraupinae</v>
          </cell>
          <cell r="J4456" t="str">
            <v>Tangara</v>
          </cell>
          <cell r="K4456" t="str">
            <v>espécie 1ária</v>
          </cell>
          <cell r="L4456" t="str">
            <v>Traditionally treated as subspecies of T. velia, but see Assis et al. (2008). The spelling "cyanomelaena" is incorrect (see David &amp; Gosselin 2002a).</v>
          </cell>
          <cell r="M4456" t="str">
            <v>Comumente tratada como subespécie de T. velia, mas ver Assis et al. (2008). Por vezes grafada também como "cyanomelaena", mas tal grafia é incorreta (ver David &amp; Gosselin 2002a).</v>
          </cell>
          <cell r="N4456" t="str">
            <v>Tangara cyanomelas (Wied, 1830)</v>
          </cell>
          <cell r="O4456" t="str">
            <v>Silver-breasted Tanager</v>
          </cell>
          <cell r="P4456"/>
          <cell r="Q4456"/>
          <cell r="R4456"/>
          <cell r="S4456"/>
          <cell r="T4456"/>
          <cell r="U4456"/>
          <cell r="Y4456" t="e">
            <v>#N/A</v>
          </cell>
          <cell r="Z4456" t="e">
            <v>#N/A</v>
          </cell>
          <cell r="AA4456" t="e">
            <v>#N/A</v>
          </cell>
          <cell r="AB4456" t="e">
            <v>#N/A</v>
          </cell>
          <cell r="AC4456" t="e">
            <v>#N/A</v>
          </cell>
          <cell r="AD4456" t="e">
            <v>#N/A</v>
          </cell>
          <cell r="AE4456" t="e">
            <v>#N/A</v>
          </cell>
          <cell r="AF4456" t="e">
            <v>#N/A</v>
          </cell>
          <cell r="AG4456"/>
        </row>
        <row r="4457">
          <cell r="A4457" t="str">
            <v>Tangara callophrys</v>
          </cell>
          <cell r="B4457" t="str">
            <v>Tangara callophrys</v>
          </cell>
          <cell r="C4457" t="str">
            <v>saíra-opala</v>
          </cell>
          <cell r="D4457">
            <v>4455</v>
          </cell>
          <cell r="E4457" t="str">
            <v>R</v>
          </cell>
          <cell r="F4457">
            <v>1</v>
          </cell>
          <cell r="G4457" t="str">
            <v>Passeriformes</v>
          </cell>
          <cell r="H4457" t="str">
            <v>Thraupidae</v>
          </cell>
          <cell r="I4457" t="str">
            <v>Thraupinae</v>
          </cell>
          <cell r="J4457" t="str">
            <v>Tangara</v>
          </cell>
          <cell r="K4457" t="str">
            <v>espécie 1ária</v>
          </cell>
          <cell r="N4457" t="str">
            <v>Tangara callophrys (Cabanis, 1849)</v>
          </cell>
          <cell r="O4457" t="str">
            <v>Opal-crowned Tanager</v>
          </cell>
          <cell r="P4457"/>
          <cell r="Q4457"/>
          <cell r="R4457"/>
          <cell r="S4457"/>
          <cell r="T4457"/>
          <cell r="U4457"/>
          <cell r="Y4457" t="e">
            <v>#N/A</v>
          </cell>
          <cell r="Z4457" t="str">
            <v>H</v>
          </cell>
          <cell r="AA4457" t="str">
            <v>F1</v>
          </cell>
          <cell r="AB4457" t="str">
            <v>C</v>
          </cell>
          <cell r="AC4457">
            <v>1</v>
          </cell>
          <cell r="AD4457">
            <v>2</v>
          </cell>
          <cell r="AE4457">
            <v>22.9</v>
          </cell>
          <cell r="AF4457" t="str">
            <v>FruiNect</v>
          </cell>
          <cell r="AG4457" t="str">
            <v>F</v>
          </cell>
        </row>
        <row r="4458">
          <cell r="A4458" t="str">
            <v>Tangara seledon</v>
          </cell>
          <cell r="B4458" t="str">
            <v>Tangara seledon</v>
          </cell>
          <cell r="C4458" t="str">
            <v>saíra-sete-cores</v>
          </cell>
          <cell r="D4458">
            <v>4456</v>
          </cell>
          <cell r="E4458" t="str">
            <v>R</v>
          </cell>
          <cell r="F4458">
            <v>1</v>
          </cell>
          <cell r="G4458" t="str">
            <v>Passeriformes</v>
          </cell>
          <cell r="H4458" t="str">
            <v>Thraupidae</v>
          </cell>
          <cell r="I4458" t="str">
            <v>Thraupinae</v>
          </cell>
          <cell r="J4458" t="str">
            <v>Tangara</v>
          </cell>
          <cell r="K4458" t="str">
            <v>espécie 1ária</v>
          </cell>
          <cell r="N4458" t="str">
            <v>Tangara seledon (Statius Muller, 1776)</v>
          </cell>
          <cell r="O4458" t="str">
            <v>Green-headed Tanager</v>
          </cell>
          <cell r="P4458"/>
          <cell r="Q4458"/>
          <cell r="R4458"/>
          <cell r="S4458"/>
          <cell r="T4458"/>
          <cell r="U4458"/>
          <cell r="Y4458" t="e">
            <v>#N/A</v>
          </cell>
          <cell r="Z4458" t="str">
            <v>M</v>
          </cell>
          <cell r="AA4458" t="str">
            <v>F1</v>
          </cell>
          <cell r="AB4458" t="str">
            <v>C</v>
          </cell>
          <cell r="AC4458">
            <v>3</v>
          </cell>
          <cell r="AD4458">
            <v>1</v>
          </cell>
          <cell r="AE4458">
            <v>18.7</v>
          </cell>
          <cell r="AF4458" t="str">
            <v>FruiNect</v>
          </cell>
          <cell r="AG4458" t="str">
            <v>F</v>
          </cell>
          <cell r="AH4458" t="str">
            <v>MA</v>
          </cell>
        </row>
        <row r="4459">
          <cell r="A4459" t="str">
            <v>Tangara fastuosa</v>
          </cell>
          <cell r="B4459" t="str">
            <v>Tangara fastuosa</v>
          </cell>
          <cell r="C4459" t="str">
            <v>pintor</v>
          </cell>
          <cell r="D4459">
            <v>4457</v>
          </cell>
          <cell r="E4459" t="str">
            <v>R, E</v>
          </cell>
          <cell r="F4459">
            <v>1</v>
          </cell>
          <cell r="G4459" t="str">
            <v>Passeriformes</v>
          </cell>
          <cell r="H4459" t="str">
            <v>Thraupidae</v>
          </cell>
          <cell r="I4459" t="str">
            <v>Thraupinae</v>
          </cell>
          <cell r="J4459" t="str">
            <v>Tangara</v>
          </cell>
          <cell r="K4459" t="str">
            <v>espécie 1ária</v>
          </cell>
          <cell r="N4459" t="str">
            <v>Tangara fastuosa (Lesson, 1831)</v>
          </cell>
          <cell r="O4459" t="str">
            <v>Seven-colored Tanager</v>
          </cell>
          <cell r="P4459"/>
          <cell r="Q4459"/>
          <cell r="R4459"/>
          <cell r="S4459"/>
          <cell r="T4459"/>
          <cell r="U4459"/>
          <cell r="W4459" t="str">
            <v>#ERROR!</v>
          </cell>
          <cell r="X4459" t="str">
            <v>VU</v>
          </cell>
          <cell r="Y4459" t="e">
            <v>#N/A</v>
          </cell>
          <cell r="Z4459" t="str">
            <v>M</v>
          </cell>
          <cell r="AA4459" t="str">
            <v>F1</v>
          </cell>
          <cell r="AB4459" t="str">
            <v>C</v>
          </cell>
          <cell r="AC4459">
            <v>2</v>
          </cell>
          <cell r="AD4459">
            <v>1</v>
          </cell>
          <cell r="AE4459">
            <v>20.02</v>
          </cell>
          <cell r="AF4459" t="str">
            <v>FruiNect</v>
          </cell>
          <cell r="AG4459" t="str">
            <v>F</v>
          </cell>
          <cell r="AH4459">
            <v>1</v>
          </cell>
        </row>
        <row r="4460">
          <cell r="A4460" t="str">
            <v>Tangara cyanocephala</v>
          </cell>
          <cell r="B4460" t="str">
            <v>Tangara cyanocephala</v>
          </cell>
          <cell r="C4460" t="str">
            <v>saíra-militar</v>
          </cell>
          <cell r="D4460">
            <v>4458</v>
          </cell>
          <cell r="E4460" t="str">
            <v>R</v>
          </cell>
          <cell r="F4460">
            <v>1</v>
          </cell>
          <cell r="G4460" t="str">
            <v>Passeriformes</v>
          </cell>
          <cell r="H4460" t="str">
            <v>Thraupidae</v>
          </cell>
          <cell r="I4460" t="str">
            <v>Thraupinae</v>
          </cell>
          <cell r="J4460" t="str">
            <v>Tangara</v>
          </cell>
          <cell r="K4460" t="str">
            <v>espécie 1ária</v>
          </cell>
          <cell r="N4460" t="str">
            <v>Tangara cyanocephala (Statius Muller, 1776)</v>
          </cell>
          <cell r="O4460" t="str">
            <v>Red-necked Tanager</v>
          </cell>
          <cell r="P4460"/>
          <cell r="Q4460"/>
          <cell r="R4460"/>
          <cell r="S4460"/>
          <cell r="T4460"/>
          <cell r="U4460"/>
          <cell r="W4460" t="str">
            <v>#ERROR!</v>
          </cell>
          <cell r="Y4460" t="e">
            <v>#N/A</v>
          </cell>
          <cell r="Z4460" t="str">
            <v>M</v>
          </cell>
          <cell r="AA4460" t="str">
            <v>F1</v>
          </cell>
          <cell r="AB4460" t="str">
            <v>C</v>
          </cell>
          <cell r="AC4460">
            <v>2</v>
          </cell>
          <cell r="AD4460">
            <v>1</v>
          </cell>
          <cell r="AE4460">
            <v>18</v>
          </cell>
          <cell r="AF4460" t="str">
            <v>FruiNect</v>
          </cell>
          <cell r="AG4460" t="str">
            <v>F</v>
          </cell>
          <cell r="AH4460" t="str">
            <v>MA</v>
          </cell>
        </row>
        <row r="4461">
          <cell r="A4461" t="str">
            <v>Tangara cyanocephala cearensis</v>
          </cell>
          <cell r="B4461" t="e">
            <v>#N/A</v>
          </cell>
          <cell r="D4461">
            <v>4459</v>
          </cell>
          <cell r="E4461"/>
          <cell r="F4461"/>
          <cell r="G4461" t="str">
            <v>Passeriformes</v>
          </cell>
          <cell r="H4461" t="str">
            <v>Thraupidae</v>
          </cell>
          <cell r="I4461" t="str">
            <v>Thraupinae</v>
          </cell>
          <cell r="J4461" t="str">
            <v>Tangara</v>
          </cell>
          <cell r="K4461" t="str">
            <v>subespécie</v>
          </cell>
          <cell r="N4461" t="str">
            <v>Tangara cyanocephala cearensis Cory, 1916</v>
          </cell>
          <cell r="P4461" t="str">
            <v>x</v>
          </cell>
          <cell r="Q4461" t="str">
            <v>x</v>
          </cell>
          <cell r="R4461" t="str">
            <v>x</v>
          </cell>
          <cell r="S4461" t="str">
            <v>x</v>
          </cell>
          <cell r="T4461" t="str">
            <v>x</v>
          </cell>
          <cell r="U4461"/>
          <cell r="Y4461"/>
          <cell r="Z4461"/>
        </row>
        <row r="4462">
          <cell r="A4462" t="str">
            <v>Tangara cyanocephala corallina</v>
          </cell>
          <cell r="B4462" t="e">
            <v>#N/A</v>
          </cell>
          <cell r="D4462">
            <v>4460</v>
          </cell>
          <cell r="E4462"/>
          <cell r="F4462"/>
          <cell r="G4462" t="str">
            <v>Passeriformes</v>
          </cell>
          <cell r="H4462" t="str">
            <v>Thraupidae</v>
          </cell>
          <cell r="I4462" t="str">
            <v>Thraupinae</v>
          </cell>
          <cell r="J4462" t="str">
            <v>Tangara</v>
          </cell>
          <cell r="K4462" t="str">
            <v>subespécie</v>
          </cell>
          <cell r="N4462" t="str">
            <v>Tangara cyanocephala corallina (Berlepsch, 1903)</v>
          </cell>
          <cell r="P4462" t="str">
            <v>x</v>
          </cell>
          <cell r="Q4462" t="str">
            <v>x</v>
          </cell>
          <cell r="R4462" t="str">
            <v>x</v>
          </cell>
          <cell r="S4462" t="str">
            <v>x</v>
          </cell>
          <cell r="T4462" t="str">
            <v>x</v>
          </cell>
          <cell r="U4462"/>
          <cell r="Y4462"/>
          <cell r="Z4462"/>
        </row>
        <row r="4463">
          <cell r="A4463" t="str">
            <v>Tangara cyanocephala cyanocephala</v>
          </cell>
          <cell r="B4463" t="e">
            <v>#N/A</v>
          </cell>
          <cell r="D4463">
            <v>4461</v>
          </cell>
          <cell r="E4463"/>
          <cell r="F4463"/>
          <cell r="G4463" t="str">
            <v>Passeriformes</v>
          </cell>
          <cell r="H4463" t="str">
            <v>Thraupidae</v>
          </cell>
          <cell r="I4463" t="str">
            <v>Thraupinae</v>
          </cell>
          <cell r="J4463" t="str">
            <v>Tangara</v>
          </cell>
          <cell r="K4463" t="str">
            <v>subespécie</v>
          </cell>
          <cell r="N4463" t="str">
            <v>Tangara cyanocephala cyanocephala (Statius Muller, 1776)</v>
          </cell>
          <cell r="P4463" t="str">
            <v>x</v>
          </cell>
          <cell r="Q4463" t="str">
            <v>x</v>
          </cell>
          <cell r="R4463" t="str">
            <v>x</v>
          </cell>
          <cell r="S4463" t="str">
            <v>x</v>
          </cell>
          <cell r="T4463" t="str">
            <v>x</v>
          </cell>
          <cell r="U4463"/>
          <cell r="Y4463"/>
          <cell r="Z4463"/>
        </row>
        <row r="4464">
          <cell r="A4464" t="str">
            <v>Tangara cyanoventris</v>
          </cell>
          <cell r="B4464" t="str">
            <v>Tangara cyanoventris</v>
          </cell>
          <cell r="C4464" t="str">
            <v>saíra-douradinha</v>
          </cell>
          <cell r="D4464">
            <v>4462</v>
          </cell>
          <cell r="E4464" t="str">
            <v>R, E</v>
          </cell>
          <cell r="F4464">
            <v>1</v>
          </cell>
          <cell r="G4464" t="str">
            <v>Passeriformes</v>
          </cell>
          <cell r="H4464" t="str">
            <v>Thraupidae</v>
          </cell>
          <cell r="I4464" t="str">
            <v>Thraupinae</v>
          </cell>
          <cell r="J4464" t="str">
            <v>Tangara</v>
          </cell>
          <cell r="K4464" t="str">
            <v>espécie 1ária</v>
          </cell>
          <cell r="N4464" t="str">
            <v>Tangara cyanoventris (Vieillot, 1819)</v>
          </cell>
          <cell r="O4464" t="str">
            <v>Gilt-edged Tanager</v>
          </cell>
          <cell r="P4464"/>
          <cell r="Q4464"/>
          <cell r="R4464"/>
          <cell r="S4464"/>
          <cell r="T4464"/>
          <cell r="U4464"/>
          <cell r="Y4464" t="e">
            <v>#N/A</v>
          </cell>
          <cell r="Z4464" t="str">
            <v>M</v>
          </cell>
          <cell r="AA4464" t="str">
            <v>F1</v>
          </cell>
          <cell r="AB4464" t="str">
            <v>C</v>
          </cell>
          <cell r="AC4464">
            <v>3</v>
          </cell>
          <cell r="AD4464">
            <v>1</v>
          </cell>
          <cell r="AE4464">
            <v>16.5</v>
          </cell>
          <cell r="AF4464" t="str">
            <v>Omnivore</v>
          </cell>
          <cell r="AG4464" t="str">
            <v>F</v>
          </cell>
          <cell r="AH4464" t="str">
            <v>MA</v>
          </cell>
        </row>
        <row r="4465">
          <cell r="A4465" t="str">
            <v>Tangara desmaresti</v>
          </cell>
          <cell r="B4465" t="str">
            <v>Tangara desmaresti</v>
          </cell>
          <cell r="C4465" t="str">
            <v>saíra-lagarta</v>
          </cell>
          <cell r="D4465">
            <v>4463</v>
          </cell>
          <cell r="E4465" t="str">
            <v>R, E</v>
          </cell>
          <cell r="F4465">
            <v>1</v>
          </cell>
          <cell r="G4465" t="str">
            <v>Passeriformes</v>
          </cell>
          <cell r="H4465" t="str">
            <v>Thraupidae</v>
          </cell>
          <cell r="I4465" t="str">
            <v>Thraupinae</v>
          </cell>
          <cell r="J4465" t="str">
            <v>Tangara</v>
          </cell>
          <cell r="K4465" t="str">
            <v>espécie 1ária</v>
          </cell>
          <cell r="N4465" t="str">
            <v>Tangara desmaresti (Vieillot, 1819)</v>
          </cell>
          <cell r="O4465" t="str">
            <v>Brassy-breasted Tanager</v>
          </cell>
          <cell r="P4465"/>
          <cell r="Q4465"/>
          <cell r="R4465"/>
          <cell r="S4465"/>
          <cell r="T4465"/>
          <cell r="U4465"/>
          <cell r="Y4465" t="e">
            <v>#N/A</v>
          </cell>
          <cell r="Z4465" t="str">
            <v>M</v>
          </cell>
          <cell r="AA4465" t="str">
            <v>F4</v>
          </cell>
          <cell r="AB4465" t="str">
            <v>C</v>
          </cell>
          <cell r="AC4465">
            <v>1</v>
          </cell>
          <cell r="AD4465">
            <v>1</v>
          </cell>
          <cell r="AE4465">
            <v>20.399999999999999</v>
          </cell>
          <cell r="AF4465" t="str">
            <v>FruiNect</v>
          </cell>
          <cell r="AG4465" t="str">
            <v>F</v>
          </cell>
          <cell r="AH4465" t="str">
            <v>MA</v>
          </cell>
        </row>
        <row r="4466">
          <cell r="A4466" t="str">
            <v>Tangara varia</v>
          </cell>
          <cell r="B4466" t="str">
            <v>Ixothraupis varia</v>
          </cell>
          <cell r="C4466" t="str">
            <v>saíra-carijó</v>
          </cell>
          <cell r="D4466">
            <v>4464</v>
          </cell>
          <cell r="E4466" t="str">
            <v>R</v>
          </cell>
          <cell r="F4466">
            <v>1</v>
          </cell>
          <cell r="G4466" t="str">
            <v>Passeriformes</v>
          </cell>
          <cell r="H4466" t="str">
            <v>Thraupidae</v>
          </cell>
          <cell r="I4466" t="str">
            <v>Thraupinae</v>
          </cell>
          <cell r="J4466" t="str">
            <v>Tangara</v>
          </cell>
          <cell r="K4466" t="str">
            <v>espécie 1ária</v>
          </cell>
          <cell r="N4466" t="str">
            <v>Tangara varia (Statius Muller, 1776)</v>
          </cell>
          <cell r="O4466" t="str">
            <v>Dotted Tanager</v>
          </cell>
          <cell r="P4466"/>
          <cell r="Q4466"/>
          <cell r="R4466"/>
          <cell r="S4466"/>
          <cell r="T4466"/>
          <cell r="U4466"/>
          <cell r="Y4466" t="e">
            <v>#N/A</v>
          </cell>
          <cell r="Z4466" t="str">
            <v>M</v>
          </cell>
          <cell r="AA4466" t="str">
            <v>F1</v>
          </cell>
          <cell r="AB4466" t="str">
            <v>C</v>
          </cell>
          <cell r="AC4466">
            <v>2</v>
          </cell>
          <cell r="AD4466">
            <v>2</v>
          </cell>
          <cell r="AE4466">
            <v>10</v>
          </cell>
          <cell r="AF4466" t="str">
            <v>Omnivore</v>
          </cell>
          <cell r="AG4466" t="str">
            <v>F</v>
          </cell>
        </row>
        <row r="4467">
          <cell r="A4467" t="str">
            <v>Tangara punctata</v>
          </cell>
          <cell r="B4467" t="str">
            <v>Ixothraupis punctata</v>
          </cell>
          <cell r="C4467" t="str">
            <v>saíra-negaça</v>
          </cell>
          <cell r="D4467">
            <v>4465</v>
          </cell>
          <cell r="E4467" t="str">
            <v>R</v>
          </cell>
          <cell r="F4467">
            <v>1</v>
          </cell>
          <cell r="G4467" t="str">
            <v>Passeriformes</v>
          </cell>
          <cell r="H4467" t="str">
            <v>Thraupidae</v>
          </cell>
          <cell r="I4467" t="str">
            <v>Thraupinae</v>
          </cell>
          <cell r="J4467" t="str">
            <v>Tangara</v>
          </cell>
          <cell r="K4467" t="str">
            <v>espécie 1ária</v>
          </cell>
          <cell r="N4467" t="str">
            <v>Tangara punctata (Linnaeus, 1766)</v>
          </cell>
          <cell r="O4467" t="str">
            <v>Spotted Tanager</v>
          </cell>
          <cell r="P4467"/>
          <cell r="Q4467"/>
          <cell r="R4467"/>
          <cell r="S4467"/>
          <cell r="T4467"/>
          <cell r="U4467"/>
          <cell r="Y4467" t="str">
            <v>OA</v>
          </cell>
          <cell r="Z4467" t="str">
            <v>H</v>
          </cell>
          <cell r="AA4467" t="str">
            <v>F1</v>
          </cell>
          <cell r="AB4467" t="str">
            <v>C</v>
          </cell>
          <cell r="AC4467">
            <v>2</v>
          </cell>
          <cell r="AD4467">
            <v>4</v>
          </cell>
          <cell r="AE4467">
            <v>15</v>
          </cell>
          <cell r="AF4467" t="str">
            <v>FruiNect</v>
          </cell>
          <cell r="AG4467" t="str">
            <v>F</v>
          </cell>
        </row>
        <row r="4468">
          <cell r="A4468" t="str">
            <v>Tangara punctata punctata</v>
          </cell>
          <cell r="B4468" t="e">
            <v>#N/A</v>
          </cell>
          <cell r="D4468">
            <v>4466</v>
          </cell>
          <cell r="E4468"/>
          <cell r="F4468"/>
          <cell r="G4468" t="str">
            <v>Passeriformes</v>
          </cell>
          <cell r="H4468" t="str">
            <v>Thraupidae</v>
          </cell>
          <cell r="I4468" t="str">
            <v>Thraupinae</v>
          </cell>
          <cell r="J4468" t="str">
            <v>Tangara</v>
          </cell>
          <cell r="K4468" t="str">
            <v>subespécie</v>
          </cell>
          <cell r="N4468" t="str">
            <v>Tangara punctata punctata (Linnaeus, 1766)</v>
          </cell>
          <cell r="P4468" t="str">
            <v>x</v>
          </cell>
          <cell r="Q4468" t="str">
            <v>x</v>
          </cell>
          <cell r="R4468" t="str">
            <v>x</v>
          </cell>
          <cell r="S4468" t="str">
            <v>x</v>
          </cell>
          <cell r="T4468" t="str">
            <v>x</v>
          </cell>
          <cell r="U4468"/>
          <cell r="Y4468"/>
          <cell r="Z4468"/>
        </row>
        <row r="4469">
          <cell r="A4469" t="str">
            <v>Tangara guttata</v>
          </cell>
          <cell r="B4469" t="str">
            <v>Ixothraupis guttata</v>
          </cell>
          <cell r="C4469" t="str">
            <v>saíra-pintada</v>
          </cell>
          <cell r="D4469">
            <v>4467</v>
          </cell>
          <cell r="E4469" t="str">
            <v>R#</v>
          </cell>
          <cell r="F4469">
            <v>1</v>
          </cell>
          <cell r="G4469" t="str">
            <v>Passeriformes</v>
          </cell>
          <cell r="H4469" t="str">
            <v>Thraupidae</v>
          </cell>
          <cell r="I4469" t="str">
            <v>Thraupinae</v>
          </cell>
          <cell r="J4469" t="str">
            <v>Tangara</v>
          </cell>
          <cell r="K4469" t="str">
            <v>espécie 1ária</v>
          </cell>
          <cell r="N4469" t="str">
            <v>Tangara guttata (Cabanis, 1850)</v>
          </cell>
          <cell r="O4469" t="str">
            <v>Speckled Tanager</v>
          </cell>
          <cell r="P4469"/>
          <cell r="Q4469"/>
          <cell r="R4469"/>
          <cell r="S4469"/>
          <cell r="T4469"/>
          <cell r="U4469"/>
          <cell r="Y4469" t="e">
            <v>#N/A</v>
          </cell>
          <cell r="Z4469" t="str">
            <v>H</v>
          </cell>
          <cell r="AA4469" t="str">
            <v>F4</v>
          </cell>
          <cell r="AB4469" t="str">
            <v>C</v>
          </cell>
          <cell r="AC4469">
            <v>2</v>
          </cell>
          <cell r="AD4469">
            <v>5</v>
          </cell>
          <cell r="AE4469">
            <v>18.399999999999999</v>
          </cell>
          <cell r="AF4469" t="str">
            <v>FruiNect</v>
          </cell>
          <cell r="AG4469" t="str">
            <v>F</v>
          </cell>
        </row>
        <row r="4470">
          <cell r="A4470" t="str">
            <v>Tangara guttata chrysophrys</v>
          </cell>
          <cell r="B4470" t="e">
            <v>#N/A</v>
          </cell>
          <cell r="D4470">
            <v>4468</v>
          </cell>
          <cell r="E4470"/>
          <cell r="F4470"/>
          <cell r="G4470" t="str">
            <v>Passeriformes</v>
          </cell>
          <cell r="H4470" t="str">
            <v>Thraupidae</v>
          </cell>
          <cell r="I4470" t="str">
            <v>Thraupinae</v>
          </cell>
          <cell r="J4470" t="str">
            <v>Tangara</v>
          </cell>
          <cell r="K4470" t="str">
            <v>subespécie</v>
          </cell>
          <cell r="N4470" t="str">
            <v>Tangara guttata chrysophrys (Sclater, 1851)</v>
          </cell>
          <cell r="P4470" t="str">
            <v>x</v>
          </cell>
          <cell r="Q4470" t="str">
            <v>x</v>
          </cell>
          <cell r="R4470" t="str">
            <v>x</v>
          </cell>
          <cell r="S4470" t="str">
            <v>x</v>
          </cell>
          <cell r="T4470" t="str">
            <v>x</v>
          </cell>
          <cell r="U4470"/>
          <cell r="Y4470"/>
          <cell r="Z4470"/>
        </row>
        <row r="4471">
          <cell r="A4471" t="str">
            <v>Tangara guttata guttata</v>
          </cell>
          <cell r="B4471" t="e">
            <v>#N/A</v>
          </cell>
          <cell r="D4471">
            <v>4469</v>
          </cell>
          <cell r="E4471"/>
          <cell r="F4471"/>
          <cell r="G4471" t="str">
            <v>Passeriformes</v>
          </cell>
          <cell r="H4471" t="str">
            <v>Thraupidae</v>
          </cell>
          <cell r="I4471" t="str">
            <v>Thraupinae</v>
          </cell>
          <cell r="J4471" t="str">
            <v>Tangara</v>
          </cell>
          <cell r="K4471" t="str">
            <v>subespécie</v>
          </cell>
          <cell r="N4471" t="str">
            <v>Tangara guttata guttata (Cabanis, 1850)</v>
          </cell>
          <cell r="P4471" t="str">
            <v>x</v>
          </cell>
          <cell r="Q4471" t="str">
            <v>x</v>
          </cell>
          <cell r="R4471" t="str">
            <v>x</v>
          </cell>
          <cell r="S4471" t="str">
            <v>x</v>
          </cell>
          <cell r="T4471" t="str">
            <v>x</v>
          </cell>
          <cell r="U4471"/>
          <cell r="Y4471"/>
          <cell r="Z4471"/>
        </row>
        <row r="4472">
          <cell r="A4472" t="str">
            <v>Tangara xanthogastra</v>
          </cell>
          <cell r="B4472" t="str">
            <v>Ixothraupis xanthogastra</v>
          </cell>
          <cell r="C4472" t="str">
            <v>saíra-de-barriga-amarela</v>
          </cell>
          <cell r="D4472">
            <v>4470</v>
          </cell>
          <cell r="E4472" t="str">
            <v>R</v>
          </cell>
          <cell r="F4472">
            <v>1</v>
          </cell>
          <cell r="G4472" t="str">
            <v>Passeriformes</v>
          </cell>
          <cell r="H4472" t="str">
            <v>Thraupidae</v>
          </cell>
          <cell r="I4472" t="str">
            <v>Thraupinae</v>
          </cell>
          <cell r="J4472" t="str">
            <v>Tangara</v>
          </cell>
          <cell r="K4472" t="str">
            <v>espécie 1ária</v>
          </cell>
          <cell r="N4472" t="str">
            <v>Tangara xanthogastra (Sclater, 1851)</v>
          </cell>
          <cell r="O4472" t="str">
            <v>Yellow-bellied Tanager</v>
          </cell>
          <cell r="P4472"/>
          <cell r="Q4472"/>
          <cell r="R4472"/>
          <cell r="S4472"/>
          <cell r="T4472"/>
          <cell r="U4472"/>
          <cell r="Y4472" t="e">
            <v>#N/A</v>
          </cell>
          <cell r="Z4472" t="str">
            <v>H</v>
          </cell>
          <cell r="AA4472" t="str">
            <v>F1</v>
          </cell>
          <cell r="AB4472" t="str">
            <v>C</v>
          </cell>
          <cell r="AC4472">
            <v>2</v>
          </cell>
          <cell r="AD4472">
            <v>3</v>
          </cell>
          <cell r="AE4472">
            <v>15</v>
          </cell>
          <cell r="AF4472" t="str">
            <v>Omnivore</v>
          </cell>
          <cell r="AG4472" t="str">
            <v>F</v>
          </cell>
        </row>
        <row r="4473">
          <cell r="A4473" t="str">
            <v>Tangara xanthogastra xanthogastra</v>
          </cell>
          <cell r="B4473" t="e">
            <v>#N/A</v>
          </cell>
          <cell r="D4473">
            <v>4471</v>
          </cell>
          <cell r="E4473"/>
          <cell r="F4473"/>
          <cell r="G4473" t="str">
            <v>Passeriformes</v>
          </cell>
          <cell r="H4473" t="str">
            <v>Thraupidae</v>
          </cell>
          <cell r="I4473" t="str">
            <v>Thraupinae</v>
          </cell>
          <cell r="J4473" t="str">
            <v>Tangara</v>
          </cell>
          <cell r="K4473" t="str">
            <v>subespécie</v>
          </cell>
          <cell r="N4473" t="str">
            <v>Tangara xanthogastra xanthogastra (Sclater, 1851)</v>
          </cell>
          <cell r="P4473" t="str">
            <v>x</v>
          </cell>
          <cell r="Q4473" t="str">
            <v>x</v>
          </cell>
          <cell r="R4473" t="str">
            <v>x</v>
          </cell>
          <cell r="S4473" t="str">
            <v>x</v>
          </cell>
          <cell r="T4473" t="str">
            <v>x</v>
          </cell>
          <cell r="U4473"/>
          <cell r="Y4473"/>
          <cell r="Z4473"/>
        </row>
        <row r="4474">
          <cell r="A4474" t="str">
            <v>Tangara xanthogastra phelpsi</v>
          </cell>
          <cell r="B4474" t="e">
            <v>#N/A</v>
          </cell>
          <cell r="D4474">
            <v>4472</v>
          </cell>
          <cell r="E4474"/>
          <cell r="F4474"/>
          <cell r="G4474" t="str">
            <v>Passeriformes</v>
          </cell>
          <cell r="H4474" t="str">
            <v>Thraupidae</v>
          </cell>
          <cell r="I4474" t="str">
            <v>Thraupinae</v>
          </cell>
          <cell r="J4474" t="str">
            <v>Tangara</v>
          </cell>
          <cell r="K4474" t="str">
            <v>subespécie</v>
          </cell>
          <cell r="N4474" t="str">
            <v>Tangara xanthogastra phelpsi Zimmer, 1943</v>
          </cell>
          <cell r="P4474" t="str">
            <v>x</v>
          </cell>
          <cell r="Q4474" t="str">
            <v>x</v>
          </cell>
          <cell r="R4474" t="str">
            <v>x</v>
          </cell>
          <cell r="S4474" t="str">
            <v>x</v>
          </cell>
          <cell r="T4474" t="str">
            <v>x</v>
          </cell>
          <cell r="U4474"/>
          <cell r="Y4474"/>
          <cell r="Z4474"/>
        </row>
        <row r="4475">
          <cell r="A4475" t="str">
            <v>Tangara episcopus</v>
          </cell>
          <cell r="B4475" t="str">
            <v>Thraupis episcopus</v>
          </cell>
          <cell r="C4475" t="str">
            <v>sanhaço-da-amazônia</v>
          </cell>
          <cell r="D4475">
            <v>4473</v>
          </cell>
          <cell r="E4475" t="str">
            <v>R</v>
          </cell>
          <cell r="F4475">
            <v>1</v>
          </cell>
          <cell r="G4475" t="str">
            <v>Passeriformes</v>
          </cell>
          <cell r="H4475" t="str">
            <v>Thraupidae</v>
          </cell>
          <cell r="I4475" t="str">
            <v>Thraupinae</v>
          </cell>
          <cell r="J4475" t="str">
            <v>Tangara</v>
          </cell>
          <cell r="K4475" t="str">
            <v>espécie 1ária</v>
          </cell>
          <cell r="N4475" t="str">
            <v>Tangara episcopus (Linnaeus, 1766)</v>
          </cell>
          <cell r="O4475" t="str">
            <v>Blue-gray Tanager</v>
          </cell>
          <cell r="P4475"/>
          <cell r="Q4475"/>
          <cell r="R4475"/>
          <cell r="S4475"/>
          <cell r="T4475"/>
          <cell r="U4475"/>
          <cell r="Y4475" t="str">
            <v>FA</v>
          </cell>
          <cell r="Z4475" t="str">
            <v>L</v>
          </cell>
          <cell r="AA4475" t="str">
            <v>F1E</v>
          </cell>
          <cell r="AB4475" t="str">
            <v>C</v>
          </cell>
          <cell r="AC4475">
            <v>4</v>
          </cell>
          <cell r="AD4475">
            <v>7</v>
          </cell>
          <cell r="AE4475">
            <v>35</v>
          </cell>
          <cell r="AF4475" t="str">
            <v>Omnivore</v>
          </cell>
          <cell r="AG4475" t="str">
            <v>F</v>
          </cell>
        </row>
        <row r="4476">
          <cell r="A4476" t="str">
            <v>Tangara episcopus nesophila</v>
          </cell>
          <cell r="B4476" t="e">
            <v>#N/A</v>
          </cell>
          <cell r="D4476">
            <v>4474</v>
          </cell>
          <cell r="E4476"/>
          <cell r="F4476"/>
          <cell r="G4476" t="str">
            <v>Passeriformes</v>
          </cell>
          <cell r="H4476" t="str">
            <v>Thraupidae</v>
          </cell>
          <cell r="I4476" t="str">
            <v>Thraupinae</v>
          </cell>
          <cell r="J4476" t="str">
            <v>Tangara</v>
          </cell>
          <cell r="K4476" t="str">
            <v>subespécie</v>
          </cell>
          <cell r="N4476" t="str">
            <v>Tangara episcopus nesophila (Riley, 1912)</v>
          </cell>
          <cell r="P4476" t="str">
            <v>x</v>
          </cell>
          <cell r="Q4476" t="str">
            <v>x</v>
          </cell>
          <cell r="R4476" t="str">
            <v>x</v>
          </cell>
          <cell r="S4476" t="str">
            <v>x</v>
          </cell>
          <cell r="T4476" t="str">
            <v>x</v>
          </cell>
          <cell r="U4476"/>
          <cell r="Y4476"/>
          <cell r="Z4476"/>
        </row>
        <row r="4477">
          <cell r="A4477" t="str">
            <v>Tangara episcopus mediana</v>
          </cell>
          <cell r="B4477" t="e">
            <v>#N/A</v>
          </cell>
          <cell r="D4477">
            <v>4475</v>
          </cell>
          <cell r="E4477"/>
          <cell r="F4477"/>
          <cell r="G4477" t="str">
            <v>Passeriformes</v>
          </cell>
          <cell r="H4477" t="str">
            <v>Thraupidae</v>
          </cell>
          <cell r="I4477" t="str">
            <v>Thraupinae</v>
          </cell>
          <cell r="J4477" t="str">
            <v>Tangara</v>
          </cell>
          <cell r="K4477" t="str">
            <v>subespécie</v>
          </cell>
          <cell r="N4477" t="str">
            <v>Tangara episcopus mediana (Zimmer, 1944)</v>
          </cell>
          <cell r="P4477" t="str">
            <v>x</v>
          </cell>
          <cell r="Q4477" t="str">
            <v>x</v>
          </cell>
          <cell r="R4477" t="str">
            <v>x</v>
          </cell>
          <cell r="S4477" t="str">
            <v>x</v>
          </cell>
          <cell r="T4477" t="str">
            <v>x</v>
          </cell>
          <cell r="U4477"/>
          <cell r="Y4477"/>
          <cell r="Z4477"/>
        </row>
        <row r="4478">
          <cell r="A4478" t="str">
            <v>Tangara episcopus episcopus</v>
          </cell>
          <cell r="B4478" t="e">
            <v>#N/A</v>
          </cell>
          <cell r="D4478">
            <v>4476</v>
          </cell>
          <cell r="E4478"/>
          <cell r="F4478"/>
          <cell r="G4478" t="str">
            <v>Passeriformes</v>
          </cell>
          <cell r="H4478" t="str">
            <v>Thraupidae</v>
          </cell>
          <cell r="I4478" t="str">
            <v>Thraupinae</v>
          </cell>
          <cell r="J4478" t="str">
            <v>Tangara</v>
          </cell>
          <cell r="K4478" t="str">
            <v>subespécie</v>
          </cell>
          <cell r="N4478" t="str">
            <v>Tangara episcopus episcopus (Linnaeus, 1766)</v>
          </cell>
          <cell r="P4478" t="str">
            <v>x</v>
          </cell>
          <cell r="Q4478" t="str">
            <v>x</v>
          </cell>
          <cell r="R4478" t="str">
            <v>x</v>
          </cell>
          <cell r="S4478" t="str">
            <v>x</v>
          </cell>
          <cell r="T4478" t="str">
            <v>x</v>
          </cell>
          <cell r="U4478"/>
          <cell r="Y4478"/>
          <cell r="Z4478"/>
        </row>
        <row r="4479">
          <cell r="A4479" t="str">
            <v>Tangara episcopus coelestis</v>
          </cell>
          <cell r="B4479" t="e">
            <v>#N/A</v>
          </cell>
          <cell r="D4479">
            <v>4477</v>
          </cell>
          <cell r="E4479"/>
          <cell r="F4479"/>
          <cell r="G4479" t="str">
            <v>Passeriformes</v>
          </cell>
          <cell r="H4479" t="str">
            <v>Thraupidae</v>
          </cell>
          <cell r="I4479" t="str">
            <v>Thraupinae</v>
          </cell>
          <cell r="J4479" t="str">
            <v>Tangara</v>
          </cell>
          <cell r="K4479" t="str">
            <v>subespécie</v>
          </cell>
          <cell r="N4479" t="str">
            <v>Tangara episcopus coelestis (Spix, 1825)</v>
          </cell>
          <cell r="P4479" t="str">
            <v>x</v>
          </cell>
          <cell r="Q4479" t="str">
            <v>x</v>
          </cell>
          <cell r="R4479" t="str">
            <v>x</v>
          </cell>
          <cell r="S4479" t="str">
            <v>x</v>
          </cell>
          <cell r="T4479" t="str">
            <v>x</v>
          </cell>
          <cell r="U4479"/>
          <cell r="Y4479"/>
          <cell r="Z4479"/>
        </row>
        <row r="4480">
          <cell r="A4480" t="str">
            <v>Tangara sayaca</v>
          </cell>
          <cell r="B4480" t="str">
            <v>Thraupis sayaca</v>
          </cell>
          <cell r="C4480" t="str">
            <v>sanhaço-cinzento</v>
          </cell>
          <cell r="D4480">
            <v>4478</v>
          </cell>
          <cell r="E4480" t="str">
            <v>R</v>
          </cell>
          <cell r="F4480">
            <v>1</v>
          </cell>
          <cell r="G4480" t="str">
            <v>Passeriformes</v>
          </cell>
          <cell r="H4480" t="str">
            <v>Thraupidae</v>
          </cell>
          <cell r="I4480" t="str">
            <v>Thraupinae</v>
          </cell>
          <cell r="J4480" t="str">
            <v>Tangara</v>
          </cell>
          <cell r="K4480" t="str">
            <v>espécie 1ária</v>
          </cell>
          <cell r="N4480" t="str">
            <v>Tangara sayaca (Linnaeus, 1766)</v>
          </cell>
          <cell r="O4480" t="str">
            <v>Sayaca Tanager</v>
          </cell>
          <cell r="P4480"/>
          <cell r="Q4480"/>
          <cell r="R4480"/>
          <cell r="S4480"/>
          <cell r="T4480"/>
          <cell r="U4480"/>
          <cell r="Y4480" t="str">
            <v>FA</v>
          </cell>
          <cell r="Z4480" t="str">
            <v>L</v>
          </cell>
          <cell r="AA4480" t="str">
            <v>F1E</v>
          </cell>
          <cell r="AB4480" t="str">
            <v>C</v>
          </cell>
          <cell r="AC4480">
            <v>4</v>
          </cell>
          <cell r="AD4480">
            <v>4</v>
          </cell>
          <cell r="AE4480">
            <v>32.49</v>
          </cell>
          <cell r="AF4480" t="str">
            <v>Omnivore</v>
          </cell>
          <cell r="AG4480" t="str">
            <v>F</v>
          </cell>
        </row>
        <row r="4481">
          <cell r="A4481" t="str">
            <v>Tangara sayaca sayaca</v>
          </cell>
          <cell r="B4481" t="e">
            <v>#N/A</v>
          </cell>
          <cell r="D4481">
            <v>4479</v>
          </cell>
          <cell r="E4481"/>
          <cell r="F4481"/>
          <cell r="G4481" t="str">
            <v>Passeriformes</v>
          </cell>
          <cell r="H4481" t="str">
            <v>Thraupidae</v>
          </cell>
          <cell r="I4481" t="str">
            <v>Thraupinae</v>
          </cell>
          <cell r="J4481" t="str">
            <v>Tangara</v>
          </cell>
          <cell r="K4481" t="str">
            <v>subespécie</v>
          </cell>
          <cell r="N4481" t="str">
            <v>Tangara sayaca sayaca (Linnaeus, 1766)</v>
          </cell>
          <cell r="P4481" t="str">
            <v>x</v>
          </cell>
          <cell r="Q4481" t="str">
            <v>x</v>
          </cell>
          <cell r="R4481" t="str">
            <v>x</v>
          </cell>
          <cell r="S4481" t="str">
            <v>x</v>
          </cell>
          <cell r="T4481" t="str">
            <v>x</v>
          </cell>
          <cell r="U4481"/>
          <cell r="Y4481"/>
          <cell r="Z4481"/>
        </row>
        <row r="4482">
          <cell r="A4482" t="str">
            <v>Tangara cyanoptera</v>
          </cell>
          <cell r="B4482" t="str">
            <v>Thraupis cyanoptera</v>
          </cell>
          <cell r="C4482" t="str">
            <v>sanhaço-de-encontro-azul</v>
          </cell>
          <cell r="D4482">
            <v>4480</v>
          </cell>
          <cell r="E4482" t="str">
            <v>R, E</v>
          </cell>
          <cell r="F4482">
            <v>1</v>
          </cell>
          <cell r="G4482" t="str">
            <v>Passeriformes</v>
          </cell>
          <cell r="H4482" t="str">
            <v>Thraupidae</v>
          </cell>
          <cell r="I4482" t="str">
            <v>Thraupinae</v>
          </cell>
          <cell r="J4482" t="str">
            <v>Tangara</v>
          </cell>
          <cell r="K4482" t="str">
            <v>espécie 1ária</v>
          </cell>
          <cell r="N4482" t="str">
            <v>Tangara cyanoptera (Vieillot, 1817)</v>
          </cell>
          <cell r="O4482" t="str">
            <v>Azure-shouldered Tanager</v>
          </cell>
          <cell r="P4482"/>
          <cell r="Q4482"/>
          <cell r="R4482"/>
          <cell r="S4482"/>
          <cell r="T4482"/>
          <cell r="U4482"/>
          <cell r="Y4482" t="e">
            <v>#N/A</v>
          </cell>
          <cell r="Z4482" t="str">
            <v>L</v>
          </cell>
          <cell r="AA4482" t="str">
            <v>F4</v>
          </cell>
          <cell r="AB4482" t="str">
            <v>C</v>
          </cell>
          <cell r="AC4482">
            <v>3</v>
          </cell>
          <cell r="AD4482">
            <v>2</v>
          </cell>
          <cell r="AE4482">
            <v>21.53</v>
          </cell>
          <cell r="AF4482" t="str">
            <v>FruiNect</v>
          </cell>
          <cell r="AG4482" t="str">
            <v>F</v>
          </cell>
        </row>
        <row r="4483">
          <cell r="A4483" t="str">
            <v>Tangara palmarum</v>
          </cell>
          <cell r="B4483" t="str">
            <v>Thraupis palmarum</v>
          </cell>
          <cell r="C4483" t="str">
            <v>sanhaço-do-coqueiro</v>
          </cell>
          <cell r="D4483">
            <v>4481</v>
          </cell>
          <cell r="E4483" t="str">
            <v>R</v>
          </cell>
          <cell r="F4483">
            <v>1</v>
          </cell>
          <cell r="G4483" t="str">
            <v>Passeriformes</v>
          </cell>
          <cell r="H4483" t="str">
            <v>Thraupidae</v>
          </cell>
          <cell r="I4483" t="str">
            <v>Thraupinae</v>
          </cell>
          <cell r="J4483" t="str">
            <v>Tangara</v>
          </cell>
          <cell r="K4483" t="str">
            <v>espécie 1ária</v>
          </cell>
          <cell r="N4483" t="str">
            <v>Tangara palmarum (Wied, 1821)</v>
          </cell>
          <cell r="O4483" t="str">
            <v>Palm Tanager</v>
          </cell>
          <cell r="P4483"/>
          <cell r="Q4483"/>
          <cell r="R4483"/>
          <cell r="S4483"/>
          <cell r="T4483"/>
          <cell r="U4483"/>
          <cell r="Y4483" t="e">
            <v>#N/A</v>
          </cell>
          <cell r="Z4483" t="str">
            <v>L</v>
          </cell>
          <cell r="AA4483" t="str">
            <v>F1E</v>
          </cell>
          <cell r="AB4483" t="str">
            <v>C</v>
          </cell>
          <cell r="AC4483">
            <v>6</v>
          </cell>
          <cell r="AD4483">
            <v>7</v>
          </cell>
          <cell r="AE4483">
            <v>39</v>
          </cell>
          <cell r="AF4483" t="str">
            <v>FruiNect</v>
          </cell>
          <cell r="AG4483" t="str">
            <v>F</v>
          </cell>
        </row>
        <row r="4484">
          <cell r="A4484" t="str">
            <v>Tangara palmarum melanoptera</v>
          </cell>
          <cell r="B4484" t="e">
            <v>#N/A</v>
          </cell>
          <cell r="D4484">
            <v>4482</v>
          </cell>
          <cell r="E4484"/>
          <cell r="F4484"/>
          <cell r="G4484" t="str">
            <v>Passeriformes</v>
          </cell>
          <cell r="H4484" t="str">
            <v>Thraupidae</v>
          </cell>
          <cell r="I4484" t="str">
            <v>Thraupinae</v>
          </cell>
          <cell r="J4484" t="str">
            <v>Tangara</v>
          </cell>
          <cell r="K4484" t="str">
            <v>subespécie</v>
          </cell>
          <cell r="N4484" t="str">
            <v>Tangara palmarum melanoptera (Sclater, 1857)</v>
          </cell>
          <cell r="P4484" t="str">
            <v>x</v>
          </cell>
          <cell r="Q4484" t="str">
            <v>x</v>
          </cell>
          <cell r="R4484" t="str">
            <v>x</v>
          </cell>
          <cell r="S4484" t="str">
            <v>x</v>
          </cell>
          <cell r="T4484" t="str">
            <v>x</v>
          </cell>
          <cell r="U4484"/>
          <cell r="Y4484"/>
          <cell r="Z4484"/>
        </row>
        <row r="4485">
          <cell r="A4485" t="str">
            <v>Tangara palmarum palmarum</v>
          </cell>
          <cell r="B4485" t="e">
            <v>#N/A</v>
          </cell>
          <cell r="D4485">
            <v>4483</v>
          </cell>
          <cell r="E4485"/>
          <cell r="F4485"/>
          <cell r="G4485" t="str">
            <v>Passeriformes</v>
          </cell>
          <cell r="H4485" t="str">
            <v>Thraupidae</v>
          </cell>
          <cell r="I4485" t="str">
            <v>Thraupinae</v>
          </cell>
          <cell r="J4485" t="str">
            <v>Tangara</v>
          </cell>
          <cell r="K4485" t="str">
            <v>subespécie</v>
          </cell>
          <cell r="N4485" t="str">
            <v>Tangara palmarum palmarum (Wied, 1821)</v>
          </cell>
          <cell r="P4485" t="str">
            <v>x</v>
          </cell>
          <cell r="Q4485" t="str">
            <v>x</v>
          </cell>
          <cell r="R4485" t="str">
            <v>x</v>
          </cell>
          <cell r="S4485" t="str">
            <v>x</v>
          </cell>
          <cell r="T4485" t="str">
            <v>x</v>
          </cell>
          <cell r="U4485"/>
          <cell r="Y4485"/>
          <cell r="Z4485"/>
        </row>
        <row r="4486">
          <cell r="A4486" t="str">
            <v>Tangara ornata</v>
          </cell>
          <cell r="B4486" t="str">
            <v>Thraupis ornata</v>
          </cell>
          <cell r="C4486" t="str">
            <v>sanhaço-de-encontro-amarelo</v>
          </cell>
          <cell r="D4486">
            <v>4484</v>
          </cell>
          <cell r="E4486" t="str">
            <v>R, E</v>
          </cell>
          <cell r="F4486">
            <v>1</v>
          </cell>
          <cell r="G4486" t="str">
            <v>Passeriformes</v>
          </cell>
          <cell r="H4486" t="str">
            <v>Thraupidae</v>
          </cell>
          <cell r="I4486" t="str">
            <v>Thraupinae</v>
          </cell>
          <cell r="J4486" t="str">
            <v>Tangara</v>
          </cell>
          <cell r="K4486" t="str">
            <v>espécie 1ária</v>
          </cell>
          <cell r="N4486" t="str">
            <v>Tangara ornata (Sparrman, 1789)</v>
          </cell>
          <cell r="O4486" t="str">
            <v>Golden-chevroned Tanager</v>
          </cell>
          <cell r="P4486"/>
          <cell r="Q4486"/>
          <cell r="R4486"/>
          <cell r="S4486"/>
          <cell r="T4486"/>
          <cell r="U4486"/>
          <cell r="Y4486" t="e">
            <v>#N/A</v>
          </cell>
          <cell r="Z4486" t="str">
            <v>M</v>
          </cell>
          <cell r="AA4486" t="str">
            <v>F1E</v>
          </cell>
          <cell r="AB4486" t="str">
            <v>C</v>
          </cell>
          <cell r="AC4486">
            <v>3</v>
          </cell>
          <cell r="AD4486">
            <v>1</v>
          </cell>
          <cell r="AE4486">
            <v>33</v>
          </cell>
          <cell r="AF4486" t="str">
            <v>FruiNect</v>
          </cell>
          <cell r="AG4486" t="str">
            <v>F</v>
          </cell>
          <cell r="AH4486">
            <v>1</v>
          </cell>
        </row>
        <row r="4487">
          <cell r="A4487" t="str">
            <v>Tangara nigrocincta</v>
          </cell>
          <cell r="B4487" t="str">
            <v>Stilpnia nigrocincta</v>
          </cell>
          <cell r="C4487" t="str">
            <v>saíra-mascarada</v>
          </cell>
          <cell r="D4487">
            <v>4485</v>
          </cell>
          <cell r="E4487" t="str">
            <v>R</v>
          </cell>
          <cell r="F4487">
            <v>1</v>
          </cell>
          <cell r="G4487" t="str">
            <v>Passeriformes</v>
          </cell>
          <cell r="H4487" t="str">
            <v>Thraupidae</v>
          </cell>
          <cell r="I4487" t="str">
            <v>Thraupinae</v>
          </cell>
          <cell r="J4487" t="str">
            <v>Tangara</v>
          </cell>
          <cell r="K4487" t="str">
            <v>espécie 1ária</v>
          </cell>
          <cell r="N4487" t="str">
            <v>Tangara nigrocincta (Bonaparte, 1838)</v>
          </cell>
          <cell r="O4487" t="str">
            <v>Masked Tanager</v>
          </cell>
          <cell r="P4487"/>
          <cell r="Q4487"/>
          <cell r="R4487"/>
          <cell r="S4487"/>
          <cell r="T4487"/>
          <cell r="U4487"/>
          <cell r="Y4487" t="e">
            <v>#N/A</v>
          </cell>
          <cell r="Z4487" t="str">
            <v>M</v>
          </cell>
          <cell r="AA4487" t="str">
            <v>F1</v>
          </cell>
          <cell r="AB4487" t="str">
            <v>C</v>
          </cell>
          <cell r="AC4487">
            <v>2</v>
          </cell>
          <cell r="AD4487">
            <v>2</v>
          </cell>
          <cell r="AE4487">
            <v>17</v>
          </cell>
          <cell r="AF4487" t="str">
            <v>FruiNect</v>
          </cell>
          <cell r="AG4487" t="str">
            <v>F</v>
          </cell>
        </row>
        <row r="4488">
          <cell r="A4488" t="str">
            <v>Tangara cyanicollis</v>
          </cell>
          <cell r="B4488" t="str">
            <v>Stilpnia cyanicollis</v>
          </cell>
          <cell r="C4488" t="str">
            <v>saíra-de-cabeça-azul</v>
          </cell>
          <cell r="D4488">
            <v>4486</v>
          </cell>
          <cell r="E4488" t="str">
            <v>R</v>
          </cell>
          <cell r="F4488">
            <v>1</v>
          </cell>
          <cell r="G4488" t="str">
            <v>Passeriformes</v>
          </cell>
          <cell r="H4488" t="str">
            <v>Thraupidae</v>
          </cell>
          <cell r="I4488" t="str">
            <v>Thraupinae</v>
          </cell>
          <cell r="J4488" t="str">
            <v>Tangara</v>
          </cell>
          <cell r="K4488" t="str">
            <v>espécie 1ária</v>
          </cell>
          <cell r="N4488" t="str">
            <v>Tangara cyanicollis (d'Orbigny &amp; Lafresnaye, 1837)</v>
          </cell>
          <cell r="O4488" t="str">
            <v>Blue-necked Tanager</v>
          </cell>
          <cell r="P4488"/>
          <cell r="Q4488"/>
          <cell r="R4488"/>
          <cell r="S4488"/>
          <cell r="T4488"/>
          <cell r="U4488"/>
          <cell r="Y4488" t="e">
            <v>#N/A</v>
          </cell>
          <cell r="Z4488" t="str">
            <v>L</v>
          </cell>
          <cell r="AA4488" t="str">
            <v>F4</v>
          </cell>
          <cell r="AB4488" t="str">
            <v>C</v>
          </cell>
          <cell r="AC4488">
            <v>3</v>
          </cell>
          <cell r="AD4488">
            <v>4</v>
          </cell>
          <cell r="AE4488">
            <v>17</v>
          </cell>
          <cell r="AF4488" t="str">
            <v>FruiNect</v>
          </cell>
          <cell r="AG4488" t="str">
            <v>F</v>
          </cell>
        </row>
        <row r="4489">
          <cell r="A4489" t="str">
            <v>Tangara cyanicollis melanogaster</v>
          </cell>
          <cell r="B4489" t="e">
            <v>#N/A</v>
          </cell>
          <cell r="D4489">
            <v>4487</v>
          </cell>
          <cell r="E4489"/>
          <cell r="F4489"/>
          <cell r="G4489" t="str">
            <v>Passeriformes</v>
          </cell>
          <cell r="H4489" t="str">
            <v>Thraupidae</v>
          </cell>
          <cell r="I4489" t="str">
            <v>Thraupinae</v>
          </cell>
          <cell r="J4489" t="str">
            <v>Tangara</v>
          </cell>
          <cell r="K4489" t="str">
            <v>subespécie</v>
          </cell>
          <cell r="N4489" t="str">
            <v>Tangara cyanicollis melanogaster Cherrie &amp; Reichenberger, 1923</v>
          </cell>
          <cell r="P4489" t="str">
            <v>x</v>
          </cell>
          <cell r="Q4489" t="str">
            <v>x</v>
          </cell>
          <cell r="R4489" t="str">
            <v>x</v>
          </cell>
          <cell r="S4489" t="str">
            <v>x</v>
          </cell>
          <cell r="T4489" t="str">
            <v>x</v>
          </cell>
          <cell r="U4489"/>
          <cell r="Y4489"/>
          <cell r="Z4489"/>
        </row>
        <row r="4490">
          <cell r="A4490" t="str">
            <v>Tangara cyanicollis albotibialis</v>
          </cell>
          <cell r="B4490" t="e">
            <v>#N/A</v>
          </cell>
          <cell r="D4490">
            <v>4488</v>
          </cell>
          <cell r="E4490"/>
          <cell r="F4490"/>
          <cell r="G4490" t="str">
            <v>Passeriformes</v>
          </cell>
          <cell r="H4490" t="str">
            <v>Thraupidae</v>
          </cell>
          <cell r="I4490" t="str">
            <v>Thraupinae</v>
          </cell>
          <cell r="J4490" t="str">
            <v>Tangara</v>
          </cell>
          <cell r="K4490" t="str">
            <v>subespécie</v>
          </cell>
          <cell r="L4490" t="str">
            <v>Known only from the type specimen, which was obtained in the Chapada dos Veadeiros, Goiás, and lacking any subsequent records.</v>
          </cell>
          <cell r="M4490" t="str">
            <v>Táxon conhecido apenas do tipo, obtido na Chapado dos Veadeiros, Goiás, e sem registros recentes.</v>
          </cell>
          <cell r="N4490" t="str">
            <v>Tangara cyanicollis albotibialis Traylor, 1950</v>
          </cell>
          <cell r="P4490" t="str">
            <v>x</v>
          </cell>
          <cell r="Q4490" t="str">
            <v>x</v>
          </cell>
          <cell r="R4490" t="str">
            <v>x</v>
          </cell>
          <cell r="S4490" t="str">
            <v>x</v>
          </cell>
          <cell r="T4490" t="str">
            <v>x</v>
          </cell>
          <cell r="U4490"/>
          <cell r="Y4490"/>
          <cell r="Z4490"/>
        </row>
        <row r="4491">
          <cell r="A4491" t="str">
            <v>Tangara argentea</v>
          </cell>
          <cell r="B4491" t="str">
            <v>Stilpnia cyanoptera</v>
          </cell>
          <cell r="C4491" t="str">
            <v>saíra-de-cabeça-preta</v>
          </cell>
          <cell r="D4491">
            <v>4489</v>
          </cell>
          <cell r="E4491" t="str">
            <v>R#</v>
          </cell>
          <cell r="F4491">
            <v>1</v>
          </cell>
          <cell r="G4491" t="str">
            <v>Passeriformes</v>
          </cell>
          <cell r="H4491" t="str">
            <v>Thraupidae</v>
          </cell>
          <cell r="I4491" t="str">
            <v>Thraupinae</v>
          </cell>
          <cell r="J4491" t="str">
            <v>Tangara</v>
          </cell>
          <cell r="K4491" t="str">
            <v>espécie 1ária</v>
          </cell>
          <cell r="N4491" t="str">
            <v>Tangara argentea (Lafresnaye, 1843)</v>
          </cell>
          <cell r="O4491" t="str">
            <v>Black-headed Tanager</v>
          </cell>
          <cell r="P4491"/>
          <cell r="Q4491"/>
          <cell r="R4491"/>
          <cell r="S4491"/>
          <cell r="T4491"/>
          <cell r="U4491"/>
          <cell r="Y4491" t="e">
            <v>#N/A</v>
          </cell>
          <cell r="Z4491" t="e">
            <v>#N/A</v>
          </cell>
          <cell r="AA4491" t="e">
            <v>#N/A</v>
          </cell>
          <cell r="AB4491" t="e">
            <v>#N/A</v>
          </cell>
          <cell r="AC4491" t="e">
            <v>#N/A</v>
          </cell>
          <cell r="AD4491" t="e">
            <v>#N/A</v>
          </cell>
          <cell r="AE4491" t="e">
            <v>#N/A</v>
          </cell>
          <cell r="AF4491" t="e">
            <v>#N/A</v>
          </cell>
          <cell r="AG4491"/>
        </row>
        <row r="4492">
          <cell r="A4492" t="str">
            <v>Tangara argentea whitelyi</v>
          </cell>
          <cell r="B4492" t="e">
            <v>#N/A</v>
          </cell>
          <cell r="D4492">
            <v>4490</v>
          </cell>
          <cell r="E4492"/>
          <cell r="F4492"/>
          <cell r="G4492" t="str">
            <v>Passeriformes</v>
          </cell>
          <cell r="H4492" t="str">
            <v>Thraupidae</v>
          </cell>
          <cell r="I4492" t="str">
            <v>Thraupinae</v>
          </cell>
          <cell r="J4492" t="str">
            <v>Tangara</v>
          </cell>
          <cell r="K4492" t="str">
            <v>subespécie</v>
          </cell>
          <cell r="N4492" t="str">
            <v>Tangara argentea whitelyi (Salvin &amp; Godman, 1884)</v>
          </cell>
          <cell r="P4492" t="str">
            <v>x</v>
          </cell>
          <cell r="Q4492" t="str">
            <v>x</v>
          </cell>
          <cell r="R4492" t="str">
            <v>x</v>
          </cell>
          <cell r="S4492" t="str">
            <v>x</v>
          </cell>
          <cell r="T4492" t="str">
            <v>x</v>
          </cell>
          <cell r="U4492"/>
          <cell r="Y4492"/>
          <cell r="Z4492"/>
        </row>
        <row r="4493">
          <cell r="A4493" t="str">
            <v>Tangara peruviana</v>
          </cell>
          <cell r="B4493" t="str">
            <v>Stilpnia peruviana</v>
          </cell>
          <cell r="C4493" t="str">
            <v>saíra-sapucaia</v>
          </cell>
          <cell r="D4493">
            <v>4491</v>
          </cell>
          <cell r="E4493" t="str">
            <v>R, E</v>
          </cell>
          <cell r="F4493">
            <v>1</v>
          </cell>
          <cell r="G4493" t="str">
            <v>Passeriformes</v>
          </cell>
          <cell r="H4493" t="str">
            <v>Thraupidae</v>
          </cell>
          <cell r="I4493" t="str">
            <v>Thraupinae</v>
          </cell>
          <cell r="J4493" t="str">
            <v>Tangara</v>
          </cell>
          <cell r="K4493" t="str">
            <v>espécie 1ária</v>
          </cell>
          <cell r="N4493" t="str">
            <v>Tangara peruviana (Desmarest, 1806)</v>
          </cell>
          <cell r="O4493" t="str">
            <v>Black-backed Tanager</v>
          </cell>
          <cell r="P4493"/>
          <cell r="Q4493"/>
          <cell r="R4493"/>
          <cell r="S4493"/>
          <cell r="T4493"/>
          <cell r="U4493"/>
          <cell r="W4493" t="str">
            <v>#ERROR!</v>
          </cell>
          <cell r="X4493" t="str">
            <v>VU</v>
          </cell>
          <cell r="Y4493" t="e">
            <v>#N/A</v>
          </cell>
          <cell r="Z4493" t="str">
            <v>M</v>
          </cell>
          <cell r="AA4493" t="str">
            <v>F12</v>
          </cell>
          <cell r="AB4493" t="str">
            <v>C</v>
          </cell>
          <cell r="AC4493">
            <v>3</v>
          </cell>
          <cell r="AD4493">
            <v>1</v>
          </cell>
          <cell r="AE4493">
            <v>22.2</v>
          </cell>
          <cell r="AF4493" t="str">
            <v>FruiNect</v>
          </cell>
          <cell r="AG4493" t="str">
            <v>F</v>
          </cell>
          <cell r="AH4493">
            <v>1</v>
          </cell>
          <cell r="AI4493" t="str">
            <v>VU</v>
          </cell>
          <cell r="AJ4493" t="str">
            <v>#ERROR!</v>
          </cell>
        </row>
        <row r="4494">
          <cell r="A4494" t="str">
            <v>Tangara preciosa</v>
          </cell>
          <cell r="B4494" t="str">
            <v>Stilpnia preciosa</v>
          </cell>
          <cell r="C4494" t="str">
            <v>saíra-preciosa</v>
          </cell>
          <cell r="D4494">
            <v>4492</v>
          </cell>
          <cell r="E4494" t="str">
            <v>R</v>
          </cell>
          <cell r="F4494">
            <v>1</v>
          </cell>
          <cell r="G4494" t="str">
            <v>Passeriformes</v>
          </cell>
          <cell r="H4494" t="str">
            <v>Thraupidae</v>
          </cell>
          <cell r="I4494" t="str">
            <v>Thraupinae</v>
          </cell>
          <cell r="J4494" t="str">
            <v>Tangara</v>
          </cell>
          <cell r="K4494" t="str">
            <v>espécie 1ária</v>
          </cell>
          <cell r="N4494" t="str">
            <v>Tangara preciosa (Cabanis, 1850)</v>
          </cell>
          <cell r="O4494" t="str">
            <v>Chestnut-backed Tanager</v>
          </cell>
          <cell r="P4494"/>
          <cell r="Q4494"/>
          <cell r="R4494"/>
          <cell r="S4494"/>
          <cell r="T4494"/>
          <cell r="U4494"/>
          <cell r="Y4494" t="e">
            <v>#N/A</v>
          </cell>
          <cell r="Z4494" t="str">
            <v>L</v>
          </cell>
          <cell r="AA4494" t="str">
            <v>F9</v>
          </cell>
          <cell r="AB4494" t="str">
            <v>C</v>
          </cell>
          <cell r="AC4494">
            <v>2</v>
          </cell>
          <cell r="AD4494">
            <v>2</v>
          </cell>
          <cell r="AE4494">
            <v>22.8</v>
          </cell>
          <cell r="AF4494" t="str">
            <v>FruiNect</v>
          </cell>
          <cell r="AG4494" t="str">
            <v>F</v>
          </cell>
        </row>
        <row r="4495">
          <cell r="A4495" t="str">
            <v>Tangara cayana</v>
          </cell>
          <cell r="B4495" t="str">
            <v>Stilpnia cayana</v>
          </cell>
          <cell r="C4495" t="str">
            <v>saíra-amarela</v>
          </cell>
          <cell r="D4495">
            <v>4493</v>
          </cell>
          <cell r="E4495" t="str">
            <v>R</v>
          </cell>
          <cell r="F4495">
            <v>1</v>
          </cell>
          <cell r="G4495" t="str">
            <v>Passeriformes</v>
          </cell>
          <cell r="H4495" t="str">
            <v>Thraupidae</v>
          </cell>
          <cell r="I4495" t="str">
            <v>Thraupinae</v>
          </cell>
          <cell r="J4495" t="str">
            <v>Tangara</v>
          </cell>
          <cell r="K4495" t="str">
            <v>espécie 1ária</v>
          </cell>
          <cell r="N4495" t="str">
            <v>Tangara cayana (Linnaeus, 1766)</v>
          </cell>
          <cell r="O4495" t="str">
            <v>Burnished-buff Tanager</v>
          </cell>
          <cell r="P4495"/>
          <cell r="Q4495"/>
          <cell r="R4495"/>
          <cell r="S4495"/>
          <cell r="T4495"/>
          <cell r="U4495"/>
          <cell r="Y4495" t="str">
            <v>FA</v>
          </cell>
          <cell r="Z4495" t="str">
            <v>M</v>
          </cell>
          <cell r="AA4495" t="str">
            <v>F8</v>
          </cell>
          <cell r="AB4495" t="str">
            <v>U/C</v>
          </cell>
          <cell r="AC4495">
            <v>5</v>
          </cell>
          <cell r="AD4495">
            <v>5</v>
          </cell>
          <cell r="AE4495">
            <v>18</v>
          </cell>
          <cell r="AF4495" t="str">
            <v>FruiNect</v>
          </cell>
          <cell r="AG4495" t="str">
            <v>F</v>
          </cell>
        </row>
        <row r="4496">
          <cell r="A4496" t="str">
            <v>Tangara cayana cayana</v>
          </cell>
          <cell r="B4496" t="e">
            <v>#N/A</v>
          </cell>
          <cell r="D4496">
            <v>4494</v>
          </cell>
          <cell r="E4496"/>
          <cell r="F4496"/>
          <cell r="G4496" t="str">
            <v>Passeriformes</v>
          </cell>
          <cell r="H4496" t="str">
            <v>Thraupidae</v>
          </cell>
          <cell r="I4496" t="str">
            <v>Thraupinae</v>
          </cell>
          <cell r="J4496" t="str">
            <v>Tangara</v>
          </cell>
          <cell r="K4496" t="str">
            <v>subespécie</v>
          </cell>
          <cell r="N4496" t="str">
            <v>Tangara cayana cayana (Linnaeus, 1766)</v>
          </cell>
          <cell r="P4496" t="str">
            <v>x</v>
          </cell>
          <cell r="Q4496" t="str">
            <v>x</v>
          </cell>
          <cell r="R4496" t="str">
            <v>x</v>
          </cell>
          <cell r="S4496" t="str">
            <v>x</v>
          </cell>
          <cell r="T4496" t="str">
            <v>x</v>
          </cell>
          <cell r="U4496"/>
          <cell r="Y4496"/>
          <cell r="Z4496"/>
        </row>
        <row r="4497">
          <cell r="A4497" t="str">
            <v>Tangara cayana huberi</v>
          </cell>
          <cell r="B4497" t="e">
            <v>#N/A</v>
          </cell>
          <cell r="D4497">
            <v>4495</v>
          </cell>
          <cell r="E4497"/>
          <cell r="F4497"/>
          <cell r="G4497" t="str">
            <v>Passeriformes</v>
          </cell>
          <cell r="H4497" t="str">
            <v>Thraupidae</v>
          </cell>
          <cell r="I4497" t="str">
            <v>Thraupinae</v>
          </cell>
          <cell r="J4497" t="str">
            <v>Tangara</v>
          </cell>
          <cell r="K4497" t="str">
            <v>subespécie</v>
          </cell>
          <cell r="N4497" t="str">
            <v>Tangara cayana huberi (Hellmayr, 1910)</v>
          </cell>
          <cell r="P4497" t="str">
            <v>x</v>
          </cell>
          <cell r="Q4497" t="str">
            <v>x</v>
          </cell>
          <cell r="R4497" t="str">
            <v>x</v>
          </cell>
          <cell r="S4497" t="str">
            <v>x</v>
          </cell>
          <cell r="T4497" t="str">
            <v>x</v>
          </cell>
          <cell r="U4497"/>
          <cell r="Y4497"/>
          <cell r="Z4497"/>
        </row>
        <row r="4498">
          <cell r="A4498" t="str">
            <v>Tangara cayana flava</v>
          </cell>
          <cell r="B4498" t="e">
            <v>#N/A</v>
          </cell>
          <cell r="D4498">
            <v>4496</v>
          </cell>
          <cell r="E4498"/>
          <cell r="F4498"/>
          <cell r="G4498" t="str">
            <v>Passeriformes</v>
          </cell>
          <cell r="H4498" t="str">
            <v>Thraupidae</v>
          </cell>
          <cell r="I4498" t="str">
            <v>Thraupinae</v>
          </cell>
          <cell r="J4498" t="str">
            <v>Tangara</v>
          </cell>
          <cell r="K4498" t="str">
            <v>subespécie</v>
          </cell>
          <cell r="N4498" t="str">
            <v>Tangara cayana flava (Gmelin, 1789)</v>
          </cell>
          <cell r="P4498" t="str">
            <v>x</v>
          </cell>
          <cell r="Q4498" t="str">
            <v>x</v>
          </cell>
          <cell r="R4498" t="str">
            <v>x</v>
          </cell>
          <cell r="S4498" t="str">
            <v>x</v>
          </cell>
          <cell r="T4498" t="str">
            <v>x</v>
          </cell>
          <cell r="U4498"/>
          <cell r="Y4498"/>
          <cell r="Z4498"/>
        </row>
        <row r="4499">
          <cell r="A4499" t="str">
            <v>Tangara cayana sincipitalis</v>
          </cell>
          <cell r="B4499" t="e">
            <v>#N/A</v>
          </cell>
          <cell r="D4499">
            <v>4497</v>
          </cell>
          <cell r="E4499"/>
          <cell r="F4499"/>
          <cell r="G4499" t="str">
            <v>Passeriformes</v>
          </cell>
          <cell r="H4499" t="str">
            <v>Thraupidae</v>
          </cell>
          <cell r="I4499" t="str">
            <v>Thraupinae</v>
          </cell>
          <cell r="J4499" t="str">
            <v>Tangara</v>
          </cell>
          <cell r="K4499" t="str">
            <v>subespécie</v>
          </cell>
          <cell r="N4499" t="str">
            <v>Tangara cayana sincipitalis (Berlepsch, 1907)</v>
          </cell>
          <cell r="P4499" t="str">
            <v>x</v>
          </cell>
          <cell r="Q4499" t="str">
            <v>x</v>
          </cell>
          <cell r="R4499" t="str">
            <v>x</v>
          </cell>
          <cell r="S4499" t="str">
            <v>x</v>
          </cell>
          <cell r="T4499" t="str">
            <v>x</v>
          </cell>
          <cell r="U4499"/>
          <cell r="Y4499"/>
          <cell r="Z4499"/>
        </row>
        <row r="4500">
          <cell r="A4500" t="str">
            <v>Tangara cayana chloroptera</v>
          </cell>
          <cell r="B4500" t="e">
            <v>#N/A</v>
          </cell>
          <cell r="D4500">
            <v>4498</v>
          </cell>
          <cell r="E4500"/>
          <cell r="F4500"/>
          <cell r="G4500" t="str">
            <v>Passeriformes</v>
          </cell>
          <cell r="H4500" t="str">
            <v>Thraupidae</v>
          </cell>
          <cell r="I4500" t="str">
            <v>Thraupinae</v>
          </cell>
          <cell r="J4500" t="str">
            <v>Tangara</v>
          </cell>
          <cell r="K4500" t="str">
            <v>subespécie</v>
          </cell>
          <cell r="N4500" t="str">
            <v>Tangara cayana chloroptera (Vieillot, 1819)</v>
          </cell>
          <cell r="P4500" t="str">
            <v>x</v>
          </cell>
          <cell r="Q4500" t="str">
            <v>x</v>
          </cell>
          <cell r="R4500" t="str">
            <v>x</v>
          </cell>
          <cell r="S4500" t="str">
            <v>x</v>
          </cell>
          <cell r="T4500" t="str">
            <v>x</v>
          </cell>
          <cell r="U4500"/>
          <cell r="Y4500"/>
          <cell r="Z4500"/>
        </row>
        <row r="4501">
          <cell r="A4501" t="str">
            <v>Tangara cayana margaritae</v>
          </cell>
          <cell r="B4501" t="e">
            <v>#N/A</v>
          </cell>
          <cell r="D4501">
            <v>4499</v>
          </cell>
          <cell r="E4501"/>
          <cell r="F4501"/>
          <cell r="G4501" t="str">
            <v>Passeriformes</v>
          </cell>
          <cell r="H4501" t="str">
            <v>Thraupidae</v>
          </cell>
          <cell r="I4501" t="str">
            <v>Thraupinae</v>
          </cell>
          <cell r="J4501" t="str">
            <v>Tangara</v>
          </cell>
          <cell r="K4501" t="str">
            <v>subespécie</v>
          </cell>
          <cell r="N4501" t="str">
            <v>Tangara cayana margaritae (Allen, 1891)</v>
          </cell>
          <cell r="P4501" t="str">
            <v>x</v>
          </cell>
          <cell r="Q4501" t="str">
            <v>x</v>
          </cell>
          <cell r="R4501" t="str">
            <v>x</v>
          </cell>
          <cell r="S4501" t="str">
            <v>x</v>
          </cell>
          <cell r="T4501" t="str">
            <v>x</v>
          </cell>
          <cell r="U4501"/>
          <cell r="Y4501"/>
          <cell r="Z4501"/>
        </row>
        <row r="4502">
          <cell r="A4502" t="str">
            <v>Nemosiinae</v>
          </cell>
          <cell r="B4502" t="e">
            <v>#N/A</v>
          </cell>
          <cell r="D4502">
            <v>4500</v>
          </cell>
          <cell r="E4502"/>
          <cell r="F4502"/>
          <cell r="G4502" t="str">
            <v>Passeriformes</v>
          </cell>
          <cell r="H4502" t="str">
            <v>Thraupidae</v>
          </cell>
          <cell r="I4502" t="str">
            <v>Nemosiinae</v>
          </cell>
          <cell r="K4502" t="str">
            <v>Subfamília</v>
          </cell>
          <cell r="N4502" t="str">
            <v>Nemosiinae Bonaparte, 1854</v>
          </cell>
          <cell r="P4502"/>
          <cell r="Q4502"/>
          <cell r="R4502"/>
          <cell r="S4502"/>
          <cell r="T4502"/>
          <cell r="U4502"/>
          <cell r="Y4502"/>
          <cell r="Z4502"/>
        </row>
        <row r="4503">
          <cell r="A4503" t="str">
            <v>Nemosia</v>
          </cell>
          <cell r="B4503" t="e">
            <v>#N/A</v>
          </cell>
          <cell r="D4503">
            <v>4501</v>
          </cell>
          <cell r="E4503"/>
          <cell r="F4503"/>
          <cell r="G4503" t="str">
            <v>Passeriformes</v>
          </cell>
          <cell r="H4503" t="str">
            <v>Thraupidae</v>
          </cell>
          <cell r="I4503" t="str">
            <v>Nemosiinae</v>
          </cell>
          <cell r="J4503" t="str">
            <v>Nemosia</v>
          </cell>
          <cell r="K4503" t="str">
            <v>Gênero</v>
          </cell>
          <cell r="N4503" t="str">
            <v>Nemosia Vieillot, 1816</v>
          </cell>
          <cell r="P4503"/>
          <cell r="Q4503"/>
          <cell r="R4503"/>
          <cell r="S4503"/>
          <cell r="T4503"/>
          <cell r="U4503"/>
          <cell r="Y4503"/>
          <cell r="Z4503"/>
        </row>
        <row r="4504">
          <cell r="A4504" t="str">
            <v>Nemosia pileata</v>
          </cell>
          <cell r="B4504" t="str">
            <v>Nemosia pileata</v>
          </cell>
          <cell r="C4504" t="str">
            <v>saíra-de-chapéu-preto</v>
          </cell>
          <cell r="D4504">
            <v>4502</v>
          </cell>
          <cell r="E4504" t="str">
            <v>R</v>
          </cell>
          <cell r="F4504">
            <v>1</v>
          </cell>
          <cell r="G4504" t="str">
            <v>Passeriformes</v>
          </cell>
          <cell r="H4504" t="str">
            <v>Thraupidae</v>
          </cell>
          <cell r="I4504" t="str">
            <v>Nemosiinae</v>
          </cell>
          <cell r="J4504" t="str">
            <v>Nemosia</v>
          </cell>
          <cell r="K4504" t="str">
            <v>espécie 1ária</v>
          </cell>
          <cell r="N4504" t="str">
            <v>Nemosia pileata (Boddaert, 1783)</v>
          </cell>
          <cell r="O4504" t="str">
            <v>Hooded Tanager</v>
          </cell>
          <cell r="P4504"/>
          <cell r="Q4504"/>
          <cell r="R4504"/>
          <cell r="S4504"/>
          <cell r="T4504"/>
          <cell r="U4504"/>
          <cell r="Y4504" t="e">
            <v>#N/A</v>
          </cell>
          <cell r="Z4504" t="str">
            <v>L</v>
          </cell>
          <cell r="AA4504" t="str">
            <v>F8</v>
          </cell>
          <cell r="AB4504" t="str">
            <v>C</v>
          </cell>
          <cell r="AC4504">
            <v>4</v>
          </cell>
          <cell r="AD4504">
            <v>5</v>
          </cell>
          <cell r="AE4504">
            <v>16</v>
          </cell>
          <cell r="AF4504" t="str">
            <v>Invertebrate</v>
          </cell>
          <cell r="AG4504" t="str">
            <v>F</v>
          </cell>
        </row>
        <row r="4505">
          <cell r="A4505" t="str">
            <v>Nemosia pileata pileata</v>
          </cell>
          <cell r="B4505" t="e">
            <v>#N/A</v>
          </cell>
          <cell r="D4505">
            <v>4503</v>
          </cell>
          <cell r="E4505"/>
          <cell r="F4505"/>
          <cell r="G4505" t="str">
            <v>Passeriformes</v>
          </cell>
          <cell r="H4505" t="str">
            <v>Thraupidae</v>
          </cell>
          <cell r="I4505" t="str">
            <v>Nemosiinae</v>
          </cell>
          <cell r="J4505" t="str">
            <v>Nemosia</v>
          </cell>
          <cell r="K4505" t="str">
            <v>subespécie</v>
          </cell>
          <cell r="N4505" t="str">
            <v>Nemosia pileata pileata (Boddaert, 1783)</v>
          </cell>
          <cell r="P4505" t="str">
            <v>x</v>
          </cell>
          <cell r="Q4505" t="str">
            <v>x</v>
          </cell>
          <cell r="R4505" t="str">
            <v>x</v>
          </cell>
          <cell r="S4505" t="str">
            <v>x</v>
          </cell>
          <cell r="T4505" t="str">
            <v>x</v>
          </cell>
          <cell r="U4505"/>
          <cell r="Y4505"/>
          <cell r="Z4505"/>
        </row>
        <row r="4506">
          <cell r="A4506" t="str">
            <v>Nemosia pileata interna</v>
          </cell>
          <cell r="B4506" t="e">
            <v>#N/A</v>
          </cell>
          <cell r="D4506">
            <v>4504</v>
          </cell>
          <cell r="E4506"/>
          <cell r="F4506"/>
          <cell r="G4506" t="str">
            <v>Passeriformes</v>
          </cell>
          <cell r="H4506" t="str">
            <v>Thraupidae</v>
          </cell>
          <cell r="I4506" t="str">
            <v>Nemosiinae</v>
          </cell>
          <cell r="J4506" t="str">
            <v>Nemosia</v>
          </cell>
          <cell r="K4506" t="str">
            <v>subespécie</v>
          </cell>
          <cell r="N4506" t="str">
            <v>Nemosia pileata interna Zimmer, 1947</v>
          </cell>
          <cell r="P4506" t="str">
            <v>x</v>
          </cell>
          <cell r="Q4506" t="str">
            <v>x</v>
          </cell>
          <cell r="R4506" t="str">
            <v>x</v>
          </cell>
          <cell r="S4506" t="str">
            <v>x</v>
          </cell>
          <cell r="T4506" t="str">
            <v>x</v>
          </cell>
          <cell r="U4506"/>
          <cell r="Y4506"/>
          <cell r="Z4506"/>
        </row>
        <row r="4507">
          <cell r="A4507" t="str">
            <v>Nemosia pileata nana</v>
          </cell>
          <cell r="B4507" t="e">
            <v>#N/A</v>
          </cell>
          <cell r="D4507">
            <v>4505</v>
          </cell>
          <cell r="E4507"/>
          <cell r="F4507"/>
          <cell r="G4507" t="str">
            <v>Passeriformes</v>
          </cell>
          <cell r="H4507" t="str">
            <v>Thraupidae</v>
          </cell>
          <cell r="I4507" t="str">
            <v>Nemosiinae</v>
          </cell>
          <cell r="J4507" t="str">
            <v>Nemosia</v>
          </cell>
          <cell r="K4507" t="str">
            <v>subespécie</v>
          </cell>
          <cell r="N4507" t="str">
            <v>Nemosia pileata nana Berlepsch, 1912</v>
          </cell>
          <cell r="P4507" t="str">
            <v>x</v>
          </cell>
          <cell r="Q4507" t="str">
            <v>x</v>
          </cell>
          <cell r="R4507" t="str">
            <v>x</v>
          </cell>
          <cell r="S4507" t="str">
            <v>x</v>
          </cell>
          <cell r="T4507" t="str">
            <v>x</v>
          </cell>
          <cell r="U4507"/>
          <cell r="Y4507"/>
          <cell r="Z4507"/>
        </row>
        <row r="4508">
          <cell r="A4508" t="str">
            <v>Nemosia pileata caerulea</v>
          </cell>
          <cell r="B4508" t="e">
            <v>#N/A</v>
          </cell>
          <cell r="D4508">
            <v>4506</v>
          </cell>
          <cell r="E4508"/>
          <cell r="F4508"/>
          <cell r="G4508" t="str">
            <v>Passeriformes</v>
          </cell>
          <cell r="H4508" t="str">
            <v>Thraupidae</v>
          </cell>
          <cell r="I4508" t="str">
            <v>Nemosiinae</v>
          </cell>
          <cell r="J4508" t="str">
            <v>Nemosia</v>
          </cell>
          <cell r="K4508" t="str">
            <v>subespécie</v>
          </cell>
          <cell r="N4508" t="str">
            <v>Nemosia pileata caerulea (Wied, 1831)</v>
          </cell>
          <cell r="P4508" t="str">
            <v>x</v>
          </cell>
          <cell r="Q4508" t="str">
            <v>x</v>
          </cell>
          <cell r="R4508" t="str">
            <v>x</v>
          </cell>
          <cell r="S4508" t="str">
            <v>x</v>
          </cell>
          <cell r="T4508" t="str">
            <v>x</v>
          </cell>
          <cell r="U4508"/>
          <cell r="Y4508"/>
          <cell r="Z4508"/>
        </row>
        <row r="4509">
          <cell r="A4509" t="str">
            <v>Nemosia rourei</v>
          </cell>
          <cell r="B4509" t="str">
            <v>Nemosia rourei</v>
          </cell>
          <cell r="C4509" t="str">
            <v>saíra-apunhalada</v>
          </cell>
          <cell r="D4509">
            <v>4507</v>
          </cell>
          <cell r="E4509" t="str">
            <v>R, E</v>
          </cell>
          <cell r="F4509">
            <v>1</v>
          </cell>
          <cell r="G4509" t="str">
            <v>Passeriformes</v>
          </cell>
          <cell r="H4509" t="str">
            <v>Thraupidae</v>
          </cell>
          <cell r="I4509" t="str">
            <v>Nemosiinae</v>
          </cell>
          <cell r="J4509" t="str">
            <v>Nemosia</v>
          </cell>
          <cell r="K4509" t="str">
            <v>espécie 1ária</v>
          </cell>
          <cell r="N4509" t="str">
            <v>Nemosia rourei Cabanis, 1870</v>
          </cell>
          <cell r="O4509" t="str">
            <v>Cherry-throated Tanager</v>
          </cell>
          <cell r="P4509"/>
          <cell r="Q4509"/>
          <cell r="R4509"/>
          <cell r="S4509"/>
          <cell r="T4509"/>
          <cell r="U4509"/>
          <cell r="W4509" t="str">
            <v>#ERROR!</v>
          </cell>
          <cell r="X4509" t="str">
            <v>CR</v>
          </cell>
          <cell r="Y4509" t="e">
            <v>#N/A</v>
          </cell>
          <cell r="Z4509" t="str">
            <v>?</v>
          </cell>
          <cell r="AA4509" t="str">
            <v>F1?</v>
          </cell>
          <cell r="AB4509" t="str">
            <v>C</v>
          </cell>
          <cell r="AC4509">
            <v>1</v>
          </cell>
          <cell r="AD4509">
            <v>1</v>
          </cell>
          <cell r="AE4509">
            <v>16</v>
          </cell>
          <cell r="AF4509" t="str">
            <v>Invertebrate</v>
          </cell>
          <cell r="AG4509" t="str">
            <v>F</v>
          </cell>
          <cell r="AH4509" t="str">
            <v>MA</v>
          </cell>
          <cell r="AJ4509" t="str">
            <v>CP</v>
          </cell>
          <cell r="AK4509" t="str">
            <v>CR</v>
          </cell>
        </row>
        <row r="4510">
          <cell r="A4510" t="str">
            <v>Cyanicterus</v>
          </cell>
          <cell r="B4510" t="e">
            <v>#N/A</v>
          </cell>
          <cell r="D4510">
            <v>4508</v>
          </cell>
          <cell r="E4510"/>
          <cell r="F4510"/>
          <cell r="G4510" t="str">
            <v>Passeriformes</v>
          </cell>
          <cell r="H4510" t="str">
            <v>Thraupidae</v>
          </cell>
          <cell r="I4510" t="str">
            <v>Nemosiinae</v>
          </cell>
          <cell r="J4510" t="str">
            <v>Cyanicterus</v>
          </cell>
          <cell r="K4510" t="str">
            <v>Gênero</v>
          </cell>
          <cell r="N4510" t="str">
            <v>Cyanicterus Bonaparte, 1850</v>
          </cell>
          <cell r="P4510"/>
          <cell r="Q4510"/>
          <cell r="R4510"/>
          <cell r="S4510"/>
          <cell r="T4510"/>
          <cell r="U4510"/>
          <cell r="Y4510"/>
          <cell r="Z4510"/>
        </row>
        <row r="4511">
          <cell r="A4511" t="str">
            <v>Cyanicterus cyanicterus</v>
          </cell>
          <cell r="B4511" t="str">
            <v>Cyanicterus cyanicterus</v>
          </cell>
          <cell r="C4511" t="str">
            <v>pipira-azul</v>
          </cell>
          <cell r="D4511">
            <v>4509</v>
          </cell>
          <cell r="E4511" t="str">
            <v>R</v>
          </cell>
          <cell r="F4511">
            <v>1</v>
          </cell>
          <cell r="G4511" t="str">
            <v>Passeriformes</v>
          </cell>
          <cell r="H4511" t="str">
            <v>Thraupidae</v>
          </cell>
          <cell r="I4511" t="str">
            <v>Nemosiinae</v>
          </cell>
          <cell r="J4511" t="str">
            <v>Cyanicterus</v>
          </cell>
          <cell r="K4511" t="str">
            <v>espécie 1ária</v>
          </cell>
          <cell r="N4511" t="str">
            <v>Cyanicterus cyanicterus (Vieillot, 1819)</v>
          </cell>
          <cell r="O4511" t="str">
            <v>Blue-backed Tanager</v>
          </cell>
          <cell r="P4511"/>
          <cell r="Q4511"/>
          <cell r="R4511"/>
          <cell r="S4511"/>
          <cell r="T4511"/>
          <cell r="U4511"/>
          <cell r="Y4511" t="str">
            <v>OA</v>
          </cell>
          <cell r="Z4511" t="str">
            <v>H</v>
          </cell>
          <cell r="AA4511" t="str">
            <v>F1</v>
          </cell>
          <cell r="AB4511" t="str">
            <v>C</v>
          </cell>
          <cell r="AC4511">
            <v>1</v>
          </cell>
          <cell r="AD4511">
            <v>1</v>
          </cell>
          <cell r="AE4511">
            <v>34</v>
          </cell>
          <cell r="AF4511" t="str">
            <v>Invertebrate</v>
          </cell>
          <cell r="AG4511" t="str">
            <v>F</v>
          </cell>
          <cell r="AH4511">
            <v>1</v>
          </cell>
        </row>
        <row r="4512">
          <cell r="A4512" t="str">
            <v>Compsothraupis</v>
          </cell>
          <cell r="B4512" t="e">
            <v>#N/A</v>
          </cell>
          <cell r="D4512">
            <v>4510</v>
          </cell>
          <cell r="E4512"/>
          <cell r="F4512"/>
          <cell r="G4512" t="str">
            <v>Passeriformes</v>
          </cell>
          <cell r="H4512" t="str">
            <v>Thraupidae</v>
          </cell>
          <cell r="I4512" t="str">
            <v>Nemosiinae</v>
          </cell>
          <cell r="J4512" t="str">
            <v>Compsothraupis</v>
          </cell>
          <cell r="K4512" t="str">
            <v>Gênero</v>
          </cell>
          <cell r="N4512" t="str">
            <v>Compsothraupis Richmond, 1915</v>
          </cell>
          <cell r="P4512"/>
          <cell r="Q4512"/>
          <cell r="R4512"/>
          <cell r="S4512"/>
          <cell r="T4512"/>
          <cell r="U4512"/>
          <cell r="Y4512"/>
          <cell r="Z4512"/>
        </row>
        <row r="4513">
          <cell r="A4513" t="str">
            <v>Compsothraupis loricata</v>
          </cell>
          <cell r="B4513" t="str">
            <v>Compsothraupis loricata</v>
          </cell>
          <cell r="C4513" t="str">
            <v>tiê-caburé</v>
          </cell>
          <cell r="D4513">
            <v>4511</v>
          </cell>
          <cell r="E4513" t="str">
            <v>R, E</v>
          </cell>
          <cell r="F4513">
            <v>1</v>
          </cell>
          <cell r="G4513" t="str">
            <v>Passeriformes</v>
          </cell>
          <cell r="H4513" t="str">
            <v>Thraupidae</v>
          </cell>
          <cell r="I4513" t="str">
            <v>Nemosiinae</v>
          </cell>
          <cell r="J4513" t="str">
            <v>Compsothraupis</v>
          </cell>
          <cell r="K4513" t="str">
            <v>espécie 1ária</v>
          </cell>
          <cell r="N4513" t="str">
            <v>Compsothraupis loricata (Lichtenstein, 1819)</v>
          </cell>
          <cell r="O4513" t="str">
            <v>Scarlet-throated Tanager</v>
          </cell>
          <cell r="P4513"/>
          <cell r="Q4513"/>
          <cell r="R4513"/>
          <cell r="S4513"/>
          <cell r="T4513"/>
          <cell r="U4513"/>
          <cell r="Y4513" t="e">
            <v>#N/A</v>
          </cell>
          <cell r="Z4513" t="str">
            <v>H</v>
          </cell>
          <cell r="AA4513" t="str">
            <v>F8</v>
          </cell>
          <cell r="AB4513" t="str">
            <v>C</v>
          </cell>
          <cell r="AC4513">
            <v>2</v>
          </cell>
          <cell r="AD4513">
            <v>1</v>
          </cell>
          <cell r="AE4513">
            <v>72.489999999999995</v>
          </cell>
          <cell r="AF4513" t="str">
            <v>Invertebrate</v>
          </cell>
          <cell r="AG4513" t="str">
            <v>F</v>
          </cell>
          <cell r="AH4513">
            <v>1</v>
          </cell>
        </row>
        <row r="4514">
          <cell r="A4514" t="str">
            <v>Diglossinae</v>
          </cell>
          <cell r="B4514" t="e">
            <v>#N/A</v>
          </cell>
          <cell r="D4514">
            <v>4512</v>
          </cell>
          <cell r="E4514"/>
          <cell r="F4514"/>
          <cell r="G4514" t="str">
            <v>Passeriformes</v>
          </cell>
          <cell r="H4514" t="str">
            <v>Thraupidae</v>
          </cell>
          <cell r="I4514" t="str">
            <v>Diglossinae</v>
          </cell>
          <cell r="K4514" t="str">
            <v>Subfamília</v>
          </cell>
          <cell r="N4514" t="str">
            <v>Diglossinae Sclater, 1875</v>
          </cell>
          <cell r="P4514"/>
          <cell r="Q4514"/>
          <cell r="R4514"/>
          <cell r="S4514"/>
          <cell r="T4514"/>
          <cell r="U4514"/>
          <cell r="Y4514"/>
          <cell r="Z4514"/>
        </row>
        <row r="4515">
          <cell r="A4515" t="str">
            <v>Conirostrum</v>
          </cell>
          <cell r="B4515" t="e">
            <v>#N/A</v>
          </cell>
          <cell r="D4515">
            <v>4513</v>
          </cell>
          <cell r="E4515"/>
          <cell r="F4515"/>
          <cell r="G4515" t="str">
            <v>Passeriformes</v>
          </cell>
          <cell r="H4515" t="str">
            <v>Thraupidae</v>
          </cell>
          <cell r="I4515" t="str">
            <v>Diglossinae</v>
          </cell>
          <cell r="J4515" t="str">
            <v>Conirostrum</v>
          </cell>
          <cell r="K4515" t="str">
            <v>Gênero</v>
          </cell>
          <cell r="N4515" t="str">
            <v>Conirostrum d'Orbigny &amp; Lafresnaye, 1838</v>
          </cell>
          <cell r="P4515"/>
          <cell r="Q4515"/>
          <cell r="R4515"/>
          <cell r="S4515"/>
          <cell r="T4515"/>
          <cell r="U4515"/>
          <cell r="Y4515"/>
          <cell r="Z4515"/>
        </row>
        <row r="4516">
          <cell r="A4516" t="str">
            <v>Conirostrum speciosum</v>
          </cell>
          <cell r="B4516" t="str">
            <v>Conirostrum speciosum</v>
          </cell>
          <cell r="C4516" t="str">
            <v>figuinha-de-rabo-castanho</v>
          </cell>
          <cell r="D4516">
            <v>4514</v>
          </cell>
          <cell r="E4516" t="str">
            <v>R</v>
          </cell>
          <cell r="F4516">
            <v>1</v>
          </cell>
          <cell r="G4516" t="str">
            <v>Passeriformes</v>
          </cell>
          <cell r="H4516" t="str">
            <v>Thraupidae</v>
          </cell>
          <cell r="I4516" t="str">
            <v>Diglossinae</v>
          </cell>
          <cell r="J4516" t="str">
            <v>Conirostrum</v>
          </cell>
          <cell r="K4516" t="str">
            <v>espécie 1ária</v>
          </cell>
          <cell r="N4516" t="str">
            <v>Conirostrum speciosum (Temminck, 1824)</v>
          </cell>
          <cell r="O4516" t="str">
            <v>Chestnut-vented Conebill</v>
          </cell>
          <cell r="P4516"/>
          <cell r="Q4516"/>
          <cell r="R4516"/>
          <cell r="S4516"/>
          <cell r="T4516"/>
          <cell r="U4516"/>
          <cell r="Y4516" t="str">
            <v>OA</v>
          </cell>
          <cell r="Z4516" t="str">
            <v>L</v>
          </cell>
          <cell r="AA4516" t="str">
            <v>F1</v>
          </cell>
          <cell r="AB4516" t="str">
            <v>C</v>
          </cell>
          <cell r="AC4516">
            <v>4</v>
          </cell>
          <cell r="AD4516">
            <v>4</v>
          </cell>
          <cell r="AE4516">
            <v>8.8000000000000007</v>
          </cell>
          <cell r="AF4516" t="str">
            <v>Invertebrate</v>
          </cell>
          <cell r="AG4516" t="str">
            <v>F</v>
          </cell>
        </row>
        <row r="4517">
          <cell r="A4517" t="str">
            <v>Conirostrum speciosum amazonum</v>
          </cell>
          <cell r="B4517" t="e">
            <v>#N/A</v>
          </cell>
          <cell r="D4517">
            <v>4515</v>
          </cell>
          <cell r="E4517"/>
          <cell r="F4517"/>
          <cell r="G4517" t="str">
            <v>Passeriformes</v>
          </cell>
          <cell r="H4517" t="str">
            <v>Thraupidae</v>
          </cell>
          <cell r="I4517" t="str">
            <v>Diglossinae</v>
          </cell>
          <cell r="J4517" t="str">
            <v>Conirostrum</v>
          </cell>
          <cell r="K4517" t="str">
            <v>subespécie</v>
          </cell>
          <cell r="N4517" t="str">
            <v>Conirostrum speciosum amazonum (Hellmayr, 1917)</v>
          </cell>
          <cell r="P4517" t="str">
            <v>x</v>
          </cell>
          <cell r="Q4517" t="str">
            <v>x</v>
          </cell>
          <cell r="R4517" t="str">
            <v>x</v>
          </cell>
          <cell r="S4517" t="str">
            <v>x</v>
          </cell>
          <cell r="T4517" t="str">
            <v>x</v>
          </cell>
          <cell r="U4517"/>
          <cell r="Y4517"/>
          <cell r="Z4517"/>
        </row>
        <row r="4518">
          <cell r="A4518" t="str">
            <v>Conirostrum speciosum speciosum</v>
          </cell>
          <cell r="B4518" t="e">
            <v>#N/A</v>
          </cell>
          <cell r="D4518">
            <v>4516</v>
          </cell>
          <cell r="E4518"/>
          <cell r="F4518"/>
          <cell r="G4518" t="str">
            <v>Passeriformes</v>
          </cell>
          <cell r="H4518" t="str">
            <v>Thraupidae</v>
          </cell>
          <cell r="I4518" t="str">
            <v>Diglossinae</v>
          </cell>
          <cell r="J4518" t="str">
            <v>Conirostrum</v>
          </cell>
          <cell r="K4518" t="str">
            <v>subespécie</v>
          </cell>
          <cell r="N4518" t="str">
            <v>Conirostrum speciosum speciosum (Temminck, 1824)</v>
          </cell>
          <cell r="P4518" t="str">
            <v>x</v>
          </cell>
          <cell r="Q4518" t="str">
            <v>x</v>
          </cell>
          <cell r="R4518" t="str">
            <v>x</v>
          </cell>
          <cell r="S4518" t="str">
            <v>x</v>
          </cell>
          <cell r="T4518" t="str">
            <v>x</v>
          </cell>
          <cell r="U4518"/>
          <cell r="Y4518"/>
          <cell r="Z4518"/>
        </row>
        <row r="4519">
          <cell r="A4519" t="str">
            <v>Conirostrum bicolor</v>
          </cell>
          <cell r="B4519" t="str">
            <v>Conirostrum bicolor</v>
          </cell>
          <cell r="C4519" t="str">
            <v>figuinha-do-mangue</v>
          </cell>
          <cell r="D4519">
            <v>4517</v>
          </cell>
          <cell r="E4519" t="str">
            <v>R</v>
          </cell>
          <cell r="F4519">
            <v>1</v>
          </cell>
          <cell r="G4519" t="str">
            <v>Passeriformes</v>
          </cell>
          <cell r="H4519" t="str">
            <v>Thraupidae</v>
          </cell>
          <cell r="I4519" t="str">
            <v>Diglossinae</v>
          </cell>
          <cell r="J4519" t="str">
            <v>Conirostrum</v>
          </cell>
          <cell r="K4519" t="str">
            <v>espécie 1ária</v>
          </cell>
          <cell r="N4519" t="str">
            <v>Conirostrum bicolor (Vieillot, 1809)</v>
          </cell>
          <cell r="O4519" t="str">
            <v>Bicolored Conebill</v>
          </cell>
          <cell r="P4519"/>
          <cell r="Q4519"/>
          <cell r="R4519"/>
          <cell r="S4519"/>
          <cell r="T4519"/>
          <cell r="U4519"/>
          <cell r="Y4519" t="str">
            <v>OA</v>
          </cell>
          <cell r="Z4519" t="str">
            <v>L</v>
          </cell>
          <cell r="AA4519" t="str">
            <v>F14</v>
          </cell>
          <cell r="AB4519" t="str">
            <v>U/C</v>
          </cell>
          <cell r="AC4519">
            <v>4</v>
          </cell>
          <cell r="AD4519">
            <v>4</v>
          </cell>
          <cell r="AE4519">
            <v>0</v>
          </cell>
          <cell r="AF4519" t="str">
            <v>Omnivore</v>
          </cell>
          <cell r="AG4519" t="str">
            <v>F</v>
          </cell>
          <cell r="AI4519" t="str">
            <v>VU</v>
          </cell>
        </row>
        <row r="4520">
          <cell r="A4520" t="str">
            <v>Conirostrum bicolor bicolor</v>
          </cell>
          <cell r="B4520" t="e">
            <v>#N/A</v>
          </cell>
          <cell r="D4520">
            <v>4518</v>
          </cell>
          <cell r="E4520"/>
          <cell r="F4520"/>
          <cell r="G4520" t="str">
            <v>Passeriformes</v>
          </cell>
          <cell r="H4520" t="str">
            <v>Thraupidae</v>
          </cell>
          <cell r="I4520" t="str">
            <v>Diglossinae</v>
          </cell>
          <cell r="J4520" t="str">
            <v>Conirostrum</v>
          </cell>
          <cell r="K4520" t="str">
            <v>subespécie</v>
          </cell>
          <cell r="N4520" t="str">
            <v>Conirostrum bicolor bicolor (Vieillot, 1809)</v>
          </cell>
          <cell r="P4520" t="str">
            <v>x</v>
          </cell>
          <cell r="Q4520" t="str">
            <v>x</v>
          </cell>
          <cell r="R4520" t="str">
            <v>x</v>
          </cell>
          <cell r="S4520" t="str">
            <v>x</v>
          </cell>
          <cell r="T4520" t="str">
            <v>x</v>
          </cell>
          <cell r="U4520"/>
          <cell r="Y4520"/>
          <cell r="Z4520"/>
        </row>
        <row r="4521">
          <cell r="A4521" t="str">
            <v>Conirostrum bicolor minus</v>
          </cell>
          <cell r="B4521" t="e">
            <v>#N/A</v>
          </cell>
          <cell r="D4521">
            <v>4519</v>
          </cell>
          <cell r="E4521"/>
          <cell r="F4521"/>
          <cell r="G4521" t="str">
            <v>Passeriformes</v>
          </cell>
          <cell r="H4521" t="str">
            <v>Thraupidae</v>
          </cell>
          <cell r="I4521" t="str">
            <v>Diglossinae</v>
          </cell>
          <cell r="J4521" t="str">
            <v>Conirostrum</v>
          </cell>
          <cell r="K4521" t="str">
            <v>subespécie</v>
          </cell>
          <cell r="N4521" t="str">
            <v>Conirostrum bicolor minus (Hellmayr, 1935)</v>
          </cell>
          <cell r="P4521" t="str">
            <v>x</v>
          </cell>
          <cell r="Q4521" t="str">
            <v>x</v>
          </cell>
          <cell r="R4521" t="str">
            <v>x</v>
          </cell>
          <cell r="S4521" t="str">
            <v>x</v>
          </cell>
          <cell r="T4521" t="str">
            <v>x</v>
          </cell>
          <cell r="U4521"/>
          <cell r="Y4521"/>
          <cell r="Z4521"/>
        </row>
        <row r="4522">
          <cell r="A4522" t="str">
            <v>Conirostrum margaritae</v>
          </cell>
          <cell r="B4522" t="str">
            <v>Conirostrum margaritae</v>
          </cell>
          <cell r="C4522" t="str">
            <v>figuinha-amazônica</v>
          </cell>
          <cell r="D4522">
            <v>4520</v>
          </cell>
          <cell r="E4522" t="str">
            <v>R</v>
          </cell>
          <cell r="F4522">
            <v>1</v>
          </cell>
          <cell r="G4522" t="str">
            <v>Passeriformes</v>
          </cell>
          <cell r="H4522" t="str">
            <v>Thraupidae</v>
          </cell>
          <cell r="I4522" t="str">
            <v>Diglossinae</v>
          </cell>
          <cell r="J4522" t="str">
            <v>Conirostrum</v>
          </cell>
          <cell r="K4522" t="str">
            <v>espécie 1ária</v>
          </cell>
          <cell r="N4522" t="str">
            <v>Conirostrum margaritae (Holt, 1931)</v>
          </cell>
          <cell r="O4522" t="str">
            <v>Pearly-breasted Conebill</v>
          </cell>
          <cell r="P4522"/>
          <cell r="Q4522"/>
          <cell r="R4522"/>
          <cell r="S4522"/>
          <cell r="T4522"/>
          <cell r="U4522"/>
          <cell r="X4522" t="str">
            <v>VU</v>
          </cell>
          <cell r="Y4522" t="e">
            <v>#N/A</v>
          </cell>
          <cell r="Z4522" t="str">
            <v>M</v>
          </cell>
          <cell r="AA4522" t="str">
            <v>F3</v>
          </cell>
          <cell r="AB4522" t="str">
            <v>C</v>
          </cell>
          <cell r="AC4522">
            <v>1</v>
          </cell>
          <cell r="AD4522">
            <v>2</v>
          </cell>
          <cell r="AE4522">
            <v>10.17</v>
          </cell>
          <cell r="AF4522" t="str">
            <v>Invertebrate</v>
          </cell>
          <cell r="AG4522" t="str">
            <v>F</v>
          </cell>
        </row>
        <row r="4523">
          <cell r="A4523" t="str">
            <v>Sicalis</v>
          </cell>
          <cell r="B4523" t="e">
            <v>#N/A</v>
          </cell>
          <cell r="D4523">
            <v>4521</v>
          </cell>
          <cell r="E4523"/>
          <cell r="F4523"/>
          <cell r="G4523" t="str">
            <v>Passeriformes</v>
          </cell>
          <cell r="H4523" t="str">
            <v>Thraupidae</v>
          </cell>
          <cell r="I4523" t="str">
            <v>Diglossinae</v>
          </cell>
          <cell r="J4523" t="str">
            <v>Sicalis</v>
          </cell>
          <cell r="K4523" t="str">
            <v>Gênero</v>
          </cell>
          <cell r="L4523" t="str">
            <v>Genus seems to be polyphyletic (Burns et al. 2014)</v>
          </cell>
          <cell r="M4523" t="str">
            <v>Gênero aparentemente polifilético (Burns et al. 2014).</v>
          </cell>
          <cell r="N4523" t="str">
            <v>Sicalis Boie, 1828</v>
          </cell>
          <cell r="P4523"/>
          <cell r="Q4523"/>
          <cell r="R4523"/>
          <cell r="S4523"/>
          <cell r="T4523"/>
          <cell r="U4523"/>
          <cell r="Y4523"/>
          <cell r="Z4523"/>
        </row>
        <row r="4524">
          <cell r="A4524" t="str">
            <v>Sicalis citrina</v>
          </cell>
          <cell r="B4524" t="str">
            <v>Sicalis citrina</v>
          </cell>
          <cell r="C4524" t="str">
            <v>canário-rasteiro</v>
          </cell>
          <cell r="D4524">
            <v>4522</v>
          </cell>
          <cell r="E4524" t="str">
            <v>R</v>
          </cell>
          <cell r="F4524">
            <v>1</v>
          </cell>
          <cell r="G4524" t="str">
            <v>Passeriformes</v>
          </cell>
          <cell r="H4524" t="str">
            <v>Thraupidae</v>
          </cell>
          <cell r="I4524" t="str">
            <v>Diglossinae</v>
          </cell>
          <cell r="J4524" t="str">
            <v>Sicalis</v>
          </cell>
          <cell r="K4524" t="str">
            <v>espécie 1ária</v>
          </cell>
          <cell r="N4524" t="str">
            <v>Sicalis citrina Pelzeln, 1870</v>
          </cell>
          <cell r="O4524" t="str">
            <v>Stripe-tailed Yellow-Finch</v>
          </cell>
          <cell r="P4524"/>
          <cell r="Q4524"/>
          <cell r="R4524"/>
          <cell r="S4524"/>
          <cell r="T4524"/>
          <cell r="U4524"/>
          <cell r="Y4524" t="e">
            <v>#N/A</v>
          </cell>
          <cell r="Z4524" t="str">
            <v>M</v>
          </cell>
          <cell r="AA4524" t="str">
            <v>N5</v>
          </cell>
          <cell r="AB4524" t="str">
            <v>T</v>
          </cell>
          <cell r="AC4524">
            <v>2</v>
          </cell>
          <cell r="AD4524">
            <v>5</v>
          </cell>
          <cell r="AE4524">
            <v>0</v>
          </cell>
          <cell r="AF4524" t="str">
            <v>PlantSeed</v>
          </cell>
          <cell r="AG4524" t="str">
            <v>N</v>
          </cell>
        </row>
        <row r="4525">
          <cell r="A4525" t="str">
            <v>Sicalis citrina browni</v>
          </cell>
          <cell r="B4525" t="e">
            <v>#N/A</v>
          </cell>
          <cell r="D4525">
            <v>4523</v>
          </cell>
          <cell r="E4525"/>
          <cell r="F4525"/>
          <cell r="G4525" t="str">
            <v>Passeriformes</v>
          </cell>
          <cell r="H4525" t="str">
            <v>Thraupidae</v>
          </cell>
          <cell r="I4525" t="str">
            <v>Diglossinae</v>
          </cell>
          <cell r="J4525" t="str">
            <v>Sicalis</v>
          </cell>
          <cell r="K4525" t="str">
            <v>subespécie</v>
          </cell>
          <cell r="N4525" t="str">
            <v>Sicalis citrina browni Bangs, 1898</v>
          </cell>
          <cell r="P4525" t="str">
            <v>x</v>
          </cell>
          <cell r="Q4525" t="str">
            <v>x</v>
          </cell>
          <cell r="R4525" t="str">
            <v>x</v>
          </cell>
          <cell r="S4525" t="str">
            <v>x</v>
          </cell>
          <cell r="T4525" t="str">
            <v>x</v>
          </cell>
          <cell r="U4525"/>
          <cell r="Y4525"/>
          <cell r="Z4525"/>
        </row>
        <row r="4526">
          <cell r="A4526" t="str">
            <v>Sicalis citrina citrina</v>
          </cell>
          <cell r="B4526" t="e">
            <v>#N/A</v>
          </cell>
          <cell r="D4526">
            <v>4524</v>
          </cell>
          <cell r="E4526"/>
          <cell r="F4526"/>
          <cell r="G4526" t="str">
            <v>Passeriformes</v>
          </cell>
          <cell r="H4526" t="str">
            <v>Thraupidae</v>
          </cell>
          <cell r="I4526" t="str">
            <v>Diglossinae</v>
          </cell>
          <cell r="J4526" t="str">
            <v>Sicalis</v>
          </cell>
          <cell r="K4526" t="str">
            <v>subespécie</v>
          </cell>
          <cell r="N4526" t="str">
            <v>Sicalis citrina citrina Pelzeln, 1870</v>
          </cell>
          <cell r="P4526" t="str">
            <v>x</v>
          </cell>
          <cell r="Q4526" t="str">
            <v>x</v>
          </cell>
          <cell r="R4526" t="str">
            <v>x</v>
          </cell>
          <cell r="S4526" t="str">
            <v>x</v>
          </cell>
          <cell r="T4526" t="str">
            <v>x</v>
          </cell>
          <cell r="U4526"/>
          <cell r="Y4526"/>
          <cell r="Z4526"/>
        </row>
        <row r="4527">
          <cell r="A4527" t="str">
            <v>Sicalis flaveola</v>
          </cell>
          <cell r="B4527" t="str">
            <v>Sicalis flaveola</v>
          </cell>
          <cell r="C4527" t="str">
            <v>canário-da-terra</v>
          </cell>
          <cell r="D4527">
            <v>4525</v>
          </cell>
          <cell r="E4527" t="str">
            <v>R</v>
          </cell>
          <cell r="F4527">
            <v>1</v>
          </cell>
          <cell r="G4527" t="str">
            <v>Passeriformes</v>
          </cell>
          <cell r="H4527" t="str">
            <v>Thraupidae</v>
          </cell>
          <cell r="I4527" t="str">
            <v>Diglossinae</v>
          </cell>
          <cell r="J4527" t="str">
            <v>Sicalis</v>
          </cell>
          <cell r="K4527" t="str">
            <v>espécie 1ária</v>
          </cell>
          <cell r="L4527" t="str">
            <v>Populations from outside Brazil (S. f. flaveola) have been illegally imported and occasionally released in Roraima and other parts of the country, which may lead to the establishment of aloctone, introduced populations and genetic "contamination" of the native taxa.</v>
          </cell>
          <cell r="M4527" t="str">
            <v>Aves de populações extra-brasileiras (S. f. flaveola) importadas ilegalmente têm sido soltas inadvertidamente em Roraima e outros locais do país, o que pode levar ao estabelecimento de populações introduzidas e "contaminação" genética das formas nativas.</v>
          </cell>
          <cell r="N4527" t="str">
            <v>Sicalis flaveola (Linnaeus, 1766)</v>
          </cell>
          <cell r="O4527" t="str">
            <v>Saffron Finch</v>
          </cell>
          <cell r="P4527"/>
          <cell r="Q4527"/>
          <cell r="R4527"/>
          <cell r="S4527"/>
          <cell r="T4527"/>
          <cell r="U4527"/>
          <cell r="Y4527" t="str">
            <v>GT</v>
          </cell>
          <cell r="Z4527" t="str">
            <v>L</v>
          </cell>
          <cell r="AA4527" t="str">
            <v>N1</v>
          </cell>
          <cell r="AB4527" t="str">
            <v>T</v>
          </cell>
          <cell r="AC4527">
            <v>3</v>
          </cell>
          <cell r="AD4527">
            <v>6</v>
          </cell>
          <cell r="AE4527">
            <v>16.89</v>
          </cell>
          <cell r="AF4527" t="str">
            <v>PlantSeed</v>
          </cell>
          <cell r="AG4527" t="str">
            <v>N</v>
          </cell>
        </row>
        <row r="4528">
          <cell r="A4528" t="str">
            <v>Sicalis flaveola brasiliensis</v>
          </cell>
          <cell r="B4528" t="e">
            <v>#N/A</v>
          </cell>
          <cell r="D4528">
            <v>4526</v>
          </cell>
          <cell r="E4528"/>
          <cell r="F4528"/>
          <cell r="G4528" t="str">
            <v>Passeriformes</v>
          </cell>
          <cell r="H4528" t="str">
            <v>Thraupidae</v>
          </cell>
          <cell r="I4528" t="str">
            <v>Diglossinae</v>
          </cell>
          <cell r="J4528" t="str">
            <v>Sicalis</v>
          </cell>
          <cell r="K4528" t="str">
            <v>subespécie</v>
          </cell>
          <cell r="N4528" t="str">
            <v>Sicalis flaveola brasiliensis (Gmelin, 1789)</v>
          </cell>
          <cell r="P4528" t="str">
            <v>x</v>
          </cell>
          <cell r="Q4528" t="str">
            <v>x</v>
          </cell>
          <cell r="R4528" t="str">
            <v>x</v>
          </cell>
          <cell r="S4528" t="str">
            <v>x</v>
          </cell>
          <cell r="T4528" t="str">
            <v>x</v>
          </cell>
          <cell r="U4528"/>
          <cell r="Y4528"/>
          <cell r="Z4528"/>
        </row>
        <row r="4529">
          <cell r="A4529" t="str">
            <v>Sicalis flaveola pelzelni</v>
          </cell>
          <cell r="B4529" t="e">
            <v>#N/A</v>
          </cell>
          <cell r="D4529">
            <v>4527</v>
          </cell>
          <cell r="E4529"/>
          <cell r="F4529"/>
          <cell r="G4529" t="str">
            <v>Passeriformes</v>
          </cell>
          <cell r="H4529" t="str">
            <v>Thraupidae</v>
          </cell>
          <cell r="I4529" t="str">
            <v>Diglossinae</v>
          </cell>
          <cell r="J4529" t="str">
            <v>Sicalis</v>
          </cell>
          <cell r="K4529" t="str">
            <v>subespécie</v>
          </cell>
          <cell r="N4529" t="str">
            <v>Sicalis flaveola pelzelni Sclater, 1872</v>
          </cell>
          <cell r="P4529" t="str">
            <v>x</v>
          </cell>
          <cell r="Q4529" t="str">
            <v>x</v>
          </cell>
          <cell r="R4529" t="str">
            <v>x</v>
          </cell>
          <cell r="S4529" t="str">
            <v>x</v>
          </cell>
          <cell r="T4529" t="str">
            <v>x</v>
          </cell>
          <cell r="U4529"/>
          <cell r="Y4529"/>
          <cell r="Z4529"/>
        </row>
        <row r="4530">
          <cell r="A4530" t="str">
            <v>Sicalis columbiana</v>
          </cell>
          <cell r="B4530" t="str">
            <v>Sicalis columbiana</v>
          </cell>
          <cell r="C4530" t="str">
            <v>canário-do-amazonas</v>
          </cell>
          <cell r="D4530">
            <v>4528</v>
          </cell>
          <cell r="E4530" t="str">
            <v>R</v>
          </cell>
          <cell r="F4530">
            <v>1</v>
          </cell>
          <cell r="G4530" t="str">
            <v>Passeriformes</v>
          </cell>
          <cell r="H4530" t="str">
            <v>Thraupidae</v>
          </cell>
          <cell r="I4530" t="str">
            <v>Diglossinae</v>
          </cell>
          <cell r="J4530" t="str">
            <v>Sicalis</v>
          </cell>
          <cell r="K4530" t="str">
            <v>espécie 1ária</v>
          </cell>
          <cell r="N4530" t="str">
            <v>Sicalis columbiana Cabanis, 1851</v>
          </cell>
          <cell r="O4530" t="str">
            <v>Orange-fronted Yellow-Finch</v>
          </cell>
          <cell r="P4530"/>
          <cell r="Q4530"/>
          <cell r="R4530"/>
          <cell r="S4530"/>
          <cell r="T4530"/>
          <cell r="U4530"/>
          <cell r="Y4530" t="e">
            <v>#N/A</v>
          </cell>
          <cell r="Z4530" t="str">
            <v>L</v>
          </cell>
          <cell r="AA4530" t="str">
            <v>N12</v>
          </cell>
          <cell r="AB4530" t="str">
            <v>T</v>
          </cell>
          <cell r="AC4530">
            <v>3</v>
          </cell>
          <cell r="AD4530">
            <v>4</v>
          </cell>
          <cell r="AE4530">
            <v>0</v>
          </cell>
          <cell r="AF4530" t="str">
            <v>PlantSeed</v>
          </cell>
          <cell r="AG4530" t="str">
            <v>N</v>
          </cell>
        </row>
        <row r="4531">
          <cell r="A4531" t="str">
            <v>Sicalis columbiana leopoldinae</v>
          </cell>
          <cell r="B4531" t="e">
            <v>#N/A</v>
          </cell>
          <cell r="D4531">
            <v>4529</v>
          </cell>
          <cell r="E4531"/>
          <cell r="F4531"/>
          <cell r="G4531" t="str">
            <v>Passeriformes</v>
          </cell>
          <cell r="H4531" t="str">
            <v>Thraupidae</v>
          </cell>
          <cell r="I4531" t="str">
            <v>Diglossinae</v>
          </cell>
          <cell r="J4531" t="str">
            <v>Sicalis</v>
          </cell>
          <cell r="K4531" t="str">
            <v>subespécie</v>
          </cell>
          <cell r="N4531" t="str">
            <v>Sicalis columbiana leopoldinae Hellmayr, 1906</v>
          </cell>
          <cell r="P4531" t="str">
            <v>x</v>
          </cell>
          <cell r="Q4531" t="str">
            <v>x</v>
          </cell>
          <cell r="R4531" t="str">
            <v>x</v>
          </cell>
          <cell r="S4531" t="str">
            <v>x</v>
          </cell>
          <cell r="T4531" t="str">
            <v>x</v>
          </cell>
          <cell r="U4531"/>
          <cell r="Y4531"/>
          <cell r="Z4531"/>
        </row>
        <row r="4532">
          <cell r="A4532" t="str">
            <v>Sicalis columbiana goeldii</v>
          </cell>
          <cell r="B4532" t="e">
            <v>#N/A</v>
          </cell>
          <cell r="D4532">
            <v>4530</v>
          </cell>
          <cell r="E4532"/>
          <cell r="F4532"/>
          <cell r="G4532" t="str">
            <v>Passeriformes</v>
          </cell>
          <cell r="H4532" t="str">
            <v>Thraupidae</v>
          </cell>
          <cell r="I4532" t="str">
            <v>Diglossinae</v>
          </cell>
          <cell r="J4532" t="str">
            <v>Sicalis</v>
          </cell>
          <cell r="K4532" t="str">
            <v>subespécie</v>
          </cell>
          <cell r="N4532" t="str">
            <v>Sicalis columbiana goeldii Berlepsch, 1906</v>
          </cell>
          <cell r="P4532" t="str">
            <v>x</v>
          </cell>
          <cell r="Q4532" t="str">
            <v>x</v>
          </cell>
          <cell r="R4532" t="str">
            <v>x</v>
          </cell>
          <cell r="S4532" t="str">
            <v>x</v>
          </cell>
          <cell r="T4532" t="str">
            <v>x</v>
          </cell>
          <cell r="U4532"/>
          <cell r="Y4532"/>
          <cell r="Z4532"/>
        </row>
        <row r="4533">
          <cell r="A4533" t="str">
            <v>Sicalis luteola</v>
          </cell>
          <cell r="B4533" t="str">
            <v>Sicalis luteola</v>
          </cell>
          <cell r="C4533" t="str">
            <v>tipio</v>
          </cell>
          <cell r="D4533">
            <v>4531</v>
          </cell>
          <cell r="E4533" t="str">
            <v>R</v>
          </cell>
          <cell r="F4533">
            <v>1</v>
          </cell>
          <cell r="G4533" t="str">
            <v>Passeriformes</v>
          </cell>
          <cell r="H4533" t="str">
            <v>Thraupidae</v>
          </cell>
          <cell r="I4533" t="str">
            <v>Diglossinae</v>
          </cell>
          <cell r="J4533" t="str">
            <v>Sicalis</v>
          </cell>
          <cell r="K4533" t="str">
            <v>espécie 1ária</v>
          </cell>
          <cell r="L4533" t="str">
            <v>More than one species may be involved.</v>
          </cell>
          <cell r="M4533" t="str">
            <v>Mais de uma espécie parece estar envolvida.</v>
          </cell>
          <cell r="N4533" t="str">
            <v>Sicalis luteola (Sparrman, 1789)</v>
          </cell>
          <cell r="O4533" t="str">
            <v>Grassland Yellow-Finch</v>
          </cell>
          <cell r="P4533"/>
          <cell r="Q4533"/>
          <cell r="R4533"/>
          <cell r="S4533"/>
          <cell r="T4533"/>
          <cell r="U4533"/>
          <cell r="Y4533" t="str">
            <v>GT</v>
          </cell>
          <cell r="Z4533" t="str">
            <v>L</v>
          </cell>
          <cell r="AA4533" t="str">
            <v>N7</v>
          </cell>
          <cell r="AB4533" t="str">
            <v>T</v>
          </cell>
          <cell r="AC4533">
            <v>4</v>
          </cell>
          <cell r="AD4533">
            <v>11</v>
          </cell>
          <cell r="AE4533">
            <v>15.9</v>
          </cell>
          <cell r="AF4533" t="str">
            <v>PlantSeed</v>
          </cell>
          <cell r="AG4533" t="str">
            <v>N</v>
          </cell>
        </row>
        <row r="4534">
          <cell r="A4534" t="str">
            <v>Sicalis luteola luteola</v>
          </cell>
          <cell r="B4534" t="e">
            <v>#N/A</v>
          </cell>
          <cell r="D4534">
            <v>4532</v>
          </cell>
          <cell r="E4534"/>
          <cell r="F4534"/>
          <cell r="G4534" t="str">
            <v>Passeriformes</v>
          </cell>
          <cell r="H4534" t="str">
            <v>Thraupidae</v>
          </cell>
          <cell r="I4534" t="str">
            <v>Diglossinae</v>
          </cell>
          <cell r="J4534" t="str">
            <v>Sicalis</v>
          </cell>
          <cell r="K4534" t="str">
            <v>subespécie</v>
          </cell>
          <cell r="N4534" t="str">
            <v>Sicalis luteola luteola (Sparrman, 1789)</v>
          </cell>
          <cell r="P4534" t="str">
            <v>x</v>
          </cell>
          <cell r="Q4534" t="str">
            <v>x</v>
          </cell>
          <cell r="R4534" t="str">
            <v>x</v>
          </cell>
          <cell r="S4534" t="str">
            <v>x</v>
          </cell>
          <cell r="T4534" t="str">
            <v>x</v>
          </cell>
          <cell r="U4534"/>
          <cell r="Y4534"/>
          <cell r="Z4534"/>
        </row>
        <row r="4535">
          <cell r="A4535" t="str">
            <v>Sicalis luteola flavissima</v>
          </cell>
          <cell r="B4535" t="e">
            <v>#N/A</v>
          </cell>
          <cell r="D4535">
            <v>4533</v>
          </cell>
          <cell r="E4535"/>
          <cell r="F4535"/>
          <cell r="G4535" t="str">
            <v>Passeriformes</v>
          </cell>
          <cell r="H4535" t="str">
            <v>Thraupidae</v>
          </cell>
          <cell r="I4535" t="str">
            <v>Diglossinae</v>
          </cell>
          <cell r="J4535" t="str">
            <v>Sicalis</v>
          </cell>
          <cell r="K4535" t="str">
            <v>subespécie</v>
          </cell>
          <cell r="N4535" t="str">
            <v>Sicalis luteola flavissima Todd, 1922</v>
          </cell>
          <cell r="P4535" t="str">
            <v>x</v>
          </cell>
          <cell r="Q4535" t="str">
            <v>x</v>
          </cell>
          <cell r="R4535" t="str">
            <v>x</v>
          </cell>
          <cell r="S4535" t="str">
            <v>x</v>
          </cell>
          <cell r="T4535" t="str">
            <v>x</v>
          </cell>
          <cell r="U4535"/>
          <cell r="Y4535"/>
          <cell r="Z4535"/>
        </row>
        <row r="4536">
          <cell r="A4536" t="str">
            <v>Sicalis luteola chapmani</v>
          </cell>
          <cell r="B4536" t="e">
            <v>#N/A</v>
          </cell>
          <cell r="D4536">
            <v>4534</v>
          </cell>
          <cell r="E4536"/>
          <cell r="F4536"/>
          <cell r="G4536" t="str">
            <v>Passeriformes</v>
          </cell>
          <cell r="H4536" t="str">
            <v>Thraupidae</v>
          </cell>
          <cell r="I4536" t="str">
            <v>Diglossinae</v>
          </cell>
          <cell r="J4536" t="str">
            <v>Sicalis</v>
          </cell>
          <cell r="K4536" t="str">
            <v>subespécie</v>
          </cell>
          <cell r="N4536" t="str">
            <v>Sicalis luteola chapmani Ridgway, 1899</v>
          </cell>
          <cell r="P4536"/>
          <cell r="Q4536" t="str">
            <v>x</v>
          </cell>
          <cell r="R4536" t="str">
            <v>x</v>
          </cell>
          <cell r="S4536" t="str">
            <v>x</v>
          </cell>
          <cell r="T4536" t="str">
            <v>x</v>
          </cell>
          <cell r="U4536"/>
          <cell r="Y4536"/>
          <cell r="Z4536"/>
        </row>
        <row r="4537">
          <cell r="A4537" t="str">
            <v>Sicalis luteola luteiventris</v>
          </cell>
          <cell r="B4537" t="e">
            <v>#N/A</v>
          </cell>
          <cell r="D4537">
            <v>4535</v>
          </cell>
          <cell r="E4537"/>
          <cell r="F4537"/>
          <cell r="G4537" t="str">
            <v>Passeriformes</v>
          </cell>
          <cell r="H4537" t="str">
            <v>Thraupidae</v>
          </cell>
          <cell r="I4537" t="str">
            <v>Diglossinae</v>
          </cell>
          <cell r="J4537" t="str">
            <v>Sicalis</v>
          </cell>
          <cell r="K4537" t="str">
            <v>subespécie</v>
          </cell>
          <cell r="N4537" t="str">
            <v>Sicalis luteola luteiventris (Meyen, 1834)</v>
          </cell>
          <cell r="P4537" t="str">
            <v>x</v>
          </cell>
          <cell r="Q4537" t="str">
            <v>x</v>
          </cell>
          <cell r="R4537" t="str">
            <v>x</v>
          </cell>
          <cell r="S4537" t="str">
            <v>x</v>
          </cell>
          <cell r="T4537" t="str">
            <v>x</v>
          </cell>
          <cell r="U4537"/>
          <cell r="Y4537"/>
          <cell r="Z4537"/>
        </row>
        <row r="4538">
          <cell r="A4538" t="str">
            <v>Haplospiza</v>
          </cell>
          <cell r="B4538" t="e">
            <v>#N/A</v>
          </cell>
          <cell r="D4538">
            <v>4536</v>
          </cell>
          <cell r="E4538"/>
          <cell r="F4538"/>
          <cell r="G4538" t="str">
            <v>Passeriformes</v>
          </cell>
          <cell r="H4538" t="str">
            <v>Thraupidae</v>
          </cell>
          <cell r="I4538" t="str">
            <v>Diglossinae</v>
          </cell>
          <cell r="J4538" t="str">
            <v>Haplospiza</v>
          </cell>
          <cell r="K4538" t="str">
            <v>Gênero</v>
          </cell>
          <cell r="N4538" t="str">
            <v>Haplospiza Cabanis, 1851</v>
          </cell>
          <cell r="P4538"/>
          <cell r="Q4538"/>
          <cell r="R4538"/>
          <cell r="S4538"/>
          <cell r="T4538"/>
          <cell r="U4538"/>
          <cell r="Y4538"/>
          <cell r="Z4538"/>
        </row>
        <row r="4539">
          <cell r="A4539" t="str">
            <v>Haplospiza unicolor</v>
          </cell>
          <cell r="B4539" t="str">
            <v>Haplospiza unicolor</v>
          </cell>
          <cell r="C4539" t="str">
            <v>cigarra-bambu</v>
          </cell>
          <cell r="D4539">
            <v>4537</v>
          </cell>
          <cell r="E4539" t="str">
            <v>R</v>
          </cell>
          <cell r="F4539">
            <v>1</v>
          </cell>
          <cell r="G4539" t="str">
            <v>Passeriformes</v>
          </cell>
          <cell r="H4539" t="str">
            <v>Thraupidae</v>
          </cell>
          <cell r="I4539" t="str">
            <v>Diglossinae</v>
          </cell>
          <cell r="J4539" t="str">
            <v>Haplospiza</v>
          </cell>
          <cell r="K4539" t="str">
            <v>espécie 1ária</v>
          </cell>
          <cell r="N4539" t="str">
            <v>Haplospiza unicolor Cabanis, 1851</v>
          </cell>
          <cell r="O4539" t="str">
            <v>Uniform Finch</v>
          </cell>
          <cell r="P4539"/>
          <cell r="Q4539"/>
          <cell r="R4539"/>
          <cell r="S4539"/>
          <cell r="T4539"/>
          <cell r="U4539"/>
          <cell r="Y4539" t="e">
            <v>#N/A</v>
          </cell>
          <cell r="Z4539" t="str">
            <v>M</v>
          </cell>
          <cell r="AA4539" t="str">
            <v>F4</v>
          </cell>
          <cell r="AB4539" t="str">
            <v>M/C</v>
          </cell>
          <cell r="AC4539">
            <v>2</v>
          </cell>
          <cell r="AD4539">
            <v>1</v>
          </cell>
          <cell r="AE4539">
            <v>15.28</v>
          </cell>
          <cell r="AF4539" t="str">
            <v>PlantSeed</v>
          </cell>
          <cell r="AG4539" t="str">
            <v>F</v>
          </cell>
          <cell r="AH4539">
            <v>1</v>
          </cell>
        </row>
        <row r="4540">
          <cell r="A4540" t="str">
            <v>Catamenia</v>
          </cell>
          <cell r="B4540" t="e">
            <v>#N/A</v>
          </cell>
          <cell r="D4540">
            <v>4538</v>
          </cell>
          <cell r="E4540"/>
          <cell r="F4540"/>
          <cell r="G4540" t="str">
            <v>Passeriformes</v>
          </cell>
          <cell r="H4540" t="str">
            <v>Thraupidae</v>
          </cell>
          <cell r="I4540" t="str">
            <v>Diglossinae</v>
          </cell>
          <cell r="J4540" t="str">
            <v>Catamenia</v>
          </cell>
          <cell r="K4540" t="str">
            <v>Gênero</v>
          </cell>
          <cell r="N4540" t="str">
            <v>Catamenia Bonaparte, 1850</v>
          </cell>
          <cell r="P4540"/>
          <cell r="Q4540"/>
          <cell r="R4540"/>
          <cell r="S4540"/>
          <cell r="T4540"/>
          <cell r="U4540"/>
          <cell r="Y4540"/>
          <cell r="Z4540"/>
        </row>
        <row r="4541">
          <cell r="A4541" t="str">
            <v>Catamenia homochroa</v>
          </cell>
          <cell r="B4541" t="str">
            <v>Catamenia homochroa</v>
          </cell>
          <cell r="C4541" t="str">
            <v>patativa-da-amazônia</v>
          </cell>
          <cell r="D4541">
            <v>4539</v>
          </cell>
          <cell r="E4541" t="str">
            <v>R#</v>
          </cell>
          <cell r="F4541">
            <v>1</v>
          </cell>
          <cell r="G4541" t="str">
            <v>Passeriformes</v>
          </cell>
          <cell r="H4541" t="str">
            <v>Thraupidae</v>
          </cell>
          <cell r="I4541" t="str">
            <v>Diglossinae</v>
          </cell>
          <cell r="J4541" t="str">
            <v>Catamenia</v>
          </cell>
          <cell r="K4541" t="str">
            <v>espécie 1ária</v>
          </cell>
          <cell r="N4541" t="str">
            <v>Catamenia homochroa Sclater, 1859</v>
          </cell>
          <cell r="O4541" t="str">
            <v>Paramo Seedeater</v>
          </cell>
          <cell r="P4541"/>
          <cell r="Q4541"/>
          <cell r="R4541"/>
          <cell r="S4541"/>
          <cell r="T4541"/>
          <cell r="U4541"/>
          <cell r="Y4541" t="e">
            <v>#N/A</v>
          </cell>
          <cell r="Z4541" t="str">
            <v>L</v>
          </cell>
          <cell r="AA4541" t="str">
            <v>N3</v>
          </cell>
          <cell r="AB4541" t="str">
            <v>T/U</v>
          </cell>
          <cell r="AC4541">
            <v>4</v>
          </cell>
          <cell r="AD4541">
            <v>3</v>
          </cell>
          <cell r="AE4541">
            <v>0</v>
          </cell>
          <cell r="AF4541" t="str">
            <v>PlantSeed</v>
          </cell>
          <cell r="AG4541" t="str">
            <v>N</v>
          </cell>
        </row>
        <row r="4542">
          <cell r="A4542" t="str">
            <v>Catamenia homochroa duncani</v>
          </cell>
          <cell r="B4542" t="e">
            <v>#N/A</v>
          </cell>
          <cell r="D4542">
            <v>4540</v>
          </cell>
          <cell r="E4542"/>
          <cell r="F4542"/>
          <cell r="G4542" t="str">
            <v>Passeriformes</v>
          </cell>
          <cell r="H4542" t="str">
            <v>Thraupidae</v>
          </cell>
          <cell r="I4542" t="str">
            <v>Diglossinae</v>
          </cell>
          <cell r="J4542" t="str">
            <v>Catamenia</v>
          </cell>
          <cell r="K4542" t="str">
            <v>subespécie</v>
          </cell>
          <cell r="N4542" t="str">
            <v>Catamenia homochroa duncani (Chubb, 1921)</v>
          </cell>
          <cell r="P4542" t="str">
            <v>x</v>
          </cell>
          <cell r="Q4542" t="str">
            <v>x</v>
          </cell>
          <cell r="R4542" t="str">
            <v>x</v>
          </cell>
          <cell r="S4542" t="str">
            <v>x</v>
          </cell>
          <cell r="T4542" t="str">
            <v>x</v>
          </cell>
          <cell r="U4542"/>
          <cell r="Y4542"/>
          <cell r="Z4542"/>
        </row>
        <row r="4543">
          <cell r="A4543" t="str">
            <v>Diglossa</v>
          </cell>
          <cell r="B4543" t="e">
            <v>#N/A</v>
          </cell>
          <cell r="D4543">
            <v>4541</v>
          </cell>
          <cell r="E4543"/>
          <cell r="F4543"/>
          <cell r="G4543" t="str">
            <v>Passeriformes</v>
          </cell>
          <cell r="H4543" t="str">
            <v>Thraupidae</v>
          </cell>
          <cell r="I4543" t="str">
            <v>Diglossinae</v>
          </cell>
          <cell r="J4543" t="str">
            <v>Diglossa</v>
          </cell>
          <cell r="K4543" t="str">
            <v>Gênero</v>
          </cell>
          <cell r="N4543" t="str">
            <v>Diglossa Wagler, 1832</v>
          </cell>
          <cell r="P4543"/>
          <cell r="Q4543"/>
          <cell r="R4543"/>
          <cell r="S4543"/>
          <cell r="T4543"/>
          <cell r="U4543"/>
          <cell r="Y4543"/>
          <cell r="Z4543"/>
        </row>
        <row r="4544">
          <cell r="A4544" t="str">
            <v>Diglossa duidae</v>
          </cell>
          <cell r="B4544" t="str">
            <v>Diglossa duidae</v>
          </cell>
          <cell r="C4544" t="str">
            <v>fura-flor-escamoso</v>
          </cell>
          <cell r="D4544">
            <v>4542</v>
          </cell>
          <cell r="E4544" t="str">
            <v>R#</v>
          </cell>
          <cell r="F4544">
            <v>1</v>
          </cell>
          <cell r="G4544" t="str">
            <v>Passeriformes</v>
          </cell>
          <cell r="H4544" t="str">
            <v>Thraupidae</v>
          </cell>
          <cell r="I4544" t="str">
            <v>Diglossinae</v>
          </cell>
          <cell r="J4544" t="str">
            <v>Diglossa</v>
          </cell>
          <cell r="K4544" t="str">
            <v>espécie 1ária</v>
          </cell>
          <cell r="N4544" t="str">
            <v>Diglossa duidae Chapman, 1929</v>
          </cell>
          <cell r="O4544" t="str">
            <v>Scaled Flowerpiercer</v>
          </cell>
          <cell r="P4544"/>
          <cell r="Q4544"/>
          <cell r="R4544"/>
          <cell r="S4544"/>
          <cell r="T4544"/>
          <cell r="U4544"/>
          <cell r="Y4544" t="e">
            <v>#N/A</v>
          </cell>
          <cell r="Z4544" t="str">
            <v>H</v>
          </cell>
          <cell r="AA4544" t="str">
            <v>F4</v>
          </cell>
          <cell r="AB4544" t="str">
            <v>?</v>
          </cell>
          <cell r="AC4544">
            <v>3</v>
          </cell>
          <cell r="AD4544">
            <v>1</v>
          </cell>
          <cell r="AE4544">
            <v>14.83</v>
          </cell>
          <cell r="AF4544" t="str">
            <v>Omnivore</v>
          </cell>
          <cell r="AG4544" t="str">
            <v>F</v>
          </cell>
          <cell r="AH4544">
            <v>1</v>
          </cell>
        </row>
        <row r="4545">
          <cell r="A4545" t="str">
            <v>Diglossa duidae georgebarrowcloughi</v>
          </cell>
          <cell r="B4545" t="e">
            <v>#N/A</v>
          </cell>
          <cell r="D4545">
            <v>4543</v>
          </cell>
          <cell r="E4545"/>
          <cell r="F4545"/>
          <cell r="G4545" t="str">
            <v>Passeriformes</v>
          </cell>
          <cell r="H4545" t="str">
            <v>Thraupidae</v>
          </cell>
          <cell r="I4545" t="str">
            <v>Diglossinae</v>
          </cell>
          <cell r="J4545" t="str">
            <v>Diglossa</v>
          </cell>
          <cell r="K4545" t="str">
            <v>subespécie</v>
          </cell>
          <cell r="N4545" t="str">
            <v>Diglossa duidae georgebarrowcloughi Dickerman, 1987</v>
          </cell>
          <cell r="P4545" t="str">
            <v>x</v>
          </cell>
          <cell r="Q4545" t="str">
            <v>x</v>
          </cell>
          <cell r="R4545" t="str">
            <v>x</v>
          </cell>
          <cell r="S4545" t="str">
            <v>x</v>
          </cell>
          <cell r="T4545" t="str">
            <v>x</v>
          </cell>
          <cell r="U4545"/>
          <cell r="Y4545"/>
          <cell r="Z4545"/>
        </row>
        <row r="4546">
          <cell r="A4546" t="str">
            <v>Diglossa major</v>
          </cell>
          <cell r="B4546" t="str">
            <v>Diglossa major</v>
          </cell>
          <cell r="C4546" t="str">
            <v>fura-flor-grande</v>
          </cell>
          <cell r="D4546">
            <v>4544</v>
          </cell>
          <cell r="E4546" t="str">
            <v>R#</v>
          </cell>
          <cell r="F4546">
            <v>1</v>
          </cell>
          <cell r="G4546" t="str">
            <v>Passeriformes</v>
          </cell>
          <cell r="H4546" t="str">
            <v>Thraupidae</v>
          </cell>
          <cell r="I4546" t="str">
            <v>Diglossinae</v>
          </cell>
          <cell r="J4546" t="str">
            <v>Diglossa</v>
          </cell>
          <cell r="K4546" t="str">
            <v>espécie 1ária</v>
          </cell>
          <cell r="N4546" t="str">
            <v>Diglossa major Cabanis, 1849</v>
          </cell>
          <cell r="O4546" t="str">
            <v>Greater Flowerpiercer</v>
          </cell>
          <cell r="P4546"/>
          <cell r="Q4546"/>
          <cell r="R4546"/>
          <cell r="S4546"/>
          <cell r="T4546"/>
          <cell r="U4546"/>
          <cell r="Y4546" t="e">
            <v>#N/A</v>
          </cell>
          <cell r="Z4546" t="str">
            <v>H</v>
          </cell>
          <cell r="AA4546" t="str">
            <v>F4</v>
          </cell>
          <cell r="AB4546" t="str">
            <v>C</v>
          </cell>
          <cell r="AC4546">
            <v>3</v>
          </cell>
          <cell r="AD4546">
            <v>1</v>
          </cell>
          <cell r="AE4546">
            <v>22.2</v>
          </cell>
          <cell r="AF4546" t="str">
            <v>Invertebrate</v>
          </cell>
          <cell r="AG4546" t="str">
            <v>F</v>
          </cell>
          <cell r="AH4546">
            <v>1</v>
          </cell>
        </row>
        <row r="4547">
          <cell r="A4547" t="str">
            <v>Diglossa major major</v>
          </cell>
          <cell r="B4547" t="e">
            <v>#N/A</v>
          </cell>
          <cell r="D4547">
            <v>4545</v>
          </cell>
          <cell r="E4547"/>
          <cell r="F4547"/>
          <cell r="G4547" t="str">
            <v>Passeriformes</v>
          </cell>
          <cell r="H4547" t="str">
            <v>Thraupidae</v>
          </cell>
          <cell r="I4547" t="str">
            <v>Diglossinae</v>
          </cell>
          <cell r="J4547" t="str">
            <v>Diglossa</v>
          </cell>
          <cell r="K4547" t="str">
            <v>subespécie</v>
          </cell>
          <cell r="N4547" t="str">
            <v>Diglossa major major Cabanis, 1849</v>
          </cell>
          <cell r="P4547" t="str">
            <v>x</v>
          </cell>
          <cell r="Q4547" t="str">
            <v>x</v>
          </cell>
          <cell r="R4547" t="str">
            <v>x</v>
          </cell>
          <cell r="S4547" t="str">
            <v>x</v>
          </cell>
          <cell r="T4547" t="str">
            <v>x</v>
          </cell>
          <cell r="U4547"/>
          <cell r="Y4547"/>
          <cell r="Z4547"/>
        </row>
        <row r="4548">
          <cell r="A4548" t="str">
            <v>Hemithraupinae</v>
          </cell>
          <cell r="B4548" t="e">
            <v>#N/A</v>
          </cell>
          <cell r="D4548">
            <v>4546</v>
          </cell>
          <cell r="E4548"/>
          <cell r="F4548"/>
          <cell r="G4548" t="str">
            <v>Passeriformes</v>
          </cell>
          <cell r="H4548" t="str">
            <v>Thraupidae</v>
          </cell>
          <cell r="I4548" t="str">
            <v>Hemithraupinae</v>
          </cell>
          <cell r="K4548" t="str">
            <v>Subfamília</v>
          </cell>
          <cell r="N4548" t="str">
            <v>Hemithraupinae Sundevall, 1872</v>
          </cell>
          <cell r="P4548"/>
          <cell r="Q4548"/>
          <cell r="R4548"/>
          <cell r="S4548"/>
          <cell r="T4548"/>
          <cell r="U4548"/>
          <cell r="Y4548"/>
          <cell r="Z4548"/>
        </row>
        <row r="4549">
          <cell r="A4549" t="str">
            <v>Chlorophanes</v>
          </cell>
          <cell r="B4549" t="e">
            <v>#N/A</v>
          </cell>
          <cell r="D4549">
            <v>4547</v>
          </cell>
          <cell r="E4549"/>
          <cell r="F4549"/>
          <cell r="G4549" t="str">
            <v>Passeriformes</v>
          </cell>
          <cell r="H4549" t="str">
            <v>Thraupidae</v>
          </cell>
          <cell r="I4549" t="str">
            <v>Hemithraupinae</v>
          </cell>
          <cell r="J4549" t="str">
            <v>Chlorophanes</v>
          </cell>
          <cell r="K4549" t="str">
            <v>Gênero</v>
          </cell>
          <cell r="N4549" t="str">
            <v>Chlorophanes Reichenbach, 1853</v>
          </cell>
          <cell r="P4549"/>
          <cell r="Q4549"/>
          <cell r="R4549"/>
          <cell r="S4549"/>
          <cell r="T4549"/>
          <cell r="U4549"/>
          <cell r="Y4549"/>
          <cell r="Z4549"/>
        </row>
        <row r="4550">
          <cell r="A4550" t="str">
            <v>Chlorophanes spiza</v>
          </cell>
          <cell r="B4550" t="str">
            <v>Chlorophanes spiza</v>
          </cell>
          <cell r="C4550" t="str">
            <v>saí-verde</v>
          </cell>
          <cell r="D4550">
            <v>4548</v>
          </cell>
          <cell r="E4550" t="str">
            <v>R</v>
          </cell>
          <cell r="F4550">
            <v>1</v>
          </cell>
          <cell r="G4550" t="str">
            <v>Passeriformes</v>
          </cell>
          <cell r="H4550" t="str">
            <v>Thraupidae</v>
          </cell>
          <cell r="I4550" t="str">
            <v>Hemithraupinae</v>
          </cell>
          <cell r="J4550" t="str">
            <v>Chlorophanes</v>
          </cell>
          <cell r="K4550" t="str">
            <v>espécie 1ária</v>
          </cell>
          <cell r="N4550" t="str">
            <v>Chlorophanes spiza (Linnaeus, 1758)</v>
          </cell>
          <cell r="O4550" t="str">
            <v>Green Honeycreeper</v>
          </cell>
          <cell r="P4550"/>
          <cell r="Q4550"/>
          <cell r="R4550"/>
          <cell r="S4550"/>
          <cell r="T4550"/>
          <cell r="U4550"/>
          <cell r="Y4550" t="str">
            <v>OA</v>
          </cell>
          <cell r="Z4550" t="str">
            <v>M</v>
          </cell>
          <cell r="AA4550" t="str">
            <v>F1</v>
          </cell>
          <cell r="AB4550" t="str">
            <v>C</v>
          </cell>
          <cell r="AC4550">
            <v>4</v>
          </cell>
          <cell r="AD4550">
            <v>6</v>
          </cell>
          <cell r="AE4550">
            <v>19</v>
          </cell>
          <cell r="AF4550" t="str">
            <v>FruiNect</v>
          </cell>
          <cell r="AG4550" t="str">
            <v>F</v>
          </cell>
        </row>
        <row r="4551">
          <cell r="A4551" t="str">
            <v>Chlorophanes spiza spiza</v>
          </cell>
          <cell r="B4551" t="e">
            <v>#N/A</v>
          </cell>
          <cell r="D4551">
            <v>4549</v>
          </cell>
          <cell r="E4551"/>
          <cell r="F4551"/>
          <cell r="G4551" t="str">
            <v>Passeriformes</v>
          </cell>
          <cell r="H4551" t="str">
            <v>Thraupidae</v>
          </cell>
          <cell r="I4551" t="str">
            <v>Hemithraupinae</v>
          </cell>
          <cell r="J4551" t="str">
            <v>Chlorophanes</v>
          </cell>
          <cell r="K4551" t="str">
            <v>subespécie</v>
          </cell>
          <cell r="N4551" t="str">
            <v>Chlorophanes spiza spiza (Linnaeus, 1758)</v>
          </cell>
          <cell r="P4551" t="str">
            <v>x</v>
          </cell>
          <cell r="Q4551" t="str">
            <v>x</v>
          </cell>
          <cell r="R4551" t="str">
            <v>x</v>
          </cell>
          <cell r="S4551" t="str">
            <v>x</v>
          </cell>
          <cell r="T4551" t="str">
            <v>x</v>
          </cell>
          <cell r="U4551"/>
          <cell r="Y4551"/>
          <cell r="Z4551"/>
        </row>
        <row r="4552">
          <cell r="A4552" t="str">
            <v>Chlorophanes spiza caerulescens</v>
          </cell>
          <cell r="B4552" t="e">
            <v>#N/A</v>
          </cell>
          <cell r="D4552">
            <v>4550</v>
          </cell>
          <cell r="E4552"/>
          <cell r="F4552"/>
          <cell r="G4552" t="str">
            <v>Passeriformes</v>
          </cell>
          <cell r="H4552" t="str">
            <v>Thraupidae</v>
          </cell>
          <cell r="I4552" t="str">
            <v>Hemithraupinae</v>
          </cell>
          <cell r="J4552" t="str">
            <v>Chlorophanes</v>
          </cell>
          <cell r="K4552" t="str">
            <v>subespécie</v>
          </cell>
          <cell r="N4552" t="str">
            <v>Chlorophanes spiza caerulescens Cassin, 1865</v>
          </cell>
          <cell r="P4552" t="str">
            <v>x</v>
          </cell>
          <cell r="Q4552" t="str">
            <v>x</v>
          </cell>
          <cell r="R4552" t="str">
            <v>x</v>
          </cell>
          <cell r="S4552" t="str">
            <v>x</v>
          </cell>
          <cell r="T4552" t="str">
            <v>x</v>
          </cell>
          <cell r="U4552"/>
          <cell r="Y4552"/>
          <cell r="Z4552"/>
        </row>
        <row r="4553">
          <cell r="A4553" t="str">
            <v>Chlorophanes spiza axillaris</v>
          </cell>
          <cell r="B4553" t="e">
            <v>#N/A</v>
          </cell>
          <cell r="D4553">
            <v>4551</v>
          </cell>
          <cell r="E4553"/>
          <cell r="F4553"/>
          <cell r="G4553" t="str">
            <v>Passeriformes</v>
          </cell>
          <cell r="H4553" t="str">
            <v>Thraupidae</v>
          </cell>
          <cell r="I4553" t="str">
            <v>Hemithraupinae</v>
          </cell>
          <cell r="J4553" t="str">
            <v>Chlorophanes</v>
          </cell>
          <cell r="K4553" t="str">
            <v>subespécie</v>
          </cell>
          <cell r="N4553" t="str">
            <v>Chlorophanes spiza axillaris Zimmer, 1929</v>
          </cell>
          <cell r="P4553" t="str">
            <v>x</v>
          </cell>
          <cell r="Q4553" t="str">
            <v>x</v>
          </cell>
          <cell r="R4553" t="str">
            <v>x</v>
          </cell>
          <cell r="S4553" t="str">
            <v>x</v>
          </cell>
          <cell r="T4553" t="str">
            <v>x</v>
          </cell>
          <cell r="U4553"/>
          <cell r="Y4553"/>
          <cell r="Z4553"/>
        </row>
        <row r="4554">
          <cell r="A4554" t="str">
            <v>Hemithraupis</v>
          </cell>
          <cell r="B4554" t="e">
            <v>#N/A</v>
          </cell>
          <cell r="D4554">
            <v>4552</v>
          </cell>
          <cell r="E4554"/>
          <cell r="F4554"/>
          <cell r="G4554" t="str">
            <v>Passeriformes</v>
          </cell>
          <cell r="H4554" t="str">
            <v>Thraupidae</v>
          </cell>
          <cell r="I4554" t="str">
            <v>Hemithraupinae</v>
          </cell>
          <cell r="J4554" t="str">
            <v>Hemithraupis</v>
          </cell>
          <cell r="K4554" t="str">
            <v>Gênero</v>
          </cell>
          <cell r="N4554" t="str">
            <v>Hemithraupis Cabanis, 1850</v>
          </cell>
          <cell r="P4554"/>
          <cell r="Q4554"/>
          <cell r="R4554"/>
          <cell r="S4554"/>
          <cell r="T4554"/>
          <cell r="U4554"/>
          <cell r="Y4554"/>
          <cell r="Z4554"/>
        </row>
        <row r="4555">
          <cell r="A4555" t="str">
            <v>Hemithraupis flavicollis</v>
          </cell>
          <cell r="B4555" t="str">
            <v>Hemithraupis flavicollis</v>
          </cell>
          <cell r="C4555" t="str">
            <v>saíra-galega</v>
          </cell>
          <cell r="D4555">
            <v>4553</v>
          </cell>
          <cell r="E4555" t="str">
            <v>R</v>
          </cell>
          <cell r="F4555">
            <v>1</v>
          </cell>
          <cell r="G4555" t="str">
            <v>Passeriformes</v>
          </cell>
          <cell r="H4555" t="str">
            <v>Thraupidae</v>
          </cell>
          <cell r="I4555" t="str">
            <v>Hemithraupinae</v>
          </cell>
          <cell r="J4555" t="str">
            <v>Hemithraupis</v>
          </cell>
          <cell r="K4555" t="str">
            <v>espécie 1ária</v>
          </cell>
          <cell r="L4555" t="str">
            <v>More than one species may be involved.</v>
          </cell>
          <cell r="M4555" t="str">
            <v>Mais de uma espécie pode estar envolvida.</v>
          </cell>
          <cell r="N4555" t="str">
            <v>Hemithraupis flavicollis (Vieillot, 1818)</v>
          </cell>
          <cell r="O4555" t="str">
            <v>Yellow-backed Tanager</v>
          </cell>
          <cell r="P4555"/>
          <cell r="Q4555"/>
          <cell r="R4555"/>
          <cell r="S4555"/>
          <cell r="T4555"/>
          <cell r="U4555"/>
          <cell r="Y4555" t="str">
            <v>IAG</v>
          </cell>
          <cell r="Z4555" t="str">
            <v>M</v>
          </cell>
          <cell r="AA4555" t="str">
            <v>F1</v>
          </cell>
          <cell r="AB4555" t="str">
            <v>C</v>
          </cell>
          <cell r="AC4555">
            <v>2</v>
          </cell>
          <cell r="AD4555">
            <v>4</v>
          </cell>
          <cell r="AE4555">
            <v>12.8</v>
          </cell>
          <cell r="AF4555" t="str">
            <v>Invertebrate</v>
          </cell>
          <cell r="AG4555" t="str">
            <v>F</v>
          </cell>
        </row>
        <row r="4556">
          <cell r="A4556" t="str">
            <v>Hemithraupis flavicollis centralis</v>
          </cell>
          <cell r="B4556" t="e">
            <v>#N/A</v>
          </cell>
          <cell r="D4556">
            <v>4554</v>
          </cell>
          <cell r="E4556"/>
          <cell r="F4556"/>
          <cell r="G4556" t="str">
            <v>Passeriformes</v>
          </cell>
          <cell r="H4556" t="str">
            <v>Thraupidae</v>
          </cell>
          <cell r="I4556" t="str">
            <v>Hemithraupinae</v>
          </cell>
          <cell r="J4556" t="str">
            <v>Hemithraupis</v>
          </cell>
          <cell r="K4556" t="str">
            <v>subespécie</v>
          </cell>
          <cell r="N4556" t="str">
            <v>Hemithraupis flavicollis centralis (Hellmayr, 1907)</v>
          </cell>
          <cell r="P4556" t="str">
            <v>x</v>
          </cell>
          <cell r="Q4556" t="str">
            <v>x</v>
          </cell>
          <cell r="R4556" t="str">
            <v>x</v>
          </cell>
          <cell r="S4556" t="str">
            <v>x</v>
          </cell>
          <cell r="T4556" t="str">
            <v>x</v>
          </cell>
          <cell r="U4556"/>
          <cell r="Y4556"/>
          <cell r="Z4556"/>
        </row>
        <row r="4557">
          <cell r="A4557" t="str">
            <v>Hemithraupis flavicollis aurigularis</v>
          </cell>
          <cell r="B4557" t="e">
            <v>#N/A</v>
          </cell>
          <cell r="D4557">
            <v>4555</v>
          </cell>
          <cell r="E4557"/>
          <cell r="F4557"/>
          <cell r="G4557" t="str">
            <v>Passeriformes</v>
          </cell>
          <cell r="H4557" t="str">
            <v>Thraupidae</v>
          </cell>
          <cell r="I4557" t="str">
            <v>Hemithraupinae</v>
          </cell>
          <cell r="J4557" t="str">
            <v>Hemithraupis</v>
          </cell>
          <cell r="K4557" t="str">
            <v>subespécie</v>
          </cell>
          <cell r="N4557" t="str">
            <v>Hemithraupis flavicollis aurigularis Cherrie, 1916</v>
          </cell>
          <cell r="P4557" t="str">
            <v>x</v>
          </cell>
          <cell r="Q4557" t="str">
            <v>x</v>
          </cell>
          <cell r="R4557" t="str">
            <v>x</v>
          </cell>
          <cell r="S4557" t="str">
            <v>x</v>
          </cell>
          <cell r="T4557" t="str">
            <v>x</v>
          </cell>
          <cell r="U4557"/>
          <cell r="Y4557"/>
          <cell r="Z4557"/>
        </row>
        <row r="4558">
          <cell r="A4558" t="str">
            <v>Hemithraupis flavicollis flavicollis</v>
          </cell>
          <cell r="B4558" t="e">
            <v>#N/A</v>
          </cell>
          <cell r="D4558">
            <v>4556</v>
          </cell>
          <cell r="E4558"/>
          <cell r="F4558"/>
          <cell r="G4558" t="str">
            <v>Passeriformes</v>
          </cell>
          <cell r="H4558" t="str">
            <v>Thraupidae</v>
          </cell>
          <cell r="I4558" t="str">
            <v>Hemithraupinae</v>
          </cell>
          <cell r="J4558" t="str">
            <v>Hemithraupis</v>
          </cell>
          <cell r="K4558" t="str">
            <v>subespécie</v>
          </cell>
          <cell r="N4558" t="str">
            <v>Hemithraupis flavicollis flavicollis (Vieillot, 1818)</v>
          </cell>
          <cell r="P4558" t="str">
            <v>x</v>
          </cell>
          <cell r="Q4558" t="str">
            <v>x</v>
          </cell>
          <cell r="R4558" t="str">
            <v>x</v>
          </cell>
          <cell r="S4558" t="str">
            <v>x</v>
          </cell>
          <cell r="T4558" t="str">
            <v>x</v>
          </cell>
          <cell r="U4558"/>
          <cell r="Y4558"/>
          <cell r="Z4558"/>
        </row>
        <row r="4559">
          <cell r="A4559" t="str">
            <v>Hemithraupis flavicollis obidensis</v>
          </cell>
          <cell r="B4559" t="e">
            <v>#N/A</v>
          </cell>
          <cell r="D4559">
            <v>4557</v>
          </cell>
          <cell r="E4559"/>
          <cell r="F4559"/>
          <cell r="G4559" t="str">
            <v>Passeriformes</v>
          </cell>
          <cell r="H4559" t="str">
            <v>Thraupidae</v>
          </cell>
          <cell r="I4559" t="str">
            <v>Hemithraupinae</v>
          </cell>
          <cell r="J4559" t="str">
            <v>Hemithraupis</v>
          </cell>
          <cell r="K4559" t="str">
            <v>subespécie</v>
          </cell>
          <cell r="N4559" t="str">
            <v>Hemithraupis flavicollis obidensis Parkes &amp; Humphrey, 1963</v>
          </cell>
          <cell r="P4559" t="str">
            <v>x</v>
          </cell>
          <cell r="Q4559" t="str">
            <v>x</v>
          </cell>
          <cell r="R4559" t="str">
            <v>x</v>
          </cell>
          <cell r="S4559" t="str">
            <v>x</v>
          </cell>
          <cell r="T4559" t="str">
            <v>x</v>
          </cell>
          <cell r="U4559"/>
          <cell r="Y4559"/>
          <cell r="Z4559"/>
        </row>
        <row r="4560">
          <cell r="A4560" t="str">
            <v>Hemithraupis flavicollis melanoxantha</v>
          </cell>
          <cell r="B4560" t="e">
            <v>#N/A</v>
          </cell>
          <cell r="D4560">
            <v>4558</v>
          </cell>
          <cell r="E4560"/>
          <cell r="F4560"/>
          <cell r="G4560" t="str">
            <v>Passeriformes</v>
          </cell>
          <cell r="H4560" t="str">
            <v>Thraupidae</v>
          </cell>
          <cell r="I4560" t="str">
            <v>Hemithraupinae</v>
          </cell>
          <cell r="J4560" t="str">
            <v>Hemithraupis</v>
          </cell>
          <cell r="K4560" t="str">
            <v>subespécie</v>
          </cell>
          <cell r="N4560" t="str">
            <v>Hemithraupis flavicollis melanoxantha (Lichtenstein, 1823)</v>
          </cell>
          <cell r="P4560" t="str">
            <v>x</v>
          </cell>
          <cell r="Q4560" t="str">
            <v>x</v>
          </cell>
          <cell r="R4560" t="str">
            <v>x</v>
          </cell>
          <cell r="S4560" t="str">
            <v>x</v>
          </cell>
          <cell r="T4560" t="str">
            <v>x</v>
          </cell>
          <cell r="U4560"/>
          <cell r="Y4560"/>
          <cell r="Z4560"/>
        </row>
        <row r="4561">
          <cell r="A4561" t="str">
            <v>Hemithraupis flavicollis insignis</v>
          </cell>
          <cell r="B4561" t="e">
            <v>#N/A</v>
          </cell>
          <cell r="D4561">
            <v>4559</v>
          </cell>
          <cell r="E4561"/>
          <cell r="F4561"/>
          <cell r="G4561" t="str">
            <v>Passeriformes</v>
          </cell>
          <cell r="H4561" t="str">
            <v>Thraupidae</v>
          </cell>
          <cell r="I4561" t="str">
            <v>Hemithraupinae</v>
          </cell>
          <cell r="J4561" t="str">
            <v>Hemithraupis</v>
          </cell>
          <cell r="K4561" t="str">
            <v>subespécie</v>
          </cell>
          <cell r="N4561" t="str">
            <v>Hemithraupis flavicollis insignis (Sclater, 1856)</v>
          </cell>
          <cell r="P4561" t="str">
            <v>x</v>
          </cell>
          <cell r="Q4561" t="str">
            <v>x</v>
          </cell>
          <cell r="R4561" t="str">
            <v>x</v>
          </cell>
          <cell r="S4561" t="str">
            <v>x</v>
          </cell>
          <cell r="T4561" t="str">
            <v>x</v>
          </cell>
          <cell r="U4561"/>
          <cell r="Y4561"/>
          <cell r="Z4561"/>
        </row>
        <row r="4562">
          <cell r="A4562" t="str">
            <v>Hemithraupis guira</v>
          </cell>
          <cell r="B4562" t="str">
            <v>Hemithraupis guira</v>
          </cell>
          <cell r="C4562" t="str">
            <v>saíra-de-papo-preto</v>
          </cell>
          <cell r="D4562">
            <v>4560</v>
          </cell>
          <cell r="E4562" t="str">
            <v>R</v>
          </cell>
          <cell r="F4562">
            <v>1</v>
          </cell>
          <cell r="G4562" t="str">
            <v>Passeriformes</v>
          </cell>
          <cell r="H4562" t="str">
            <v>Thraupidae</v>
          </cell>
          <cell r="I4562" t="str">
            <v>Hemithraupinae</v>
          </cell>
          <cell r="J4562" t="str">
            <v>Hemithraupis</v>
          </cell>
          <cell r="K4562" t="str">
            <v>espécie 1ária</v>
          </cell>
          <cell r="N4562" t="str">
            <v>Hemithraupis guira (Linnaeus, 1766)</v>
          </cell>
          <cell r="O4562" t="str">
            <v>Guira Tanager</v>
          </cell>
          <cell r="P4562"/>
          <cell r="Q4562"/>
          <cell r="R4562"/>
          <cell r="S4562"/>
          <cell r="T4562"/>
          <cell r="U4562"/>
          <cell r="Y4562" t="e">
            <v>#N/A</v>
          </cell>
          <cell r="Z4562" t="str">
            <v>L</v>
          </cell>
          <cell r="AA4562" t="str">
            <v>F1</v>
          </cell>
          <cell r="AB4562" t="str">
            <v>C</v>
          </cell>
          <cell r="AC4562">
            <v>3</v>
          </cell>
          <cell r="AD4562">
            <v>5</v>
          </cell>
          <cell r="AE4562">
            <v>12</v>
          </cell>
          <cell r="AF4562" t="str">
            <v>Invertebrate</v>
          </cell>
          <cell r="AG4562" t="str">
            <v>F</v>
          </cell>
        </row>
        <row r="4563">
          <cell r="A4563" t="str">
            <v>Hemithraupis guira nigrigula</v>
          </cell>
          <cell r="B4563" t="e">
            <v>#N/A</v>
          </cell>
          <cell r="D4563">
            <v>4561</v>
          </cell>
          <cell r="E4563"/>
          <cell r="F4563"/>
          <cell r="G4563" t="str">
            <v>Passeriformes</v>
          </cell>
          <cell r="H4563" t="str">
            <v>Thraupidae</v>
          </cell>
          <cell r="I4563" t="str">
            <v>Hemithraupinae</v>
          </cell>
          <cell r="J4563" t="str">
            <v>Hemithraupis</v>
          </cell>
          <cell r="K4563" t="str">
            <v>subespécie</v>
          </cell>
          <cell r="N4563" t="str">
            <v>Hemithraupis guira nigrigula (Boddaert, 1783)</v>
          </cell>
          <cell r="P4563" t="str">
            <v>x</v>
          </cell>
          <cell r="Q4563" t="str">
            <v>x</v>
          </cell>
          <cell r="R4563" t="str">
            <v>x</v>
          </cell>
          <cell r="S4563" t="str">
            <v>x</v>
          </cell>
          <cell r="T4563" t="str">
            <v>x</v>
          </cell>
          <cell r="U4563"/>
          <cell r="Y4563"/>
          <cell r="Z4563"/>
        </row>
        <row r="4564">
          <cell r="A4564" t="str">
            <v>Hemithraupis guira huambina</v>
          </cell>
          <cell r="B4564" t="e">
            <v>#N/A</v>
          </cell>
          <cell r="D4564">
            <v>4562</v>
          </cell>
          <cell r="E4564"/>
          <cell r="F4564"/>
          <cell r="G4564" t="str">
            <v>Passeriformes</v>
          </cell>
          <cell r="H4564" t="str">
            <v>Thraupidae</v>
          </cell>
          <cell r="I4564" t="str">
            <v>Hemithraupinae</v>
          </cell>
          <cell r="J4564" t="str">
            <v>Hemithraupis</v>
          </cell>
          <cell r="K4564" t="str">
            <v>subespécie</v>
          </cell>
          <cell r="N4564" t="str">
            <v>Hemithraupis guira huambina Stolzmann, 1926</v>
          </cell>
          <cell r="P4564" t="str">
            <v>x</v>
          </cell>
          <cell r="Q4564" t="str">
            <v>x</v>
          </cell>
          <cell r="R4564" t="str">
            <v>x</v>
          </cell>
          <cell r="S4564" t="str">
            <v>x</v>
          </cell>
          <cell r="T4564" t="str">
            <v>x</v>
          </cell>
          <cell r="U4564"/>
          <cell r="Y4564"/>
          <cell r="Z4564"/>
        </row>
        <row r="4565">
          <cell r="A4565" t="str">
            <v>Hemithraupis guira boliviana</v>
          </cell>
          <cell r="B4565" t="e">
            <v>#N/A</v>
          </cell>
          <cell r="D4565">
            <v>4563</v>
          </cell>
          <cell r="E4565"/>
          <cell r="F4565"/>
          <cell r="G4565" t="str">
            <v>Passeriformes</v>
          </cell>
          <cell r="H4565" t="str">
            <v>Thraupidae</v>
          </cell>
          <cell r="I4565" t="str">
            <v>Hemithraupinae</v>
          </cell>
          <cell r="J4565" t="str">
            <v>Hemithraupis</v>
          </cell>
          <cell r="K4565" t="str">
            <v>subespécie</v>
          </cell>
          <cell r="N4565" t="str">
            <v>Hemithraupis guira boliviana Zimmer, 1947</v>
          </cell>
          <cell r="P4565" t="str">
            <v>x</v>
          </cell>
          <cell r="Q4565" t="str">
            <v>x</v>
          </cell>
          <cell r="R4565" t="str">
            <v>x</v>
          </cell>
          <cell r="S4565" t="str">
            <v>x</v>
          </cell>
          <cell r="T4565" t="str">
            <v>x</v>
          </cell>
          <cell r="U4565"/>
          <cell r="Y4565"/>
          <cell r="Z4565"/>
        </row>
        <row r="4566">
          <cell r="A4566" t="str">
            <v>Hemithraupis guira amazonica</v>
          </cell>
          <cell r="B4566" t="e">
            <v>#N/A</v>
          </cell>
          <cell r="D4566">
            <v>4564</v>
          </cell>
          <cell r="E4566"/>
          <cell r="F4566"/>
          <cell r="G4566" t="str">
            <v>Passeriformes</v>
          </cell>
          <cell r="H4566" t="str">
            <v>Thraupidae</v>
          </cell>
          <cell r="I4566" t="str">
            <v>Hemithraupinae</v>
          </cell>
          <cell r="J4566" t="str">
            <v>Hemithraupis</v>
          </cell>
          <cell r="K4566" t="str">
            <v>subespécie</v>
          </cell>
          <cell r="N4566" t="str">
            <v>Hemithraupis guira amazonica Zimmer, 1947</v>
          </cell>
          <cell r="P4566" t="str">
            <v>x</v>
          </cell>
          <cell r="Q4566" t="str">
            <v>x</v>
          </cell>
          <cell r="R4566" t="str">
            <v>x</v>
          </cell>
          <cell r="S4566" t="str">
            <v>x</v>
          </cell>
          <cell r="T4566" t="str">
            <v>x</v>
          </cell>
          <cell r="U4566"/>
          <cell r="Y4566"/>
          <cell r="Z4566"/>
        </row>
        <row r="4567">
          <cell r="A4567" t="str">
            <v>Hemithraupis guira guira</v>
          </cell>
          <cell r="B4567" t="e">
            <v>#N/A</v>
          </cell>
          <cell r="D4567">
            <v>4565</v>
          </cell>
          <cell r="E4567"/>
          <cell r="F4567"/>
          <cell r="G4567" t="str">
            <v>Passeriformes</v>
          </cell>
          <cell r="H4567" t="str">
            <v>Thraupidae</v>
          </cell>
          <cell r="I4567" t="str">
            <v>Hemithraupinae</v>
          </cell>
          <cell r="J4567" t="str">
            <v>Hemithraupis</v>
          </cell>
          <cell r="K4567" t="str">
            <v>subespécie</v>
          </cell>
          <cell r="N4567" t="str">
            <v>Hemithraupis guira guira (Linnaeus, 1766)</v>
          </cell>
          <cell r="P4567" t="str">
            <v>x</v>
          </cell>
          <cell r="Q4567" t="str">
            <v>x</v>
          </cell>
          <cell r="R4567" t="str">
            <v>x</v>
          </cell>
          <cell r="S4567" t="str">
            <v>x</v>
          </cell>
          <cell r="T4567" t="str">
            <v>x</v>
          </cell>
          <cell r="U4567"/>
          <cell r="Y4567"/>
          <cell r="Z4567"/>
        </row>
        <row r="4568">
          <cell r="A4568" t="str">
            <v>Hemithraupis guira fosteri</v>
          </cell>
          <cell r="B4568" t="e">
            <v>#N/A</v>
          </cell>
          <cell r="D4568">
            <v>4566</v>
          </cell>
          <cell r="E4568"/>
          <cell r="F4568"/>
          <cell r="G4568" t="str">
            <v>Passeriformes</v>
          </cell>
          <cell r="H4568" t="str">
            <v>Thraupidae</v>
          </cell>
          <cell r="I4568" t="str">
            <v>Hemithraupinae</v>
          </cell>
          <cell r="J4568" t="str">
            <v>Hemithraupis</v>
          </cell>
          <cell r="K4568" t="str">
            <v>subespécie</v>
          </cell>
          <cell r="N4568" t="str">
            <v>Hemithraupis guira fosteri (Sharpe, 1905)</v>
          </cell>
          <cell r="P4568" t="str">
            <v>x</v>
          </cell>
          <cell r="Q4568" t="str">
            <v>x</v>
          </cell>
          <cell r="R4568" t="str">
            <v>x</v>
          </cell>
          <cell r="S4568" t="str">
            <v>x</v>
          </cell>
          <cell r="T4568" t="str">
            <v>x</v>
          </cell>
          <cell r="U4568"/>
          <cell r="Y4568"/>
          <cell r="Z4568"/>
        </row>
        <row r="4569">
          <cell r="A4569" t="str">
            <v>Hemithraupis ruficapilla</v>
          </cell>
          <cell r="B4569" t="str">
            <v>Hemithraupis ruficapilla</v>
          </cell>
          <cell r="C4569" t="str">
            <v>saíra-ferrugem</v>
          </cell>
          <cell r="D4569">
            <v>4567</v>
          </cell>
          <cell r="E4569" t="str">
            <v>R, E</v>
          </cell>
          <cell r="F4569">
            <v>1</v>
          </cell>
          <cell r="G4569" t="str">
            <v>Passeriformes</v>
          </cell>
          <cell r="H4569" t="str">
            <v>Thraupidae</v>
          </cell>
          <cell r="I4569" t="str">
            <v>Hemithraupinae</v>
          </cell>
          <cell r="J4569" t="str">
            <v>Hemithraupis</v>
          </cell>
          <cell r="K4569" t="str">
            <v>espécie 1ária</v>
          </cell>
          <cell r="N4569" t="str">
            <v>Hemithraupis ruficapilla (Vieillot, 1818)</v>
          </cell>
          <cell r="O4569" t="str">
            <v>Rufous-headed Tanager</v>
          </cell>
          <cell r="P4569"/>
          <cell r="Q4569"/>
          <cell r="R4569"/>
          <cell r="S4569"/>
          <cell r="T4569"/>
          <cell r="U4569"/>
          <cell r="Y4569" t="e">
            <v>#N/A</v>
          </cell>
          <cell r="Z4569" t="str">
            <v>L</v>
          </cell>
          <cell r="AA4569" t="str">
            <v>F4</v>
          </cell>
          <cell r="AB4569" t="str">
            <v>C</v>
          </cell>
          <cell r="AC4569">
            <v>3</v>
          </cell>
          <cell r="AD4569">
            <v>1</v>
          </cell>
          <cell r="AE4569">
            <v>11</v>
          </cell>
          <cell r="AF4569" t="str">
            <v>Invertebrate</v>
          </cell>
          <cell r="AG4569" t="str">
            <v>F</v>
          </cell>
          <cell r="AH4569" t="str">
            <v>MA</v>
          </cell>
        </row>
        <row r="4570">
          <cell r="A4570" t="str">
            <v>Hemithraupis ruficapilla bahiae</v>
          </cell>
          <cell r="B4570" t="e">
            <v>#N/A</v>
          </cell>
          <cell r="D4570">
            <v>4568</v>
          </cell>
          <cell r="E4570"/>
          <cell r="F4570"/>
          <cell r="G4570" t="str">
            <v>Passeriformes</v>
          </cell>
          <cell r="H4570" t="str">
            <v>Thraupidae</v>
          </cell>
          <cell r="I4570" t="str">
            <v>Hemithraupinae</v>
          </cell>
          <cell r="J4570" t="str">
            <v>Hemithraupis</v>
          </cell>
          <cell r="K4570" t="str">
            <v>subespécie</v>
          </cell>
          <cell r="N4570" t="str">
            <v>Hemithraupis ruficapilla bahiae Zimmer, 1947</v>
          </cell>
          <cell r="P4570" t="str">
            <v>x</v>
          </cell>
          <cell r="Q4570" t="str">
            <v>x</v>
          </cell>
          <cell r="R4570" t="str">
            <v>x</v>
          </cell>
          <cell r="S4570" t="str">
            <v>x</v>
          </cell>
          <cell r="T4570" t="str">
            <v>x</v>
          </cell>
          <cell r="U4570"/>
          <cell r="Y4570"/>
          <cell r="Z4570"/>
        </row>
        <row r="4571">
          <cell r="A4571" t="str">
            <v>Hemithraupis ruficapilla ruficapilla</v>
          </cell>
          <cell r="B4571" t="e">
            <v>#N/A</v>
          </cell>
          <cell r="D4571">
            <v>4569</v>
          </cell>
          <cell r="E4571"/>
          <cell r="F4571"/>
          <cell r="G4571" t="str">
            <v>Passeriformes</v>
          </cell>
          <cell r="H4571" t="str">
            <v>Thraupidae</v>
          </cell>
          <cell r="I4571" t="str">
            <v>Hemithraupinae</v>
          </cell>
          <cell r="J4571" t="str">
            <v>Hemithraupis</v>
          </cell>
          <cell r="K4571" t="str">
            <v>subespécie</v>
          </cell>
          <cell r="N4571" t="str">
            <v>Hemithraupis ruficapilla ruficapilla (Vieillot, 1818)</v>
          </cell>
          <cell r="P4571" t="str">
            <v>x</v>
          </cell>
          <cell r="Q4571" t="str">
            <v>x</v>
          </cell>
          <cell r="R4571" t="str">
            <v>x</v>
          </cell>
          <cell r="S4571" t="str">
            <v>x</v>
          </cell>
          <cell r="T4571" t="str">
            <v>x</v>
          </cell>
          <cell r="U4571"/>
          <cell r="Y4571"/>
          <cell r="Z4571"/>
        </row>
        <row r="4572">
          <cell r="A4572" t="str">
            <v>Tachyphoninae</v>
          </cell>
          <cell r="B4572" t="e">
            <v>#N/A</v>
          </cell>
          <cell r="D4572">
            <v>4570</v>
          </cell>
          <cell r="E4572"/>
          <cell r="F4572"/>
          <cell r="G4572" t="str">
            <v>Passeriformes</v>
          </cell>
          <cell r="H4572" t="str">
            <v>Thraupidae</v>
          </cell>
          <cell r="I4572" t="str">
            <v>Tachyphoninae</v>
          </cell>
          <cell r="K4572" t="str">
            <v>Subfamília</v>
          </cell>
          <cell r="N4572" t="str">
            <v>Tachyphoninae Bonaparte, 1853</v>
          </cell>
          <cell r="P4572"/>
          <cell r="Q4572"/>
          <cell r="R4572"/>
          <cell r="S4572"/>
          <cell r="T4572"/>
          <cell r="U4572"/>
          <cell r="Y4572"/>
          <cell r="Z4572"/>
        </row>
        <row r="4573">
          <cell r="A4573" t="str">
            <v>Conothraupis</v>
          </cell>
          <cell r="B4573" t="e">
            <v>#N/A</v>
          </cell>
          <cell r="D4573">
            <v>4571</v>
          </cell>
          <cell r="E4573"/>
          <cell r="F4573"/>
          <cell r="G4573" t="str">
            <v>Passeriformes</v>
          </cell>
          <cell r="H4573" t="str">
            <v>Thraupidae</v>
          </cell>
          <cell r="I4573" t="str">
            <v>Tachyphoninae</v>
          </cell>
          <cell r="J4573" t="str">
            <v>Conothraupis</v>
          </cell>
          <cell r="K4573" t="str">
            <v>Gênero</v>
          </cell>
          <cell r="N4573" t="str">
            <v>Conothraupis Sclater, 1880</v>
          </cell>
          <cell r="P4573"/>
          <cell r="Q4573"/>
          <cell r="R4573"/>
          <cell r="S4573"/>
          <cell r="T4573"/>
          <cell r="U4573"/>
          <cell r="Y4573"/>
          <cell r="Z4573"/>
        </row>
        <row r="4574">
          <cell r="A4574" t="str">
            <v>Conothraupis speculigera</v>
          </cell>
          <cell r="B4574" t="str">
            <v>Conothraupis speculigera</v>
          </cell>
          <cell r="C4574" t="str">
            <v>tiê-preto-e-branco</v>
          </cell>
          <cell r="D4574">
            <v>4572</v>
          </cell>
          <cell r="E4574" t="str">
            <v>VO#</v>
          </cell>
          <cell r="F4574">
            <v>1</v>
          </cell>
          <cell r="G4574" t="str">
            <v>Passeriformes</v>
          </cell>
          <cell r="H4574" t="str">
            <v>Thraupidae</v>
          </cell>
          <cell r="I4574" t="str">
            <v>Tachyphoninae</v>
          </cell>
          <cell r="J4574" t="str">
            <v>Conothraupis</v>
          </cell>
          <cell r="K4574" t="str">
            <v>espécie 1ária</v>
          </cell>
          <cell r="N4574" t="str">
            <v>Conothraupis speculigera (Gould, 1855)</v>
          </cell>
          <cell r="O4574" t="str">
            <v>Black-and-white Tanager</v>
          </cell>
          <cell r="P4574"/>
          <cell r="Q4574"/>
          <cell r="R4574"/>
          <cell r="S4574"/>
          <cell r="T4574"/>
          <cell r="U4574"/>
          <cell r="Y4574" t="e">
            <v>#N/A</v>
          </cell>
          <cell r="Z4574" t="str">
            <v>M</v>
          </cell>
          <cell r="AA4574" t="str">
            <v>F7</v>
          </cell>
          <cell r="AB4574" t="str">
            <v>U/C</v>
          </cell>
          <cell r="AC4574">
            <v>3</v>
          </cell>
          <cell r="AD4574">
            <v>2</v>
          </cell>
          <cell r="AE4574">
            <v>25</v>
          </cell>
          <cell r="AF4574" t="str">
            <v>Invertebrate</v>
          </cell>
          <cell r="AG4574" t="str">
            <v>F</v>
          </cell>
        </row>
        <row r="4575">
          <cell r="A4575" t="str">
            <v>Conothraupis mesoleuca</v>
          </cell>
          <cell r="B4575" t="str">
            <v>Conothraupis mesoleuca</v>
          </cell>
          <cell r="C4575" t="str">
            <v>tiê-bicudo</v>
          </cell>
          <cell r="D4575">
            <v>4573</v>
          </cell>
          <cell r="E4575" t="str">
            <v>R, E</v>
          </cell>
          <cell r="F4575">
            <v>1</v>
          </cell>
          <cell r="G4575" t="str">
            <v>Passeriformes</v>
          </cell>
          <cell r="H4575" t="str">
            <v>Thraupidae</v>
          </cell>
          <cell r="I4575" t="str">
            <v>Tachyphoninae</v>
          </cell>
          <cell r="J4575" t="str">
            <v>Conothraupis</v>
          </cell>
          <cell r="K4575" t="str">
            <v>espécie 1ária</v>
          </cell>
          <cell r="L4575" t="str">
            <v>Sometimes treated in a separated genus, Rhynchothraupis; relationship unclear, but might be closely related to Dolospingus and Sporophila.</v>
          </cell>
          <cell r="M4575" t="str">
            <v>Por vezes tratado também em gênero próprio, Rhynchothraupis; espécie de afinidades incertas, possivelmente próxima de Dolospingus e Sporophila.</v>
          </cell>
          <cell r="N4575" t="str">
            <v>Conothraupis mesoleuca (Berlioz, 1939)</v>
          </cell>
          <cell r="O4575" t="str">
            <v>Cone-billed Tanager</v>
          </cell>
          <cell r="P4575"/>
          <cell r="Q4575"/>
          <cell r="R4575"/>
          <cell r="S4575"/>
          <cell r="T4575"/>
          <cell r="U4575"/>
          <cell r="W4575" t="str">
            <v>#ERROR!</v>
          </cell>
          <cell r="X4575" t="str">
            <v>EN</v>
          </cell>
          <cell r="Y4575" t="e">
            <v>#N/A</v>
          </cell>
          <cell r="Z4575" t="str">
            <v>M</v>
          </cell>
          <cell r="AA4575" t="str">
            <v>F7?</v>
          </cell>
          <cell r="AB4575" t="str">
            <v>?</v>
          </cell>
          <cell r="AC4575">
            <v>1</v>
          </cell>
          <cell r="AD4575">
            <v>1</v>
          </cell>
          <cell r="AE4575">
            <v>25</v>
          </cell>
          <cell r="AF4575" t="str">
            <v>Invertebrate</v>
          </cell>
          <cell r="AG4575" t="str">
            <v>F</v>
          </cell>
          <cell r="AH4575">
            <v>1</v>
          </cell>
        </row>
        <row r="4576">
          <cell r="A4576" t="str">
            <v>Volatinia</v>
          </cell>
          <cell r="B4576" t="e">
            <v>#N/A</v>
          </cell>
          <cell r="D4576">
            <v>4574</v>
          </cell>
          <cell r="E4576"/>
          <cell r="F4576"/>
          <cell r="G4576" t="str">
            <v>Passeriformes</v>
          </cell>
          <cell r="H4576" t="str">
            <v>Thraupidae</v>
          </cell>
          <cell r="I4576" t="str">
            <v>Tachyphoninae</v>
          </cell>
          <cell r="J4576" t="str">
            <v>Volatinia</v>
          </cell>
          <cell r="K4576" t="str">
            <v>Gênero</v>
          </cell>
          <cell r="N4576" t="str">
            <v>Volatinia Reichenbach, 1850</v>
          </cell>
          <cell r="P4576"/>
          <cell r="Q4576"/>
          <cell r="R4576"/>
          <cell r="S4576"/>
          <cell r="T4576"/>
          <cell r="U4576"/>
          <cell r="Y4576"/>
          <cell r="Z4576"/>
        </row>
        <row r="4577">
          <cell r="A4577" t="str">
            <v>Volatinia jacarina</v>
          </cell>
          <cell r="B4577" t="str">
            <v>Volatinia jacarina</v>
          </cell>
          <cell r="C4577" t="str">
            <v>tiziu</v>
          </cell>
          <cell r="D4577">
            <v>4575</v>
          </cell>
          <cell r="E4577" t="str">
            <v>R</v>
          </cell>
          <cell r="F4577">
            <v>1</v>
          </cell>
          <cell r="G4577" t="str">
            <v>Passeriformes</v>
          </cell>
          <cell r="H4577" t="str">
            <v>Thraupidae</v>
          </cell>
          <cell r="I4577" t="str">
            <v>Tachyphoninae</v>
          </cell>
          <cell r="J4577" t="str">
            <v>Volatinia</v>
          </cell>
          <cell r="K4577" t="str">
            <v>espécie 1ária</v>
          </cell>
          <cell r="N4577" t="str">
            <v>Volatinia jacarina (Linnaeus, 1766)</v>
          </cell>
          <cell r="O4577" t="str">
            <v>Blue-black Grassquit</v>
          </cell>
          <cell r="P4577"/>
          <cell r="Q4577"/>
          <cell r="R4577"/>
          <cell r="S4577"/>
          <cell r="T4577"/>
          <cell r="U4577"/>
          <cell r="Y4577" t="str">
            <v>GT</v>
          </cell>
          <cell r="Z4577" t="str">
            <v>L</v>
          </cell>
          <cell r="AA4577" t="str">
            <v>N14</v>
          </cell>
          <cell r="AB4577" t="str">
            <v>T/U</v>
          </cell>
          <cell r="AC4577">
            <v>7</v>
          </cell>
          <cell r="AD4577">
            <v>10</v>
          </cell>
          <cell r="AE4577">
            <v>9.94</v>
          </cell>
          <cell r="AF4577" t="str">
            <v>Omnivore</v>
          </cell>
          <cell r="AG4577" t="str">
            <v>N</v>
          </cell>
        </row>
        <row r="4578">
          <cell r="A4578" t="str">
            <v>Volatinia jacarina splendens</v>
          </cell>
          <cell r="B4578" t="e">
            <v>#N/A</v>
          </cell>
          <cell r="D4578">
            <v>4576</v>
          </cell>
          <cell r="E4578"/>
          <cell r="F4578"/>
          <cell r="G4578" t="str">
            <v>Passeriformes</v>
          </cell>
          <cell r="H4578" t="str">
            <v>Thraupidae</v>
          </cell>
          <cell r="I4578" t="str">
            <v>Tachyphoninae</v>
          </cell>
          <cell r="J4578" t="str">
            <v>Volatinia</v>
          </cell>
          <cell r="K4578" t="str">
            <v>subespécie</v>
          </cell>
          <cell r="N4578" t="str">
            <v>Volatinia jacarina splendens (Vieillot, 1817)</v>
          </cell>
          <cell r="P4578" t="str">
            <v>x</v>
          </cell>
          <cell r="Q4578" t="str">
            <v>x</v>
          </cell>
          <cell r="R4578" t="str">
            <v>x</v>
          </cell>
          <cell r="S4578" t="str">
            <v>x</v>
          </cell>
          <cell r="T4578" t="str">
            <v>x</v>
          </cell>
          <cell r="U4578"/>
          <cell r="Y4578"/>
          <cell r="Z4578"/>
        </row>
        <row r="4579">
          <cell r="A4579" t="str">
            <v>Volatinia jacarina jacarina</v>
          </cell>
          <cell r="B4579" t="e">
            <v>#N/A</v>
          </cell>
          <cell r="D4579">
            <v>4577</v>
          </cell>
          <cell r="E4579"/>
          <cell r="F4579"/>
          <cell r="G4579" t="str">
            <v>Passeriformes</v>
          </cell>
          <cell r="H4579" t="str">
            <v>Thraupidae</v>
          </cell>
          <cell r="I4579" t="str">
            <v>Tachyphoninae</v>
          </cell>
          <cell r="J4579" t="str">
            <v>Volatinia</v>
          </cell>
          <cell r="K4579" t="str">
            <v>subespécie</v>
          </cell>
          <cell r="N4579" t="str">
            <v>Volatinia jacarina jacarina (Linnaeus, 1766)</v>
          </cell>
          <cell r="P4579" t="str">
            <v>x</v>
          </cell>
          <cell r="Q4579" t="str">
            <v>x</v>
          </cell>
          <cell r="R4579" t="str">
            <v>x</v>
          </cell>
          <cell r="S4579" t="str">
            <v>x</v>
          </cell>
          <cell r="T4579" t="str">
            <v>x</v>
          </cell>
          <cell r="U4579"/>
          <cell r="Y4579"/>
          <cell r="Z4579"/>
        </row>
        <row r="4580">
          <cell r="A4580" t="str">
            <v>Eucometis</v>
          </cell>
          <cell r="B4580" t="e">
            <v>#N/A</v>
          </cell>
          <cell r="D4580">
            <v>4578</v>
          </cell>
          <cell r="E4580"/>
          <cell r="F4580"/>
          <cell r="G4580" t="str">
            <v>Passeriformes</v>
          </cell>
          <cell r="H4580" t="str">
            <v>Thraupidae</v>
          </cell>
          <cell r="I4580" t="str">
            <v>Tachyphoninae</v>
          </cell>
          <cell r="J4580" t="str">
            <v>Eucometis</v>
          </cell>
          <cell r="K4580" t="str">
            <v>Gênero</v>
          </cell>
          <cell r="L4580" t="str">
            <v>Treated in Lanio in earlier versions of the list based on Burns &amp; Racicot (2009), but see Burns et al. (2014) for a return to the traditional classification.</v>
          </cell>
          <cell r="M4580" t="str">
            <v>Tratado em versões anteriores da lista em Lanio baseado em Burns &amp; Racicot (2009), mas ver Burns et al. (2014) para um retorno à classificação tradicional.</v>
          </cell>
          <cell r="N4580" t="str">
            <v>Eucometis Sclater, 1856</v>
          </cell>
          <cell r="P4580"/>
          <cell r="Q4580"/>
          <cell r="R4580"/>
          <cell r="S4580"/>
          <cell r="T4580"/>
          <cell r="U4580"/>
          <cell r="Y4580"/>
          <cell r="Z4580"/>
        </row>
        <row r="4581">
          <cell r="A4581" t="str">
            <v>Eucometis penicillata</v>
          </cell>
          <cell r="B4581" t="str">
            <v>Eucometis penicillata</v>
          </cell>
          <cell r="C4581" t="str">
            <v>pipira-da-taoca</v>
          </cell>
          <cell r="D4581">
            <v>4579</v>
          </cell>
          <cell r="E4581" t="str">
            <v>R</v>
          </cell>
          <cell r="F4581">
            <v>1</v>
          </cell>
          <cell r="G4581" t="str">
            <v>Passeriformes</v>
          </cell>
          <cell r="H4581" t="str">
            <v>Thraupidae</v>
          </cell>
          <cell r="I4581" t="str">
            <v>Tachyphoninae</v>
          </cell>
          <cell r="J4581" t="str">
            <v>Eucometis</v>
          </cell>
          <cell r="K4581" t="str">
            <v>espécie 1ária</v>
          </cell>
          <cell r="N4581" t="str">
            <v>Eucometis penicillata (Spix, 1825)</v>
          </cell>
          <cell r="O4581" t="str">
            <v>Gray-headed Tanager</v>
          </cell>
          <cell r="P4581"/>
          <cell r="Q4581"/>
          <cell r="R4581"/>
          <cell r="S4581"/>
          <cell r="T4581"/>
          <cell r="U4581"/>
          <cell r="Y4581" t="str">
            <v>IAS</v>
          </cell>
          <cell r="Z4581" t="str">
            <v>M</v>
          </cell>
          <cell r="AA4581" t="str">
            <v>F1</v>
          </cell>
          <cell r="AB4581" t="str">
            <v>U/M</v>
          </cell>
          <cell r="AC4581">
            <v>4</v>
          </cell>
          <cell r="AD4581">
            <v>6</v>
          </cell>
          <cell r="AE4581">
            <v>27</v>
          </cell>
          <cell r="AF4581" t="str">
            <v>Invertebrate</v>
          </cell>
          <cell r="AG4581" t="str">
            <v>F</v>
          </cell>
        </row>
        <row r="4582">
          <cell r="A4582" t="str">
            <v>Eucometis penicillata penicillata</v>
          </cell>
          <cell r="B4582" t="e">
            <v>#N/A</v>
          </cell>
          <cell r="D4582">
            <v>4580</v>
          </cell>
          <cell r="E4582"/>
          <cell r="F4582"/>
          <cell r="G4582" t="str">
            <v>Passeriformes</v>
          </cell>
          <cell r="H4582" t="str">
            <v>Thraupidae</v>
          </cell>
          <cell r="I4582" t="str">
            <v>Tachyphoninae</v>
          </cell>
          <cell r="J4582" t="str">
            <v>Eucometis</v>
          </cell>
          <cell r="K4582" t="str">
            <v>subespécie</v>
          </cell>
          <cell r="N4582" t="str">
            <v>Eucometis penicillata penicillata (Spix, 1825)</v>
          </cell>
          <cell r="P4582" t="str">
            <v>x</v>
          </cell>
          <cell r="Q4582" t="str">
            <v>x</v>
          </cell>
          <cell r="R4582" t="str">
            <v>x</v>
          </cell>
          <cell r="S4582" t="str">
            <v>x</v>
          </cell>
          <cell r="T4582" t="str">
            <v>x</v>
          </cell>
          <cell r="U4582"/>
          <cell r="Y4582"/>
          <cell r="Z4582"/>
        </row>
        <row r="4583">
          <cell r="A4583" t="str">
            <v>Eucometis penicillata albicollis</v>
          </cell>
          <cell r="B4583" t="e">
            <v>#N/A</v>
          </cell>
          <cell r="D4583">
            <v>4581</v>
          </cell>
          <cell r="E4583"/>
          <cell r="F4583"/>
          <cell r="G4583" t="str">
            <v>Passeriformes</v>
          </cell>
          <cell r="H4583" t="str">
            <v>Thraupidae</v>
          </cell>
          <cell r="I4583" t="str">
            <v>Tachyphoninae</v>
          </cell>
          <cell r="J4583" t="str">
            <v>Eucometis</v>
          </cell>
          <cell r="K4583" t="str">
            <v>subespécie</v>
          </cell>
          <cell r="N4583" t="str">
            <v>Eucometis penicillata albicollis (d'Orbigny &amp; Lafresnaye, 1837)</v>
          </cell>
          <cell r="P4583" t="str">
            <v>x</v>
          </cell>
          <cell r="Q4583" t="str">
            <v>x</v>
          </cell>
          <cell r="R4583" t="str">
            <v>x</v>
          </cell>
          <cell r="S4583" t="str">
            <v>x</v>
          </cell>
          <cell r="T4583" t="str">
            <v>x</v>
          </cell>
          <cell r="U4583"/>
          <cell r="Y4583"/>
          <cell r="Z4583"/>
        </row>
        <row r="4584">
          <cell r="A4584" t="str">
            <v>Trichothraupis</v>
          </cell>
          <cell r="B4584" t="e">
            <v>#N/A</v>
          </cell>
          <cell r="D4584">
            <v>4582</v>
          </cell>
          <cell r="E4584"/>
          <cell r="F4584"/>
          <cell r="G4584" t="str">
            <v>Passeriformes</v>
          </cell>
          <cell r="H4584" t="str">
            <v>Thraupidae</v>
          </cell>
          <cell r="I4584" t="str">
            <v>Tachyphoninae</v>
          </cell>
          <cell r="J4584" t="str">
            <v>Trichothraupis</v>
          </cell>
          <cell r="K4584" t="str">
            <v>Gênero</v>
          </cell>
          <cell r="L4584" t="str">
            <v>Treated in Lanio in earlier versions of the list based on Burns &amp; Racicot (2009), but see Burns et al. (2014) for a return to the traditional classification.</v>
          </cell>
          <cell r="M4584" t="str">
            <v>Tratado em versões anteriores da lista em Lanio baseado em Burns &amp; Racicot (2009), mas ver Burns et al. (2014) para um retorno à classificação tradicional.</v>
          </cell>
          <cell r="N4584" t="str">
            <v>Trichothraupis Cabanis, 1850</v>
          </cell>
          <cell r="P4584"/>
          <cell r="Q4584"/>
          <cell r="R4584"/>
          <cell r="S4584"/>
          <cell r="T4584"/>
          <cell r="U4584"/>
          <cell r="Y4584"/>
          <cell r="Z4584"/>
        </row>
        <row r="4585">
          <cell r="A4585" t="str">
            <v>Trichothraupis melanops</v>
          </cell>
          <cell r="B4585" t="str">
            <v>Trichothraupis melanops</v>
          </cell>
          <cell r="C4585" t="str">
            <v>tiê-de-topete</v>
          </cell>
          <cell r="D4585">
            <v>4583</v>
          </cell>
          <cell r="E4585" t="str">
            <v>R</v>
          </cell>
          <cell r="F4585">
            <v>1</v>
          </cell>
          <cell r="G4585" t="str">
            <v>Passeriformes</v>
          </cell>
          <cell r="H4585" t="str">
            <v>Thraupidae</v>
          </cell>
          <cell r="I4585" t="str">
            <v>Tachyphoninae</v>
          </cell>
          <cell r="J4585" t="str">
            <v>Trichothraupis</v>
          </cell>
          <cell r="K4585" t="str">
            <v>espécie 1ária</v>
          </cell>
          <cell r="N4585" t="str">
            <v>Trichothraupis melanops (Vieillot, 1818)</v>
          </cell>
          <cell r="O4585" t="str">
            <v>Black-goggled Tanager</v>
          </cell>
          <cell r="P4585"/>
          <cell r="Q4585"/>
          <cell r="R4585"/>
          <cell r="S4585"/>
          <cell r="T4585"/>
          <cell r="U4585"/>
          <cell r="Y4585" t="e">
            <v>#N/A</v>
          </cell>
          <cell r="Z4585" t="str">
            <v>M</v>
          </cell>
          <cell r="AA4585" t="str">
            <v>F1</v>
          </cell>
          <cell r="AB4585" t="str">
            <v>U/M</v>
          </cell>
          <cell r="AC4585">
            <v>3</v>
          </cell>
          <cell r="AD4585">
            <v>3</v>
          </cell>
          <cell r="AE4585">
            <v>22.58</v>
          </cell>
          <cell r="AF4585" t="str">
            <v>Invertebrate</v>
          </cell>
          <cell r="AG4585" t="str">
            <v>F</v>
          </cell>
        </row>
        <row r="4586">
          <cell r="A4586" t="str">
            <v>Coryphospingus</v>
          </cell>
          <cell r="B4586" t="e">
            <v>#N/A</v>
          </cell>
          <cell r="D4586">
            <v>4584</v>
          </cell>
          <cell r="E4586"/>
          <cell r="F4586"/>
          <cell r="G4586" t="str">
            <v>Passeriformes</v>
          </cell>
          <cell r="H4586" t="str">
            <v>Thraupidae</v>
          </cell>
          <cell r="I4586" t="str">
            <v>Tachyphoninae</v>
          </cell>
          <cell r="J4586" t="str">
            <v>Coryphospingus</v>
          </cell>
          <cell r="K4586" t="str">
            <v>Gênero</v>
          </cell>
          <cell r="L4586" t="str">
            <v>Treated in Lanio in earlier versions of the list based on Burns &amp; Racicot (2009), but see Burns et al. (2014) for a return to the traditional classification.</v>
          </cell>
          <cell r="M4586" t="str">
            <v>Tratado em versões anteriores da lista em Lanio baseado em Burns &amp; Racicot (2009), mas ver Burns et al. (2014) para um retorno à classificação tradicional.</v>
          </cell>
          <cell r="N4586" t="str">
            <v>Coryphospingus Cabanis, 1851</v>
          </cell>
          <cell r="P4586"/>
          <cell r="Q4586"/>
          <cell r="R4586"/>
          <cell r="S4586"/>
          <cell r="T4586"/>
          <cell r="U4586"/>
          <cell r="Y4586"/>
          <cell r="Z4586"/>
        </row>
        <row r="4587">
          <cell r="A4587" t="str">
            <v>Coryphospingus pileatus</v>
          </cell>
          <cell r="B4587" t="str">
            <v>Coryphospingus pileatus</v>
          </cell>
          <cell r="C4587" t="str">
            <v>tico-tico-rei-cinza</v>
          </cell>
          <cell r="D4587">
            <v>4585</v>
          </cell>
          <cell r="E4587" t="str">
            <v>R</v>
          </cell>
          <cell r="F4587">
            <v>1</v>
          </cell>
          <cell r="G4587" t="str">
            <v>Passeriformes</v>
          </cell>
          <cell r="H4587" t="str">
            <v>Thraupidae</v>
          </cell>
          <cell r="I4587" t="str">
            <v>Tachyphoninae</v>
          </cell>
          <cell r="J4587" t="str">
            <v>Coryphospingus</v>
          </cell>
          <cell r="K4587" t="str">
            <v>espécie 1ária</v>
          </cell>
          <cell r="N4587" t="str">
            <v>Coryphospingus pileatus (Wied, 1821)</v>
          </cell>
          <cell r="O4587" t="str">
            <v>Pileated Finch</v>
          </cell>
          <cell r="P4587"/>
          <cell r="Q4587"/>
          <cell r="R4587"/>
          <cell r="S4587"/>
          <cell r="T4587"/>
          <cell r="U4587"/>
          <cell r="Y4587" t="e">
            <v>#N/A</v>
          </cell>
          <cell r="Z4587" t="str">
            <v>L</v>
          </cell>
          <cell r="AA4587" t="str">
            <v>N1</v>
          </cell>
          <cell r="AB4587" t="str">
            <v>T/U</v>
          </cell>
          <cell r="AC4587">
            <v>4</v>
          </cell>
          <cell r="AD4587">
            <v>3</v>
          </cell>
          <cell r="AE4587">
            <v>0</v>
          </cell>
          <cell r="AF4587" t="str">
            <v>Omnivore</v>
          </cell>
          <cell r="AG4587" t="str">
            <v>N</v>
          </cell>
        </row>
        <row r="4588">
          <cell r="A4588" t="str">
            <v>Coryphospingus pileatus pileatus</v>
          </cell>
          <cell r="B4588" t="e">
            <v>#N/A</v>
          </cell>
          <cell r="D4588">
            <v>4586</v>
          </cell>
          <cell r="E4588"/>
          <cell r="F4588"/>
          <cell r="G4588" t="str">
            <v>Passeriformes</v>
          </cell>
          <cell r="H4588" t="str">
            <v>Thraupidae</v>
          </cell>
          <cell r="I4588" t="str">
            <v>Tachyphoninae</v>
          </cell>
          <cell r="J4588" t="str">
            <v>Coryphospingus</v>
          </cell>
          <cell r="K4588" t="str">
            <v>subespécie</v>
          </cell>
          <cell r="N4588" t="str">
            <v>Coryphospingus pileatus pileatus (Wied, 1821)</v>
          </cell>
          <cell r="P4588" t="str">
            <v>x</v>
          </cell>
          <cell r="Q4588" t="str">
            <v>x</v>
          </cell>
          <cell r="R4588" t="str">
            <v>x</v>
          </cell>
          <cell r="S4588" t="str">
            <v>x</v>
          </cell>
          <cell r="T4588" t="str">
            <v>x</v>
          </cell>
          <cell r="U4588"/>
          <cell r="Y4588"/>
          <cell r="Z4588"/>
        </row>
        <row r="4589">
          <cell r="A4589" t="str">
            <v>Coryphospingus cucullatus</v>
          </cell>
          <cell r="B4589" t="str">
            <v>Coryphospingus cucullatus</v>
          </cell>
          <cell r="C4589" t="str">
            <v>tico-tico-rei</v>
          </cell>
          <cell r="D4589">
            <v>4587</v>
          </cell>
          <cell r="E4589" t="str">
            <v>R</v>
          </cell>
          <cell r="F4589">
            <v>1</v>
          </cell>
          <cell r="G4589" t="str">
            <v>Passeriformes</v>
          </cell>
          <cell r="H4589" t="str">
            <v>Thraupidae</v>
          </cell>
          <cell r="I4589" t="str">
            <v>Tachyphoninae</v>
          </cell>
          <cell r="J4589" t="str">
            <v>Coryphospingus</v>
          </cell>
          <cell r="K4589" t="str">
            <v>espécie 1ária</v>
          </cell>
          <cell r="N4589" t="str">
            <v>Coryphospingus cucullatus (Statius Muller, 1776)</v>
          </cell>
          <cell r="O4589" t="str">
            <v>Red-crested Finch</v>
          </cell>
          <cell r="P4589"/>
          <cell r="Q4589"/>
          <cell r="R4589"/>
          <cell r="S4589"/>
          <cell r="T4589"/>
          <cell r="U4589"/>
          <cell r="Y4589" t="str">
            <v>OA</v>
          </cell>
          <cell r="Z4589" t="str">
            <v>L</v>
          </cell>
          <cell r="AA4589" t="str">
            <v>N1</v>
          </cell>
          <cell r="AB4589" t="str">
            <v>T/U</v>
          </cell>
          <cell r="AC4589">
            <v>4</v>
          </cell>
          <cell r="AD4589">
            <v>5</v>
          </cell>
          <cell r="AE4589">
            <v>14.28</v>
          </cell>
          <cell r="AF4589" t="str">
            <v>Omnivore</v>
          </cell>
          <cell r="AG4589" t="str">
            <v>N</v>
          </cell>
        </row>
        <row r="4590">
          <cell r="A4590" t="str">
            <v>Coryphospingus cucullatus cucullatus</v>
          </cell>
          <cell r="B4590" t="e">
            <v>#N/A</v>
          </cell>
          <cell r="D4590">
            <v>4588</v>
          </cell>
          <cell r="E4590"/>
          <cell r="F4590"/>
          <cell r="G4590" t="str">
            <v>Passeriformes</v>
          </cell>
          <cell r="H4590" t="str">
            <v>Thraupidae</v>
          </cell>
          <cell r="I4590" t="str">
            <v>Tachyphoninae</v>
          </cell>
          <cell r="J4590" t="str">
            <v>Coryphospingus</v>
          </cell>
          <cell r="K4590" t="str">
            <v>subespécie</v>
          </cell>
          <cell r="N4590" t="str">
            <v>Coryphospingus cucullatus cucullatus (Statius Muller, 1776)</v>
          </cell>
          <cell r="P4590" t="str">
            <v>x</v>
          </cell>
          <cell r="Q4590" t="str">
            <v>x</v>
          </cell>
          <cell r="R4590" t="str">
            <v>x</v>
          </cell>
          <cell r="S4590" t="str">
            <v>x</v>
          </cell>
          <cell r="T4590" t="str">
            <v>x</v>
          </cell>
          <cell r="U4590"/>
          <cell r="Y4590"/>
          <cell r="Z4590"/>
        </row>
        <row r="4591">
          <cell r="A4591" t="str">
            <v>Coryphospingus cucullatus rubescens</v>
          </cell>
          <cell r="B4591" t="e">
            <v>#N/A</v>
          </cell>
          <cell r="D4591">
            <v>4589</v>
          </cell>
          <cell r="E4591"/>
          <cell r="F4591"/>
          <cell r="G4591" t="str">
            <v>Passeriformes</v>
          </cell>
          <cell r="H4591" t="str">
            <v>Thraupidae</v>
          </cell>
          <cell r="I4591" t="str">
            <v>Tachyphoninae</v>
          </cell>
          <cell r="J4591" t="str">
            <v>Coryphospingus</v>
          </cell>
          <cell r="K4591" t="str">
            <v>subespécie</v>
          </cell>
          <cell r="N4591" t="str">
            <v>Coryphospingus cucullatus rubescens (Swainson, 1825)</v>
          </cell>
          <cell r="P4591" t="str">
            <v>x</v>
          </cell>
          <cell r="Q4591" t="str">
            <v>x</v>
          </cell>
          <cell r="R4591" t="str">
            <v>x</v>
          </cell>
          <cell r="S4591" t="str">
            <v>x</v>
          </cell>
          <cell r="T4591" t="str">
            <v>x</v>
          </cell>
          <cell r="U4591"/>
          <cell r="Y4591"/>
          <cell r="Z4591"/>
        </row>
        <row r="4592">
          <cell r="A4592" t="str">
            <v>Lanio</v>
          </cell>
          <cell r="B4592" t="e">
            <v>#N/A</v>
          </cell>
          <cell r="D4592">
            <v>4590</v>
          </cell>
          <cell r="E4592"/>
          <cell r="F4592"/>
          <cell r="G4592" t="str">
            <v>Passeriformes</v>
          </cell>
          <cell r="H4592" t="str">
            <v>Thraupidae</v>
          </cell>
          <cell r="I4592" t="str">
            <v>Tachyphoninae</v>
          </cell>
          <cell r="J4592" t="str">
            <v>Lanio</v>
          </cell>
          <cell r="K4592" t="str">
            <v>Gênero</v>
          </cell>
          <cell r="N4592" t="str">
            <v>Lanio Vieillot, 1816</v>
          </cell>
          <cell r="P4592"/>
          <cell r="Q4592"/>
          <cell r="R4592"/>
          <cell r="S4592"/>
          <cell r="T4592"/>
          <cell r="U4592"/>
          <cell r="Y4592"/>
          <cell r="Z4592"/>
        </row>
        <row r="4593">
          <cell r="A4593" t="str">
            <v>Lanio surinamus</v>
          </cell>
          <cell r="B4593" t="str">
            <v>Maschalethraupis surinamus</v>
          </cell>
          <cell r="C4593" t="str">
            <v>tem-tem-de-topete-ferrugíneo</v>
          </cell>
          <cell r="D4593">
            <v>4591</v>
          </cell>
          <cell r="E4593" t="str">
            <v>R</v>
          </cell>
          <cell r="F4593">
            <v>1</v>
          </cell>
          <cell r="G4593" t="str">
            <v>Passeriformes</v>
          </cell>
          <cell r="H4593" t="str">
            <v>Thraupidae</v>
          </cell>
          <cell r="I4593" t="str">
            <v>Tachyphoninae</v>
          </cell>
          <cell r="J4593" t="str">
            <v>Lanio</v>
          </cell>
          <cell r="K4593" t="str">
            <v>espécie 1ária</v>
          </cell>
          <cell r="L4593" t="str">
            <v>Historically, treated as Tachyphonus; new studies are needed to resolve its phylogenetic position.</v>
          </cell>
          <cell r="M4593" t="str">
            <v>Tratado historicamente em Tachyphonus; novos estudos são necessários para resolver sua posição filogenética.</v>
          </cell>
          <cell r="N4593" t="str">
            <v>Lanio surinamus (Linnaeus, 1766)</v>
          </cell>
          <cell r="O4593" t="str">
            <v>Fulvous-crested Tanager</v>
          </cell>
          <cell r="P4593"/>
          <cell r="Q4593"/>
          <cell r="R4593"/>
          <cell r="S4593"/>
          <cell r="T4593"/>
          <cell r="U4593"/>
          <cell r="Y4593" t="str">
            <v>OA</v>
          </cell>
          <cell r="Z4593" t="str">
            <v>M</v>
          </cell>
          <cell r="AA4593" t="str">
            <v>F1</v>
          </cell>
          <cell r="AB4593" t="str">
            <v>U/M</v>
          </cell>
          <cell r="AC4593">
            <v>1</v>
          </cell>
          <cell r="AD4593">
            <v>2</v>
          </cell>
          <cell r="AE4593">
            <v>19</v>
          </cell>
          <cell r="AF4593" t="str">
            <v>Omnivore</v>
          </cell>
          <cell r="AG4593" t="str">
            <v>F</v>
          </cell>
        </row>
        <row r="4594">
          <cell r="A4594" t="str">
            <v>Lanio surinamus surinamus</v>
          </cell>
          <cell r="B4594" t="e">
            <v>#N/A</v>
          </cell>
          <cell r="D4594">
            <v>4592</v>
          </cell>
          <cell r="E4594"/>
          <cell r="F4594"/>
          <cell r="G4594" t="str">
            <v>Passeriformes</v>
          </cell>
          <cell r="H4594" t="str">
            <v>Thraupidae</v>
          </cell>
          <cell r="I4594" t="str">
            <v>Tachyphoninae</v>
          </cell>
          <cell r="J4594" t="str">
            <v>Lanio</v>
          </cell>
          <cell r="K4594" t="str">
            <v>subespécie</v>
          </cell>
          <cell r="N4594" t="str">
            <v>Lanio surinamus surinamus (Linnaeus, 1766)</v>
          </cell>
          <cell r="P4594" t="str">
            <v>x</v>
          </cell>
          <cell r="Q4594" t="str">
            <v>x</v>
          </cell>
          <cell r="R4594" t="str">
            <v>x</v>
          </cell>
          <cell r="S4594" t="str">
            <v>x</v>
          </cell>
          <cell r="T4594" t="str">
            <v>x</v>
          </cell>
          <cell r="U4594"/>
          <cell r="Y4594"/>
          <cell r="Z4594"/>
        </row>
        <row r="4595">
          <cell r="A4595" t="str">
            <v>Lanio surinamus brevipes</v>
          </cell>
          <cell r="B4595" t="e">
            <v>#N/A</v>
          </cell>
          <cell r="D4595">
            <v>4593</v>
          </cell>
          <cell r="E4595"/>
          <cell r="F4595"/>
          <cell r="G4595" t="str">
            <v>Passeriformes</v>
          </cell>
          <cell r="H4595" t="str">
            <v>Thraupidae</v>
          </cell>
          <cell r="I4595" t="str">
            <v>Tachyphoninae</v>
          </cell>
          <cell r="J4595" t="str">
            <v>Lanio</v>
          </cell>
          <cell r="K4595" t="str">
            <v>subespécie</v>
          </cell>
          <cell r="N4595" t="str">
            <v>Lanio surinamus brevipes Lafresnaye, 1846</v>
          </cell>
          <cell r="P4595" t="str">
            <v>x</v>
          </cell>
          <cell r="Q4595" t="str">
            <v>x</v>
          </cell>
          <cell r="R4595" t="str">
            <v>x</v>
          </cell>
          <cell r="S4595" t="str">
            <v>x</v>
          </cell>
          <cell r="T4595" t="str">
            <v>x</v>
          </cell>
          <cell r="U4595"/>
          <cell r="Y4595"/>
          <cell r="Z4595"/>
        </row>
        <row r="4596">
          <cell r="A4596" t="str">
            <v>Lanio surinamus napensis</v>
          </cell>
          <cell r="B4596" t="e">
            <v>#N/A</v>
          </cell>
          <cell r="D4596">
            <v>4594</v>
          </cell>
          <cell r="E4596"/>
          <cell r="F4596"/>
          <cell r="G4596" t="str">
            <v>Passeriformes</v>
          </cell>
          <cell r="H4596" t="str">
            <v>Thraupidae</v>
          </cell>
          <cell r="I4596" t="str">
            <v>Tachyphoninae</v>
          </cell>
          <cell r="J4596" t="str">
            <v>Lanio</v>
          </cell>
          <cell r="K4596" t="str">
            <v>subespécie</v>
          </cell>
          <cell r="N4596" t="str">
            <v>Lanio surinamus napensis Lawrence, 1864</v>
          </cell>
          <cell r="P4596" t="str">
            <v>x</v>
          </cell>
          <cell r="Q4596" t="str">
            <v>x</v>
          </cell>
          <cell r="R4596" t="str">
            <v>x</v>
          </cell>
          <cell r="S4596" t="str">
            <v>x</v>
          </cell>
          <cell r="T4596" t="str">
            <v>x</v>
          </cell>
          <cell r="U4596"/>
          <cell r="Y4596"/>
          <cell r="Z4596"/>
        </row>
        <row r="4597">
          <cell r="A4597" t="str">
            <v>Lanio surinamus insignis</v>
          </cell>
          <cell r="B4597" t="e">
            <v>#N/A</v>
          </cell>
          <cell r="D4597">
            <v>4595</v>
          </cell>
          <cell r="E4597"/>
          <cell r="F4597"/>
          <cell r="G4597" t="str">
            <v>Passeriformes</v>
          </cell>
          <cell r="H4597" t="str">
            <v>Thraupidae</v>
          </cell>
          <cell r="I4597" t="str">
            <v>Tachyphoninae</v>
          </cell>
          <cell r="J4597" t="str">
            <v>Lanio</v>
          </cell>
          <cell r="K4597" t="str">
            <v>subespécie</v>
          </cell>
          <cell r="N4597" t="str">
            <v>Lanio surinamus insignis Hellmayr, 1906</v>
          </cell>
          <cell r="P4597" t="str">
            <v>x</v>
          </cell>
          <cell r="Q4597" t="str">
            <v>x</v>
          </cell>
          <cell r="R4597" t="str">
            <v>x</v>
          </cell>
          <cell r="S4597" t="str">
            <v>x</v>
          </cell>
          <cell r="T4597" t="str">
            <v>x</v>
          </cell>
          <cell r="U4597"/>
          <cell r="Y4597"/>
          <cell r="Z4597"/>
        </row>
        <row r="4598">
          <cell r="A4598" t="str">
            <v>Lanio versicolor</v>
          </cell>
          <cell r="B4598" t="str">
            <v>Lanio versicolor</v>
          </cell>
          <cell r="C4598" t="str">
            <v>pipira-de-asa-branca</v>
          </cell>
          <cell r="D4598">
            <v>4596</v>
          </cell>
          <cell r="E4598" t="str">
            <v>R</v>
          </cell>
          <cell r="F4598">
            <v>1</v>
          </cell>
          <cell r="G4598" t="str">
            <v>Passeriformes</v>
          </cell>
          <cell r="H4598" t="str">
            <v>Thraupidae</v>
          </cell>
          <cell r="I4598" t="str">
            <v>Tachyphoninae</v>
          </cell>
          <cell r="J4598" t="str">
            <v>Lanio</v>
          </cell>
          <cell r="K4598" t="str">
            <v>espécie 1ária</v>
          </cell>
          <cell r="N4598" t="str">
            <v>Lanio versicolor (d'Orbigny &amp; Lafresnaye, 1837)</v>
          </cell>
          <cell r="O4598" t="str">
            <v>White-winged Shrike-Tanager</v>
          </cell>
          <cell r="P4598"/>
          <cell r="Q4598"/>
          <cell r="R4598"/>
          <cell r="S4598"/>
          <cell r="T4598"/>
          <cell r="U4598"/>
          <cell r="Y4598" t="e">
            <v>#N/A</v>
          </cell>
          <cell r="Z4598" t="str">
            <v>H</v>
          </cell>
          <cell r="AA4598" t="str">
            <v>F1</v>
          </cell>
          <cell r="AB4598" t="str">
            <v>C</v>
          </cell>
          <cell r="AC4598">
            <v>1</v>
          </cell>
          <cell r="AD4598">
            <v>1</v>
          </cell>
          <cell r="AE4598">
            <v>17</v>
          </cell>
          <cell r="AF4598" t="str">
            <v>Invertebrate</v>
          </cell>
          <cell r="AG4598" t="str">
            <v>F</v>
          </cell>
          <cell r="AH4598">
            <v>1</v>
          </cell>
        </row>
        <row r="4599">
          <cell r="A4599" t="str">
            <v>Lanio versicolor versicolor</v>
          </cell>
          <cell r="B4599" t="e">
            <v>#N/A</v>
          </cell>
          <cell r="D4599">
            <v>4597</v>
          </cell>
          <cell r="E4599"/>
          <cell r="F4599"/>
          <cell r="G4599" t="str">
            <v>Passeriformes</v>
          </cell>
          <cell r="H4599" t="str">
            <v>Thraupidae</v>
          </cell>
          <cell r="I4599" t="str">
            <v>Tachyphoninae</v>
          </cell>
          <cell r="J4599" t="str">
            <v>Lanio</v>
          </cell>
          <cell r="K4599" t="str">
            <v>subespécie</v>
          </cell>
          <cell r="N4599" t="str">
            <v>Lanio versicolor versicolor (d'Orbigny &amp; Lafresnaye, 1837)</v>
          </cell>
          <cell r="P4599" t="str">
            <v>x</v>
          </cell>
          <cell r="Q4599" t="str">
            <v>x</v>
          </cell>
          <cell r="R4599" t="str">
            <v>x</v>
          </cell>
          <cell r="S4599" t="str">
            <v>x</v>
          </cell>
          <cell r="T4599" t="str">
            <v>x</v>
          </cell>
          <cell r="U4599"/>
          <cell r="Y4599"/>
          <cell r="Z4599"/>
        </row>
        <row r="4600">
          <cell r="A4600" t="str">
            <v>Lanio versicolor parvus</v>
          </cell>
          <cell r="B4600" t="e">
            <v>#N/A</v>
          </cell>
          <cell r="D4600">
            <v>4598</v>
          </cell>
          <cell r="E4600"/>
          <cell r="F4600"/>
          <cell r="G4600" t="str">
            <v>Passeriformes</v>
          </cell>
          <cell r="H4600" t="str">
            <v>Thraupidae</v>
          </cell>
          <cell r="I4600" t="str">
            <v>Tachyphoninae</v>
          </cell>
          <cell r="J4600" t="str">
            <v>Lanio</v>
          </cell>
          <cell r="K4600" t="str">
            <v>subespécie</v>
          </cell>
          <cell r="N4600" t="str">
            <v>Lanio versicolor parvus Berlepsch, 1912</v>
          </cell>
          <cell r="P4600" t="str">
            <v>x</v>
          </cell>
          <cell r="Q4600" t="str">
            <v>x</v>
          </cell>
          <cell r="R4600" t="str">
            <v>x</v>
          </cell>
          <cell r="S4600" t="str">
            <v>x</v>
          </cell>
          <cell r="T4600" t="str">
            <v>x</v>
          </cell>
          <cell r="U4600"/>
          <cell r="Y4600"/>
          <cell r="Z4600"/>
        </row>
        <row r="4601">
          <cell r="A4601" t="str">
            <v>Lanio fulvus</v>
          </cell>
          <cell r="B4601" t="str">
            <v>Lanio fulvus</v>
          </cell>
          <cell r="C4601" t="str">
            <v>pipira-parda</v>
          </cell>
          <cell r="D4601">
            <v>4599</v>
          </cell>
          <cell r="E4601" t="str">
            <v>R</v>
          </cell>
          <cell r="F4601">
            <v>1</v>
          </cell>
          <cell r="G4601" t="str">
            <v>Passeriformes</v>
          </cell>
          <cell r="H4601" t="str">
            <v>Thraupidae</v>
          </cell>
          <cell r="I4601" t="str">
            <v>Tachyphoninae</v>
          </cell>
          <cell r="J4601" t="str">
            <v>Lanio</v>
          </cell>
          <cell r="K4601" t="str">
            <v>espécie 1ária</v>
          </cell>
          <cell r="N4601" t="str">
            <v>Lanio fulvus (Boddaert, 1783)</v>
          </cell>
          <cell r="O4601" t="str">
            <v>Fulvous Shrike-Tanager</v>
          </cell>
          <cell r="P4601"/>
          <cell r="Q4601"/>
          <cell r="R4601"/>
          <cell r="S4601"/>
          <cell r="T4601"/>
          <cell r="U4601"/>
          <cell r="Y4601" t="str">
            <v>IAS</v>
          </cell>
          <cell r="Z4601" t="str">
            <v>H</v>
          </cell>
          <cell r="AA4601" t="str">
            <v>F1</v>
          </cell>
          <cell r="AB4601" t="str">
            <v>C</v>
          </cell>
          <cell r="AC4601">
            <v>1</v>
          </cell>
          <cell r="AD4601">
            <v>1</v>
          </cell>
          <cell r="AE4601">
            <v>24</v>
          </cell>
          <cell r="AF4601" t="str">
            <v>Invertebrate</v>
          </cell>
          <cell r="AG4601" t="str">
            <v>F</v>
          </cell>
          <cell r="AH4601">
            <v>1</v>
          </cell>
        </row>
        <row r="4602">
          <cell r="A4602" t="str">
            <v>Lanio fulvus fulvus</v>
          </cell>
          <cell r="B4602" t="e">
            <v>#N/A</v>
          </cell>
          <cell r="D4602">
            <v>4600</v>
          </cell>
          <cell r="E4602"/>
          <cell r="F4602"/>
          <cell r="G4602" t="str">
            <v>Passeriformes</v>
          </cell>
          <cell r="H4602" t="str">
            <v>Thraupidae</v>
          </cell>
          <cell r="I4602" t="str">
            <v>Tachyphoninae</v>
          </cell>
          <cell r="J4602" t="str">
            <v>Lanio</v>
          </cell>
          <cell r="K4602" t="str">
            <v>subespécie</v>
          </cell>
          <cell r="N4602" t="str">
            <v>Lanio fulvus fulvus (Boddaert, 1783)</v>
          </cell>
          <cell r="P4602" t="str">
            <v>x</v>
          </cell>
          <cell r="Q4602" t="str">
            <v>x</v>
          </cell>
          <cell r="R4602" t="str">
            <v>x</v>
          </cell>
          <cell r="S4602" t="str">
            <v>x</v>
          </cell>
          <cell r="T4602" t="str">
            <v>x</v>
          </cell>
          <cell r="U4602"/>
          <cell r="Y4602"/>
          <cell r="Z4602"/>
        </row>
        <row r="4603">
          <cell r="A4603" t="str">
            <v>Lanio luctuosus</v>
          </cell>
          <cell r="B4603" t="str">
            <v>Loriotus luctuosus</v>
          </cell>
          <cell r="C4603" t="str">
            <v>tem-tem-de-dragona-branca</v>
          </cell>
          <cell r="D4603">
            <v>4601</v>
          </cell>
          <cell r="E4603" t="str">
            <v>R</v>
          </cell>
          <cell r="F4603">
            <v>1</v>
          </cell>
          <cell r="G4603" t="str">
            <v>Passeriformes</v>
          </cell>
          <cell r="H4603" t="str">
            <v>Thraupidae</v>
          </cell>
          <cell r="I4603" t="str">
            <v>Tachyphoninae</v>
          </cell>
          <cell r="J4603" t="str">
            <v>Lanio</v>
          </cell>
          <cell r="K4603" t="str">
            <v>espécie 1ária</v>
          </cell>
          <cell r="L4603" t="str">
            <v>Historically, treated as Tachyphonus; new studies are needed to resolve its phylogenetic position.</v>
          </cell>
          <cell r="M4603" t="str">
            <v>Tratado historicamente em Tachyphonus; novos estudos são necessários para resolver sua posição filogenética.</v>
          </cell>
          <cell r="N4603" t="str">
            <v>Lanio luctuosus (d'Orbigny &amp; Lafresnaye, 1837)</v>
          </cell>
          <cell r="O4603" t="str">
            <v>White-shouldered Tanager</v>
          </cell>
          <cell r="P4603"/>
          <cell r="Q4603"/>
          <cell r="R4603"/>
          <cell r="S4603"/>
          <cell r="T4603"/>
          <cell r="U4603"/>
          <cell r="Y4603" t="e">
            <v>#N/A</v>
          </cell>
          <cell r="Z4603" t="str">
            <v>H</v>
          </cell>
          <cell r="AA4603" t="e">
            <v>#N/A</v>
          </cell>
          <cell r="AB4603" t="e">
            <v>#N/A</v>
          </cell>
          <cell r="AC4603" t="e">
            <v>#N/A</v>
          </cell>
          <cell r="AD4603" t="e">
            <v>#N/A</v>
          </cell>
          <cell r="AE4603" t="e">
            <v>#N/A</v>
          </cell>
          <cell r="AF4603" t="e">
            <v>#N/A</v>
          </cell>
          <cell r="AG4603" t="str">
            <v>F</v>
          </cell>
        </row>
        <row r="4604">
          <cell r="A4604" t="str">
            <v>Lanio luctuosus luctuosus</v>
          </cell>
          <cell r="B4604" t="e">
            <v>#N/A</v>
          </cell>
          <cell r="D4604">
            <v>4602</v>
          </cell>
          <cell r="E4604"/>
          <cell r="F4604"/>
          <cell r="G4604" t="str">
            <v>Passeriformes</v>
          </cell>
          <cell r="H4604" t="str">
            <v>Thraupidae</v>
          </cell>
          <cell r="I4604" t="str">
            <v>Tachyphoninae</v>
          </cell>
          <cell r="J4604" t="str">
            <v>Lanio</v>
          </cell>
          <cell r="K4604" t="str">
            <v>subespécie</v>
          </cell>
          <cell r="N4604" t="str">
            <v>Lanio luctuosus luctuosus d'Orbigny &amp; Lafresnaye, 1837</v>
          </cell>
          <cell r="P4604" t="str">
            <v>x</v>
          </cell>
          <cell r="Q4604" t="str">
            <v>x</v>
          </cell>
          <cell r="R4604" t="str">
            <v>x</v>
          </cell>
          <cell r="S4604" t="str">
            <v>x</v>
          </cell>
          <cell r="T4604" t="str">
            <v>x</v>
          </cell>
          <cell r="U4604"/>
          <cell r="Y4604"/>
          <cell r="Z4604"/>
        </row>
        <row r="4605">
          <cell r="A4605" t="str">
            <v>Lanio cristatus</v>
          </cell>
          <cell r="B4605" t="str">
            <v>Loriotus cristatus</v>
          </cell>
          <cell r="C4605" t="str">
            <v>tiê-galo</v>
          </cell>
          <cell r="D4605">
            <v>4603</v>
          </cell>
          <cell r="E4605" t="str">
            <v>R</v>
          </cell>
          <cell r="F4605">
            <v>1</v>
          </cell>
          <cell r="G4605" t="str">
            <v>Passeriformes</v>
          </cell>
          <cell r="H4605" t="str">
            <v>Thraupidae</v>
          </cell>
          <cell r="I4605" t="str">
            <v>Tachyphoninae</v>
          </cell>
          <cell r="J4605" t="str">
            <v>Lanio</v>
          </cell>
          <cell r="K4605" t="str">
            <v>espécie 1ária</v>
          </cell>
          <cell r="L4605" t="str">
            <v>Historically, treated as Tachyphonus; new studies are needed to resolve its phylogenetic position.</v>
          </cell>
          <cell r="M4605" t="str">
            <v>Tratado historicamente em Tachyphonus; novos estudos são necessários para resolver sua posição filogenética. Mais de uma espécie pode estar envolvida.</v>
          </cell>
          <cell r="N4605" t="str">
            <v>Lanio cristatus (Linnaeus, 1766)</v>
          </cell>
          <cell r="O4605" t="str">
            <v>Flame-crested Tanager</v>
          </cell>
          <cell r="P4605"/>
          <cell r="Q4605"/>
          <cell r="R4605"/>
          <cell r="S4605"/>
          <cell r="T4605"/>
          <cell r="U4605"/>
          <cell r="Y4605" t="str">
            <v>IAG</v>
          </cell>
          <cell r="Z4605" t="str">
            <v>M</v>
          </cell>
          <cell r="AA4605" t="str">
            <v>F1</v>
          </cell>
          <cell r="AB4605" t="str">
            <v>C</v>
          </cell>
          <cell r="AC4605">
            <v>2</v>
          </cell>
          <cell r="AD4605">
            <v>3</v>
          </cell>
          <cell r="AE4605">
            <v>18.8</v>
          </cell>
          <cell r="AF4605" t="str">
            <v>Omnivore</v>
          </cell>
          <cell r="AG4605" t="str">
            <v>F</v>
          </cell>
        </row>
        <row r="4606">
          <cell r="A4606" t="str">
            <v>Lanio cristatus cristatus</v>
          </cell>
          <cell r="B4606" t="e">
            <v>#N/A</v>
          </cell>
          <cell r="D4606">
            <v>4604</v>
          </cell>
          <cell r="E4606"/>
          <cell r="F4606"/>
          <cell r="G4606" t="str">
            <v>Passeriformes</v>
          </cell>
          <cell r="H4606" t="str">
            <v>Thraupidae</v>
          </cell>
          <cell r="I4606" t="str">
            <v>Tachyphoninae</v>
          </cell>
          <cell r="J4606" t="str">
            <v>Lanio</v>
          </cell>
          <cell r="K4606" t="str">
            <v>subespécie</v>
          </cell>
          <cell r="N4606" t="str">
            <v>Lanio cristatus cristatus (Linnaeus, 1766)</v>
          </cell>
          <cell r="P4606" t="str">
            <v>x</v>
          </cell>
          <cell r="Q4606" t="str">
            <v>x</v>
          </cell>
          <cell r="R4606" t="str">
            <v>x</v>
          </cell>
          <cell r="S4606" t="str">
            <v>x</v>
          </cell>
          <cell r="T4606" t="str">
            <v>x</v>
          </cell>
          <cell r="U4606"/>
          <cell r="Y4606"/>
          <cell r="Z4606"/>
        </row>
        <row r="4607">
          <cell r="A4607" t="str">
            <v>Lanio cristatus cristatellus</v>
          </cell>
          <cell r="B4607" t="e">
            <v>#N/A</v>
          </cell>
          <cell r="D4607">
            <v>4605</v>
          </cell>
          <cell r="E4607"/>
          <cell r="F4607"/>
          <cell r="G4607" t="str">
            <v>Passeriformes</v>
          </cell>
          <cell r="H4607" t="str">
            <v>Thraupidae</v>
          </cell>
          <cell r="I4607" t="str">
            <v>Tachyphoninae</v>
          </cell>
          <cell r="J4607" t="str">
            <v>Lanio</v>
          </cell>
          <cell r="K4607" t="str">
            <v>subespécie</v>
          </cell>
          <cell r="N4607" t="str">
            <v>Lanio cristatus cristatellus Sclater, 1862</v>
          </cell>
          <cell r="P4607" t="str">
            <v>x</v>
          </cell>
          <cell r="Q4607" t="str">
            <v>x</v>
          </cell>
          <cell r="R4607" t="str">
            <v>x</v>
          </cell>
          <cell r="S4607" t="str">
            <v>x</v>
          </cell>
          <cell r="T4607" t="str">
            <v>x</v>
          </cell>
          <cell r="U4607"/>
          <cell r="Y4607"/>
          <cell r="Z4607"/>
        </row>
        <row r="4608">
          <cell r="A4608" t="str">
            <v>Lanio cristatus madeirae</v>
          </cell>
          <cell r="B4608" t="e">
            <v>#N/A</v>
          </cell>
          <cell r="D4608">
            <v>4606</v>
          </cell>
          <cell r="E4608"/>
          <cell r="F4608"/>
          <cell r="G4608" t="str">
            <v>Passeriformes</v>
          </cell>
          <cell r="H4608" t="str">
            <v>Thraupidae</v>
          </cell>
          <cell r="I4608" t="str">
            <v>Tachyphoninae</v>
          </cell>
          <cell r="J4608" t="str">
            <v>Lanio</v>
          </cell>
          <cell r="K4608" t="str">
            <v>subespécie</v>
          </cell>
          <cell r="N4608" t="str">
            <v>Lanio cristatus madeirae Hellmayr, 1910</v>
          </cell>
          <cell r="P4608" t="str">
            <v>x</v>
          </cell>
          <cell r="Q4608" t="str">
            <v>x</v>
          </cell>
          <cell r="R4608" t="str">
            <v>x</v>
          </cell>
          <cell r="S4608" t="str">
            <v>x</v>
          </cell>
          <cell r="T4608" t="str">
            <v>x</v>
          </cell>
          <cell r="U4608"/>
          <cell r="Y4608"/>
          <cell r="Z4608"/>
        </row>
        <row r="4609">
          <cell r="A4609" t="str">
            <v>Lanio cristatus pallidigula</v>
          </cell>
          <cell r="B4609" t="e">
            <v>#N/A</v>
          </cell>
          <cell r="D4609">
            <v>4607</v>
          </cell>
          <cell r="E4609"/>
          <cell r="F4609"/>
          <cell r="G4609" t="str">
            <v>Passeriformes</v>
          </cell>
          <cell r="H4609" t="str">
            <v>Thraupidae</v>
          </cell>
          <cell r="I4609" t="str">
            <v>Tachyphoninae</v>
          </cell>
          <cell r="J4609" t="str">
            <v>Lanio</v>
          </cell>
          <cell r="K4609" t="str">
            <v>subespécie</v>
          </cell>
          <cell r="N4609" t="str">
            <v>Lanio cristatus pallidigula Zimmer, 1945</v>
          </cell>
          <cell r="P4609" t="str">
            <v>x</v>
          </cell>
          <cell r="Q4609" t="str">
            <v>x</v>
          </cell>
          <cell r="R4609" t="str">
            <v>x</v>
          </cell>
          <cell r="S4609" t="str">
            <v>x</v>
          </cell>
          <cell r="T4609" t="str">
            <v>x</v>
          </cell>
          <cell r="U4609"/>
          <cell r="Y4609"/>
          <cell r="Z4609"/>
        </row>
        <row r="4610">
          <cell r="A4610" t="str">
            <v>Lanio cristatus brunneus</v>
          </cell>
          <cell r="B4610" t="e">
            <v>#N/A</v>
          </cell>
          <cell r="D4610">
            <v>4608</v>
          </cell>
          <cell r="E4610"/>
          <cell r="F4610"/>
          <cell r="G4610" t="str">
            <v>Passeriformes</v>
          </cell>
          <cell r="H4610" t="str">
            <v>Thraupidae</v>
          </cell>
          <cell r="I4610" t="str">
            <v>Tachyphoninae</v>
          </cell>
          <cell r="J4610" t="str">
            <v>Lanio</v>
          </cell>
          <cell r="K4610" t="str">
            <v>subespécie</v>
          </cell>
          <cell r="N4610" t="str">
            <v>Lanio cristatus brunneus (Spix, 1825)</v>
          </cell>
          <cell r="P4610" t="str">
            <v>x</v>
          </cell>
          <cell r="Q4610" t="str">
            <v>x</v>
          </cell>
          <cell r="R4610" t="str">
            <v>x</v>
          </cell>
          <cell r="S4610" t="str">
            <v>x</v>
          </cell>
          <cell r="T4610" t="str">
            <v>x</v>
          </cell>
          <cell r="U4610"/>
          <cell r="Y4610"/>
          <cell r="Z4610"/>
        </row>
        <row r="4611">
          <cell r="A4611" t="str">
            <v>Lanio nattereri</v>
          </cell>
          <cell r="B4611" t="str">
            <v>Lanio nattereri</v>
          </cell>
          <cell r="C4611" t="str">
            <v>pipira-de-natterer</v>
          </cell>
          <cell r="D4611">
            <v>4609</v>
          </cell>
          <cell r="E4611" t="str">
            <v>R, E</v>
          </cell>
          <cell r="F4611">
            <v>1</v>
          </cell>
          <cell r="G4611" t="str">
            <v>Passeriformes</v>
          </cell>
          <cell r="H4611" t="str">
            <v>Thraupidae</v>
          </cell>
          <cell r="I4611" t="str">
            <v>Tachyphoninae</v>
          </cell>
          <cell r="J4611" t="str">
            <v>Lanio</v>
          </cell>
          <cell r="K4611" t="str">
            <v>espécie 1ária</v>
          </cell>
          <cell r="L4611" t="str">
            <v>The validity of the species is uncertain, only known from the type specimens. Historically, placed in Tachyphonus.</v>
          </cell>
          <cell r="M4611" t="str">
            <v>Espécie de validade questionável, conhecida apenas do tipo. Tratada historicamente em Tachyphonus.</v>
          </cell>
          <cell r="N4611" t="str">
            <v>Lanio nattereri (Pelzeln, 1870)</v>
          </cell>
          <cell r="O4611" t="str">
            <v>Natterer's Tanager</v>
          </cell>
          <cell r="P4611"/>
          <cell r="Q4611"/>
          <cell r="R4611"/>
          <cell r="S4611"/>
          <cell r="T4611"/>
          <cell r="U4611"/>
          <cell r="Y4611" t="e">
            <v>#N/A</v>
          </cell>
          <cell r="Z4611" t="e">
            <v>#N/A</v>
          </cell>
          <cell r="AA4611" t="e">
            <v>#N/A</v>
          </cell>
          <cell r="AB4611" t="e">
            <v>#N/A</v>
          </cell>
          <cell r="AC4611" t="e">
            <v>#N/A</v>
          </cell>
          <cell r="AD4611" t="e">
            <v>#N/A</v>
          </cell>
          <cell r="AE4611" t="e">
            <v>#N/A</v>
          </cell>
          <cell r="AF4611" t="e">
            <v>#N/A</v>
          </cell>
          <cell r="AG4611"/>
        </row>
        <row r="4612">
          <cell r="A4612" t="str">
            <v>Lanio rufiventer</v>
          </cell>
          <cell r="B4612" t="str">
            <v>Loriotus rufiventer</v>
          </cell>
          <cell r="C4612" t="str">
            <v>tem-tem-de-crista-amarela</v>
          </cell>
          <cell r="D4612">
            <v>4610</v>
          </cell>
          <cell r="E4612" t="str">
            <v>R</v>
          </cell>
          <cell r="F4612">
            <v>1</v>
          </cell>
          <cell r="G4612" t="str">
            <v>Passeriformes</v>
          </cell>
          <cell r="H4612" t="str">
            <v>Thraupidae</v>
          </cell>
          <cell r="I4612" t="str">
            <v>Tachyphoninae</v>
          </cell>
          <cell r="J4612" t="str">
            <v>Lanio</v>
          </cell>
          <cell r="K4612" t="str">
            <v>espécie 1ária</v>
          </cell>
          <cell r="L4612" t="str">
            <v>Historically, treated as Tachyphonus; new studies are needed to resolve its phylogenetic position. More than one species may be involved.</v>
          </cell>
          <cell r="M4612" t="str">
            <v>Tratado historicamente em Tachyphonus; novos estudos são necessários para resolver sua posição filogenética. Mais de uma espécie pode estar envolvida.</v>
          </cell>
          <cell r="N4612" t="str">
            <v>Lanio rufiventer (Spix, 1825)</v>
          </cell>
          <cell r="O4612" t="str">
            <v>Yellow-crested Tanager</v>
          </cell>
          <cell r="P4612"/>
          <cell r="Q4612"/>
          <cell r="R4612"/>
          <cell r="S4612"/>
          <cell r="T4612"/>
          <cell r="U4612"/>
          <cell r="Y4612" t="e">
            <v>#N/A</v>
          </cell>
          <cell r="Z4612" t="e">
            <v>#N/A</v>
          </cell>
          <cell r="AA4612" t="e">
            <v>#N/A</v>
          </cell>
          <cell r="AB4612" t="e">
            <v>#N/A</v>
          </cell>
          <cell r="AC4612" t="e">
            <v>#N/A</v>
          </cell>
          <cell r="AD4612" t="e">
            <v>#N/A</v>
          </cell>
          <cell r="AE4612" t="e">
            <v>#N/A</v>
          </cell>
          <cell r="AF4612" t="e">
            <v>#N/A</v>
          </cell>
          <cell r="AG4612"/>
        </row>
        <row r="4613">
          <cell r="A4613" t="str">
            <v>Tachyphonus</v>
          </cell>
          <cell r="B4613" t="e">
            <v>#N/A</v>
          </cell>
          <cell r="D4613">
            <v>4611</v>
          </cell>
          <cell r="E4613"/>
          <cell r="F4613"/>
          <cell r="G4613" t="str">
            <v>Passeriformes</v>
          </cell>
          <cell r="H4613" t="str">
            <v>Thraupidae</v>
          </cell>
          <cell r="I4613" t="str">
            <v>Tachyphoninae</v>
          </cell>
          <cell r="J4613" t="str">
            <v>Tachyphonus</v>
          </cell>
          <cell r="K4613" t="str">
            <v>Gênero</v>
          </cell>
          <cell r="N4613" t="str">
            <v>Tachyphonus Vieillot, 1816</v>
          </cell>
          <cell r="P4613"/>
          <cell r="Q4613"/>
          <cell r="R4613"/>
          <cell r="S4613"/>
          <cell r="T4613"/>
          <cell r="U4613"/>
          <cell r="Y4613"/>
          <cell r="Z4613"/>
        </row>
        <row r="4614">
          <cell r="A4614" t="str">
            <v>Tachyphonus phoenicius</v>
          </cell>
          <cell r="B4614" t="str">
            <v>Tachyphonus phoenicius</v>
          </cell>
          <cell r="C4614" t="str">
            <v>tem-tem-de-dragona-vermelha</v>
          </cell>
          <cell r="D4614">
            <v>4612</v>
          </cell>
          <cell r="E4614" t="str">
            <v>R</v>
          </cell>
          <cell r="F4614">
            <v>1</v>
          </cell>
          <cell r="G4614" t="str">
            <v>Passeriformes</v>
          </cell>
          <cell r="H4614" t="str">
            <v>Thraupidae</v>
          </cell>
          <cell r="I4614" t="str">
            <v>Tachyphoninae</v>
          </cell>
          <cell r="J4614" t="str">
            <v>Tachyphonus</v>
          </cell>
          <cell r="K4614" t="str">
            <v>espécie 1ária</v>
          </cell>
          <cell r="N4614" t="str">
            <v>Tachyphonus phoenicius Swainson, 1838</v>
          </cell>
          <cell r="O4614" t="str">
            <v>Red-shouldered Tanager</v>
          </cell>
          <cell r="P4614"/>
          <cell r="Q4614"/>
          <cell r="R4614"/>
          <cell r="S4614"/>
          <cell r="T4614"/>
          <cell r="U4614"/>
          <cell r="Y4614" t="str">
            <v>OA</v>
          </cell>
          <cell r="Z4614" t="str">
            <v>M</v>
          </cell>
          <cell r="AA4614" t="str">
            <v>F12</v>
          </cell>
          <cell r="AB4614" t="str">
            <v>U/C</v>
          </cell>
          <cell r="AC4614">
            <v>2</v>
          </cell>
          <cell r="AD4614">
            <v>2</v>
          </cell>
          <cell r="AE4614">
            <v>21</v>
          </cell>
          <cell r="AF4614" t="str">
            <v>Invertebrate</v>
          </cell>
          <cell r="AG4614" t="str">
            <v>F</v>
          </cell>
        </row>
        <row r="4615">
          <cell r="A4615" t="str">
            <v>Tachyphonus rufus</v>
          </cell>
          <cell r="B4615" t="str">
            <v>Tachyphonus rufus</v>
          </cell>
          <cell r="C4615" t="str">
            <v>pipira-preta</v>
          </cell>
          <cell r="D4615">
            <v>4613</v>
          </cell>
          <cell r="E4615" t="str">
            <v>R</v>
          </cell>
          <cell r="F4615">
            <v>1</v>
          </cell>
          <cell r="G4615" t="str">
            <v>Passeriformes</v>
          </cell>
          <cell r="H4615" t="str">
            <v>Thraupidae</v>
          </cell>
          <cell r="I4615" t="str">
            <v>Tachyphoninae</v>
          </cell>
          <cell r="J4615" t="str">
            <v>Tachyphonus</v>
          </cell>
          <cell r="K4615" t="str">
            <v>espécie 1ária</v>
          </cell>
          <cell r="N4615" t="str">
            <v>Tachyphonus rufus (Boddaert, 1783)</v>
          </cell>
          <cell r="O4615" t="str">
            <v>White-lined Tanager</v>
          </cell>
          <cell r="P4615"/>
          <cell r="Q4615"/>
          <cell r="R4615"/>
          <cell r="S4615"/>
          <cell r="T4615"/>
          <cell r="U4615"/>
          <cell r="Y4615" t="str">
            <v>OA</v>
          </cell>
          <cell r="Z4615" t="str">
            <v>L</v>
          </cell>
          <cell r="AA4615" t="str">
            <v>F15</v>
          </cell>
          <cell r="AB4615" t="str">
            <v>U/C</v>
          </cell>
          <cell r="AC4615">
            <v>4</v>
          </cell>
          <cell r="AD4615">
            <v>6</v>
          </cell>
          <cell r="AE4615">
            <v>34.4</v>
          </cell>
          <cell r="AF4615" t="str">
            <v>Invertebrate</v>
          </cell>
          <cell r="AG4615" t="str">
            <v>F</v>
          </cell>
          <cell r="AI4615" t="str">
            <v>NT</v>
          </cell>
        </row>
        <row r="4616">
          <cell r="A4616" t="str">
            <v>Tachyphonus coronatus</v>
          </cell>
          <cell r="B4616" t="str">
            <v>Tachyphonus coronatus</v>
          </cell>
          <cell r="C4616" t="str">
            <v>tiê-preto</v>
          </cell>
          <cell r="D4616">
            <v>4614</v>
          </cell>
          <cell r="E4616" t="str">
            <v>R</v>
          </cell>
          <cell r="F4616">
            <v>1</v>
          </cell>
          <cell r="G4616" t="str">
            <v>Passeriformes</v>
          </cell>
          <cell r="H4616" t="str">
            <v>Thraupidae</v>
          </cell>
          <cell r="I4616" t="str">
            <v>Tachyphoninae</v>
          </cell>
          <cell r="J4616" t="str">
            <v>Tachyphonus</v>
          </cell>
          <cell r="K4616" t="str">
            <v>espécie 1ária</v>
          </cell>
          <cell r="N4616" t="str">
            <v>Tachyphonus coronatus (Vieillot, 1822)</v>
          </cell>
          <cell r="O4616" t="str">
            <v>Ruby-crowned Tanager</v>
          </cell>
          <cell r="P4616"/>
          <cell r="Q4616"/>
          <cell r="R4616"/>
          <cell r="S4616"/>
          <cell r="T4616"/>
          <cell r="U4616"/>
          <cell r="Y4616" t="e">
            <v>#N/A</v>
          </cell>
          <cell r="Z4616" t="str">
            <v>L</v>
          </cell>
          <cell r="AA4616" t="str">
            <v>F1E</v>
          </cell>
          <cell r="AB4616" t="str">
            <v>M/C</v>
          </cell>
          <cell r="AC4616">
            <v>3</v>
          </cell>
          <cell r="AD4616">
            <v>1</v>
          </cell>
          <cell r="AE4616">
            <v>29.3</v>
          </cell>
          <cell r="AF4616" t="str">
            <v>Invertebrate</v>
          </cell>
          <cell r="AG4616" t="str">
            <v>F</v>
          </cell>
          <cell r="AH4616" t="str">
            <v>MA</v>
          </cell>
        </row>
        <row r="4617">
          <cell r="A4617" t="str">
            <v>Ramphocelus</v>
          </cell>
          <cell r="B4617" t="e">
            <v>#N/A</v>
          </cell>
          <cell r="D4617">
            <v>4615</v>
          </cell>
          <cell r="E4617"/>
          <cell r="F4617"/>
          <cell r="G4617" t="str">
            <v>Passeriformes</v>
          </cell>
          <cell r="H4617" t="str">
            <v>Thraupidae</v>
          </cell>
          <cell r="I4617" t="str">
            <v>Tachyphoninae</v>
          </cell>
          <cell r="J4617" t="str">
            <v>Ramphocelus</v>
          </cell>
          <cell r="K4617" t="str">
            <v>Gênero</v>
          </cell>
          <cell r="N4617" t="str">
            <v>Ramphocelus Desmarest, 1805</v>
          </cell>
          <cell r="P4617"/>
          <cell r="Q4617"/>
          <cell r="R4617"/>
          <cell r="S4617"/>
          <cell r="T4617"/>
          <cell r="U4617"/>
          <cell r="Y4617"/>
          <cell r="Z4617"/>
        </row>
        <row r="4618">
          <cell r="A4618" t="str">
            <v>Ramphocelus nigrogularis</v>
          </cell>
          <cell r="B4618" t="str">
            <v>Ramphocelus nigrogularis</v>
          </cell>
          <cell r="C4618" t="str">
            <v>pipira-de-máscara</v>
          </cell>
          <cell r="D4618">
            <v>4616</v>
          </cell>
          <cell r="E4618" t="str">
            <v>R</v>
          </cell>
          <cell r="F4618">
            <v>1</v>
          </cell>
          <cell r="G4618" t="str">
            <v>Passeriformes</v>
          </cell>
          <cell r="H4618" t="str">
            <v>Thraupidae</v>
          </cell>
          <cell r="I4618" t="str">
            <v>Tachyphoninae</v>
          </cell>
          <cell r="J4618" t="str">
            <v>Ramphocelus</v>
          </cell>
          <cell r="K4618" t="str">
            <v>espécie 1ária</v>
          </cell>
          <cell r="N4618" t="str">
            <v>Ramphocelus nigrogularis (Spix, 1825)</v>
          </cell>
          <cell r="O4618" t="str">
            <v>Masked Crimson Tanager</v>
          </cell>
          <cell r="P4618"/>
          <cell r="Q4618"/>
          <cell r="R4618"/>
          <cell r="S4618"/>
          <cell r="T4618"/>
          <cell r="U4618"/>
          <cell r="Y4618" t="e">
            <v>#N/A</v>
          </cell>
          <cell r="Z4618" t="str">
            <v>M</v>
          </cell>
          <cell r="AA4618" t="str">
            <v>F2</v>
          </cell>
          <cell r="AB4618" t="str">
            <v>U/C</v>
          </cell>
          <cell r="AC4618">
            <v>2</v>
          </cell>
          <cell r="AD4618">
            <v>2</v>
          </cell>
          <cell r="AE4618">
            <v>31</v>
          </cell>
          <cell r="AF4618" t="str">
            <v>Omnivore</v>
          </cell>
          <cell r="AG4618" t="str">
            <v>F</v>
          </cell>
        </row>
        <row r="4619">
          <cell r="A4619" t="str">
            <v>Ramphocelus bresilius</v>
          </cell>
          <cell r="B4619" t="str">
            <v>Ramphocelus bresilia</v>
          </cell>
          <cell r="C4619" t="str">
            <v>tiê-sangue</v>
          </cell>
          <cell r="D4619">
            <v>4617</v>
          </cell>
          <cell r="E4619" t="str">
            <v>R, E</v>
          </cell>
          <cell r="F4619">
            <v>1</v>
          </cell>
          <cell r="G4619" t="str">
            <v>Passeriformes</v>
          </cell>
          <cell r="H4619" t="str">
            <v>Thraupidae</v>
          </cell>
          <cell r="I4619" t="str">
            <v>Tachyphoninae</v>
          </cell>
          <cell r="J4619" t="str">
            <v>Ramphocelus</v>
          </cell>
          <cell r="K4619" t="str">
            <v>espécie 1ária</v>
          </cell>
          <cell r="N4619" t="str">
            <v>Ramphocelus bresilius (Linnaeus, 1766)</v>
          </cell>
          <cell r="O4619" t="str">
            <v>Brazilian Tanager</v>
          </cell>
          <cell r="P4619"/>
          <cell r="Q4619"/>
          <cell r="R4619"/>
          <cell r="S4619"/>
          <cell r="T4619"/>
          <cell r="U4619"/>
          <cell r="Y4619" t="e">
            <v>#N/A</v>
          </cell>
          <cell r="Z4619" t="str">
            <v>L</v>
          </cell>
          <cell r="AA4619" t="str">
            <v>F15</v>
          </cell>
          <cell r="AB4619" t="str">
            <v>U/M</v>
          </cell>
          <cell r="AC4619">
            <v>4</v>
          </cell>
          <cell r="AD4619">
            <v>1</v>
          </cell>
          <cell r="AE4619">
            <v>32.9</v>
          </cell>
          <cell r="AF4619" t="str">
            <v>Omnivore</v>
          </cell>
          <cell r="AG4619" t="str">
            <v>F</v>
          </cell>
          <cell r="AH4619" t="str">
            <v>MA</v>
          </cell>
        </row>
        <row r="4620">
          <cell r="A4620" t="str">
            <v>Ramphocelus bresilius bresilius</v>
          </cell>
          <cell r="B4620" t="e">
            <v>#N/A</v>
          </cell>
          <cell r="D4620">
            <v>4618</v>
          </cell>
          <cell r="E4620"/>
          <cell r="F4620"/>
          <cell r="G4620" t="str">
            <v>Passeriformes</v>
          </cell>
          <cell r="H4620" t="str">
            <v>Thraupidae</v>
          </cell>
          <cell r="I4620" t="str">
            <v>Tachyphoninae</v>
          </cell>
          <cell r="J4620" t="str">
            <v>Ramphocelus</v>
          </cell>
          <cell r="K4620" t="str">
            <v>subespécie</v>
          </cell>
          <cell r="N4620" t="str">
            <v>Ramphocelus bresilius bresilius (Linnaeus, 1766)</v>
          </cell>
          <cell r="P4620" t="str">
            <v>x</v>
          </cell>
          <cell r="Q4620" t="str">
            <v>x</v>
          </cell>
          <cell r="R4620" t="str">
            <v>x</v>
          </cell>
          <cell r="S4620" t="str">
            <v>x</v>
          </cell>
          <cell r="T4620" t="str">
            <v>x</v>
          </cell>
          <cell r="U4620"/>
          <cell r="Y4620"/>
          <cell r="Z4620"/>
        </row>
        <row r="4621">
          <cell r="A4621" t="str">
            <v>Ramphocelus bresilius dorsalis</v>
          </cell>
          <cell r="B4621" t="e">
            <v>#N/A</v>
          </cell>
          <cell r="D4621">
            <v>4619</v>
          </cell>
          <cell r="E4621"/>
          <cell r="F4621"/>
          <cell r="G4621" t="str">
            <v>Passeriformes</v>
          </cell>
          <cell r="H4621" t="str">
            <v>Thraupidae</v>
          </cell>
          <cell r="I4621" t="str">
            <v>Tachyphoninae</v>
          </cell>
          <cell r="J4621" t="str">
            <v>Ramphocelus</v>
          </cell>
          <cell r="K4621" t="str">
            <v>subespécie</v>
          </cell>
          <cell r="N4621" t="str">
            <v>Ramphocelus bresilius dorsalis Sclater, 1855</v>
          </cell>
          <cell r="P4621" t="str">
            <v>x</v>
          </cell>
          <cell r="Q4621" t="str">
            <v>x</v>
          </cell>
          <cell r="R4621" t="str">
            <v>x</v>
          </cell>
          <cell r="S4621" t="str">
            <v>x</v>
          </cell>
          <cell r="T4621" t="str">
            <v>x</v>
          </cell>
          <cell r="U4621"/>
          <cell r="Y4621"/>
          <cell r="Z4621"/>
        </row>
        <row r="4622">
          <cell r="A4622" t="str">
            <v>Ramphocelus carbo</v>
          </cell>
          <cell r="B4622" t="str">
            <v>Ramphocelus carbo</v>
          </cell>
          <cell r="C4622" t="str">
            <v>pipira-vermelha</v>
          </cell>
          <cell r="D4622">
            <v>4620</v>
          </cell>
          <cell r="E4622" t="str">
            <v>R</v>
          </cell>
          <cell r="F4622">
            <v>1</v>
          </cell>
          <cell r="G4622" t="str">
            <v>Passeriformes</v>
          </cell>
          <cell r="H4622" t="str">
            <v>Thraupidae</v>
          </cell>
          <cell r="I4622" t="str">
            <v>Tachyphoninae</v>
          </cell>
          <cell r="J4622" t="str">
            <v>Ramphocelus</v>
          </cell>
          <cell r="K4622" t="str">
            <v>espécie 1ária</v>
          </cell>
          <cell r="N4622" t="str">
            <v>Ramphocelus carbo (Pallas, 1764)</v>
          </cell>
          <cell r="O4622" t="str">
            <v>Silver-beaked Tanager</v>
          </cell>
          <cell r="P4622"/>
          <cell r="Q4622"/>
          <cell r="R4622"/>
          <cell r="S4622"/>
          <cell r="T4622"/>
          <cell r="U4622"/>
          <cell r="Y4622" t="str">
            <v>OA</v>
          </cell>
          <cell r="Z4622" t="str">
            <v>L</v>
          </cell>
          <cell r="AA4622" t="str">
            <v>F15</v>
          </cell>
          <cell r="AB4622" t="str">
            <v>U/C</v>
          </cell>
          <cell r="AC4622">
            <v>5</v>
          </cell>
          <cell r="AD4622">
            <v>4</v>
          </cell>
          <cell r="AE4622">
            <v>25.92</v>
          </cell>
          <cell r="AF4622" t="str">
            <v>Omnivore</v>
          </cell>
          <cell r="AG4622" t="str">
            <v>F</v>
          </cell>
        </row>
        <row r="4623">
          <cell r="A4623" t="str">
            <v>Ramphocelus carbo carbo</v>
          </cell>
          <cell r="B4623" t="e">
            <v>#N/A</v>
          </cell>
          <cell r="D4623">
            <v>4621</v>
          </cell>
          <cell r="E4623"/>
          <cell r="F4623"/>
          <cell r="G4623" t="str">
            <v>Passeriformes</v>
          </cell>
          <cell r="H4623" t="str">
            <v>Thraupidae</v>
          </cell>
          <cell r="I4623" t="str">
            <v>Tachyphoninae</v>
          </cell>
          <cell r="J4623" t="str">
            <v>Ramphocelus</v>
          </cell>
          <cell r="K4623" t="str">
            <v>subespécie</v>
          </cell>
          <cell r="N4623" t="str">
            <v>Ramphocelus carbo carbo (Pallas, 1764)</v>
          </cell>
          <cell r="P4623" t="str">
            <v>x</v>
          </cell>
          <cell r="Q4623" t="str">
            <v>x</v>
          </cell>
          <cell r="R4623" t="str">
            <v>x</v>
          </cell>
          <cell r="S4623" t="str">
            <v>x</v>
          </cell>
          <cell r="T4623" t="str">
            <v>x</v>
          </cell>
          <cell r="U4623"/>
          <cell r="Y4623"/>
          <cell r="Z4623"/>
        </row>
        <row r="4624">
          <cell r="A4624" t="str">
            <v>Ramphocelus carbo connectens</v>
          </cell>
          <cell r="B4624" t="e">
            <v>#N/A</v>
          </cell>
          <cell r="D4624">
            <v>4622</v>
          </cell>
          <cell r="E4624"/>
          <cell r="F4624"/>
          <cell r="G4624" t="str">
            <v>Passeriformes</v>
          </cell>
          <cell r="H4624" t="str">
            <v>Thraupidae</v>
          </cell>
          <cell r="I4624" t="str">
            <v>Tachyphoninae</v>
          </cell>
          <cell r="J4624" t="str">
            <v>Ramphocelus</v>
          </cell>
          <cell r="K4624" t="str">
            <v>subespécie</v>
          </cell>
          <cell r="N4624" t="str">
            <v>Ramphocelus carbo connectens Berlepsch &amp; Stolzmann, 1896</v>
          </cell>
          <cell r="P4624" t="str">
            <v>x</v>
          </cell>
          <cell r="Q4624" t="str">
            <v>x</v>
          </cell>
          <cell r="R4624" t="str">
            <v>x</v>
          </cell>
          <cell r="S4624" t="str">
            <v>x</v>
          </cell>
          <cell r="T4624" t="str">
            <v>x</v>
          </cell>
          <cell r="U4624"/>
          <cell r="Y4624"/>
          <cell r="Z4624"/>
        </row>
        <row r="4625">
          <cell r="A4625" t="str">
            <v>Ramphocelus carbo centralis</v>
          </cell>
          <cell r="B4625" t="e">
            <v>#N/A</v>
          </cell>
          <cell r="D4625">
            <v>4623</v>
          </cell>
          <cell r="E4625"/>
          <cell r="F4625"/>
          <cell r="G4625" t="str">
            <v>Passeriformes</v>
          </cell>
          <cell r="H4625" t="str">
            <v>Thraupidae</v>
          </cell>
          <cell r="I4625" t="str">
            <v>Tachyphoninae</v>
          </cell>
          <cell r="J4625" t="str">
            <v>Ramphocelus</v>
          </cell>
          <cell r="K4625" t="str">
            <v>subespécie</v>
          </cell>
          <cell r="N4625" t="str">
            <v>Ramphocelus carbo centralis Hellmayr, 1920</v>
          </cell>
          <cell r="P4625" t="str">
            <v>x</v>
          </cell>
          <cell r="Q4625" t="str">
            <v>x</v>
          </cell>
          <cell r="R4625" t="str">
            <v>x</v>
          </cell>
          <cell r="S4625" t="str">
            <v>x</v>
          </cell>
          <cell r="T4625" t="str">
            <v>x</v>
          </cell>
          <cell r="U4625"/>
          <cell r="Y4625"/>
          <cell r="Z4625"/>
        </row>
        <row r="4626">
          <cell r="A4626" t="str">
            <v>Charitospizinae</v>
          </cell>
          <cell r="B4626" t="e">
            <v>#N/A</v>
          </cell>
          <cell r="D4626">
            <v>4624</v>
          </cell>
          <cell r="E4626"/>
          <cell r="F4626"/>
          <cell r="G4626" t="str">
            <v>Passeriformes</v>
          </cell>
          <cell r="H4626" t="str">
            <v>Thraupidae</v>
          </cell>
          <cell r="I4626" t="str">
            <v>Charitospizinae</v>
          </cell>
          <cell r="K4626" t="str">
            <v>Subfamília</v>
          </cell>
          <cell r="N4626" t="str">
            <v>Charitospizinae Burns, Shultz, Title, Mason, Barker, Klicka, Lanyon &amp; Lovette, 2014</v>
          </cell>
          <cell r="P4626"/>
          <cell r="Q4626"/>
          <cell r="R4626"/>
          <cell r="S4626"/>
          <cell r="T4626"/>
          <cell r="U4626"/>
          <cell r="Y4626"/>
          <cell r="Z4626"/>
        </row>
        <row r="4627">
          <cell r="A4627" t="str">
            <v>Charitospiza</v>
          </cell>
          <cell r="B4627" t="e">
            <v>#N/A</v>
          </cell>
          <cell r="D4627">
            <v>4625</v>
          </cell>
          <cell r="E4627"/>
          <cell r="F4627"/>
          <cell r="G4627" t="str">
            <v>Passeriformes</v>
          </cell>
          <cell r="H4627" t="str">
            <v>Thraupidae</v>
          </cell>
          <cell r="I4627" t="str">
            <v>Charitospizinae</v>
          </cell>
          <cell r="J4627" t="str">
            <v>Charitospiza</v>
          </cell>
          <cell r="K4627" t="str">
            <v>Gênero</v>
          </cell>
          <cell r="L4627" t="str">
            <v>Traditionally classified as Emberizidae, but see Barker et al. (2013).</v>
          </cell>
          <cell r="M4627" t="str">
            <v>Tradicionalmente alocados em Emberizidae (ver Barker et al. 2013).</v>
          </cell>
          <cell r="N4627" t="str">
            <v>Charitospiza Oberholser, 1905</v>
          </cell>
          <cell r="P4627"/>
          <cell r="Q4627"/>
          <cell r="R4627"/>
          <cell r="S4627"/>
          <cell r="T4627"/>
          <cell r="U4627"/>
          <cell r="Y4627"/>
          <cell r="Z4627"/>
        </row>
        <row r="4628">
          <cell r="A4628" t="str">
            <v>Charitospiza eucosma</v>
          </cell>
          <cell r="B4628" t="str">
            <v>Charitospiza eucosma</v>
          </cell>
          <cell r="C4628" t="str">
            <v>mineirinho</v>
          </cell>
          <cell r="D4628">
            <v>4626</v>
          </cell>
          <cell r="E4628" t="str">
            <v>R</v>
          </cell>
          <cell r="F4628">
            <v>1</v>
          </cell>
          <cell r="G4628" t="str">
            <v>Passeriformes</v>
          </cell>
          <cell r="H4628" t="str">
            <v>Thraupidae</v>
          </cell>
          <cell r="I4628" t="str">
            <v>Charitospizinae</v>
          </cell>
          <cell r="J4628" t="str">
            <v>Charitospiza</v>
          </cell>
          <cell r="K4628" t="str">
            <v>espécie 1ária</v>
          </cell>
          <cell r="N4628" t="str">
            <v>Charitospiza eucosma Oberholser, 1905</v>
          </cell>
          <cell r="O4628" t="str">
            <v>Coal-crested Finch</v>
          </cell>
          <cell r="P4628"/>
          <cell r="Q4628"/>
          <cell r="R4628"/>
          <cell r="S4628"/>
          <cell r="T4628"/>
          <cell r="U4628"/>
          <cell r="Y4628" t="e">
            <v>#N/A</v>
          </cell>
          <cell r="Z4628" t="str">
            <v>H</v>
          </cell>
          <cell r="AA4628" t="str">
            <v>N4</v>
          </cell>
          <cell r="AB4628" t="str">
            <v>T/U</v>
          </cell>
          <cell r="AC4628">
            <v>1</v>
          </cell>
          <cell r="AD4628">
            <v>1</v>
          </cell>
          <cell r="AE4628">
            <v>0</v>
          </cell>
          <cell r="AF4628" t="str">
            <v>Omnivore</v>
          </cell>
          <cell r="AG4628" t="str">
            <v>N</v>
          </cell>
          <cell r="AH4628">
            <v>1</v>
          </cell>
          <cell r="AI4628" t="str">
            <v>RE</v>
          </cell>
        </row>
        <row r="4629">
          <cell r="A4629" t="str">
            <v>Dacninae</v>
          </cell>
          <cell r="B4629" t="e">
            <v>#N/A</v>
          </cell>
          <cell r="D4629">
            <v>4627</v>
          </cell>
          <cell r="E4629"/>
          <cell r="F4629"/>
          <cell r="G4629" t="str">
            <v>Passeriformes</v>
          </cell>
          <cell r="H4629" t="str">
            <v>Thraupidae</v>
          </cell>
          <cell r="I4629" t="str">
            <v>Dacninae</v>
          </cell>
          <cell r="K4629" t="str">
            <v>Subfamília</v>
          </cell>
          <cell r="N4629" t="str">
            <v>Dacninae Sundevall, 1836</v>
          </cell>
          <cell r="P4629"/>
          <cell r="Q4629"/>
          <cell r="R4629"/>
          <cell r="S4629"/>
          <cell r="T4629"/>
          <cell r="U4629"/>
          <cell r="Y4629"/>
          <cell r="Z4629"/>
        </row>
        <row r="4630">
          <cell r="A4630" t="str">
            <v>Tersina</v>
          </cell>
          <cell r="B4630" t="e">
            <v>#N/A</v>
          </cell>
          <cell r="D4630">
            <v>4628</v>
          </cell>
          <cell r="E4630"/>
          <cell r="F4630"/>
          <cell r="G4630" t="str">
            <v>Passeriformes</v>
          </cell>
          <cell r="H4630" t="str">
            <v>Thraupidae</v>
          </cell>
          <cell r="I4630" t="str">
            <v>Dacninae</v>
          </cell>
          <cell r="J4630" t="str">
            <v>Tersina</v>
          </cell>
          <cell r="K4630" t="str">
            <v>Gênero</v>
          </cell>
          <cell r="N4630" t="str">
            <v>Tersina Vieillot, 1819</v>
          </cell>
          <cell r="P4630"/>
          <cell r="Q4630"/>
          <cell r="R4630"/>
          <cell r="S4630"/>
          <cell r="T4630"/>
          <cell r="U4630"/>
          <cell r="Y4630"/>
          <cell r="Z4630"/>
        </row>
        <row r="4631">
          <cell r="A4631" t="str">
            <v>Tersina viridis</v>
          </cell>
          <cell r="B4631" t="str">
            <v>Tersina viridis</v>
          </cell>
          <cell r="C4631" t="str">
            <v>saí-andorinha</v>
          </cell>
          <cell r="D4631">
            <v>4629</v>
          </cell>
          <cell r="E4631" t="str">
            <v>R</v>
          </cell>
          <cell r="F4631">
            <v>1</v>
          </cell>
          <cell r="G4631" t="str">
            <v>Passeriformes</v>
          </cell>
          <cell r="H4631" t="str">
            <v>Thraupidae</v>
          </cell>
          <cell r="I4631" t="str">
            <v>Dacninae</v>
          </cell>
          <cell r="J4631" t="str">
            <v>Tersina</v>
          </cell>
          <cell r="K4631" t="str">
            <v>espécie 1ária</v>
          </cell>
          <cell r="L4631" t="str">
            <v xml:space="preserve">The taxonomic and geographic limits of the forms involved, if valid at all, require a deep review. </v>
          </cell>
          <cell r="M4631" t="str">
            <v>Os limites taxonômicos e geográficos das formas envolvidas, se realmente válidas, requerem uma revisão profunda.</v>
          </cell>
          <cell r="N4631" t="str">
            <v>Tersina viridis (Illiger, 1811)</v>
          </cell>
          <cell r="O4631" t="str">
            <v>Swallow Tanager</v>
          </cell>
          <cell r="P4631"/>
          <cell r="Q4631"/>
          <cell r="R4631"/>
          <cell r="S4631"/>
          <cell r="T4631"/>
          <cell r="U4631"/>
          <cell r="Y4631" t="str">
            <v>OA</v>
          </cell>
          <cell r="Z4631" t="str">
            <v>L</v>
          </cell>
          <cell r="AA4631" t="str">
            <v>F1E</v>
          </cell>
          <cell r="AB4631" t="str">
            <v>C</v>
          </cell>
          <cell r="AC4631">
            <v>4</v>
          </cell>
          <cell r="AD4631">
            <v>8</v>
          </cell>
          <cell r="AE4631">
            <v>29</v>
          </cell>
          <cell r="AF4631" t="str">
            <v>FruiNect</v>
          </cell>
          <cell r="AG4631" t="str">
            <v>F</v>
          </cell>
        </row>
        <row r="4632">
          <cell r="A4632" t="str">
            <v>Tersina viridis occidentalis</v>
          </cell>
          <cell r="B4632" t="e">
            <v>#N/A</v>
          </cell>
          <cell r="D4632">
            <v>4630</v>
          </cell>
          <cell r="E4632"/>
          <cell r="F4632"/>
          <cell r="G4632" t="str">
            <v>Passeriformes</v>
          </cell>
          <cell r="H4632" t="str">
            <v>Thraupidae</v>
          </cell>
          <cell r="I4632" t="str">
            <v>Dacninae</v>
          </cell>
          <cell r="J4632" t="str">
            <v>Tersina</v>
          </cell>
          <cell r="K4632" t="str">
            <v>subespécie</v>
          </cell>
          <cell r="N4632" t="str">
            <v>Tersina viridis occidentalis (Sclater, 1855)</v>
          </cell>
          <cell r="P4632" t="str">
            <v>x</v>
          </cell>
          <cell r="Q4632" t="str">
            <v>x</v>
          </cell>
          <cell r="R4632" t="str">
            <v>x</v>
          </cell>
          <cell r="S4632" t="str">
            <v>x</v>
          </cell>
          <cell r="T4632" t="str">
            <v>x</v>
          </cell>
          <cell r="U4632"/>
          <cell r="Y4632"/>
          <cell r="Z4632"/>
        </row>
        <row r="4633">
          <cell r="A4633" t="str">
            <v>Tersina viridis viridis</v>
          </cell>
          <cell r="B4633" t="e">
            <v>#N/A</v>
          </cell>
          <cell r="D4633">
            <v>4631</v>
          </cell>
          <cell r="E4633"/>
          <cell r="F4633"/>
          <cell r="G4633" t="str">
            <v>Passeriformes</v>
          </cell>
          <cell r="H4633" t="str">
            <v>Thraupidae</v>
          </cell>
          <cell r="I4633" t="str">
            <v>Dacninae</v>
          </cell>
          <cell r="J4633" t="str">
            <v>Tersina</v>
          </cell>
          <cell r="K4633" t="str">
            <v>subespécie</v>
          </cell>
          <cell r="N4633" t="str">
            <v>Tersina viridis viridis (Illiger, 1811)</v>
          </cell>
          <cell r="P4633" t="str">
            <v>x</v>
          </cell>
          <cell r="Q4633" t="str">
            <v>x</v>
          </cell>
          <cell r="R4633" t="str">
            <v>x</v>
          </cell>
          <cell r="S4633" t="str">
            <v>x</v>
          </cell>
          <cell r="T4633" t="str">
            <v>x</v>
          </cell>
          <cell r="U4633"/>
          <cell r="Y4633"/>
          <cell r="Z4633"/>
        </row>
        <row r="4634">
          <cell r="A4634" t="str">
            <v>Cyanerpes</v>
          </cell>
          <cell r="B4634" t="e">
            <v>#N/A</v>
          </cell>
          <cell r="D4634">
            <v>4632</v>
          </cell>
          <cell r="E4634"/>
          <cell r="F4634"/>
          <cell r="G4634" t="str">
            <v>Passeriformes</v>
          </cell>
          <cell r="H4634" t="str">
            <v>Thraupidae</v>
          </cell>
          <cell r="I4634" t="str">
            <v>Dacninae</v>
          </cell>
          <cell r="J4634" t="str">
            <v>Cyanerpes</v>
          </cell>
          <cell r="K4634" t="str">
            <v>Gênero</v>
          </cell>
          <cell r="N4634" t="str">
            <v>Cyanerpes Oberholser, 1899</v>
          </cell>
          <cell r="P4634"/>
          <cell r="Q4634"/>
          <cell r="R4634"/>
          <cell r="S4634"/>
          <cell r="T4634"/>
          <cell r="U4634"/>
          <cell r="Y4634"/>
          <cell r="Z4634"/>
        </row>
        <row r="4635">
          <cell r="A4635" t="str">
            <v>Cyanerpes nitidus</v>
          </cell>
          <cell r="B4635" t="str">
            <v>Cyanerpes nitidus</v>
          </cell>
          <cell r="C4635" t="str">
            <v>saí-de-bico-curto</v>
          </cell>
          <cell r="D4635">
            <v>4633</v>
          </cell>
          <cell r="E4635" t="str">
            <v>R</v>
          </cell>
          <cell r="F4635">
            <v>1</v>
          </cell>
          <cell r="G4635" t="str">
            <v>Passeriformes</v>
          </cell>
          <cell r="H4635" t="str">
            <v>Thraupidae</v>
          </cell>
          <cell r="I4635" t="str">
            <v>Dacninae</v>
          </cell>
          <cell r="J4635" t="str">
            <v>Cyanerpes</v>
          </cell>
          <cell r="K4635" t="str">
            <v>espécie 1ária</v>
          </cell>
          <cell r="N4635" t="str">
            <v>Cyanerpes nitidus (Hartlaub, 1847)</v>
          </cell>
          <cell r="O4635" t="str">
            <v>Short-billed Honeycreeper</v>
          </cell>
          <cell r="P4635"/>
          <cell r="Q4635"/>
          <cell r="R4635"/>
          <cell r="S4635"/>
          <cell r="T4635"/>
          <cell r="U4635"/>
          <cell r="Y4635" t="e">
            <v>#N/A</v>
          </cell>
          <cell r="Z4635" t="str">
            <v>H</v>
          </cell>
          <cell r="AA4635" t="str">
            <v>F1</v>
          </cell>
          <cell r="AB4635" t="str">
            <v>C</v>
          </cell>
          <cell r="AC4635">
            <v>1</v>
          </cell>
          <cell r="AD4635">
            <v>2</v>
          </cell>
          <cell r="AE4635">
            <v>9</v>
          </cell>
          <cell r="AF4635" t="str">
            <v>Omnivore</v>
          </cell>
          <cell r="AG4635" t="str">
            <v>F</v>
          </cell>
        </row>
        <row r="4636">
          <cell r="A4636" t="str">
            <v>Cyanerpes caeruleus</v>
          </cell>
          <cell r="B4636" t="str">
            <v>Cyanerpes caeruleus</v>
          </cell>
          <cell r="C4636" t="str">
            <v>saí-de-perna-amarela</v>
          </cell>
          <cell r="D4636">
            <v>4634</v>
          </cell>
          <cell r="E4636" t="str">
            <v>R</v>
          </cell>
          <cell r="F4636">
            <v>1</v>
          </cell>
          <cell r="G4636" t="str">
            <v>Passeriformes</v>
          </cell>
          <cell r="H4636" t="str">
            <v>Thraupidae</v>
          </cell>
          <cell r="I4636" t="str">
            <v>Dacninae</v>
          </cell>
          <cell r="J4636" t="str">
            <v>Cyanerpes</v>
          </cell>
          <cell r="K4636" t="str">
            <v>espécie 1ária</v>
          </cell>
          <cell r="N4636" t="str">
            <v>Cyanerpes caeruleus (Linnaeus, 1758)</v>
          </cell>
          <cell r="O4636" t="str">
            <v>Purple Honeycreeper</v>
          </cell>
          <cell r="P4636"/>
          <cell r="Q4636"/>
          <cell r="R4636"/>
          <cell r="S4636"/>
          <cell r="T4636"/>
          <cell r="U4636"/>
          <cell r="Y4636" t="e">
            <v>#N/A</v>
          </cell>
          <cell r="Z4636" t="str">
            <v>M</v>
          </cell>
          <cell r="AA4636" t="str">
            <v>F1</v>
          </cell>
          <cell r="AB4636" t="str">
            <v>C</v>
          </cell>
          <cell r="AC4636">
            <v>4</v>
          </cell>
          <cell r="AD4636">
            <v>5</v>
          </cell>
          <cell r="AE4636">
            <v>12</v>
          </cell>
          <cell r="AF4636" t="str">
            <v>FruiNect</v>
          </cell>
          <cell r="AG4636" t="str">
            <v>F</v>
          </cell>
        </row>
        <row r="4637">
          <cell r="A4637" t="str">
            <v>Cyanerpes caeruleus caeruleus</v>
          </cell>
          <cell r="B4637" t="e">
            <v>#N/A</v>
          </cell>
          <cell r="D4637">
            <v>4635</v>
          </cell>
          <cell r="E4637"/>
          <cell r="F4637"/>
          <cell r="G4637" t="str">
            <v>Passeriformes</v>
          </cell>
          <cell r="H4637" t="str">
            <v>Thraupidae</v>
          </cell>
          <cell r="I4637" t="str">
            <v>Dacninae</v>
          </cell>
          <cell r="J4637" t="str">
            <v>Cyanerpes</v>
          </cell>
          <cell r="K4637" t="str">
            <v>subespécie</v>
          </cell>
          <cell r="N4637" t="str">
            <v>Cyanerpes caeruleus caeruleus (Linnaeus, 1758)</v>
          </cell>
          <cell r="P4637" t="str">
            <v>x</v>
          </cell>
          <cell r="Q4637" t="str">
            <v>x</v>
          </cell>
          <cell r="R4637" t="str">
            <v>x</v>
          </cell>
          <cell r="S4637" t="str">
            <v>x</v>
          </cell>
          <cell r="T4637" t="str">
            <v>x</v>
          </cell>
          <cell r="U4637"/>
          <cell r="Y4637"/>
          <cell r="Z4637"/>
        </row>
        <row r="4638">
          <cell r="A4638" t="str">
            <v>Cyanerpes caeruleus microrhynchus</v>
          </cell>
          <cell r="B4638" t="e">
            <v>#N/A</v>
          </cell>
          <cell r="D4638">
            <v>4636</v>
          </cell>
          <cell r="E4638"/>
          <cell r="F4638"/>
          <cell r="G4638" t="str">
            <v>Passeriformes</v>
          </cell>
          <cell r="H4638" t="str">
            <v>Thraupidae</v>
          </cell>
          <cell r="I4638" t="str">
            <v>Dacninae</v>
          </cell>
          <cell r="J4638" t="str">
            <v>Cyanerpes</v>
          </cell>
          <cell r="K4638" t="str">
            <v>subespécie</v>
          </cell>
          <cell r="N4638" t="str">
            <v>Cyanerpes caeruleus microrhynchus (Berlepsch, 1884)</v>
          </cell>
          <cell r="P4638" t="str">
            <v>x</v>
          </cell>
          <cell r="Q4638" t="str">
            <v>x</v>
          </cell>
          <cell r="R4638" t="str">
            <v>x</v>
          </cell>
          <cell r="S4638" t="str">
            <v>x</v>
          </cell>
          <cell r="T4638" t="str">
            <v>x</v>
          </cell>
          <cell r="U4638"/>
          <cell r="Y4638"/>
          <cell r="Z4638"/>
        </row>
        <row r="4639">
          <cell r="A4639" t="str">
            <v>Cyanerpes cyaneus</v>
          </cell>
          <cell r="B4639" t="str">
            <v>Cyanerpes cyaneus</v>
          </cell>
          <cell r="C4639" t="str">
            <v>saíra-beija-flor</v>
          </cell>
          <cell r="D4639">
            <v>4637</v>
          </cell>
          <cell r="E4639" t="str">
            <v>R</v>
          </cell>
          <cell r="F4639">
            <v>1</v>
          </cell>
          <cell r="G4639" t="str">
            <v>Passeriformes</v>
          </cell>
          <cell r="H4639" t="str">
            <v>Thraupidae</v>
          </cell>
          <cell r="I4639" t="str">
            <v>Dacninae</v>
          </cell>
          <cell r="J4639" t="str">
            <v>Cyanerpes</v>
          </cell>
          <cell r="K4639" t="str">
            <v>espécie 1ária</v>
          </cell>
          <cell r="N4639" t="str">
            <v>Cyanerpes cyaneus (Linnaeus, 1766)</v>
          </cell>
          <cell r="O4639" t="str">
            <v>Red-legged Honeycreeper</v>
          </cell>
          <cell r="P4639"/>
          <cell r="Q4639"/>
          <cell r="R4639"/>
          <cell r="S4639"/>
          <cell r="T4639"/>
          <cell r="U4639"/>
          <cell r="Y4639" t="str">
            <v>Nec</v>
          </cell>
          <cell r="Z4639" t="str">
            <v>L</v>
          </cell>
          <cell r="AA4639" t="str">
            <v>F1</v>
          </cell>
          <cell r="AB4639" t="str">
            <v>C</v>
          </cell>
          <cell r="AC4639">
            <v>3</v>
          </cell>
          <cell r="AD4639">
            <v>9</v>
          </cell>
          <cell r="AE4639">
            <v>14</v>
          </cell>
          <cell r="AF4639" t="str">
            <v>FruiNect</v>
          </cell>
          <cell r="AG4639" t="str">
            <v>F</v>
          </cell>
        </row>
        <row r="4640">
          <cell r="A4640" t="str">
            <v>Cyanerpes cyaneus cyaneus</v>
          </cell>
          <cell r="B4640" t="e">
            <v>#N/A</v>
          </cell>
          <cell r="D4640">
            <v>4638</v>
          </cell>
          <cell r="E4640"/>
          <cell r="F4640"/>
          <cell r="G4640" t="str">
            <v>Passeriformes</v>
          </cell>
          <cell r="H4640" t="str">
            <v>Thraupidae</v>
          </cell>
          <cell r="I4640" t="str">
            <v>Dacninae</v>
          </cell>
          <cell r="J4640" t="str">
            <v>Cyanerpes</v>
          </cell>
          <cell r="K4640" t="str">
            <v>subespécie</v>
          </cell>
          <cell r="N4640" t="str">
            <v>Cyanerpes cyaneus cyaneus (Linnaeus, 1766)</v>
          </cell>
          <cell r="P4640" t="str">
            <v>x</v>
          </cell>
          <cell r="Q4640" t="str">
            <v>x</v>
          </cell>
          <cell r="R4640" t="str">
            <v>x</v>
          </cell>
          <cell r="S4640" t="str">
            <v>x</v>
          </cell>
          <cell r="T4640" t="str">
            <v>x</v>
          </cell>
          <cell r="U4640"/>
          <cell r="Y4640"/>
          <cell r="Z4640"/>
        </row>
        <row r="4641">
          <cell r="A4641" t="str">
            <v>Cyanerpes cyaneus dispar</v>
          </cell>
          <cell r="B4641" t="e">
            <v>#N/A</v>
          </cell>
          <cell r="D4641">
            <v>4639</v>
          </cell>
          <cell r="E4641"/>
          <cell r="F4641"/>
          <cell r="G4641" t="str">
            <v>Passeriformes</v>
          </cell>
          <cell r="H4641" t="str">
            <v>Thraupidae</v>
          </cell>
          <cell r="I4641" t="str">
            <v>Dacninae</v>
          </cell>
          <cell r="J4641" t="str">
            <v>Cyanerpes</v>
          </cell>
          <cell r="K4641" t="str">
            <v>subespécie</v>
          </cell>
          <cell r="N4641" t="str">
            <v>Cyanerpes cyaneus dispar Zimmer, 1942</v>
          </cell>
          <cell r="P4641" t="str">
            <v>x</v>
          </cell>
          <cell r="Q4641" t="str">
            <v>x</v>
          </cell>
          <cell r="R4641" t="str">
            <v>x</v>
          </cell>
          <cell r="S4641" t="str">
            <v>x</v>
          </cell>
          <cell r="T4641" t="str">
            <v>x</v>
          </cell>
          <cell r="U4641"/>
          <cell r="Y4641"/>
          <cell r="Z4641"/>
        </row>
        <row r="4642">
          <cell r="A4642" t="str">
            <v>Cyanerpes cyaneus violaceus</v>
          </cell>
          <cell r="B4642" t="e">
            <v>#N/A</v>
          </cell>
          <cell r="D4642">
            <v>4640</v>
          </cell>
          <cell r="E4642"/>
          <cell r="F4642"/>
          <cell r="G4642" t="str">
            <v>Passeriformes</v>
          </cell>
          <cell r="H4642" t="str">
            <v>Thraupidae</v>
          </cell>
          <cell r="I4642" t="str">
            <v>Dacninae</v>
          </cell>
          <cell r="J4642" t="str">
            <v>Cyanerpes</v>
          </cell>
          <cell r="K4642" t="str">
            <v>subespécie</v>
          </cell>
          <cell r="N4642" t="str">
            <v>Cyanerpes cyaneus violaceus Zimmer, 1942</v>
          </cell>
          <cell r="P4642" t="str">
            <v>x</v>
          </cell>
          <cell r="Q4642" t="str">
            <v>x</v>
          </cell>
          <cell r="R4642" t="str">
            <v>x</v>
          </cell>
          <cell r="S4642" t="str">
            <v>x</v>
          </cell>
          <cell r="T4642" t="str">
            <v>x</v>
          </cell>
          <cell r="U4642"/>
          <cell r="Y4642"/>
          <cell r="Z4642"/>
        </row>
        <row r="4643">
          <cell r="A4643" t="str">
            <v>Cyanerpes cyaneus brevipes</v>
          </cell>
          <cell r="B4643" t="e">
            <v>#N/A</v>
          </cell>
          <cell r="D4643">
            <v>4641</v>
          </cell>
          <cell r="E4643"/>
          <cell r="F4643"/>
          <cell r="G4643" t="str">
            <v>Passeriformes</v>
          </cell>
          <cell r="H4643" t="str">
            <v>Thraupidae</v>
          </cell>
          <cell r="I4643" t="str">
            <v>Dacninae</v>
          </cell>
          <cell r="J4643" t="str">
            <v>Cyanerpes</v>
          </cell>
          <cell r="K4643" t="str">
            <v>subespécie</v>
          </cell>
          <cell r="N4643" t="str">
            <v>Cyanerpes cyaneus brevipes (Cabanis, 1850)</v>
          </cell>
          <cell r="P4643" t="str">
            <v>x</v>
          </cell>
          <cell r="Q4643" t="str">
            <v>x</v>
          </cell>
          <cell r="R4643" t="str">
            <v>x</v>
          </cell>
          <cell r="S4643" t="str">
            <v>x</v>
          </cell>
          <cell r="T4643" t="str">
            <v>x</v>
          </cell>
          <cell r="U4643"/>
          <cell r="Y4643"/>
          <cell r="Z4643"/>
        </row>
        <row r="4644">
          <cell r="A4644" t="str">
            <v>Cyanerpes cyaneus holti</v>
          </cell>
          <cell r="B4644" t="e">
            <v>#N/A</v>
          </cell>
          <cell r="D4644">
            <v>4642</v>
          </cell>
          <cell r="E4644"/>
          <cell r="F4644"/>
          <cell r="G4644" t="str">
            <v>Passeriformes</v>
          </cell>
          <cell r="H4644" t="str">
            <v>Thraupidae</v>
          </cell>
          <cell r="I4644" t="str">
            <v>Dacninae</v>
          </cell>
          <cell r="J4644" t="str">
            <v>Cyanerpes</v>
          </cell>
          <cell r="K4644" t="str">
            <v>subespécie</v>
          </cell>
          <cell r="N4644" t="str">
            <v>Cyanerpes cyaneus holti Parkes, 1977</v>
          </cell>
          <cell r="P4644" t="str">
            <v>x</v>
          </cell>
          <cell r="Q4644" t="str">
            <v>x</v>
          </cell>
          <cell r="R4644" t="str">
            <v>x</v>
          </cell>
          <cell r="S4644" t="str">
            <v>x</v>
          </cell>
          <cell r="T4644" t="str">
            <v>x</v>
          </cell>
          <cell r="U4644"/>
          <cell r="Y4644"/>
          <cell r="Z4644"/>
        </row>
        <row r="4645">
          <cell r="A4645" t="str">
            <v>Dacnis</v>
          </cell>
          <cell r="B4645" t="e">
            <v>#N/A</v>
          </cell>
          <cell r="D4645">
            <v>4643</v>
          </cell>
          <cell r="E4645"/>
          <cell r="F4645"/>
          <cell r="G4645" t="str">
            <v>Passeriformes</v>
          </cell>
          <cell r="H4645" t="str">
            <v>Thraupidae</v>
          </cell>
          <cell r="I4645" t="str">
            <v>Dacninae</v>
          </cell>
          <cell r="J4645" t="str">
            <v>Dacnis</v>
          </cell>
          <cell r="K4645" t="str">
            <v>Gênero</v>
          </cell>
          <cell r="N4645" t="str">
            <v>Dacnis Cuvier, 1816</v>
          </cell>
          <cell r="P4645"/>
          <cell r="Q4645"/>
          <cell r="R4645"/>
          <cell r="S4645"/>
          <cell r="T4645"/>
          <cell r="U4645"/>
          <cell r="Y4645"/>
          <cell r="Z4645"/>
        </row>
        <row r="4646">
          <cell r="A4646" t="str">
            <v>Dacnis albiventris</v>
          </cell>
          <cell r="B4646" t="str">
            <v>Dacnis albiventris</v>
          </cell>
          <cell r="C4646" t="str">
            <v>saí-de-barriga-branca</v>
          </cell>
          <cell r="D4646">
            <v>4644</v>
          </cell>
          <cell r="E4646" t="str">
            <v>R</v>
          </cell>
          <cell r="F4646">
            <v>1</v>
          </cell>
          <cell r="G4646" t="str">
            <v>Passeriformes</v>
          </cell>
          <cell r="H4646" t="str">
            <v>Thraupidae</v>
          </cell>
          <cell r="I4646" t="str">
            <v>Dacninae</v>
          </cell>
          <cell r="J4646" t="str">
            <v>Dacnis</v>
          </cell>
          <cell r="K4646" t="str">
            <v>espécie 1ária</v>
          </cell>
          <cell r="N4646" t="str">
            <v>Dacnis albiventris (Sclater, 1852)</v>
          </cell>
          <cell r="O4646" t="str">
            <v>White-bellied Dacnis</v>
          </cell>
          <cell r="P4646"/>
          <cell r="Q4646"/>
          <cell r="R4646"/>
          <cell r="S4646"/>
          <cell r="T4646"/>
          <cell r="U4646"/>
          <cell r="Y4646" t="e">
            <v>#N/A</v>
          </cell>
          <cell r="Z4646" t="str">
            <v>H</v>
          </cell>
          <cell r="AA4646" t="str">
            <v>F1?</v>
          </cell>
          <cell r="AB4646" t="str">
            <v>C</v>
          </cell>
          <cell r="AC4646">
            <v>1</v>
          </cell>
          <cell r="AD4646">
            <v>2</v>
          </cell>
          <cell r="AE4646">
            <v>11.2</v>
          </cell>
          <cell r="AF4646" t="str">
            <v>Omnivore</v>
          </cell>
          <cell r="AG4646" t="str">
            <v>F</v>
          </cell>
        </row>
        <row r="4647">
          <cell r="A4647" t="str">
            <v>Dacnis nigripes</v>
          </cell>
          <cell r="B4647" t="str">
            <v>Dacnis nigripes</v>
          </cell>
          <cell r="C4647" t="str">
            <v>saí-de-pernas-pretas</v>
          </cell>
          <cell r="D4647">
            <v>4645</v>
          </cell>
          <cell r="E4647" t="str">
            <v>R, E</v>
          </cell>
          <cell r="F4647">
            <v>1</v>
          </cell>
          <cell r="G4647" t="str">
            <v>Passeriformes</v>
          </cell>
          <cell r="H4647" t="str">
            <v>Thraupidae</v>
          </cell>
          <cell r="I4647" t="str">
            <v>Dacninae</v>
          </cell>
          <cell r="J4647" t="str">
            <v>Dacnis</v>
          </cell>
          <cell r="K4647" t="str">
            <v>espécie 1ária</v>
          </cell>
          <cell r="N4647" t="str">
            <v>Dacnis nigripes Pelzeln, 1856</v>
          </cell>
          <cell r="O4647" t="str">
            <v>Black-legged Dacnis</v>
          </cell>
          <cell r="P4647"/>
          <cell r="Q4647"/>
          <cell r="R4647"/>
          <cell r="S4647"/>
          <cell r="T4647"/>
          <cell r="U4647"/>
          <cell r="Y4647" t="e">
            <v>#N/A</v>
          </cell>
          <cell r="Z4647" t="str">
            <v>M</v>
          </cell>
          <cell r="AA4647" t="str">
            <v>F1</v>
          </cell>
          <cell r="AB4647" t="str">
            <v>C</v>
          </cell>
          <cell r="AC4647">
            <v>1</v>
          </cell>
          <cell r="AD4647">
            <v>1</v>
          </cell>
          <cell r="AE4647">
            <v>14</v>
          </cell>
          <cell r="AF4647" t="str">
            <v>Omnivore</v>
          </cell>
          <cell r="AG4647" t="str">
            <v>F</v>
          </cell>
          <cell r="AH4647" t="str">
            <v>MA</v>
          </cell>
          <cell r="AI4647" t="str">
            <v>NT</v>
          </cell>
        </row>
        <row r="4648">
          <cell r="A4648" t="str">
            <v>Dacnis flaviventer</v>
          </cell>
          <cell r="B4648" t="str">
            <v>Dacnis flaviventer</v>
          </cell>
          <cell r="C4648" t="str">
            <v>saí-amarela</v>
          </cell>
          <cell r="D4648">
            <v>4646</v>
          </cell>
          <cell r="E4648" t="str">
            <v>R</v>
          </cell>
          <cell r="F4648">
            <v>1</v>
          </cell>
          <cell r="G4648" t="str">
            <v>Passeriformes</v>
          </cell>
          <cell r="H4648" t="str">
            <v>Thraupidae</v>
          </cell>
          <cell r="I4648" t="str">
            <v>Dacninae</v>
          </cell>
          <cell r="J4648" t="str">
            <v>Dacnis</v>
          </cell>
          <cell r="K4648" t="str">
            <v>espécie 1ária</v>
          </cell>
          <cell r="N4648" t="str">
            <v>Dacnis flaviventer d'Orbigny &amp; Lafresnaye, 1837</v>
          </cell>
          <cell r="O4648" t="str">
            <v>Yellow-bellied Dacnis</v>
          </cell>
          <cell r="P4648"/>
          <cell r="Q4648"/>
          <cell r="R4648"/>
          <cell r="S4648"/>
          <cell r="T4648"/>
          <cell r="U4648"/>
          <cell r="Y4648" t="str">
            <v>OA</v>
          </cell>
          <cell r="Z4648" t="str">
            <v>M</v>
          </cell>
          <cell r="AA4648" t="str">
            <v>F2</v>
          </cell>
          <cell r="AB4648" t="str">
            <v>C</v>
          </cell>
          <cell r="AC4648">
            <v>2</v>
          </cell>
          <cell r="AD4648">
            <v>2</v>
          </cell>
          <cell r="AE4648">
            <v>13</v>
          </cell>
          <cell r="AF4648" t="str">
            <v>FruiNect</v>
          </cell>
          <cell r="AG4648" t="str">
            <v>F</v>
          </cell>
        </row>
        <row r="4649">
          <cell r="A4649" t="str">
            <v>Dacnis flaviventer flaviventer</v>
          </cell>
          <cell r="B4649" t="e">
            <v>#N/A</v>
          </cell>
          <cell r="D4649">
            <v>4647</v>
          </cell>
          <cell r="E4649"/>
          <cell r="F4649"/>
          <cell r="G4649" t="str">
            <v>Passeriformes</v>
          </cell>
          <cell r="H4649" t="str">
            <v>Thraupidae</v>
          </cell>
          <cell r="I4649" t="str">
            <v>Dacninae</v>
          </cell>
          <cell r="J4649" t="str">
            <v>Dacnis</v>
          </cell>
          <cell r="K4649" t="str">
            <v>subespécie</v>
          </cell>
          <cell r="N4649" t="str">
            <v>Dacnis flaviventer flaviventer d'Orbigny &amp; Lafresnaye, 1837</v>
          </cell>
          <cell r="P4649" t="str">
            <v>x</v>
          </cell>
          <cell r="Q4649" t="str">
            <v>x</v>
          </cell>
          <cell r="R4649" t="str">
            <v>x</v>
          </cell>
          <cell r="S4649" t="str">
            <v>x</v>
          </cell>
          <cell r="T4649" t="str">
            <v>x</v>
          </cell>
          <cell r="U4649"/>
          <cell r="Y4649"/>
          <cell r="Z4649"/>
        </row>
        <row r="4650">
          <cell r="A4650" t="str">
            <v>Dacnis flaviventer orientalis</v>
          </cell>
          <cell r="B4650" t="e">
            <v>#N/A</v>
          </cell>
          <cell r="D4650">
            <v>4648</v>
          </cell>
          <cell r="E4650"/>
          <cell r="F4650"/>
          <cell r="G4650" t="str">
            <v>Passeriformes</v>
          </cell>
          <cell r="H4650" t="str">
            <v>Thraupidae</v>
          </cell>
          <cell r="I4650" t="str">
            <v>Dacninae</v>
          </cell>
          <cell r="J4650" t="str">
            <v>Dacnis</v>
          </cell>
          <cell r="K4650" t="str">
            <v>subespécie</v>
          </cell>
          <cell r="L4650" t="str">
            <v>This taxon has not been recognized by subsequent authors, all of whom treat the species as monotypic.</v>
          </cell>
          <cell r="M4650" t="str">
            <v>Este táxon não tem sido reconhecido por autores subsequentes, todos tratando a espécie como monotípica.</v>
          </cell>
          <cell r="N4650" t="str">
            <v>Dacnis flaviventer orientalis Grantsau, 2010</v>
          </cell>
          <cell r="P4650"/>
          <cell r="Q4650" t="str">
            <v>x</v>
          </cell>
          <cell r="R4650"/>
          <cell r="S4650"/>
          <cell r="T4650"/>
          <cell r="U4650"/>
          <cell r="Y4650"/>
          <cell r="Z4650"/>
        </row>
        <row r="4651">
          <cell r="A4651" t="str">
            <v>Dacnis cayana</v>
          </cell>
          <cell r="B4651" t="str">
            <v>Dacnis cayana</v>
          </cell>
          <cell r="C4651" t="str">
            <v>saí-azul</v>
          </cell>
          <cell r="D4651">
            <v>4649</v>
          </cell>
          <cell r="E4651" t="str">
            <v>R</v>
          </cell>
          <cell r="F4651">
            <v>1</v>
          </cell>
          <cell r="G4651" t="str">
            <v>Passeriformes</v>
          </cell>
          <cell r="H4651" t="str">
            <v>Thraupidae</v>
          </cell>
          <cell r="I4651" t="str">
            <v>Dacninae</v>
          </cell>
          <cell r="J4651" t="str">
            <v>Dacnis</v>
          </cell>
          <cell r="K4651" t="str">
            <v>espécie 1ária</v>
          </cell>
          <cell r="N4651" t="str">
            <v>Dacnis cayana (Linnaeus, 1766)</v>
          </cell>
          <cell r="O4651" t="str">
            <v>Blue Dacnis</v>
          </cell>
          <cell r="P4651"/>
          <cell r="Q4651"/>
          <cell r="R4651"/>
          <cell r="S4651"/>
          <cell r="T4651"/>
          <cell r="U4651"/>
          <cell r="Y4651" t="str">
            <v>IAG</v>
          </cell>
          <cell r="Z4651" t="str">
            <v>L</v>
          </cell>
          <cell r="AA4651" t="str">
            <v>F1</v>
          </cell>
          <cell r="AB4651" t="str">
            <v>C</v>
          </cell>
          <cell r="AC4651">
            <v>4</v>
          </cell>
          <cell r="AD4651">
            <v>7</v>
          </cell>
          <cell r="AE4651">
            <v>13</v>
          </cell>
          <cell r="AF4651" t="str">
            <v>Omnivore</v>
          </cell>
          <cell r="AG4651" t="str">
            <v>F</v>
          </cell>
        </row>
        <row r="4652">
          <cell r="A4652" t="str">
            <v>Dacnis cayana cayana</v>
          </cell>
          <cell r="B4652" t="e">
            <v>#N/A</v>
          </cell>
          <cell r="D4652">
            <v>4650</v>
          </cell>
          <cell r="E4652"/>
          <cell r="F4652"/>
          <cell r="G4652" t="str">
            <v>Passeriformes</v>
          </cell>
          <cell r="H4652" t="str">
            <v>Thraupidae</v>
          </cell>
          <cell r="I4652" t="str">
            <v>Dacninae</v>
          </cell>
          <cell r="J4652" t="str">
            <v>Dacnis</v>
          </cell>
          <cell r="K4652" t="str">
            <v>subespécie</v>
          </cell>
          <cell r="N4652" t="str">
            <v>Dacnis cayana cayana (Linnaeus, 1766)</v>
          </cell>
          <cell r="P4652" t="str">
            <v>x</v>
          </cell>
          <cell r="Q4652" t="str">
            <v>x</v>
          </cell>
          <cell r="R4652" t="str">
            <v>x</v>
          </cell>
          <cell r="S4652" t="str">
            <v>x</v>
          </cell>
          <cell r="T4652" t="str">
            <v>x</v>
          </cell>
          <cell r="U4652"/>
          <cell r="Y4652"/>
          <cell r="Z4652"/>
        </row>
        <row r="4653">
          <cell r="A4653" t="str">
            <v>Dacnis cayana paraguayensis</v>
          </cell>
          <cell r="B4653" t="e">
            <v>#N/A</v>
          </cell>
          <cell r="D4653">
            <v>4651</v>
          </cell>
          <cell r="E4653"/>
          <cell r="F4653"/>
          <cell r="G4653" t="str">
            <v>Passeriformes</v>
          </cell>
          <cell r="H4653" t="str">
            <v>Thraupidae</v>
          </cell>
          <cell r="I4653" t="str">
            <v>Dacninae</v>
          </cell>
          <cell r="J4653" t="str">
            <v>Dacnis</v>
          </cell>
          <cell r="K4653" t="str">
            <v>subespécie</v>
          </cell>
          <cell r="N4653" t="str">
            <v>Dacnis cayana paraguayensis Chubb, 1910</v>
          </cell>
          <cell r="P4653" t="str">
            <v>x</v>
          </cell>
          <cell r="Q4653" t="str">
            <v>x</v>
          </cell>
          <cell r="R4653" t="str">
            <v>x</v>
          </cell>
          <cell r="S4653" t="str">
            <v>x</v>
          </cell>
          <cell r="T4653" t="str">
            <v>x</v>
          </cell>
          <cell r="U4653"/>
          <cell r="Y4653"/>
          <cell r="Z4653"/>
        </row>
        <row r="4654">
          <cell r="A4654" t="str">
            <v>Dacnis lineata</v>
          </cell>
          <cell r="B4654" t="str">
            <v>Dacnis lineata</v>
          </cell>
          <cell r="C4654" t="str">
            <v>saí-de-máscara-preta</v>
          </cell>
          <cell r="D4654">
            <v>4652</v>
          </cell>
          <cell r="E4654" t="str">
            <v>R</v>
          </cell>
          <cell r="F4654">
            <v>1</v>
          </cell>
          <cell r="G4654" t="str">
            <v>Passeriformes</v>
          </cell>
          <cell r="H4654" t="str">
            <v>Thraupidae</v>
          </cell>
          <cell r="I4654" t="str">
            <v>Dacninae</v>
          </cell>
          <cell r="J4654" t="str">
            <v>Dacnis</v>
          </cell>
          <cell r="K4654" t="str">
            <v>espécie 1ária</v>
          </cell>
          <cell r="N4654" t="str">
            <v>Dacnis lineata (Gmelin, 1789)</v>
          </cell>
          <cell r="O4654" t="str">
            <v>Black-faced Dacnis</v>
          </cell>
          <cell r="P4654"/>
          <cell r="Q4654"/>
          <cell r="R4654"/>
          <cell r="S4654"/>
          <cell r="T4654"/>
          <cell r="U4654"/>
          <cell r="Y4654" t="str">
            <v>OA</v>
          </cell>
          <cell r="Z4654" t="str">
            <v>M</v>
          </cell>
          <cell r="AA4654" t="str">
            <v>F1</v>
          </cell>
          <cell r="AB4654" t="str">
            <v>C</v>
          </cell>
          <cell r="AC4654">
            <v>3</v>
          </cell>
          <cell r="AD4654">
            <v>4</v>
          </cell>
          <cell r="AE4654">
            <v>11</v>
          </cell>
          <cell r="AF4654" t="str">
            <v>FruiNect</v>
          </cell>
          <cell r="AG4654" t="str">
            <v>F</v>
          </cell>
        </row>
        <row r="4655">
          <cell r="A4655" t="str">
            <v>Dacnis lineata lineata</v>
          </cell>
          <cell r="B4655" t="e">
            <v>#N/A</v>
          </cell>
          <cell r="D4655">
            <v>4653</v>
          </cell>
          <cell r="E4655"/>
          <cell r="F4655"/>
          <cell r="G4655" t="str">
            <v>Passeriformes</v>
          </cell>
          <cell r="H4655" t="str">
            <v>Thraupidae</v>
          </cell>
          <cell r="I4655" t="str">
            <v>Dacninae</v>
          </cell>
          <cell r="J4655" t="str">
            <v>Dacnis</v>
          </cell>
          <cell r="K4655" t="str">
            <v>subespécie</v>
          </cell>
          <cell r="N4655" t="str">
            <v>Dacnis lineata lineata (Gmelin, 1789)</v>
          </cell>
          <cell r="P4655" t="str">
            <v>x</v>
          </cell>
          <cell r="Q4655" t="str">
            <v>x</v>
          </cell>
          <cell r="R4655" t="str">
            <v>x</v>
          </cell>
          <cell r="S4655" t="str">
            <v>x</v>
          </cell>
          <cell r="T4655" t="str">
            <v>x</v>
          </cell>
          <cell r="U4655"/>
          <cell r="Y4655"/>
          <cell r="Z4655"/>
        </row>
        <row r="4656">
          <cell r="A4656" t="str">
            <v>Dacnis lineata albirostris</v>
          </cell>
          <cell r="B4656" t="e">
            <v>#N/A</v>
          </cell>
          <cell r="D4656">
            <v>4654</v>
          </cell>
          <cell r="E4656"/>
          <cell r="F4656"/>
          <cell r="G4656" t="str">
            <v>Passeriformes</v>
          </cell>
          <cell r="H4656" t="str">
            <v>Thraupidae</v>
          </cell>
          <cell r="I4656" t="str">
            <v>Dacninae</v>
          </cell>
          <cell r="J4656" t="str">
            <v>Dacnis</v>
          </cell>
          <cell r="K4656" t="str">
            <v>subespécie</v>
          </cell>
          <cell r="N4656" t="str">
            <v>Dacnis lineata albirostris Grantsau, 2010</v>
          </cell>
          <cell r="P4656"/>
          <cell r="Q4656" t="str">
            <v>x</v>
          </cell>
          <cell r="R4656" t="str">
            <v>x</v>
          </cell>
          <cell r="S4656"/>
          <cell r="T4656"/>
          <cell r="U4656"/>
          <cell r="Y4656"/>
          <cell r="Z4656"/>
        </row>
        <row r="4657">
          <cell r="A4657" t="str">
            <v>Coerebinae</v>
          </cell>
          <cell r="B4657" t="e">
            <v>#N/A</v>
          </cell>
          <cell r="D4657">
            <v>4655</v>
          </cell>
          <cell r="E4657"/>
          <cell r="F4657"/>
          <cell r="G4657" t="str">
            <v>Passeriformes</v>
          </cell>
          <cell r="H4657" t="str">
            <v>Thraupidae</v>
          </cell>
          <cell r="I4657" t="str">
            <v>Coerebinae</v>
          </cell>
          <cell r="K4657" t="str">
            <v>Subfamília</v>
          </cell>
          <cell r="N4657" t="str">
            <v>Coerebinae d'Orbigny &amp; Lafresnaye, 1838</v>
          </cell>
          <cell r="P4657"/>
          <cell r="Q4657"/>
          <cell r="R4657"/>
          <cell r="S4657"/>
          <cell r="T4657"/>
          <cell r="U4657"/>
          <cell r="Y4657"/>
          <cell r="Z4657"/>
        </row>
        <row r="4658">
          <cell r="A4658" t="str">
            <v>Coereba</v>
          </cell>
          <cell r="B4658" t="e">
            <v>#N/A</v>
          </cell>
          <cell r="D4658">
            <v>4656</v>
          </cell>
          <cell r="E4658"/>
          <cell r="F4658"/>
          <cell r="G4658" t="str">
            <v>Passeriformes</v>
          </cell>
          <cell r="H4658" t="str">
            <v>Thraupidae</v>
          </cell>
          <cell r="I4658" t="str">
            <v>Coerebinae</v>
          </cell>
          <cell r="J4658" t="str">
            <v>Coereba</v>
          </cell>
          <cell r="K4658" t="str">
            <v>Gênero</v>
          </cell>
          <cell r="N4658" t="str">
            <v>Coereba Vieillot, 1809</v>
          </cell>
          <cell r="P4658"/>
          <cell r="Q4658"/>
          <cell r="R4658"/>
          <cell r="S4658"/>
          <cell r="T4658"/>
          <cell r="U4658"/>
          <cell r="Y4658"/>
          <cell r="Z4658"/>
        </row>
        <row r="4659">
          <cell r="A4659" t="str">
            <v>Coereba flaveola</v>
          </cell>
          <cell r="B4659" t="str">
            <v>Coereba flaveola</v>
          </cell>
          <cell r="C4659" t="str">
            <v>cambacica</v>
          </cell>
          <cell r="D4659">
            <v>4657</v>
          </cell>
          <cell r="E4659" t="str">
            <v>R</v>
          </cell>
          <cell r="F4659">
            <v>1</v>
          </cell>
          <cell r="G4659" t="str">
            <v>Passeriformes</v>
          </cell>
          <cell r="H4659" t="str">
            <v>Thraupidae</v>
          </cell>
          <cell r="I4659" t="str">
            <v>Coerebinae</v>
          </cell>
          <cell r="J4659" t="str">
            <v>Coereba</v>
          </cell>
          <cell r="K4659" t="str">
            <v>espécie 1ária</v>
          </cell>
          <cell r="N4659" t="str">
            <v>Coereba flaveola (Linnaeus, 1758)</v>
          </cell>
          <cell r="O4659" t="str">
            <v>Bananaquit</v>
          </cell>
          <cell r="P4659"/>
          <cell r="Q4659"/>
          <cell r="R4659"/>
          <cell r="S4659"/>
          <cell r="T4659"/>
          <cell r="U4659"/>
          <cell r="Y4659" t="str">
            <v>Nec</v>
          </cell>
          <cell r="Z4659" t="str">
            <v>L</v>
          </cell>
          <cell r="AA4659" t="str">
            <v>F1</v>
          </cell>
          <cell r="AB4659" t="str">
            <v>C</v>
          </cell>
          <cell r="AC4659">
            <v>5</v>
          </cell>
          <cell r="AD4659">
            <v>10</v>
          </cell>
          <cell r="AE4659">
            <v>10.01</v>
          </cell>
          <cell r="AF4659" t="str">
            <v>FruiNect</v>
          </cell>
          <cell r="AG4659" t="str">
            <v>F</v>
          </cell>
        </row>
        <row r="4660">
          <cell r="A4660" t="str">
            <v>Coereba flaveola roraimae</v>
          </cell>
          <cell r="B4660" t="e">
            <v>#N/A</v>
          </cell>
          <cell r="D4660">
            <v>4658</v>
          </cell>
          <cell r="E4660"/>
          <cell r="F4660"/>
          <cell r="G4660" t="str">
            <v>Passeriformes</v>
          </cell>
          <cell r="H4660" t="str">
            <v>Thraupidae</v>
          </cell>
          <cell r="I4660" t="str">
            <v>Coerebinae</v>
          </cell>
          <cell r="J4660" t="str">
            <v>Coereba</v>
          </cell>
          <cell r="K4660" t="str">
            <v>subespécie</v>
          </cell>
          <cell r="N4660" t="str">
            <v>Coereba flaveola roraimae Chapman, 1929</v>
          </cell>
          <cell r="P4660" t="str">
            <v>x</v>
          </cell>
          <cell r="Q4660" t="str">
            <v>x</v>
          </cell>
          <cell r="R4660" t="str">
            <v>x</v>
          </cell>
          <cell r="S4660" t="str">
            <v>x</v>
          </cell>
          <cell r="T4660" t="str">
            <v>x</v>
          </cell>
          <cell r="U4660"/>
          <cell r="Y4660"/>
          <cell r="Z4660"/>
        </row>
        <row r="4661">
          <cell r="A4661" t="str">
            <v>Coereba flaveola minima</v>
          </cell>
          <cell r="B4661" t="e">
            <v>#N/A</v>
          </cell>
          <cell r="D4661">
            <v>4659</v>
          </cell>
          <cell r="E4661"/>
          <cell r="F4661"/>
          <cell r="G4661" t="str">
            <v>Passeriformes</v>
          </cell>
          <cell r="H4661" t="str">
            <v>Thraupidae</v>
          </cell>
          <cell r="I4661" t="str">
            <v>Coerebinae</v>
          </cell>
          <cell r="J4661" t="str">
            <v>Coereba</v>
          </cell>
          <cell r="K4661" t="str">
            <v>subespécie</v>
          </cell>
          <cell r="N4661" t="str">
            <v>Coereba flaveola minima (Bonaparte, 1854)</v>
          </cell>
          <cell r="P4661" t="str">
            <v>x</v>
          </cell>
          <cell r="Q4661" t="str">
            <v>x</v>
          </cell>
          <cell r="R4661" t="str">
            <v>x</v>
          </cell>
          <cell r="S4661" t="str">
            <v>x</v>
          </cell>
          <cell r="T4661" t="str">
            <v>x</v>
          </cell>
          <cell r="U4661"/>
          <cell r="Y4661"/>
          <cell r="Z4661"/>
        </row>
        <row r="4662">
          <cell r="A4662" t="str">
            <v>Coereba flaveola intermedia</v>
          </cell>
          <cell r="B4662" t="e">
            <v>#N/A</v>
          </cell>
          <cell r="D4662">
            <v>4660</v>
          </cell>
          <cell r="E4662"/>
          <cell r="F4662"/>
          <cell r="G4662" t="str">
            <v>Passeriformes</v>
          </cell>
          <cell r="H4662" t="str">
            <v>Thraupidae</v>
          </cell>
          <cell r="I4662" t="str">
            <v>Coerebinae</v>
          </cell>
          <cell r="J4662" t="str">
            <v>Coereba</v>
          </cell>
          <cell r="K4662" t="str">
            <v>subespécie</v>
          </cell>
          <cell r="N4662" t="str">
            <v>Coereba flaveola intermedia (Salvadori &amp; Festa, 1899)</v>
          </cell>
          <cell r="P4662" t="str">
            <v>x</v>
          </cell>
          <cell r="Q4662" t="str">
            <v>x</v>
          </cell>
          <cell r="R4662" t="str">
            <v>x</v>
          </cell>
          <cell r="S4662" t="str">
            <v>x</v>
          </cell>
          <cell r="T4662" t="str">
            <v>x</v>
          </cell>
          <cell r="U4662"/>
          <cell r="Y4662"/>
          <cell r="Z4662"/>
        </row>
        <row r="4663">
          <cell r="A4663" t="str">
            <v>Coereba flaveola chloropyga</v>
          </cell>
          <cell r="B4663" t="e">
            <v>#N/A</v>
          </cell>
          <cell r="D4663">
            <v>4661</v>
          </cell>
          <cell r="E4663"/>
          <cell r="F4663"/>
          <cell r="G4663" t="str">
            <v>Passeriformes</v>
          </cell>
          <cell r="H4663" t="str">
            <v>Thraupidae</v>
          </cell>
          <cell r="I4663" t="str">
            <v>Coerebinae</v>
          </cell>
          <cell r="J4663" t="str">
            <v>Coereba</v>
          </cell>
          <cell r="K4663" t="str">
            <v>subespécie</v>
          </cell>
          <cell r="N4663" t="str">
            <v>Coereba flaveola chloropyga (Cabanis, 1850)</v>
          </cell>
          <cell r="P4663" t="str">
            <v>x</v>
          </cell>
          <cell r="Q4663" t="str">
            <v>x</v>
          </cell>
          <cell r="R4663" t="str">
            <v>x</v>
          </cell>
          <cell r="S4663" t="str">
            <v>x</v>
          </cell>
          <cell r="T4663" t="str">
            <v>x</v>
          </cell>
          <cell r="U4663"/>
          <cell r="Y4663"/>
          <cell r="Z4663"/>
        </row>
        <row r="4664">
          <cell r="A4664" t="str">
            <v>Coereba flaveola alleni</v>
          </cell>
          <cell r="B4664" t="e">
            <v>#N/A</v>
          </cell>
          <cell r="D4664">
            <v>4662</v>
          </cell>
          <cell r="E4664"/>
          <cell r="F4664"/>
          <cell r="G4664" t="str">
            <v>Passeriformes</v>
          </cell>
          <cell r="H4664" t="str">
            <v>Thraupidae</v>
          </cell>
          <cell r="I4664" t="str">
            <v>Coerebinae</v>
          </cell>
          <cell r="J4664" t="str">
            <v>Coereba</v>
          </cell>
          <cell r="K4664" t="str">
            <v>subespécie</v>
          </cell>
          <cell r="N4664" t="str">
            <v>Coereba flaveola alleni Lowe, 1912</v>
          </cell>
          <cell r="P4664" t="str">
            <v>x</v>
          </cell>
          <cell r="Q4664" t="str">
            <v>x</v>
          </cell>
          <cell r="R4664" t="str">
            <v>x</v>
          </cell>
          <cell r="S4664" t="str">
            <v>x</v>
          </cell>
          <cell r="T4664" t="str">
            <v>x</v>
          </cell>
          <cell r="U4664"/>
          <cell r="Y4664"/>
          <cell r="Z4664"/>
        </row>
        <row r="4665">
          <cell r="A4665" t="str">
            <v>Tiaris</v>
          </cell>
          <cell r="B4665" t="e">
            <v>#N/A</v>
          </cell>
          <cell r="D4665">
            <v>4663</v>
          </cell>
          <cell r="E4665"/>
          <cell r="F4665"/>
          <cell r="G4665" t="str">
            <v>Passeriformes</v>
          </cell>
          <cell r="H4665" t="str">
            <v>Thraupidae</v>
          </cell>
          <cell r="I4665" t="str">
            <v>Coerebinae</v>
          </cell>
          <cell r="J4665" t="str">
            <v>Tiaris</v>
          </cell>
          <cell r="K4665" t="str">
            <v>Gênero</v>
          </cell>
          <cell r="L4665" t="str">
            <v>Traditionally classified as Emberizidae, but see Barker et al. (2013).</v>
          </cell>
          <cell r="M4665" t="str">
            <v>Tradicionalmente alocados em Emberizidae (ver Barker et al. 2013).</v>
          </cell>
          <cell r="N4665" t="str">
            <v>Tiaris Swainson, 1827</v>
          </cell>
          <cell r="P4665"/>
          <cell r="Q4665"/>
          <cell r="R4665"/>
          <cell r="S4665"/>
          <cell r="T4665"/>
          <cell r="U4665"/>
          <cell r="Y4665"/>
          <cell r="Z4665"/>
        </row>
        <row r="4666">
          <cell r="A4666" t="str">
            <v>Tiaris obscurus</v>
          </cell>
          <cell r="B4666" t="str">
            <v>Asemospiza obscura</v>
          </cell>
          <cell r="C4666" t="str">
            <v>cigarra-parda</v>
          </cell>
          <cell r="D4666">
            <v>4664</v>
          </cell>
          <cell r="E4666" t="str">
            <v>VO#</v>
          </cell>
          <cell r="F4666">
            <v>1</v>
          </cell>
          <cell r="G4666" t="str">
            <v>Passeriformes</v>
          </cell>
          <cell r="H4666" t="str">
            <v>Thraupidae</v>
          </cell>
          <cell r="I4666" t="str">
            <v>Coerebinae</v>
          </cell>
          <cell r="J4666" t="str">
            <v>Tiaris</v>
          </cell>
          <cell r="K4666" t="str">
            <v>espécie 1ária</v>
          </cell>
          <cell r="N4666" t="str">
            <v>Tiaris obscurus (d'Orbigny &amp; Lafresnaye, 1837)</v>
          </cell>
          <cell r="O4666" t="str">
            <v>Dull-colored Grassquit</v>
          </cell>
          <cell r="P4666"/>
          <cell r="Q4666"/>
          <cell r="R4666"/>
          <cell r="S4666"/>
          <cell r="T4666"/>
          <cell r="U4666"/>
          <cell r="Y4666" t="e">
            <v>#N/A</v>
          </cell>
          <cell r="Z4666" t="e">
            <v>#N/A</v>
          </cell>
          <cell r="AA4666" t="e">
            <v>#N/A</v>
          </cell>
          <cell r="AB4666" t="e">
            <v>#N/A</v>
          </cell>
          <cell r="AC4666" t="e">
            <v>#N/A</v>
          </cell>
          <cell r="AD4666" t="e">
            <v>#N/A</v>
          </cell>
          <cell r="AE4666">
            <v>0</v>
          </cell>
          <cell r="AF4666" t="str">
            <v>PlantSeed</v>
          </cell>
          <cell r="AG4666"/>
        </row>
        <row r="4667">
          <cell r="A4667" t="str">
            <v>Tiaris obscurus obscurus</v>
          </cell>
          <cell r="B4667" t="e">
            <v>#N/A</v>
          </cell>
          <cell r="D4667">
            <v>4665</v>
          </cell>
          <cell r="E4667"/>
          <cell r="F4667"/>
          <cell r="G4667" t="str">
            <v>Passeriformes</v>
          </cell>
          <cell r="H4667" t="str">
            <v>Thraupidae</v>
          </cell>
          <cell r="I4667" t="str">
            <v>Coerebinae</v>
          </cell>
          <cell r="J4667" t="str">
            <v>Tiaris</v>
          </cell>
          <cell r="K4667" t="str">
            <v>subespécie</v>
          </cell>
          <cell r="L4667" t="str">
            <v>Treated as a monotypic species by Grantsau (2010).</v>
          </cell>
          <cell r="M4667" t="str">
            <v>Grantsau (2010) considera a espécie monotípica.</v>
          </cell>
          <cell r="N4667" t="str">
            <v>Tiaris obscurus obscurus (d'Orbigny &amp; Lafresnaye, 1837)</v>
          </cell>
          <cell r="P4667" t="str">
            <v>x</v>
          </cell>
          <cell r="Q4667" t="str">
            <v>x</v>
          </cell>
          <cell r="R4667" t="str">
            <v>x</v>
          </cell>
          <cell r="S4667" t="str">
            <v>x</v>
          </cell>
          <cell r="T4667" t="str">
            <v>x</v>
          </cell>
          <cell r="U4667"/>
          <cell r="Y4667"/>
          <cell r="Z4667"/>
        </row>
        <row r="4668">
          <cell r="A4668" t="str">
            <v>Tiaris fuliginosus</v>
          </cell>
          <cell r="B4668" t="str">
            <v>Asemospiza fuliginosa</v>
          </cell>
          <cell r="C4668" t="str">
            <v>cigarra-preta</v>
          </cell>
          <cell r="D4668">
            <v>4666</v>
          </cell>
          <cell r="E4668" t="str">
            <v>R</v>
          </cell>
          <cell r="F4668">
            <v>1</v>
          </cell>
          <cell r="G4668" t="str">
            <v>Passeriformes</v>
          </cell>
          <cell r="H4668" t="str">
            <v>Thraupidae</v>
          </cell>
          <cell r="I4668" t="str">
            <v>Coerebinae</v>
          </cell>
          <cell r="J4668" t="str">
            <v>Tiaris</v>
          </cell>
          <cell r="K4668" t="str">
            <v>espécie 1ária</v>
          </cell>
          <cell r="N4668" t="str">
            <v>Tiaris fuliginosus (Wied, 1830)</v>
          </cell>
          <cell r="O4668" t="str">
            <v>Sooty Grassquit</v>
          </cell>
          <cell r="P4668"/>
          <cell r="Q4668"/>
          <cell r="R4668"/>
          <cell r="S4668"/>
          <cell r="T4668"/>
          <cell r="U4668"/>
          <cell r="Y4668" t="e">
            <v>#N/A</v>
          </cell>
          <cell r="Z4668" t="str">
            <v>L</v>
          </cell>
          <cell r="AA4668" t="str">
            <v>F1E</v>
          </cell>
          <cell r="AB4668" t="str">
            <v>U/M</v>
          </cell>
          <cell r="AC4668">
            <v>5</v>
          </cell>
          <cell r="AD4668">
            <v>4</v>
          </cell>
          <cell r="AE4668">
            <v>13.3</v>
          </cell>
          <cell r="AF4668" t="str">
            <v>PlantSeed</v>
          </cell>
          <cell r="AG4668" t="str">
            <v>F</v>
          </cell>
        </row>
        <row r="4669">
          <cell r="A4669" t="str">
            <v>Tiaris fuliginosus fuliginosus</v>
          </cell>
          <cell r="B4669" t="e">
            <v>#N/A</v>
          </cell>
          <cell r="D4669">
            <v>4667</v>
          </cell>
          <cell r="E4669"/>
          <cell r="F4669"/>
          <cell r="G4669" t="str">
            <v>Passeriformes</v>
          </cell>
          <cell r="H4669" t="str">
            <v>Thraupidae</v>
          </cell>
          <cell r="I4669" t="str">
            <v>Coerebinae</v>
          </cell>
          <cell r="J4669" t="str">
            <v>Tiaris</v>
          </cell>
          <cell r="K4669" t="str">
            <v>subespécie</v>
          </cell>
          <cell r="L4669" t="str">
            <v>Treated as a monotypic species by the HBW.</v>
          </cell>
          <cell r="M4669" t="str">
            <v>Tratada como espécie monotica no HBW</v>
          </cell>
          <cell r="N4669" t="str">
            <v>Tiaris fuliginosus fuliginosus (Wied, 1830)</v>
          </cell>
          <cell r="P4669"/>
          <cell r="Q4669" t="str">
            <v>x</v>
          </cell>
          <cell r="R4669" t="str">
            <v>x</v>
          </cell>
          <cell r="S4669"/>
          <cell r="T4669" t="str">
            <v>x</v>
          </cell>
          <cell r="U4669"/>
          <cell r="Y4669"/>
          <cell r="Z4669"/>
        </row>
        <row r="4670">
          <cell r="A4670" t="str">
            <v>Sporophilinae</v>
          </cell>
          <cell r="B4670" t="e">
            <v>#N/A</v>
          </cell>
          <cell r="D4670">
            <v>4668</v>
          </cell>
          <cell r="E4670"/>
          <cell r="F4670"/>
          <cell r="G4670" t="str">
            <v>Passeriformes</v>
          </cell>
          <cell r="H4670" t="str">
            <v>Thraupidae</v>
          </cell>
          <cell r="I4670" t="str">
            <v>Sporophilinae</v>
          </cell>
          <cell r="K4670" t="str">
            <v>Subfamília</v>
          </cell>
          <cell r="N4670" t="str">
            <v>Sporophilinae Ridgway, 1901</v>
          </cell>
          <cell r="P4670"/>
          <cell r="Q4670"/>
          <cell r="R4670"/>
          <cell r="S4670"/>
          <cell r="T4670"/>
          <cell r="U4670"/>
          <cell r="Y4670"/>
          <cell r="Z4670"/>
        </row>
        <row r="4671">
          <cell r="A4671" t="str">
            <v>Sporophila</v>
          </cell>
          <cell r="B4671" t="e">
            <v>#N/A</v>
          </cell>
          <cell r="D4671">
            <v>4669</v>
          </cell>
          <cell r="E4671"/>
          <cell r="F4671"/>
          <cell r="G4671" t="str">
            <v>Passeriformes</v>
          </cell>
          <cell r="H4671" t="str">
            <v>Thraupidae</v>
          </cell>
          <cell r="I4671" t="str">
            <v>Sporophilinae</v>
          </cell>
          <cell r="J4671" t="str">
            <v>Sporophila</v>
          </cell>
          <cell r="K4671" t="str">
            <v>Gênero</v>
          </cell>
          <cell r="L4671" t="str">
            <v>Traditionally classified as Emberizidae, but see Barker et al. (2013).</v>
          </cell>
          <cell r="M4671" t="str">
            <v>Tradicionalmente alocados em Emberizidae, mas ver Barker et al. (2013).</v>
          </cell>
          <cell r="N4671" t="str">
            <v>Sporophila Cabanis, 1844</v>
          </cell>
          <cell r="P4671"/>
          <cell r="Q4671"/>
          <cell r="R4671"/>
          <cell r="S4671"/>
          <cell r="T4671"/>
          <cell r="U4671"/>
          <cell r="Y4671"/>
          <cell r="Z4671"/>
        </row>
        <row r="4672">
          <cell r="A4672" t="str">
            <v>Sporophila lineola</v>
          </cell>
          <cell r="B4672" t="str">
            <v>Sporophila lineola</v>
          </cell>
          <cell r="C4672" t="str">
            <v>bigodinho</v>
          </cell>
          <cell r="D4672">
            <v>4670</v>
          </cell>
          <cell r="E4672" t="str">
            <v>R</v>
          </cell>
          <cell r="F4672">
            <v>1</v>
          </cell>
          <cell r="G4672" t="str">
            <v>Passeriformes</v>
          </cell>
          <cell r="H4672" t="str">
            <v>Thraupidae</v>
          </cell>
          <cell r="I4672" t="str">
            <v>Sporophilinae</v>
          </cell>
          <cell r="J4672" t="str">
            <v>Sporophila</v>
          </cell>
          <cell r="K4672" t="str">
            <v>espécie 1ária</v>
          </cell>
          <cell r="N4672" t="str">
            <v>Sporophila lineola (Linnaeus, 1758)</v>
          </cell>
          <cell r="O4672" t="str">
            <v>Lined Seedeater</v>
          </cell>
          <cell r="P4672"/>
          <cell r="Q4672"/>
          <cell r="R4672"/>
          <cell r="S4672"/>
          <cell r="T4672"/>
          <cell r="U4672"/>
          <cell r="Y4672" t="str">
            <v>GA</v>
          </cell>
          <cell r="Z4672" t="str">
            <v>L</v>
          </cell>
          <cell r="AA4672" t="str">
            <v>N14</v>
          </cell>
          <cell r="AB4672" t="str">
            <v>U</v>
          </cell>
          <cell r="AC4672">
            <v>3</v>
          </cell>
          <cell r="AD4672">
            <v>1</v>
          </cell>
          <cell r="AE4672">
            <v>9.8000000000000007</v>
          </cell>
          <cell r="AF4672" t="str">
            <v>PlantSeed</v>
          </cell>
          <cell r="AG4672" t="str">
            <v>N</v>
          </cell>
        </row>
        <row r="4673">
          <cell r="A4673" t="str">
            <v>Sporophila frontalis</v>
          </cell>
          <cell r="B4673" t="str">
            <v>Sporophila frontalis</v>
          </cell>
          <cell r="C4673" t="str">
            <v>pixoxó</v>
          </cell>
          <cell r="D4673">
            <v>4671</v>
          </cell>
          <cell r="E4673" t="str">
            <v>R</v>
          </cell>
          <cell r="F4673">
            <v>1</v>
          </cell>
          <cell r="G4673" t="str">
            <v>Passeriformes</v>
          </cell>
          <cell r="H4673" t="str">
            <v>Thraupidae</v>
          </cell>
          <cell r="I4673" t="str">
            <v>Sporophilinae</v>
          </cell>
          <cell r="J4673" t="str">
            <v>Sporophila</v>
          </cell>
          <cell r="K4673" t="str">
            <v>espécie 1ária</v>
          </cell>
          <cell r="N4673" t="str">
            <v>Sporophila frontalis (Verreaux, 1869)</v>
          </cell>
          <cell r="O4673" t="str">
            <v>Buffy-fronted Seedeater</v>
          </cell>
          <cell r="P4673"/>
          <cell r="Q4673"/>
          <cell r="R4673"/>
          <cell r="S4673"/>
          <cell r="T4673"/>
          <cell r="U4673" t="str">
            <v>CR</v>
          </cell>
          <cell r="W4673" t="str">
            <v>#ERROR!</v>
          </cell>
          <cell r="X4673" t="str">
            <v>VU</v>
          </cell>
          <cell r="Y4673" t="e">
            <v>#N/A</v>
          </cell>
          <cell r="Z4673" t="str">
            <v>M</v>
          </cell>
          <cell r="AA4673" t="str">
            <v>F4</v>
          </cell>
          <cell r="AB4673" t="str">
            <v>U</v>
          </cell>
          <cell r="AC4673">
            <v>2</v>
          </cell>
          <cell r="AD4673">
            <v>1</v>
          </cell>
          <cell r="AE4673">
            <v>10.77</v>
          </cell>
          <cell r="AF4673" t="str">
            <v>PlantSeed</v>
          </cell>
          <cell r="AG4673" t="str">
            <v>F</v>
          </cell>
          <cell r="AH4673" t="str">
            <v>MA</v>
          </cell>
          <cell r="AI4673" t="str">
            <v>EN</v>
          </cell>
          <cell r="AJ4673" t="str">
            <v>#ERROR!</v>
          </cell>
          <cell r="AK4673" t="str">
            <v>EN</v>
          </cell>
        </row>
        <row r="4674">
          <cell r="A4674" t="str">
            <v>Sporophila falcirostris</v>
          </cell>
          <cell r="B4674" t="str">
            <v>Sporophila falcirostris</v>
          </cell>
          <cell r="C4674" t="str">
            <v>cigarra</v>
          </cell>
          <cell r="D4674">
            <v>4672</v>
          </cell>
          <cell r="E4674" t="str">
            <v>R</v>
          </cell>
          <cell r="F4674">
            <v>1</v>
          </cell>
          <cell r="G4674" t="str">
            <v>Passeriformes</v>
          </cell>
          <cell r="H4674" t="str">
            <v>Thraupidae</v>
          </cell>
          <cell r="I4674" t="str">
            <v>Sporophilinae</v>
          </cell>
          <cell r="J4674" t="str">
            <v>Sporophila</v>
          </cell>
          <cell r="K4674" t="str">
            <v>espécie 1ária</v>
          </cell>
          <cell r="N4674" t="str">
            <v>Sporophila falcirostris (Temminck, 1820)</v>
          </cell>
          <cell r="O4674" t="str">
            <v>Temminck's Seedeater</v>
          </cell>
          <cell r="P4674"/>
          <cell r="Q4674"/>
          <cell r="R4674"/>
          <cell r="S4674"/>
          <cell r="T4674"/>
          <cell r="U4674"/>
          <cell r="W4674" t="str">
            <v>#ERROR!</v>
          </cell>
          <cell r="X4674" t="str">
            <v>VU</v>
          </cell>
          <cell r="Y4674" t="e">
            <v>#N/A</v>
          </cell>
          <cell r="Z4674" t="str">
            <v>M</v>
          </cell>
          <cell r="AA4674" t="str">
            <v>F1</v>
          </cell>
          <cell r="AB4674" t="str">
            <v>U/M</v>
          </cell>
          <cell r="AC4674">
            <v>1</v>
          </cell>
          <cell r="AD4674">
            <v>1</v>
          </cell>
          <cell r="AE4674">
            <v>0</v>
          </cell>
          <cell r="AF4674" t="str">
            <v>PlantSeed</v>
          </cell>
          <cell r="AG4674" t="str">
            <v>F</v>
          </cell>
          <cell r="AH4674" t="str">
            <v>MA</v>
          </cell>
          <cell r="AI4674" t="str">
            <v>EN</v>
          </cell>
          <cell r="AJ4674" t="str">
            <v>CP</v>
          </cell>
          <cell r="AK4674" t="str">
            <v>EN</v>
          </cell>
        </row>
        <row r="4675">
          <cell r="A4675" t="str">
            <v>Sporophila schistacea</v>
          </cell>
          <cell r="B4675" t="str">
            <v>Sporophila schistacea</v>
          </cell>
          <cell r="C4675" t="str">
            <v>cigarrinha-do-norte</v>
          </cell>
          <cell r="D4675">
            <v>4673</v>
          </cell>
          <cell r="E4675" t="str">
            <v>R</v>
          </cell>
          <cell r="F4675">
            <v>1</v>
          </cell>
          <cell r="G4675" t="str">
            <v>Passeriformes</v>
          </cell>
          <cell r="H4675" t="str">
            <v>Thraupidae</v>
          </cell>
          <cell r="I4675" t="str">
            <v>Sporophilinae</v>
          </cell>
          <cell r="J4675" t="str">
            <v>Sporophila</v>
          </cell>
          <cell r="K4675" t="str">
            <v>espécie 1ária</v>
          </cell>
          <cell r="N4675" t="str">
            <v>Sporophila schistacea (Lawrence, 1862)</v>
          </cell>
          <cell r="O4675" t="str">
            <v>Slate-colored Seedeater</v>
          </cell>
          <cell r="P4675"/>
          <cell r="Q4675"/>
          <cell r="R4675"/>
          <cell r="S4675"/>
          <cell r="T4675"/>
          <cell r="U4675"/>
          <cell r="Y4675" t="e">
            <v>#N/A</v>
          </cell>
          <cell r="Z4675" t="str">
            <v>M</v>
          </cell>
          <cell r="AA4675" t="str">
            <v>F1E</v>
          </cell>
          <cell r="AB4675" t="str">
            <v>U/M</v>
          </cell>
          <cell r="AC4675">
            <v>3</v>
          </cell>
          <cell r="AD4675">
            <v>5</v>
          </cell>
          <cell r="AE4675">
            <v>0</v>
          </cell>
          <cell r="AF4675" t="str">
            <v>PlantSeed</v>
          </cell>
          <cell r="AG4675" t="str">
            <v>F</v>
          </cell>
        </row>
        <row r="4676">
          <cell r="A4676" t="str">
            <v>Sporophila schistacea longipennis</v>
          </cell>
          <cell r="B4676" t="e">
            <v>#N/A</v>
          </cell>
          <cell r="D4676">
            <v>4674</v>
          </cell>
          <cell r="E4676"/>
          <cell r="F4676"/>
          <cell r="G4676" t="str">
            <v>Passeriformes</v>
          </cell>
          <cell r="H4676" t="str">
            <v>Thraupidae</v>
          </cell>
          <cell r="I4676" t="str">
            <v>Sporophilinae</v>
          </cell>
          <cell r="J4676" t="str">
            <v>Sporophila</v>
          </cell>
          <cell r="K4676" t="str">
            <v>subespécie</v>
          </cell>
          <cell r="N4676" t="str">
            <v>Sporophila schistacea longipennis Chubb, 1921</v>
          </cell>
          <cell r="P4676" t="str">
            <v>x</v>
          </cell>
          <cell r="Q4676" t="str">
            <v>x</v>
          </cell>
          <cell r="R4676" t="str">
            <v>x</v>
          </cell>
          <cell r="S4676" t="str">
            <v>x</v>
          </cell>
          <cell r="T4676" t="str">
            <v>x</v>
          </cell>
          <cell r="U4676"/>
          <cell r="Y4676"/>
          <cell r="Z4676"/>
        </row>
        <row r="4677">
          <cell r="A4677" t="str">
            <v>Sporophila intermedia</v>
          </cell>
          <cell r="B4677" t="str">
            <v>Sporophila intermedia</v>
          </cell>
          <cell r="C4677" t="str">
            <v>papa-capim-cinza</v>
          </cell>
          <cell r="D4677">
            <v>4675</v>
          </cell>
          <cell r="E4677" t="str">
            <v>R#</v>
          </cell>
          <cell r="F4677">
            <v>1</v>
          </cell>
          <cell r="G4677" t="str">
            <v>Passeriformes</v>
          </cell>
          <cell r="H4677" t="str">
            <v>Thraupidae</v>
          </cell>
          <cell r="I4677" t="str">
            <v>Sporophilinae</v>
          </cell>
          <cell r="J4677" t="str">
            <v>Sporophila</v>
          </cell>
          <cell r="K4677" t="str">
            <v>espécie 1ária</v>
          </cell>
          <cell r="N4677" t="str">
            <v>Sporophila intermedia Cabanis, 1851</v>
          </cell>
          <cell r="O4677" t="str">
            <v>Gray Seedeater</v>
          </cell>
          <cell r="P4677"/>
          <cell r="Q4677"/>
          <cell r="R4677"/>
          <cell r="S4677"/>
          <cell r="T4677"/>
          <cell r="U4677"/>
          <cell r="Y4677" t="e">
            <v>#N/A</v>
          </cell>
          <cell r="Z4677" t="str">
            <v>L</v>
          </cell>
          <cell r="AA4677" t="str">
            <v>N14</v>
          </cell>
          <cell r="AB4677" t="str">
            <v>T/U</v>
          </cell>
          <cell r="AC4677">
            <v>2</v>
          </cell>
          <cell r="AD4677">
            <v>3</v>
          </cell>
          <cell r="AE4677">
            <v>0</v>
          </cell>
          <cell r="AF4677" t="str">
            <v>PlantSeed</v>
          </cell>
          <cell r="AG4677" t="str">
            <v>N</v>
          </cell>
        </row>
        <row r="4678">
          <cell r="A4678" t="str">
            <v>Sporophila intermedia intermedia</v>
          </cell>
          <cell r="B4678" t="e">
            <v>#N/A</v>
          </cell>
          <cell r="D4678">
            <v>4676</v>
          </cell>
          <cell r="E4678"/>
          <cell r="F4678"/>
          <cell r="G4678" t="str">
            <v>Passeriformes</v>
          </cell>
          <cell r="H4678" t="str">
            <v>Thraupidae</v>
          </cell>
          <cell r="I4678" t="str">
            <v>Sporophilinae</v>
          </cell>
          <cell r="J4678" t="str">
            <v>Sporophila</v>
          </cell>
          <cell r="K4678" t="str">
            <v>subespécie</v>
          </cell>
          <cell r="N4678" t="str">
            <v>Sporophila intermedia intermedia Cabanis, 1851</v>
          </cell>
          <cell r="P4678" t="str">
            <v>x</v>
          </cell>
          <cell r="Q4678" t="str">
            <v>x</v>
          </cell>
          <cell r="R4678" t="str">
            <v>x</v>
          </cell>
          <cell r="S4678" t="str">
            <v>x</v>
          </cell>
          <cell r="T4678" t="str">
            <v>x</v>
          </cell>
          <cell r="U4678"/>
          <cell r="Y4678"/>
          <cell r="Z4678"/>
        </row>
        <row r="4679">
          <cell r="A4679" t="str">
            <v>Sporophila plumbea</v>
          </cell>
          <cell r="B4679" t="str">
            <v>Sporophila plumbea</v>
          </cell>
          <cell r="C4679" t="str">
            <v>patativa</v>
          </cell>
          <cell r="D4679">
            <v>4677</v>
          </cell>
          <cell r="E4679" t="str">
            <v>R</v>
          </cell>
          <cell r="F4679">
            <v>1</v>
          </cell>
          <cell r="G4679" t="str">
            <v>Passeriformes</v>
          </cell>
          <cell r="H4679" t="str">
            <v>Thraupidae</v>
          </cell>
          <cell r="I4679" t="str">
            <v>Sporophilinae</v>
          </cell>
          <cell r="J4679" t="str">
            <v>Sporophila</v>
          </cell>
          <cell r="K4679" t="str">
            <v>espécie 1ária</v>
          </cell>
          <cell r="N4679" t="str">
            <v>Sporophila plumbea (Wied, 1830)</v>
          </cell>
          <cell r="O4679" t="str">
            <v>Plumbeous Seedeater</v>
          </cell>
          <cell r="P4679"/>
          <cell r="Q4679"/>
          <cell r="R4679"/>
          <cell r="S4679"/>
          <cell r="T4679"/>
          <cell r="U4679"/>
          <cell r="Y4679" t="e">
            <v>#N/A</v>
          </cell>
          <cell r="Z4679" t="str">
            <v>M</v>
          </cell>
          <cell r="AA4679" t="str">
            <v>N6</v>
          </cell>
          <cell r="AB4679" t="str">
            <v>U</v>
          </cell>
          <cell r="AC4679">
            <v>2</v>
          </cell>
          <cell r="AD4679">
            <v>5</v>
          </cell>
          <cell r="AE4679">
            <v>0</v>
          </cell>
          <cell r="AF4679" t="str">
            <v>PlantSeed</v>
          </cell>
          <cell r="AG4679" t="str">
            <v>N</v>
          </cell>
          <cell r="AI4679" t="str">
            <v>VU</v>
          </cell>
        </row>
        <row r="4680">
          <cell r="A4680" t="str">
            <v>Sporophila plumbea whiteleyana</v>
          </cell>
          <cell r="B4680" t="e">
            <v>#N/A</v>
          </cell>
          <cell r="D4680">
            <v>4678</v>
          </cell>
          <cell r="E4680"/>
          <cell r="F4680"/>
          <cell r="G4680" t="str">
            <v>Passeriformes</v>
          </cell>
          <cell r="H4680" t="str">
            <v>Thraupidae</v>
          </cell>
          <cell r="I4680" t="str">
            <v>Sporophilinae</v>
          </cell>
          <cell r="J4680" t="str">
            <v>Sporophila</v>
          </cell>
          <cell r="K4680" t="str">
            <v>subespécie</v>
          </cell>
          <cell r="N4680" t="str">
            <v>Sporophila plumbea whiteleyana (Sharpe, 1888)</v>
          </cell>
          <cell r="P4680" t="str">
            <v>x</v>
          </cell>
          <cell r="Q4680" t="str">
            <v>x</v>
          </cell>
          <cell r="R4680" t="str">
            <v>x</v>
          </cell>
          <cell r="S4680" t="str">
            <v>x</v>
          </cell>
          <cell r="T4680" t="str">
            <v>x</v>
          </cell>
          <cell r="U4680"/>
          <cell r="Y4680"/>
          <cell r="Z4680"/>
        </row>
        <row r="4681">
          <cell r="A4681" t="str">
            <v>Sporophila plumbea plumbea</v>
          </cell>
          <cell r="B4681" t="e">
            <v>#N/A</v>
          </cell>
          <cell r="D4681">
            <v>4679</v>
          </cell>
          <cell r="E4681"/>
          <cell r="F4681"/>
          <cell r="G4681" t="str">
            <v>Passeriformes</v>
          </cell>
          <cell r="H4681" t="str">
            <v>Thraupidae</v>
          </cell>
          <cell r="I4681" t="str">
            <v>Sporophilinae</v>
          </cell>
          <cell r="J4681" t="str">
            <v>Sporophila</v>
          </cell>
          <cell r="K4681" t="str">
            <v>subespécie</v>
          </cell>
          <cell r="N4681" t="str">
            <v>Sporophila plumbea plumbea (Wied, 1830)</v>
          </cell>
          <cell r="P4681" t="str">
            <v>x</v>
          </cell>
          <cell r="Q4681" t="str">
            <v>x</v>
          </cell>
          <cell r="R4681" t="str">
            <v>x</v>
          </cell>
          <cell r="S4681" t="str">
            <v>x</v>
          </cell>
          <cell r="T4681" t="str">
            <v>x</v>
          </cell>
          <cell r="U4681"/>
          <cell r="Y4681"/>
          <cell r="Z4681"/>
        </row>
        <row r="4682">
          <cell r="A4682" t="str">
            <v>Sporophila beltoni</v>
          </cell>
          <cell r="B4682" t="str">
            <v>Sporophila beltoni</v>
          </cell>
          <cell r="C4682" t="str">
            <v>patativa-tropeira</v>
          </cell>
          <cell r="D4682">
            <v>4680</v>
          </cell>
          <cell r="E4682" t="str">
            <v>R, E</v>
          </cell>
          <cell r="F4682">
            <v>1</v>
          </cell>
          <cell r="G4682" t="str">
            <v>Passeriformes</v>
          </cell>
          <cell r="H4682" t="str">
            <v>Thraupidae</v>
          </cell>
          <cell r="I4682" t="str">
            <v>Sporophilinae</v>
          </cell>
          <cell r="J4682" t="str">
            <v>Sporophila</v>
          </cell>
          <cell r="K4682" t="str">
            <v>espécie 1ária</v>
          </cell>
          <cell r="N4682" t="str">
            <v>Sporophila beltoni Repenning &amp; Fontana, 2013</v>
          </cell>
          <cell r="O4682" t="str">
            <v>Tropeiro Seedeater</v>
          </cell>
          <cell r="P4682"/>
          <cell r="Q4682"/>
          <cell r="R4682"/>
          <cell r="S4682"/>
          <cell r="T4682"/>
          <cell r="U4682"/>
          <cell r="W4682" t="str">
            <v>#ERROR!</v>
          </cell>
          <cell r="X4682" t="str">
            <v>VU</v>
          </cell>
          <cell r="Y4682" t="e">
            <v>#N/A</v>
          </cell>
          <cell r="Z4682" t="e">
            <v>#N/A</v>
          </cell>
          <cell r="AA4682" t="e">
            <v>#N/A</v>
          </cell>
          <cell r="AB4682" t="e">
            <v>#N/A</v>
          </cell>
          <cell r="AC4682" t="e">
            <v>#N/A</v>
          </cell>
          <cell r="AD4682" t="e">
            <v>#N/A</v>
          </cell>
          <cell r="AE4682" t="e">
            <v>#N/A</v>
          </cell>
          <cell r="AF4682" t="e">
            <v>#N/A</v>
          </cell>
          <cell r="AG4682"/>
          <cell r="AI4682" t="str">
            <v>CR</v>
          </cell>
        </row>
        <row r="4683">
          <cell r="A4683" t="str">
            <v>Sporophila americana</v>
          </cell>
          <cell r="B4683" t="str">
            <v>Sporophila americana</v>
          </cell>
          <cell r="C4683" t="str">
            <v>coleiro-do-norte</v>
          </cell>
          <cell r="D4683">
            <v>4681</v>
          </cell>
          <cell r="E4683" t="str">
            <v>R</v>
          </cell>
          <cell r="F4683">
            <v>1</v>
          </cell>
          <cell r="G4683" t="str">
            <v>Passeriformes</v>
          </cell>
          <cell r="H4683" t="str">
            <v>Thraupidae</v>
          </cell>
          <cell r="I4683" t="str">
            <v>Sporophilinae</v>
          </cell>
          <cell r="J4683" t="str">
            <v>Sporophila</v>
          </cell>
          <cell r="K4683" t="str">
            <v>espécie 1ária</v>
          </cell>
          <cell r="N4683" t="str">
            <v>Sporophila americana (Gmelin, 1789)</v>
          </cell>
          <cell r="O4683" t="str">
            <v>Wing-barred Seedeater</v>
          </cell>
          <cell r="P4683"/>
          <cell r="Q4683"/>
          <cell r="R4683"/>
          <cell r="S4683"/>
          <cell r="T4683"/>
          <cell r="U4683"/>
          <cell r="Y4683" t="str">
            <v>GA</v>
          </cell>
          <cell r="Z4683" t="str">
            <v>L</v>
          </cell>
          <cell r="AA4683" t="str">
            <v>N14</v>
          </cell>
          <cell r="AB4683" t="str">
            <v>U/M</v>
          </cell>
          <cell r="AC4683">
            <v>5</v>
          </cell>
          <cell r="AD4683">
            <v>3</v>
          </cell>
          <cell r="AE4683">
            <v>12</v>
          </cell>
          <cell r="AF4683" t="str">
            <v>PlantSeed</v>
          </cell>
          <cell r="AG4683" t="str">
            <v>N</v>
          </cell>
        </row>
        <row r="4684">
          <cell r="A4684" t="str">
            <v>Sporophila americana americana</v>
          </cell>
          <cell r="B4684" t="e">
            <v>#N/A</v>
          </cell>
          <cell r="D4684">
            <v>4682</v>
          </cell>
          <cell r="E4684"/>
          <cell r="F4684"/>
          <cell r="G4684" t="str">
            <v>Passeriformes</v>
          </cell>
          <cell r="H4684" t="str">
            <v>Thraupidae</v>
          </cell>
          <cell r="I4684" t="str">
            <v>Sporophilinae</v>
          </cell>
          <cell r="J4684" t="str">
            <v>Sporophila</v>
          </cell>
          <cell r="K4684" t="str">
            <v>subespécie</v>
          </cell>
          <cell r="N4684" t="str">
            <v>Sporophila americana americana (Gmelin, 1789)</v>
          </cell>
          <cell r="P4684" t="str">
            <v>x</v>
          </cell>
          <cell r="Q4684" t="str">
            <v>x</v>
          </cell>
          <cell r="R4684" t="str">
            <v>x</v>
          </cell>
          <cell r="S4684" t="str">
            <v>x</v>
          </cell>
          <cell r="T4684" t="str">
            <v>x</v>
          </cell>
          <cell r="U4684"/>
          <cell r="Y4684"/>
          <cell r="Z4684"/>
        </row>
        <row r="4685">
          <cell r="A4685" t="str">
            <v>Sporophila americana dispar</v>
          </cell>
          <cell r="B4685" t="e">
            <v>#N/A</v>
          </cell>
          <cell r="D4685">
            <v>4683</v>
          </cell>
          <cell r="E4685"/>
          <cell r="F4685"/>
          <cell r="G4685" t="str">
            <v>Passeriformes</v>
          </cell>
          <cell r="H4685" t="str">
            <v>Thraupidae</v>
          </cell>
          <cell r="I4685" t="str">
            <v>Sporophilinae</v>
          </cell>
          <cell r="J4685" t="str">
            <v>Sporophila</v>
          </cell>
          <cell r="K4685" t="str">
            <v>subespécie</v>
          </cell>
          <cell r="N4685" t="str">
            <v>Sporophila americana dispar Todd, 1922</v>
          </cell>
          <cell r="P4685" t="str">
            <v>x</v>
          </cell>
          <cell r="Q4685"/>
          <cell r="R4685" t="str">
            <v>x</v>
          </cell>
          <cell r="S4685" t="str">
            <v>x</v>
          </cell>
          <cell r="T4685" t="str">
            <v>x</v>
          </cell>
          <cell r="U4685"/>
          <cell r="Y4685"/>
          <cell r="Z4685"/>
        </row>
        <row r="4686">
          <cell r="A4686" t="str">
            <v>Sporophila murallae</v>
          </cell>
          <cell r="B4686" t="str">
            <v>Sporophila murallae</v>
          </cell>
          <cell r="C4686" t="str">
            <v>papa-capim-de-caquetá</v>
          </cell>
          <cell r="D4686">
            <v>4684</v>
          </cell>
          <cell r="E4686" t="str">
            <v>R#</v>
          </cell>
          <cell r="F4686">
            <v>1</v>
          </cell>
          <cell r="G4686" t="str">
            <v>Passeriformes</v>
          </cell>
          <cell r="H4686" t="str">
            <v>Thraupidae</v>
          </cell>
          <cell r="I4686" t="str">
            <v>Sporophilinae</v>
          </cell>
          <cell r="J4686" t="str">
            <v>Sporophila</v>
          </cell>
          <cell r="K4686" t="str">
            <v>espécie 1ária</v>
          </cell>
          <cell r="N4686" t="str">
            <v>Sporophila murallae Chapman, 1915</v>
          </cell>
          <cell r="O4686" t="str">
            <v>Caqueta Seedeater</v>
          </cell>
          <cell r="P4686"/>
          <cell r="Q4686"/>
          <cell r="R4686"/>
          <cell r="S4686"/>
          <cell r="T4686"/>
          <cell r="U4686"/>
          <cell r="Y4686" t="e">
            <v>#N/A</v>
          </cell>
          <cell r="Z4686" t="e">
            <v>#N/A</v>
          </cell>
          <cell r="AA4686" t="e">
            <v>#N/A</v>
          </cell>
          <cell r="AB4686" t="e">
            <v>#N/A</v>
          </cell>
          <cell r="AC4686" t="e">
            <v>#N/A</v>
          </cell>
          <cell r="AD4686" t="e">
            <v>#N/A</v>
          </cell>
          <cell r="AE4686">
            <v>0</v>
          </cell>
          <cell r="AF4686" t="str">
            <v>PlantSeed</v>
          </cell>
          <cell r="AG4686"/>
        </row>
        <row r="4687">
          <cell r="A4687" t="str">
            <v>Sporophila collaris</v>
          </cell>
          <cell r="B4687" t="str">
            <v>Sporophila collaris</v>
          </cell>
          <cell r="C4687" t="str">
            <v>coleiro-do-brejo</v>
          </cell>
          <cell r="D4687">
            <v>4685</v>
          </cell>
          <cell r="E4687" t="str">
            <v>R</v>
          </cell>
          <cell r="F4687">
            <v>1</v>
          </cell>
          <cell r="G4687" t="str">
            <v>Passeriformes</v>
          </cell>
          <cell r="H4687" t="str">
            <v>Thraupidae</v>
          </cell>
          <cell r="I4687" t="str">
            <v>Sporophilinae</v>
          </cell>
          <cell r="J4687" t="str">
            <v>Sporophila</v>
          </cell>
          <cell r="K4687" t="str">
            <v>espécie 1ária</v>
          </cell>
          <cell r="N4687" t="str">
            <v>Sporophila collaris (Boddaert, 1783)</v>
          </cell>
          <cell r="O4687" t="str">
            <v>Rusty-collared Seedeater</v>
          </cell>
          <cell r="P4687"/>
          <cell r="Q4687"/>
          <cell r="R4687"/>
          <cell r="S4687"/>
          <cell r="T4687"/>
          <cell r="U4687"/>
          <cell r="Y4687" t="e">
            <v>#N/A</v>
          </cell>
          <cell r="Z4687" t="str">
            <v>L</v>
          </cell>
          <cell r="AA4687" t="str">
            <v>N6</v>
          </cell>
          <cell r="AB4687" t="str">
            <v>U</v>
          </cell>
          <cell r="AC4687">
            <v>3</v>
          </cell>
          <cell r="AD4687">
            <v>3</v>
          </cell>
          <cell r="AE4687">
            <v>0</v>
          </cell>
          <cell r="AF4687" t="str">
            <v>PlantSeed</v>
          </cell>
          <cell r="AG4687" t="str">
            <v>N</v>
          </cell>
        </row>
        <row r="4688">
          <cell r="A4688" t="str">
            <v>Sporophila collaris ochrascens</v>
          </cell>
          <cell r="B4688" t="e">
            <v>#N/A</v>
          </cell>
          <cell r="D4688">
            <v>4686</v>
          </cell>
          <cell r="E4688"/>
          <cell r="F4688"/>
          <cell r="G4688" t="str">
            <v>Passeriformes</v>
          </cell>
          <cell r="H4688" t="str">
            <v>Thraupidae</v>
          </cell>
          <cell r="I4688" t="str">
            <v>Sporophilinae</v>
          </cell>
          <cell r="J4688" t="str">
            <v>Sporophila</v>
          </cell>
          <cell r="K4688" t="str">
            <v>subespécie</v>
          </cell>
          <cell r="N4688" t="str">
            <v>Sporophila collaris ochrascens Hellmayr, 1904</v>
          </cell>
          <cell r="P4688" t="str">
            <v>x</v>
          </cell>
          <cell r="Q4688" t="str">
            <v>x</v>
          </cell>
          <cell r="R4688" t="str">
            <v>x</v>
          </cell>
          <cell r="S4688" t="str">
            <v>x</v>
          </cell>
          <cell r="T4688" t="str">
            <v>x</v>
          </cell>
          <cell r="U4688"/>
          <cell r="Y4688"/>
          <cell r="Z4688"/>
        </row>
        <row r="4689">
          <cell r="A4689" t="str">
            <v>Sporophila collaris collaris</v>
          </cell>
          <cell r="B4689" t="e">
            <v>#N/A</v>
          </cell>
          <cell r="D4689">
            <v>4687</v>
          </cell>
          <cell r="E4689"/>
          <cell r="F4689"/>
          <cell r="G4689" t="str">
            <v>Passeriformes</v>
          </cell>
          <cell r="H4689" t="str">
            <v>Thraupidae</v>
          </cell>
          <cell r="I4689" t="str">
            <v>Sporophilinae</v>
          </cell>
          <cell r="J4689" t="str">
            <v>Sporophila</v>
          </cell>
          <cell r="K4689" t="str">
            <v>subespécie</v>
          </cell>
          <cell r="N4689" t="str">
            <v>Sporophila collaris collaris (Boddaert, 1783)</v>
          </cell>
          <cell r="P4689" t="str">
            <v>x</v>
          </cell>
          <cell r="Q4689" t="str">
            <v>x</v>
          </cell>
          <cell r="R4689" t="str">
            <v>x</v>
          </cell>
          <cell r="S4689" t="str">
            <v>x</v>
          </cell>
          <cell r="T4689" t="str">
            <v>x</v>
          </cell>
          <cell r="U4689"/>
          <cell r="Y4689"/>
          <cell r="Z4689"/>
        </row>
        <row r="4690">
          <cell r="A4690" t="str">
            <v>Sporophila collaris melanocephala</v>
          </cell>
          <cell r="B4690" t="e">
            <v>#N/A</v>
          </cell>
          <cell r="D4690">
            <v>4688</v>
          </cell>
          <cell r="E4690"/>
          <cell r="F4690"/>
          <cell r="G4690" t="str">
            <v>Passeriformes</v>
          </cell>
          <cell r="H4690" t="str">
            <v>Thraupidae</v>
          </cell>
          <cell r="I4690" t="str">
            <v>Sporophilinae</v>
          </cell>
          <cell r="J4690" t="str">
            <v>Sporophila</v>
          </cell>
          <cell r="K4690" t="str">
            <v>subespécie</v>
          </cell>
          <cell r="N4690" t="str">
            <v>Sporophila collaris melanocephala (Vieillot, 1817)</v>
          </cell>
          <cell r="P4690" t="str">
            <v>x</v>
          </cell>
          <cell r="Q4690" t="str">
            <v>x</v>
          </cell>
          <cell r="R4690" t="str">
            <v>x</v>
          </cell>
          <cell r="S4690" t="str">
            <v>x</v>
          </cell>
          <cell r="T4690" t="str">
            <v>x</v>
          </cell>
          <cell r="U4690"/>
          <cell r="Y4690"/>
          <cell r="Z4690"/>
        </row>
        <row r="4691">
          <cell r="A4691" t="str">
            <v>Sporophila bouvronides</v>
          </cell>
          <cell r="B4691" t="str">
            <v>Sporophila bouvronides</v>
          </cell>
          <cell r="C4691" t="str">
            <v>estrela-do-norte</v>
          </cell>
          <cell r="D4691">
            <v>4689</v>
          </cell>
          <cell r="E4691" t="str">
            <v>VN#</v>
          </cell>
          <cell r="F4691">
            <v>1</v>
          </cell>
          <cell r="G4691" t="str">
            <v>Passeriformes</v>
          </cell>
          <cell r="H4691" t="str">
            <v>Thraupidae</v>
          </cell>
          <cell r="I4691" t="str">
            <v>Sporophilinae</v>
          </cell>
          <cell r="J4691" t="str">
            <v>Sporophila</v>
          </cell>
          <cell r="K4691" t="str">
            <v>espécie 1ária</v>
          </cell>
          <cell r="N4691" t="str">
            <v>Sporophila bouvronides (Lesson, 1831)</v>
          </cell>
          <cell r="O4691" t="str">
            <v>Lesson's Seedeater</v>
          </cell>
          <cell r="P4691"/>
          <cell r="Q4691"/>
          <cell r="R4691"/>
          <cell r="S4691"/>
          <cell r="T4691"/>
          <cell r="U4691"/>
          <cell r="Y4691" t="e">
            <v>#N/A</v>
          </cell>
          <cell r="Z4691" t="e">
            <v>#N/A</v>
          </cell>
          <cell r="AA4691" t="e">
            <v>#N/A</v>
          </cell>
          <cell r="AB4691" t="e">
            <v>#N/A</v>
          </cell>
          <cell r="AC4691" t="e">
            <v>#N/A</v>
          </cell>
          <cell r="AD4691" t="e">
            <v>#N/A</v>
          </cell>
          <cell r="AE4691">
            <v>0</v>
          </cell>
          <cell r="AF4691" t="str">
            <v>PlantSeed</v>
          </cell>
          <cell r="AG4691"/>
        </row>
        <row r="4692">
          <cell r="A4692" t="str">
            <v>Sporophila bouvronides bouvronides</v>
          </cell>
          <cell r="B4692" t="e">
            <v>#N/A</v>
          </cell>
          <cell r="D4692">
            <v>4690</v>
          </cell>
          <cell r="E4692"/>
          <cell r="F4692"/>
          <cell r="G4692" t="str">
            <v>Passeriformes</v>
          </cell>
          <cell r="H4692" t="str">
            <v>Thraupidae</v>
          </cell>
          <cell r="I4692" t="str">
            <v>Sporophilinae</v>
          </cell>
          <cell r="J4692" t="str">
            <v>Sporophila</v>
          </cell>
          <cell r="K4692" t="str">
            <v>subespécie</v>
          </cell>
          <cell r="N4692" t="str">
            <v>Sporophila bouvronides bouvronides (Lesson, 1831)</v>
          </cell>
          <cell r="P4692" t="str">
            <v>x</v>
          </cell>
          <cell r="Q4692"/>
          <cell r="R4692"/>
          <cell r="S4692"/>
          <cell r="T4692" t="str">
            <v>x</v>
          </cell>
          <cell r="U4692"/>
          <cell r="Y4692"/>
          <cell r="Z4692"/>
        </row>
        <row r="4693">
          <cell r="A4693" t="str">
            <v>Sporophila luctuosa</v>
          </cell>
          <cell r="B4693" t="str">
            <v>Sporophila luctuosa</v>
          </cell>
          <cell r="C4693" t="str">
            <v>papa-capim-preto-e-branco</v>
          </cell>
          <cell r="D4693">
            <v>4691</v>
          </cell>
          <cell r="E4693" t="str">
            <v>VO#</v>
          </cell>
          <cell r="F4693">
            <v>1</v>
          </cell>
          <cell r="G4693" t="str">
            <v>Passeriformes</v>
          </cell>
          <cell r="H4693" t="str">
            <v>Thraupidae</v>
          </cell>
          <cell r="I4693" t="str">
            <v>Sporophilinae</v>
          </cell>
          <cell r="J4693" t="str">
            <v>Sporophila</v>
          </cell>
          <cell r="K4693" t="str">
            <v>espécie 1ária</v>
          </cell>
          <cell r="N4693" t="str">
            <v>Sporophila luctuosa (Lafresnaye, 1843)</v>
          </cell>
          <cell r="O4693" t="str">
            <v>Black-and-white Seedeater</v>
          </cell>
          <cell r="P4693"/>
          <cell r="Q4693"/>
          <cell r="R4693"/>
          <cell r="S4693"/>
          <cell r="T4693"/>
          <cell r="U4693"/>
          <cell r="Y4693" t="e">
            <v>#N/A</v>
          </cell>
          <cell r="Z4693" t="str">
            <v>L</v>
          </cell>
          <cell r="AA4693" t="str">
            <v>N14</v>
          </cell>
          <cell r="AB4693" t="str">
            <v>U</v>
          </cell>
          <cell r="AC4693">
            <v>3</v>
          </cell>
          <cell r="AD4693">
            <v>4</v>
          </cell>
          <cell r="AE4693">
            <v>0</v>
          </cell>
          <cell r="AF4693" t="str">
            <v>PlantSeed</v>
          </cell>
          <cell r="AG4693" t="str">
            <v>N</v>
          </cell>
        </row>
        <row r="4694">
          <cell r="A4694" t="str">
            <v>Sporophila nigricollis</v>
          </cell>
          <cell r="B4694" t="str">
            <v>Sporophila nigricollis</v>
          </cell>
          <cell r="C4694" t="str">
            <v>baiano</v>
          </cell>
          <cell r="D4694">
            <v>4692</v>
          </cell>
          <cell r="E4694" t="str">
            <v>R</v>
          </cell>
          <cell r="F4694">
            <v>1</v>
          </cell>
          <cell r="G4694" t="str">
            <v>Passeriformes</v>
          </cell>
          <cell r="H4694" t="str">
            <v>Thraupidae</v>
          </cell>
          <cell r="I4694" t="str">
            <v>Sporophilinae</v>
          </cell>
          <cell r="J4694" t="str">
            <v>Sporophila</v>
          </cell>
          <cell r="K4694" t="str">
            <v>espécie 1ária</v>
          </cell>
          <cell r="N4694" t="str">
            <v>Sporophila nigricollis (Vieillot, 1823)</v>
          </cell>
          <cell r="O4694" t="str">
            <v>Yellow-bellied Seedeater</v>
          </cell>
          <cell r="P4694"/>
          <cell r="Q4694"/>
          <cell r="R4694"/>
          <cell r="S4694"/>
          <cell r="T4694"/>
          <cell r="U4694"/>
          <cell r="Y4694" t="e">
            <v>#N/A</v>
          </cell>
          <cell r="Z4694" t="str">
            <v>L</v>
          </cell>
          <cell r="AA4694" t="str">
            <v>N14</v>
          </cell>
          <cell r="AB4694" t="str">
            <v>U</v>
          </cell>
          <cell r="AC4694">
            <v>3</v>
          </cell>
          <cell r="AD4694">
            <v>9</v>
          </cell>
          <cell r="AE4694">
            <v>0</v>
          </cell>
          <cell r="AF4694" t="str">
            <v>PlantSeed</v>
          </cell>
          <cell r="AG4694" t="str">
            <v>N</v>
          </cell>
        </row>
        <row r="4695">
          <cell r="A4695" t="str">
            <v>Sporophila nigricollis nigricollis</v>
          </cell>
          <cell r="B4695" t="e">
            <v>#N/A</v>
          </cell>
          <cell r="D4695">
            <v>4693</v>
          </cell>
          <cell r="E4695"/>
          <cell r="F4695"/>
          <cell r="G4695" t="str">
            <v>Passeriformes</v>
          </cell>
          <cell r="H4695" t="str">
            <v>Thraupidae</v>
          </cell>
          <cell r="I4695" t="str">
            <v>Sporophilinae</v>
          </cell>
          <cell r="J4695" t="str">
            <v>Sporophila</v>
          </cell>
          <cell r="K4695" t="str">
            <v>subespécie</v>
          </cell>
          <cell r="N4695" t="str">
            <v>Sporophila nigricollis nigricollis (Vieillot, 1823)</v>
          </cell>
          <cell r="P4695" t="str">
            <v>x</v>
          </cell>
          <cell r="Q4695" t="str">
            <v>x</v>
          </cell>
          <cell r="R4695" t="str">
            <v>x</v>
          </cell>
          <cell r="S4695" t="str">
            <v>x</v>
          </cell>
          <cell r="T4695" t="str">
            <v>x</v>
          </cell>
          <cell r="U4695"/>
          <cell r="Y4695"/>
          <cell r="Z4695"/>
        </row>
        <row r="4696">
          <cell r="A4696" t="str">
            <v>Sporophila ardesiaca</v>
          </cell>
          <cell r="B4696" t="str">
            <v>Sporophila ardesiaca</v>
          </cell>
          <cell r="C4696" t="str">
            <v>papa-capim-de-costas-cinzas</v>
          </cell>
          <cell r="D4696">
            <v>4694</v>
          </cell>
          <cell r="E4696" t="str">
            <v>R, E</v>
          </cell>
          <cell r="F4696">
            <v>1</v>
          </cell>
          <cell r="G4696" t="str">
            <v>Passeriformes</v>
          </cell>
          <cell r="H4696" t="str">
            <v>Thraupidae</v>
          </cell>
          <cell r="I4696" t="str">
            <v>Sporophilinae</v>
          </cell>
          <cell r="J4696" t="str">
            <v>Sporophila</v>
          </cell>
          <cell r="K4696" t="str">
            <v>espécie 1ária</v>
          </cell>
          <cell r="N4696" t="str">
            <v>Sporophila ardesiaca (Dubois, 1894)</v>
          </cell>
          <cell r="O4696" t="str">
            <v>Dubois's Seedeater</v>
          </cell>
          <cell r="P4696"/>
          <cell r="Q4696"/>
          <cell r="R4696"/>
          <cell r="S4696"/>
          <cell r="T4696"/>
          <cell r="U4696"/>
          <cell r="Y4696" t="e">
            <v>#N/A</v>
          </cell>
          <cell r="Z4696" t="str">
            <v>M</v>
          </cell>
          <cell r="AA4696" t="str">
            <v>N11</v>
          </cell>
          <cell r="AB4696" t="str">
            <v>U</v>
          </cell>
          <cell r="AC4696">
            <v>3</v>
          </cell>
          <cell r="AD4696">
            <v>1</v>
          </cell>
          <cell r="AE4696">
            <v>10.9</v>
          </cell>
          <cell r="AF4696" t="str">
            <v>PlantSeed</v>
          </cell>
          <cell r="AG4696" t="str">
            <v>N</v>
          </cell>
          <cell r="AH4696"/>
        </row>
        <row r="4697">
          <cell r="A4697" t="str">
            <v>Sporophila melanops</v>
          </cell>
          <cell r="B4697" t="str">
            <v>Sporophila ruficollis</v>
          </cell>
          <cell r="C4697" t="str">
            <v>papa-capim-do-bananal</v>
          </cell>
          <cell r="D4697">
            <v>4695</v>
          </cell>
          <cell r="E4697" t="str">
            <v>R, E</v>
          </cell>
          <cell r="F4697">
            <v>1</v>
          </cell>
          <cell r="G4697" t="str">
            <v>Passeriformes</v>
          </cell>
          <cell r="H4697" t="str">
            <v>Thraupidae</v>
          </cell>
          <cell r="I4697" t="str">
            <v>Sporophilinae</v>
          </cell>
          <cell r="J4697" t="str">
            <v>Sporophila</v>
          </cell>
          <cell r="K4697" t="str">
            <v>espécie 1ária</v>
          </cell>
          <cell r="N4697" t="str">
            <v>Sporophila melanops (Pelzeln, 1870)</v>
          </cell>
          <cell r="O4697" t="str">
            <v>Hooded Seedeater</v>
          </cell>
          <cell r="P4697"/>
          <cell r="Q4697"/>
          <cell r="R4697"/>
          <cell r="S4697"/>
          <cell r="T4697"/>
          <cell r="U4697"/>
          <cell r="Y4697" t="e">
            <v>#N/A</v>
          </cell>
          <cell r="Z4697" t="e">
            <v>#N/A</v>
          </cell>
          <cell r="AA4697" t="e">
            <v>#N/A</v>
          </cell>
          <cell r="AB4697" t="e">
            <v>#N/A</v>
          </cell>
          <cell r="AC4697" t="e">
            <v>#N/A</v>
          </cell>
          <cell r="AD4697" t="e">
            <v>#N/A</v>
          </cell>
          <cell r="AE4697">
            <v>0</v>
          </cell>
          <cell r="AF4697" t="str">
            <v>PlantSeed</v>
          </cell>
          <cell r="AG4697"/>
        </row>
        <row r="4698">
          <cell r="A4698" t="str">
            <v>Sporophila caerulescens</v>
          </cell>
          <cell r="B4698" t="str">
            <v>Sporophila caerulescens</v>
          </cell>
          <cell r="C4698" t="str">
            <v>coleirinho</v>
          </cell>
          <cell r="D4698">
            <v>4696</v>
          </cell>
          <cell r="E4698" t="str">
            <v>R</v>
          </cell>
          <cell r="F4698">
            <v>1</v>
          </cell>
          <cell r="G4698" t="str">
            <v>Passeriformes</v>
          </cell>
          <cell r="H4698" t="str">
            <v>Thraupidae</v>
          </cell>
          <cell r="I4698" t="str">
            <v>Sporophilinae</v>
          </cell>
          <cell r="J4698" t="str">
            <v>Sporophila</v>
          </cell>
          <cell r="K4698" t="str">
            <v>espécie 1ária</v>
          </cell>
          <cell r="N4698" t="str">
            <v>Sporophila caerulescens (Vieillot, 1823)</v>
          </cell>
          <cell r="O4698" t="str">
            <v>Double-collared Seedeater</v>
          </cell>
          <cell r="P4698"/>
          <cell r="Q4698"/>
          <cell r="R4698"/>
          <cell r="S4698"/>
          <cell r="T4698"/>
          <cell r="U4698"/>
          <cell r="Y4698" t="str">
            <v>GA</v>
          </cell>
          <cell r="Z4698" t="str">
            <v>L</v>
          </cell>
          <cell r="AA4698" t="str">
            <v>N14</v>
          </cell>
          <cell r="AB4698" t="str">
            <v>U</v>
          </cell>
          <cell r="AC4698">
            <v>3</v>
          </cell>
          <cell r="AD4698">
            <v>3</v>
          </cell>
          <cell r="AE4698">
            <v>9.73</v>
          </cell>
          <cell r="AF4698" t="str">
            <v>PlantSeed</v>
          </cell>
          <cell r="AG4698" t="str">
            <v>N</v>
          </cell>
        </row>
        <row r="4699">
          <cell r="A4699" t="str">
            <v>Sporophila caerulescens caerulescens</v>
          </cell>
          <cell r="B4699" t="e">
            <v>#N/A</v>
          </cell>
          <cell r="D4699">
            <v>4697</v>
          </cell>
          <cell r="E4699"/>
          <cell r="F4699"/>
          <cell r="G4699" t="str">
            <v>Passeriformes</v>
          </cell>
          <cell r="H4699" t="str">
            <v>Thraupidae</v>
          </cell>
          <cell r="I4699" t="str">
            <v>Sporophilinae</v>
          </cell>
          <cell r="J4699" t="str">
            <v>Sporophila</v>
          </cell>
          <cell r="K4699" t="str">
            <v>subespécie</v>
          </cell>
          <cell r="N4699" t="str">
            <v>Sporophila caerulescens caerulescens (Vieillot, 1823)</v>
          </cell>
          <cell r="P4699" t="str">
            <v>x</v>
          </cell>
          <cell r="Q4699" t="str">
            <v>x</v>
          </cell>
          <cell r="R4699" t="str">
            <v>x</v>
          </cell>
          <cell r="S4699" t="str">
            <v>x</v>
          </cell>
          <cell r="T4699" t="str">
            <v>x</v>
          </cell>
          <cell r="U4699"/>
          <cell r="Y4699"/>
          <cell r="Z4699"/>
        </row>
        <row r="4700">
          <cell r="A4700" t="str">
            <v>Sporophila caerulescens hellmayri</v>
          </cell>
          <cell r="B4700" t="e">
            <v>#N/A</v>
          </cell>
          <cell r="D4700">
            <v>4698</v>
          </cell>
          <cell r="E4700"/>
          <cell r="F4700"/>
          <cell r="G4700" t="str">
            <v>Passeriformes</v>
          </cell>
          <cell r="H4700" t="str">
            <v>Thraupidae</v>
          </cell>
          <cell r="I4700" t="str">
            <v>Sporophilinae</v>
          </cell>
          <cell r="J4700" t="str">
            <v>Sporophila</v>
          </cell>
          <cell r="K4700" t="str">
            <v>subespécie</v>
          </cell>
          <cell r="N4700" t="str">
            <v>Sporophila caerulescens hellmayri Wolters, 1939</v>
          </cell>
          <cell r="P4700" t="str">
            <v>x</v>
          </cell>
          <cell r="Q4700" t="str">
            <v>x</v>
          </cell>
          <cell r="R4700" t="str">
            <v>x</v>
          </cell>
          <cell r="S4700" t="str">
            <v>x</v>
          </cell>
          <cell r="T4700" t="str">
            <v>x</v>
          </cell>
          <cell r="U4700"/>
          <cell r="Y4700"/>
          <cell r="Z4700"/>
        </row>
        <row r="4701">
          <cell r="A4701" t="str">
            <v>Sporophila albogularis</v>
          </cell>
          <cell r="B4701" t="str">
            <v>Sporophila albogularis</v>
          </cell>
          <cell r="C4701" t="str">
            <v>golinho</v>
          </cell>
          <cell r="D4701">
            <v>4699</v>
          </cell>
          <cell r="E4701" t="str">
            <v>R, E</v>
          </cell>
          <cell r="F4701">
            <v>1</v>
          </cell>
          <cell r="G4701" t="str">
            <v>Passeriformes</v>
          </cell>
          <cell r="H4701" t="str">
            <v>Thraupidae</v>
          </cell>
          <cell r="I4701" t="str">
            <v>Sporophilinae</v>
          </cell>
          <cell r="J4701" t="str">
            <v>Sporophila</v>
          </cell>
          <cell r="K4701" t="str">
            <v>espécie 1ária</v>
          </cell>
          <cell r="N4701" t="str">
            <v>Sporophila albogularis (Spix, 1825)</v>
          </cell>
          <cell r="O4701" t="str">
            <v>White-throated Seedeater</v>
          </cell>
          <cell r="P4701"/>
          <cell r="Q4701"/>
          <cell r="R4701"/>
          <cell r="S4701"/>
          <cell r="T4701"/>
          <cell r="U4701"/>
          <cell r="Y4701" t="str">
            <v>GA</v>
          </cell>
          <cell r="Z4701" t="str">
            <v>M</v>
          </cell>
          <cell r="AA4701" t="str">
            <v>N1</v>
          </cell>
          <cell r="AB4701" t="str">
            <v>U</v>
          </cell>
          <cell r="AC4701">
            <v>3</v>
          </cell>
          <cell r="AD4701">
            <v>2</v>
          </cell>
          <cell r="AE4701">
            <v>0</v>
          </cell>
          <cell r="AF4701" t="str">
            <v>PlantSeed</v>
          </cell>
          <cell r="AG4701" t="str">
            <v>N</v>
          </cell>
        </row>
        <row r="4702">
          <cell r="A4702" t="str">
            <v>Sporophila leucoptera</v>
          </cell>
          <cell r="B4702" t="str">
            <v>Sporophila leucoptera</v>
          </cell>
          <cell r="C4702" t="str">
            <v>chorão</v>
          </cell>
          <cell r="D4702">
            <v>4700</v>
          </cell>
          <cell r="E4702" t="str">
            <v>R</v>
          </cell>
          <cell r="F4702">
            <v>1</v>
          </cell>
          <cell r="G4702" t="str">
            <v>Passeriformes</v>
          </cell>
          <cell r="H4702" t="str">
            <v>Thraupidae</v>
          </cell>
          <cell r="I4702" t="str">
            <v>Sporophilinae</v>
          </cell>
          <cell r="J4702" t="str">
            <v>Sporophila</v>
          </cell>
          <cell r="K4702" t="str">
            <v>espécie 1ária</v>
          </cell>
          <cell r="N4702" t="str">
            <v>Sporophila leucoptera (Vieillot, 1817)</v>
          </cell>
          <cell r="O4702" t="str">
            <v>White-bellied Seedeater</v>
          </cell>
          <cell r="P4702"/>
          <cell r="Q4702"/>
          <cell r="R4702"/>
          <cell r="S4702"/>
          <cell r="T4702"/>
          <cell r="U4702"/>
          <cell r="Y4702" t="str">
            <v>GA</v>
          </cell>
          <cell r="Z4702" t="str">
            <v>L</v>
          </cell>
          <cell r="AA4702" t="str">
            <v>N11</v>
          </cell>
          <cell r="AB4702" t="str">
            <v>U</v>
          </cell>
          <cell r="AC4702">
            <v>3</v>
          </cell>
          <cell r="AD4702">
            <v>4</v>
          </cell>
          <cell r="AE4702">
            <v>15.5</v>
          </cell>
          <cell r="AF4702" t="str">
            <v>PlantSeed</v>
          </cell>
          <cell r="AG4702" t="str">
            <v>N</v>
          </cell>
        </row>
        <row r="4703">
          <cell r="A4703" t="str">
            <v>Sporophila leucoptera mexianae</v>
          </cell>
          <cell r="B4703" t="e">
            <v>#N/A</v>
          </cell>
          <cell r="D4703">
            <v>4701</v>
          </cell>
          <cell r="E4703"/>
          <cell r="F4703"/>
          <cell r="G4703" t="str">
            <v>Passeriformes</v>
          </cell>
          <cell r="H4703" t="str">
            <v>Thraupidae</v>
          </cell>
          <cell r="I4703" t="str">
            <v>Sporophilinae</v>
          </cell>
          <cell r="J4703" t="str">
            <v>Sporophila</v>
          </cell>
          <cell r="K4703" t="str">
            <v>subespécie</v>
          </cell>
          <cell r="N4703" t="str">
            <v>Sporophila leucoptera mexianae Hellmayr, 1912</v>
          </cell>
          <cell r="P4703" t="str">
            <v>x</v>
          </cell>
          <cell r="Q4703" t="str">
            <v>x</v>
          </cell>
          <cell r="R4703" t="str">
            <v>x</v>
          </cell>
          <cell r="S4703" t="str">
            <v>x</v>
          </cell>
          <cell r="T4703" t="str">
            <v>x</v>
          </cell>
          <cell r="U4703"/>
          <cell r="Y4703"/>
          <cell r="Z4703"/>
        </row>
        <row r="4704">
          <cell r="A4704" t="str">
            <v>Sporophila leucoptera cinereola</v>
          </cell>
          <cell r="B4704" t="e">
            <v>#N/A</v>
          </cell>
          <cell r="D4704">
            <v>4702</v>
          </cell>
          <cell r="E4704"/>
          <cell r="F4704"/>
          <cell r="G4704" t="str">
            <v>Passeriformes</v>
          </cell>
          <cell r="H4704" t="str">
            <v>Thraupidae</v>
          </cell>
          <cell r="I4704" t="str">
            <v>Sporophilinae</v>
          </cell>
          <cell r="J4704" t="str">
            <v>Sporophila</v>
          </cell>
          <cell r="K4704" t="str">
            <v>subespécie</v>
          </cell>
          <cell r="N4704" t="str">
            <v>Sporophila leucoptera cinereola (Temminck, 1820)</v>
          </cell>
          <cell r="P4704" t="str">
            <v>x</v>
          </cell>
          <cell r="Q4704" t="str">
            <v>x</v>
          </cell>
          <cell r="R4704" t="str">
            <v>x</v>
          </cell>
          <cell r="S4704" t="str">
            <v>x</v>
          </cell>
          <cell r="T4704" t="str">
            <v>x</v>
          </cell>
          <cell r="U4704"/>
          <cell r="Y4704"/>
          <cell r="Z4704"/>
        </row>
        <row r="4705">
          <cell r="A4705" t="str">
            <v>Sporophila leucoptera leucoptera</v>
          </cell>
          <cell r="B4705" t="e">
            <v>#N/A</v>
          </cell>
          <cell r="D4705">
            <v>4703</v>
          </cell>
          <cell r="E4705"/>
          <cell r="F4705"/>
          <cell r="G4705" t="str">
            <v>Passeriformes</v>
          </cell>
          <cell r="H4705" t="str">
            <v>Thraupidae</v>
          </cell>
          <cell r="I4705" t="str">
            <v>Sporophilinae</v>
          </cell>
          <cell r="J4705" t="str">
            <v>Sporophila</v>
          </cell>
          <cell r="K4705" t="str">
            <v>subespécie</v>
          </cell>
          <cell r="N4705" t="str">
            <v>Sporophila leucoptera leucoptera (Vieillot, 1817)</v>
          </cell>
          <cell r="P4705" t="str">
            <v>x</v>
          </cell>
          <cell r="Q4705" t="str">
            <v>x</v>
          </cell>
          <cell r="R4705" t="str">
            <v>x</v>
          </cell>
          <cell r="S4705" t="str">
            <v>x</v>
          </cell>
          <cell r="T4705" t="str">
            <v>x</v>
          </cell>
          <cell r="U4705"/>
          <cell r="Y4705"/>
          <cell r="Z4705"/>
        </row>
        <row r="4706">
          <cell r="A4706" t="str">
            <v>Sporophila nigrorufa</v>
          </cell>
          <cell r="B4706" t="str">
            <v>Sporophila nigrorufa</v>
          </cell>
          <cell r="C4706" t="str">
            <v>caboclinho-do-sertão</v>
          </cell>
          <cell r="D4706">
            <v>4704</v>
          </cell>
          <cell r="E4706" t="str">
            <v>R</v>
          </cell>
          <cell r="F4706">
            <v>1</v>
          </cell>
          <cell r="G4706" t="str">
            <v>Passeriformes</v>
          </cell>
          <cell r="H4706" t="str">
            <v>Thraupidae</v>
          </cell>
          <cell r="I4706" t="str">
            <v>Sporophilinae</v>
          </cell>
          <cell r="J4706" t="str">
            <v>Sporophila</v>
          </cell>
          <cell r="K4706" t="str">
            <v>espécie 1ária</v>
          </cell>
          <cell r="N4706" t="str">
            <v>Sporophila nigrorufa (d'Orbigny &amp; Lafresnaye, 1837)</v>
          </cell>
          <cell r="O4706" t="str">
            <v>Black-and-tawny Seedeater</v>
          </cell>
          <cell r="P4706"/>
          <cell r="Q4706"/>
          <cell r="R4706"/>
          <cell r="S4706"/>
          <cell r="T4706"/>
          <cell r="U4706"/>
          <cell r="W4706" t="str">
            <v>#ERROR!</v>
          </cell>
          <cell r="X4706" t="str">
            <v>VU</v>
          </cell>
          <cell r="Y4706" t="e">
            <v>#N/A</v>
          </cell>
          <cell r="Z4706" t="str">
            <v>M</v>
          </cell>
          <cell r="AA4706" t="str">
            <v>N6</v>
          </cell>
          <cell r="AB4706" t="str">
            <v>U</v>
          </cell>
          <cell r="AC4706">
            <v>2</v>
          </cell>
          <cell r="AD4706">
            <v>1</v>
          </cell>
          <cell r="AE4706">
            <v>0</v>
          </cell>
          <cell r="AF4706" t="str">
            <v>PlantSeed</v>
          </cell>
          <cell r="AG4706" t="str">
            <v>N</v>
          </cell>
          <cell r="AH4706">
            <v>1</v>
          </cell>
        </row>
        <row r="4707">
          <cell r="A4707" t="str">
            <v>Sporophila bouvreuil</v>
          </cell>
          <cell r="B4707" t="str">
            <v>Sporophila bouvreuil</v>
          </cell>
          <cell r="C4707" t="str">
            <v>caboclinho</v>
          </cell>
          <cell r="D4707">
            <v>4705</v>
          </cell>
          <cell r="E4707" t="str">
            <v>R</v>
          </cell>
          <cell r="F4707">
            <v>1</v>
          </cell>
          <cell r="G4707" t="str">
            <v>Passeriformes</v>
          </cell>
          <cell r="H4707" t="str">
            <v>Thraupidae</v>
          </cell>
          <cell r="I4707" t="str">
            <v>Sporophilinae</v>
          </cell>
          <cell r="J4707" t="str">
            <v>Sporophila</v>
          </cell>
          <cell r="K4707" t="str">
            <v>espécie 1ária</v>
          </cell>
          <cell r="L4707" t="str">
            <v>Machado &amp; Silveira (2011) treat Sporophila bouvreuil and S. pileata as independent monotypic species.</v>
          </cell>
          <cell r="M4707" t="str">
            <v>Para o tratamento de Sporophila bouvreuil e S. pileata como espécies independentes e monotípicas, ver Machado &amp; Silveira (2011).</v>
          </cell>
          <cell r="N4707" t="str">
            <v>Sporophila bouvreuil (Statius Muller, 1776)</v>
          </cell>
          <cell r="O4707" t="str">
            <v>Copper Seedeater</v>
          </cell>
          <cell r="P4707"/>
          <cell r="Q4707"/>
          <cell r="R4707"/>
          <cell r="S4707"/>
          <cell r="T4707"/>
          <cell r="U4707" t="str">
            <v>VU</v>
          </cell>
          <cell r="Y4707" t="e">
            <v>#N/A</v>
          </cell>
          <cell r="Z4707" t="str">
            <v>M</v>
          </cell>
          <cell r="AA4707" t="str">
            <v>N5</v>
          </cell>
          <cell r="AB4707" t="str">
            <v>U</v>
          </cell>
          <cell r="AC4707">
            <v>1</v>
          </cell>
          <cell r="AD4707">
            <v>4</v>
          </cell>
          <cell r="AE4707">
            <v>8.6</v>
          </cell>
          <cell r="AF4707" t="str">
            <v>PlantSeed</v>
          </cell>
          <cell r="AG4707" t="str">
            <v>N</v>
          </cell>
          <cell r="AI4707" t="str">
            <v>VU</v>
          </cell>
        </row>
        <row r="4708">
          <cell r="A4708" t="str">
            <v>Sporophila pileata</v>
          </cell>
          <cell r="B4708" t="str">
            <v>Sporophila pileata</v>
          </cell>
          <cell r="C4708" t="str">
            <v>caboclinho-branco</v>
          </cell>
          <cell r="D4708">
            <v>4706</v>
          </cell>
          <cell r="E4708" t="str">
            <v>R</v>
          </cell>
          <cell r="F4708">
            <v>1</v>
          </cell>
          <cell r="G4708" t="str">
            <v>Passeriformes</v>
          </cell>
          <cell r="H4708" t="str">
            <v>Thraupidae</v>
          </cell>
          <cell r="I4708" t="str">
            <v>Sporophilinae</v>
          </cell>
          <cell r="J4708" t="str">
            <v>Sporophila</v>
          </cell>
          <cell r="K4708" t="str">
            <v>espécie 1ária</v>
          </cell>
          <cell r="L4708" t="str">
            <v>Machado &amp; Silveira (2011) treat Sporophila bouvreuil and S. pileata as independent monotypic species.</v>
          </cell>
          <cell r="M4708" t="str">
            <v>Para o tratamento de Sporophila bouvreuil e S. pileata como espécies independentes e monotípicas, ver Machado &amp; Silveira (2011).</v>
          </cell>
          <cell r="N4708" t="str">
            <v>Sporophila pileata (Sclater, 1865)</v>
          </cell>
          <cell r="O4708" t="str">
            <v>Pearly-bellied Seedeater</v>
          </cell>
          <cell r="P4708"/>
          <cell r="Q4708"/>
          <cell r="R4708"/>
          <cell r="S4708"/>
          <cell r="T4708"/>
          <cell r="U4708"/>
          <cell r="Y4708" t="e">
            <v>#N/A</v>
          </cell>
          <cell r="Z4708" t="str">
            <v>M</v>
          </cell>
          <cell r="AA4708" t="e">
            <v>#N/A</v>
          </cell>
          <cell r="AB4708" t="e">
            <v>#N/A</v>
          </cell>
          <cell r="AC4708" t="e">
            <v>#N/A</v>
          </cell>
          <cell r="AD4708" t="e">
            <v>#N/A</v>
          </cell>
          <cell r="AE4708" t="e">
            <v>#N/A</v>
          </cell>
          <cell r="AF4708" t="e">
            <v>#N/A</v>
          </cell>
          <cell r="AG4708" t="str">
            <v>N</v>
          </cell>
          <cell r="AI4708" t="str">
            <v>EN</v>
          </cell>
        </row>
        <row r="4709">
          <cell r="A4709" t="str">
            <v>Sporophila minuta</v>
          </cell>
          <cell r="B4709" t="str">
            <v>Sporophila minuta</v>
          </cell>
          <cell r="C4709" t="str">
            <v>caboclinho-lindo</v>
          </cell>
          <cell r="D4709">
            <v>4707</v>
          </cell>
          <cell r="E4709" t="str">
            <v>R</v>
          </cell>
          <cell r="F4709">
            <v>1</v>
          </cell>
          <cell r="G4709" t="str">
            <v>Passeriformes</v>
          </cell>
          <cell r="H4709" t="str">
            <v>Thraupidae</v>
          </cell>
          <cell r="I4709" t="str">
            <v>Sporophilinae</v>
          </cell>
          <cell r="J4709" t="str">
            <v>Sporophila</v>
          </cell>
          <cell r="K4709" t="str">
            <v>espécie 1ária</v>
          </cell>
          <cell r="N4709" t="str">
            <v>Sporophila minuta (Linnaeus, 1758)</v>
          </cell>
          <cell r="O4709" t="str">
            <v>Ruddy-breasted Seedeater</v>
          </cell>
          <cell r="P4709"/>
          <cell r="Q4709"/>
          <cell r="R4709"/>
          <cell r="S4709"/>
          <cell r="T4709"/>
          <cell r="U4709"/>
          <cell r="Y4709" t="e">
            <v>#N/A</v>
          </cell>
          <cell r="Z4709" t="str">
            <v>L</v>
          </cell>
          <cell r="AA4709" t="str">
            <v>N6</v>
          </cell>
          <cell r="AB4709" t="str">
            <v>U</v>
          </cell>
          <cell r="AC4709">
            <v>3</v>
          </cell>
          <cell r="AD4709">
            <v>6</v>
          </cell>
          <cell r="AE4709">
            <v>0</v>
          </cell>
          <cell r="AF4709" t="str">
            <v>PlantSeed</v>
          </cell>
          <cell r="AG4709" t="str">
            <v>N</v>
          </cell>
        </row>
        <row r="4710">
          <cell r="A4710" t="str">
            <v>Sporophila minuta minuta</v>
          </cell>
          <cell r="B4710" t="e">
            <v>#N/A</v>
          </cell>
          <cell r="D4710">
            <v>4708</v>
          </cell>
          <cell r="E4710"/>
          <cell r="F4710"/>
          <cell r="G4710" t="str">
            <v>Passeriformes</v>
          </cell>
          <cell r="H4710" t="str">
            <v>Thraupidae</v>
          </cell>
          <cell r="I4710" t="str">
            <v>Sporophilinae</v>
          </cell>
          <cell r="J4710" t="str">
            <v>Sporophila</v>
          </cell>
          <cell r="K4710" t="str">
            <v>subespécie</v>
          </cell>
          <cell r="N4710" t="str">
            <v>Sporophila minuta minuta (Linnaeus, 1758)</v>
          </cell>
          <cell r="P4710" t="str">
            <v>x</v>
          </cell>
          <cell r="Q4710" t="str">
            <v>x</v>
          </cell>
          <cell r="R4710" t="str">
            <v>x</v>
          </cell>
          <cell r="S4710" t="str">
            <v>x</v>
          </cell>
          <cell r="T4710" t="str">
            <v>x</v>
          </cell>
          <cell r="U4710"/>
          <cell r="Y4710"/>
          <cell r="Z4710"/>
        </row>
        <row r="4711">
          <cell r="A4711" t="str">
            <v>Sporophila hypoxantha</v>
          </cell>
          <cell r="B4711" t="str">
            <v>Sporophila hypoxantha</v>
          </cell>
          <cell r="C4711" t="str">
            <v>caboclinho-de-barriga-vermelha</v>
          </cell>
          <cell r="D4711">
            <v>4709</v>
          </cell>
          <cell r="E4711" t="str">
            <v>R</v>
          </cell>
          <cell r="F4711">
            <v>1</v>
          </cell>
          <cell r="G4711" t="str">
            <v>Passeriformes</v>
          </cell>
          <cell r="H4711" t="str">
            <v>Thraupidae</v>
          </cell>
          <cell r="I4711" t="str">
            <v>Sporophilinae</v>
          </cell>
          <cell r="J4711" t="str">
            <v>Sporophila</v>
          </cell>
          <cell r="K4711" t="str">
            <v>espécie 1ária</v>
          </cell>
          <cell r="N4711" t="str">
            <v>Sporophila hypoxantha Cabanis, 1851</v>
          </cell>
          <cell r="O4711" t="str">
            <v>Tawny-bellied Seedeater</v>
          </cell>
          <cell r="P4711"/>
          <cell r="Q4711"/>
          <cell r="R4711"/>
          <cell r="S4711"/>
          <cell r="T4711"/>
          <cell r="U4711"/>
          <cell r="W4711" t="str">
            <v>#ERROR!</v>
          </cell>
          <cell r="Y4711" t="e">
            <v>#N/A</v>
          </cell>
          <cell r="Z4711" t="str">
            <v>M</v>
          </cell>
          <cell r="AA4711" t="str">
            <v>N6</v>
          </cell>
          <cell r="AB4711" t="str">
            <v>U</v>
          </cell>
          <cell r="AC4711">
            <v>2</v>
          </cell>
          <cell r="AD4711">
            <v>1</v>
          </cell>
          <cell r="AE4711">
            <v>0</v>
          </cell>
          <cell r="AF4711" t="str">
            <v>PlantSeed</v>
          </cell>
          <cell r="AG4711" t="str">
            <v>N</v>
          </cell>
          <cell r="AH4711">
            <v>1</v>
          </cell>
          <cell r="AI4711" t="str">
            <v>CR</v>
          </cell>
        </row>
        <row r="4712">
          <cell r="A4712" t="str">
            <v>Sporophila ruficollis</v>
          </cell>
          <cell r="B4712" t="str">
            <v>Sporophila ruficollis</v>
          </cell>
          <cell r="C4712" t="str">
            <v>caboclinho-de-papo-escuro</v>
          </cell>
          <cell r="D4712">
            <v>4710</v>
          </cell>
          <cell r="E4712" t="str">
            <v>VS#</v>
          </cell>
          <cell r="F4712">
            <v>1</v>
          </cell>
          <cell r="G4712" t="str">
            <v>Passeriformes</v>
          </cell>
          <cell r="H4712" t="str">
            <v>Thraupidae</v>
          </cell>
          <cell r="I4712" t="str">
            <v>Sporophilinae</v>
          </cell>
          <cell r="J4712" t="str">
            <v>Sporophila</v>
          </cell>
          <cell r="K4712" t="str">
            <v>espécie 1ária</v>
          </cell>
          <cell r="N4712" t="str">
            <v>Sporophila ruficollis Cabanis, 1851</v>
          </cell>
          <cell r="O4712" t="str">
            <v>Dark-throated Seedeater</v>
          </cell>
          <cell r="P4712"/>
          <cell r="Q4712"/>
          <cell r="R4712"/>
          <cell r="S4712"/>
          <cell r="T4712"/>
          <cell r="U4712"/>
          <cell r="W4712" t="str">
            <v>#ERROR!</v>
          </cell>
          <cell r="Y4712" t="e">
            <v>#N/A</v>
          </cell>
          <cell r="Z4712" t="str">
            <v>M</v>
          </cell>
          <cell r="AA4712" t="str">
            <v>N6</v>
          </cell>
          <cell r="AB4712" t="str">
            <v>U</v>
          </cell>
          <cell r="AC4712">
            <v>2</v>
          </cell>
          <cell r="AD4712">
            <v>2</v>
          </cell>
          <cell r="AE4712">
            <v>0</v>
          </cell>
          <cell r="AF4712" t="str">
            <v>PlantSeed</v>
          </cell>
          <cell r="AG4712" t="str">
            <v>N</v>
          </cell>
          <cell r="AI4712" t="str">
            <v>CR</v>
          </cell>
          <cell r="AK4712" t="str">
            <v>VU</v>
          </cell>
        </row>
        <row r="4713">
          <cell r="A4713" t="str">
            <v>Sporophila palustris</v>
          </cell>
          <cell r="B4713" t="str">
            <v>Sporophila palustris</v>
          </cell>
          <cell r="C4713" t="str">
            <v>caboclinho-de-papo-branco</v>
          </cell>
          <cell r="D4713">
            <v>4711</v>
          </cell>
          <cell r="E4713" t="str">
            <v>R</v>
          </cell>
          <cell r="F4713">
            <v>1</v>
          </cell>
          <cell r="G4713" t="str">
            <v>Passeriformes</v>
          </cell>
          <cell r="H4713" t="str">
            <v>Thraupidae</v>
          </cell>
          <cell r="I4713" t="str">
            <v>Sporophilinae</v>
          </cell>
          <cell r="J4713" t="str">
            <v>Sporophila</v>
          </cell>
          <cell r="K4713" t="str">
            <v>espécie 1ária</v>
          </cell>
          <cell r="N4713" t="str">
            <v>Sporophila palustris (Barrows, 1883)</v>
          </cell>
          <cell r="O4713" t="str">
            <v>Marsh Seedeater</v>
          </cell>
          <cell r="P4713"/>
          <cell r="Q4713"/>
          <cell r="R4713"/>
          <cell r="S4713"/>
          <cell r="T4713"/>
          <cell r="U4713"/>
          <cell r="W4713" t="str">
            <v>#ERROR!</v>
          </cell>
          <cell r="X4713" t="str">
            <v>EN</v>
          </cell>
          <cell r="Y4713" t="e">
            <v>#N/A</v>
          </cell>
          <cell r="Z4713" t="str">
            <v>M</v>
          </cell>
          <cell r="AA4713" t="str">
            <v>N6</v>
          </cell>
          <cell r="AB4713" t="str">
            <v>U</v>
          </cell>
          <cell r="AC4713">
            <v>3</v>
          </cell>
          <cell r="AD4713">
            <v>1</v>
          </cell>
          <cell r="AE4713">
            <v>0</v>
          </cell>
          <cell r="AF4713" t="str">
            <v>PlantSeed</v>
          </cell>
          <cell r="AG4713" t="str">
            <v>N</v>
          </cell>
          <cell r="AH4713">
            <v>1</v>
          </cell>
          <cell r="AI4713" t="str">
            <v>CR</v>
          </cell>
          <cell r="AK4713" t="str">
            <v>CR</v>
          </cell>
        </row>
        <row r="4714">
          <cell r="A4714" t="str">
            <v>Sporophila castaneiventris</v>
          </cell>
          <cell r="B4714" t="str">
            <v>Sporophila castaneiventris</v>
          </cell>
          <cell r="C4714" t="str">
            <v>caboclinho-de-peito-castanho</v>
          </cell>
          <cell r="D4714">
            <v>4712</v>
          </cell>
          <cell r="E4714" t="str">
            <v>R</v>
          </cell>
          <cell r="F4714">
            <v>1</v>
          </cell>
          <cell r="G4714" t="str">
            <v>Passeriformes</v>
          </cell>
          <cell r="H4714" t="str">
            <v>Thraupidae</v>
          </cell>
          <cell r="I4714" t="str">
            <v>Sporophilinae</v>
          </cell>
          <cell r="J4714" t="str">
            <v>Sporophila</v>
          </cell>
          <cell r="K4714" t="str">
            <v>espécie 1ária</v>
          </cell>
          <cell r="N4714" t="str">
            <v>Sporophila castaneiventris Cabanis, 1849</v>
          </cell>
          <cell r="O4714" t="str">
            <v>Chestnut-bellied Seedeater</v>
          </cell>
          <cell r="P4714"/>
          <cell r="Q4714"/>
          <cell r="R4714"/>
          <cell r="S4714"/>
          <cell r="T4714"/>
          <cell r="U4714"/>
          <cell r="Y4714" t="e">
            <v>#N/A</v>
          </cell>
          <cell r="Z4714" t="str">
            <v>L</v>
          </cell>
          <cell r="AA4714" t="str">
            <v>N14</v>
          </cell>
          <cell r="AB4714" t="str">
            <v>U</v>
          </cell>
          <cell r="AC4714">
            <v>3</v>
          </cell>
          <cell r="AD4714">
            <v>2</v>
          </cell>
          <cell r="AE4714">
            <v>0</v>
          </cell>
          <cell r="AF4714" t="str">
            <v>PlantSeed</v>
          </cell>
          <cell r="AG4714" t="str">
            <v>N</v>
          </cell>
        </row>
        <row r="4715">
          <cell r="A4715" t="str">
            <v>Sporophila hypochroma</v>
          </cell>
          <cell r="B4715" t="str">
            <v>Sporophila hypochroma</v>
          </cell>
          <cell r="C4715" t="str">
            <v>caboclinho-de-sobre-ferrugem</v>
          </cell>
          <cell r="D4715">
            <v>4713</v>
          </cell>
          <cell r="E4715" t="str">
            <v>VS#</v>
          </cell>
          <cell r="F4715">
            <v>1</v>
          </cell>
          <cell r="G4715" t="str">
            <v>Passeriformes</v>
          </cell>
          <cell r="H4715" t="str">
            <v>Thraupidae</v>
          </cell>
          <cell r="I4715" t="str">
            <v>Sporophilinae</v>
          </cell>
          <cell r="J4715" t="str">
            <v>Sporophila</v>
          </cell>
          <cell r="K4715" t="str">
            <v>espécie 1ária</v>
          </cell>
          <cell r="N4715" t="str">
            <v>Sporophila hypochroma Todd, 1915</v>
          </cell>
          <cell r="O4715" t="str">
            <v>Rufous-rumped Seedeater</v>
          </cell>
          <cell r="P4715"/>
          <cell r="Q4715"/>
          <cell r="R4715"/>
          <cell r="S4715"/>
          <cell r="T4715"/>
          <cell r="U4715"/>
          <cell r="Y4715" t="e">
            <v>#N/A</v>
          </cell>
          <cell r="Z4715" t="str">
            <v>M</v>
          </cell>
          <cell r="AA4715" t="str">
            <v>N6</v>
          </cell>
          <cell r="AB4715" t="str">
            <v>U</v>
          </cell>
          <cell r="AC4715">
            <v>2</v>
          </cell>
          <cell r="AD4715">
            <v>1</v>
          </cell>
          <cell r="AE4715">
            <v>0</v>
          </cell>
          <cell r="AF4715" t="str">
            <v>PlantSeed</v>
          </cell>
          <cell r="AG4715" t="str">
            <v>N</v>
          </cell>
          <cell r="AH4715">
            <v>1</v>
          </cell>
        </row>
        <row r="4716">
          <cell r="A4716" t="str">
            <v>Sporophila cinnamomea</v>
          </cell>
          <cell r="B4716" t="str">
            <v>Sporophila cinnamomea</v>
          </cell>
          <cell r="C4716" t="str">
            <v>caboclinho-de-chapéu-cinzento</v>
          </cell>
          <cell r="D4716">
            <v>4714</v>
          </cell>
          <cell r="E4716" t="str">
            <v>R</v>
          </cell>
          <cell r="F4716">
            <v>1</v>
          </cell>
          <cell r="G4716" t="str">
            <v>Passeriformes</v>
          </cell>
          <cell r="H4716" t="str">
            <v>Thraupidae</v>
          </cell>
          <cell r="I4716" t="str">
            <v>Sporophilinae</v>
          </cell>
          <cell r="J4716" t="str">
            <v>Sporophila</v>
          </cell>
          <cell r="K4716" t="str">
            <v>espécie 1ária</v>
          </cell>
          <cell r="N4716" t="str">
            <v>Sporophila cinnamomea (Lafresnaye, 1839)</v>
          </cell>
          <cell r="O4716" t="str">
            <v>Chestnut Seedeater</v>
          </cell>
          <cell r="P4716"/>
          <cell r="Q4716"/>
          <cell r="R4716"/>
          <cell r="S4716"/>
          <cell r="T4716"/>
          <cell r="U4716"/>
          <cell r="X4716" t="str">
            <v>VU</v>
          </cell>
          <cell r="Y4716" t="e">
            <v>#N/A</v>
          </cell>
          <cell r="Z4716" t="str">
            <v>M</v>
          </cell>
          <cell r="AA4716" t="str">
            <v>N6</v>
          </cell>
          <cell r="AB4716" t="str">
            <v>U</v>
          </cell>
          <cell r="AC4716">
            <v>3</v>
          </cell>
          <cell r="AD4716">
            <v>1</v>
          </cell>
          <cell r="AE4716">
            <v>0</v>
          </cell>
          <cell r="AF4716" t="str">
            <v>PlantSeed</v>
          </cell>
          <cell r="AG4716" t="str">
            <v>N</v>
          </cell>
          <cell r="AH4716">
            <v>1</v>
          </cell>
          <cell r="AI4716" t="str">
            <v>CR</v>
          </cell>
        </row>
        <row r="4717">
          <cell r="A4717" t="str">
            <v>Sporophila melanogaster</v>
          </cell>
          <cell r="B4717" t="str">
            <v>Sporophila melanogaster</v>
          </cell>
          <cell r="C4717" t="str">
            <v>caboclinho-de-barriga-preta</v>
          </cell>
          <cell r="D4717">
            <v>4715</v>
          </cell>
          <cell r="E4717" t="str">
            <v>R, E</v>
          </cell>
          <cell r="F4717">
            <v>1</v>
          </cell>
          <cell r="G4717" t="str">
            <v>Passeriformes</v>
          </cell>
          <cell r="H4717" t="str">
            <v>Thraupidae</v>
          </cell>
          <cell r="I4717" t="str">
            <v>Sporophilinae</v>
          </cell>
          <cell r="J4717" t="str">
            <v>Sporophila</v>
          </cell>
          <cell r="K4717" t="str">
            <v>espécie 1ária</v>
          </cell>
          <cell r="N4717" t="str">
            <v>Sporophila melanogaster (Pelzeln, 1870)</v>
          </cell>
          <cell r="O4717" t="str">
            <v>Black-bellied Seedeater</v>
          </cell>
          <cell r="P4717"/>
          <cell r="Q4717"/>
          <cell r="R4717"/>
          <cell r="S4717"/>
          <cell r="T4717"/>
          <cell r="U4717"/>
          <cell r="W4717" t="str">
            <v>#ERROR!</v>
          </cell>
          <cell r="Y4717" t="e">
            <v>#N/A</v>
          </cell>
          <cell r="Z4717" t="str">
            <v>M</v>
          </cell>
          <cell r="AA4717" t="str">
            <v>A1</v>
          </cell>
          <cell r="AB4717" t="str">
            <v>U</v>
          </cell>
          <cell r="AC4717">
            <v>2</v>
          </cell>
          <cell r="AD4717">
            <v>1</v>
          </cell>
          <cell r="AE4717">
            <v>0</v>
          </cell>
          <cell r="AF4717" t="str">
            <v>PlantSeed</v>
          </cell>
          <cell r="AG4717" t="str">
            <v>A</v>
          </cell>
          <cell r="AH4717">
            <v>1</v>
          </cell>
          <cell r="AI4717" t="str">
            <v>CR</v>
          </cell>
          <cell r="AK4717" t="str">
            <v>EN</v>
          </cell>
        </row>
        <row r="4718">
          <cell r="A4718" t="str">
            <v>Sporophila angolensis</v>
          </cell>
          <cell r="B4718" t="str">
            <v>Sporophila angolensis</v>
          </cell>
          <cell r="C4718" t="str">
            <v>curió</v>
          </cell>
          <cell r="D4718">
            <v>4716</v>
          </cell>
          <cell r="E4718" t="str">
            <v>R</v>
          </cell>
          <cell r="F4718">
            <v>1</v>
          </cell>
          <cell r="G4718" t="str">
            <v>Passeriformes</v>
          </cell>
          <cell r="H4718" t="str">
            <v>Thraupidae</v>
          </cell>
          <cell r="I4718" t="str">
            <v>Sporophilinae</v>
          </cell>
          <cell r="J4718" t="str">
            <v>Sporophila</v>
          </cell>
          <cell r="K4718" t="str">
            <v>espécie 1ária</v>
          </cell>
          <cell r="L4718" t="str">
            <v>Formally treated as Oryzoborus.</v>
          </cell>
          <cell r="M4718" t="str">
            <v>Antes tratado como gênero Oryzoborus.</v>
          </cell>
          <cell r="N4718" t="str">
            <v>Sporophila angolensis (Linnaeus, 1766)</v>
          </cell>
          <cell r="O4718" t="str">
            <v>Chestnut-bellied Seed-Finch</v>
          </cell>
          <cell r="P4718"/>
          <cell r="Q4718"/>
          <cell r="R4718"/>
          <cell r="S4718"/>
          <cell r="T4718"/>
          <cell r="U4718"/>
          <cell r="Y4718" t="str">
            <v>GT</v>
          </cell>
          <cell r="Z4718" t="str">
            <v>L</v>
          </cell>
          <cell r="AA4718" t="str">
            <v>N14</v>
          </cell>
          <cell r="AB4718" t="str">
            <v>U/M</v>
          </cell>
          <cell r="AC4718">
            <v>3</v>
          </cell>
          <cell r="AD4718">
            <v>5</v>
          </cell>
          <cell r="AE4718">
            <v>13</v>
          </cell>
          <cell r="AF4718" t="str">
            <v>PlantSeed</v>
          </cell>
          <cell r="AG4718" t="str">
            <v>N</v>
          </cell>
          <cell r="AJ4718" t="str">
            <v>#ERROR!</v>
          </cell>
          <cell r="AK4718" t="str">
            <v>CR</v>
          </cell>
        </row>
        <row r="4719">
          <cell r="A4719" t="str">
            <v>Sporophila angolensis torrida</v>
          </cell>
          <cell r="B4719" t="e">
            <v>#N/A</v>
          </cell>
          <cell r="D4719">
            <v>4717</v>
          </cell>
          <cell r="E4719"/>
          <cell r="F4719"/>
          <cell r="G4719" t="str">
            <v>Passeriformes</v>
          </cell>
          <cell r="H4719" t="str">
            <v>Thraupidae</v>
          </cell>
          <cell r="I4719" t="str">
            <v>Sporophilinae</v>
          </cell>
          <cell r="J4719" t="str">
            <v>Sporophila</v>
          </cell>
          <cell r="K4719" t="str">
            <v>subespécie</v>
          </cell>
          <cell r="N4719" t="str">
            <v>Sporophila angolensis torrida (Scopoli, 1769)</v>
          </cell>
          <cell r="P4719" t="str">
            <v>x</v>
          </cell>
          <cell r="Q4719" t="str">
            <v>x</v>
          </cell>
          <cell r="R4719"/>
          <cell r="S4719" t="str">
            <v>x</v>
          </cell>
          <cell r="T4719" t="str">
            <v>x</v>
          </cell>
          <cell r="U4719"/>
          <cell r="Y4719"/>
          <cell r="Z4719"/>
        </row>
        <row r="4720">
          <cell r="A4720" t="str">
            <v>Sporophila angolensis angolensis</v>
          </cell>
          <cell r="B4720" t="e">
            <v>#N/A</v>
          </cell>
          <cell r="D4720">
            <v>4718</v>
          </cell>
          <cell r="E4720"/>
          <cell r="F4720"/>
          <cell r="G4720" t="str">
            <v>Passeriformes</v>
          </cell>
          <cell r="H4720" t="str">
            <v>Thraupidae</v>
          </cell>
          <cell r="I4720" t="str">
            <v>Sporophilinae</v>
          </cell>
          <cell r="J4720" t="str">
            <v>Sporophila</v>
          </cell>
          <cell r="K4720" t="str">
            <v>subespécie</v>
          </cell>
          <cell r="N4720" t="str">
            <v>Sporophila angolensis angolensis (Linnaeus, 1766)</v>
          </cell>
          <cell r="P4720" t="str">
            <v>x</v>
          </cell>
          <cell r="Q4720" t="str">
            <v>x</v>
          </cell>
          <cell r="R4720"/>
          <cell r="S4720" t="str">
            <v>x</v>
          </cell>
          <cell r="T4720" t="str">
            <v>x</v>
          </cell>
          <cell r="U4720"/>
          <cell r="Y4720"/>
          <cell r="Z4720"/>
        </row>
        <row r="4721">
          <cell r="A4721" t="str">
            <v>Sporophila crassirostris</v>
          </cell>
          <cell r="B4721" t="str">
            <v>Sporophila crassirostris</v>
          </cell>
          <cell r="C4721" t="str">
            <v>bicudinho</v>
          </cell>
          <cell r="D4721">
            <v>4719</v>
          </cell>
          <cell r="E4721" t="str">
            <v>R</v>
          </cell>
          <cell r="F4721">
            <v>1</v>
          </cell>
          <cell r="G4721" t="str">
            <v>Passeriformes</v>
          </cell>
          <cell r="H4721" t="str">
            <v>Thraupidae</v>
          </cell>
          <cell r="I4721" t="str">
            <v>Sporophilinae</v>
          </cell>
          <cell r="J4721" t="str">
            <v>Sporophila</v>
          </cell>
          <cell r="K4721" t="str">
            <v>espécie 1ária</v>
          </cell>
          <cell r="L4721" t="str">
            <v>Formally treated as Oryzoborus.</v>
          </cell>
          <cell r="M4721" t="str">
            <v>Antes tratado como gênero Oryzoborus.</v>
          </cell>
          <cell r="N4721" t="str">
            <v>Sporophila crassirostris (Gmelin, 1789)</v>
          </cell>
          <cell r="O4721" t="str">
            <v>Large-billed Seed-Finch</v>
          </cell>
          <cell r="P4721"/>
          <cell r="Q4721"/>
          <cell r="R4721"/>
          <cell r="S4721"/>
          <cell r="T4721"/>
          <cell r="U4721"/>
          <cell r="Y4721" t="str">
            <v>GT</v>
          </cell>
          <cell r="Z4721" t="e">
            <v>#N/A</v>
          </cell>
          <cell r="AA4721" t="e">
            <v>#N/A</v>
          </cell>
          <cell r="AB4721" t="e">
            <v>#N/A</v>
          </cell>
          <cell r="AC4721" t="e">
            <v>#N/A</v>
          </cell>
          <cell r="AD4721" t="e">
            <v>#N/A</v>
          </cell>
          <cell r="AE4721" t="e">
            <v>#N/A</v>
          </cell>
          <cell r="AF4721" t="e">
            <v>#N/A</v>
          </cell>
          <cell r="AG4721"/>
        </row>
        <row r="4722">
          <cell r="A4722" t="str">
            <v>Sporophila crassirostris crassirostris</v>
          </cell>
          <cell r="B4722" t="e">
            <v>#N/A</v>
          </cell>
          <cell r="D4722">
            <v>4720</v>
          </cell>
          <cell r="E4722"/>
          <cell r="F4722"/>
          <cell r="G4722" t="str">
            <v>Passeriformes</v>
          </cell>
          <cell r="H4722" t="str">
            <v>Thraupidae</v>
          </cell>
          <cell r="I4722" t="str">
            <v>Sporophilinae</v>
          </cell>
          <cell r="J4722" t="str">
            <v>Sporophila</v>
          </cell>
          <cell r="K4722" t="str">
            <v>subespécie</v>
          </cell>
          <cell r="N4722" t="str">
            <v>Sporophila crassirostris crassirostris (Gmelin, 1789)</v>
          </cell>
          <cell r="P4722" t="str">
            <v>x</v>
          </cell>
          <cell r="Q4722" t="str">
            <v>x</v>
          </cell>
          <cell r="R4722" t="str">
            <v>x</v>
          </cell>
          <cell r="S4722" t="str">
            <v>x</v>
          </cell>
          <cell r="T4722" t="str">
            <v>x</v>
          </cell>
          <cell r="U4722"/>
          <cell r="Y4722"/>
          <cell r="Z4722"/>
        </row>
        <row r="4723">
          <cell r="A4723" t="str">
            <v>Sporophila maximiliani</v>
          </cell>
          <cell r="B4723" t="str">
            <v>Sporophila maximiliani</v>
          </cell>
          <cell r="C4723" t="str">
            <v>bicudo</v>
          </cell>
          <cell r="D4723">
            <v>4721</v>
          </cell>
          <cell r="E4723" t="str">
            <v>R</v>
          </cell>
          <cell r="F4723">
            <v>1</v>
          </cell>
          <cell r="G4723" t="str">
            <v>Passeriformes</v>
          </cell>
          <cell r="H4723" t="str">
            <v>Thraupidae</v>
          </cell>
          <cell r="I4723" t="str">
            <v>Sporophilinae</v>
          </cell>
          <cell r="J4723" t="str">
            <v>Sporophila</v>
          </cell>
          <cell r="K4723" t="str">
            <v>espécie 1ária</v>
          </cell>
          <cell r="L4723" t="str">
            <v>Formally treated as Oryzoborus.</v>
          </cell>
          <cell r="M4723" t="str">
            <v>Antes tratado como gênero Oryzoborus.</v>
          </cell>
          <cell r="N4723" t="str">
            <v>Sporophila maximiliani (Cabanis, 1851)</v>
          </cell>
          <cell r="O4723" t="str">
            <v>Great-billed Seed-Finch</v>
          </cell>
          <cell r="P4723"/>
          <cell r="Q4723"/>
          <cell r="R4723"/>
          <cell r="S4723"/>
          <cell r="T4723"/>
          <cell r="U4723"/>
          <cell r="W4723" t="str">
            <v>#ERROR!</v>
          </cell>
          <cell r="X4723" t="str">
            <v>EN</v>
          </cell>
          <cell r="Y4723" t="e">
            <v>#N/A</v>
          </cell>
          <cell r="Z4723" t="e">
            <v>#N/A</v>
          </cell>
          <cell r="AA4723" t="e">
            <v>#N/A</v>
          </cell>
          <cell r="AB4723" t="e">
            <v>#N/A</v>
          </cell>
          <cell r="AC4723" t="e">
            <v>#N/A</v>
          </cell>
          <cell r="AD4723" t="e">
            <v>#N/A</v>
          </cell>
          <cell r="AE4723" t="e">
            <v>#N/A</v>
          </cell>
          <cell r="AF4723" t="e">
            <v>#N/A</v>
          </cell>
          <cell r="AG4723"/>
          <cell r="AI4723" t="str">
            <v>CR</v>
          </cell>
          <cell r="AK4723" t="str">
            <v>CR</v>
          </cell>
        </row>
        <row r="4724">
          <cell r="A4724" t="str">
            <v>Sporophila maximiliani maximiliani</v>
          </cell>
          <cell r="B4724" t="e">
            <v>#N/A</v>
          </cell>
          <cell r="D4724">
            <v>4722</v>
          </cell>
          <cell r="E4724"/>
          <cell r="F4724"/>
          <cell r="G4724" t="str">
            <v>Passeriformes</v>
          </cell>
          <cell r="H4724" t="str">
            <v>Thraupidae</v>
          </cell>
          <cell r="I4724" t="str">
            <v>Sporophilinae</v>
          </cell>
          <cell r="J4724" t="str">
            <v>Sporophila</v>
          </cell>
          <cell r="K4724" t="str">
            <v>subespécie</v>
          </cell>
          <cell r="N4724" t="str">
            <v>Sporophila maximiliani maximiliani (Cabanis, 1851)</v>
          </cell>
          <cell r="P4724"/>
          <cell r="Q4724" t="str">
            <v>x</v>
          </cell>
          <cell r="R4724" t="str">
            <v>x</v>
          </cell>
          <cell r="S4724" t="str">
            <v>x</v>
          </cell>
          <cell r="T4724" t="str">
            <v>x</v>
          </cell>
          <cell r="U4724"/>
          <cell r="Y4724"/>
          <cell r="Z4724"/>
        </row>
        <row r="4725">
          <cell r="A4725" t="str">
            <v>Sporophila sp.</v>
          </cell>
          <cell r="B4725" t="e">
            <v>#N/A</v>
          </cell>
          <cell r="D4725">
            <v>4723</v>
          </cell>
          <cell r="E4725"/>
          <cell r="F4725"/>
          <cell r="G4725" t="str">
            <v>Passeriformes</v>
          </cell>
          <cell r="H4725" t="str">
            <v>Thraupidae</v>
          </cell>
          <cell r="I4725" t="str">
            <v>Sporophilinae</v>
          </cell>
          <cell r="J4725" t="str">
            <v>Sporophila</v>
          </cell>
          <cell r="P4725"/>
          <cell r="Q4725"/>
          <cell r="R4725"/>
          <cell r="S4725"/>
          <cell r="T4725"/>
          <cell r="U4725"/>
          <cell r="Y4725"/>
          <cell r="Z4725"/>
        </row>
        <row r="4726">
          <cell r="A4726" t="str">
            <v>Dolospingus</v>
          </cell>
          <cell r="B4726" t="e">
            <v>#N/A</v>
          </cell>
          <cell r="D4726">
            <v>4724</v>
          </cell>
          <cell r="E4726"/>
          <cell r="F4726"/>
          <cell r="G4726" t="str">
            <v>Passeriformes</v>
          </cell>
          <cell r="H4726" t="str">
            <v>Thraupidae</v>
          </cell>
          <cell r="I4726" t="str">
            <v>Sporophilinae</v>
          </cell>
          <cell r="J4726" t="str">
            <v>Dolospingus</v>
          </cell>
          <cell r="K4726" t="str">
            <v>Gênero</v>
          </cell>
          <cell r="L4726" t="str">
            <v>Traditionally classified as Emberizidae, but see Barker et al. (2013).</v>
          </cell>
          <cell r="M4726" t="str">
            <v>Tradicionalmente alocados em Emberizidae, mas ver Barker et al. (2013).</v>
          </cell>
          <cell r="N4726" t="str">
            <v>Dolospingus Elliot, 1871</v>
          </cell>
          <cell r="P4726"/>
          <cell r="Q4726"/>
          <cell r="R4726"/>
          <cell r="S4726"/>
          <cell r="T4726"/>
          <cell r="U4726"/>
          <cell r="Y4726"/>
          <cell r="Z4726"/>
        </row>
        <row r="4727">
          <cell r="A4727" t="str">
            <v>Dolospingus fringilloides</v>
          </cell>
          <cell r="B4727" t="str">
            <v>Dolospingus fringilloides</v>
          </cell>
          <cell r="C4727" t="str">
            <v>papa-capim-de-coleira</v>
          </cell>
          <cell r="D4727">
            <v>4725</v>
          </cell>
          <cell r="E4727" t="str">
            <v>R</v>
          </cell>
          <cell r="F4727">
            <v>1</v>
          </cell>
          <cell r="G4727" t="str">
            <v>Passeriformes</v>
          </cell>
          <cell r="H4727" t="str">
            <v>Thraupidae</v>
          </cell>
          <cell r="I4727" t="str">
            <v>Sporophilinae</v>
          </cell>
          <cell r="J4727" t="str">
            <v>Dolospingus</v>
          </cell>
          <cell r="K4727" t="str">
            <v>espécie 1ária</v>
          </cell>
          <cell r="N4727" t="str">
            <v>Dolospingus fringilloides (Pelzeln, 1870)</v>
          </cell>
          <cell r="O4727" t="str">
            <v>White-naped Seedeater</v>
          </cell>
          <cell r="P4727"/>
          <cell r="Q4727"/>
          <cell r="R4727"/>
          <cell r="S4727"/>
          <cell r="T4727"/>
          <cell r="U4727"/>
          <cell r="Y4727" t="e">
            <v>#N/A</v>
          </cell>
          <cell r="Z4727" t="str">
            <v>M</v>
          </cell>
          <cell r="AA4727" t="str">
            <v>F12</v>
          </cell>
          <cell r="AB4727" t="str">
            <v>U</v>
          </cell>
          <cell r="AC4727">
            <v>1</v>
          </cell>
          <cell r="AD4727">
            <v>1</v>
          </cell>
          <cell r="AE4727">
            <v>0</v>
          </cell>
          <cell r="AF4727" t="str">
            <v>PlantSeed</v>
          </cell>
          <cell r="AG4727" t="str">
            <v>F</v>
          </cell>
          <cell r="AH4727">
            <v>1</v>
          </cell>
        </row>
        <row r="4728">
          <cell r="A4728" t="str">
            <v>Embirizoidinae</v>
          </cell>
          <cell r="B4728" t="e">
            <v>#N/A</v>
          </cell>
          <cell r="D4728">
            <v>4726</v>
          </cell>
          <cell r="E4728"/>
          <cell r="F4728"/>
          <cell r="G4728" t="str">
            <v>Passeriformes</v>
          </cell>
          <cell r="H4728" t="str">
            <v>Thraupidae</v>
          </cell>
          <cell r="I4728" t="str">
            <v>Embirizoidinae</v>
          </cell>
          <cell r="K4728" t="str">
            <v>Subfamília</v>
          </cell>
          <cell r="N4728" t="str">
            <v>Embirizoidinae Burns, Shultz, Title, Mason, Barker, Klicka, Lanyon &amp; Lovette, 2014</v>
          </cell>
          <cell r="P4728"/>
          <cell r="Q4728"/>
          <cell r="R4728"/>
          <cell r="S4728"/>
          <cell r="T4728"/>
          <cell r="U4728"/>
          <cell r="Y4728"/>
          <cell r="Z4728"/>
        </row>
        <row r="4729">
          <cell r="A4729" t="str">
            <v>Coryphaspiza</v>
          </cell>
          <cell r="B4729" t="e">
            <v>#N/A</v>
          </cell>
          <cell r="D4729">
            <v>4727</v>
          </cell>
          <cell r="E4729"/>
          <cell r="F4729"/>
          <cell r="G4729" t="str">
            <v>Passeriformes</v>
          </cell>
          <cell r="H4729" t="str">
            <v>Thraupidae</v>
          </cell>
          <cell r="I4729" t="str">
            <v>Embirizoidinae</v>
          </cell>
          <cell r="J4729" t="str">
            <v>Coryphaspiza</v>
          </cell>
          <cell r="K4729" t="str">
            <v>Gênero</v>
          </cell>
          <cell r="L4729" t="str">
            <v>Traditionally classified as Emberizidae, but see Barker et al. (2013).</v>
          </cell>
          <cell r="M4729" t="str">
            <v>Tradicionalmente alocados em Emberizidae, mas ver Barker et al. (2013).</v>
          </cell>
          <cell r="N4729" t="str">
            <v>Coryphaspiza Gray, 1840</v>
          </cell>
          <cell r="P4729"/>
          <cell r="Q4729"/>
          <cell r="R4729"/>
          <cell r="S4729"/>
          <cell r="T4729"/>
          <cell r="U4729"/>
          <cell r="Y4729"/>
          <cell r="Z4729"/>
        </row>
        <row r="4730">
          <cell r="A4730" t="str">
            <v>Coryphaspiza melanotis</v>
          </cell>
          <cell r="B4730" t="str">
            <v>Coryphaspiza melanotis</v>
          </cell>
          <cell r="C4730" t="str">
            <v>tico-tico-de-máscara-negra</v>
          </cell>
          <cell r="D4730">
            <v>4728</v>
          </cell>
          <cell r="E4730" t="str">
            <v>R</v>
          </cell>
          <cell r="F4730">
            <v>1</v>
          </cell>
          <cell r="G4730" t="str">
            <v>Passeriformes</v>
          </cell>
          <cell r="H4730" t="str">
            <v>Thraupidae</v>
          </cell>
          <cell r="I4730" t="str">
            <v>Embirizoidinae</v>
          </cell>
          <cell r="J4730" t="str">
            <v>Coryphaspiza</v>
          </cell>
          <cell r="K4730" t="str">
            <v>espécie 1ária</v>
          </cell>
          <cell r="N4730" t="str">
            <v>Coryphaspiza melanotis (Temminck, 1822)</v>
          </cell>
          <cell r="O4730" t="str">
            <v>Black-masked Finch</v>
          </cell>
          <cell r="P4730"/>
          <cell r="Q4730"/>
          <cell r="R4730"/>
          <cell r="S4730"/>
          <cell r="T4730"/>
          <cell r="U4730"/>
          <cell r="W4730" t="str">
            <v>#ERROR!</v>
          </cell>
          <cell r="X4730" t="str">
            <v>VU</v>
          </cell>
          <cell r="Y4730" t="e">
            <v>#N/A</v>
          </cell>
          <cell r="Z4730" t="str">
            <v>H</v>
          </cell>
          <cell r="AA4730" t="str">
            <v>N5</v>
          </cell>
          <cell r="AB4730" t="str">
            <v>T/U</v>
          </cell>
          <cell r="AC4730">
            <v>2</v>
          </cell>
          <cell r="AD4730">
            <v>2</v>
          </cell>
          <cell r="AE4730">
            <v>0</v>
          </cell>
          <cell r="AF4730" t="str">
            <v>Omnivore</v>
          </cell>
          <cell r="AG4730" t="str">
            <v>N</v>
          </cell>
          <cell r="AI4730" t="str">
            <v>RE</v>
          </cell>
          <cell r="AK4730" t="str">
            <v>EN</v>
          </cell>
        </row>
        <row r="4731">
          <cell r="A4731" t="str">
            <v>Coryphaspiza melanotis marajoara</v>
          </cell>
          <cell r="B4731" t="e">
            <v>#N/A</v>
          </cell>
          <cell r="D4731">
            <v>4729</v>
          </cell>
          <cell r="E4731"/>
          <cell r="F4731"/>
          <cell r="G4731" t="str">
            <v>Passeriformes</v>
          </cell>
          <cell r="H4731" t="str">
            <v>Thraupidae</v>
          </cell>
          <cell r="I4731" t="str">
            <v>Embirizoidinae</v>
          </cell>
          <cell r="J4731" t="str">
            <v>Coryphaspiza</v>
          </cell>
          <cell r="K4731" t="str">
            <v>subespécie</v>
          </cell>
          <cell r="N4731" t="str">
            <v>Coryphaspiza melanotis marajoara Sick, 1967</v>
          </cell>
          <cell r="P4731" t="str">
            <v>x</v>
          </cell>
          <cell r="Q4731" t="str">
            <v>x</v>
          </cell>
          <cell r="R4731" t="str">
            <v>x</v>
          </cell>
          <cell r="S4731" t="str">
            <v>x</v>
          </cell>
          <cell r="T4731" t="str">
            <v>x</v>
          </cell>
          <cell r="U4731"/>
          <cell r="Y4731"/>
          <cell r="Z4731"/>
        </row>
        <row r="4732">
          <cell r="A4732" t="str">
            <v>Coryphaspiza melanotis melanotis</v>
          </cell>
          <cell r="B4732" t="e">
            <v>#N/A</v>
          </cell>
          <cell r="D4732">
            <v>4730</v>
          </cell>
          <cell r="E4732"/>
          <cell r="F4732"/>
          <cell r="G4732" t="str">
            <v>Passeriformes</v>
          </cell>
          <cell r="H4732" t="str">
            <v>Thraupidae</v>
          </cell>
          <cell r="I4732" t="str">
            <v>Embirizoidinae</v>
          </cell>
          <cell r="J4732" t="str">
            <v>Coryphaspiza</v>
          </cell>
          <cell r="K4732" t="str">
            <v>subespécie</v>
          </cell>
          <cell r="N4732" t="str">
            <v>Coryphaspiza melanotis melanotis (Temminck, 1822)</v>
          </cell>
          <cell r="P4732" t="str">
            <v>x</v>
          </cell>
          <cell r="Q4732" t="str">
            <v>x</v>
          </cell>
          <cell r="R4732" t="str">
            <v>x</v>
          </cell>
          <cell r="S4732" t="str">
            <v>x</v>
          </cell>
          <cell r="T4732" t="str">
            <v>x</v>
          </cell>
          <cell r="U4732"/>
          <cell r="Y4732"/>
          <cell r="Z4732"/>
        </row>
        <row r="4733">
          <cell r="A4733" t="str">
            <v>Embernagra</v>
          </cell>
          <cell r="B4733" t="e">
            <v>#N/A</v>
          </cell>
          <cell r="D4733">
            <v>4731</v>
          </cell>
          <cell r="E4733"/>
          <cell r="F4733"/>
          <cell r="G4733" t="str">
            <v>Passeriformes</v>
          </cell>
          <cell r="H4733" t="str">
            <v>Thraupidae</v>
          </cell>
          <cell r="I4733" t="str">
            <v>Embirizoidinae</v>
          </cell>
          <cell r="J4733" t="str">
            <v>Embernagra</v>
          </cell>
          <cell r="K4733" t="str">
            <v>Gênero</v>
          </cell>
          <cell r="L4733" t="str">
            <v>Traditionally classified as Emberizidae, but see Barker et al. (2013).</v>
          </cell>
          <cell r="M4733" t="str">
            <v>Tradicionalmente alocados em Emberizidae, mas ver Barker et al. (2013).</v>
          </cell>
          <cell r="N4733" t="str">
            <v>Embernagra Lesson, 1831</v>
          </cell>
          <cell r="P4733"/>
          <cell r="Q4733"/>
          <cell r="R4733"/>
          <cell r="S4733"/>
          <cell r="T4733"/>
          <cell r="U4733"/>
          <cell r="Y4733"/>
          <cell r="Z4733"/>
        </row>
        <row r="4734">
          <cell r="A4734" t="str">
            <v>Embernagra platensis</v>
          </cell>
          <cell r="B4734" t="str">
            <v>Embernagra platensis</v>
          </cell>
          <cell r="C4734" t="str">
            <v>sabiá-do-banhado</v>
          </cell>
          <cell r="D4734">
            <v>4732</v>
          </cell>
          <cell r="E4734" t="str">
            <v>R</v>
          </cell>
          <cell r="F4734">
            <v>1</v>
          </cell>
          <cell r="G4734" t="str">
            <v>Passeriformes</v>
          </cell>
          <cell r="H4734" t="str">
            <v>Thraupidae</v>
          </cell>
          <cell r="I4734" t="str">
            <v>Embirizoidinae</v>
          </cell>
          <cell r="J4734" t="str">
            <v>Embernagra</v>
          </cell>
          <cell r="K4734" t="str">
            <v>espécie 1ária</v>
          </cell>
          <cell r="N4734" t="str">
            <v>Embernagra platensis (Gmelin, 1789)</v>
          </cell>
          <cell r="O4734" t="str">
            <v>Great Pampa-Finch</v>
          </cell>
          <cell r="P4734"/>
          <cell r="Q4734"/>
          <cell r="R4734"/>
          <cell r="S4734"/>
          <cell r="T4734"/>
          <cell r="U4734"/>
          <cell r="Y4734" t="e">
            <v>#N/A</v>
          </cell>
          <cell r="Z4734" t="str">
            <v>L</v>
          </cell>
          <cell r="AA4734" t="str">
            <v>N6</v>
          </cell>
          <cell r="AB4734" t="str">
            <v>T/U</v>
          </cell>
          <cell r="AC4734">
            <v>4</v>
          </cell>
          <cell r="AD4734">
            <v>3</v>
          </cell>
          <cell r="AE4734">
            <v>0</v>
          </cell>
          <cell r="AF4734" t="str">
            <v>Omnivore</v>
          </cell>
          <cell r="AG4734" t="str">
            <v>N</v>
          </cell>
        </row>
        <row r="4735">
          <cell r="A4735" t="str">
            <v>Embernagra platensis platensis</v>
          </cell>
          <cell r="B4735" t="e">
            <v>#N/A</v>
          </cell>
          <cell r="D4735">
            <v>4733</v>
          </cell>
          <cell r="E4735"/>
          <cell r="F4735"/>
          <cell r="G4735" t="str">
            <v>Passeriformes</v>
          </cell>
          <cell r="H4735" t="str">
            <v>Thraupidae</v>
          </cell>
          <cell r="I4735" t="str">
            <v>Embirizoidinae</v>
          </cell>
          <cell r="J4735" t="str">
            <v>Embernagra</v>
          </cell>
          <cell r="K4735" t="str">
            <v>subespécie</v>
          </cell>
          <cell r="N4735" t="str">
            <v>Embernagra platensis platensis (Gmelin, 1789)</v>
          </cell>
          <cell r="P4735" t="str">
            <v>x</v>
          </cell>
          <cell r="Q4735" t="str">
            <v>x</v>
          </cell>
          <cell r="R4735" t="str">
            <v>x</v>
          </cell>
          <cell r="S4735" t="str">
            <v>x</v>
          </cell>
          <cell r="T4735" t="str">
            <v>x</v>
          </cell>
          <cell r="U4735"/>
          <cell r="Y4735"/>
          <cell r="Z4735"/>
        </row>
        <row r="4736">
          <cell r="A4736" t="str">
            <v>Embernagra longicauda</v>
          </cell>
          <cell r="B4736" t="str">
            <v>Embernagra longicauda</v>
          </cell>
          <cell r="C4736" t="str">
            <v>rabo-mole-da-serra</v>
          </cell>
          <cell r="D4736">
            <v>4734</v>
          </cell>
          <cell r="E4736" t="str">
            <v>R, E</v>
          </cell>
          <cell r="F4736">
            <v>1</v>
          </cell>
          <cell r="G4736" t="str">
            <v>Passeriformes</v>
          </cell>
          <cell r="H4736" t="str">
            <v>Thraupidae</v>
          </cell>
          <cell r="I4736" t="str">
            <v>Embirizoidinae</v>
          </cell>
          <cell r="J4736" t="str">
            <v>Embernagra</v>
          </cell>
          <cell r="K4736" t="str">
            <v>espécie 1ária</v>
          </cell>
          <cell r="N4736" t="str">
            <v>Embernagra longicauda Strickland, 1844</v>
          </cell>
          <cell r="O4736" t="str">
            <v>Pale-throated Pampa-Finch</v>
          </cell>
          <cell r="P4736"/>
          <cell r="Q4736"/>
          <cell r="R4736"/>
          <cell r="S4736"/>
          <cell r="T4736"/>
          <cell r="U4736"/>
          <cell r="Y4736" t="e">
            <v>#N/A</v>
          </cell>
          <cell r="Z4736" t="str">
            <v>M</v>
          </cell>
          <cell r="AA4736" t="str">
            <v>N2</v>
          </cell>
          <cell r="AB4736" t="str">
            <v>T/U</v>
          </cell>
          <cell r="AC4736">
            <v>1</v>
          </cell>
          <cell r="AD4736">
            <v>1</v>
          </cell>
          <cell r="AE4736">
            <v>0</v>
          </cell>
          <cell r="AF4736" t="str">
            <v>Omnivore</v>
          </cell>
          <cell r="AG4736" t="str">
            <v>N</v>
          </cell>
          <cell r="AH4736">
            <v>1</v>
          </cell>
        </row>
        <row r="4737">
          <cell r="A4737" t="str">
            <v>Emberizoides</v>
          </cell>
          <cell r="B4737" t="e">
            <v>#N/A</v>
          </cell>
          <cell r="D4737">
            <v>4735</v>
          </cell>
          <cell r="E4737"/>
          <cell r="F4737"/>
          <cell r="G4737" t="str">
            <v>Passeriformes</v>
          </cell>
          <cell r="H4737" t="str">
            <v>Thraupidae</v>
          </cell>
          <cell r="I4737" t="str">
            <v>Embirizoidinae</v>
          </cell>
          <cell r="J4737" t="str">
            <v>Emberizoides</v>
          </cell>
          <cell r="K4737" t="str">
            <v>Gênero</v>
          </cell>
          <cell r="L4737" t="str">
            <v>Traditionally classified as Emberizidae, but see Barker et al. (2013).</v>
          </cell>
          <cell r="M4737" t="str">
            <v>Tradicionalmente alocados em Emberizidae, mas ver Barker et al. (2013).</v>
          </cell>
          <cell r="N4737" t="str">
            <v>Emberizoides Temminck, 1822</v>
          </cell>
          <cell r="P4737"/>
          <cell r="Q4737"/>
          <cell r="R4737"/>
          <cell r="S4737"/>
          <cell r="T4737"/>
          <cell r="U4737"/>
          <cell r="Y4737"/>
          <cell r="Z4737"/>
        </row>
        <row r="4738">
          <cell r="A4738" t="str">
            <v>Emberizoides herbicola</v>
          </cell>
          <cell r="B4738" t="str">
            <v>Emberizoides herbicola</v>
          </cell>
          <cell r="C4738" t="str">
            <v>canário-do-campo</v>
          </cell>
          <cell r="D4738">
            <v>4736</v>
          </cell>
          <cell r="E4738" t="str">
            <v>R</v>
          </cell>
          <cell r="F4738">
            <v>1</v>
          </cell>
          <cell r="G4738" t="str">
            <v>Passeriformes</v>
          </cell>
          <cell r="H4738" t="str">
            <v>Thraupidae</v>
          </cell>
          <cell r="I4738" t="str">
            <v>Embirizoidinae</v>
          </cell>
          <cell r="J4738" t="str">
            <v>Emberizoides</v>
          </cell>
          <cell r="K4738" t="str">
            <v>espécie 1ária</v>
          </cell>
          <cell r="N4738" t="str">
            <v>Emberizoides herbicola (Vieillot, 1817)</v>
          </cell>
          <cell r="O4738" t="str">
            <v>Wedge-tailed Grass-Finch</v>
          </cell>
          <cell r="P4738"/>
          <cell r="Q4738"/>
          <cell r="R4738"/>
          <cell r="S4738"/>
          <cell r="T4738"/>
          <cell r="U4738"/>
          <cell r="Y4738" t="e">
            <v>#N/A</v>
          </cell>
          <cell r="Z4738" t="str">
            <v>L</v>
          </cell>
          <cell r="AA4738" t="str">
            <v>N6</v>
          </cell>
          <cell r="AB4738" t="str">
            <v>U</v>
          </cell>
          <cell r="AC4738">
            <v>3</v>
          </cell>
          <cell r="AD4738">
            <v>5</v>
          </cell>
          <cell r="AE4738">
            <v>27.55</v>
          </cell>
          <cell r="AF4738" t="str">
            <v>Omnivore</v>
          </cell>
          <cell r="AG4738" t="str">
            <v>N</v>
          </cell>
        </row>
        <row r="4739">
          <cell r="A4739" t="str">
            <v>Emberizoides herbicola sphenurus</v>
          </cell>
          <cell r="B4739" t="e">
            <v>#N/A</v>
          </cell>
          <cell r="D4739">
            <v>4737</v>
          </cell>
          <cell r="E4739"/>
          <cell r="F4739"/>
          <cell r="G4739" t="str">
            <v>Passeriformes</v>
          </cell>
          <cell r="H4739" t="str">
            <v>Thraupidae</v>
          </cell>
          <cell r="I4739" t="str">
            <v>Embirizoidinae</v>
          </cell>
          <cell r="J4739" t="str">
            <v>Emberizoides</v>
          </cell>
          <cell r="K4739" t="str">
            <v>subespécie</v>
          </cell>
          <cell r="N4739" t="str">
            <v>Emberizoides herbicola sphenurus (Vieillot, 1818)</v>
          </cell>
          <cell r="P4739" t="str">
            <v>x</v>
          </cell>
          <cell r="Q4739" t="str">
            <v>x</v>
          </cell>
          <cell r="R4739" t="str">
            <v>x</v>
          </cell>
          <cell r="S4739" t="str">
            <v>x</v>
          </cell>
          <cell r="T4739" t="str">
            <v>x</v>
          </cell>
          <cell r="U4739"/>
          <cell r="Y4739"/>
          <cell r="Z4739"/>
        </row>
        <row r="4740">
          <cell r="A4740" t="str">
            <v>Emberizoides herbicola herbicola</v>
          </cell>
          <cell r="B4740" t="e">
            <v>#N/A</v>
          </cell>
          <cell r="D4740">
            <v>4738</v>
          </cell>
          <cell r="E4740"/>
          <cell r="F4740"/>
          <cell r="G4740" t="str">
            <v>Passeriformes</v>
          </cell>
          <cell r="H4740" t="str">
            <v>Thraupidae</v>
          </cell>
          <cell r="I4740" t="str">
            <v>Embirizoidinae</v>
          </cell>
          <cell r="J4740" t="str">
            <v>Emberizoides</v>
          </cell>
          <cell r="K4740" t="str">
            <v>subespécie</v>
          </cell>
          <cell r="N4740" t="str">
            <v>Emberizoides herbicola herbicola (Vieillot, 1817)</v>
          </cell>
          <cell r="P4740" t="str">
            <v>x</v>
          </cell>
          <cell r="Q4740" t="str">
            <v>x</v>
          </cell>
          <cell r="R4740" t="str">
            <v>x</v>
          </cell>
          <cell r="S4740" t="str">
            <v>x</v>
          </cell>
          <cell r="T4740" t="str">
            <v>x</v>
          </cell>
          <cell r="U4740"/>
          <cell r="Y4740"/>
          <cell r="Z4740"/>
        </row>
        <row r="4741">
          <cell r="A4741" t="str">
            <v>Emberizoides ypiranganus</v>
          </cell>
          <cell r="B4741" t="str">
            <v>Emberizoides ypiranganus</v>
          </cell>
          <cell r="C4741" t="str">
            <v>canário-do-brejo</v>
          </cell>
          <cell r="D4741">
            <v>4739</v>
          </cell>
          <cell r="E4741" t="str">
            <v>R</v>
          </cell>
          <cell r="F4741">
            <v>1</v>
          </cell>
          <cell r="G4741" t="str">
            <v>Passeriformes</v>
          </cell>
          <cell r="H4741" t="str">
            <v>Thraupidae</v>
          </cell>
          <cell r="I4741" t="str">
            <v>Embirizoidinae</v>
          </cell>
          <cell r="J4741" t="str">
            <v>Emberizoides</v>
          </cell>
          <cell r="K4741" t="str">
            <v>espécie 1ária</v>
          </cell>
          <cell r="N4741" t="str">
            <v>Emberizoides ypiranganus Ihering &amp; Ihering, 1907</v>
          </cell>
          <cell r="O4741" t="str">
            <v>Lesser Grass-Finch</v>
          </cell>
          <cell r="P4741"/>
          <cell r="Q4741"/>
          <cell r="R4741"/>
          <cell r="S4741"/>
          <cell r="T4741"/>
          <cell r="U4741"/>
          <cell r="Y4741" t="e">
            <v>#N/A</v>
          </cell>
          <cell r="Z4741" t="str">
            <v>M</v>
          </cell>
          <cell r="AA4741" t="str">
            <v>A1</v>
          </cell>
          <cell r="AB4741" t="str">
            <v>U</v>
          </cell>
          <cell r="AC4741">
            <v>2</v>
          </cell>
          <cell r="AD4741">
            <v>2</v>
          </cell>
          <cell r="AE4741">
            <v>0</v>
          </cell>
          <cell r="AF4741" t="str">
            <v>Omnivore</v>
          </cell>
          <cell r="AG4741" t="str">
            <v>A</v>
          </cell>
          <cell r="AH4741"/>
          <cell r="AI4741" t="str">
            <v>EN</v>
          </cell>
        </row>
        <row r="4742">
          <cell r="A4742" t="str">
            <v>Saltatorinae</v>
          </cell>
          <cell r="B4742" t="e">
            <v>#N/A</v>
          </cell>
          <cell r="D4742">
            <v>4740</v>
          </cell>
          <cell r="E4742"/>
          <cell r="F4742"/>
          <cell r="G4742" t="str">
            <v>Passeriformes</v>
          </cell>
          <cell r="H4742" t="str">
            <v>Thraupidae</v>
          </cell>
          <cell r="I4742" t="str">
            <v>Saltatorinae</v>
          </cell>
          <cell r="K4742" t="str">
            <v>Subfamília</v>
          </cell>
          <cell r="N4742" t="str">
            <v>Saltatorinae Bonaparte, 1853</v>
          </cell>
          <cell r="P4742"/>
          <cell r="Q4742"/>
          <cell r="R4742"/>
          <cell r="S4742"/>
          <cell r="T4742"/>
          <cell r="U4742"/>
          <cell r="Y4742"/>
          <cell r="Z4742"/>
        </row>
        <row r="4743">
          <cell r="A4743" t="str">
            <v>Saltatricula</v>
          </cell>
          <cell r="B4743" t="e">
            <v>#N/A</v>
          </cell>
          <cell r="D4743">
            <v>4741</v>
          </cell>
          <cell r="E4743"/>
          <cell r="F4743"/>
          <cell r="G4743" t="str">
            <v>Passeriformes</v>
          </cell>
          <cell r="H4743" t="str">
            <v>Thraupidae</v>
          </cell>
          <cell r="I4743" t="str">
            <v>Saltatorinae</v>
          </cell>
          <cell r="J4743" t="str">
            <v>Saltatricula</v>
          </cell>
          <cell r="K4743" t="str">
            <v>Gênero</v>
          </cell>
          <cell r="N4743" t="str">
            <v>Saltatricula Burmeister, 1861</v>
          </cell>
          <cell r="P4743"/>
          <cell r="Q4743"/>
          <cell r="R4743"/>
          <cell r="S4743"/>
          <cell r="T4743"/>
          <cell r="U4743"/>
          <cell r="Y4743"/>
          <cell r="Z4743"/>
        </row>
        <row r="4744">
          <cell r="A4744" t="str">
            <v>Saltatricula atricollis</v>
          </cell>
          <cell r="B4744" t="str">
            <v>Saltatricula atricollis</v>
          </cell>
          <cell r="C4744" t="str">
            <v>batuqueiro</v>
          </cell>
          <cell r="D4744">
            <v>4742</v>
          </cell>
          <cell r="E4744" t="str">
            <v>R</v>
          </cell>
          <cell r="F4744">
            <v>1</v>
          </cell>
          <cell r="G4744" t="str">
            <v>Passeriformes</v>
          </cell>
          <cell r="H4744" t="str">
            <v>Thraupidae</v>
          </cell>
          <cell r="I4744" t="str">
            <v>Saltatorinae</v>
          </cell>
          <cell r="J4744" t="str">
            <v>Saltatricula</v>
          </cell>
          <cell r="K4744" t="str">
            <v>espécie 1ária</v>
          </cell>
          <cell r="N4744" t="str">
            <v>Saltatricula atricollis (Vieillot, 1817)</v>
          </cell>
          <cell r="O4744" t="str">
            <v>Black-throated Saltator</v>
          </cell>
          <cell r="P4744"/>
          <cell r="Q4744"/>
          <cell r="R4744"/>
          <cell r="S4744"/>
          <cell r="T4744"/>
          <cell r="U4744"/>
          <cell r="Y4744" t="e">
            <v>#N/A</v>
          </cell>
          <cell r="Z4744" t="str">
            <v>M</v>
          </cell>
          <cell r="AA4744" t="str">
            <v>N4</v>
          </cell>
          <cell r="AB4744" t="str">
            <v>U/C</v>
          </cell>
          <cell r="AC4744">
            <v>2</v>
          </cell>
          <cell r="AD4744">
            <v>1</v>
          </cell>
          <cell r="AE4744">
            <v>53.8</v>
          </cell>
          <cell r="AF4744" t="str">
            <v>Invertebrate</v>
          </cell>
          <cell r="AG4744" t="str">
            <v>N</v>
          </cell>
          <cell r="AH4744" t="str">
            <v>Cer</v>
          </cell>
        </row>
        <row r="4745">
          <cell r="A4745" t="str">
            <v>Saltatricula multicolor</v>
          </cell>
          <cell r="B4745" t="str">
            <v>Saltatricula multicolor</v>
          </cell>
          <cell r="C4745" t="str">
            <v>batuqueiro-chaquenho</v>
          </cell>
          <cell r="D4745">
            <v>4743</v>
          </cell>
          <cell r="E4745" t="str">
            <v>D</v>
          </cell>
          <cell r="F4745">
            <v>1</v>
          </cell>
          <cell r="G4745" t="str">
            <v>Passeriformes</v>
          </cell>
          <cell r="H4745" t="str">
            <v>Thraupidae</v>
          </cell>
          <cell r="I4745" t="str">
            <v>Saltatorinae</v>
          </cell>
          <cell r="J4745" t="str">
            <v>Saltatricula</v>
          </cell>
          <cell r="K4745" t="str">
            <v>espécie 1ária</v>
          </cell>
          <cell r="N4745" t="str">
            <v>Saltatricula multicolor (Burmeister, 1860)</v>
          </cell>
          <cell r="O4745" t="str">
            <v>Many-colored Chaco Finch</v>
          </cell>
          <cell r="P4745"/>
          <cell r="Q4745"/>
          <cell r="R4745"/>
          <cell r="S4745"/>
          <cell r="T4745"/>
          <cell r="U4745"/>
          <cell r="Y4745" t="e">
            <v>#N/A</v>
          </cell>
          <cell r="Z4745" t="str">
            <v>M</v>
          </cell>
          <cell r="AA4745" t="str">
            <v>N1</v>
          </cell>
          <cell r="AB4745" t="str">
            <v>T</v>
          </cell>
          <cell r="AC4745">
            <v>2</v>
          </cell>
          <cell r="AD4745">
            <v>1</v>
          </cell>
          <cell r="AE4745">
            <v>0</v>
          </cell>
          <cell r="AF4745" t="str">
            <v>Omnivore</v>
          </cell>
          <cell r="AG4745" t="str">
            <v>N</v>
          </cell>
          <cell r="AH4745">
            <v>1</v>
          </cell>
        </row>
        <row r="4746">
          <cell r="A4746" t="str">
            <v>Saltator</v>
          </cell>
          <cell r="B4746" t="e">
            <v>#N/A</v>
          </cell>
          <cell r="D4746">
            <v>4744</v>
          </cell>
          <cell r="E4746"/>
          <cell r="F4746"/>
          <cell r="G4746" t="str">
            <v>Passeriformes</v>
          </cell>
          <cell r="H4746" t="str">
            <v>Thraupidae</v>
          </cell>
          <cell r="I4746" t="str">
            <v>Saltatorinae</v>
          </cell>
          <cell r="J4746" t="str">
            <v>Saltator</v>
          </cell>
          <cell r="K4746" t="str">
            <v>Gênero</v>
          </cell>
          <cell r="N4746" t="str">
            <v>Saltator Vieillot, 1816</v>
          </cell>
          <cell r="P4746"/>
          <cell r="Q4746"/>
          <cell r="R4746"/>
          <cell r="S4746"/>
          <cell r="T4746"/>
          <cell r="U4746"/>
          <cell r="Y4746"/>
          <cell r="Z4746"/>
        </row>
        <row r="4747">
          <cell r="A4747" t="str">
            <v>Saltator maximus</v>
          </cell>
          <cell r="B4747" t="str">
            <v>Saltator maximus</v>
          </cell>
          <cell r="C4747" t="str">
            <v>tempera-viola</v>
          </cell>
          <cell r="D4747">
            <v>4745</v>
          </cell>
          <cell r="E4747" t="str">
            <v>R</v>
          </cell>
          <cell r="F4747">
            <v>1</v>
          </cell>
          <cell r="G4747" t="str">
            <v>Passeriformes</v>
          </cell>
          <cell r="H4747" t="str">
            <v>Thraupidae</v>
          </cell>
          <cell r="I4747" t="str">
            <v>Saltatorinae</v>
          </cell>
          <cell r="J4747" t="str">
            <v>Saltator</v>
          </cell>
          <cell r="K4747" t="str">
            <v>espécie 1ária</v>
          </cell>
          <cell r="N4747" t="str">
            <v>Saltator maximus (Statius Muller, 1776)</v>
          </cell>
          <cell r="O4747" t="str">
            <v>Buff-throated Saltator</v>
          </cell>
          <cell r="P4747"/>
          <cell r="Q4747"/>
          <cell r="R4747"/>
          <cell r="S4747"/>
          <cell r="T4747"/>
          <cell r="U4747"/>
          <cell r="Y4747" t="str">
            <v>OA</v>
          </cell>
          <cell r="Z4747" t="str">
            <v>L</v>
          </cell>
          <cell r="AA4747" t="str">
            <v>F1E</v>
          </cell>
          <cell r="AB4747" t="str">
            <v>M/C</v>
          </cell>
          <cell r="AC4747">
            <v>3</v>
          </cell>
          <cell r="AD4747">
            <v>8</v>
          </cell>
          <cell r="AE4747">
            <v>0</v>
          </cell>
          <cell r="AF4747" t="str">
            <v>Invertebrate</v>
          </cell>
          <cell r="AG4747" t="str">
            <v>F</v>
          </cell>
        </row>
        <row r="4748">
          <cell r="A4748" t="str">
            <v>Saltator maximus maximus</v>
          </cell>
          <cell r="B4748" t="e">
            <v>#N/A</v>
          </cell>
          <cell r="D4748">
            <v>4746</v>
          </cell>
          <cell r="E4748"/>
          <cell r="F4748"/>
          <cell r="G4748" t="str">
            <v>Passeriformes</v>
          </cell>
          <cell r="H4748" t="str">
            <v>Thraupidae</v>
          </cell>
          <cell r="I4748" t="str">
            <v>Saltatorinae</v>
          </cell>
          <cell r="J4748" t="str">
            <v>Saltator</v>
          </cell>
          <cell r="K4748" t="str">
            <v>subespécie</v>
          </cell>
          <cell r="N4748" t="str">
            <v>Saltator maximus maximus (Statius Muller, 1776)</v>
          </cell>
          <cell r="P4748" t="str">
            <v>x</v>
          </cell>
          <cell r="Q4748" t="str">
            <v>x</v>
          </cell>
          <cell r="R4748" t="str">
            <v>x</v>
          </cell>
          <cell r="S4748" t="str">
            <v>x</v>
          </cell>
          <cell r="T4748" t="str">
            <v>x</v>
          </cell>
          <cell r="U4748"/>
          <cell r="Y4748"/>
          <cell r="Z4748"/>
        </row>
        <row r="4749">
          <cell r="A4749" t="str">
            <v>Saltator coerulescens</v>
          </cell>
          <cell r="B4749" t="str">
            <v>Saltator coerulescens</v>
          </cell>
          <cell r="C4749" t="str">
            <v>sabiá-gongá</v>
          </cell>
          <cell r="D4749">
            <v>4747</v>
          </cell>
          <cell r="E4749" t="str">
            <v>R</v>
          </cell>
          <cell r="F4749">
            <v>1</v>
          </cell>
          <cell r="G4749" t="str">
            <v>Passeriformes</v>
          </cell>
          <cell r="H4749" t="str">
            <v>Thraupidae</v>
          </cell>
          <cell r="I4749" t="str">
            <v>Saltatorinae</v>
          </cell>
          <cell r="J4749" t="str">
            <v>Saltator</v>
          </cell>
          <cell r="K4749" t="str">
            <v>espécie 1ária</v>
          </cell>
          <cell r="N4749" t="str">
            <v>Saltator coerulescens Vieillot, 1817</v>
          </cell>
          <cell r="O4749" t="str">
            <v>Grayish Saltator</v>
          </cell>
          <cell r="P4749"/>
          <cell r="Q4749"/>
          <cell r="R4749"/>
          <cell r="S4749"/>
          <cell r="T4749"/>
          <cell r="U4749"/>
          <cell r="Y4749" t="str">
            <v>OA</v>
          </cell>
          <cell r="Z4749" t="str">
            <v>L</v>
          </cell>
          <cell r="AA4749" t="str">
            <v>N14</v>
          </cell>
          <cell r="AB4749" t="str">
            <v>M/C</v>
          </cell>
          <cell r="AC4749">
            <v>6</v>
          </cell>
          <cell r="AD4749">
            <v>6</v>
          </cell>
          <cell r="AE4749">
            <v>54.6</v>
          </cell>
          <cell r="AF4749" t="str">
            <v>Invertebrate</v>
          </cell>
          <cell r="AG4749" t="str">
            <v>N</v>
          </cell>
        </row>
        <row r="4750">
          <cell r="A4750" t="str">
            <v>Saltator coerulescens olivascens</v>
          </cell>
          <cell r="B4750" t="e">
            <v>#N/A</v>
          </cell>
          <cell r="D4750">
            <v>4748</v>
          </cell>
          <cell r="E4750"/>
          <cell r="F4750"/>
          <cell r="G4750" t="str">
            <v>Passeriformes</v>
          </cell>
          <cell r="H4750" t="str">
            <v>Thraupidae</v>
          </cell>
          <cell r="I4750" t="str">
            <v>Saltatorinae</v>
          </cell>
          <cell r="J4750" t="str">
            <v>Saltator</v>
          </cell>
          <cell r="K4750" t="str">
            <v>subespécie</v>
          </cell>
          <cell r="N4750" t="str">
            <v>Saltator coerulescens olivascens Cabanis, 1849</v>
          </cell>
          <cell r="P4750" t="str">
            <v>x</v>
          </cell>
          <cell r="Q4750" t="str">
            <v>x</v>
          </cell>
          <cell r="R4750" t="str">
            <v>x</v>
          </cell>
          <cell r="S4750" t="str">
            <v>x</v>
          </cell>
          <cell r="T4750" t="str">
            <v>x</v>
          </cell>
          <cell r="U4750"/>
          <cell r="Y4750"/>
          <cell r="Z4750"/>
        </row>
        <row r="4751">
          <cell r="A4751" t="str">
            <v>Saltator coerulescens azarae</v>
          </cell>
          <cell r="B4751" t="e">
            <v>#N/A</v>
          </cell>
          <cell r="D4751">
            <v>4749</v>
          </cell>
          <cell r="E4751"/>
          <cell r="F4751"/>
          <cell r="G4751" t="str">
            <v>Passeriformes</v>
          </cell>
          <cell r="H4751" t="str">
            <v>Thraupidae</v>
          </cell>
          <cell r="I4751" t="str">
            <v>Saltatorinae</v>
          </cell>
          <cell r="J4751" t="str">
            <v>Saltator</v>
          </cell>
          <cell r="K4751" t="str">
            <v>subespécie</v>
          </cell>
          <cell r="N4751" t="str">
            <v>Saltator coerulescens azarae d’Orbigny, 1839</v>
          </cell>
          <cell r="P4751" t="str">
            <v>x</v>
          </cell>
          <cell r="Q4751" t="str">
            <v>x</v>
          </cell>
          <cell r="R4751" t="str">
            <v>x</v>
          </cell>
          <cell r="S4751" t="str">
            <v>x</v>
          </cell>
          <cell r="T4751" t="str">
            <v>x</v>
          </cell>
          <cell r="U4751"/>
          <cell r="Y4751"/>
          <cell r="Z4751"/>
        </row>
        <row r="4752">
          <cell r="A4752" t="str">
            <v>Saltator coerulescens mutus</v>
          </cell>
          <cell r="B4752" t="e">
            <v>#N/A</v>
          </cell>
          <cell r="D4752">
            <v>4750</v>
          </cell>
          <cell r="E4752"/>
          <cell r="F4752"/>
          <cell r="G4752" t="str">
            <v>Passeriformes</v>
          </cell>
          <cell r="H4752" t="str">
            <v>Thraupidae</v>
          </cell>
          <cell r="I4752" t="str">
            <v>Saltatorinae</v>
          </cell>
          <cell r="J4752" t="str">
            <v>Saltator</v>
          </cell>
          <cell r="K4752" t="str">
            <v>subespécie</v>
          </cell>
          <cell r="N4752" t="str">
            <v>Saltator coerulescens mutus Sclater, 1856</v>
          </cell>
          <cell r="P4752" t="str">
            <v>x</v>
          </cell>
          <cell r="Q4752" t="str">
            <v>x</v>
          </cell>
          <cell r="R4752" t="str">
            <v>x</v>
          </cell>
          <cell r="S4752" t="str">
            <v>x</v>
          </cell>
          <cell r="T4752" t="str">
            <v>x</v>
          </cell>
          <cell r="U4752"/>
          <cell r="Y4752"/>
          <cell r="Z4752"/>
        </row>
        <row r="4753">
          <cell r="A4753" t="str">
            <v>Saltator coerulescens superciliaris</v>
          </cell>
          <cell r="B4753" t="e">
            <v>#N/A</v>
          </cell>
          <cell r="D4753">
            <v>4751</v>
          </cell>
          <cell r="E4753"/>
          <cell r="F4753"/>
          <cell r="G4753" t="str">
            <v>Passeriformes</v>
          </cell>
          <cell r="H4753" t="str">
            <v>Thraupidae</v>
          </cell>
          <cell r="I4753" t="str">
            <v>Saltatorinae</v>
          </cell>
          <cell r="J4753" t="str">
            <v>Saltator</v>
          </cell>
          <cell r="K4753" t="str">
            <v>subespécie</v>
          </cell>
          <cell r="N4753" t="str">
            <v>Saltator coerulescens superciliaris (Spix, 1825)</v>
          </cell>
          <cell r="P4753" t="str">
            <v>x</v>
          </cell>
          <cell r="Q4753" t="str">
            <v>x</v>
          </cell>
          <cell r="R4753" t="str">
            <v>x</v>
          </cell>
          <cell r="S4753" t="str">
            <v>x</v>
          </cell>
          <cell r="T4753" t="str">
            <v>x</v>
          </cell>
          <cell r="U4753"/>
          <cell r="Y4753"/>
          <cell r="Z4753"/>
        </row>
        <row r="4754">
          <cell r="A4754" t="str">
            <v>Saltator coerulescens coerulescens</v>
          </cell>
          <cell r="B4754" t="e">
            <v>#N/A</v>
          </cell>
          <cell r="D4754">
            <v>4752</v>
          </cell>
          <cell r="E4754"/>
          <cell r="F4754"/>
          <cell r="G4754" t="str">
            <v>Passeriformes</v>
          </cell>
          <cell r="H4754" t="str">
            <v>Thraupidae</v>
          </cell>
          <cell r="I4754" t="str">
            <v>Saltatorinae</v>
          </cell>
          <cell r="J4754" t="str">
            <v>Saltator</v>
          </cell>
          <cell r="K4754" t="str">
            <v>subespécie</v>
          </cell>
          <cell r="N4754" t="str">
            <v>Saltator coerulescens coerulescens Vieillot, 1817</v>
          </cell>
          <cell r="P4754" t="str">
            <v>x</v>
          </cell>
          <cell r="Q4754" t="str">
            <v>x</v>
          </cell>
          <cell r="R4754" t="str">
            <v>x</v>
          </cell>
          <cell r="S4754" t="str">
            <v>x</v>
          </cell>
          <cell r="T4754" t="str">
            <v>x</v>
          </cell>
          <cell r="U4754"/>
          <cell r="Y4754"/>
          <cell r="Z4754"/>
        </row>
        <row r="4755">
          <cell r="A4755" t="str">
            <v>Saltator similis</v>
          </cell>
          <cell r="B4755" t="str">
            <v>Saltator similis</v>
          </cell>
          <cell r="C4755" t="str">
            <v>trinca-ferro</v>
          </cell>
          <cell r="D4755">
            <v>4753</v>
          </cell>
          <cell r="E4755" t="str">
            <v>R</v>
          </cell>
          <cell r="F4755">
            <v>1</v>
          </cell>
          <cell r="G4755" t="str">
            <v>Passeriformes</v>
          </cell>
          <cell r="H4755" t="str">
            <v>Thraupidae</v>
          </cell>
          <cell r="I4755" t="str">
            <v>Saltatorinae</v>
          </cell>
          <cell r="J4755" t="str">
            <v>Saltator</v>
          </cell>
          <cell r="K4755" t="str">
            <v>espécie 1ária</v>
          </cell>
          <cell r="N4755" t="str">
            <v>Saltator similis d'Orbigny &amp; Lafresnaye, 1837</v>
          </cell>
          <cell r="O4755" t="str">
            <v>Green-winged Saltator</v>
          </cell>
          <cell r="P4755"/>
          <cell r="Q4755"/>
          <cell r="R4755"/>
          <cell r="S4755"/>
          <cell r="T4755"/>
          <cell r="U4755"/>
          <cell r="Y4755" t="str">
            <v>OA</v>
          </cell>
          <cell r="Z4755" t="str">
            <v>L</v>
          </cell>
          <cell r="AA4755" t="str">
            <v>F1E</v>
          </cell>
          <cell r="AB4755" t="str">
            <v>M/C</v>
          </cell>
          <cell r="AC4755">
            <v>3</v>
          </cell>
          <cell r="AD4755">
            <v>2</v>
          </cell>
          <cell r="AE4755">
            <v>43.3</v>
          </cell>
          <cell r="AF4755" t="str">
            <v>Invertebrate</v>
          </cell>
          <cell r="AG4755" t="str">
            <v>F</v>
          </cell>
        </row>
        <row r="4756">
          <cell r="A4756" t="str">
            <v>Saltator similis similis</v>
          </cell>
          <cell r="B4756" t="e">
            <v>#N/A</v>
          </cell>
          <cell r="D4756">
            <v>4754</v>
          </cell>
          <cell r="E4756"/>
          <cell r="F4756"/>
          <cell r="G4756" t="str">
            <v>Passeriformes</v>
          </cell>
          <cell r="H4756" t="str">
            <v>Thraupidae</v>
          </cell>
          <cell r="I4756" t="str">
            <v>Saltatorinae</v>
          </cell>
          <cell r="J4756" t="str">
            <v>Saltator</v>
          </cell>
          <cell r="K4756" t="str">
            <v>subespécie</v>
          </cell>
          <cell r="N4756" t="str">
            <v>Saltator similis similis d'Orbigny &amp; Lafresnaye, 1837</v>
          </cell>
          <cell r="P4756" t="str">
            <v>x</v>
          </cell>
          <cell r="Q4756" t="str">
            <v>x</v>
          </cell>
          <cell r="R4756" t="str">
            <v>x</v>
          </cell>
          <cell r="S4756" t="str">
            <v>x</v>
          </cell>
          <cell r="T4756" t="str">
            <v>x</v>
          </cell>
          <cell r="U4756"/>
          <cell r="Y4756"/>
          <cell r="Z4756"/>
        </row>
        <row r="4757">
          <cell r="A4757" t="str">
            <v>Saltator similis ochraceiventris</v>
          </cell>
          <cell r="B4757" t="e">
            <v>#N/A</v>
          </cell>
          <cell r="D4757">
            <v>4755</v>
          </cell>
          <cell r="E4757"/>
          <cell r="F4757"/>
          <cell r="G4757" t="str">
            <v>Passeriformes</v>
          </cell>
          <cell r="H4757" t="str">
            <v>Thraupidae</v>
          </cell>
          <cell r="I4757" t="str">
            <v>Saltatorinae</v>
          </cell>
          <cell r="J4757" t="str">
            <v>Saltator</v>
          </cell>
          <cell r="K4757" t="str">
            <v>subespécie</v>
          </cell>
          <cell r="N4757" t="str">
            <v>Saltator similis ochraceiventris Berlepsch, 1912</v>
          </cell>
          <cell r="P4757" t="str">
            <v>x</v>
          </cell>
          <cell r="Q4757" t="str">
            <v>x</v>
          </cell>
          <cell r="R4757" t="str">
            <v>x</v>
          </cell>
          <cell r="S4757" t="str">
            <v>x</v>
          </cell>
          <cell r="T4757" t="str">
            <v>x</v>
          </cell>
          <cell r="U4757"/>
          <cell r="Y4757"/>
          <cell r="Z4757"/>
        </row>
        <row r="4758">
          <cell r="A4758" t="str">
            <v>Saltator maxillosus</v>
          </cell>
          <cell r="B4758" t="str">
            <v>Saltator maxillosus</v>
          </cell>
          <cell r="C4758" t="str">
            <v>bico-grosso</v>
          </cell>
          <cell r="D4758">
            <v>4756</v>
          </cell>
          <cell r="E4758" t="str">
            <v>R</v>
          </cell>
          <cell r="F4758">
            <v>1</v>
          </cell>
          <cell r="G4758" t="str">
            <v>Passeriformes</v>
          </cell>
          <cell r="H4758" t="str">
            <v>Thraupidae</v>
          </cell>
          <cell r="I4758" t="str">
            <v>Saltatorinae</v>
          </cell>
          <cell r="J4758" t="str">
            <v>Saltator</v>
          </cell>
          <cell r="K4758" t="str">
            <v>espécie 1ária</v>
          </cell>
          <cell r="N4758" t="str">
            <v>Saltator maxillosus Cabanis, 1851</v>
          </cell>
          <cell r="O4758" t="str">
            <v>Thick-billed Saltator</v>
          </cell>
          <cell r="P4758"/>
          <cell r="Q4758"/>
          <cell r="R4758"/>
          <cell r="S4758"/>
          <cell r="T4758"/>
          <cell r="U4758"/>
          <cell r="Y4758" t="e">
            <v>#N/A</v>
          </cell>
          <cell r="Z4758" t="str">
            <v>M</v>
          </cell>
          <cell r="AA4758" t="str">
            <v>F4E</v>
          </cell>
          <cell r="AB4758" t="str">
            <v>M/C</v>
          </cell>
          <cell r="AC4758">
            <v>3</v>
          </cell>
          <cell r="AD4758">
            <v>1</v>
          </cell>
          <cell r="AE4758">
            <v>0</v>
          </cell>
          <cell r="AF4758" t="str">
            <v>Invertebrate</v>
          </cell>
          <cell r="AG4758" t="str">
            <v>F</v>
          </cell>
          <cell r="AH4758" t="str">
            <v>MA</v>
          </cell>
        </row>
        <row r="4759">
          <cell r="A4759" t="str">
            <v>Saltator aurantiirostris</v>
          </cell>
          <cell r="B4759" t="str">
            <v>Saltator aurantiirostris</v>
          </cell>
          <cell r="C4759" t="str">
            <v>bico-duro</v>
          </cell>
          <cell r="D4759">
            <v>4757</v>
          </cell>
          <cell r="E4759" t="str">
            <v>R</v>
          </cell>
          <cell r="F4759">
            <v>1</v>
          </cell>
          <cell r="G4759" t="str">
            <v>Passeriformes</v>
          </cell>
          <cell r="H4759" t="str">
            <v>Thraupidae</v>
          </cell>
          <cell r="I4759" t="str">
            <v>Saltatorinae</v>
          </cell>
          <cell r="J4759" t="str">
            <v>Saltator</v>
          </cell>
          <cell r="K4759" t="str">
            <v>espécie 1ária</v>
          </cell>
          <cell r="N4759" t="str">
            <v>Saltator aurantiirostris Vieillot, 1817</v>
          </cell>
          <cell r="O4759" t="str">
            <v>Golden-billed Saltator</v>
          </cell>
          <cell r="P4759"/>
          <cell r="Q4759"/>
          <cell r="R4759"/>
          <cell r="S4759"/>
          <cell r="T4759"/>
          <cell r="U4759"/>
          <cell r="Y4759" t="e">
            <v>#N/A</v>
          </cell>
          <cell r="Z4759" t="e">
            <v>#N/A</v>
          </cell>
          <cell r="AA4759" t="e">
            <v>#N/A</v>
          </cell>
          <cell r="AB4759" t="e">
            <v>#N/A</v>
          </cell>
          <cell r="AC4759" t="e">
            <v>#N/A</v>
          </cell>
          <cell r="AD4759" t="e">
            <v>#N/A</v>
          </cell>
          <cell r="AE4759">
            <v>0</v>
          </cell>
          <cell r="AF4759" t="str">
            <v>Invertebrate</v>
          </cell>
          <cell r="AG4759"/>
        </row>
        <row r="4760">
          <cell r="A4760" t="str">
            <v>Saltator aurantiirostris aurantiirostris</v>
          </cell>
          <cell r="B4760" t="e">
            <v>#N/A</v>
          </cell>
          <cell r="D4760">
            <v>4758</v>
          </cell>
          <cell r="E4760"/>
          <cell r="F4760"/>
          <cell r="G4760" t="str">
            <v>Passeriformes</v>
          </cell>
          <cell r="H4760" t="str">
            <v>Thraupidae</v>
          </cell>
          <cell r="I4760" t="str">
            <v>Saltatorinae</v>
          </cell>
          <cell r="J4760" t="str">
            <v>Saltator</v>
          </cell>
          <cell r="K4760" t="str">
            <v>subespécie</v>
          </cell>
          <cell r="N4760" t="str">
            <v>Saltator aurantiirostris aurantiirostris Vieillot, 1817</v>
          </cell>
          <cell r="P4760" t="str">
            <v>x</v>
          </cell>
          <cell r="Q4760" t="str">
            <v>x</v>
          </cell>
          <cell r="R4760" t="str">
            <v>x</v>
          </cell>
          <cell r="S4760" t="str">
            <v>x</v>
          </cell>
          <cell r="T4760" t="str">
            <v>x</v>
          </cell>
          <cell r="U4760"/>
          <cell r="Y4760"/>
          <cell r="Z4760"/>
        </row>
        <row r="4761">
          <cell r="A4761" t="str">
            <v>Saltator aurantiirostris parkesi</v>
          </cell>
          <cell r="B4761" t="e">
            <v>#N/A</v>
          </cell>
          <cell r="D4761">
            <v>4759</v>
          </cell>
          <cell r="E4761"/>
          <cell r="F4761"/>
          <cell r="G4761" t="str">
            <v>Passeriformes</v>
          </cell>
          <cell r="H4761" t="str">
            <v>Thraupidae</v>
          </cell>
          <cell r="I4761" t="str">
            <v>Saltatorinae</v>
          </cell>
          <cell r="J4761" t="str">
            <v>Saltator</v>
          </cell>
          <cell r="K4761" t="str">
            <v>subespécie</v>
          </cell>
          <cell r="N4761" t="str">
            <v>Saltator aurantiirostris parkesi Silva, 1990</v>
          </cell>
          <cell r="P4761" t="str">
            <v>x</v>
          </cell>
          <cell r="Q4761"/>
          <cell r="R4761" t="str">
            <v>x</v>
          </cell>
          <cell r="S4761" t="str">
            <v>x</v>
          </cell>
          <cell r="T4761" t="str">
            <v>x</v>
          </cell>
          <cell r="U4761"/>
          <cell r="Y4761"/>
          <cell r="Z4761"/>
        </row>
        <row r="4762">
          <cell r="A4762" t="str">
            <v>Saltator grossus</v>
          </cell>
          <cell r="B4762" t="str">
            <v>Saltator grossus</v>
          </cell>
          <cell r="C4762" t="str">
            <v>bico-encarnado</v>
          </cell>
          <cell r="D4762">
            <v>4760</v>
          </cell>
          <cell r="E4762" t="str">
            <v>R</v>
          </cell>
          <cell r="F4762">
            <v>1</v>
          </cell>
          <cell r="G4762" t="str">
            <v>Passeriformes</v>
          </cell>
          <cell r="H4762" t="str">
            <v>Thraupidae</v>
          </cell>
          <cell r="I4762" t="str">
            <v>Saltatorinae</v>
          </cell>
          <cell r="J4762" t="str">
            <v>Saltator</v>
          </cell>
          <cell r="K4762" t="str">
            <v>espécie 1ária</v>
          </cell>
          <cell r="N4762" t="str">
            <v>Saltator grossus (Linnaeus, 1766)</v>
          </cell>
          <cell r="O4762" t="str">
            <v>Slate-colored Grosbeak</v>
          </cell>
          <cell r="P4762"/>
          <cell r="Q4762"/>
          <cell r="R4762"/>
          <cell r="S4762"/>
          <cell r="T4762"/>
          <cell r="U4762"/>
          <cell r="Y4762" t="str">
            <v>FA</v>
          </cell>
          <cell r="Z4762" t="str">
            <v>M</v>
          </cell>
          <cell r="AA4762" t="str">
            <v>F1</v>
          </cell>
          <cell r="AB4762" t="str">
            <v>M/C</v>
          </cell>
          <cell r="AC4762">
            <v>1</v>
          </cell>
          <cell r="AD4762">
            <v>4</v>
          </cell>
          <cell r="AE4762">
            <v>44.2</v>
          </cell>
          <cell r="AF4762" t="str">
            <v>Invertebrate</v>
          </cell>
          <cell r="AG4762" t="str">
            <v>F</v>
          </cell>
        </row>
        <row r="4763">
          <cell r="A4763" t="str">
            <v>Saltator grossus grossus</v>
          </cell>
          <cell r="B4763" t="e">
            <v>#N/A</v>
          </cell>
          <cell r="D4763">
            <v>4761</v>
          </cell>
          <cell r="E4763"/>
          <cell r="F4763"/>
          <cell r="G4763" t="str">
            <v>Passeriformes</v>
          </cell>
          <cell r="H4763" t="str">
            <v>Thraupidae</v>
          </cell>
          <cell r="I4763" t="str">
            <v>Saltatorinae</v>
          </cell>
          <cell r="J4763" t="str">
            <v>Saltator</v>
          </cell>
          <cell r="K4763" t="str">
            <v>subespécie</v>
          </cell>
          <cell r="N4763" t="str">
            <v>Saltator grossus grossus (Linnaeus, 1766)</v>
          </cell>
          <cell r="P4763" t="str">
            <v>x</v>
          </cell>
          <cell r="Q4763" t="str">
            <v>x</v>
          </cell>
          <cell r="R4763" t="str">
            <v>x</v>
          </cell>
          <cell r="S4763" t="str">
            <v>x</v>
          </cell>
          <cell r="T4763" t="str">
            <v>x</v>
          </cell>
          <cell r="U4763"/>
          <cell r="Y4763"/>
          <cell r="Z4763"/>
        </row>
        <row r="4764">
          <cell r="A4764" t="str">
            <v>Saltator fuliginosus</v>
          </cell>
          <cell r="B4764" t="str">
            <v>Saltator fuliginosus</v>
          </cell>
          <cell r="C4764" t="str">
            <v>bico-de-pimenta</v>
          </cell>
          <cell r="D4764">
            <v>4762</v>
          </cell>
          <cell r="E4764" t="str">
            <v>R</v>
          </cell>
          <cell r="F4764">
            <v>1</v>
          </cell>
          <cell r="G4764" t="str">
            <v>Passeriformes</v>
          </cell>
          <cell r="H4764" t="str">
            <v>Thraupidae</v>
          </cell>
          <cell r="I4764" t="str">
            <v>Saltatorinae</v>
          </cell>
          <cell r="J4764" t="str">
            <v>Saltator</v>
          </cell>
          <cell r="K4764" t="str">
            <v>espécie 1ária</v>
          </cell>
          <cell r="N4764" t="str">
            <v>Saltator fuliginosus (Daudin, 1800)</v>
          </cell>
          <cell r="O4764" t="str">
            <v>Black-throated Grosbeak</v>
          </cell>
          <cell r="P4764"/>
          <cell r="Q4764"/>
          <cell r="R4764"/>
          <cell r="S4764"/>
          <cell r="T4764"/>
          <cell r="U4764"/>
          <cell r="Y4764" t="e">
            <v>#N/A</v>
          </cell>
          <cell r="Z4764" t="str">
            <v>M</v>
          </cell>
          <cell r="AA4764" t="str">
            <v>F1</v>
          </cell>
          <cell r="AB4764" t="str">
            <v>C</v>
          </cell>
          <cell r="AC4764">
            <v>1</v>
          </cell>
          <cell r="AD4764">
            <v>1</v>
          </cell>
          <cell r="AE4764">
            <v>50.5</v>
          </cell>
          <cell r="AF4764" t="str">
            <v>Invertebrate</v>
          </cell>
          <cell r="AG4764" t="str">
            <v>F</v>
          </cell>
          <cell r="AH4764" t="str">
            <v>MA</v>
          </cell>
        </row>
        <row r="4765">
          <cell r="A4765" t="str">
            <v>Poospizinae</v>
          </cell>
          <cell r="B4765" t="e">
            <v>#N/A</v>
          </cell>
          <cell r="D4765">
            <v>4763</v>
          </cell>
          <cell r="E4765"/>
          <cell r="F4765"/>
          <cell r="G4765" t="str">
            <v>Passeriformes</v>
          </cell>
          <cell r="H4765" t="str">
            <v>Thraupidae</v>
          </cell>
          <cell r="I4765" t="str">
            <v>Poospizinae</v>
          </cell>
          <cell r="K4765" t="str">
            <v>Subfamília</v>
          </cell>
          <cell r="N4765" t="str">
            <v>Poospizinae Wolters, 1980</v>
          </cell>
          <cell r="P4765"/>
          <cell r="Q4765"/>
          <cell r="R4765"/>
          <cell r="S4765"/>
          <cell r="T4765"/>
          <cell r="U4765"/>
          <cell r="Y4765"/>
          <cell r="Z4765"/>
        </row>
        <row r="4766">
          <cell r="A4766" t="str">
            <v>Poospiza</v>
          </cell>
          <cell r="B4766" t="e">
            <v>#N/A</v>
          </cell>
          <cell r="D4766">
            <v>4764</v>
          </cell>
          <cell r="E4766"/>
          <cell r="F4766"/>
          <cell r="G4766" t="str">
            <v>Passeriformes</v>
          </cell>
          <cell r="H4766" t="str">
            <v>Thraupidae</v>
          </cell>
          <cell r="I4766" t="str">
            <v>Poospizinae</v>
          </cell>
          <cell r="J4766" t="str">
            <v>Poospiza</v>
          </cell>
          <cell r="K4766" t="str">
            <v>Gênero</v>
          </cell>
          <cell r="L4766" t="str">
            <v>Traditionally classified as Emberizidae, but see Barker et al. (2013).</v>
          </cell>
          <cell r="M4766" t="str">
            <v>Tradicionalmente alocados em Emberizidae, mas ver Barker et al. (2013).</v>
          </cell>
          <cell r="N4766" t="str">
            <v>Poospiza Cabanis, 1847</v>
          </cell>
          <cell r="P4766"/>
          <cell r="Q4766"/>
          <cell r="R4766"/>
          <cell r="S4766"/>
          <cell r="T4766"/>
          <cell r="U4766"/>
          <cell r="Y4766"/>
          <cell r="Z4766"/>
        </row>
        <row r="4767">
          <cell r="A4767" t="str">
            <v>Poospiza nigrorufa</v>
          </cell>
          <cell r="B4767" t="str">
            <v>Poospiza nigrorufa</v>
          </cell>
          <cell r="C4767" t="str">
            <v>quem-te-vestiu</v>
          </cell>
          <cell r="D4767">
            <v>4765</v>
          </cell>
          <cell r="E4767" t="str">
            <v>R</v>
          </cell>
          <cell r="F4767">
            <v>1</v>
          </cell>
          <cell r="G4767" t="str">
            <v>Passeriformes</v>
          </cell>
          <cell r="H4767" t="str">
            <v>Thraupidae</v>
          </cell>
          <cell r="I4767" t="str">
            <v>Poospizinae</v>
          </cell>
          <cell r="J4767" t="str">
            <v>Poospiza</v>
          </cell>
          <cell r="K4767" t="str">
            <v>espécie 1ária</v>
          </cell>
          <cell r="N4767" t="str">
            <v>Poospiza nigrorufa (d'Orbigny &amp; Lafresnaye, 1837)</v>
          </cell>
          <cell r="O4767" t="str">
            <v>Black-and-rufous Warbling-Finch</v>
          </cell>
          <cell r="P4767"/>
          <cell r="Q4767"/>
          <cell r="R4767"/>
          <cell r="S4767"/>
          <cell r="T4767"/>
          <cell r="U4767"/>
          <cell r="Y4767" t="e">
            <v>#N/A</v>
          </cell>
          <cell r="Z4767" t="e">
            <v>#N/A</v>
          </cell>
          <cell r="AA4767" t="e">
            <v>#N/A</v>
          </cell>
          <cell r="AB4767" t="e">
            <v>#N/A</v>
          </cell>
          <cell r="AC4767" t="e">
            <v>#N/A</v>
          </cell>
          <cell r="AD4767" t="e">
            <v>#N/A</v>
          </cell>
          <cell r="AE4767">
            <v>0</v>
          </cell>
          <cell r="AF4767" t="str">
            <v>Omnivore</v>
          </cell>
          <cell r="AG4767"/>
        </row>
        <row r="4768">
          <cell r="A4768" t="str">
            <v>Poospiza nigrorufa nigrorufa</v>
          </cell>
          <cell r="B4768" t="e">
            <v>#N/A</v>
          </cell>
          <cell r="D4768">
            <v>4766</v>
          </cell>
          <cell r="E4768"/>
          <cell r="F4768"/>
          <cell r="G4768" t="str">
            <v>Passeriformes</v>
          </cell>
          <cell r="H4768" t="str">
            <v>Thraupidae</v>
          </cell>
          <cell r="I4768" t="str">
            <v>Poospizinae</v>
          </cell>
          <cell r="J4768" t="str">
            <v>Poospiza</v>
          </cell>
          <cell r="K4768" t="str">
            <v>subespécie</v>
          </cell>
          <cell r="L4768" t="str">
            <v>IOC treats the extraterritorial whitii (wagneri included) as a valid species. Consequently, P. nigrorufa becomes a monotypic species.</v>
          </cell>
          <cell r="M4768" t="str">
            <v>IOC trata o extraterritorial whitii (incluindo wagneri) como uma espécie à parte, o que resulta em P. nigrorufa como espécie monotípica.</v>
          </cell>
          <cell r="N4768" t="str">
            <v>Poospiza nigrorufa nigrorufa (d´Orbigny &amp; Lafresnaye, 1837)</v>
          </cell>
          <cell r="P4768" t="str">
            <v>x</v>
          </cell>
          <cell r="Q4768" t="str">
            <v>x</v>
          </cell>
          <cell r="R4768" t="str">
            <v>x</v>
          </cell>
          <cell r="S4768" t="str">
            <v>x</v>
          </cell>
          <cell r="T4768" t="str">
            <v>x</v>
          </cell>
          <cell r="U4768"/>
          <cell r="Y4768"/>
          <cell r="Z4768"/>
        </row>
        <row r="4769">
          <cell r="A4769" t="str">
            <v>Poospiza thoracica</v>
          </cell>
          <cell r="B4769" t="str">
            <v>Castanozoster thoracicus</v>
          </cell>
          <cell r="C4769" t="str">
            <v>peito-pinhão</v>
          </cell>
          <cell r="D4769">
            <v>4767</v>
          </cell>
          <cell r="E4769" t="str">
            <v>R, E</v>
          </cell>
          <cell r="F4769">
            <v>1</v>
          </cell>
          <cell r="G4769" t="str">
            <v>Passeriformes</v>
          </cell>
          <cell r="H4769" t="str">
            <v>Thraupidae</v>
          </cell>
          <cell r="I4769" t="str">
            <v>Poospizinae</v>
          </cell>
          <cell r="J4769" t="str">
            <v>Poospiza</v>
          </cell>
          <cell r="K4769" t="str">
            <v>espécie 1ária</v>
          </cell>
          <cell r="N4769" t="str">
            <v>Poospiza thoracica (Nordmann, 1835)</v>
          </cell>
          <cell r="O4769" t="str">
            <v>Bay-chested Warbling-Finch</v>
          </cell>
          <cell r="P4769"/>
          <cell r="Q4769"/>
          <cell r="R4769"/>
          <cell r="S4769"/>
          <cell r="T4769"/>
          <cell r="U4769"/>
          <cell r="Y4769" t="e">
            <v>#N/A</v>
          </cell>
          <cell r="Z4769" t="str">
            <v>M</v>
          </cell>
          <cell r="AA4769" t="str">
            <v>F4</v>
          </cell>
          <cell r="AB4769" t="str">
            <v>M/C</v>
          </cell>
          <cell r="AC4769">
            <v>2</v>
          </cell>
          <cell r="AD4769">
            <v>1</v>
          </cell>
          <cell r="AE4769">
            <v>0</v>
          </cell>
          <cell r="AF4769" t="str">
            <v>Omnivore</v>
          </cell>
          <cell r="AG4769" t="str">
            <v>F</v>
          </cell>
          <cell r="AH4769" t="str">
            <v>MA</v>
          </cell>
        </row>
        <row r="4770">
          <cell r="A4770" t="str">
            <v>Microspingus</v>
          </cell>
          <cell r="B4770" t="e">
            <v>#N/A</v>
          </cell>
          <cell r="D4770">
            <v>4768</v>
          </cell>
          <cell r="E4770"/>
          <cell r="F4770"/>
          <cell r="G4770" t="str">
            <v>Passeriformes</v>
          </cell>
          <cell r="H4770" t="str">
            <v>Thraupidae</v>
          </cell>
          <cell r="I4770" t="str">
            <v>Poospizinae</v>
          </cell>
          <cell r="J4770" t="str">
            <v>Microspingus</v>
          </cell>
          <cell r="K4770" t="str">
            <v>Gênero</v>
          </cell>
          <cell r="L4770" t="str">
            <v xml:space="preserve">Traditionally treated in Poospiza, however the genus was shown to be polyphiletic and the present group of species was proposed to be included in the ressurected genus Microspingus (Burns et al. 2014). </v>
          </cell>
          <cell r="M4770" t="str">
            <v>Tradicionalmente tratados em Poospiza, mas o gênero foi recuperado polifilético por Burns et al. (2014), querecomendaram o tratamento destas espécies no gênero Microspingus.</v>
          </cell>
          <cell r="N4770" t="str">
            <v>Microspingus Taczanowski, 1874</v>
          </cell>
          <cell r="P4770"/>
          <cell r="Q4770"/>
          <cell r="R4770"/>
          <cell r="S4770"/>
          <cell r="T4770"/>
          <cell r="U4770"/>
          <cell r="Y4770"/>
          <cell r="Z4770"/>
        </row>
        <row r="4771">
          <cell r="A4771" t="str">
            <v>Microspingus lateralis</v>
          </cell>
          <cell r="B4771" t="str">
            <v>Microspingus lateralis</v>
          </cell>
          <cell r="C4771" t="str">
            <v>quete-do-sudeste</v>
          </cell>
          <cell r="D4771">
            <v>4769</v>
          </cell>
          <cell r="E4771" t="str">
            <v>R, E</v>
          </cell>
          <cell r="F4771">
            <v>1</v>
          </cell>
          <cell r="G4771" t="str">
            <v>Passeriformes</v>
          </cell>
          <cell r="H4771" t="str">
            <v>Thraupidae</v>
          </cell>
          <cell r="I4771" t="str">
            <v>Poospizinae</v>
          </cell>
          <cell r="J4771" t="str">
            <v>Microspingus</v>
          </cell>
          <cell r="K4771" t="str">
            <v>espécie 1ária</v>
          </cell>
          <cell r="N4771" t="str">
            <v>Microspingus lateralis (Nordmann, 1835)</v>
          </cell>
          <cell r="O4771" t="str">
            <v>Buff-throated Warbling-Finch</v>
          </cell>
          <cell r="P4771"/>
          <cell r="Q4771"/>
          <cell r="R4771"/>
          <cell r="S4771"/>
          <cell r="T4771"/>
          <cell r="U4771"/>
          <cell r="Y4771" t="e">
            <v>#N/A</v>
          </cell>
          <cell r="Z4771" t="str">
            <v>M</v>
          </cell>
          <cell r="AA4771" t="e">
            <v>#N/A</v>
          </cell>
          <cell r="AB4771" t="e">
            <v>#N/A</v>
          </cell>
          <cell r="AC4771" t="e">
            <v>#N/A</v>
          </cell>
          <cell r="AD4771" t="e">
            <v>#N/A</v>
          </cell>
          <cell r="AE4771" t="e">
            <v>#N/A</v>
          </cell>
          <cell r="AF4771" t="e">
            <v>#N/A</v>
          </cell>
          <cell r="AG4771" t="str">
            <v>F</v>
          </cell>
          <cell r="AH4771" t="str">
            <v>MA</v>
          </cell>
        </row>
        <row r="4772">
          <cell r="A4772" t="str">
            <v>Microspingus cabanisi</v>
          </cell>
          <cell r="B4772" t="str">
            <v>Microspingus cabanisi</v>
          </cell>
          <cell r="C4772" t="str">
            <v>quete-do-sul</v>
          </cell>
          <cell r="D4772">
            <v>4770</v>
          </cell>
          <cell r="E4772" t="str">
            <v>R</v>
          </cell>
          <cell r="F4772">
            <v>1</v>
          </cell>
          <cell r="G4772" t="str">
            <v>Passeriformes</v>
          </cell>
          <cell r="H4772" t="str">
            <v>Thraupidae</v>
          </cell>
          <cell r="I4772" t="str">
            <v>Poospizinae</v>
          </cell>
          <cell r="J4772" t="str">
            <v>Microspingus</v>
          </cell>
          <cell r="K4772" t="str">
            <v>espécie 1ária</v>
          </cell>
          <cell r="N4772" t="str">
            <v>Microspingus cabanisi Bonaparte, 1850</v>
          </cell>
          <cell r="O4772" t="str">
            <v>Gray-throated Warbling-Finch</v>
          </cell>
          <cell r="P4772"/>
          <cell r="Q4772"/>
          <cell r="R4772"/>
          <cell r="S4772"/>
          <cell r="T4772"/>
          <cell r="U4772"/>
          <cell r="Y4772" t="e">
            <v>#N/A</v>
          </cell>
          <cell r="Z4772" t="str">
            <v>M</v>
          </cell>
          <cell r="AA4772" t="e">
            <v>#N/A</v>
          </cell>
          <cell r="AB4772" t="e">
            <v>#N/A</v>
          </cell>
          <cell r="AC4772" t="e">
            <v>#N/A</v>
          </cell>
          <cell r="AD4772" t="e">
            <v>#N/A</v>
          </cell>
          <cell r="AE4772" t="e">
            <v>#N/A</v>
          </cell>
          <cell r="AF4772" t="e">
            <v>#N/A</v>
          </cell>
          <cell r="AG4772" t="str">
            <v>F</v>
          </cell>
          <cell r="AH4772" t="str">
            <v>MA</v>
          </cell>
        </row>
        <row r="4773">
          <cell r="A4773" t="str">
            <v>Microspingus melanoleucus</v>
          </cell>
          <cell r="B4773" t="str">
            <v>Microspingus melanoleucus</v>
          </cell>
          <cell r="C4773" t="str">
            <v>capacetinho</v>
          </cell>
          <cell r="D4773">
            <v>4771</v>
          </cell>
          <cell r="E4773" t="str">
            <v>R</v>
          </cell>
          <cell r="F4773">
            <v>1</v>
          </cell>
          <cell r="G4773" t="str">
            <v>Passeriformes</v>
          </cell>
          <cell r="H4773" t="str">
            <v>Thraupidae</v>
          </cell>
          <cell r="I4773" t="str">
            <v>Poospizinae</v>
          </cell>
          <cell r="J4773" t="str">
            <v>Microspingus</v>
          </cell>
          <cell r="K4773" t="str">
            <v>espécie 1ária</v>
          </cell>
          <cell r="N4773" t="str">
            <v>Microspingus melanoleucus (d'Orbigny &amp; Lafresnaye, 1837)</v>
          </cell>
          <cell r="O4773" t="str">
            <v>Black-capped Warbling-Finch</v>
          </cell>
          <cell r="P4773"/>
          <cell r="Q4773"/>
          <cell r="R4773"/>
          <cell r="S4773"/>
          <cell r="T4773"/>
          <cell r="U4773"/>
          <cell r="Y4773" t="e">
            <v>#N/A</v>
          </cell>
          <cell r="Z4773" t="e">
            <v>#N/A</v>
          </cell>
          <cell r="AA4773" t="e">
            <v>#N/A</v>
          </cell>
          <cell r="AB4773" t="e">
            <v>#N/A</v>
          </cell>
          <cell r="AC4773" t="e">
            <v>#N/A</v>
          </cell>
          <cell r="AD4773" t="e">
            <v>#N/A</v>
          </cell>
          <cell r="AE4773" t="e">
            <v>#N/A</v>
          </cell>
          <cell r="AF4773" t="e">
            <v>#N/A</v>
          </cell>
          <cell r="AG4773" t="str">
            <v>F</v>
          </cell>
        </row>
        <row r="4774">
          <cell r="A4774" t="str">
            <v>Microspingus cinereus</v>
          </cell>
          <cell r="B4774" t="str">
            <v>Microspingus cinereus</v>
          </cell>
          <cell r="C4774" t="str">
            <v>capacetinho-do-oco-do-pau</v>
          </cell>
          <cell r="D4774">
            <v>4772</v>
          </cell>
          <cell r="E4774" t="str">
            <v>R, E</v>
          </cell>
          <cell r="F4774">
            <v>1</v>
          </cell>
          <cell r="G4774" t="str">
            <v>Passeriformes</v>
          </cell>
          <cell r="H4774" t="str">
            <v>Thraupidae</v>
          </cell>
          <cell r="I4774" t="str">
            <v>Poospizinae</v>
          </cell>
          <cell r="J4774" t="str">
            <v>Microspingus</v>
          </cell>
          <cell r="K4774" t="str">
            <v>espécie 1ária</v>
          </cell>
          <cell r="N4774" t="str">
            <v>Microspingus cinereus Bonaparte, 1850</v>
          </cell>
          <cell r="O4774" t="str">
            <v>Cinereous Warbling-Finch</v>
          </cell>
          <cell r="P4774"/>
          <cell r="Q4774"/>
          <cell r="R4774"/>
          <cell r="S4774"/>
          <cell r="T4774"/>
          <cell r="U4774"/>
          <cell r="Y4774" t="e">
            <v>#N/A</v>
          </cell>
          <cell r="Z4774" t="str">
            <v>H</v>
          </cell>
          <cell r="AA4774" t="str">
            <v>N5</v>
          </cell>
          <cell r="AB4774" t="str">
            <v>?</v>
          </cell>
          <cell r="AC4774">
            <v>1</v>
          </cell>
          <cell r="AD4774">
            <v>1</v>
          </cell>
          <cell r="AE4774">
            <v>11.6</v>
          </cell>
          <cell r="AF4774" t="str">
            <v>Omnivore</v>
          </cell>
          <cell r="AG4774" t="str">
            <v>N</v>
          </cell>
          <cell r="AH4774" t="str">
            <v>Cer</v>
          </cell>
          <cell r="AI4774" t="str">
            <v>VU</v>
          </cell>
        </row>
        <row r="4775">
          <cell r="A4775" t="str">
            <v>Thlypopsis</v>
          </cell>
          <cell r="B4775" t="e">
            <v>#N/A</v>
          </cell>
          <cell r="D4775">
            <v>4773</v>
          </cell>
          <cell r="E4775"/>
          <cell r="F4775"/>
          <cell r="G4775" t="str">
            <v>Passeriformes</v>
          </cell>
          <cell r="H4775" t="str">
            <v>Thraupidae</v>
          </cell>
          <cell r="I4775" t="str">
            <v>Poospizinae</v>
          </cell>
          <cell r="J4775" t="str">
            <v>Thlypopsis</v>
          </cell>
          <cell r="K4775" t="str">
            <v>Gênero</v>
          </cell>
          <cell r="N4775" t="str">
            <v>Thlypopsis Cabanis, 1851</v>
          </cell>
          <cell r="P4775"/>
          <cell r="Q4775"/>
          <cell r="R4775"/>
          <cell r="S4775"/>
          <cell r="T4775"/>
          <cell r="U4775"/>
          <cell r="Y4775"/>
          <cell r="Z4775"/>
        </row>
        <row r="4776">
          <cell r="A4776" t="str">
            <v>Thlypopsis sordida</v>
          </cell>
          <cell r="B4776" t="str">
            <v>Thlypopsis sordida</v>
          </cell>
          <cell r="C4776" t="str">
            <v>saí-canário</v>
          </cell>
          <cell r="D4776">
            <v>4774</v>
          </cell>
          <cell r="E4776" t="str">
            <v>R</v>
          </cell>
          <cell r="F4776">
            <v>1</v>
          </cell>
          <cell r="G4776" t="str">
            <v>Passeriformes</v>
          </cell>
          <cell r="H4776" t="str">
            <v>Thraupidae</v>
          </cell>
          <cell r="I4776" t="str">
            <v>Poospizinae</v>
          </cell>
          <cell r="J4776" t="str">
            <v>Thlypopsis</v>
          </cell>
          <cell r="K4776" t="str">
            <v>espécie 1ária</v>
          </cell>
          <cell r="N4776" t="str">
            <v>Thlypopsis sordida (d'Orbigny &amp; Lafresnaye, 1837)</v>
          </cell>
          <cell r="O4776" t="str">
            <v>Orange-headed Tanager</v>
          </cell>
          <cell r="P4776"/>
          <cell r="Q4776"/>
          <cell r="R4776"/>
          <cell r="S4776"/>
          <cell r="T4776"/>
          <cell r="U4776"/>
          <cell r="Y4776" t="e">
            <v>#N/A</v>
          </cell>
          <cell r="Z4776" t="str">
            <v>L</v>
          </cell>
          <cell r="AA4776" t="str">
            <v>F8</v>
          </cell>
          <cell r="AB4776" t="str">
            <v>U/C</v>
          </cell>
          <cell r="AC4776">
            <v>4</v>
          </cell>
          <cell r="AD4776">
            <v>5</v>
          </cell>
          <cell r="AE4776">
            <v>17</v>
          </cell>
          <cell r="AF4776" t="str">
            <v>Omnivore</v>
          </cell>
          <cell r="AG4776" t="str">
            <v>F</v>
          </cell>
        </row>
        <row r="4777">
          <cell r="A4777" t="str">
            <v>Thlypopsis sordida chrysopis</v>
          </cell>
          <cell r="B4777" t="e">
            <v>#N/A</v>
          </cell>
          <cell r="D4777">
            <v>4775</v>
          </cell>
          <cell r="E4777"/>
          <cell r="F4777"/>
          <cell r="G4777" t="str">
            <v>Passeriformes</v>
          </cell>
          <cell r="H4777" t="str">
            <v>Thraupidae</v>
          </cell>
          <cell r="I4777" t="str">
            <v>Poospizinae</v>
          </cell>
          <cell r="J4777" t="str">
            <v>Thlypopsis</v>
          </cell>
          <cell r="K4777" t="str">
            <v>subespécie</v>
          </cell>
          <cell r="N4777" t="str">
            <v>Thlypopsis sordida chrysopis (Sclater &amp; Salvin, 1880)</v>
          </cell>
          <cell r="P4777" t="str">
            <v>x</v>
          </cell>
          <cell r="Q4777" t="str">
            <v>x</v>
          </cell>
          <cell r="R4777" t="str">
            <v>x</v>
          </cell>
          <cell r="S4777" t="str">
            <v>x</v>
          </cell>
          <cell r="T4777" t="str">
            <v>x</v>
          </cell>
          <cell r="U4777"/>
          <cell r="Y4777"/>
          <cell r="Z4777"/>
        </row>
        <row r="4778">
          <cell r="A4778" t="str">
            <v>Thlypopsis sordida sordida</v>
          </cell>
          <cell r="B4778" t="e">
            <v>#N/A</v>
          </cell>
          <cell r="D4778">
            <v>4776</v>
          </cell>
          <cell r="E4778"/>
          <cell r="F4778"/>
          <cell r="G4778" t="str">
            <v>Passeriformes</v>
          </cell>
          <cell r="H4778" t="str">
            <v>Thraupidae</v>
          </cell>
          <cell r="I4778" t="str">
            <v>Poospizinae</v>
          </cell>
          <cell r="J4778" t="str">
            <v>Thlypopsis</v>
          </cell>
          <cell r="K4778" t="str">
            <v>subespécie</v>
          </cell>
          <cell r="N4778" t="str">
            <v>Thlypopsis sordida sordida (d'Orbigny &amp; Lafresnaye, 1837)</v>
          </cell>
          <cell r="P4778" t="str">
            <v>x</v>
          </cell>
          <cell r="Q4778" t="str">
            <v>x</v>
          </cell>
          <cell r="R4778" t="str">
            <v>x</v>
          </cell>
          <cell r="S4778" t="str">
            <v>x</v>
          </cell>
          <cell r="T4778" t="str">
            <v>x</v>
          </cell>
          <cell r="U4778"/>
          <cell r="Y4778"/>
          <cell r="Z4778"/>
        </row>
        <row r="4779">
          <cell r="A4779" t="str">
            <v>Pyrrhocoma</v>
          </cell>
          <cell r="B4779" t="e">
            <v>#N/A</v>
          </cell>
          <cell r="D4779">
            <v>4777</v>
          </cell>
          <cell r="E4779"/>
          <cell r="F4779"/>
          <cell r="G4779" t="str">
            <v>Passeriformes</v>
          </cell>
          <cell r="H4779" t="str">
            <v>Thraupidae</v>
          </cell>
          <cell r="I4779" t="str">
            <v>Poospizinae</v>
          </cell>
          <cell r="J4779" t="str">
            <v>Pyrrhocoma</v>
          </cell>
          <cell r="K4779" t="str">
            <v>Gênero</v>
          </cell>
          <cell r="N4779" t="str">
            <v>Pyrrhocoma Cabanis, 1851</v>
          </cell>
          <cell r="P4779"/>
          <cell r="Q4779"/>
          <cell r="R4779"/>
          <cell r="S4779"/>
          <cell r="T4779"/>
          <cell r="U4779"/>
          <cell r="Y4779"/>
          <cell r="Z4779"/>
        </row>
        <row r="4780">
          <cell r="A4780" t="str">
            <v>Pyrrhocoma ruficeps</v>
          </cell>
          <cell r="B4780" t="str">
            <v>Thlypopsis pyrrhocoma</v>
          </cell>
          <cell r="C4780" t="str">
            <v>cabecinha-castanha</v>
          </cell>
          <cell r="D4780">
            <v>4778</v>
          </cell>
          <cell r="E4780" t="str">
            <v>R</v>
          </cell>
          <cell r="F4780">
            <v>1</v>
          </cell>
          <cell r="G4780" t="str">
            <v>Passeriformes</v>
          </cell>
          <cell r="H4780" t="str">
            <v>Thraupidae</v>
          </cell>
          <cell r="I4780" t="str">
            <v>Poospizinae</v>
          </cell>
          <cell r="J4780" t="str">
            <v>Pyrrhocoma</v>
          </cell>
          <cell r="K4780" t="str">
            <v>espécie 1ária</v>
          </cell>
          <cell r="N4780" t="str">
            <v>Pyrrhocoma ruficeps (Strickland, 1844)</v>
          </cell>
          <cell r="O4780" t="str">
            <v>Chestnut-headed Tanager</v>
          </cell>
          <cell r="P4780"/>
          <cell r="Q4780"/>
          <cell r="R4780"/>
          <cell r="S4780"/>
          <cell r="T4780"/>
          <cell r="U4780"/>
          <cell r="Y4780" t="e">
            <v>#N/A</v>
          </cell>
          <cell r="Z4780" t="str">
            <v>M</v>
          </cell>
          <cell r="AA4780" t="str">
            <v>F1</v>
          </cell>
          <cell r="AB4780" t="str">
            <v>U</v>
          </cell>
          <cell r="AC4780">
            <v>3</v>
          </cell>
          <cell r="AD4780">
            <v>1</v>
          </cell>
          <cell r="AE4780">
            <v>15.6</v>
          </cell>
          <cell r="AF4780" t="str">
            <v>Invertebrate</v>
          </cell>
          <cell r="AG4780" t="str">
            <v>F</v>
          </cell>
          <cell r="AH4780">
            <v>1</v>
          </cell>
          <cell r="AI4780" t="str">
            <v>NT</v>
          </cell>
        </row>
        <row r="4781">
          <cell r="A4781" t="str">
            <v>Cypsnagra</v>
          </cell>
          <cell r="B4781" t="e">
            <v>#N/A</v>
          </cell>
          <cell r="D4781">
            <v>4779</v>
          </cell>
          <cell r="E4781"/>
          <cell r="F4781"/>
          <cell r="G4781" t="str">
            <v>Passeriformes</v>
          </cell>
          <cell r="H4781" t="str">
            <v>Thraupidae</v>
          </cell>
          <cell r="I4781" t="str">
            <v>Poospizinae</v>
          </cell>
          <cell r="J4781" t="str">
            <v>Cypsnagra</v>
          </cell>
          <cell r="K4781" t="str">
            <v>Gênero</v>
          </cell>
          <cell r="N4781" t="str">
            <v>Cypsnagra Lesson, 1831</v>
          </cell>
          <cell r="P4781"/>
          <cell r="Q4781"/>
          <cell r="R4781"/>
          <cell r="S4781"/>
          <cell r="T4781"/>
          <cell r="U4781"/>
          <cell r="Y4781"/>
          <cell r="Z4781"/>
        </row>
        <row r="4782">
          <cell r="A4782" t="str">
            <v>Cypsnagra hirundinacea</v>
          </cell>
          <cell r="B4782" t="str">
            <v>Cypsnagra hirundinacea</v>
          </cell>
          <cell r="C4782" t="str">
            <v>bandoleta</v>
          </cell>
          <cell r="D4782">
            <v>4780</v>
          </cell>
          <cell r="E4782" t="str">
            <v>R</v>
          </cell>
          <cell r="F4782">
            <v>1</v>
          </cell>
          <cell r="G4782" t="str">
            <v>Passeriformes</v>
          </cell>
          <cell r="H4782" t="str">
            <v>Thraupidae</v>
          </cell>
          <cell r="I4782" t="str">
            <v>Poospizinae</v>
          </cell>
          <cell r="J4782" t="str">
            <v>Cypsnagra</v>
          </cell>
          <cell r="K4782" t="str">
            <v>espécie 1ária</v>
          </cell>
          <cell r="N4782" t="str">
            <v>Cypsnagra hirundinacea (Lesson, 1831)</v>
          </cell>
          <cell r="O4782" t="str">
            <v>White-rumped Tanager</v>
          </cell>
          <cell r="P4782"/>
          <cell r="Q4782"/>
          <cell r="R4782"/>
          <cell r="S4782"/>
          <cell r="T4782"/>
          <cell r="U4782"/>
          <cell r="Y4782" t="e">
            <v>#N/A</v>
          </cell>
          <cell r="Z4782" t="str">
            <v>H</v>
          </cell>
          <cell r="AA4782" t="str">
            <v>N5</v>
          </cell>
          <cell r="AB4782" t="str">
            <v>T/C</v>
          </cell>
          <cell r="AC4782">
            <v>2</v>
          </cell>
          <cell r="AD4782">
            <v>1</v>
          </cell>
          <cell r="AE4782">
            <v>31.4</v>
          </cell>
          <cell r="AF4782" t="str">
            <v>Invertebrate</v>
          </cell>
          <cell r="AG4782" t="str">
            <v>N</v>
          </cell>
          <cell r="AH4782" t="str">
            <v>Cer</v>
          </cell>
          <cell r="AI4782" t="str">
            <v>EN</v>
          </cell>
        </row>
        <row r="4783">
          <cell r="A4783" t="str">
            <v>Cypsnagra hirundinacea pallidigula</v>
          </cell>
          <cell r="B4783" t="e">
            <v>#N/A</v>
          </cell>
          <cell r="D4783">
            <v>4781</v>
          </cell>
          <cell r="E4783"/>
          <cell r="F4783"/>
          <cell r="G4783" t="str">
            <v>Passeriformes</v>
          </cell>
          <cell r="H4783" t="str">
            <v>Thraupidae</v>
          </cell>
          <cell r="I4783" t="str">
            <v>Poospizinae</v>
          </cell>
          <cell r="J4783" t="str">
            <v>Cypsnagra</v>
          </cell>
          <cell r="K4783" t="str">
            <v>subespécie</v>
          </cell>
          <cell r="N4783" t="str">
            <v>Cypsnagra hirundinacea pallidigula Hellmayr, 1907</v>
          </cell>
          <cell r="P4783" t="str">
            <v>x</v>
          </cell>
          <cell r="Q4783" t="str">
            <v>x</v>
          </cell>
          <cell r="R4783" t="str">
            <v>x</v>
          </cell>
          <cell r="S4783" t="str">
            <v>x</v>
          </cell>
          <cell r="T4783" t="str">
            <v>x</v>
          </cell>
          <cell r="U4783"/>
          <cell r="Y4783"/>
          <cell r="Z4783"/>
        </row>
        <row r="4784">
          <cell r="A4784" t="str">
            <v>Cypsnagra hirundinacea hirundinacea</v>
          </cell>
          <cell r="B4784" t="e">
            <v>#N/A</v>
          </cell>
          <cell r="D4784">
            <v>4782</v>
          </cell>
          <cell r="E4784"/>
          <cell r="F4784"/>
          <cell r="G4784" t="str">
            <v>Passeriformes</v>
          </cell>
          <cell r="H4784" t="str">
            <v>Thraupidae</v>
          </cell>
          <cell r="I4784" t="str">
            <v>Poospizinae</v>
          </cell>
          <cell r="J4784" t="str">
            <v>Cypsnagra</v>
          </cell>
          <cell r="K4784" t="str">
            <v>subespécie</v>
          </cell>
          <cell r="N4784" t="str">
            <v>Cypsnagra hirundinacea hirundinacea (Lesson, 1831)</v>
          </cell>
          <cell r="P4784" t="str">
            <v>x</v>
          </cell>
          <cell r="Q4784" t="str">
            <v>x</v>
          </cell>
          <cell r="R4784" t="str">
            <v>x</v>
          </cell>
          <cell r="S4784" t="str">
            <v>x</v>
          </cell>
          <cell r="T4784" t="str">
            <v>x</v>
          </cell>
          <cell r="U4784"/>
          <cell r="Y4784"/>
          <cell r="Z4784"/>
        </row>
        <row r="4785">
          <cell r="A4785" t="str">
            <v>Donacospiza</v>
          </cell>
          <cell r="B4785" t="e">
            <v>#N/A</v>
          </cell>
          <cell r="D4785">
            <v>4783</v>
          </cell>
          <cell r="E4785"/>
          <cell r="F4785"/>
          <cell r="G4785" t="str">
            <v>Passeriformes</v>
          </cell>
          <cell r="H4785" t="str">
            <v>Thraupidae</v>
          </cell>
          <cell r="I4785" t="str">
            <v>Poospizinae</v>
          </cell>
          <cell r="J4785" t="str">
            <v>Donacospiza</v>
          </cell>
          <cell r="K4785" t="str">
            <v>Gênero</v>
          </cell>
          <cell r="L4785" t="str">
            <v>Traditionally classified as Emberizidae, but see Barker et al. (2013).</v>
          </cell>
          <cell r="M4785" t="str">
            <v>Tradicionalmente alocados em Emberizidae, mas ver Barker et al. (2013).</v>
          </cell>
          <cell r="N4785" t="str">
            <v>Donacospiza Cabanis, 1851</v>
          </cell>
          <cell r="P4785"/>
          <cell r="Q4785"/>
          <cell r="R4785"/>
          <cell r="S4785"/>
          <cell r="T4785"/>
          <cell r="U4785"/>
          <cell r="Y4785"/>
          <cell r="Z4785"/>
        </row>
        <row r="4786">
          <cell r="A4786" t="str">
            <v>Donacospiza albifrons</v>
          </cell>
          <cell r="B4786" t="str">
            <v>Donacospiza albifrons</v>
          </cell>
          <cell r="C4786" t="str">
            <v>tico-tico-do-banhado</v>
          </cell>
          <cell r="D4786">
            <v>4784</v>
          </cell>
          <cell r="E4786" t="str">
            <v>R</v>
          </cell>
          <cell r="F4786">
            <v>1</v>
          </cell>
          <cell r="G4786" t="str">
            <v>Passeriformes</v>
          </cell>
          <cell r="H4786" t="str">
            <v>Thraupidae</v>
          </cell>
          <cell r="I4786" t="str">
            <v>Poospizinae</v>
          </cell>
          <cell r="J4786" t="str">
            <v>Donacospiza</v>
          </cell>
          <cell r="K4786" t="str">
            <v>espécie 1ária</v>
          </cell>
          <cell r="N4786" t="str">
            <v>Donacospiza albifrons (Vieillot, 1817)</v>
          </cell>
          <cell r="O4786" t="str">
            <v>Long-tailed Reed Finch</v>
          </cell>
          <cell r="P4786"/>
          <cell r="Q4786"/>
          <cell r="R4786"/>
          <cell r="S4786"/>
          <cell r="T4786"/>
          <cell r="U4786"/>
          <cell r="Y4786" t="e">
            <v>#N/A</v>
          </cell>
          <cell r="Z4786" t="str">
            <v>L</v>
          </cell>
          <cell r="AA4786" t="str">
            <v>N6</v>
          </cell>
          <cell r="AB4786" t="str">
            <v>U</v>
          </cell>
          <cell r="AC4786">
            <v>3</v>
          </cell>
          <cell r="AD4786">
            <v>3</v>
          </cell>
          <cell r="AE4786">
            <v>0</v>
          </cell>
          <cell r="AF4786" t="str">
            <v>Omnivore</v>
          </cell>
          <cell r="AG4786" t="str">
            <v>N</v>
          </cell>
          <cell r="AI4786" t="str">
            <v>VU</v>
          </cell>
        </row>
        <row r="4787">
          <cell r="A4787" t="str">
            <v>Cardinalidae</v>
          </cell>
          <cell r="B4787" t="e">
            <v>#N/A</v>
          </cell>
          <cell r="D4787">
            <v>4785</v>
          </cell>
          <cell r="E4787"/>
          <cell r="F4787"/>
          <cell r="G4787" t="str">
            <v>Passeriformes</v>
          </cell>
          <cell r="H4787" t="str">
            <v>Cardinalidae</v>
          </cell>
          <cell r="K4787" t="str">
            <v>Família</v>
          </cell>
          <cell r="N4787" t="str">
            <v>Cardinalidae Ridgway, 1901</v>
          </cell>
          <cell r="P4787"/>
          <cell r="Q4787"/>
          <cell r="R4787"/>
          <cell r="S4787"/>
          <cell r="T4787"/>
          <cell r="U4787"/>
          <cell r="Y4787"/>
          <cell r="Z4787"/>
        </row>
        <row r="4788">
          <cell r="A4788" t="str">
            <v>Piranga</v>
          </cell>
          <cell r="B4788" t="e">
            <v>#N/A</v>
          </cell>
          <cell r="D4788">
            <v>4786</v>
          </cell>
          <cell r="E4788"/>
          <cell r="F4788"/>
          <cell r="G4788" t="str">
            <v>Passeriformes</v>
          </cell>
          <cell r="H4788" t="str">
            <v>Cardinalidae</v>
          </cell>
          <cell r="J4788" t="str">
            <v>Piranga</v>
          </cell>
          <cell r="K4788" t="str">
            <v>Gênero</v>
          </cell>
          <cell r="N4788" t="str">
            <v>Piranga Vieillot, 1808</v>
          </cell>
          <cell r="P4788"/>
          <cell r="Q4788"/>
          <cell r="R4788"/>
          <cell r="S4788"/>
          <cell r="T4788"/>
          <cell r="U4788"/>
          <cell r="Y4788"/>
          <cell r="Z4788"/>
        </row>
        <row r="4789">
          <cell r="A4789" t="str">
            <v>Piranga flava</v>
          </cell>
          <cell r="B4789" t="str">
            <v>Piranga flava</v>
          </cell>
          <cell r="C4789" t="str">
            <v>sanhaço-de-fogo</v>
          </cell>
          <cell r="D4789">
            <v>4787</v>
          </cell>
          <cell r="E4789" t="str">
            <v>R</v>
          </cell>
          <cell r="F4789">
            <v>1</v>
          </cell>
          <cell r="G4789" t="str">
            <v>Passeriformes</v>
          </cell>
          <cell r="H4789" t="str">
            <v>Cardinalidae</v>
          </cell>
          <cell r="J4789" t="str">
            <v>Piranga</v>
          </cell>
          <cell r="K4789" t="str">
            <v>espécie 1ária</v>
          </cell>
          <cell r="N4789" t="str">
            <v>Piranga flava (Vieillot, 1822)</v>
          </cell>
          <cell r="O4789" t="str">
            <v>Hepatic Tanager</v>
          </cell>
          <cell r="P4789"/>
          <cell r="Q4789"/>
          <cell r="R4789"/>
          <cell r="S4789"/>
          <cell r="T4789"/>
          <cell r="U4789"/>
          <cell r="Y4789" t="e">
            <v>#N/A</v>
          </cell>
          <cell r="Z4789" t="str">
            <v>L</v>
          </cell>
          <cell r="AA4789" t="str">
            <v>F11</v>
          </cell>
          <cell r="AB4789" t="str">
            <v>C</v>
          </cell>
          <cell r="AC4789">
            <v>7</v>
          </cell>
          <cell r="AD4789">
            <v>7</v>
          </cell>
          <cell r="AE4789">
            <v>37.700000000000003</v>
          </cell>
          <cell r="AF4789" t="str">
            <v>Invertebrate</v>
          </cell>
          <cell r="AG4789" t="str">
            <v>F</v>
          </cell>
        </row>
        <row r="4790">
          <cell r="A4790" t="str">
            <v>Piranga flava macconnelli</v>
          </cell>
          <cell r="B4790" t="e">
            <v>#N/A</v>
          </cell>
          <cell r="D4790">
            <v>4788</v>
          </cell>
          <cell r="E4790"/>
          <cell r="F4790"/>
          <cell r="G4790" t="str">
            <v>Passeriformes</v>
          </cell>
          <cell r="H4790" t="str">
            <v>Cardinalidae</v>
          </cell>
          <cell r="J4790" t="str">
            <v>Piranga</v>
          </cell>
          <cell r="K4790" t="str">
            <v>subespécie</v>
          </cell>
          <cell r="N4790" t="str">
            <v>Piranga flava macconnelli Chubb, 1921</v>
          </cell>
          <cell r="P4790" t="str">
            <v>x</v>
          </cell>
          <cell r="Q4790" t="str">
            <v>x</v>
          </cell>
          <cell r="R4790" t="str">
            <v>x</v>
          </cell>
          <cell r="S4790" t="str">
            <v>x</v>
          </cell>
          <cell r="T4790" t="str">
            <v>x</v>
          </cell>
          <cell r="U4790"/>
          <cell r="Y4790"/>
          <cell r="Z4790"/>
        </row>
        <row r="4791">
          <cell r="A4791" t="str">
            <v>Piranga flava saira</v>
          </cell>
          <cell r="B4791" t="e">
            <v>#N/A</v>
          </cell>
          <cell r="D4791">
            <v>4789</v>
          </cell>
          <cell r="E4791"/>
          <cell r="F4791"/>
          <cell r="G4791" t="str">
            <v>Passeriformes</v>
          </cell>
          <cell r="H4791" t="str">
            <v>Cardinalidae</v>
          </cell>
          <cell r="J4791" t="str">
            <v>Piranga</v>
          </cell>
          <cell r="K4791" t="str">
            <v>subespécie</v>
          </cell>
          <cell r="L4791" t="str">
            <v>Records in eastern Rio Grande do Sul might refer to the nominate form (Belton 1984).</v>
          </cell>
          <cell r="M4791" t="str">
            <v>Os registros do oeste do Rio Grande do Sul podem referir-se à forma nominal (Belton 1984).</v>
          </cell>
          <cell r="N4791" t="str">
            <v>Piranga flava saira (Spix, 1825)</v>
          </cell>
          <cell r="P4791" t="str">
            <v>x</v>
          </cell>
          <cell r="Q4791" t="str">
            <v>x</v>
          </cell>
          <cell r="R4791" t="str">
            <v>x</v>
          </cell>
          <cell r="S4791" t="str">
            <v>x</v>
          </cell>
          <cell r="T4791" t="str">
            <v>x</v>
          </cell>
          <cell r="U4791"/>
          <cell r="Y4791"/>
          <cell r="Z4791"/>
        </row>
        <row r="4792">
          <cell r="A4792" t="str">
            <v>Piranga lutea</v>
          </cell>
          <cell r="B4792" t="str">
            <v>Piranga lutea</v>
          </cell>
          <cell r="C4792" t="str">
            <v>sanhaço-montano</v>
          </cell>
          <cell r="D4792">
            <v>4790</v>
          </cell>
          <cell r="E4792" t="str">
            <v>R#</v>
          </cell>
          <cell r="F4792">
            <v>1</v>
          </cell>
          <cell r="G4792" t="str">
            <v>Passeriformes</v>
          </cell>
          <cell r="H4792" t="str">
            <v>Cardinalidae</v>
          </cell>
          <cell r="J4792" t="str">
            <v>Piranga</v>
          </cell>
          <cell r="K4792" t="str">
            <v>espécie 1ária</v>
          </cell>
          <cell r="N4792" t="str">
            <v>Piranga lutea (Lesson, 1834)</v>
          </cell>
          <cell r="O4792" t="str">
            <v xml:space="preserve">Highland Hepatic Tanager </v>
          </cell>
          <cell r="P4792"/>
          <cell r="Q4792"/>
          <cell r="R4792"/>
          <cell r="S4792"/>
          <cell r="T4792"/>
          <cell r="U4792"/>
          <cell r="Y4792" t="e">
            <v>#N/A</v>
          </cell>
          <cell r="Z4792" t="e">
            <v>#N/A</v>
          </cell>
          <cell r="AA4792" t="e">
            <v>#N/A</v>
          </cell>
          <cell r="AB4792" t="e">
            <v>#N/A</v>
          </cell>
          <cell r="AC4792" t="e">
            <v>#N/A</v>
          </cell>
          <cell r="AD4792" t="e">
            <v>#N/A</v>
          </cell>
          <cell r="AE4792">
            <v>34.6</v>
          </cell>
          <cell r="AF4792" t="str">
            <v>Invertebrate</v>
          </cell>
          <cell r="AG4792"/>
        </row>
        <row r="4793">
          <cell r="A4793" t="str">
            <v>Piranga lutea haemalea</v>
          </cell>
          <cell r="B4793" t="e">
            <v>#N/A</v>
          </cell>
          <cell r="D4793">
            <v>4791</v>
          </cell>
          <cell r="E4793"/>
          <cell r="F4793"/>
          <cell r="G4793" t="str">
            <v>Passeriformes</v>
          </cell>
          <cell r="H4793" t="str">
            <v>Cardinalidae</v>
          </cell>
          <cell r="J4793" t="str">
            <v>Piranga</v>
          </cell>
          <cell r="K4793" t="str">
            <v>subespécie</v>
          </cell>
          <cell r="N4793" t="str">
            <v>Piranga lutea haemalea Salvin &amp; Godman, 1883</v>
          </cell>
          <cell r="P4793" t="str">
            <v>x</v>
          </cell>
          <cell r="Q4793" t="str">
            <v>x</v>
          </cell>
          <cell r="R4793" t="str">
            <v>x</v>
          </cell>
          <cell r="S4793" t="str">
            <v>x</v>
          </cell>
          <cell r="T4793" t="str">
            <v>x</v>
          </cell>
          <cell r="U4793"/>
          <cell r="Y4793"/>
          <cell r="Z4793"/>
        </row>
        <row r="4794">
          <cell r="A4794" t="str">
            <v>Piranga rubra</v>
          </cell>
          <cell r="B4794" t="str">
            <v>Piranga rubra</v>
          </cell>
          <cell r="C4794" t="str">
            <v>sanhaço-vermelho</v>
          </cell>
          <cell r="D4794">
            <v>4792</v>
          </cell>
          <cell r="E4794" t="str">
            <v>VN#</v>
          </cell>
          <cell r="F4794">
            <v>1</v>
          </cell>
          <cell r="G4794" t="str">
            <v>Passeriformes</v>
          </cell>
          <cell r="H4794" t="str">
            <v>Cardinalidae</v>
          </cell>
          <cell r="J4794" t="str">
            <v>Piranga</v>
          </cell>
          <cell r="K4794" t="str">
            <v>espécie 1ária</v>
          </cell>
          <cell r="N4794" t="str">
            <v>Piranga rubra (Linnaeus, 1758)</v>
          </cell>
          <cell r="O4794" t="str">
            <v>Summer Tanager</v>
          </cell>
          <cell r="P4794"/>
          <cell r="Q4794"/>
          <cell r="R4794"/>
          <cell r="S4794"/>
          <cell r="T4794"/>
          <cell r="U4794"/>
          <cell r="Y4794" t="e">
            <v>#N/A</v>
          </cell>
          <cell r="Z4794" t="str">
            <v>L</v>
          </cell>
          <cell r="AA4794" t="str">
            <v>F8</v>
          </cell>
          <cell r="AB4794" t="str">
            <v>C</v>
          </cell>
          <cell r="AC4794">
            <v>1</v>
          </cell>
          <cell r="AD4794">
            <v>2</v>
          </cell>
          <cell r="AE4794">
            <v>29.13</v>
          </cell>
          <cell r="AF4794" t="str">
            <v>Invertebrate</v>
          </cell>
          <cell r="AG4794" t="str">
            <v>F</v>
          </cell>
        </row>
        <row r="4795">
          <cell r="A4795" t="str">
            <v>Piranga rubra rubra</v>
          </cell>
          <cell r="B4795" t="e">
            <v>#N/A</v>
          </cell>
          <cell r="D4795">
            <v>4793</v>
          </cell>
          <cell r="E4795"/>
          <cell r="F4795"/>
          <cell r="G4795" t="str">
            <v>Passeriformes</v>
          </cell>
          <cell r="H4795" t="str">
            <v>Cardinalidae</v>
          </cell>
          <cell r="J4795" t="str">
            <v>Piranga</v>
          </cell>
          <cell r="K4795" t="str">
            <v>subespécie</v>
          </cell>
          <cell r="N4795" t="str">
            <v>Piranga rubra rubra (Linnaeus, 1758)</v>
          </cell>
          <cell r="P4795" t="str">
            <v>x</v>
          </cell>
          <cell r="Q4795" t="str">
            <v>x</v>
          </cell>
          <cell r="R4795" t="str">
            <v>x</v>
          </cell>
          <cell r="S4795" t="str">
            <v>x</v>
          </cell>
          <cell r="T4795" t="str">
            <v>x</v>
          </cell>
          <cell r="U4795"/>
          <cell r="Y4795"/>
          <cell r="Z4795"/>
        </row>
        <row r="4796">
          <cell r="A4796" t="str">
            <v>Piranga olivacea</v>
          </cell>
          <cell r="B4796" t="str">
            <v>Piranga olivacea</v>
          </cell>
          <cell r="C4796" t="str">
            <v>sanhaço-escarlate</v>
          </cell>
          <cell r="D4796">
            <v>4794</v>
          </cell>
          <cell r="E4796" t="str">
            <v>VN#</v>
          </cell>
          <cell r="F4796">
            <v>1</v>
          </cell>
          <cell r="G4796" t="str">
            <v>Passeriformes</v>
          </cell>
          <cell r="H4796" t="str">
            <v>Cardinalidae</v>
          </cell>
          <cell r="J4796" t="str">
            <v>Piranga</v>
          </cell>
          <cell r="K4796" t="str">
            <v>espécie 1ária</v>
          </cell>
          <cell r="N4796" t="str">
            <v>Piranga olivacea (Gmelin, 1789)</v>
          </cell>
          <cell r="O4796" t="str">
            <v>Scarlet Tanager</v>
          </cell>
          <cell r="P4796"/>
          <cell r="Q4796"/>
          <cell r="R4796"/>
          <cell r="S4796"/>
          <cell r="T4796"/>
          <cell r="U4796"/>
          <cell r="Y4796" t="e">
            <v>#N/A</v>
          </cell>
          <cell r="Z4796" t="e">
            <v>#N/A</v>
          </cell>
          <cell r="AA4796" t="e">
            <v>#N/A</v>
          </cell>
          <cell r="AB4796" t="e">
            <v>#N/A</v>
          </cell>
          <cell r="AC4796" t="e">
            <v>#N/A</v>
          </cell>
          <cell r="AD4796" t="e">
            <v>#N/A</v>
          </cell>
          <cell r="AE4796">
            <v>28.2</v>
          </cell>
          <cell r="AF4796" t="str">
            <v>Invertebrate</v>
          </cell>
          <cell r="AG4796"/>
        </row>
        <row r="4797">
          <cell r="A4797" t="str">
            <v>Piranga leucoptera</v>
          </cell>
          <cell r="B4797" t="str">
            <v>Piranga leucoptera</v>
          </cell>
          <cell r="C4797" t="str">
            <v>sanhaço-de-asa-branca</v>
          </cell>
          <cell r="D4797">
            <v>4795</v>
          </cell>
          <cell r="E4797" t="str">
            <v>R#</v>
          </cell>
          <cell r="F4797">
            <v>1</v>
          </cell>
          <cell r="G4797" t="str">
            <v>Passeriformes</v>
          </cell>
          <cell r="H4797" t="str">
            <v>Cardinalidae</v>
          </cell>
          <cell r="J4797" t="str">
            <v>Piranga</v>
          </cell>
          <cell r="K4797" t="str">
            <v>espécie 1ária</v>
          </cell>
          <cell r="N4797" t="str">
            <v>Piranga leucoptera Trudeau, 1839</v>
          </cell>
          <cell r="O4797" t="str">
            <v>White-winged Tanager</v>
          </cell>
          <cell r="P4797"/>
          <cell r="Q4797"/>
          <cell r="R4797"/>
          <cell r="S4797"/>
          <cell r="T4797"/>
          <cell r="U4797"/>
          <cell r="Y4797" t="e">
            <v>#N/A</v>
          </cell>
          <cell r="Z4797" t="str">
            <v>M</v>
          </cell>
          <cell r="AA4797" t="str">
            <v>F4</v>
          </cell>
          <cell r="AB4797" t="str">
            <v>C</v>
          </cell>
          <cell r="AC4797">
            <v>3</v>
          </cell>
          <cell r="AD4797">
            <v>5</v>
          </cell>
          <cell r="AE4797">
            <v>16</v>
          </cell>
          <cell r="AF4797" t="str">
            <v>Omnivore</v>
          </cell>
          <cell r="AG4797" t="str">
            <v>F</v>
          </cell>
        </row>
        <row r="4798">
          <cell r="A4798" t="str">
            <v>Piranga leucoptera venezuelae</v>
          </cell>
          <cell r="B4798" t="e">
            <v>#N/A</v>
          </cell>
          <cell r="D4798">
            <v>4796</v>
          </cell>
          <cell r="E4798"/>
          <cell r="F4798"/>
          <cell r="G4798" t="str">
            <v>Passeriformes</v>
          </cell>
          <cell r="H4798" t="str">
            <v>Cardinalidae</v>
          </cell>
          <cell r="J4798" t="str">
            <v>Piranga</v>
          </cell>
          <cell r="K4798" t="str">
            <v>subespécie</v>
          </cell>
          <cell r="N4798" t="str">
            <v>Piranga leucoptera venezuelae Zimmer, 1947</v>
          </cell>
          <cell r="P4798" t="str">
            <v>x</v>
          </cell>
          <cell r="Q4798" t="str">
            <v>x</v>
          </cell>
          <cell r="R4798" t="str">
            <v>x</v>
          </cell>
          <cell r="S4798" t="str">
            <v>x</v>
          </cell>
          <cell r="T4798" t="str">
            <v>x</v>
          </cell>
          <cell r="U4798"/>
          <cell r="Y4798"/>
          <cell r="Z4798"/>
        </row>
        <row r="4799">
          <cell r="A4799" t="str">
            <v>Habia</v>
          </cell>
          <cell r="B4799" t="e">
            <v>#N/A</v>
          </cell>
          <cell r="D4799">
            <v>4797</v>
          </cell>
          <cell r="E4799"/>
          <cell r="F4799"/>
          <cell r="G4799" t="str">
            <v>Passeriformes</v>
          </cell>
          <cell r="H4799" t="str">
            <v>Cardinalidae</v>
          </cell>
          <cell r="J4799" t="str">
            <v>Habia</v>
          </cell>
          <cell r="K4799" t="str">
            <v>Gênero</v>
          </cell>
          <cell r="L4799" t="str">
            <v>Lavinia et al. (2015) found genetic divergence between the populations in the Atlantic Forest and other areas of occurence in Sourth America, giving empirical support for morphological as well as vocal differences, which resulted in the recognition of a different species for Amazonian birds. Thus, the name Habia rubica is reserved only for the eastern populations.</v>
          </cell>
          <cell r="M4799" t="str">
            <v>Lavinia et al. (2015) encontraram grande divergência genética entre as populações da Mata Atlântica e aquelas do restante da América do Sul, corroborando divergências morfológicas e vocais e suportanto a separação das aves amazônicas em espécie à parte. Habia rubica fica portanto restrita às populações do leste do Brasil.</v>
          </cell>
          <cell r="N4799" t="str">
            <v>Habia Blyth, 1840</v>
          </cell>
          <cell r="P4799"/>
          <cell r="Q4799"/>
          <cell r="R4799"/>
          <cell r="S4799"/>
          <cell r="T4799"/>
          <cell r="U4799"/>
          <cell r="Y4799"/>
          <cell r="Z4799"/>
        </row>
        <row r="4800">
          <cell r="A4800" t="str">
            <v>Habia rubra</v>
          </cell>
          <cell r="B4800" t="str">
            <v>Habia rubra</v>
          </cell>
          <cell r="C4800" t="str">
            <v>tiê-do-mato-grosso</v>
          </cell>
          <cell r="D4800">
            <v>4798</v>
          </cell>
          <cell r="E4800" t="str">
            <v>R</v>
          </cell>
          <cell r="F4800">
            <v>1</v>
          </cell>
          <cell r="G4800" t="str">
            <v>Passeriformes</v>
          </cell>
          <cell r="H4800" t="str">
            <v>Cardinalidae</v>
          </cell>
          <cell r="J4800" t="str">
            <v>Habia</v>
          </cell>
          <cell r="K4800" t="str">
            <v>espécie 1ária</v>
          </cell>
          <cell r="N4800" t="str">
            <v>Habia rubra (Vieillot, 1819)</v>
          </cell>
          <cell r="O4800" t="str">
            <v>Scarlet-throated Ant-Tanager</v>
          </cell>
          <cell r="P4800"/>
          <cell r="Q4800"/>
          <cell r="R4800"/>
          <cell r="S4800"/>
          <cell r="T4800"/>
          <cell r="U4800"/>
          <cell r="Y4800" t="e">
            <v>#N/A</v>
          </cell>
          <cell r="Z4800" t="str">
            <v>H</v>
          </cell>
          <cell r="AA4800" t="e">
            <v>#N/A</v>
          </cell>
          <cell r="AB4800" t="e">
            <v>#N/A</v>
          </cell>
          <cell r="AC4800" t="e">
            <v>#N/A</v>
          </cell>
          <cell r="AD4800" t="e">
            <v>#N/A</v>
          </cell>
          <cell r="AE4800" t="e">
            <v>#N/A</v>
          </cell>
          <cell r="AF4800" t="e">
            <v>#N/A</v>
          </cell>
          <cell r="AG4800" t="str">
            <v>F</v>
          </cell>
        </row>
        <row r="4801">
          <cell r="A4801" t="str">
            <v>Habia rubra rhodinolaema</v>
          </cell>
          <cell r="B4801" t="e">
            <v>#N/A</v>
          </cell>
          <cell r="D4801">
            <v>4799</v>
          </cell>
          <cell r="E4801"/>
          <cell r="F4801"/>
          <cell r="G4801" t="str">
            <v>Passeriformes</v>
          </cell>
          <cell r="H4801" t="str">
            <v>Cardinalidae</v>
          </cell>
          <cell r="J4801" t="str">
            <v>Habia</v>
          </cell>
          <cell r="K4801" t="str">
            <v>subespécie</v>
          </cell>
          <cell r="N4801" t="str">
            <v>Habia rubra rhodinolaema (Salvin &amp; Godman, 1883)</v>
          </cell>
          <cell r="P4801" t="str">
            <v>x</v>
          </cell>
          <cell r="Q4801" t="str">
            <v>x</v>
          </cell>
          <cell r="R4801" t="str">
            <v>x</v>
          </cell>
          <cell r="S4801" t="str">
            <v>x</v>
          </cell>
          <cell r="T4801" t="str">
            <v>x</v>
          </cell>
          <cell r="U4801"/>
          <cell r="Y4801"/>
          <cell r="Z4801"/>
        </row>
        <row r="4802">
          <cell r="A4802" t="str">
            <v>Habia rubra peruviana</v>
          </cell>
          <cell r="B4802" t="e">
            <v>#N/A</v>
          </cell>
          <cell r="D4802">
            <v>4800</v>
          </cell>
          <cell r="E4802"/>
          <cell r="F4802"/>
          <cell r="G4802" t="str">
            <v>Passeriformes</v>
          </cell>
          <cell r="H4802" t="str">
            <v>Cardinalidae</v>
          </cell>
          <cell r="J4802" t="str">
            <v>Habia</v>
          </cell>
          <cell r="K4802" t="str">
            <v>subespécie</v>
          </cell>
          <cell r="N4802" t="str">
            <v>Habia rubra peruviana (Taczanowski, 1884)</v>
          </cell>
          <cell r="P4802" t="str">
            <v>x</v>
          </cell>
          <cell r="Q4802" t="str">
            <v>x</v>
          </cell>
          <cell r="R4802" t="str">
            <v>x</v>
          </cell>
          <cell r="S4802" t="str">
            <v>x</v>
          </cell>
          <cell r="T4802" t="str">
            <v>x</v>
          </cell>
          <cell r="U4802"/>
          <cell r="Y4802"/>
          <cell r="Z4802"/>
        </row>
        <row r="4803">
          <cell r="A4803" t="str">
            <v>Habia rubra hesterna</v>
          </cell>
          <cell r="B4803" t="e">
            <v>#N/A</v>
          </cell>
          <cell r="D4803">
            <v>4801</v>
          </cell>
          <cell r="E4803"/>
          <cell r="F4803"/>
          <cell r="G4803" t="str">
            <v>Passeriformes</v>
          </cell>
          <cell r="H4803" t="str">
            <v>Cardinalidae</v>
          </cell>
          <cell r="J4803" t="str">
            <v>Habia</v>
          </cell>
          <cell r="K4803" t="str">
            <v>subespécie</v>
          </cell>
          <cell r="N4803" t="str">
            <v>Habia rubra hesterna Griscom &amp; Greenway, 1937</v>
          </cell>
          <cell r="P4803" t="str">
            <v>x</v>
          </cell>
          <cell r="Q4803" t="str">
            <v>x</v>
          </cell>
          <cell r="R4803" t="str">
            <v>x</v>
          </cell>
          <cell r="S4803" t="str">
            <v>x</v>
          </cell>
          <cell r="T4803" t="str">
            <v>x</v>
          </cell>
          <cell r="U4803"/>
          <cell r="Y4803"/>
          <cell r="Z4803"/>
        </row>
        <row r="4804">
          <cell r="A4804" t="str">
            <v>Habia rubica</v>
          </cell>
          <cell r="B4804" t="str">
            <v>Habia rubica</v>
          </cell>
          <cell r="C4804" t="str">
            <v>tiê-de-bando</v>
          </cell>
          <cell r="D4804">
            <v>4802</v>
          </cell>
          <cell r="E4804" t="str">
            <v>R</v>
          </cell>
          <cell r="F4804">
            <v>1</v>
          </cell>
          <cell r="G4804" t="str">
            <v>Passeriformes</v>
          </cell>
          <cell r="H4804" t="str">
            <v>Cardinalidae</v>
          </cell>
          <cell r="J4804" t="str">
            <v>Habia</v>
          </cell>
          <cell r="K4804" t="str">
            <v>espécie 1ária</v>
          </cell>
          <cell r="N4804" t="str">
            <v>Habia rubica (Vieillot, 1817)</v>
          </cell>
          <cell r="O4804" t="str">
            <v>Red-crowned Ant-Tanager</v>
          </cell>
          <cell r="P4804"/>
          <cell r="Q4804"/>
          <cell r="R4804"/>
          <cell r="S4804"/>
          <cell r="T4804"/>
          <cell r="U4804"/>
          <cell r="Y4804" t="e">
            <v>#N/A</v>
          </cell>
          <cell r="Z4804" t="str">
            <v>H</v>
          </cell>
          <cell r="AA4804" t="str">
            <v>F1</v>
          </cell>
          <cell r="AB4804" t="str">
            <v>U/M</v>
          </cell>
          <cell r="AC4804">
            <v>1</v>
          </cell>
          <cell r="AD4804">
            <v>6</v>
          </cell>
          <cell r="AE4804">
            <v>32.46</v>
          </cell>
          <cell r="AF4804" t="str">
            <v>Invertebrate</v>
          </cell>
          <cell r="AG4804" t="str">
            <v>F</v>
          </cell>
        </row>
        <row r="4805">
          <cell r="A4805" t="str">
            <v>Habia rubica bahiae</v>
          </cell>
          <cell r="B4805" t="e">
            <v>#N/A</v>
          </cell>
          <cell r="D4805">
            <v>4803</v>
          </cell>
          <cell r="E4805"/>
          <cell r="F4805"/>
          <cell r="G4805" t="str">
            <v>Passeriformes</v>
          </cell>
          <cell r="H4805" t="str">
            <v>Cardinalidae</v>
          </cell>
          <cell r="J4805" t="str">
            <v>Habia</v>
          </cell>
          <cell r="K4805" t="str">
            <v>subespécie</v>
          </cell>
          <cell r="N4805" t="str">
            <v>Habia rubica bahiae Hellmayr, 1936</v>
          </cell>
          <cell r="P4805" t="str">
            <v>x</v>
          </cell>
          <cell r="Q4805" t="str">
            <v>x</v>
          </cell>
          <cell r="R4805" t="str">
            <v>x</v>
          </cell>
          <cell r="S4805" t="str">
            <v>x</v>
          </cell>
          <cell r="T4805" t="str">
            <v>x</v>
          </cell>
          <cell r="U4805"/>
          <cell r="Y4805"/>
          <cell r="Z4805"/>
        </row>
        <row r="4806">
          <cell r="A4806" t="str">
            <v>Habia rubica rubica</v>
          </cell>
          <cell r="B4806" t="e">
            <v>#N/A</v>
          </cell>
          <cell r="D4806">
            <v>4804</v>
          </cell>
          <cell r="E4806"/>
          <cell r="F4806"/>
          <cell r="G4806" t="str">
            <v>Passeriformes</v>
          </cell>
          <cell r="H4806" t="str">
            <v>Cardinalidae</v>
          </cell>
          <cell r="J4806" t="str">
            <v>Habia</v>
          </cell>
          <cell r="K4806" t="str">
            <v>subespécie</v>
          </cell>
          <cell r="N4806" t="str">
            <v>Habia rubica rubica (Vieillot, 1817)</v>
          </cell>
          <cell r="P4806" t="str">
            <v>x</v>
          </cell>
          <cell r="Q4806" t="str">
            <v>x</v>
          </cell>
          <cell r="R4806" t="str">
            <v>x</v>
          </cell>
          <cell r="S4806" t="str">
            <v>x</v>
          </cell>
          <cell r="T4806" t="str">
            <v>x</v>
          </cell>
          <cell r="U4806"/>
          <cell r="Y4806"/>
          <cell r="Z4806"/>
        </row>
        <row r="4807">
          <cell r="A4807" t="str">
            <v>Pheucticus</v>
          </cell>
          <cell r="B4807" t="e">
            <v>#N/A</v>
          </cell>
          <cell r="D4807">
            <v>4805</v>
          </cell>
          <cell r="E4807"/>
          <cell r="F4807"/>
          <cell r="G4807" t="str">
            <v>Passeriformes</v>
          </cell>
          <cell r="H4807" t="str">
            <v>Cardinalidae</v>
          </cell>
          <cell r="J4807" t="str">
            <v>Pheucticus</v>
          </cell>
          <cell r="K4807" t="str">
            <v>Gênero</v>
          </cell>
          <cell r="N4807" t="str">
            <v>Pheucticus Reichenbach, 1850</v>
          </cell>
          <cell r="P4807"/>
          <cell r="Q4807"/>
          <cell r="R4807"/>
          <cell r="S4807"/>
          <cell r="T4807"/>
          <cell r="U4807"/>
          <cell r="Y4807"/>
          <cell r="Z4807"/>
        </row>
        <row r="4808">
          <cell r="A4808" t="str">
            <v>Pheucticus aureoventris</v>
          </cell>
          <cell r="B4808" t="str">
            <v>Pheucticus aureoventris</v>
          </cell>
          <cell r="C4808" t="str">
            <v>rei-do-bosque</v>
          </cell>
          <cell r="D4808">
            <v>4806</v>
          </cell>
          <cell r="E4808" t="str">
            <v>VA (O)</v>
          </cell>
          <cell r="F4808">
            <v>1</v>
          </cell>
          <cell r="G4808" t="str">
            <v>Passeriformes</v>
          </cell>
          <cell r="H4808" t="str">
            <v>Cardinalidae</v>
          </cell>
          <cell r="J4808" t="str">
            <v>Pheucticus</v>
          </cell>
          <cell r="K4808" t="str">
            <v>espécie 1ária</v>
          </cell>
          <cell r="L4808" t="str">
            <v>Empirical evidence accumulated in recent years indicate that this species is a regular visitor to Brazil.</v>
          </cell>
          <cell r="M4808" t="str">
            <v>O acúmulo de registros nos últimos anos parece indicar sua ocorrência como visitante regular no país.</v>
          </cell>
          <cell r="N4808" t="str">
            <v>Pheucticus aureoventris (d'Orbigny &amp; Lafresnaye, 1837)</v>
          </cell>
          <cell r="O4808" t="str">
            <v>Black-backed Grosbeak</v>
          </cell>
          <cell r="P4808"/>
          <cell r="Q4808"/>
          <cell r="R4808"/>
          <cell r="S4808"/>
          <cell r="T4808"/>
          <cell r="U4808"/>
          <cell r="Y4808" t="e">
            <v>#N/A</v>
          </cell>
          <cell r="Z4808" t="str">
            <v>L</v>
          </cell>
          <cell r="AA4808" t="str">
            <v>F4E</v>
          </cell>
          <cell r="AB4808" t="str">
            <v>C</v>
          </cell>
          <cell r="AC4808">
            <v>5</v>
          </cell>
          <cell r="AD4808">
            <v>4</v>
          </cell>
          <cell r="AE4808">
            <v>0</v>
          </cell>
          <cell r="AF4808" t="str">
            <v>Omnivore</v>
          </cell>
          <cell r="AG4808" t="str">
            <v>F</v>
          </cell>
        </row>
        <row r="4809">
          <cell r="A4809" t="str">
            <v>Pheucticus aureoventris aureoventris</v>
          </cell>
          <cell r="B4809" t="e">
            <v>#N/A</v>
          </cell>
          <cell r="D4809">
            <v>4807</v>
          </cell>
          <cell r="E4809"/>
          <cell r="F4809"/>
          <cell r="G4809" t="str">
            <v>Passeriformes</v>
          </cell>
          <cell r="H4809" t="str">
            <v>Cardinalidae</v>
          </cell>
          <cell r="J4809" t="str">
            <v>Pheucticus</v>
          </cell>
          <cell r="K4809" t="str">
            <v>subespécie</v>
          </cell>
          <cell r="N4809" t="str">
            <v>Pheucticus aureoventris aureoventris (d'Orbigny &amp; Lafresnaye, 1837)</v>
          </cell>
          <cell r="P4809" t="str">
            <v>x</v>
          </cell>
          <cell r="Q4809" t="str">
            <v>x</v>
          </cell>
          <cell r="R4809" t="str">
            <v>x</v>
          </cell>
          <cell r="S4809" t="str">
            <v>x</v>
          </cell>
          <cell r="T4809" t="str">
            <v>x</v>
          </cell>
          <cell r="U4809"/>
          <cell r="Y4809"/>
          <cell r="Z4809"/>
        </row>
        <row r="4810">
          <cell r="A4810" t="str">
            <v>Granatellus</v>
          </cell>
          <cell r="B4810" t="e">
            <v>#N/A</v>
          </cell>
          <cell r="D4810">
            <v>4808</v>
          </cell>
          <cell r="E4810"/>
          <cell r="F4810"/>
          <cell r="G4810" t="str">
            <v>Passeriformes</v>
          </cell>
          <cell r="H4810" t="str">
            <v>Cardinalidae</v>
          </cell>
          <cell r="J4810" t="str">
            <v>Granatellus</v>
          </cell>
          <cell r="K4810" t="str">
            <v>Gênero</v>
          </cell>
          <cell r="N4810" t="str">
            <v>Granatellus Bonaparte, 1850</v>
          </cell>
          <cell r="P4810"/>
          <cell r="Q4810"/>
          <cell r="R4810"/>
          <cell r="S4810"/>
          <cell r="T4810"/>
          <cell r="U4810"/>
          <cell r="Y4810"/>
          <cell r="Z4810"/>
        </row>
        <row r="4811">
          <cell r="A4811" t="str">
            <v>Granatellus pelzelni</v>
          </cell>
          <cell r="B4811" t="str">
            <v>Granatellus pelzelni</v>
          </cell>
          <cell r="C4811" t="str">
            <v>polícia-do-mato</v>
          </cell>
          <cell r="D4811">
            <v>4809</v>
          </cell>
          <cell r="E4811" t="str">
            <v>R</v>
          </cell>
          <cell r="F4811">
            <v>1</v>
          </cell>
          <cell r="G4811" t="str">
            <v>Passeriformes</v>
          </cell>
          <cell r="H4811" t="str">
            <v>Cardinalidae</v>
          </cell>
          <cell r="J4811" t="str">
            <v>Granatellus</v>
          </cell>
          <cell r="K4811" t="str">
            <v>espécie 1ária</v>
          </cell>
          <cell r="N4811" t="str">
            <v>Granatellus pelzelni Sclater, 1865</v>
          </cell>
          <cell r="O4811" t="str">
            <v>Rose-breasted Chat</v>
          </cell>
          <cell r="P4811"/>
          <cell r="Q4811"/>
          <cell r="R4811"/>
          <cell r="S4811"/>
          <cell r="T4811"/>
          <cell r="U4811"/>
          <cell r="Y4811" t="str">
            <v>IAS</v>
          </cell>
          <cell r="Z4811" t="str">
            <v>M</v>
          </cell>
          <cell r="AA4811" t="str">
            <v>F1</v>
          </cell>
          <cell r="AB4811" t="str">
            <v>M/C</v>
          </cell>
          <cell r="AC4811">
            <v>1</v>
          </cell>
          <cell r="AD4811">
            <v>2</v>
          </cell>
          <cell r="AE4811">
            <v>11.2</v>
          </cell>
          <cell r="AF4811" t="str">
            <v>Invertebrate</v>
          </cell>
          <cell r="AG4811" t="str">
            <v>F</v>
          </cell>
        </row>
        <row r="4812">
          <cell r="A4812" t="str">
            <v>Granatellus pelzelni pelzelni</v>
          </cell>
          <cell r="B4812" t="e">
            <v>#N/A</v>
          </cell>
          <cell r="D4812">
            <v>4810</v>
          </cell>
          <cell r="E4812"/>
          <cell r="F4812"/>
          <cell r="G4812" t="str">
            <v>Passeriformes</v>
          </cell>
          <cell r="H4812" t="str">
            <v>Cardinalidae</v>
          </cell>
          <cell r="J4812" t="str">
            <v>Granatellus</v>
          </cell>
          <cell r="K4812" t="str">
            <v>subespécie</v>
          </cell>
          <cell r="N4812" t="str">
            <v>Granatellus pelzelni pelzelni Sclater, 1865</v>
          </cell>
          <cell r="P4812" t="str">
            <v>x</v>
          </cell>
          <cell r="Q4812" t="str">
            <v>x</v>
          </cell>
          <cell r="R4812" t="str">
            <v>x</v>
          </cell>
          <cell r="S4812" t="str">
            <v>x</v>
          </cell>
          <cell r="T4812" t="str">
            <v>x</v>
          </cell>
          <cell r="U4812"/>
          <cell r="Y4812"/>
          <cell r="Z4812"/>
        </row>
        <row r="4813">
          <cell r="A4813" t="str">
            <v>Granatellus pelzelni paraensis</v>
          </cell>
          <cell r="B4813" t="e">
            <v>#N/A</v>
          </cell>
          <cell r="D4813">
            <v>4811</v>
          </cell>
          <cell r="E4813"/>
          <cell r="F4813"/>
          <cell r="G4813" t="str">
            <v>Passeriformes</v>
          </cell>
          <cell r="H4813" t="str">
            <v>Cardinalidae</v>
          </cell>
          <cell r="J4813" t="str">
            <v>Granatellus</v>
          </cell>
          <cell r="K4813" t="str">
            <v>subespécie</v>
          </cell>
          <cell r="N4813" t="str">
            <v>Granatellus pelzelni paraensis Rothschild, 1906</v>
          </cell>
          <cell r="P4813" t="str">
            <v>x</v>
          </cell>
          <cell r="Q4813" t="str">
            <v>x</v>
          </cell>
          <cell r="R4813" t="str">
            <v>x</v>
          </cell>
          <cell r="S4813" t="str">
            <v>x</v>
          </cell>
          <cell r="T4813" t="str">
            <v>x</v>
          </cell>
          <cell r="U4813"/>
          <cell r="Y4813"/>
          <cell r="Z4813"/>
        </row>
        <row r="4814">
          <cell r="A4814" t="str">
            <v>Caryothraustes</v>
          </cell>
          <cell r="B4814" t="e">
            <v>#N/A</v>
          </cell>
          <cell r="D4814">
            <v>4812</v>
          </cell>
          <cell r="E4814"/>
          <cell r="F4814"/>
          <cell r="G4814" t="str">
            <v>Passeriformes</v>
          </cell>
          <cell r="H4814" t="str">
            <v>Cardinalidae</v>
          </cell>
          <cell r="J4814" t="str">
            <v>Caryothraustes</v>
          </cell>
          <cell r="K4814" t="str">
            <v>Gênero</v>
          </cell>
          <cell r="N4814" t="str">
            <v>Caryothraustes Reichenbach, 1850</v>
          </cell>
          <cell r="P4814"/>
          <cell r="Q4814"/>
          <cell r="R4814"/>
          <cell r="S4814"/>
          <cell r="T4814"/>
          <cell r="U4814"/>
          <cell r="Y4814"/>
          <cell r="Z4814"/>
        </row>
        <row r="4815">
          <cell r="A4815" t="str">
            <v>Caryothraustes canadensis</v>
          </cell>
          <cell r="B4815" t="str">
            <v>Caryothraustes brasiliensis</v>
          </cell>
          <cell r="C4815" t="str">
            <v>furriel</v>
          </cell>
          <cell r="D4815">
            <v>4813</v>
          </cell>
          <cell r="E4815" t="str">
            <v>R</v>
          </cell>
          <cell r="F4815">
            <v>1</v>
          </cell>
          <cell r="G4815" t="str">
            <v>Passeriformes</v>
          </cell>
          <cell r="H4815" t="str">
            <v>Cardinalidae</v>
          </cell>
          <cell r="J4815" t="str">
            <v>Caryothraustes</v>
          </cell>
          <cell r="K4815" t="str">
            <v>espécie 1ária</v>
          </cell>
          <cell r="N4815" t="str">
            <v>Caryothraustes canadensis (Linnaeus, 1766)</v>
          </cell>
          <cell r="O4815" t="str">
            <v>Yellow-green Grosbeak</v>
          </cell>
          <cell r="P4815"/>
          <cell r="Q4815"/>
          <cell r="R4815"/>
          <cell r="S4815"/>
          <cell r="T4815"/>
          <cell r="U4815"/>
          <cell r="W4815" t="str">
            <v>#ERROR!</v>
          </cell>
          <cell r="Y4815" t="str">
            <v>OA</v>
          </cell>
          <cell r="Z4815" t="str">
            <v>M</v>
          </cell>
          <cell r="AA4815" t="str">
            <v>F1</v>
          </cell>
          <cell r="AB4815" t="str">
            <v>C</v>
          </cell>
          <cell r="AC4815">
            <v>2</v>
          </cell>
          <cell r="AD4815">
            <v>4</v>
          </cell>
          <cell r="AE4815">
            <v>34.5</v>
          </cell>
          <cell r="AF4815" t="str">
            <v>FruiNect</v>
          </cell>
          <cell r="AG4815" t="str">
            <v>F</v>
          </cell>
        </row>
        <row r="4816">
          <cell r="A4816" t="str">
            <v>Caryothraustes canadensis canadensis</v>
          </cell>
          <cell r="B4816" t="e">
            <v>#N/A</v>
          </cell>
          <cell r="D4816">
            <v>4814</v>
          </cell>
          <cell r="E4816"/>
          <cell r="F4816"/>
          <cell r="G4816" t="str">
            <v>Passeriformes</v>
          </cell>
          <cell r="H4816" t="str">
            <v>Cardinalidae</v>
          </cell>
          <cell r="J4816" t="str">
            <v>Caryothraustes</v>
          </cell>
          <cell r="K4816" t="str">
            <v>subespécie</v>
          </cell>
          <cell r="N4816" t="str">
            <v>Caryothraustes canadensis canadensis (Linnaeus, 1766)</v>
          </cell>
          <cell r="P4816" t="str">
            <v>x</v>
          </cell>
          <cell r="Q4816" t="str">
            <v>x</v>
          </cell>
          <cell r="R4816" t="str">
            <v>x</v>
          </cell>
          <cell r="S4816" t="str">
            <v>x</v>
          </cell>
          <cell r="T4816" t="str">
            <v>x</v>
          </cell>
          <cell r="U4816"/>
          <cell r="Y4816"/>
          <cell r="Z4816"/>
        </row>
        <row r="4817">
          <cell r="A4817" t="str">
            <v>Caryothraustes canadensis frontalis</v>
          </cell>
          <cell r="B4817" t="e">
            <v>#N/A</v>
          </cell>
          <cell r="D4817">
            <v>4815</v>
          </cell>
          <cell r="E4817"/>
          <cell r="F4817"/>
          <cell r="G4817" t="str">
            <v>Passeriformes</v>
          </cell>
          <cell r="H4817" t="str">
            <v>Cardinalidae</v>
          </cell>
          <cell r="J4817" t="str">
            <v>Caryothraustes</v>
          </cell>
          <cell r="K4817" t="str">
            <v>subespécie</v>
          </cell>
          <cell r="N4817" t="str">
            <v>Caryothraustes canadensis frontalis (Hellmayr, 1905)</v>
          </cell>
          <cell r="P4817" t="str">
            <v>x</v>
          </cell>
          <cell r="Q4817" t="str">
            <v>x</v>
          </cell>
          <cell r="R4817" t="str">
            <v>x</v>
          </cell>
          <cell r="S4817" t="str">
            <v>x</v>
          </cell>
          <cell r="T4817" t="str">
            <v>x</v>
          </cell>
          <cell r="U4817"/>
          <cell r="Y4817"/>
          <cell r="Z4817"/>
        </row>
        <row r="4818">
          <cell r="A4818" t="str">
            <v>Caryothraustes canadensis brasiliensis</v>
          </cell>
          <cell r="B4818" t="e">
            <v>#N/A</v>
          </cell>
          <cell r="D4818">
            <v>4816</v>
          </cell>
          <cell r="E4818"/>
          <cell r="F4818"/>
          <cell r="G4818" t="str">
            <v>Passeriformes</v>
          </cell>
          <cell r="H4818" t="str">
            <v>Cardinalidae</v>
          </cell>
          <cell r="J4818" t="str">
            <v>Caryothraustes</v>
          </cell>
          <cell r="K4818" t="str">
            <v>subespécie</v>
          </cell>
          <cell r="N4818" t="str">
            <v>Caryothraustes canadensis brasiliensis Cabanis, 1851</v>
          </cell>
          <cell r="P4818" t="str">
            <v>x</v>
          </cell>
          <cell r="Q4818" t="str">
            <v>x</v>
          </cell>
          <cell r="R4818" t="str">
            <v>x</v>
          </cell>
          <cell r="S4818" t="str">
            <v>x</v>
          </cell>
          <cell r="T4818" t="str">
            <v>x</v>
          </cell>
          <cell r="U4818"/>
          <cell r="Y4818"/>
          <cell r="Z4818"/>
        </row>
        <row r="4819">
          <cell r="A4819" t="str">
            <v>Periporphyrus</v>
          </cell>
          <cell r="B4819" t="e">
            <v>#N/A</v>
          </cell>
          <cell r="D4819">
            <v>4817</v>
          </cell>
          <cell r="E4819"/>
          <cell r="F4819"/>
          <cell r="G4819" t="str">
            <v>Passeriformes</v>
          </cell>
          <cell r="H4819" t="str">
            <v>Cardinalidae</v>
          </cell>
          <cell r="J4819" t="str">
            <v>Periporphyrus</v>
          </cell>
          <cell r="K4819" t="str">
            <v>Gênero</v>
          </cell>
          <cell r="N4819" t="str">
            <v>Periporphyrus Reichenbach, 1850</v>
          </cell>
          <cell r="P4819"/>
          <cell r="Q4819"/>
          <cell r="R4819"/>
          <cell r="S4819"/>
          <cell r="T4819"/>
          <cell r="U4819"/>
          <cell r="Y4819"/>
          <cell r="Z4819"/>
        </row>
        <row r="4820">
          <cell r="A4820" t="str">
            <v>Periporphyrus erythromelas</v>
          </cell>
          <cell r="B4820" t="str">
            <v>Periporphyrus erythromelas</v>
          </cell>
          <cell r="C4820" t="str">
            <v>bicudo-encarnado</v>
          </cell>
          <cell r="D4820">
            <v>4818</v>
          </cell>
          <cell r="E4820" t="str">
            <v>R</v>
          </cell>
          <cell r="F4820">
            <v>1</v>
          </cell>
          <cell r="G4820" t="str">
            <v>Passeriformes</v>
          </cell>
          <cell r="H4820" t="str">
            <v>Cardinalidae</v>
          </cell>
          <cell r="J4820" t="str">
            <v>Periporphyrus</v>
          </cell>
          <cell r="K4820" t="str">
            <v>espécie 1ária</v>
          </cell>
          <cell r="N4820" t="str">
            <v>Periporphyrus erythromelas (Gmelin, 1789)</v>
          </cell>
          <cell r="O4820" t="str">
            <v>Red-and-black Grosbeak</v>
          </cell>
          <cell r="P4820"/>
          <cell r="Q4820"/>
          <cell r="R4820"/>
          <cell r="S4820"/>
          <cell r="T4820"/>
          <cell r="U4820"/>
          <cell r="Y4820" t="e">
            <v>#N/A</v>
          </cell>
          <cell r="Z4820" t="str">
            <v>L</v>
          </cell>
          <cell r="AA4820" t="str">
            <v>F1</v>
          </cell>
          <cell r="AB4820" t="str">
            <v>U/M</v>
          </cell>
          <cell r="AC4820">
            <v>1</v>
          </cell>
          <cell r="AD4820">
            <v>2</v>
          </cell>
          <cell r="AE4820">
            <v>48</v>
          </cell>
          <cell r="AF4820" t="str">
            <v>Omnivore</v>
          </cell>
          <cell r="AG4820" t="str">
            <v>F</v>
          </cell>
        </row>
        <row r="4821">
          <cell r="A4821" t="str">
            <v>Amaurospiza</v>
          </cell>
          <cell r="B4821" t="e">
            <v>#N/A</v>
          </cell>
          <cell r="D4821">
            <v>4819</v>
          </cell>
          <cell r="E4821"/>
          <cell r="F4821"/>
          <cell r="G4821" t="str">
            <v>Passeriformes</v>
          </cell>
          <cell r="H4821" t="str">
            <v>Cardinalidae</v>
          </cell>
          <cell r="J4821" t="str">
            <v>Amaurospiza</v>
          </cell>
          <cell r="K4821" t="str">
            <v>Gênero</v>
          </cell>
          <cell r="N4821" t="str">
            <v>Amaurospiza Cabanis, 1861</v>
          </cell>
          <cell r="P4821"/>
          <cell r="Q4821"/>
          <cell r="R4821"/>
          <cell r="S4821"/>
          <cell r="T4821"/>
          <cell r="U4821"/>
          <cell r="Y4821"/>
          <cell r="Z4821"/>
        </row>
        <row r="4822">
          <cell r="A4822" t="str">
            <v>Amaurospiza moesta</v>
          </cell>
          <cell r="B4822" t="str">
            <v>Amaurospiza moesta</v>
          </cell>
          <cell r="C4822" t="str">
            <v>negrinho-do-mato</v>
          </cell>
          <cell r="D4822">
            <v>4820</v>
          </cell>
          <cell r="E4822" t="str">
            <v>R</v>
          </cell>
          <cell r="F4822">
            <v>1</v>
          </cell>
          <cell r="G4822" t="str">
            <v>Passeriformes</v>
          </cell>
          <cell r="H4822" t="str">
            <v>Cardinalidae</v>
          </cell>
          <cell r="J4822" t="str">
            <v>Amaurospiza</v>
          </cell>
          <cell r="K4822" t="str">
            <v>espécie 1ária</v>
          </cell>
          <cell r="L4822" t="str">
            <v>Treated as Cyanoloxia in earlier versions of the list based on Klicka et al. (2007), but returned to Amaurospiza following more recent evidence (Bryson et al. 2014).</v>
          </cell>
          <cell r="M4822" t="str">
            <v>Tratado em algumas versões anteriores da lista em Cyanoloxia baseado em Klicka et al. (2007), mas ver Bryson et al. (2014) para um retorno à classificação tradicional.</v>
          </cell>
          <cell r="N4822" t="str">
            <v>Amaurospiza moesta (Hartlaub, 1853)</v>
          </cell>
          <cell r="O4822" t="str">
            <v>Blackish-blue Seedeater</v>
          </cell>
          <cell r="P4822"/>
          <cell r="Q4822"/>
          <cell r="R4822"/>
          <cell r="S4822"/>
          <cell r="T4822"/>
          <cell r="U4822"/>
          <cell r="Y4822" t="e">
            <v>#N/A</v>
          </cell>
          <cell r="Z4822" t="str">
            <v>M</v>
          </cell>
          <cell r="AA4822" t="str">
            <v>F4</v>
          </cell>
          <cell r="AB4822" t="str">
            <v>U/M</v>
          </cell>
          <cell r="AC4822">
            <v>2</v>
          </cell>
          <cell r="AD4822">
            <v>1</v>
          </cell>
          <cell r="AE4822">
            <v>0</v>
          </cell>
          <cell r="AF4822" t="str">
            <v>PlantSeed</v>
          </cell>
          <cell r="AG4822" t="str">
            <v>F</v>
          </cell>
          <cell r="AH4822" t="str">
            <v>MA</v>
          </cell>
          <cell r="AI4822" t="str">
            <v>VU</v>
          </cell>
          <cell r="AK4822" t="str">
            <v>VU</v>
          </cell>
        </row>
        <row r="4823">
          <cell r="A4823" t="str">
            <v>Cyanoloxia</v>
          </cell>
          <cell r="B4823" t="e">
            <v>#N/A</v>
          </cell>
          <cell r="D4823">
            <v>4821</v>
          </cell>
          <cell r="E4823"/>
          <cell r="F4823"/>
          <cell r="G4823" t="str">
            <v>Passeriformes</v>
          </cell>
          <cell r="H4823" t="str">
            <v>Cardinalidae</v>
          </cell>
          <cell r="J4823" t="str">
            <v>Cyanoloxia</v>
          </cell>
          <cell r="K4823" t="str">
            <v>Gênero</v>
          </cell>
          <cell r="N4823" t="str">
            <v>Cyanoloxia Bonaparte, 1850</v>
          </cell>
          <cell r="P4823"/>
          <cell r="Q4823"/>
          <cell r="R4823"/>
          <cell r="S4823"/>
          <cell r="T4823"/>
          <cell r="U4823"/>
          <cell r="Y4823"/>
          <cell r="Z4823"/>
        </row>
        <row r="4824">
          <cell r="A4824" t="str">
            <v>Cyanoloxia rothschildii</v>
          </cell>
          <cell r="B4824" t="str">
            <v>Cyanoloxia rothschildii</v>
          </cell>
          <cell r="C4824" t="str">
            <v>azulão-da-amazônia</v>
          </cell>
          <cell r="D4824">
            <v>4822</v>
          </cell>
          <cell r="E4824" t="str">
            <v>R</v>
          </cell>
          <cell r="F4824">
            <v>1</v>
          </cell>
          <cell r="G4824" t="str">
            <v>Passeriformes</v>
          </cell>
          <cell r="H4824" t="str">
            <v>Cardinalidae</v>
          </cell>
          <cell r="J4824" t="str">
            <v>Cyanoloxia</v>
          </cell>
          <cell r="K4824" t="str">
            <v>espécie 1ária</v>
          </cell>
          <cell r="L4824" t="str">
            <v>Historically also classified as subspecies of C. cyanoides (from outside of Brazil), but split as a separate species based on Bryson et al. (2014).</v>
          </cell>
          <cell r="M4824" t="str">
            <v>Historicamente tratado como subespécie de C. cyanoides (extrabrasileira), mas Bryson et al. (2014) apresentam dados para seu tratamento como espécie à parte.</v>
          </cell>
          <cell r="N4824" t="str">
            <v>Cyanoloxia rothschildii (Bartlett, 1890)</v>
          </cell>
          <cell r="O4824" t="str">
            <v>Rothschild's Blue Grosbeak</v>
          </cell>
          <cell r="P4824"/>
          <cell r="Q4824"/>
          <cell r="R4824"/>
          <cell r="S4824"/>
          <cell r="T4824"/>
          <cell r="U4824"/>
          <cell r="Y4824" t="str">
            <v>OA</v>
          </cell>
          <cell r="Z4824" t="str">
            <v>M</v>
          </cell>
          <cell r="AA4824" t="str">
            <v>F1</v>
          </cell>
          <cell r="AB4824" t="str">
            <v>U</v>
          </cell>
          <cell r="AC4824">
            <v>2</v>
          </cell>
          <cell r="AD4824">
            <v>6</v>
          </cell>
          <cell r="AE4824">
            <v>32.5</v>
          </cell>
          <cell r="AF4824" t="str">
            <v>FruiNect</v>
          </cell>
          <cell r="AG4824" t="str">
            <v>F</v>
          </cell>
        </row>
        <row r="4825">
          <cell r="A4825" t="str">
            <v>Cyanoloxia glaucocaerulea</v>
          </cell>
          <cell r="B4825" t="str">
            <v>Cyanoloxia glaucocaerulea</v>
          </cell>
          <cell r="C4825" t="str">
            <v>azulinho</v>
          </cell>
          <cell r="D4825">
            <v>4823</v>
          </cell>
          <cell r="E4825" t="str">
            <v>R</v>
          </cell>
          <cell r="F4825">
            <v>1</v>
          </cell>
          <cell r="G4825" t="str">
            <v>Passeriformes</v>
          </cell>
          <cell r="H4825" t="str">
            <v>Cardinalidae</v>
          </cell>
          <cell r="J4825" t="str">
            <v>Cyanoloxia</v>
          </cell>
          <cell r="K4825" t="str">
            <v>espécie 1ária</v>
          </cell>
          <cell r="N4825" t="str">
            <v>Cyanoloxia glaucocaerulea (d'Orbigny &amp; Lafresnaye, 1837)</v>
          </cell>
          <cell r="O4825" t="str">
            <v>Glaucous-blue Grosbeak</v>
          </cell>
          <cell r="P4825"/>
          <cell r="Q4825"/>
          <cell r="R4825"/>
          <cell r="S4825"/>
          <cell r="T4825"/>
          <cell r="U4825"/>
          <cell r="Y4825" t="e">
            <v>#N/A</v>
          </cell>
          <cell r="Z4825" t="e">
            <v>#N/A</v>
          </cell>
          <cell r="AA4825" t="e">
            <v>#N/A</v>
          </cell>
          <cell r="AB4825" t="e">
            <v>#N/A</v>
          </cell>
          <cell r="AC4825" t="e">
            <v>#N/A</v>
          </cell>
          <cell r="AD4825" t="e">
            <v>#N/A</v>
          </cell>
          <cell r="AE4825">
            <v>18.2</v>
          </cell>
          <cell r="AF4825" t="str">
            <v>Omnivore</v>
          </cell>
          <cell r="AG4825"/>
        </row>
        <row r="4826">
          <cell r="A4826" t="str">
            <v>Cyanoloxia brissonii</v>
          </cell>
          <cell r="B4826" t="str">
            <v>Cyanoloxia brissonii</v>
          </cell>
          <cell r="C4826" t="str">
            <v>azulão</v>
          </cell>
          <cell r="D4826">
            <v>4824</v>
          </cell>
          <cell r="E4826" t="str">
            <v>R</v>
          </cell>
          <cell r="F4826">
            <v>1</v>
          </cell>
          <cell r="G4826" t="str">
            <v>Passeriformes</v>
          </cell>
          <cell r="H4826" t="str">
            <v>Cardinalidae</v>
          </cell>
          <cell r="J4826" t="str">
            <v>Cyanoloxia</v>
          </cell>
          <cell r="K4826" t="str">
            <v>espécie 1ária</v>
          </cell>
          <cell r="L4826" t="str">
            <v>Historically also classified as Cyanocompsa and Passerina, sometimes also as C. cyanea (not valid; vide Bencke 2002).</v>
          </cell>
          <cell r="M4826" t="str">
            <v>Historicamente tratado também nos gêneros Cyanocompsa e Passerina, por vezes também sob o nome C. cyanea (inválido; vide Bencke 2002).</v>
          </cell>
          <cell r="N4826" t="str">
            <v>Cyanoloxia brissonii (Lichtenstein, 1823)</v>
          </cell>
          <cell r="O4826" t="str">
            <v>Ultramarine Grosbeak</v>
          </cell>
          <cell r="P4826"/>
          <cell r="Q4826"/>
          <cell r="R4826"/>
          <cell r="S4826"/>
          <cell r="T4826"/>
          <cell r="U4826"/>
          <cell r="Y4826" t="e">
            <v>#N/A</v>
          </cell>
          <cell r="Z4826" t="str">
            <v>M</v>
          </cell>
          <cell r="AA4826" t="str">
            <v>F1</v>
          </cell>
          <cell r="AB4826" t="str">
            <v>U</v>
          </cell>
          <cell r="AC4826">
            <v>3</v>
          </cell>
          <cell r="AD4826">
            <v>3</v>
          </cell>
          <cell r="AE4826">
            <v>27.5</v>
          </cell>
          <cell r="AF4826" t="str">
            <v>FruiNect</v>
          </cell>
          <cell r="AG4826" t="str">
            <v>F</v>
          </cell>
          <cell r="AJ4826" t="str">
            <v>#ERROR!</v>
          </cell>
        </row>
        <row r="4827">
          <cell r="A4827" t="str">
            <v>Cyanoloxia brissonii brissonii</v>
          </cell>
          <cell r="B4827" t="e">
            <v>#N/A</v>
          </cell>
          <cell r="D4827">
            <v>4825</v>
          </cell>
          <cell r="E4827"/>
          <cell r="F4827"/>
          <cell r="G4827" t="str">
            <v>Passeriformes</v>
          </cell>
          <cell r="H4827" t="str">
            <v>Cardinalidae</v>
          </cell>
          <cell r="J4827" t="str">
            <v>Cyanoloxia</v>
          </cell>
          <cell r="K4827" t="str">
            <v>subespécie</v>
          </cell>
          <cell r="N4827" t="str">
            <v>Cyanoloxia brissonii brissonii (Lichtenstein, 1823)</v>
          </cell>
          <cell r="P4827" t="str">
            <v>x</v>
          </cell>
          <cell r="Q4827" t="str">
            <v>x</v>
          </cell>
          <cell r="R4827" t="str">
            <v>x</v>
          </cell>
          <cell r="S4827" t="str">
            <v>x</v>
          </cell>
          <cell r="T4827" t="str">
            <v>x</v>
          </cell>
          <cell r="U4827"/>
          <cell r="Y4827"/>
          <cell r="Z4827"/>
        </row>
        <row r="4828">
          <cell r="A4828" t="str">
            <v>Cyanoloxia brissonii sterea</v>
          </cell>
          <cell r="B4828" t="e">
            <v>#N/A</v>
          </cell>
          <cell r="D4828">
            <v>4826</v>
          </cell>
          <cell r="E4828"/>
          <cell r="F4828"/>
          <cell r="G4828" t="str">
            <v>Passeriformes</v>
          </cell>
          <cell r="H4828" t="str">
            <v>Cardinalidae</v>
          </cell>
          <cell r="J4828" t="str">
            <v>Cyanoloxia</v>
          </cell>
          <cell r="K4828" t="str">
            <v>subespécie</v>
          </cell>
          <cell r="N4828" t="str">
            <v>Cyanoloxia brissonii sterea Oberholser, 1901</v>
          </cell>
          <cell r="P4828" t="str">
            <v>x</v>
          </cell>
          <cell r="Q4828" t="str">
            <v>x</v>
          </cell>
          <cell r="R4828" t="str">
            <v>x</v>
          </cell>
          <cell r="S4828" t="str">
            <v>x</v>
          </cell>
          <cell r="T4828" t="str">
            <v>x</v>
          </cell>
          <cell r="U4828"/>
          <cell r="Y4828"/>
          <cell r="Z4828"/>
        </row>
        <row r="4829">
          <cell r="A4829" t="str">
            <v>Cyanoloxia brissonii argentina</v>
          </cell>
          <cell r="B4829" t="e">
            <v>#N/A</v>
          </cell>
          <cell r="D4829">
            <v>4827</v>
          </cell>
          <cell r="E4829"/>
          <cell r="F4829"/>
          <cell r="G4829" t="str">
            <v>Passeriformes</v>
          </cell>
          <cell r="H4829" t="str">
            <v>Cardinalidae</v>
          </cell>
          <cell r="J4829" t="str">
            <v>Cyanoloxia</v>
          </cell>
          <cell r="K4829" t="str">
            <v>subespécie</v>
          </cell>
          <cell r="N4829" t="str">
            <v>Cyanoloxia brissonii argentina (Sharpe, 1888)</v>
          </cell>
          <cell r="P4829" t="str">
            <v>x</v>
          </cell>
          <cell r="Q4829" t="str">
            <v>x</v>
          </cell>
          <cell r="R4829" t="str">
            <v>x</v>
          </cell>
          <cell r="S4829" t="str">
            <v>x</v>
          </cell>
          <cell r="T4829" t="str">
            <v>x</v>
          </cell>
          <cell r="U4829"/>
          <cell r="Y4829"/>
          <cell r="Z4829"/>
        </row>
        <row r="4830">
          <cell r="A4830" t="str">
            <v>Spiza</v>
          </cell>
          <cell r="B4830" t="e">
            <v>#N/A</v>
          </cell>
          <cell r="D4830">
            <v>4828</v>
          </cell>
          <cell r="E4830"/>
          <cell r="F4830"/>
          <cell r="G4830" t="str">
            <v>Passeriformes</v>
          </cell>
          <cell r="H4830" t="str">
            <v>Cardinalidae</v>
          </cell>
          <cell r="J4830" t="str">
            <v>Spiza</v>
          </cell>
          <cell r="K4830" t="str">
            <v>Gênero</v>
          </cell>
          <cell r="N4830" t="str">
            <v>Spiza Bonaparte, 1824</v>
          </cell>
          <cell r="P4830"/>
          <cell r="Q4830"/>
          <cell r="R4830"/>
          <cell r="S4830"/>
          <cell r="T4830"/>
          <cell r="U4830"/>
          <cell r="Y4830"/>
          <cell r="Z4830"/>
        </row>
        <row r="4831">
          <cell r="A4831" t="str">
            <v>Spiza americana</v>
          </cell>
          <cell r="B4831" t="str">
            <v>Spiza americana</v>
          </cell>
          <cell r="C4831" t="str">
            <v>papa-capim-americano</v>
          </cell>
          <cell r="D4831">
            <v>4829</v>
          </cell>
          <cell r="E4831" t="str">
            <v>VA (N)</v>
          </cell>
          <cell r="F4831">
            <v>1</v>
          </cell>
          <cell r="G4831" t="str">
            <v>Passeriformes</v>
          </cell>
          <cell r="H4831" t="str">
            <v>Cardinalidae</v>
          </cell>
          <cell r="J4831" t="str">
            <v>Spiza</v>
          </cell>
          <cell r="K4831" t="str">
            <v>espécie 1ária</v>
          </cell>
          <cell r="N4831" t="str">
            <v>Spiza americana (Gmelin, 1789)</v>
          </cell>
          <cell r="O4831" t="str">
            <v>Dickcissel</v>
          </cell>
          <cell r="P4831"/>
          <cell r="Q4831"/>
          <cell r="R4831"/>
          <cell r="S4831"/>
          <cell r="T4831"/>
          <cell r="U4831"/>
          <cell r="Y4831" t="e">
            <v>#N/A</v>
          </cell>
          <cell r="Z4831" t="e">
            <v>#N/A</v>
          </cell>
          <cell r="AA4831" t="e">
            <v>#N/A</v>
          </cell>
          <cell r="AB4831" t="e">
            <v>#N/A</v>
          </cell>
          <cell r="AC4831" t="e">
            <v>#N/A</v>
          </cell>
          <cell r="AD4831" t="e">
            <v>#N/A</v>
          </cell>
          <cell r="AE4831">
            <v>26.18</v>
          </cell>
          <cell r="AF4831" t="str">
            <v>PlantSeed</v>
          </cell>
          <cell r="AG4831"/>
        </row>
        <row r="4832">
          <cell r="A4832" t="str">
            <v>Fringillidae</v>
          </cell>
          <cell r="B4832" t="e">
            <v>#N/A</v>
          </cell>
          <cell r="D4832">
            <v>4830</v>
          </cell>
          <cell r="E4832"/>
          <cell r="F4832"/>
          <cell r="G4832" t="str">
            <v>Passeriformes</v>
          </cell>
          <cell r="H4832" t="str">
            <v>Fringillidae</v>
          </cell>
          <cell r="K4832" t="str">
            <v>Família</v>
          </cell>
          <cell r="N4832" t="str">
            <v>Fringillidae Leach, 1820</v>
          </cell>
          <cell r="P4832"/>
          <cell r="Q4832"/>
          <cell r="R4832"/>
          <cell r="S4832"/>
          <cell r="T4832"/>
          <cell r="U4832"/>
          <cell r="Y4832"/>
          <cell r="Z4832"/>
        </row>
        <row r="4833">
          <cell r="A4833" t="str">
            <v>Carduelinae</v>
          </cell>
          <cell r="B4833" t="e">
            <v>#N/A</v>
          </cell>
          <cell r="D4833">
            <v>4831</v>
          </cell>
          <cell r="E4833"/>
          <cell r="F4833"/>
          <cell r="G4833" t="str">
            <v>Passeriformes</v>
          </cell>
          <cell r="H4833" t="str">
            <v>Fringillidae</v>
          </cell>
          <cell r="I4833" t="str">
            <v>Carduelinae</v>
          </cell>
          <cell r="K4833" t="str">
            <v>Subfamília</v>
          </cell>
          <cell r="N4833" t="str">
            <v>Carduelinae Vigors, 1825</v>
          </cell>
          <cell r="P4833"/>
          <cell r="Q4833"/>
          <cell r="R4833"/>
          <cell r="S4833"/>
          <cell r="T4833"/>
          <cell r="U4833"/>
          <cell r="Y4833"/>
          <cell r="Z4833"/>
        </row>
        <row r="4834">
          <cell r="A4834" t="str">
            <v>[Chloris</v>
          </cell>
          <cell r="B4834" t="e">
            <v>#N/A</v>
          </cell>
          <cell r="D4834">
            <v>4832</v>
          </cell>
          <cell r="E4834"/>
          <cell r="F4834"/>
          <cell r="G4834" t="str">
            <v>Passeriformes</v>
          </cell>
          <cell r="H4834" t="str">
            <v>Fringillidae</v>
          </cell>
          <cell r="I4834" t="str">
            <v>Carduelinae</v>
          </cell>
          <cell r="J4834" t="str">
            <v>Chloris</v>
          </cell>
          <cell r="K4834" t="str">
            <v>Gênero</v>
          </cell>
          <cell r="N4834" t="str">
            <v>[Chloris Cuvier, 1800]</v>
          </cell>
          <cell r="P4834"/>
          <cell r="Q4834"/>
          <cell r="R4834"/>
          <cell r="S4834"/>
          <cell r="T4834"/>
          <cell r="U4834"/>
          <cell r="Y4834"/>
          <cell r="Z4834"/>
        </row>
        <row r="4835">
          <cell r="A4835" t="str">
            <v>[Chloris chloris</v>
          </cell>
          <cell r="B4835" t="e">
            <v>#N/A</v>
          </cell>
          <cell r="D4835">
            <v>4833</v>
          </cell>
          <cell r="E4835"/>
          <cell r="F4835"/>
          <cell r="G4835" t="str">
            <v>Passeriformes</v>
          </cell>
          <cell r="H4835" t="str">
            <v>Fringillidae</v>
          </cell>
          <cell r="I4835" t="str">
            <v>Carduelinae</v>
          </cell>
          <cell r="J4835" t="str">
            <v>Chloris</v>
          </cell>
          <cell r="K4835" t="str">
            <v>espécie 2ária</v>
          </cell>
          <cell r="L4835" t="str">
            <v>Formely treated sometimes also in genus Carduelis.</v>
          </cell>
          <cell r="M4835" t="str">
            <v>Anteriormente por vezes tratado também no gênero Carduelis.</v>
          </cell>
          <cell r="N4835" t="str">
            <v>[Chloris chloris (Linnaeus, 1758)]</v>
          </cell>
          <cell r="P4835"/>
          <cell r="Q4835"/>
          <cell r="R4835"/>
          <cell r="S4835"/>
          <cell r="T4835"/>
          <cell r="U4835"/>
          <cell r="Y4835" t="e">
            <v>#N/A</v>
          </cell>
          <cell r="Z4835"/>
        </row>
        <row r="4836">
          <cell r="A4836" t="str">
            <v>Chloris chloris chloris</v>
          </cell>
          <cell r="B4836" t="e">
            <v>#N/A</v>
          </cell>
          <cell r="D4836">
            <v>4834</v>
          </cell>
          <cell r="E4836"/>
          <cell r="F4836"/>
          <cell r="G4836" t="str">
            <v>Passeriformes</v>
          </cell>
          <cell r="H4836" t="str">
            <v>Fringillidae</v>
          </cell>
          <cell r="I4836" t="str">
            <v>Carduelinae</v>
          </cell>
          <cell r="J4836" t="str">
            <v>Chloris</v>
          </cell>
          <cell r="K4836" t="str">
            <v>subespécie</v>
          </cell>
          <cell r="N4836" t="str">
            <v>Chloris chloris chloris (Linnaeus, 1758)</v>
          </cell>
          <cell r="P4836" t="str">
            <v>x</v>
          </cell>
          <cell r="Q4836" t="str">
            <v>x</v>
          </cell>
          <cell r="R4836" t="str">
            <v>x</v>
          </cell>
          <cell r="S4836" t="str">
            <v>x</v>
          </cell>
          <cell r="T4836" t="str">
            <v>x</v>
          </cell>
          <cell r="U4836"/>
          <cell r="Y4836"/>
          <cell r="Z4836"/>
        </row>
        <row r="4837">
          <cell r="A4837" t="str">
            <v>Carduelis</v>
          </cell>
          <cell r="B4837" t="e">
            <v>#N/A</v>
          </cell>
          <cell r="D4837">
            <v>4835</v>
          </cell>
          <cell r="E4837"/>
          <cell r="F4837"/>
          <cell r="G4837" t="str">
            <v>Passeriformes</v>
          </cell>
          <cell r="H4837" t="str">
            <v>Fringillidae</v>
          </cell>
          <cell r="I4837" t="str">
            <v>Carduelinae</v>
          </cell>
          <cell r="J4837" t="str">
            <v>Carduelis</v>
          </cell>
          <cell r="K4837" t="str">
            <v>Gênero</v>
          </cell>
          <cell r="N4837" t="str">
            <v>Carduelis Brisson, 1760</v>
          </cell>
          <cell r="P4837"/>
          <cell r="Q4837"/>
          <cell r="R4837"/>
          <cell r="S4837"/>
          <cell r="T4837"/>
          <cell r="U4837"/>
          <cell r="Y4837"/>
          <cell r="Z4837"/>
        </row>
        <row r="4838">
          <cell r="A4838" t="str">
            <v>Carduelis carduelis</v>
          </cell>
          <cell r="B4838" t="str">
            <v>Carduelis carduelis</v>
          </cell>
          <cell r="C4838" t="str">
            <v>pintassilgo-europeu</v>
          </cell>
          <cell r="D4838">
            <v>4836</v>
          </cell>
          <cell r="E4838" t="str">
            <v>D</v>
          </cell>
          <cell r="F4838">
            <v>1</v>
          </cell>
          <cell r="G4838" t="str">
            <v>Passeriformes</v>
          </cell>
          <cell r="H4838" t="str">
            <v>Fringillidae</v>
          </cell>
          <cell r="I4838" t="str">
            <v>Carduelinae</v>
          </cell>
          <cell r="J4838" t="str">
            <v>Carduelis</v>
          </cell>
          <cell r="K4838" t="str">
            <v>espécie 1ária</v>
          </cell>
          <cell r="N4838" t="str">
            <v>Carduelis carduelis (Linnaeus, 1758)</v>
          </cell>
          <cell r="O4838" t="str">
            <v>European Goldfinch</v>
          </cell>
          <cell r="P4838"/>
          <cell r="Q4838"/>
          <cell r="R4838"/>
          <cell r="S4838"/>
          <cell r="T4838"/>
          <cell r="U4838"/>
          <cell r="Y4838" t="e">
            <v>#N/A</v>
          </cell>
          <cell r="Z4838" t="e">
            <v>#N/A</v>
          </cell>
          <cell r="AA4838" t="e">
            <v>#N/A</v>
          </cell>
          <cell r="AB4838" t="e">
            <v>#N/A</v>
          </cell>
          <cell r="AC4838" t="e">
            <v>#N/A</v>
          </cell>
          <cell r="AD4838" t="e">
            <v>#N/A</v>
          </cell>
          <cell r="AE4838">
            <v>16</v>
          </cell>
          <cell r="AF4838" t="str">
            <v>PlantSeed</v>
          </cell>
          <cell r="AG4838"/>
        </row>
        <row r="4839">
          <cell r="A4839" t="str">
            <v>Carduelis carduelis carduelis</v>
          </cell>
          <cell r="B4839" t="e">
            <v>#N/A</v>
          </cell>
          <cell r="D4839">
            <v>4837</v>
          </cell>
          <cell r="E4839"/>
          <cell r="F4839"/>
          <cell r="G4839" t="str">
            <v>Passeriformes</v>
          </cell>
          <cell r="H4839" t="str">
            <v>Fringillidae</v>
          </cell>
          <cell r="I4839" t="str">
            <v>Carduelinae</v>
          </cell>
          <cell r="J4839" t="str">
            <v>Carduelis</v>
          </cell>
          <cell r="K4839" t="str">
            <v>subespécie</v>
          </cell>
          <cell r="N4839" t="str">
            <v>Carduelis carduelis carduelis (Linnaeus, 1758)</v>
          </cell>
          <cell r="P4839" t="str">
            <v>x</v>
          </cell>
          <cell r="Q4839" t="str">
            <v>x</v>
          </cell>
          <cell r="R4839" t="str">
            <v>x</v>
          </cell>
          <cell r="S4839" t="str">
            <v>x</v>
          </cell>
          <cell r="T4839" t="str">
            <v>x</v>
          </cell>
          <cell r="U4839"/>
          <cell r="Y4839"/>
          <cell r="Z4839"/>
        </row>
        <row r="4840">
          <cell r="A4840" t="str">
            <v>Spinus</v>
          </cell>
          <cell r="B4840" t="e">
            <v>#N/A</v>
          </cell>
          <cell r="D4840">
            <v>4838</v>
          </cell>
          <cell r="E4840"/>
          <cell r="F4840"/>
          <cell r="G4840" t="str">
            <v>Passeriformes</v>
          </cell>
          <cell r="H4840" t="str">
            <v>Fringillidae</v>
          </cell>
          <cell r="I4840" t="str">
            <v>Carduelinae</v>
          </cell>
          <cell r="J4840" t="str">
            <v>Spinus</v>
          </cell>
          <cell r="K4840" t="str">
            <v>Gênero</v>
          </cell>
          <cell r="L4840" t="str">
            <v>The New World siskins were treated in Spinus or Carduelis. Nguembock et al. (2009) showed that these siskins should be placed in a genus distinct from Carduelis, however, an apparent mixing of samples atributed to S. spinus (type species of Spinus; see Zuccon et al. 2012) lead those authors to propose the ressurrection of Sporagra Reichenbach, 1850. Subsequent works (Zuccon et al. 2012; Beckman &amp; Witt 2015) support the return of all New World siskins to Spinus.</v>
          </cell>
          <cell r="M4840" t="str">
            <v>Os pintassingos americanos foram por muito tempo tratatos no gênero Spinus ou Carduelis. Nguembock et al. (2009) demonstraram que essas espécies deveriam ficar em gênero distinto de Carduelis, entretanto uma aparente mistura de amostras atribuídas a S. spinus (espécie-tipo de Spinus; ver Zuccon et al. 2012) levou os autores a propor a adoção do gênero Sporagra Reichenbach, 1850. Trabalhos posteriores (Zuccon et al. 2012; Beckman &amp; Witt 2015) apoiam o retorno de todos pintassilgos americanos ao gênero Spinus.</v>
          </cell>
          <cell r="N4840" t="str">
            <v>Spinus Koch, 1816</v>
          </cell>
          <cell r="P4840"/>
          <cell r="Q4840"/>
          <cell r="R4840"/>
          <cell r="S4840"/>
          <cell r="T4840"/>
          <cell r="U4840"/>
          <cell r="Y4840"/>
          <cell r="Z4840"/>
        </row>
        <row r="4841">
          <cell r="A4841" t="str">
            <v>Spinus yarrellii</v>
          </cell>
          <cell r="B4841" t="str">
            <v>Spinus yarrellii</v>
          </cell>
          <cell r="C4841" t="str">
            <v>pintassilgo-do-nordeste</v>
          </cell>
          <cell r="D4841">
            <v>4839</v>
          </cell>
          <cell r="E4841" t="str">
            <v>R</v>
          </cell>
          <cell r="F4841">
            <v>1</v>
          </cell>
          <cell r="G4841" t="str">
            <v>Passeriformes</v>
          </cell>
          <cell r="H4841" t="str">
            <v>Fringillidae</v>
          </cell>
          <cell r="I4841" t="str">
            <v>Carduelinae</v>
          </cell>
          <cell r="J4841" t="str">
            <v>Spinus</v>
          </cell>
          <cell r="K4841" t="str">
            <v>espécie 1ária</v>
          </cell>
          <cell r="N4841" t="str">
            <v>Spinus yarrellii (Audubon, 1839)</v>
          </cell>
          <cell r="O4841" t="str">
            <v>Yellow-faced Siskin</v>
          </cell>
          <cell r="P4841"/>
          <cell r="Q4841"/>
          <cell r="R4841"/>
          <cell r="S4841"/>
          <cell r="T4841"/>
          <cell r="U4841"/>
          <cell r="X4841" t="str">
            <v>VU</v>
          </cell>
          <cell r="Y4841" t="e">
            <v>#N/A</v>
          </cell>
          <cell r="Z4841" t="e">
            <v>#N/A</v>
          </cell>
          <cell r="AA4841" t="e">
            <v>#N/A</v>
          </cell>
          <cell r="AB4841" t="e">
            <v>#N/A</v>
          </cell>
          <cell r="AC4841" t="e">
            <v>#N/A</v>
          </cell>
          <cell r="AD4841" t="e">
            <v>#N/A</v>
          </cell>
          <cell r="AE4841" t="e">
            <v>#N/A</v>
          </cell>
          <cell r="AF4841" t="e">
            <v>#N/A</v>
          </cell>
          <cell r="AG4841"/>
        </row>
        <row r="4842">
          <cell r="A4842" t="str">
            <v>Spinus magellanicus</v>
          </cell>
          <cell r="B4842" t="str">
            <v>Spinus magellanicus</v>
          </cell>
          <cell r="C4842" t="str">
            <v>pintassilgo</v>
          </cell>
          <cell r="D4842">
            <v>4840</v>
          </cell>
          <cell r="E4842" t="str">
            <v>R</v>
          </cell>
          <cell r="F4842">
            <v>1</v>
          </cell>
          <cell r="G4842" t="str">
            <v>Passeriformes</v>
          </cell>
          <cell r="H4842" t="str">
            <v>Fringillidae</v>
          </cell>
          <cell r="I4842" t="str">
            <v>Carduelinae</v>
          </cell>
          <cell r="J4842" t="str">
            <v>Spinus</v>
          </cell>
          <cell r="K4842" t="str">
            <v>espécie 1ária</v>
          </cell>
          <cell r="N4842" t="str">
            <v>Spinus magellanicus (Vieillot, 1805)</v>
          </cell>
          <cell r="O4842" t="str">
            <v>Hooded Siskin</v>
          </cell>
          <cell r="P4842"/>
          <cell r="Q4842"/>
          <cell r="R4842"/>
          <cell r="S4842"/>
          <cell r="T4842"/>
          <cell r="U4842"/>
          <cell r="Y4842" t="e">
            <v>#N/A</v>
          </cell>
          <cell r="Z4842" t="str">
            <v>L</v>
          </cell>
          <cell r="AA4842" t="str">
            <v>N3</v>
          </cell>
          <cell r="AB4842" t="str">
            <v>C</v>
          </cell>
          <cell r="AC4842">
            <v>5</v>
          </cell>
          <cell r="AD4842">
            <v>11</v>
          </cell>
          <cell r="AE4842">
            <v>13.6</v>
          </cell>
          <cell r="AF4842" t="str">
            <v>PlantSeed</v>
          </cell>
          <cell r="AG4842" t="str">
            <v>N</v>
          </cell>
        </row>
        <row r="4843">
          <cell r="A4843" t="str">
            <v>Spinus magellanicus alleni</v>
          </cell>
          <cell r="B4843" t="e">
            <v>#N/A</v>
          </cell>
          <cell r="D4843">
            <v>4841</v>
          </cell>
          <cell r="E4843"/>
          <cell r="F4843"/>
          <cell r="G4843" t="str">
            <v>Passeriformes</v>
          </cell>
          <cell r="H4843" t="str">
            <v>Fringillidae</v>
          </cell>
          <cell r="I4843" t="str">
            <v>Carduelinae</v>
          </cell>
          <cell r="J4843" t="str">
            <v>Spinus</v>
          </cell>
          <cell r="K4843" t="str">
            <v>subespécie</v>
          </cell>
          <cell r="N4843" t="str">
            <v>Spinus magellanicus alleni Ridgway, 1899</v>
          </cell>
          <cell r="P4843" t="str">
            <v>x</v>
          </cell>
          <cell r="Q4843" t="str">
            <v>x</v>
          </cell>
          <cell r="R4843" t="str">
            <v>x</v>
          </cell>
          <cell r="S4843" t="str">
            <v>x</v>
          </cell>
          <cell r="T4843" t="str">
            <v>x</v>
          </cell>
          <cell r="U4843"/>
          <cell r="Y4843"/>
          <cell r="Z4843"/>
        </row>
        <row r="4844">
          <cell r="A4844" t="str">
            <v>Spinus magellanicus ictericus</v>
          </cell>
          <cell r="B4844" t="e">
            <v>#N/A</v>
          </cell>
          <cell r="D4844">
            <v>4842</v>
          </cell>
          <cell r="E4844"/>
          <cell r="F4844"/>
          <cell r="G4844" t="str">
            <v>Passeriformes</v>
          </cell>
          <cell r="H4844" t="str">
            <v>Fringillidae</v>
          </cell>
          <cell r="I4844" t="str">
            <v>Carduelinae</v>
          </cell>
          <cell r="J4844" t="str">
            <v>Spinus</v>
          </cell>
          <cell r="K4844" t="str">
            <v>subespécie</v>
          </cell>
          <cell r="N4844" t="str">
            <v>Spinus magellanicus ictericus (Lichtenstein, 1823)</v>
          </cell>
          <cell r="P4844" t="str">
            <v>x</v>
          </cell>
          <cell r="Q4844" t="str">
            <v>x</v>
          </cell>
          <cell r="R4844" t="str">
            <v>x</v>
          </cell>
          <cell r="S4844" t="str">
            <v>x</v>
          </cell>
          <cell r="T4844" t="str">
            <v>x</v>
          </cell>
          <cell r="U4844"/>
          <cell r="Y4844"/>
          <cell r="Z4844"/>
        </row>
        <row r="4845">
          <cell r="A4845" t="str">
            <v>Spinus magellanicus longirostris</v>
          </cell>
          <cell r="B4845" t="e">
            <v>#N/A</v>
          </cell>
          <cell r="D4845">
            <v>4843</v>
          </cell>
          <cell r="E4845"/>
          <cell r="F4845"/>
          <cell r="G4845" t="str">
            <v>Passeriformes</v>
          </cell>
          <cell r="H4845" t="str">
            <v>Fringillidae</v>
          </cell>
          <cell r="I4845" t="str">
            <v>Carduelinae</v>
          </cell>
          <cell r="J4845" t="str">
            <v>Spinus</v>
          </cell>
          <cell r="K4845" t="str">
            <v>subespécie</v>
          </cell>
          <cell r="N4845" t="str">
            <v>Spinus magellanicus longirostris (Sharpe, 1888)</v>
          </cell>
          <cell r="P4845" t="str">
            <v>x</v>
          </cell>
          <cell r="Q4845" t="str">
            <v>x</v>
          </cell>
          <cell r="R4845" t="str">
            <v>x</v>
          </cell>
          <cell r="S4845" t="str">
            <v>x</v>
          </cell>
          <cell r="T4845" t="str">
            <v>x</v>
          </cell>
          <cell r="U4845"/>
          <cell r="Y4845"/>
          <cell r="Z4845"/>
        </row>
        <row r="4846">
          <cell r="A4846" t="str">
            <v>Euphoniinae</v>
          </cell>
          <cell r="B4846" t="e">
            <v>#N/A</v>
          </cell>
          <cell r="D4846">
            <v>4844</v>
          </cell>
          <cell r="E4846"/>
          <cell r="F4846"/>
          <cell r="G4846" t="str">
            <v>Passeriformes</v>
          </cell>
          <cell r="H4846" t="str">
            <v>Fringillidae</v>
          </cell>
          <cell r="I4846" t="str">
            <v>Euphoniinae</v>
          </cell>
          <cell r="K4846" t="str">
            <v>Subfamília</v>
          </cell>
          <cell r="N4846" t="str">
            <v>Euphoniinae Cabanis, 1847</v>
          </cell>
          <cell r="P4846"/>
          <cell r="Q4846"/>
          <cell r="R4846"/>
          <cell r="S4846"/>
          <cell r="T4846"/>
          <cell r="U4846"/>
          <cell r="Y4846"/>
          <cell r="Z4846"/>
        </row>
        <row r="4847">
          <cell r="A4847" t="str">
            <v>Euphonia</v>
          </cell>
          <cell r="B4847" t="e">
            <v>#N/A</v>
          </cell>
          <cell r="D4847">
            <v>4845</v>
          </cell>
          <cell r="E4847"/>
          <cell r="F4847"/>
          <cell r="G4847" t="str">
            <v>Passeriformes</v>
          </cell>
          <cell r="H4847" t="str">
            <v>Fringillidae</v>
          </cell>
          <cell r="I4847" t="str">
            <v>Euphoniinae</v>
          </cell>
          <cell r="J4847" t="str">
            <v>Euphonia</v>
          </cell>
          <cell r="K4847" t="str">
            <v>Gênero</v>
          </cell>
          <cell r="L4847" t="str">
            <v>Traditionally placed (together with Chlorophonia) in the Thraupidae, but several molecular studies (beginning with Burns 1997) have found them to belong to the Fringillidae. Zuccon et al. (2012) found Euphonia to be paraphyletic to Chlorophonia.</v>
          </cell>
          <cell r="M4847" t="str">
            <v>Tradicionalmente alocado (junto com Chlorophonia) em Thraupidae, mas diversos estudos moleculares (começando com Burns 1997) encontraram que ambos pertencem aos Fringillidae. Zuccon et al. (2012) encontraram Euphonia parafilético em relação a Chlorophonia.</v>
          </cell>
          <cell r="N4847" t="str">
            <v>Euphonia Desmarest, 1806</v>
          </cell>
          <cell r="P4847"/>
          <cell r="Q4847"/>
          <cell r="R4847"/>
          <cell r="S4847"/>
          <cell r="T4847"/>
          <cell r="U4847"/>
          <cell r="Y4847"/>
          <cell r="Z4847"/>
        </row>
        <row r="4848">
          <cell r="A4848" t="str">
            <v>Euphonia plumbea</v>
          </cell>
          <cell r="B4848" t="str">
            <v>Euphonia plumbea</v>
          </cell>
          <cell r="C4848" t="str">
            <v>gaturamo-miúdo</v>
          </cell>
          <cell r="D4848">
            <v>4846</v>
          </cell>
          <cell r="E4848" t="str">
            <v>R</v>
          </cell>
          <cell r="F4848">
            <v>1</v>
          </cell>
          <cell r="G4848" t="str">
            <v>Passeriformes</v>
          </cell>
          <cell r="H4848" t="str">
            <v>Fringillidae</v>
          </cell>
          <cell r="I4848" t="str">
            <v>Euphoniinae</v>
          </cell>
          <cell r="J4848" t="str">
            <v>Euphonia</v>
          </cell>
          <cell r="K4848" t="str">
            <v>espécie 1ária</v>
          </cell>
          <cell r="N4848" t="str">
            <v>Euphonia plumbea Du Bus, 1855</v>
          </cell>
          <cell r="O4848" t="str">
            <v>Plumbeous Euphonia</v>
          </cell>
          <cell r="P4848"/>
          <cell r="Q4848"/>
          <cell r="R4848"/>
          <cell r="S4848"/>
          <cell r="T4848"/>
          <cell r="U4848"/>
          <cell r="Y4848" t="str">
            <v>FA</v>
          </cell>
          <cell r="Z4848" t="str">
            <v>L</v>
          </cell>
          <cell r="AA4848" t="str">
            <v>F1E</v>
          </cell>
          <cell r="AB4848" t="str">
            <v>C</v>
          </cell>
          <cell r="AC4848">
            <v>3</v>
          </cell>
          <cell r="AD4848">
            <v>1</v>
          </cell>
          <cell r="AE4848">
            <v>8.9</v>
          </cell>
          <cell r="AF4848" t="str">
            <v>FruiNect</v>
          </cell>
          <cell r="AG4848" t="str">
            <v>F</v>
          </cell>
          <cell r="AH4848">
            <v>1</v>
          </cell>
        </row>
        <row r="4849">
          <cell r="A4849" t="str">
            <v>Euphonia chlorotica</v>
          </cell>
          <cell r="B4849" t="str">
            <v>Euphonia chlorotica</v>
          </cell>
          <cell r="C4849" t="str">
            <v>fim-fim</v>
          </cell>
          <cell r="D4849">
            <v>4847</v>
          </cell>
          <cell r="E4849" t="str">
            <v>R</v>
          </cell>
          <cell r="F4849">
            <v>1</v>
          </cell>
          <cell r="G4849" t="str">
            <v>Passeriformes</v>
          </cell>
          <cell r="H4849" t="str">
            <v>Fringillidae</v>
          </cell>
          <cell r="I4849" t="str">
            <v>Euphoniinae</v>
          </cell>
          <cell r="J4849" t="str">
            <v>Euphonia</v>
          </cell>
          <cell r="K4849" t="str">
            <v>espécie 1ária</v>
          </cell>
          <cell r="N4849" t="str">
            <v>Euphonia chlorotica (Linnaeus, 1766)</v>
          </cell>
          <cell r="O4849" t="str">
            <v>Purple-throated Euphonia</v>
          </cell>
          <cell r="P4849"/>
          <cell r="Q4849"/>
          <cell r="R4849"/>
          <cell r="S4849"/>
          <cell r="T4849"/>
          <cell r="U4849"/>
          <cell r="Y4849" t="str">
            <v>FA</v>
          </cell>
          <cell r="Z4849" t="str">
            <v>L</v>
          </cell>
          <cell r="AA4849" t="str">
            <v>F8</v>
          </cell>
          <cell r="AB4849" t="str">
            <v>C</v>
          </cell>
          <cell r="AC4849">
            <v>4</v>
          </cell>
          <cell r="AD4849">
            <v>4</v>
          </cell>
          <cell r="AE4849">
            <v>11</v>
          </cell>
          <cell r="AF4849" t="str">
            <v>FruiNect</v>
          </cell>
          <cell r="AG4849" t="str">
            <v>F</v>
          </cell>
        </row>
        <row r="4850">
          <cell r="A4850" t="str">
            <v>Euphonia chlorotica cynophora</v>
          </cell>
          <cell r="B4850" t="e">
            <v>#N/A</v>
          </cell>
          <cell r="D4850">
            <v>4848</v>
          </cell>
          <cell r="E4850"/>
          <cell r="F4850"/>
          <cell r="G4850" t="str">
            <v>Passeriformes</v>
          </cell>
          <cell r="H4850" t="str">
            <v>Fringillidae</v>
          </cell>
          <cell r="I4850" t="str">
            <v>Euphoniinae</v>
          </cell>
          <cell r="J4850" t="str">
            <v>Euphonia</v>
          </cell>
          <cell r="K4850" t="str">
            <v>subespécie</v>
          </cell>
          <cell r="N4850" t="str">
            <v>Euphonia chlorotica cynophora (Oberholser, 1918)</v>
          </cell>
          <cell r="P4850" t="str">
            <v>x</v>
          </cell>
          <cell r="Q4850" t="str">
            <v>x</v>
          </cell>
          <cell r="R4850" t="str">
            <v>x</v>
          </cell>
          <cell r="S4850" t="str">
            <v>x</v>
          </cell>
          <cell r="T4850" t="str">
            <v>x</v>
          </cell>
          <cell r="U4850"/>
          <cell r="Y4850"/>
          <cell r="Z4850"/>
        </row>
        <row r="4851">
          <cell r="A4851" t="str">
            <v>Euphonia chlorotica chlorotica</v>
          </cell>
          <cell r="B4851" t="e">
            <v>#N/A</v>
          </cell>
          <cell r="D4851">
            <v>4849</v>
          </cell>
          <cell r="E4851"/>
          <cell r="F4851"/>
          <cell r="G4851" t="str">
            <v>Passeriformes</v>
          </cell>
          <cell r="H4851" t="str">
            <v>Fringillidae</v>
          </cell>
          <cell r="I4851" t="str">
            <v>Euphoniinae</v>
          </cell>
          <cell r="J4851" t="str">
            <v>Euphonia</v>
          </cell>
          <cell r="K4851" t="str">
            <v>subespécie</v>
          </cell>
          <cell r="N4851" t="str">
            <v>Euphonia chlorotica chlorotica (Linnaeus, 1766)</v>
          </cell>
          <cell r="P4851" t="str">
            <v>x</v>
          </cell>
          <cell r="Q4851" t="str">
            <v>x</v>
          </cell>
          <cell r="R4851" t="str">
            <v>x</v>
          </cell>
          <cell r="S4851" t="str">
            <v>x</v>
          </cell>
          <cell r="T4851" t="str">
            <v>x</v>
          </cell>
          <cell r="U4851"/>
          <cell r="Y4851"/>
          <cell r="Z4851"/>
        </row>
        <row r="4852">
          <cell r="A4852" t="str">
            <v>Euphonia chlorotica amazonica</v>
          </cell>
          <cell r="B4852" t="e">
            <v>#N/A</v>
          </cell>
          <cell r="D4852">
            <v>4850</v>
          </cell>
          <cell r="E4852"/>
          <cell r="F4852"/>
          <cell r="G4852" t="str">
            <v>Passeriformes</v>
          </cell>
          <cell r="H4852" t="str">
            <v>Fringillidae</v>
          </cell>
          <cell r="I4852" t="str">
            <v>Euphoniinae</v>
          </cell>
          <cell r="J4852" t="str">
            <v>Euphonia</v>
          </cell>
          <cell r="K4852" t="str">
            <v>subespécie</v>
          </cell>
          <cell r="N4852" t="str">
            <v>Euphonia chlorotica amazonica Parkes, 1969</v>
          </cell>
          <cell r="P4852" t="str">
            <v>x</v>
          </cell>
          <cell r="Q4852" t="str">
            <v>x</v>
          </cell>
          <cell r="R4852" t="str">
            <v>x</v>
          </cell>
          <cell r="S4852" t="str">
            <v>x</v>
          </cell>
          <cell r="T4852" t="str">
            <v>x</v>
          </cell>
          <cell r="U4852"/>
          <cell r="Y4852"/>
          <cell r="Z4852"/>
        </row>
        <row r="4853">
          <cell r="A4853" t="str">
            <v>Euphonia chlorotica serrirostris</v>
          </cell>
          <cell r="B4853" t="e">
            <v>#N/A</v>
          </cell>
          <cell r="D4853">
            <v>4851</v>
          </cell>
          <cell r="E4853"/>
          <cell r="F4853"/>
          <cell r="G4853" t="str">
            <v>Passeriformes</v>
          </cell>
          <cell r="H4853" t="str">
            <v>Fringillidae</v>
          </cell>
          <cell r="I4853" t="str">
            <v>Euphoniinae</v>
          </cell>
          <cell r="J4853" t="str">
            <v>Euphonia</v>
          </cell>
          <cell r="K4853" t="str">
            <v>subespécie</v>
          </cell>
          <cell r="N4853" t="str">
            <v>Euphonia chlorotica serrirostris d'Orbigny &amp; Lafresnaye, 1837</v>
          </cell>
          <cell r="P4853" t="str">
            <v>x</v>
          </cell>
          <cell r="Q4853" t="str">
            <v>x</v>
          </cell>
          <cell r="R4853" t="str">
            <v>x</v>
          </cell>
          <cell r="S4853" t="str">
            <v>x</v>
          </cell>
          <cell r="T4853" t="str">
            <v>x</v>
          </cell>
          <cell r="U4853"/>
          <cell r="Y4853"/>
          <cell r="Z4853"/>
        </row>
        <row r="4854">
          <cell r="A4854" t="str">
            <v>Euphonia finschi</v>
          </cell>
          <cell r="B4854" t="str">
            <v>Euphonia finschi</v>
          </cell>
          <cell r="C4854" t="str">
            <v>gaturamo-capim</v>
          </cell>
          <cell r="D4854">
            <v>4852</v>
          </cell>
          <cell r="E4854" t="str">
            <v>R#</v>
          </cell>
          <cell r="F4854">
            <v>1</v>
          </cell>
          <cell r="G4854" t="str">
            <v>Passeriformes</v>
          </cell>
          <cell r="H4854" t="str">
            <v>Fringillidae</v>
          </cell>
          <cell r="I4854" t="str">
            <v>Euphoniinae</v>
          </cell>
          <cell r="J4854" t="str">
            <v>Euphonia</v>
          </cell>
          <cell r="K4854" t="str">
            <v>espécie 1ária</v>
          </cell>
          <cell r="N4854" t="str">
            <v>Euphonia finschi Sclater &amp; Salvin, 1877</v>
          </cell>
          <cell r="O4854" t="str">
            <v>Finsch's Euphonia</v>
          </cell>
          <cell r="P4854"/>
          <cell r="Q4854"/>
          <cell r="R4854"/>
          <cell r="S4854"/>
          <cell r="T4854"/>
          <cell r="U4854"/>
          <cell r="Y4854" t="e">
            <v>#N/A</v>
          </cell>
          <cell r="Z4854" t="str">
            <v>L</v>
          </cell>
          <cell r="AA4854" t="str">
            <v>F1E</v>
          </cell>
          <cell r="AB4854" t="str">
            <v>C</v>
          </cell>
          <cell r="AC4854">
            <v>3</v>
          </cell>
          <cell r="AD4854">
            <v>1</v>
          </cell>
          <cell r="AE4854">
            <v>10.48</v>
          </cell>
          <cell r="AF4854" t="str">
            <v>FruiNect</v>
          </cell>
          <cell r="AG4854" t="str">
            <v>F</v>
          </cell>
          <cell r="AH4854">
            <v>1</v>
          </cell>
        </row>
        <row r="4855">
          <cell r="A4855" t="str">
            <v>Euphonia violacea</v>
          </cell>
          <cell r="B4855" t="str">
            <v>Euphonia violacea</v>
          </cell>
          <cell r="C4855" t="str">
            <v>gaturamo</v>
          </cell>
          <cell r="D4855">
            <v>4853</v>
          </cell>
          <cell r="E4855" t="str">
            <v>R</v>
          </cell>
          <cell r="F4855">
            <v>1</v>
          </cell>
          <cell r="G4855" t="str">
            <v>Passeriformes</v>
          </cell>
          <cell r="H4855" t="str">
            <v>Fringillidae</v>
          </cell>
          <cell r="I4855" t="str">
            <v>Euphoniinae</v>
          </cell>
          <cell r="J4855" t="str">
            <v>Euphonia</v>
          </cell>
          <cell r="K4855" t="str">
            <v>espécie 1ária</v>
          </cell>
          <cell r="N4855" t="str">
            <v>Euphonia violacea (Linnaeus, 1758)</v>
          </cell>
          <cell r="O4855" t="str">
            <v>Violaceous Euphonia</v>
          </cell>
          <cell r="P4855"/>
          <cell r="Q4855"/>
          <cell r="R4855"/>
          <cell r="S4855"/>
          <cell r="T4855"/>
          <cell r="U4855"/>
          <cell r="Y4855" t="str">
            <v>FA</v>
          </cell>
          <cell r="Z4855" t="str">
            <v>L</v>
          </cell>
          <cell r="AA4855" t="str">
            <v>F1E</v>
          </cell>
          <cell r="AB4855" t="str">
            <v>C</v>
          </cell>
          <cell r="AC4855">
            <v>3</v>
          </cell>
          <cell r="AD4855">
            <v>5</v>
          </cell>
          <cell r="AE4855">
            <v>15</v>
          </cell>
          <cell r="AF4855" t="str">
            <v>FruiNect</v>
          </cell>
          <cell r="AG4855" t="str">
            <v>F</v>
          </cell>
        </row>
        <row r="4856">
          <cell r="A4856" t="str">
            <v>Euphonia violacea violacea</v>
          </cell>
          <cell r="B4856" t="e">
            <v>#N/A</v>
          </cell>
          <cell r="D4856">
            <v>4854</v>
          </cell>
          <cell r="E4856"/>
          <cell r="F4856"/>
          <cell r="G4856" t="str">
            <v>Passeriformes</v>
          </cell>
          <cell r="H4856" t="str">
            <v>Fringillidae</v>
          </cell>
          <cell r="I4856" t="str">
            <v>Euphoniinae</v>
          </cell>
          <cell r="J4856" t="str">
            <v>Euphonia</v>
          </cell>
          <cell r="K4856" t="str">
            <v>subespécie</v>
          </cell>
          <cell r="N4856" t="str">
            <v>Euphonia violacea violacea (Linnaeus, 1758)</v>
          </cell>
          <cell r="P4856" t="str">
            <v>x</v>
          </cell>
          <cell r="Q4856" t="str">
            <v>x</v>
          </cell>
          <cell r="R4856" t="str">
            <v>x</v>
          </cell>
          <cell r="S4856" t="str">
            <v>x</v>
          </cell>
          <cell r="T4856" t="str">
            <v>x</v>
          </cell>
          <cell r="U4856"/>
          <cell r="Y4856"/>
          <cell r="Z4856"/>
        </row>
        <row r="4857">
          <cell r="A4857" t="str">
            <v>Euphonia violacea aurantiicollis</v>
          </cell>
          <cell r="B4857" t="e">
            <v>#N/A</v>
          </cell>
          <cell r="D4857">
            <v>4855</v>
          </cell>
          <cell r="E4857"/>
          <cell r="F4857"/>
          <cell r="G4857" t="str">
            <v>Passeriformes</v>
          </cell>
          <cell r="H4857" t="str">
            <v>Fringillidae</v>
          </cell>
          <cell r="I4857" t="str">
            <v>Euphoniinae</v>
          </cell>
          <cell r="J4857" t="str">
            <v>Euphonia</v>
          </cell>
          <cell r="K4857" t="str">
            <v>subespécie</v>
          </cell>
          <cell r="N4857" t="str">
            <v>Euphonia violacea aurantiicollis Bertoni, 1901</v>
          </cell>
          <cell r="P4857" t="str">
            <v>x</v>
          </cell>
          <cell r="Q4857" t="str">
            <v>x</v>
          </cell>
          <cell r="R4857" t="str">
            <v>x</v>
          </cell>
          <cell r="S4857" t="str">
            <v>x</v>
          </cell>
          <cell r="T4857" t="str">
            <v>x</v>
          </cell>
          <cell r="U4857"/>
          <cell r="Y4857"/>
          <cell r="Z4857"/>
        </row>
        <row r="4858">
          <cell r="A4858" t="str">
            <v>Euphonia laniirostris</v>
          </cell>
          <cell r="B4858" t="str">
            <v>Euphonia laniirostris</v>
          </cell>
          <cell r="C4858" t="str">
            <v>gaturamo-de-bico-grosso</v>
          </cell>
          <cell r="D4858">
            <v>4856</v>
          </cell>
          <cell r="E4858" t="str">
            <v>R</v>
          </cell>
          <cell r="F4858">
            <v>1</v>
          </cell>
          <cell r="G4858" t="str">
            <v>Passeriformes</v>
          </cell>
          <cell r="H4858" t="str">
            <v>Fringillidae</v>
          </cell>
          <cell r="I4858" t="str">
            <v>Euphoniinae</v>
          </cell>
          <cell r="J4858" t="str">
            <v>Euphonia</v>
          </cell>
          <cell r="K4858" t="str">
            <v>espécie 1ária</v>
          </cell>
          <cell r="N4858" t="str">
            <v>Euphonia laniirostris d'Orbigny &amp; Lafresnaye, 1837</v>
          </cell>
          <cell r="O4858" t="str">
            <v>Thick-billed Euphonia</v>
          </cell>
          <cell r="P4858"/>
          <cell r="Q4858"/>
          <cell r="R4858"/>
          <cell r="S4858"/>
          <cell r="T4858"/>
          <cell r="U4858"/>
          <cell r="Y4858" t="e">
            <v>#N/A</v>
          </cell>
          <cell r="Z4858" t="str">
            <v>L</v>
          </cell>
          <cell r="AA4858" t="str">
            <v>F3</v>
          </cell>
          <cell r="AB4858" t="str">
            <v>C</v>
          </cell>
          <cell r="AC4858">
            <v>4</v>
          </cell>
          <cell r="AD4858">
            <v>6</v>
          </cell>
          <cell r="AE4858">
            <v>15</v>
          </cell>
          <cell r="AF4858" t="str">
            <v>FruiNect</v>
          </cell>
          <cell r="AG4858" t="str">
            <v>F</v>
          </cell>
        </row>
        <row r="4859">
          <cell r="A4859" t="str">
            <v>Euphonia laniirostris melanura</v>
          </cell>
          <cell r="B4859" t="e">
            <v>#N/A</v>
          </cell>
          <cell r="D4859">
            <v>4857</v>
          </cell>
          <cell r="E4859"/>
          <cell r="F4859"/>
          <cell r="G4859" t="str">
            <v>Passeriformes</v>
          </cell>
          <cell r="H4859" t="str">
            <v>Fringillidae</v>
          </cell>
          <cell r="I4859" t="str">
            <v>Euphoniinae</v>
          </cell>
          <cell r="J4859" t="str">
            <v>Euphonia</v>
          </cell>
          <cell r="K4859" t="str">
            <v>subespécie</v>
          </cell>
          <cell r="N4859" t="str">
            <v>Euphonia laniirostris melanura Sclater, 1851</v>
          </cell>
          <cell r="P4859" t="str">
            <v>x</v>
          </cell>
          <cell r="Q4859" t="str">
            <v>x</v>
          </cell>
          <cell r="R4859" t="str">
            <v>x</v>
          </cell>
          <cell r="S4859" t="str">
            <v>x</v>
          </cell>
          <cell r="T4859" t="str">
            <v>x</v>
          </cell>
          <cell r="U4859"/>
          <cell r="Y4859"/>
          <cell r="Z4859"/>
        </row>
        <row r="4860">
          <cell r="A4860" t="str">
            <v>Euphonia laniirostris laniirostris</v>
          </cell>
          <cell r="B4860" t="e">
            <v>#N/A</v>
          </cell>
          <cell r="D4860">
            <v>4858</v>
          </cell>
          <cell r="E4860"/>
          <cell r="F4860"/>
          <cell r="G4860" t="str">
            <v>Passeriformes</v>
          </cell>
          <cell r="H4860" t="str">
            <v>Fringillidae</v>
          </cell>
          <cell r="I4860" t="str">
            <v>Euphoniinae</v>
          </cell>
          <cell r="J4860" t="str">
            <v>Euphonia</v>
          </cell>
          <cell r="K4860" t="str">
            <v>subespécie</v>
          </cell>
          <cell r="N4860" t="str">
            <v>Euphonia laniirostris laniirostris d'Orbigny &amp; Lafresnaye, 1837</v>
          </cell>
          <cell r="P4860" t="str">
            <v>x</v>
          </cell>
          <cell r="Q4860" t="str">
            <v>x</v>
          </cell>
          <cell r="R4860" t="str">
            <v>x</v>
          </cell>
          <cell r="S4860" t="str">
            <v>x</v>
          </cell>
          <cell r="T4860" t="str">
            <v>x</v>
          </cell>
          <cell r="U4860"/>
          <cell r="Y4860"/>
          <cell r="Z4860"/>
        </row>
        <row r="4861">
          <cell r="A4861" t="str">
            <v>Euphonia chalybea</v>
          </cell>
          <cell r="B4861" t="str">
            <v>Euphonia chalybea</v>
          </cell>
          <cell r="C4861" t="str">
            <v>cais-cais</v>
          </cell>
          <cell r="D4861">
            <v>4859</v>
          </cell>
          <cell r="E4861" t="str">
            <v>R</v>
          </cell>
          <cell r="F4861">
            <v>1</v>
          </cell>
          <cell r="G4861" t="str">
            <v>Passeriformes</v>
          </cell>
          <cell r="H4861" t="str">
            <v>Fringillidae</v>
          </cell>
          <cell r="I4861" t="str">
            <v>Euphoniinae</v>
          </cell>
          <cell r="J4861" t="str">
            <v>Euphonia</v>
          </cell>
          <cell r="K4861" t="str">
            <v>espécie 1ária</v>
          </cell>
          <cell r="N4861" t="str">
            <v>Euphonia chalybea (Mikan, 1825)</v>
          </cell>
          <cell r="O4861" t="str">
            <v>Green-throated Euphonia</v>
          </cell>
          <cell r="P4861"/>
          <cell r="Q4861"/>
          <cell r="R4861"/>
          <cell r="S4861"/>
          <cell r="T4861"/>
          <cell r="U4861"/>
          <cell r="Y4861" t="str">
            <v>FA</v>
          </cell>
          <cell r="Z4861" t="str">
            <v>M</v>
          </cell>
          <cell r="AA4861" t="str">
            <v>F1</v>
          </cell>
          <cell r="AB4861" t="str">
            <v>C</v>
          </cell>
          <cell r="AC4861">
            <v>1</v>
          </cell>
          <cell r="AD4861">
            <v>1</v>
          </cell>
          <cell r="AE4861">
            <v>19</v>
          </cell>
          <cell r="AF4861" t="str">
            <v>FruiNect</v>
          </cell>
          <cell r="AG4861" t="str">
            <v>F</v>
          </cell>
          <cell r="AH4861" t="str">
            <v>MA</v>
          </cell>
          <cell r="AK4861" t="str">
            <v>EN</v>
          </cell>
        </row>
        <row r="4862">
          <cell r="A4862" t="str">
            <v>Euphonia cyanocephala</v>
          </cell>
          <cell r="B4862" t="str">
            <v>Cyanophonia cyanocephala</v>
          </cell>
          <cell r="C4862" t="str">
            <v>gaturamo-rei</v>
          </cell>
          <cell r="D4862">
            <v>4860</v>
          </cell>
          <cell r="E4862" t="str">
            <v>R</v>
          </cell>
          <cell r="F4862">
            <v>1</v>
          </cell>
          <cell r="G4862" t="str">
            <v>Passeriformes</v>
          </cell>
          <cell r="H4862" t="str">
            <v>Fringillidae</v>
          </cell>
          <cell r="I4862" t="str">
            <v>Euphoniinae</v>
          </cell>
          <cell r="J4862" t="str">
            <v>Euphonia</v>
          </cell>
          <cell r="K4862" t="str">
            <v>espécie 1ária</v>
          </cell>
          <cell r="L4862" t="str">
            <v>Previously treated as a subspecies of E. musica (extraterritorial). The "musica group" may be closer to Chlorophonia then to the remaining Euphonia (Zuccon et al. 2012).</v>
          </cell>
          <cell r="M4862" t="str">
            <v>Previamente tratada como subespécie de E. musica (extraterritorial). O "grupo musica" pode ser mais próximo a Chlorophonia do que às demais Euphonia (Zuccon et al. 2012).</v>
          </cell>
          <cell r="N4862" t="str">
            <v>Euphonia cyanocephala (Vieillot, 1818)</v>
          </cell>
          <cell r="O4862" t="str">
            <v>Golden-rumped Euphonia</v>
          </cell>
          <cell r="P4862"/>
          <cell r="Q4862"/>
          <cell r="R4862"/>
          <cell r="S4862"/>
          <cell r="T4862"/>
          <cell r="U4862"/>
          <cell r="Y4862" t="str">
            <v>FA</v>
          </cell>
          <cell r="Z4862" t="str">
            <v>L</v>
          </cell>
          <cell r="AA4862" t="str">
            <v>F4</v>
          </cell>
          <cell r="AB4862" t="str">
            <v>C</v>
          </cell>
          <cell r="AC4862">
            <v>3</v>
          </cell>
          <cell r="AD4862">
            <v>7</v>
          </cell>
          <cell r="AE4862">
            <v>14</v>
          </cell>
          <cell r="AF4862" t="str">
            <v>FruiNect</v>
          </cell>
          <cell r="AG4862" t="str">
            <v>F</v>
          </cell>
        </row>
        <row r="4863">
          <cell r="A4863" t="str">
            <v>Euphonia cyanocephala cyanocephala</v>
          </cell>
          <cell r="B4863" t="e">
            <v>#N/A</v>
          </cell>
          <cell r="D4863">
            <v>4861</v>
          </cell>
          <cell r="E4863"/>
          <cell r="F4863"/>
          <cell r="G4863" t="str">
            <v>Passeriformes</v>
          </cell>
          <cell r="H4863" t="str">
            <v>Fringillidae</v>
          </cell>
          <cell r="I4863" t="str">
            <v>Euphoniinae</v>
          </cell>
          <cell r="J4863" t="str">
            <v>Euphonia</v>
          </cell>
          <cell r="K4863" t="str">
            <v>subespécie</v>
          </cell>
          <cell r="L4863" t="str">
            <v>The population occurring in Brazil may represent an undescribed taxon (HBW).</v>
          </cell>
          <cell r="M4863" t="str">
            <v>A população com ocorrência no Brasil pode ser um táxon não descrito (HBW).</v>
          </cell>
          <cell r="N4863" t="str">
            <v>Euphonia cyanocephala cyanocephala (Vieillot, 1819)</v>
          </cell>
          <cell r="P4863" t="str">
            <v>x</v>
          </cell>
          <cell r="Q4863" t="str">
            <v>x</v>
          </cell>
          <cell r="R4863" t="str">
            <v>x</v>
          </cell>
          <cell r="S4863" t="str">
            <v>x</v>
          </cell>
          <cell r="T4863" t="str">
            <v>x</v>
          </cell>
          <cell r="U4863"/>
          <cell r="Y4863"/>
          <cell r="Z4863"/>
        </row>
        <row r="4864">
          <cell r="A4864" t="str">
            <v>Euphonia chrysopasta</v>
          </cell>
          <cell r="B4864" t="str">
            <v>Euphonia chrysopasta</v>
          </cell>
          <cell r="C4864" t="str">
            <v>gaturamo-verde</v>
          </cell>
          <cell r="D4864">
            <v>4862</v>
          </cell>
          <cell r="E4864" t="str">
            <v>R</v>
          </cell>
          <cell r="F4864">
            <v>1</v>
          </cell>
          <cell r="G4864" t="str">
            <v>Passeriformes</v>
          </cell>
          <cell r="H4864" t="str">
            <v>Fringillidae</v>
          </cell>
          <cell r="I4864" t="str">
            <v>Euphoniinae</v>
          </cell>
          <cell r="J4864" t="str">
            <v>Euphonia</v>
          </cell>
          <cell r="K4864" t="str">
            <v>espécie 1ária</v>
          </cell>
          <cell r="N4864" t="str">
            <v>Euphonia chrysopasta Sclater &amp; Salvin, 1869</v>
          </cell>
          <cell r="O4864" t="str">
            <v>Golden-bellied Euphonia</v>
          </cell>
          <cell r="P4864"/>
          <cell r="Q4864"/>
          <cell r="R4864"/>
          <cell r="S4864"/>
          <cell r="T4864"/>
          <cell r="U4864"/>
          <cell r="Y4864" t="str">
            <v>FA</v>
          </cell>
          <cell r="Z4864" t="str">
            <v>M</v>
          </cell>
          <cell r="AA4864" t="str">
            <v>F1</v>
          </cell>
          <cell r="AB4864" t="str">
            <v>C</v>
          </cell>
          <cell r="AC4864">
            <v>3</v>
          </cell>
          <cell r="AD4864">
            <v>2</v>
          </cell>
          <cell r="AE4864">
            <v>14</v>
          </cell>
          <cell r="AF4864" t="str">
            <v>Omnivore</v>
          </cell>
          <cell r="AG4864" t="str">
            <v>F</v>
          </cell>
        </row>
        <row r="4865">
          <cell r="A4865" t="str">
            <v>Euphonia chrysopasta chrysopasta</v>
          </cell>
          <cell r="B4865" t="e">
            <v>#N/A</v>
          </cell>
          <cell r="D4865">
            <v>4863</v>
          </cell>
          <cell r="E4865"/>
          <cell r="F4865"/>
          <cell r="G4865" t="str">
            <v>Passeriformes</v>
          </cell>
          <cell r="H4865" t="str">
            <v>Fringillidae</v>
          </cell>
          <cell r="I4865" t="str">
            <v>Euphoniinae</v>
          </cell>
          <cell r="J4865" t="str">
            <v>Euphonia</v>
          </cell>
          <cell r="K4865" t="str">
            <v>subespécie</v>
          </cell>
          <cell r="N4865" t="str">
            <v>Euphonia chrysopasta chrysopasta Sclater &amp; Salvin, 1869</v>
          </cell>
          <cell r="P4865" t="str">
            <v>x</v>
          </cell>
          <cell r="Q4865" t="str">
            <v>x</v>
          </cell>
          <cell r="R4865" t="str">
            <v>x</v>
          </cell>
          <cell r="S4865" t="str">
            <v>x</v>
          </cell>
          <cell r="T4865" t="str">
            <v>x</v>
          </cell>
          <cell r="U4865"/>
          <cell r="Y4865"/>
          <cell r="Z4865"/>
        </row>
        <row r="4866">
          <cell r="A4866" t="str">
            <v>Euphonia chrysopasta nitida</v>
          </cell>
          <cell r="B4866" t="e">
            <v>#N/A</v>
          </cell>
          <cell r="D4866">
            <v>4864</v>
          </cell>
          <cell r="E4866"/>
          <cell r="F4866"/>
          <cell r="G4866" t="str">
            <v>Passeriformes</v>
          </cell>
          <cell r="H4866" t="str">
            <v>Fringillidae</v>
          </cell>
          <cell r="I4866" t="str">
            <v>Euphoniinae</v>
          </cell>
          <cell r="J4866" t="str">
            <v>Euphonia</v>
          </cell>
          <cell r="K4866" t="str">
            <v>subespécie</v>
          </cell>
          <cell r="N4866" t="str">
            <v>Euphonia chrysopasta nitida (Penard, 1923)</v>
          </cell>
          <cell r="P4866" t="str">
            <v>x</v>
          </cell>
          <cell r="Q4866" t="str">
            <v>x</v>
          </cell>
          <cell r="R4866" t="str">
            <v>x</v>
          </cell>
          <cell r="S4866" t="str">
            <v>x</v>
          </cell>
          <cell r="T4866" t="str">
            <v>x</v>
          </cell>
          <cell r="U4866"/>
          <cell r="Y4866"/>
          <cell r="Z4866"/>
        </row>
        <row r="4867">
          <cell r="A4867" t="str">
            <v>Euphonia minuta</v>
          </cell>
          <cell r="B4867" t="str">
            <v>Euphonia minuta</v>
          </cell>
          <cell r="C4867" t="str">
            <v>gaturamo-de-barriga-branca</v>
          </cell>
          <cell r="D4867">
            <v>4865</v>
          </cell>
          <cell r="E4867" t="str">
            <v>R</v>
          </cell>
          <cell r="F4867">
            <v>1</v>
          </cell>
          <cell r="G4867" t="str">
            <v>Passeriformes</v>
          </cell>
          <cell r="H4867" t="str">
            <v>Fringillidae</v>
          </cell>
          <cell r="I4867" t="str">
            <v>Euphoniinae</v>
          </cell>
          <cell r="J4867" t="str">
            <v>Euphonia</v>
          </cell>
          <cell r="K4867" t="str">
            <v>espécie 1ária</v>
          </cell>
          <cell r="N4867" t="str">
            <v>Euphonia minuta Cabanis, 1849</v>
          </cell>
          <cell r="O4867" t="str">
            <v>White-vented Euphonia</v>
          </cell>
          <cell r="P4867"/>
          <cell r="Q4867"/>
          <cell r="R4867"/>
          <cell r="S4867"/>
          <cell r="T4867"/>
          <cell r="U4867"/>
          <cell r="Y4867" t="str">
            <v>FA</v>
          </cell>
          <cell r="Z4867" t="str">
            <v>M</v>
          </cell>
          <cell r="AA4867" t="str">
            <v>F1</v>
          </cell>
          <cell r="AB4867" t="str">
            <v>C</v>
          </cell>
          <cell r="AC4867">
            <v>3</v>
          </cell>
          <cell r="AD4867">
            <v>5</v>
          </cell>
          <cell r="AE4867">
            <v>10</v>
          </cell>
          <cell r="AF4867" t="str">
            <v>Invertebrate</v>
          </cell>
          <cell r="AG4867" t="str">
            <v>F</v>
          </cell>
        </row>
        <row r="4868">
          <cell r="A4868" t="str">
            <v>Euphonia minuta minuta</v>
          </cell>
          <cell r="B4868" t="e">
            <v>#N/A</v>
          </cell>
          <cell r="D4868">
            <v>4866</v>
          </cell>
          <cell r="E4868"/>
          <cell r="F4868"/>
          <cell r="G4868" t="str">
            <v>Passeriformes</v>
          </cell>
          <cell r="H4868" t="str">
            <v>Fringillidae</v>
          </cell>
          <cell r="I4868" t="str">
            <v>Euphoniinae</v>
          </cell>
          <cell r="J4868" t="str">
            <v>Euphonia</v>
          </cell>
          <cell r="K4868" t="str">
            <v>subespécie</v>
          </cell>
          <cell r="N4868" t="str">
            <v>Euphonia minuta minuta Cabanis, 1849</v>
          </cell>
          <cell r="P4868" t="str">
            <v>x</v>
          </cell>
          <cell r="Q4868" t="str">
            <v>x</v>
          </cell>
          <cell r="R4868" t="str">
            <v>x</v>
          </cell>
          <cell r="S4868" t="str">
            <v>x</v>
          </cell>
          <cell r="T4868" t="str">
            <v>x</v>
          </cell>
          <cell r="U4868"/>
          <cell r="Y4868"/>
          <cell r="Z4868"/>
        </row>
        <row r="4869">
          <cell r="A4869" t="str">
            <v>Euphonia xanthogaster</v>
          </cell>
          <cell r="B4869" t="str">
            <v>Euphonia xanthogaster</v>
          </cell>
          <cell r="C4869" t="str">
            <v>fim-fim-grande</v>
          </cell>
          <cell r="D4869">
            <v>4867</v>
          </cell>
          <cell r="E4869" t="str">
            <v>R</v>
          </cell>
          <cell r="F4869">
            <v>1</v>
          </cell>
          <cell r="G4869" t="str">
            <v>Passeriformes</v>
          </cell>
          <cell r="H4869" t="str">
            <v>Fringillidae</v>
          </cell>
          <cell r="I4869" t="str">
            <v>Euphoniinae</v>
          </cell>
          <cell r="J4869" t="str">
            <v>Euphonia</v>
          </cell>
          <cell r="K4869" t="str">
            <v>espécie 1ária</v>
          </cell>
          <cell r="N4869" t="str">
            <v>Euphonia xanthogaster Sundevall, 1834</v>
          </cell>
          <cell r="O4869" t="str">
            <v>Orange-bellied Euphonia</v>
          </cell>
          <cell r="P4869"/>
          <cell r="Q4869"/>
          <cell r="R4869"/>
          <cell r="S4869"/>
          <cell r="T4869"/>
          <cell r="U4869"/>
          <cell r="Y4869" t="str">
            <v>FA</v>
          </cell>
          <cell r="Z4869" t="str">
            <v>M</v>
          </cell>
          <cell r="AA4869" t="str">
            <v>F4</v>
          </cell>
          <cell r="AB4869" t="str">
            <v>U/C</v>
          </cell>
          <cell r="AC4869">
            <v>2</v>
          </cell>
          <cell r="AD4869">
            <v>9</v>
          </cell>
          <cell r="AE4869">
            <v>13</v>
          </cell>
          <cell r="AF4869" t="str">
            <v>FruiNect</v>
          </cell>
          <cell r="AG4869" t="str">
            <v>F</v>
          </cell>
        </row>
        <row r="4870">
          <cell r="A4870" t="str">
            <v>Euphonia xanthogaster dilutior</v>
          </cell>
          <cell r="B4870" t="e">
            <v>#N/A</v>
          </cell>
          <cell r="D4870">
            <v>4868</v>
          </cell>
          <cell r="E4870"/>
          <cell r="F4870"/>
          <cell r="G4870" t="str">
            <v>Passeriformes</v>
          </cell>
          <cell r="H4870" t="str">
            <v>Fringillidae</v>
          </cell>
          <cell r="I4870" t="str">
            <v>Euphoniinae</v>
          </cell>
          <cell r="J4870" t="str">
            <v>Euphonia</v>
          </cell>
          <cell r="K4870" t="str">
            <v>subespécie</v>
          </cell>
          <cell r="N4870" t="str">
            <v>Euphonia xanthogaster dilutior (Zimmer, 1943)</v>
          </cell>
          <cell r="P4870" t="str">
            <v>x</v>
          </cell>
          <cell r="Q4870" t="str">
            <v>x</v>
          </cell>
          <cell r="R4870" t="str">
            <v>x</v>
          </cell>
          <cell r="S4870" t="str">
            <v>x</v>
          </cell>
          <cell r="T4870" t="str">
            <v>x</v>
          </cell>
          <cell r="U4870"/>
          <cell r="Y4870"/>
          <cell r="Z4870"/>
        </row>
        <row r="4871">
          <cell r="A4871" t="str">
            <v>Euphonia xanthogaster cyanonota</v>
          </cell>
          <cell r="B4871" t="e">
            <v>#N/A</v>
          </cell>
          <cell r="D4871">
            <v>4869</v>
          </cell>
          <cell r="E4871"/>
          <cell r="F4871"/>
          <cell r="G4871" t="str">
            <v>Passeriformes</v>
          </cell>
          <cell r="H4871" t="str">
            <v>Fringillidae</v>
          </cell>
          <cell r="I4871" t="str">
            <v>Euphoniinae</v>
          </cell>
          <cell r="J4871" t="str">
            <v>Euphonia</v>
          </cell>
          <cell r="K4871" t="str">
            <v>subespécie</v>
          </cell>
          <cell r="N4871" t="str">
            <v>Euphonia xanthogaster cyanonota Parkes, 1969</v>
          </cell>
          <cell r="P4871" t="str">
            <v>x</v>
          </cell>
          <cell r="Q4871" t="str">
            <v>x</v>
          </cell>
          <cell r="R4871" t="str">
            <v>x</v>
          </cell>
          <cell r="S4871" t="str">
            <v>x</v>
          </cell>
          <cell r="T4871" t="str">
            <v>x</v>
          </cell>
          <cell r="U4871"/>
          <cell r="Y4871"/>
          <cell r="Z4871"/>
        </row>
        <row r="4872">
          <cell r="A4872" t="str">
            <v>Euphonia xanthogaster brevirostris</v>
          </cell>
          <cell r="B4872" t="e">
            <v>#N/A</v>
          </cell>
          <cell r="D4872">
            <v>4870</v>
          </cell>
          <cell r="E4872"/>
          <cell r="F4872"/>
          <cell r="G4872" t="str">
            <v>Passeriformes</v>
          </cell>
          <cell r="H4872" t="str">
            <v>Fringillidae</v>
          </cell>
          <cell r="I4872" t="str">
            <v>Euphoniinae</v>
          </cell>
          <cell r="J4872" t="str">
            <v>Euphonia</v>
          </cell>
          <cell r="K4872" t="str">
            <v>subespécie</v>
          </cell>
          <cell r="N4872" t="str">
            <v>Euphonia xanthogaster brevirostris Bonaparte, 1851</v>
          </cell>
          <cell r="P4872" t="str">
            <v>x</v>
          </cell>
          <cell r="Q4872" t="str">
            <v>x</v>
          </cell>
          <cell r="R4872" t="str">
            <v>x</v>
          </cell>
          <cell r="S4872" t="str">
            <v>x</v>
          </cell>
          <cell r="T4872" t="str">
            <v>x</v>
          </cell>
          <cell r="U4872"/>
          <cell r="Y4872"/>
          <cell r="Z4872"/>
        </row>
        <row r="4873">
          <cell r="A4873" t="str">
            <v>Euphonia xanthogaster xanthogaster</v>
          </cell>
          <cell r="B4873" t="e">
            <v>#N/A</v>
          </cell>
          <cell r="D4873">
            <v>4871</v>
          </cell>
          <cell r="E4873"/>
          <cell r="F4873"/>
          <cell r="G4873" t="str">
            <v>Passeriformes</v>
          </cell>
          <cell r="H4873" t="str">
            <v>Fringillidae</v>
          </cell>
          <cell r="I4873" t="str">
            <v>Euphoniinae</v>
          </cell>
          <cell r="J4873" t="str">
            <v>Euphonia</v>
          </cell>
          <cell r="K4873" t="str">
            <v>subespécie</v>
          </cell>
          <cell r="N4873" t="str">
            <v>Euphonia xanthogaster xanthogaster Sundevall, 1834</v>
          </cell>
          <cell r="P4873" t="str">
            <v>x</v>
          </cell>
          <cell r="Q4873" t="str">
            <v>x</v>
          </cell>
          <cell r="R4873" t="str">
            <v>x</v>
          </cell>
          <cell r="S4873" t="str">
            <v>x</v>
          </cell>
          <cell r="T4873" t="str">
            <v>x</v>
          </cell>
          <cell r="U4873"/>
          <cell r="Y4873"/>
          <cell r="Z4873"/>
        </row>
        <row r="4874">
          <cell r="A4874" t="str">
            <v>Euphonia rufiventris</v>
          </cell>
          <cell r="B4874" t="str">
            <v>Euphonia rufiventris</v>
          </cell>
          <cell r="C4874" t="str">
            <v>gaturamo-do-norte</v>
          </cell>
          <cell r="D4874">
            <v>4872</v>
          </cell>
          <cell r="E4874" t="str">
            <v>R</v>
          </cell>
          <cell r="F4874">
            <v>1</v>
          </cell>
          <cell r="G4874" t="str">
            <v>Passeriformes</v>
          </cell>
          <cell r="H4874" t="str">
            <v>Fringillidae</v>
          </cell>
          <cell r="I4874" t="str">
            <v>Euphoniinae</v>
          </cell>
          <cell r="J4874" t="str">
            <v>Euphonia</v>
          </cell>
          <cell r="K4874" t="str">
            <v>espécie 1ária</v>
          </cell>
          <cell r="N4874" t="str">
            <v>Euphonia rufiventris (Vieillot, 1819)</v>
          </cell>
          <cell r="O4874" t="str">
            <v>Rufous-bellied Euphonia</v>
          </cell>
          <cell r="P4874"/>
          <cell r="Q4874"/>
          <cell r="R4874"/>
          <cell r="S4874"/>
          <cell r="T4874"/>
          <cell r="U4874"/>
          <cell r="Y4874" t="e">
            <v>#N/A</v>
          </cell>
          <cell r="Z4874" t="str">
            <v>M</v>
          </cell>
          <cell r="AA4874" t="str">
            <v>F1</v>
          </cell>
          <cell r="AB4874" t="str">
            <v>C</v>
          </cell>
          <cell r="AC4874">
            <v>1</v>
          </cell>
          <cell r="AD4874">
            <v>2</v>
          </cell>
          <cell r="AE4874">
            <v>14</v>
          </cell>
          <cell r="AF4874" t="str">
            <v>FruiNect</v>
          </cell>
          <cell r="AG4874" t="str">
            <v>F</v>
          </cell>
        </row>
        <row r="4875">
          <cell r="A4875" t="str">
            <v>Euphonia rufiventris rufiventris</v>
          </cell>
          <cell r="B4875" t="e">
            <v>#N/A</v>
          </cell>
          <cell r="D4875">
            <v>4873</v>
          </cell>
          <cell r="E4875"/>
          <cell r="F4875"/>
          <cell r="G4875" t="str">
            <v>Passeriformes</v>
          </cell>
          <cell r="H4875" t="str">
            <v>Fringillidae</v>
          </cell>
          <cell r="I4875" t="str">
            <v>Euphoniinae</v>
          </cell>
          <cell r="J4875" t="str">
            <v>Euphonia</v>
          </cell>
          <cell r="K4875" t="str">
            <v>subespécie</v>
          </cell>
          <cell r="N4875" t="str">
            <v>Euphonia rufiventris rufiventris (Vieillot, 1819)</v>
          </cell>
          <cell r="P4875"/>
          <cell r="Q4875"/>
          <cell r="R4875" t="str">
            <v>x</v>
          </cell>
          <cell r="S4875" t="str">
            <v>x</v>
          </cell>
          <cell r="T4875" t="str">
            <v>x</v>
          </cell>
          <cell r="U4875"/>
          <cell r="Y4875"/>
          <cell r="Z4875"/>
        </row>
        <row r="4876">
          <cell r="A4876" t="str">
            <v>Euphonia cayennensis</v>
          </cell>
          <cell r="B4876" t="str">
            <v>Euphonia cayennensis</v>
          </cell>
          <cell r="C4876" t="str">
            <v>gaturamo-preto</v>
          </cell>
          <cell r="D4876">
            <v>4874</v>
          </cell>
          <cell r="E4876" t="str">
            <v>R</v>
          </cell>
          <cell r="F4876">
            <v>1</v>
          </cell>
          <cell r="G4876" t="str">
            <v>Passeriformes</v>
          </cell>
          <cell r="H4876" t="str">
            <v>Fringillidae</v>
          </cell>
          <cell r="I4876" t="str">
            <v>Euphoniinae</v>
          </cell>
          <cell r="J4876" t="str">
            <v>Euphonia</v>
          </cell>
          <cell r="K4876" t="str">
            <v>espécie 1ária</v>
          </cell>
          <cell r="N4876" t="str">
            <v>Euphonia cayennensis (Gmelin, 1789)</v>
          </cell>
          <cell r="O4876" t="str">
            <v>Golden-sided Euphonia</v>
          </cell>
          <cell r="P4876"/>
          <cell r="Q4876"/>
          <cell r="R4876"/>
          <cell r="S4876"/>
          <cell r="T4876"/>
          <cell r="U4876"/>
          <cell r="Y4876" t="e">
            <v>#N/A</v>
          </cell>
          <cell r="Z4876" t="str">
            <v>M</v>
          </cell>
          <cell r="AA4876" t="str">
            <v>F1</v>
          </cell>
          <cell r="AB4876" t="str">
            <v>C</v>
          </cell>
          <cell r="AC4876">
            <v>1</v>
          </cell>
          <cell r="AD4876">
            <v>2</v>
          </cell>
          <cell r="AE4876">
            <v>14.3</v>
          </cell>
          <cell r="AF4876" t="str">
            <v>Omnivore</v>
          </cell>
          <cell r="AG4876" t="str">
            <v>F</v>
          </cell>
        </row>
        <row r="4877">
          <cell r="A4877" t="str">
            <v>Euphonia pectoralis</v>
          </cell>
          <cell r="B4877" t="str">
            <v>Euphonia pectoralis</v>
          </cell>
          <cell r="C4877" t="str">
            <v>ferro-velho</v>
          </cell>
          <cell r="D4877">
            <v>4875</v>
          </cell>
          <cell r="E4877" t="str">
            <v>R</v>
          </cell>
          <cell r="F4877">
            <v>1</v>
          </cell>
          <cell r="G4877" t="str">
            <v>Passeriformes</v>
          </cell>
          <cell r="H4877" t="str">
            <v>Fringillidae</v>
          </cell>
          <cell r="I4877" t="str">
            <v>Euphoniinae</v>
          </cell>
          <cell r="J4877" t="str">
            <v>Euphonia</v>
          </cell>
          <cell r="K4877" t="str">
            <v>espécie 1ária</v>
          </cell>
          <cell r="N4877" t="str">
            <v>Euphonia pectoralis (Latham, 1801)</v>
          </cell>
          <cell r="O4877" t="str">
            <v>Chestnut-bellied Euphonia</v>
          </cell>
          <cell r="P4877"/>
          <cell r="Q4877"/>
          <cell r="R4877"/>
          <cell r="S4877"/>
          <cell r="T4877"/>
          <cell r="U4877"/>
          <cell r="Y4877" t="str">
            <v>FA</v>
          </cell>
          <cell r="Z4877" t="str">
            <v>M</v>
          </cell>
          <cell r="AA4877" t="str">
            <v>F1</v>
          </cell>
          <cell r="AB4877" t="str">
            <v>C</v>
          </cell>
          <cell r="AC4877">
            <v>2</v>
          </cell>
          <cell r="AD4877">
            <v>1</v>
          </cell>
          <cell r="AE4877">
            <v>14.4</v>
          </cell>
          <cell r="AF4877" t="str">
            <v>FruiNect</v>
          </cell>
          <cell r="AG4877" t="str">
            <v>F</v>
          </cell>
          <cell r="AH4877" t="str">
            <v>MA</v>
          </cell>
        </row>
        <row r="4878">
          <cell r="A4878" t="str">
            <v>Chlorophonia</v>
          </cell>
          <cell r="B4878" t="e">
            <v>#N/A</v>
          </cell>
          <cell r="D4878">
            <v>4876</v>
          </cell>
          <cell r="E4878"/>
          <cell r="F4878"/>
          <cell r="G4878" t="str">
            <v>Passeriformes</v>
          </cell>
          <cell r="H4878" t="str">
            <v>Fringillidae</v>
          </cell>
          <cell r="I4878" t="str">
            <v>Euphoniinae</v>
          </cell>
          <cell r="J4878" t="str">
            <v>Chlorophonia</v>
          </cell>
          <cell r="K4878" t="str">
            <v>Gênero</v>
          </cell>
          <cell r="L4878" t="str">
            <v>Traditionally placed (together with Euphonia) in the Thraupidae, but several molecular studies (beginning with Burns 1997) have found them to belong to the Fringillidae. Zuccon et al. (2012) found Chlorophonia to be embeded within Euphonia.</v>
          </cell>
          <cell r="M4878" t="str">
            <v>Tradicionalmente alocado (junto com Euphonia) em Thraupidae, mas diversos estudos moleculares (começando com Burns 1997) encontraram que ambos pertencem aos Fringillidae. Zuccon et al. (2012) encontraram Chlorophonia dentro de Euphonia.</v>
          </cell>
          <cell r="N4878" t="str">
            <v>Chlorophonia Bonaparte, 1851</v>
          </cell>
          <cell r="P4878"/>
          <cell r="Q4878"/>
          <cell r="R4878"/>
          <cell r="S4878"/>
          <cell r="T4878"/>
          <cell r="U4878"/>
          <cell r="Y4878"/>
          <cell r="Z4878"/>
        </row>
        <row r="4879">
          <cell r="A4879" t="str">
            <v>Chlorophonia cyanea</v>
          </cell>
          <cell r="B4879" t="str">
            <v>Chlorophonia cyanea</v>
          </cell>
          <cell r="C4879" t="str">
            <v>gaturamo-bandeira</v>
          </cell>
          <cell r="D4879">
            <v>4877</v>
          </cell>
          <cell r="E4879" t="str">
            <v>R</v>
          </cell>
          <cell r="F4879">
            <v>1</v>
          </cell>
          <cell r="G4879" t="str">
            <v>Passeriformes</v>
          </cell>
          <cell r="H4879" t="str">
            <v>Fringillidae</v>
          </cell>
          <cell r="I4879" t="str">
            <v>Euphoniinae</v>
          </cell>
          <cell r="J4879" t="str">
            <v>Chlorophonia</v>
          </cell>
          <cell r="K4879" t="str">
            <v>espécie 1ária</v>
          </cell>
          <cell r="N4879" t="str">
            <v>Chlorophonia cyanea (Thunberg, 1822)</v>
          </cell>
          <cell r="O4879" t="str">
            <v>Blue-naped Chlorophonia</v>
          </cell>
          <cell r="P4879"/>
          <cell r="Q4879"/>
          <cell r="R4879"/>
          <cell r="S4879"/>
          <cell r="T4879"/>
          <cell r="U4879"/>
          <cell r="Y4879" t="e">
            <v>#N/A</v>
          </cell>
          <cell r="Z4879" t="str">
            <v>M</v>
          </cell>
          <cell r="AA4879" t="str">
            <v>F4</v>
          </cell>
          <cell r="AB4879" t="str">
            <v>C</v>
          </cell>
          <cell r="AC4879">
            <v>2</v>
          </cell>
          <cell r="AD4879">
            <v>4</v>
          </cell>
          <cell r="AE4879">
            <v>14</v>
          </cell>
          <cell r="AF4879" t="str">
            <v>FruiNect</v>
          </cell>
          <cell r="AG4879" t="str">
            <v>F</v>
          </cell>
        </row>
        <row r="4880">
          <cell r="A4880" t="str">
            <v>Chlorophonia cyanea roraimae</v>
          </cell>
          <cell r="B4880" t="e">
            <v>#N/A</v>
          </cell>
          <cell r="D4880">
            <v>4878</v>
          </cell>
          <cell r="E4880"/>
          <cell r="F4880"/>
          <cell r="G4880" t="str">
            <v>Passeriformes</v>
          </cell>
          <cell r="H4880" t="str">
            <v>Fringillidae</v>
          </cell>
          <cell r="I4880" t="str">
            <v>Euphoniinae</v>
          </cell>
          <cell r="J4880" t="str">
            <v>Chlorophonia</v>
          </cell>
          <cell r="K4880" t="str">
            <v>subespécie</v>
          </cell>
          <cell r="N4880" t="str">
            <v>Chlorophonia cyanea roraimae Salvin &amp; Godman, 1884</v>
          </cell>
          <cell r="P4880" t="str">
            <v>x</v>
          </cell>
          <cell r="Q4880" t="str">
            <v>x</v>
          </cell>
          <cell r="R4880" t="str">
            <v>x</v>
          </cell>
          <cell r="S4880" t="str">
            <v>x</v>
          </cell>
          <cell r="T4880" t="str">
            <v>x</v>
          </cell>
          <cell r="U4880"/>
          <cell r="Y4880"/>
          <cell r="Z4880"/>
        </row>
        <row r="4881">
          <cell r="A4881" t="str">
            <v>Chlorophonia cyanea cyanea</v>
          </cell>
          <cell r="B4881" t="e">
            <v>#N/A</v>
          </cell>
          <cell r="D4881">
            <v>4879</v>
          </cell>
          <cell r="E4881"/>
          <cell r="F4881"/>
          <cell r="G4881" t="str">
            <v>Passeriformes</v>
          </cell>
          <cell r="H4881" t="str">
            <v>Fringillidae</v>
          </cell>
          <cell r="I4881" t="str">
            <v>Euphoniinae</v>
          </cell>
          <cell r="J4881" t="str">
            <v>Chlorophonia</v>
          </cell>
          <cell r="K4881" t="str">
            <v>subespécie</v>
          </cell>
          <cell r="N4881" t="str">
            <v>Chlorophonia cyanea cyanea (Thunberg, 1822)</v>
          </cell>
          <cell r="P4881" t="str">
            <v>x</v>
          </cell>
          <cell r="Q4881" t="str">
            <v>x</v>
          </cell>
          <cell r="R4881" t="str">
            <v>x</v>
          </cell>
          <cell r="S4881" t="str">
            <v>x</v>
          </cell>
          <cell r="T4881" t="str">
            <v>x</v>
          </cell>
          <cell r="U4881"/>
          <cell r="Y4881"/>
          <cell r="Z4881"/>
        </row>
        <row r="4882">
          <cell r="A4882" t="str">
            <v>Estrildidae</v>
          </cell>
          <cell r="B4882" t="e">
            <v>#N/A</v>
          </cell>
          <cell r="D4882">
            <v>4880</v>
          </cell>
          <cell r="E4882"/>
          <cell r="F4882"/>
          <cell r="G4882" t="str">
            <v>Passeriformes</v>
          </cell>
          <cell r="H4882" t="str">
            <v>Estrildidae</v>
          </cell>
          <cell r="K4882" t="str">
            <v>Família</v>
          </cell>
          <cell r="N4882" t="str">
            <v>Estrildidae Bonaparte, 1850</v>
          </cell>
          <cell r="P4882"/>
          <cell r="Q4882"/>
          <cell r="R4882"/>
          <cell r="S4882"/>
          <cell r="T4882"/>
          <cell r="U4882"/>
          <cell r="Y4882"/>
          <cell r="Z4882"/>
        </row>
        <row r="4883">
          <cell r="A4883" t="str">
            <v>Estrilda</v>
          </cell>
          <cell r="B4883" t="e">
            <v>#N/A</v>
          </cell>
          <cell r="D4883">
            <v>4881</v>
          </cell>
          <cell r="E4883"/>
          <cell r="F4883"/>
          <cell r="G4883" t="str">
            <v>Passeriformes</v>
          </cell>
          <cell r="H4883" t="str">
            <v>Estrildidae</v>
          </cell>
          <cell r="J4883" t="str">
            <v>Estrilda</v>
          </cell>
          <cell r="K4883" t="str">
            <v>Gênero</v>
          </cell>
          <cell r="N4883" t="str">
            <v>Estrilda Swainson, 1827</v>
          </cell>
          <cell r="P4883"/>
          <cell r="Q4883"/>
          <cell r="R4883"/>
          <cell r="S4883"/>
          <cell r="T4883"/>
          <cell r="U4883"/>
          <cell r="Y4883"/>
          <cell r="Z4883"/>
        </row>
        <row r="4884">
          <cell r="A4884" t="str">
            <v>Estrilda astrild</v>
          </cell>
          <cell r="B4884" t="str">
            <v>Estrilda astrild</v>
          </cell>
          <cell r="C4884" t="str">
            <v>bico-de-lacre</v>
          </cell>
          <cell r="D4884">
            <v>4882</v>
          </cell>
          <cell r="E4884" t="str">
            <v>R</v>
          </cell>
          <cell r="F4884">
            <v>1</v>
          </cell>
          <cell r="G4884" t="str">
            <v>Passeriformes</v>
          </cell>
          <cell r="H4884" t="str">
            <v>Estrildidae</v>
          </cell>
          <cell r="J4884" t="str">
            <v>Estrilda</v>
          </cell>
          <cell r="K4884" t="str">
            <v>espécie 1ária</v>
          </cell>
          <cell r="N4884" t="str">
            <v>Estrilda astrild (Linnaeus, 1758)</v>
          </cell>
          <cell r="O4884" t="str">
            <v>Common Waxbill</v>
          </cell>
          <cell r="P4884"/>
          <cell r="Q4884"/>
          <cell r="R4884"/>
          <cell r="S4884"/>
          <cell r="T4884"/>
          <cell r="U4884"/>
          <cell r="Y4884" t="e">
            <v>#N/A</v>
          </cell>
          <cell r="Z4884" t="str">
            <v>L</v>
          </cell>
          <cell r="AA4884" t="str">
            <v>N</v>
          </cell>
          <cell r="AB4884" t="str">
            <v>T</v>
          </cell>
          <cell r="AC4884"/>
          <cell r="AD4884" t="str">
            <v>Exo</v>
          </cell>
          <cell r="AE4884">
            <v>8.2899999999999991</v>
          </cell>
          <cell r="AF4884" t="str">
            <v>PlantSeed</v>
          </cell>
          <cell r="AG4884" t="str">
            <v>N</v>
          </cell>
          <cell r="AH4884" t="str">
            <v>Exo</v>
          </cell>
        </row>
        <row r="4885">
          <cell r="A4885" t="str">
            <v>Estrilda astrild ssp.</v>
          </cell>
          <cell r="B4885" t="e">
            <v>#N/A</v>
          </cell>
          <cell r="D4885">
            <v>4883</v>
          </cell>
          <cell r="E4885"/>
          <cell r="F4885"/>
          <cell r="G4885" t="str">
            <v>Passeriformes</v>
          </cell>
          <cell r="H4885" t="str">
            <v>Estrildidae</v>
          </cell>
          <cell r="J4885" t="str">
            <v>Estrilda</v>
          </cell>
          <cell r="K4885" t="str">
            <v>subespécie</v>
          </cell>
          <cell r="N4885" t="str">
            <v>Estrilda astrild ssp.</v>
          </cell>
          <cell r="P4885"/>
          <cell r="Q4885"/>
          <cell r="R4885"/>
          <cell r="S4885"/>
          <cell r="T4885"/>
          <cell r="U4885"/>
          <cell r="Y4885"/>
          <cell r="Z4885"/>
        </row>
        <row r="4886">
          <cell r="A4886" t="str">
            <v>Passeridae</v>
          </cell>
          <cell r="B4886" t="e">
            <v>#N/A</v>
          </cell>
          <cell r="D4886">
            <v>4884</v>
          </cell>
          <cell r="E4886"/>
          <cell r="F4886"/>
          <cell r="G4886" t="str">
            <v>Passeriformes</v>
          </cell>
          <cell r="H4886" t="str">
            <v>Passeridae</v>
          </cell>
          <cell r="K4886" t="str">
            <v>Família</v>
          </cell>
          <cell r="N4886" t="str">
            <v>Passeridae Rafinesque, 1815</v>
          </cell>
          <cell r="P4886"/>
          <cell r="Q4886"/>
          <cell r="R4886"/>
          <cell r="S4886"/>
          <cell r="T4886"/>
          <cell r="U4886"/>
          <cell r="Y4886"/>
          <cell r="Z4886"/>
        </row>
        <row r="4887">
          <cell r="A4887" t="str">
            <v>Passer</v>
          </cell>
          <cell r="B4887" t="e">
            <v>#N/A</v>
          </cell>
          <cell r="D4887">
            <v>4885</v>
          </cell>
          <cell r="E4887"/>
          <cell r="F4887"/>
          <cell r="G4887" t="str">
            <v>Passeriformes</v>
          </cell>
          <cell r="H4887" t="str">
            <v>Passeridae</v>
          </cell>
          <cell r="J4887" t="str">
            <v>Passer</v>
          </cell>
          <cell r="K4887" t="str">
            <v>Gênero</v>
          </cell>
          <cell r="N4887" t="str">
            <v>Passer Brisson, 1760</v>
          </cell>
          <cell r="P4887"/>
          <cell r="Q4887"/>
          <cell r="R4887"/>
          <cell r="S4887"/>
          <cell r="T4887"/>
          <cell r="U4887"/>
          <cell r="Y4887"/>
          <cell r="Z4887"/>
        </row>
        <row r="4888">
          <cell r="A4888" t="str">
            <v>Passer domesticus</v>
          </cell>
          <cell r="B4888" t="str">
            <v>Passer domesticus</v>
          </cell>
          <cell r="C4888" t="str">
            <v>pardal</v>
          </cell>
          <cell r="D4888">
            <v>4886</v>
          </cell>
          <cell r="E4888" t="str">
            <v>R</v>
          </cell>
          <cell r="F4888">
            <v>1</v>
          </cell>
          <cell r="G4888" t="str">
            <v>Passeriformes</v>
          </cell>
          <cell r="H4888" t="str">
            <v>Passeridae</v>
          </cell>
          <cell r="J4888" t="str">
            <v>Passer</v>
          </cell>
          <cell r="K4888" t="str">
            <v>espécie 1ária</v>
          </cell>
          <cell r="N4888" t="str">
            <v>Passer domesticus (Linnaeus, 1758)</v>
          </cell>
          <cell r="O4888" t="str">
            <v>House Sparrow</v>
          </cell>
          <cell r="P4888"/>
          <cell r="Q4888"/>
          <cell r="R4888"/>
          <cell r="S4888"/>
          <cell r="T4888"/>
          <cell r="U4888"/>
          <cell r="Y4888" t="e">
            <v>#N/A</v>
          </cell>
          <cell r="Z4888" t="str">
            <v>L</v>
          </cell>
          <cell r="AA4888" t="str">
            <v>N14</v>
          </cell>
          <cell r="AB4888" t="str">
            <v>T/C</v>
          </cell>
          <cell r="AC4888">
            <v>3</v>
          </cell>
          <cell r="AD4888" t="str">
            <v>Exo</v>
          </cell>
          <cell r="AE4888">
            <v>26.51</v>
          </cell>
          <cell r="AF4888" t="str">
            <v>PlantSeed</v>
          </cell>
          <cell r="AG4888" t="str">
            <v>N</v>
          </cell>
          <cell r="AH4888" t="str">
            <v>Exo</v>
          </cell>
        </row>
        <row r="4889">
          <cell r="A4889" t="str">
            <v>Passer domesticus domesticus</v>
          </cell>
          <cell r="B4889" t="e">
            <v>#N/A</v>
          </cell>
          <cell r="D4889">
            <v>4887</v>
          </cell>
          <cell r="E4889"/>
          <cell r="F4889"/>
          <cell r="G4889" t="str">
            <v>Passeriformes</v>
          </cell>
          <cell r="H4889" t="str">
            <v>Passeridae</v>
          </cell>
          <cell r="J4889" t="str">
            <v>Passer</v>
          </cell>
          <cell r="K4889" t="str">
            <v>subespécie</v>
          </cell>
          <cell r="N4889" t="str">
            <v>Passer domesticus domesticus (Linnaeus, 1758)</v>
          </cell>
          <cell r="P4889" t="str">
            <v>x</v>
          </cell>
          <cell r="Q4889" t="str">
            <v>x</v>
          </cell>
          <cell r="R4889" t="str">
            <v>x</v>
          </cell>
          <cell r="S4889" t="str">
            <v>x</v>
          </cell>
          <cell r="T4889" t="str">
            <v>x</v>
          </cell>
          <cell r="U4889"/>
          <cell r="Y4889"/>
          <cell r="Z4889"/>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ções"/>
      <sheetName val="Matriz_censo_rede"/>
      <sheetName val="Registro_secundário"/>
      <sheetName val="matriz_atualizada"/>
      <sheetName val="coordenadas"/>
      <sheetName val="area_estudo"/>
      <sheetName val="meses"/>
    </sheetNames>
    <sheetDataSet>
      <sheetData sheetId="0"/>
      <sheetData sheetId="1"/>
      <sheetData sheetId="2"/>
      <sheetData sheetId="3">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A1">
            <v>27</v>
          </cell>
        </row>
        <row r="2">
          <cell r="A2" t="str">
            <v>CBRO 215</v>
          </cell>
          <cell r="B2" t="str">
            <v>GENERO</v>
          </cell>
          <cell r="C2" t="str">
            <v>ESPECIE</v>
          </cell>
          <cell r="D2" t="str">
            <v>CBRO 221</v>
          </cell>
          <cell r="E2" t="str">
            <v>ORDEM</v>
          </cell>
          <cell r="F2" t="str">
            <v>FAMILIA</v>
          </cell>
          <cell r="G2" t="str">
            <v>NOME COMUM</v>
          </cell>
          <cell r="H2" t="str">
            <v>NOME EM INGLÊS</v>
          </cell>
          <cell r="I2" t="str">
            <v>IUCN</v>
          </cell>
          <cell r="J2" t="str">
            <v>MMA</v>
          </cell>
          <cell r="K2" t="str">
            <v>CITES</v>
          </cell>
          <cell r="L2" t="str">
            <v>GUILDA WILMAN 2014</v>
          </cell>
          <cell r="M2" t="str">
            <v>GUILDA  Tobias et al 2021</v>
          </cell>
          <cell r="N2" t="str">
            <v>GUILDA2 Tobias et al 2021</v>
          </cell>
          <cell r="O2" t="str">
            <v>ESTRATO FISIONÔMICO</v>
          </cell>
          <cell r="P2" t="str">
            <v>ESTRATO FISIONÔMICO Tobias et al 2021</v>
          </cell>
          <cell r="Q2" t="str">
            <v>HABITAT Tobias et al 2021</v>
          </cell>
          <cell r="R2" t="str">
            <v>HABITAT DENSITY Tobias et al 2021</v>
          </cell>
          <cell r="S2" t="str">
            <v>UDO DO HABITAT</v>
          </cell>
          <cell r="T2" t="str">
            <v>CAPACIDADE ADAPTATIVA</v>
          </cell>
          <cell r="U2" t="str">
            <v>SENSITIVIDADE</v>
          </cell>
          <cell r="V2" t="str">
            <v>MIGRACAO</v>
          </cell>
          <cell r="W2" t="str">
            <v>REPRODUZ NO BRASIL</v>
          </cell>
          <cell r="X2" t="str">
            <v>STATUS BRASIL</v>
          </cell>
          <cell r="Y2" t="str">
            <v>ENDEMISMO</v>
          </cell>
          <cell r="Z2" t="str">
            <v>STATUS CAATINGA</v>
          </cell>
          <cell r="AA2" t="str">
            <v>FONTE</v>
          </cell>
          <cell r="AB2"/>
          <cell r="AC2"/>
          <cell r="AD2" t="str">
            <v>CBRO</v>
          </cell>
          <cell r="AE2">
            <v>221</v>
          </cell>
          <cell r="AF2"/>
        </row>
        <row r="3">
          <cell r="A3" t="str">
            <v>Aburria cujubi</v>
          </cell>
          <cell r="B3" t="str">
            <v>Aburria</v>
          </cell>
          <cell r="C3" t="str">
            <v>cujubi</v>
          </cell>
          <cell r="D3" t="str">
            <v>Aburria cujubi</v>
          </cell>
          <cell r="E3" t="str">
            <v>Galliformes</v>
          </cell>
          <cell r="F3" t="str">
            <v>Cracidae</v>
          </cell>
          <cell r="G3" t="str">
            <v>cujubi</v>
          </cell>
          <cell r="H3" t="str">
            <v>Red-throated Piping-Guan</v>
          </cell>
          <cell r="I3"/>
          <cell r="J3" t="str">
            <v>VU</v>
          </cell>
          <cell r="K3" t="str">
            <v>II</v>
          </cell>
          <cell r="L3" t="str">
            <v>FruiNect</v>
          </cell>
          <cell r="M3" t="str">
            <v>Herbivore</v>
          </cell>
          <cell r="N3" t="str">
            <v>Frugivore</v>
          </cell>
          <cell r="O3" t="str">
            <v>Dossel</v>
          </cell>
          <cell r="P3" t="str">
            <v>Insessorial</v>
          </cell>
          <cell r="Q3" t="str">
            <v>Forest</v>
          </cell>
          <cell r="R3" t="str">
            <v xml:space="preserve">Dense </v>
          </cell>
          <cell r="S3"/>
          <cell r="T3"/>
          <cell r="U3"/>
          <cell r="V3"/>
          <cell r="W3"/>
          <cell r="X3" t="str">
            <v>BR</v>
          </cell>
          <cell r="Y3"/>
          <cell r="Z3"/>
          <cell r="AA3"/>
          <cell r="AB3"/>
          <cell r="AC3"/>
          <cell r="AD3"/>
          <cell r="AE3"/>
          <cell r="AF3"/>
        </row>
        <row r="4">
          <cell r="A4" t="str">
            <v>Aburria cumanensis</v>
          </cell>
          <cell r="B4" t="str">
            <v>Aburria</v>
          </cell>
          <cell r="C4" t="str">
            <v>cumanensis</v>
          </cell>
          <cell r="D4" t="str">
            <v>Aburria cumanensis</v>
          </cell>
          <cell r="E4" t="str">
            <v>Galliformes</v>
          </cell>
          <cell r="F4" t="str">
            <v>Cracidae</v>
          </cell>
          <cell r="G4" t="str">
            <v>jacutinga-de-garganta-azul</v>
          </cell>
          <cell r="H4" t="str">
            <v>Blue-throated Piping-Guan</v>
          </cell>
          <cell r="I4"/>
          <cell r="J4"/>
          <cell r="K4"/>
          <cell r="L4" t="str">
            <v>FruiNect</v>
          </cell>
          <cell r="M4" t="str">
            <v>Herbivore</v>
          </cell>
          <cell r="N4" t="str">
            <v>Frugivore</v>
          </cell>
          <cell r="O4"/>
          <cell r="P4" t="str">
            <v>Insessorial</v>
          </cell>
          <cell r="Q4" t="str">
            <v>Forest</v>
          </cell>
          <cell r="R4" t="str">
            <v xml:space="preserve">Dense </v>
          </cell>
          <cell r="S4"/>
          <cell r="T4"/>
          <cell r="U4" t="str">
            <v>A</v>
          </cell>
          <cell r="V4"/>
          <cell r="W4"/>
          <cell r="X4" t="str">
            <v>BR</v>
          </cell>
          <cell r="Y4"/>
          <cell r="Z4"/>
          <cell r="AA4"/>
          <cell r="AB4"/>
          <cell r="AC4"/>
          <cell r="AD4"/>
          <cell r="AE4"/>
          <cell r="AF4"/>
        </row>
        <row r="5">
          <cell r="A5" t="str">
            <v>Aburria jacutinga</v>
          </cell>
          <cell r="B5" t="str">
            <v>Aburria</v>
          </cell>
          <cell r="C5" t="str">
            <v>jacutinga</v>
          </cell>
          <cell r="D5" t="str">
            <v>Aburria jacutinga</v>
          </cell>
          <cell r="E5" t="str">
            <v>Galliformes</v>
          </cell>
          <cell r="F5" t="str">
            <v>Cracidae</v>
          </cell>
          <cell r="G5" t="str">
            <v>jacutinga</v>
          </cell>
          <cell r="H5" t="str">
            <v>Black-fronted Piping-Guan</v>
          </cell>
          <cell r="I5"/>
          <cell r="J5" t="str">
            <v>EN</v>
          </cell>
          <cell r="K5"/>
          <cell r="L5" t="str">
            <v>FruiNect</v>
          </cell>
          <cell r="M5" t="str">
            <v>Herbivore</v>
          </cell>
          <cell r="N5" t="str">
            <v>Frugivore</v>
          </cell>
          <cell r="O5" t="str">
            <v>Dossel</v>
          </cell>
          <cell r="P5" t="str">
            <v>Insessorial</v>
          </cell>
          <cell r="Q5" t="str">
            <v>Forest</v>
          </cell>
          <cell r="R5" t="str">
            <v xml:space="preserve">Dense </v>
          </cell>
          <cell r="S5"/>
          <cell r="T5" t="str">
            <v>B</v>
          </cell>
          <cell r="U5" t="str">
            <v>M</v>
          </cell>
          <cell r="V5"/>
          <cell r="W5"/>
          <cell r="X5" t="str">
            <v>BR</v>
          </cell>
          <cell r="Y5"/>
          <cell r="Z5"/>
          <cell r="AA5"/>
          <cell r="AB5"/>
          <cell r="AC5"/>
          <cell r="AD5"/>
          <cell r="AE5"/>
          <cell r="AF5"/>
        </row>
        <row r="6">
          <cell r="A6" t="str">
            <v>Accipiter bicolor</v>
          </cell>
          <cell r="B6" t="str">
            <v>Accipiter</v>
          </cell>
          <cell r="C6" t="str">
            <v>bicolor</v>
          </cell>
          <cell r="D6" t="str">
            <v>Accipiter bicolor</v>
          </cell>
          <cell r="E6" t="str">
            <v>Accipitriformes</v>
          </cell>
          <cell r="F6" t="str">
            <v>Accipitridae</v>
          </cell>
          <cell r="G6" t="str">
            <v>gavião-bombachinha-grande</v>
          </cell>
          <cell r="H6" t="str">
            <v>Bicoloured Hawk</v>
          </cell>
          <cell r="I6" t="str">
            <v>LC</v>
          </cell>
          <cell r="J6"/>
          <cell r="K6" t="str">
            <v>II</v>
          </cell>
          <cell r="L6" t="str">
            <v>VertFishScav</v>
          </cell>
          <cell r="M6" t="str">
            <v>Carnivore</v>
          </cell>
          <cell r="N6" t="str">
            <v>Vertivore</v>
          </cell>
          <cell r="O6" t="str">
            <v>Dossel</v>
          </cell>
          <cell r="P6" t="str">
            <v>Insessorial</v>
          </cell>
          <cell r="Q6" t="str">
            <v>Forest</v>
          </cell>
          <cell r="R6" t="str">
            <v xml:space="preserve">Dense </v>
          </cell>
          <cell r="S6">
            <v>3</v>
          </cell>
          <cell r="T6" t="str">
            <v>B</v>
          </cell>
          <cell r="U6" t="str">
            <v>M</v>
          </cell>
          <cell r="V6"/>
          <cell r="W6"/>
          <cell r="X6" t="str">
            <v>BR</v>
          </cell>
          <cell r="Y6"/>
          <cell r="Z6" t="str">
            <v>RE</v>
          </cell>
          <cell r="AA6" t="str">
            <v>AC</v>
          </cell>
          <cell r="AB6"/>
          <cell r="AC6"/>
          <cell r="AD6"/>
          <cell r="AE6"/>
          <cell r="AF6"/>
        </row>
        <row r="7">
          <cell r="A7" t="str">
            <v>Accipiter poliogaster</v>
          </cell>
          <cell r="B7" t="str">
            <v>Accipiter</v>
          </cell>
          <cell r="C7" t="str">
            <v>poliogaster</v>
          </cell>
          <cell r="D7" t="str">
            <v>Accipiter poliogaster</v>
          </cell>
          <cell r="E7" t="str">
            <v>Accipitriformes</v>
          </cell>
          <cell r="F7" t="str">
            <v>Accipitridae</v>
          </cell>
          <cell r="G7" t="str">
            <v>tauató-pintado</v>
          </cell>
          <cell r="H7" t="str">
            <v>Gray-bellied Hawk</v>
          </cell>
          <cell r="I7" t="str">
            <v>NT</v>
          </cell>
          <cell r="J7"/>
          <cell r="K7"/>
          <cell r="L7" t="str">
            <v>VertFishScav</v>
          </cell>
          <cell r="M7" t="str">
            <v>Carnivore</v>
          </cell>
          <cell r="N7" t="str">
            <v>Vertivore</v>
          </cell>
          <cell r="O7" t="str">
            <v>Dossel</v>
          </cell>
          <cell r="P7" t="str">
            <v>Insessorial</v>
          </cell>
          <cell r="Q7" t="str">
            <v>Forest</v>
          </cell>
          <cell r="R7" t="str">
            <v xml:space="preserve">Dense </v>
          </cell>
          <cell r="S7"/>
          <cell r="T7" t="str">
            <v>A</v>
          </cell>
          <cell r="U7" t="str">
            <v>M</v>
          </cell>
          <cell r="V7"/>
          <cell r="W7"/>
          <cell r="X7" t="str">
            <v>BR</v>
          </cell>
          <cell r="Y7"/>
          <cell r="Z7"/>
          <cell r="AA7"/>
          <cell r="AB7"/>
          <cell r="AC7"/>
          <cell r="AD7"/>
          <cell r="AE7"/>
          <cell r="AF7"/>
        </row>
        <row r="8">
          <cell r="A8" t="str">
            <v>Accipiter striatus</v>
          </cell>
          <cell r="B8" t="str">
            <v>Accipiter</v>
          </cell>
          <cell r="C8" t="str">
            <v>striatus</v>
          </cell>
          <cell r="D8" t="str">
            <v>Accipiter striatus</v>
          </cell>
          <cell r="E8" t="str">
            <v>Accipitriformes</v>
          </cell>
          <cell r="F8" t="str">
            <v>Accipitridae</v>
          </cell>
          <cell r="G8" t="str">
            <v>tauató-miúdo</v>
          </cell>
          <cell r="H8" t="str">
            <v>Sharp-shinned Hawk</v>
          </cell>
          <cell r="I8" t="str">
            <v>LC</v>
          </cell>
          <cell r="J8"/>
          <cell r="K8"/>
          <cell r="L8" t="str">
            <v>VertFishScav</v>
          </cell>
          <cell r="M8" t="str">
            <v>Carnivore</v>
          </cell>
          <cell r="N8" t="str">
            <v>Vertivore</v>
          </cell>
          <cell r="O8"/>
          <cell r="P8" t="str">
            <v>Insessorial</v>
          </cell>
          <cell r="Q8" t="str">
            <v>Forest</v>
          </cell>
          <cell r="R8" t="str">
            <v xml:space="preserve">Dense </v>
          </cell>
          <cell r="S8">
            <v>2</v>
          </cell>
          <cell r="T8" t="str">
            <v>M</v>
          </cell>
          <cell r="U8" t="str">
            <v>M</v>
          </cell>
          <cell r="V8"/>
          <cell r="W8"/>
          <cell r="X8" t="str">
            <v>BR</v>
          </cell>
          <cell r="Y8"/>
          <cell r="Z8" t="str">
            <v>RE</v>
          </cell>
          <cell r="AA8" t="str">
            <v>AC</v>
          </cell>
          <cell r="AB8"/>
          <cell r="AC8"/>
          <cell r="AD8"/>
          <cell r="AE8"/>
          <cell r="AF8"/>
        </row>
        <row r="9">
          <cell r="A9" t="str">
            <v>Accipiter superciliosus</v>
          </cell>
          <cell r="B9" t="str">
            <v>Hieraspiza</v>
          </cell>
          <cell r="C9" t="str">
            <v>superciliosa</v>
          </cell>
          <cell r="D9" t="str">
            <v>Hieraspiza superciliosa</v>
          </cell>
          <cell r="E9" t="str">
            <v>Accipitriformes</v>
          </cell>
          <cell r="F9" t="str">
            <v>Accipitridae</v>
          </cell>
          <cell r="G9" t="str">
            <v>tauató-passarinho</v>
          </cell>
          <cell r="H9" t="str">
            <v>Tiny Hawk</v>
          </cell>
          <cell r="I9"/>
          <cell r="J9"/>
          <cell r="K9"/>
          <cell r="L9" t="str">
            <v>VertFishScav</v>
          </cell>
          <cell r="M9" t="str">
            <v>Carnivore</v>
          </cell>
          <cell r="N9" t="str">
            <v>Vertivore</v>
          </cell>
          <cell r="O9" t="str">
            <v>Dossel</v>
          </cell>
          <cell r="P9" t="str">
            <v>Insessorial</v>
          </cell>
          <cell r="Q9" t="str">
            <v>Forest</v>
          </cell>
          <cell r="R9" t="str">
            <v xml:space="preserve">Dense </v>
          </cell>
          <cell r="S9"/>
          <cell r="T9" t="str">
            <v>B</v>
          </cell>
          <cell r="U9"/>
          <cell r="V9"/>
          <cell r="W9"/>
          <cell r="X9" t="str">
            <v>BR</v>
          </cell>
          <cell r="Y9"/>
          <cell r="Z9"/>
          <cell r="AA9"/>
          <cell r="AB9"/>
          <cell r="AC9"/>
          <cell r="AD9"/>
          <cell r="AE9"/>
          <cell r="AF9"/>
        </row>
        <row r="10">
          <cell r="A10" t="str">
            <v>Acrobatornis fonsecai</v>
          </cell>
          <cell r="B10" t="str">
            <v>Acrobatornis</v>
          </cell>
          <cell r="C10" t="str">
            <v>fonsecai</v>
          </cell>
          <cell r="D10" t="str">
            <v>Acrobatornis fonsecai</v>
          </cell>
          <cell r="E10" t="str">
            <v>Passeriformes</v>
          </cell>
          <cell r="F10" t="str">
            <v>Furriidae</v>
          </cell>
          <cell r="G10" t="str">
            <v>acrobata</v>
          </cell>
          <cell r="H10" t="str">
            <v>Pink-legged Graveteiro</v>
          </cell>
          <cell r="I10" t="str">
            <v>VU</v>
          </cell>
          <cell r="J10" t="str">
            <v>VU</v>
          </cell>
          <cell r="K10"/>
          <cell r="L10" t="str">
            <v>Invertebrate</v>
          </cell>
          <cell r="M10" t="str">
            <v>Carnivore</v>
          </cell>
          <cell r="N10" t="str">
            <v>Invertivore</v>
          </cell>
          <cell r="O10"/>
          <cell r="P10" t="str">
            <v>Insessorial</v>
          </cell>
          <cell r="Q10" t="str">
            <v>Forest</v>
          </cell>
          <cell r="R10" t="str">
            <v xml:space="preserve">Dense </v>
          </cell>
          <cell r="S10"/>
          <cell r="T10" t="str">
            <v>M</v>
          </cell>
          <cell r="U10"/>
          <cell r="V10"/>
          <cell r="W10"/>
          <cell r="X10" t="str">
            <v>BR, En</v>
          </cell>
          <cell r="Y10"/>
          <cell r="Z10"/>
          <cell r="AA10"/>
          <cell r="AB10"/>
          <cell r="AC10"/>
          <cell r="AD10"/>
          <cell r="AE10"/>
          <cell r="AF10"/>
        </row>
        <row r="11">
          <cell r="A11" t="str">
            <v>Actitis macularius</v>
          </cell>
          <cell r="B11" t="str">
            <v>Actitis</v>
          </cell>
          <cell r="C11" t="str">
            <v>macularius</v>
          </cell>
          <cell r="D11" t="str">
            <v>Actitis macularius</v>
          </cell>
          <cell r="E11" t="str">
            <v>Charadriiformes</v>
          </cell>
          <cell r="F11" t="str">
            <v>Scolopacidae</v>
          </cell>
          <cell r="G11" t="str">
            <v>maçarico-pintado</v>
          </cell>
          <cell r="H11" t="str">
            <v>Spotted Sandpiper</v>
          </cell>
          <cell r="I11" t="str">
            <v>LC</v>
          </cell>
          <cell r="J11"/>
          <cell r="K11"/>
          <cell r="L11" t="str">
            <v>Invertebrate</v>
          </cell>
          <cell r="M11" t="str">
            <v>Carnivore</v>
          </cell>
          <cell r="N11" t="str">
            <v>Aquatic predator</v>
          </cell>
          <cell r="O11"/>
          <cell r="P11" t="str">
            <v>Terrestrial</v>
          </cell>
          <cell r="Q11" t="str">
            <v>Wetland</v>
          </cell>
          <cell r="R11" t="str">
            <v>Open</v>
          </cell>
          <cell r="S11">
            <v>1</v>
          </cell>
          <cell r="T11" t="str">
            <v>M</v>
          </cell>
          <cell r="U11" t="str">
            <v>A</v>
          </cell>
          <cell r="V11" t="str">
            <v>MGT</v>
          </cell>
          <cell r="W11" t="str">
            <v>No</v>
          </cell>
          <cell r="X11" t="str">
            <v>VI (N)</v>
          </cell>
          <cell r="Y11"/>
          <cell r="Z11" t="str">
            <v>NV</v>
          </cell>
          <cell r="AA11"/>
          <cell r="AB11"/>
          <cell r="AC11"/>
          <cell r="AD11"/>
          <cell r="AE11"/>
          <cell r="AF11"/>
        </row>
        <row r="12">
          <cell r="A12" t="str">
            <v>Aegolius harrisii</v>
          </cell>
          <cell r="B12" t="str">
            <v>Aegolius</v>
          </cell>
          <cell r="C12" t="str">
            <v>harrisii</v>
          </cell>
          <cell r="D12" t="str">
            <v>Aegolius harrisii</v>
          </cell>
          <cell r="E12" t="str">
            <v>Strigiformes</v>
          </cell>
          <cell r="F12" t="str">
            <v>Strigidae</v>
          </cell>
          <cell r="G12" t="str">
            <v>caburé-acanelado</v>
          </cell>
          <cell r="H12" t="str">
            <v>Buff-fronted Owl</v>
          </cell>
          <cell r="I12" t="str">
            <v>LC</v>
          </cell>
          <cell r="J12"/>
          <cell r="K12"/>
          <cell r="L12" t="str">
            <v>Omnivore</v>
          </cell>
          <cell r="M12" t="str">
            <v>Carnivore</v>
          </cell>
          <cell r="N12" t="str">
            <v>Vertivore</v>
          </cell>
          <cell r="O12" t="str">
            <v>Dossel</v>
          </cell>
          <cell r="P12" t="str">
            <v>Insessorial</v>
          </cell>
          <cell r="Q12" t="str">
            <v>Forest</v>
          </cell>
          <cell r="R12" t="str">
            <v>Semi-Open</v>
          </cell>
          <cell r="S12">
            <v>2</v>
          </cell>
          <cell r="T12" t="str">
            <v>B</v>
          </cell>
          <cell r="U12" t="str">
            <v>A</v>
          </cell>
          <cell r="V12"/>
          <cell r="W12"/>
          <cell r="X12" t="str">
            <v>BR</v>
          </cell>
          <cell r="Y12"/>
          <cell r="Z12" t="str">
            <v>RE</v>
          </cell>
          <cell r="AA12" t="str">
            <v>AC</v>
          </cell>
          <cell r="AB12"/>
          <cell r="AC12"/>
          <cell r="AD12"/>
          <cell r="AE12"/>
          <cell r="AF12"/>
        </row>
        <row r="13">
          <cell r="A13" t="str">
            <v>Aeronautes montivagus</v>
          </cell>
          <cell r="B13" t="str">
            <v>Aeronautes</v>
          </cell>
          <cell r="C13" t="str">
            <v>montivagus</v>
          </cell>
          <cell r="D13" t="str">
            <v>Aeronautes montivagus</v>
          </cell>
          <cell r="E13" t="str">
            <v>Apodiformes</v>
          </cell>
          <cell r="F13" t="str">
            <v>Apodidae</v>
          </cell>
          <cell r="G13" t="str">
            <v>andorinhão-serrano</v>
          </cell>
          <cell r="H13" t="str">
            <v>White-tipped Swift</v>
          </cell>
          <cell r="I13" t="str">
            <v>LC</v>
          </cell>
          <cell r="J13"/>
          <cell r="K13"/>
          <cell r="L13" t="str">
            <v>Invertebrate</v>
          </cell>
          <cell r="M13" t="str">
            <v>Carnivore</v>
          </cell>
          <cell r="N13" t="str">
            <v>Invertivore</v>
          </cell>
          <cell r="O13" t="str">
            <v>Aereo</v>
          </cell>
          <cell r="P13" t="str">
            <v>Aerial</v>
          </cell>
          <cell r="Q13" t="str">
            <v>Shrubland</v>
          </cell>
          <cell r="R13" t="str">
            <v xml:space="preserve">Dense </v>
          </cell>
          <cell r="S13"/>
          <cell r="T13"/>
          <cell r="U13" t="str">
            <v>M</v>
          </cell>
          <cell r="V13"/>
          <cell r="W13"/>
          <cell r="X13" t="str">
            <v>BR#</v>
          </cell>
          <cell r="Y13"/>
          <cell r="Z13"/>
          <cell r="AA13"/>
          <cell r="AB13"/>
          <cell r="AC13"/>
          <cell r="AD13"/>
          <cell r="AE13"/>
          <cell r="AF13"/>
        </row>
        <row r="14">
          <cell r="A14" t="str">
            <v>Agamia agami</v>
          </cell>
          <cell r="B14" t="str">
            <v>Agamia</v>
          </cell>
          <cell r="C14" t="str">
            <v>agami</v>
          </cell>
          <cell r="D14" t="str">
            <v>Agamia agami</v>
          </cell>
          <cell r="E14" t="str">
            <v>Pelecaniformes</v>
          </cell>
          <cell r="F14" t="str">
            <v>Ardeidae</v>
          </cell>
          <cell r="G14" t="str">
            <v>garça-da-mata</v>
          </cell>
          <cell r="H14" t="str">
            <v>Agami Heron</v>
          </cell>
          <cell r="I14" t="str">
            <v>VU</v>
          </cell>
          <cell r="J14"/>
          <cell r="K14" t="str">
            <v>II</v>
          </cell>
          <cell r="L14" t="str">
            <v>VertFishScav</v>
          </cell>
          <cell r="M14" t="str">
            <v>Carnivore</v>
          </cell>
          <cell r="N14" t="str">
            <v>Aquatic predator</v>
          </cell>
          <cell r="O14" t="str">
            <v>Terrestre</v>
          </cell>
          <cell r="P14" t="str">
            <v>Terrestrial</v>
          </cell>
          <cell r="Q14" t="str">
            <v>Forest</v>
          </cell>
          <cell r="R14" t="str">
            <v>Semi-Open</v>
          </cell>
          <cell r="S14"/>
          <cell r="T14"/>
          <cell r="U14"/>
          <cell r="V14"/>
          <cell r="W14"/>
          <cell r="X14" t="str">
            <v>BR</v>
          </cell>
          <cell r="Y14"/>
          <cell r="Z14"/>
          <cell r="AA14"/>
          <cell r="AB14"/>
          <cell r="AC14"/>
          <cell r="AD14"/>
          <cell r="AE14"/>
          <cell r="AF14"/>
        </row>
        <row r="15">
          <cell r="A15" t="str">
            <v>Agelaioides badius</v>
          </cell>
          <cell r="B15" t="str">
            <v>Agelaioides</v>
          </cell>
          <cell r="C15" t="str">
            <v>badius</v>
          </cell>
          <cell r="D15" t="str">
            <v>Agelaioides badius</v>
          </cell>
          <cell r="E15" t="str">
            <v>Passeriformes</v>
          </cell>
          <cell r="F15" t="str">
            <v>Icteridae</v>
          </cell>
          <cell r="G15" t="str">
            <v>asa-de-telha</v>
          </cell>
          <cell r="H15" t="str">
            <v>Grayish Baywing</v>
          </cell>
          <cell r="I15" t="str">
            <v>LC</v>
          </cell>
          <cell r="J15"/>
          <cell r="K15"/>
          <cell r="L15" t="str">
            <v>Invertebrate</v>
          </cell>
          <cell r="M15" t="str">
            <v>Omnivore</v>
          </cell>
          <cell r="N15" t="str">
            <v>Omnivore</v>
          </cell>
          <cell r="O15"/>
          <cell r="P15" t="str">
            <v>Terrestrial</v>
          </cell>
          <cell r="Q15" t="str">
            <v>Forest</v>
          </cell>
          <cell r="R15" t="str">
            <v>Semi-Open</v>
          </cell>
          <cell r="S15"/>
          <cell r="T15" t="str">
            <v>A</v>
          </cell>
          <cell r="U15"/>
          <cell r="V15"/>
          <cell r="W15"/>
          <cell r="X15" t="str">
            <v>BR</v>
          </cell>
          <cell r="Y15"/>
          <cell r="Z15"/>
          <cell r="AA15"/>
          <cell r="AB15"/>
          <cell r="AC15"/>
          <cell r="AD15"/>
          <cell r="AE15"/>
          <cell r="AF15"/>
        </row>
        <row r="16">
          <cell r="A16" t="str">
            <v>Agelaioides fringillarius</v>
          </cell>
          <cell r="B16" t="str">
            <v>Agelaioides</v>
          </cell>
          <cell r="C16" t="str">
            <v>fringillarius</v>
          </cell>
          <cell r="D16" t="str">
            <v>Agelaioides fringillarius</v>
          </cell>
          <cell r="E16" t="str">
            <v>Passeriformes</v>
          </cell>
          <cell r="F16" t="str">
            <v>Icteridae</v>
          </cell>
          <cell r="G16" t="str">
            <v>asa-de-telha-pálido</v>
          </cell>
          <cell r="H16" t="str">
            <v>Pale Baywing</v>
          </cell>
          <cell r="I16" t="str">
            <v>LC</v>
          </cell>
          <cell r="J16"/>
          <cell r="K16"/>
          <cell r="L16" t="str">
            <v>Invertebrate</v>
          </cell>
          <cell r="M16" t="str">
            <v>Omnivore</v>
          </cell>
          <cell r="N16" t="str">
            <v>Omnivore</v>
          </cell>
          <cell r="O16"/>
          <cell r="P16" t="str">
            <v>Terrestrial</v>
          </cell>
          <cell r="Q16" t="str">
            <v>Forest</v>
          </cell>
          <cell r="R16" t="str">
            <v>Semi-Open</v>
          </cell>
          <cell r="S16">
            <v>1</v>
          </cell>
          <cell r="T16" t="str">
            <v>A</v>
          </cell>
          <cell r="U16" t="str">
            <v>B</v>
          </cell>
          <cell r="V16"/>
          <cell r="W16"/>
          <cell r="X16" t="str">
            <v>BR, En</v>
          </cell>
          <cell r="Y16" t="str">
            <v>Caa</v>
          </cell>
          <cell r="Z16" t="str">
            <v>RE</v>
          </cell>
          <cell r="AA16"/>
          <cell r="AB16"/>
          <cell r="AC16"/>
          <cell r="AD16"/>
          <cell r="AE16"/>
          <cell r="AF16"/>
        </row>
        <row r="17">
          <cell r="A17" t="str">
            <v>Agelasticus cyanopus</v>
          </cell>
          <cell r="B17" t="str">
            <v>Agelasticus</v>
          </cell>
          <cell r="C17" t="str">
            <v>atroolivaceus</v>
          </cell>
          <cell r="D17" t="str">
            <v>Agelasticus atroolivaceus</v>
          </cell>
          <cell r="E17" t="str">
            <v>Passeriformes</v>
          </cell>
          <cell r="F17" t="str">
            <v>Icteridae</v>
          </cell>
          <cell r="G17" t="str">
            <v>carretão</v>
          </cell>
          <cell r="H17" t="str">
            <v>Unicolored Blackbird</v>
          </cell>
          <cell r="I17"/>
          <cell r="J17"/>
          <cell r="K17"/>
          <cell r="L17" t="str">
            <v>PlantSeed</v>
          </cell>
          <cell r="M17" t="str">
            <v>Omnivore</v>
          </cell>
          <cell r="N17" t="str">
            <v>Omnivore</v>
          </cell>
          <cell r="O17"/>
          <cell r="P17" t="str">
            <v>Terrestrial</v>
          </cell>
          <cell r="Q17" t="str">
            <v>Wetland</v>
          </cell>
          <cell r="R17" t="str">
            <v>Semi-Open</v>
          </cell>
          <cell r="S17"/>
          <cell r="T17" t="str">
            <v>M</v>
          </cell>
          <cell r="U17"/>
          <cell r="V17"/>
          <cell r="W17"/>
          <cell r="X17" t="str">
            <v>BR, En</v>
          </cell>
          <cell r="Y17"/>
          <cell r="Z17"/>
          <cell r="AA17"/>
          <cell r="AB17"/>
          <cell r="AC17"/>
          <cell r="AD17"/>
          <cell r="AE17"/>
          <cell r="AF17"/>
        </row>
        <row r="18">
          <cell r="A18" t="str">
            <v>Agelasticus thilius</v>
          </cell>
          <cell r="B18" t="str">
            <v>Agelasticus</v>
          </cell>
          <cell r="C18" t="str">
            <v>thilius</v>
          </cell>
          <cell r="D18" t="str">
            <v>Agelasticus thilius</v>
          </cell>
          <cell r="E18" t="str">
            <v>Passeriformes</v>
          </cell>
          <cell r="F18" t="str">
            <v>Icteridae</v>
          </cell>
          <cell r="G18" t="str">
            <v>sargento</v>
          </cell>
          <cell r="H18" t="str">
            <v>Yellow-winged Blackbird</v>
          </cell>
          <cell r="I18" t="str">
            <v>LC</v>
          </cell>
          <cell r="J18"/>
          <cell r="K18"/>
          <cell r="L18" t="str">
            <v>Omnivore</v>
          </cell>
          <cell r="M18" t="str">
            <v>Carnivore</v>
          </cell>
          <cell r="N18" t="str">
            <v>Omnivore</v>
          </cell>
          <cell r="O18"/>
          <cell r="P18" t="str">
            <v>Terrestrial</v>
          </cell>
          <cell r="Q18" t="str">
            <v>Wetland</v>
          </cell>
          <cell r="R18" t="str">
            <v>Semi-Open</v>
          </cell>
          <cell r="S18"/>
          <cell r="T18"/>
          <cell r="U18"/>
          <cell r="V18"/>
          <cell r="W18"/>
          <cell r="X18" t="str">
            <v>BR</v>
          </cell>
          <cell r="Y18"/>
          <cell r="Z18"/>
          <cell r="AA18"/>
          <cell r="AB18"/>
          <cell r="AC18"/>
          <cell r="AD18"/>
          <cell r="AE18"/>
          <cell r="AF18"/>
        </row>
        <row r="19">
          <cell r="A19" t="str">
            <v>Agriornis murinus</v>
          </cell>
          <cell r="B19" t="str">
            <v>Agriornis</v>
          </cell>
          <cell r="C19" t="str">
            <v>murinus</v>
          </cell>
          <cell r="D19" t="str">
            <v>Agriornis murinus</v>
          </cell>
          <cell r="E19" t="str">
            <v>Passeriformes</v>
          </cell>
          <cell r="F19" t="str">
            <v>Tyrannidae</v>
          </cell>
          <cell r="G19" t="str">
            <v>gauchinho</v>
          </cell>
          <cell r="H19" t="str">
            <v>Lesser Shrike-tyrant</v>
          </cell>
          <cell r="I19"/>
          <cell r="J19"/>
          <cell r="K19" t="str">
            <v>II</v>
          </cell>
          <cell r="L19" t="str">
            <v>VertFishScav</v>
          </cell>
          <cell r="M19" t="str">
            <v>Carnivore</v>
          </cell>
          <cell r="N19" t="str">
            <v>Vertivore</v>
          </cell>
          <cell r="O19"/>
          <cell r="P19" t="str">
            <v>Insessorial</v>
          </cell>
          <cell r="Q19" t="str">
            <v>Shrubland</v>
          </cell>
          <cell r="R19" t="str">
            <v>Open</v>
          </cell>
          <cell r="S19"/>
          <cell r="T19"/>
          <cell r="U19"/>
          <cell r="V19" t="str">
            <v>VAG</v>
          </cell>
          <cell r="W19" t="str">
            <v>No</v>
          </cell>
          <cell r="X19" t="str">
            <v>VA (S)</v>
          </cell>
          <cell r="Y19"/>
          <cell r="Z19"/>
          <cell r="AA19"/>
          <cell r="AB19"/>
          <cell r="AC19"/>
          <cell r="AD19"/>
          <cell r="AE19"/>
          <cell r="AF19"/>
        </row>
        <row r="20">
          <cell r="A20" t="str">
            <v>Akletos goeldii</v>
          </cell>
          <cell r="B20" t="str">
            <v>Akletos</v>
          </cell>
          <cell r="C20" t="str">
            <v>goeldii</v>
          </cell>
          <cell r="D20" t="str">
            <v>Akletos goeldii</v>
          </cell>
          <cell r="E20" t="str">
            <v>Passeriformes</v>
          </cell>
          <cell r="F20" t="str">
            <v>Thamnophilidae</v>
          </cell>
          <cell r="G20" t="str">
            <v>formigueiro-de-goeldi</v>
          </cell>
          <cell r="H20" t="str">
            <v>Goeldi's Antbird</v>
          </cell>
          <cell r="I20" t="str">
            <v>LC</v>
          </cell>
          <cell r="J20"/>
          <cell r="K20" t="str">
            <v>II</v>
          </cell>
          <cell r="L20" t="str">
            <v>Invertebrate</v>
          </cell>
          <cell r="M20" t="str">
            <v>Carnivore</v>
          </cell>
          <cell r="N20" t="str">
            <v>Invertivore</v>
          </cell>
          <cell r="O20"/>
          <cell r="P20" t="str">
            <v>Insessorial</v>
          </cell>
          <cell r="Q20" t="str">
            <v>Forest</v>
          </cell>
          <cell r="R20" t="str">
            <v xml:space="preserve">Dense </v>
          </cell>
          <cell r="S20"/>
          <cell r="T20"/>
          <cell r="U20"/>
          <cell r="V20"/>
          <cell r="W20"/>
          <cell r="X20" t="str">
            <v>BR</v>
          </cell>
          <cell r="Y20"/>
          <cell r="Z20"/>
          <cell r="AA20"/>
          <cell r="AB20"/>
          <cell r="AC20"/>
          <cell r="AD20"/>
          <cell r="AE20"/>
          <cell r="AF20"/>
        </row>
        <row r="21">
          <cell r="A21" t="str">
            <v>Akletos melanoceps</v>
          </cell>
          <cell r="B21" t="str">
            <v>Akletos</v>
          </cell>
          <cell r="C21" t="str">
            <v>melanoceps</v>
          </cell>
          <cell r="D21" t="str">
            <v>Akletos melanoceps</v>
          </cell>
          <cell r="E21" t="str">
            <v>Passeriformes</v>
          </cell>
          <cell r="F21" t="str">
            <v>Thamnophilidae</v>
          </cell>
          <cell r="G21" t="str">
            <v>formigueiro-grande</v>
          </cell>
          <cell r="H21" t="str">
            <v>White-shouldered Antbird</v>
          </cell>
          <cell r="I21" t="str">
            <v>LC</v>
          </cell>
          <cell r="J21"/>
          <cell r="K21" t="str">
            <v>II</v>
          </cell>
          <cell r="L21" t="str">
            <v>Invertebrate</v>
          </cell>
          <cell r="M21" t="str">
            <v>Carnivore</v>
          </cell>
          <cell r="N21" t="str">
            <v>Invertivore</v>
          </cell>
          <cell r="O21"/>
          <cell r="P21" t="str">
            <v>Insessorial</v>
          </cell>
          <cell r="Q21" t="str">
            <v>Forest</v>
          </cell>
          <cell r="R21" t="str">
            <v xml:space="preserve">Dense </v>
          </cell>
          <cell r="S21"/>
          <cell r="T21"/>
          <cell r="U21"/>
          <cell r="V21"/>
          <cell r="W21"/>
          <cell r="X21" t="str">
            <v>BR</v>
          </cell>
          <cell r="Y21"/>
          <cell r="Z21"/>
          <cell r="AA21"/>
          <cell r="AB21"/>
          <cell r="AC21"/>
          <cell r="AD21"/>
          <cell r="AE21"/>
          <cell r="AF21"/>
        </row>
        <row r="22">
          <cell r="A22" t="str">
            <v>Alectrurus risora</v>
          </cell>
          <cell r="B22" t="str">
            <v>Alectrurus</v>
          </cell>
          <cell r="C22" t="str">
            <v>risora</v>
          </cell>
          <cell r="D22" t="str">
            <v>Alectrurus risora</v>
          </cell>
          <cell r="E22" t="str">
            <v>Passeriformes</v>
          </cell>
          <cell r="F22" t="str">
            <v>Tyrannidae</v>
          </cell>
          <cell r="G22" t="str">
            <v>tesoura-do-campo</v>
          </cell>
          <cell r="H22" t="str">
            <v>Strange-tailed Tyrant</v>
          </cell>
          <cell r="I22" t="str">
            <v>VU</v>
          </cell>
          <cell r="J22"/>
          <cell r="K22"/>
          <cell r="L22" t="str">
            <v>Invertebrate</v>
          </cell>
          <cell r="M22" t="str">
            <v>Carnivore</v>
          </cell>
          <cell r="N22" t="str">
            <v>Invertivore</v>
          </cell>
          <cell r="O22"/>
          <cell r="P22" t="str">
            <v>Insessorial</v>
          </cell>
          <cell r="Q22" t="str">
            <v>Grassland</v>
          </cell>
          <cell r="R22" t="str">
            <v>Open</v>
          </cell>
          <cell r="S22"/>
          <cell r="T22"/>
          <cell r="U22" t="str">
            <v>A</v>
          </cell>
          <cell r="V22" t="str">
            <v>VAG</v>
          </cell>
          <cell r="W22" t="str">
            <v>No</v>
          </cell>
          <cell r="X22" t="str">
            <v>VA (W)</v>
          </cell>
          <cell r="Y22"/>
          <cell r="Z22"/>
          <cell r="AA22"/>
          <cell r="AB22"/>
          <cell r="AC22"/>
          <cell r="AD22"/>
          <cell r="AE22"/>
          <cell r="AF22"/>
        </row>
        <row r="23">
          <cell r="A23" t="str">
            <v>Alectrurus tricolor</v>
          </cell>
          <cell r="B23" t="str">
            <v>Alectrurus</v>
          </cell>
          <cell r="C23" t="str">
            <v>tricolor</v>
          </cell>
          <cell r="D23" t="str">
            <v>Alectrurus tricolor</v>
          </cell>
          <cell r="E23" t="str">
            <v>Passeriformes</v>
          </cell>
          <cell r="F23" t="str">
            <v>Tyrannidae</v>
          </cell>
          <cell r="G23" t="str">
            <v>galito</v>
          </cell>
          <cell r="H23" t="str">
            <v>Cock-tailed Tyrant</v>
          </cell>
          <cell r="I23" t="str">
            <v>VU</v>
          </cell>
          <cell r="J23" t="str">
            <v>VU</v>
          </cell>
          <cell r="K23" t="str">
            <v>II</v>
          </cell>
          <cell r="L23" t="str">
            <v>Invertebrate</v>
          </cell>
          <cell r="M23" t="str">
            <v>Carnivore</v>
          </cell>
          <cell r="N23" t="str">
            <v>Invertivore</v>
          </cell>
          <cell r="O23" t="str">
            <v>Sub-bosque</v>
          </cell>
          <cell r="P23" t="str">
            <v>Insessorial</v>
          </cell>
          <cell r="Q23" t="str">
            <v>Grassland</v>
          </cell>
          <cell r="R23" t="str">
            <v>Open</v>
          </cell>
          <cell r="S23"/>
          <cell r="T23"/>
          <cell r="U23"/>
          <cell r="V23"/>
          <cell r="W23"/>
          <cell r="X23" t="str">
            <v>BR</v>
          </cell>
          <cell r="Y23"/>
          <cell r="Z23"/>
          <cell r="AA23"/>
          <cell r="AB23"/>
          <cell r="AC23"/>
          <cell r="AD23"/>
          <cell r="AE23"/>
          <cell r="AF23"/>
        </row>
        <row r="24">
          <cell r="A24" t="str">
            <v>Alipiopsitta xanthops</v>
          </cell>
          <cell r="B24" t="str">
            <v>Alipiopsitta</v>
          </cell>
          <cell r="C24" t="str">
            <v>xanthops</v>
          </cell>
          <cell r="D24" t="str">
            <v>Alipiopsitta xanthops</v>
          </cell>
          <cell r="E24" t="str">
            <v>Psittaciformes</v>
          </cell>
          <cell r="F24" t="str">
            <v>Psittacidae</v>
          </cell>
          <cell r="G24" t="str">
            <v>papagaio-galego</v>
          </cell>
          <cell r="H24" t="str">
            <v>Yellow-faced Parrot</v>
          </cell>
          <cell r="I24" t="str">
            <v>NT</v>
          </cell>
          <cell r="J24"/>
          <cell r="K24"/>
          <cell r="L24" t="str">
            <v>Omnivore</v>
          </cell>
          <cell r="M24" t="str">
            <v>Herbivore</v>
          </cell>
          <cell r="N24" t="str">
            <v>Frugivore</v>
          </cell>
          <cell r="O24"/>
          <cell r="P24" t="str">
            <v>Insessorial</v>
          </cell>
          <cell r="Q24" t="str">
            <v>Forest</v>
          </cell>
          <cell r="R24" t="str">
            <v>Semi-Open</v>
          </cell>
          <cell r="S24"/>
          <cell r="T24"/>
          <cell r="U24" t="str">
            <v>M</v>
          </cell>
          <cell r="V24"/>
          <cell r="W24"/>
          <cell r="X24" t="str">
            <v>BR</v>
          </cell>
          <cell r="Y24"/>
          <cell r="Z24"/>
          <cell r="AA24"/>
          <cell r="AB24"/>
          <cell r="AC24"/>
          <cell r="AD24"/>
          <cell r="AE24"/>
          <cell r="AF24"/>
        </row>
        <row r="25">
          <cell r="A25" t="str">
            <v>Alopochelidon fucata</v>
          </cell>
          <cell r="B25" t="str">
            <v>Alopochelidon</v>
          </cell>
          <cell r="C25" t="str">
            <v>fucata</v>
          </cell>
          <cell r="D25" t="str">
            <v>Alopochelidon fucata</v>
          </cell>
          <cell r="E25" t="str">
            <v>Passeriformes</v>
          </cell>
          <cell r="F25" t="str">
            <v>Hirundinidae</v>
          </cell>
          <cell r="G25" t="str">
            <v>andorinha-more</v>
          </cell>
          <cell r="H25" t="str">
            <v>Tawny-headed Swallow</v>
          </cell>
          <cell r="I25" t="str">
            <v>LC</v>
          </cell>
          <cell r="J25"/>
          <cell r="K25"/>
          <cell r="L25" t="str">
            <v>Invertebrate</v>
          </cell>
          <cell r="M25" t="str">
            <v>Carnivore</v>
          </cell>
          <cell r="N25" t="str">
            <v>Invertivore</v>
          </cell>
          <cell r="O25" t="str">
            <v>Aereo</v>
          </cell>
          <cell r="P25" t="str">
            <v>Aerial</v>
          </cell>
          <cell r="Q25" t="str">
            <v>Grassland</v>
          </cell>
          <cell r="R25" t="str">
            <v>Open</v>
          </cell>
          <cell r="S25"/>
          <cell r="T25"/>
          <cell r="U25"/>
          <cell r="V25"/>
          <cell r="W25"/>
          <cell r="X25" t="str">
            <v>BR</v>
          </cell>
          <cell r="Y25"/>
          <cell r="Z25"/>
          <cell r="AA25"/>
          <cell r="AB25"/>
          <cell r="AC25"/>
          <cell r="AD25"/>
          <cell r="AE25"/>
          <cell r="AF25"/>
        </row>
        <row r="26">
          <cell r="A26" t="str">
            <v>Amadonastur lacernulatus</v>
          </cell>
          <cell r="B26" t="str">
            <v>Amadonastur</v>
          </cell>
          <cell r="C26" t="str">
            <v>lacernulatus</v>
          </cell>
          <cell r="D26" t="str">
            <v>Amadonastur lacernulatus</v>
          </cell>
          <cell r="E26" t="str">
            <v>Accipitriformes</v>
          </cell>
          <cell r="F26" t="str">
            <v>Accipitridae</v>
          </cell>
          <cell r="G26" t="str">
            <v>gavião-pombo-pequeno</v>
          </cell>
          <cell r="H26" t="str">
            <v>White-necked Hawk</v>
          </cell>
          <cell r="I26"/>
          <cell r="J26" t="str">
            <v>VU</v>
          </cell>
          <cell r="K26" t="str">
            <v>II</v>
          </cell>
          <cell r="L26" t="str">
            <v>VertFishScav</v>
          </cell>
          <cell r="M26"/>
          <cell r="N26"/>
          <cell r="O26"/>
          <cell r="P26"/>
          <cell r="Q26"/>
          <cell r="R26"/>
          <cell r="S26"/>
          <cell r="T26"/>
          <cell r="U26" t="str">
            <v>M</v>
          </cell>
          <cell r="V26"/>
          <cell r="W26"/>
          <cell r="X26" t="str">
            <v>BR, En</v>
          </cell>
          <cell r="Y26"/>
          <cell r="Z26"/>
          <cell r="AA26"/>
          <cell r="AB26"/>
          <cell r="AC26"/>
          <cell r="AD26"/>
          <cell r="AE26"/>
          <cell r="AF26"/>
        </row>
        <row r="27">
          <cell r="A27" t="str">
            <v>Amaurolimnas concolor</v>
          </cell>
          <cell r="B27" t="str">
            <v>Amaurolimnas</v>
          </cell>
          <cell r="C27" t="str">
            <v>concolor</v>
          </cell>
          <cell r="D27" t="str">
            <v>Amaurolimnas concolor</v>
          </cell>
          <cell r="E27" t="str">
            <v>Gruiformes</v>
          </cell>
          <cell r="F27" t="str">
            <v>Rallidae</v>
          </cell>
          <cell r="G27" t="str">
            <v>saracura-lisa</v>
          </cell>
          <cell r="H27" t="str">
            <v>Uniform Crake</v>
          </cell>
          <cell r="I27" t="str">
            <v>LC</v>
          </cell>
          <cell r="J27"/>
          <cell r="K27"/>
          <cell r="L27" t="str">
            <v>Invertebrate</v>
          </cell>
          <cell r="M27" t="str">
            <v>Carnivore</v>
          </cell>
          <cell r="N27" t="str">
            <v>Omnivore</v>
          </cell>
          <cell r="O27" t="str">
            <v>Terrestre</v>
          </cell>
          <cell r="P27" t="str">
            <v>Terrestrial</v>
          </cell>
          <cell r="Q27" t="str">
            <v>Forest</v>
          </cell>
          <cell r="R27" t="str">
            <v xml:space="preserve">Dense </v>
          </cell>
          <cell r="S27"/>
          <cell r="T27"/>
          <cell r="U27" t="str">
            <v>M</v>
          </cell>
          <cell r="V27"/>
          <cell r="W27"/>
          <cell r="X27" t="str">
            <v>BR</v>
          </cell>
          <cell r="Y27"/>
          <cell r="Z27"/>
          <cell r="AA27"/>
          <cell r="AB27"/>
          <cell r="AC27"/>
          <cell r="AD27"/>
          <cell r="AE27"/>
          <cell r="AF27"/>
        </row>
        <row r="28">
          <cell r="A28" t="str">
            <v>Amaurospiza moesta</v>
          </cell>
          <cell r="B28" t="str">
            <v>Amaurospiza</v>
          </cell>
          <cell r="C28" t="str">
            <v>moesta</v>
          </cell>
          <cell r="D28" t="str">
            <v>Amaurospiza moesta</v>
          </cell>
          <cell r="E28" t="str">
            <v>Passeriformes</v>
          </cell>
          <cell r="F28" t="str">
            <v>Cardilidae</v>
          </cell>
          <cell r="G28" t="str">
            <v>negrinho-do-mato</v>
          </cell>
          <cell r="H28" t="str">
            <v>Blackish-blue Seedeater</v>
          </cell>
          <cell r="I28" t="str">
            <v>LC</v>
          </cell>
          <cell r="J28"/>
          <cell r="K28"/>
          <cell r="L28" t="str">
            <v>PlantSeed</v>
          </cell>
          <cell r="M28" t="str">
            <v>Herbivore</v>
          </cell>
          <cell r="N28" t="str">
            <v>Granivore</v>
          </cell>
          <cell r="O28" t="str">
            <v>Sub-bosque/Estrato medio</v>
          </cell>
          <cell r="P28" t="str">
            <v>Insessorial</v>
          </cell>
          <cell r="Q28" t="str">
            <v>Forest</v>
          </cell>
          <cell r="R28" t="str">
            <v xml:space="preserve">Dense </v>
          </cell>
          <cell r="S28"/>
          <cell r="T28" t="str">
            <v>B</v>
          </cell>
          <cell r="U28"/>
          <cell r="V28"/>
          <cell r="W28"/>
          <cell r="X28" t="str">
            <v>BR</v>
          </cell>
          <cell r="Y28"/>
          <cell r="Z28"/>
          <cell r="AA28"/>
          <cell r="AB28"/>
          <cell r="AC28"/>
          <cell r="AD28"/>
          <cell r="AE28"/>
          <cell r="AF28"/>
        </row>
        <row r="29">
          <cell r="A29" t="str">
            <v>Amazilia brevirostris</v>
          </cell>
          <cell r="B29" t="str">
            <v>Chrysuronia</v>
          </cell>
          <cell r="C29" t="str">
            <v>brevirostris</v>
          </cell>
          <cell r="D29" t="str">
            <v>Chrysuronia brevirostris</v>
          </cell>
          <cell r="E29" t="str">
            <v>Apodiformes</v>
          </cell>
          <cell r="F29" t="str">
            <v>Trochilidae</v>
          </cell>
          <cell r="G29" t="str">
            <v>beija-flor-de-bico-preto</v>
          </cell>
          <cell r="H29" t="str">
            <v>White-chested Emerald</v>
          </cell>
          <cell r="I29" t="str">
            <v>LC</v>
          </cell>
          <cell r="J29"/>
          <cell r="K29"/>
          <cell r="L29" t="str">
            <v>FruiNect</v>
          </cell>
          <cell r="M29" t="str">
            <v>Herbivore</v>
          </cell>
          <cell r="N29" t="str">
            <v>Nectarivore</v>
          </cell>
          <cell r="O29"/>
          <cell r="P29" t="str">
            <v>Aerial</v>
          </cell>
          <cell r="Q29"/>
          <cell r="R29" t="str">
            <v>Semi-Open</v>
          </cell>
          <cell r="S29"/>
          <cell r="T29"/>
          <cell r="U29" t="str">
            <v>B</v>
          </cell>
          <cell r="V29"/>
          <cell r="W29"/>
          <cell r="X29" t="str">
            <v>BR</v>
          </cell>
          <cell r="Y29"/>
          <cell r="Z29"/>
          <cell r="AA29"/>
          <cell r="AB29"/>
          <cell r="AC29"/>
          <cell r="AD29"/>
          <cell r="AE29"/>
          <cell r="AF29"/>
        </row>
        <row r="30">
          <cell r="A30" t="str">
            <v>Amazilia chionogaster</v>
          </cell>
          <cell r="B30" t="str">
            <v>Elliotomyia</v>
          </cell>
          <cell r="C30" t="str">
            <v>chionogaster</v>
          </cell>
          <cell r="D30" t="str">
            <v>Elliotomyia chionogaster</v>
          </cell>
          <cell r="E30" t="str">
            <v>Apodiformes</v>
          </cell>
          <cell r="F30" t="str">
            <v>Trochilidae</v>
          </cell>
          <cell r="G30" t="str">
            <v>beija-flor-verde-e-branco</v>
          </cell>
          <cell r="H30" t="str">
            <v>White-bellied Hummingbird</v>
          </cell>
          <cell r="I30" t="str">
            <v>LC</v>
          </cell>
          <cell r="J30"/>
          <cell r="K30"/>
          <cell r="L30" t="str">
            <v>FruiNect</v>
          </cell>
          <cell r="M30" t="str">
            <v>Herbivore</v>
          </cell>
          <cell r="N30" t="str">
            <v>Nectarivore</v>
          </cell>
          <cell r="O30" t="str">
            <v>Sub-bosque/Dossel</v>
          </cell>
          <cell r="P30" t="str">
            <v>Aerial</v>
          </cell>
          <cell r="Q30"/>
          <cell r="R30" t="str">
            <v>Semi-Open</v>
          </cell>
          <cell r="S30"/>
          <cell r="T30" t="str">
            <v>M</v>
          </cell>
          <cell r="U30" t="str">
            <v>B</v>
          </cell>
          <cell r="V30"/>
          <cell r="W30"/>
          <cell r="X30" t="str">
            <v>BR#</v>
          </cell>
          <cell r="Y30"/>
          <cell r="Z30"/>
          <cell r="AA30"/>
          <cell r="AB30"/>
          <cell r="AC30"/>
          <cell r="AD30"/>
          <cell r="AE30"/>
          <cell r="AF30"/>
        </row>
        <row r="31">
          <cell r="A31" t="str">
            <v>Amazilia fimbriata</v>
          </cell>
          <cell r="B31" t="str">
            <v>Chionomesa</v>
          </cell>
          <cell r="C31" t="str">
            <v>fimbriata</v>
          </cell>
          <cell r="D31" t="str">
            <v>Chionomesa fimbriata</v>
          </cell>
          <cell r="E31" t="str">
            <v>Apodiformes</v>
          </cell>
          <cell r="F31" t="str">
            <v>Trochilidae</v>
          </cell>
          <cell r="G31" t="str">
            <v>beija-flor-de-garganta-verde</v>
          </cell>
          <cell r="H31" t="str">
            <v>Glittering-throated Emerald</v>
          </cell>
          <cell r="I31" t="str">
            <v>LC</v>
          </cell>
          <cell r="J31"/>
          <cell r="K31"/>
          <cell r="L31" t="str">
            <v>FruiNect</v>
          </cell>
          <cell r="M31" t="str">
            <v>Herbivore</v>
          </cell>
          <cell r="N31" t="str">
            <v>Nectarivore</v>
          </cell>
          <cell r="O31" t="str">
            <v>Sub-bosque/Dossel</v>
          </cell>
          <cell r="P31" t="str">
            <v>Aerial</v>
          </cell>
          <cell r="Q31"/>
          <cell r="R31" t="str">
            <v>Semi-Open</v>
          </cell>
          <cell r="S31">
            <v>2</v>
          </cell>
          <cell r="T31" t="str">
            <v>M</v>
          </cell>
          <cell r="U31" t="str">
            <v>B</v>
          </cell>
          <cell r="V31"/>
          <cell r="W31"/>
          <cell r="X31" t="str">
            <v>BR</v>
          </cell>
          <cell r="Y31"/>
          <cell r="Z31" t="str">
            <v>RE</v>
          </cell>
          <cell r="AA31" t="str">
            <v>AC</v>
          </cell>
          <cell r="AB31"/>
          <cell r="AC31"/>
          <cell r="AD31"/>
          <cell r="AE31"/>
          <cell r="AF31"/>
        </row>
        <row r="32">
          <cell r="A32" t="str">
            <v>Amazilia lactea</v>
          </cell>
          <cell r="B32" t="str">
            <v>Chionomesa</v>
          </cell>
          <cell r="C32" t="str">
            <v>lactea</v>
          </cell>
          <cell r="D32" t="str">
            <v>Chionomesa lactea</v>
          </cell>
          <cell r="E32" t="str">
            <v>Apodiformes</v>
          </cell>
          <cell r="F32" t="str">
            <v>Trochilidae</v>
          </cell>
          <cell r="G32" t="str">
            <v>beija-flor-de-peito-azul</v>
          </cell>
          <cell r="H32" t="str">
            <v>Sapphire-spangled Emerald</v>
          </cell>
          <cell r="I32" t="str">
            <v>LC</v>
          </cell>
          <cell r="J32"/>
          <cell r="K32"/>
          <cell r="L32" t="str">
            <v>FruiNect</v>
          </cell>
          <cell r="M32" t="str">
            <v>Herbivore</v>
          </cell>
          <cell r="N32" t="str">
            <v>Nectarivore</v>
          </cell>
          <cell r="O32" t="str">
            <v>Estrato medio/Dossel</v>
          </cell>
          <cell r="P32" t="str">
            <v>Aerial</v>
          </cell>
          <cell r="Q32"/>
          <cell r="R32" t="str">
            <v>Semi-Open</v>
          </cell>
          <cell r="S32">
            <v>2</v>
          </cell>
          <cell r="T32" t="str">
            <v>M</v>
          </cell>
          <cell r="U32" t="str">
            <v>B</v>
          </cell>
          <cell r="V32"/>
          <cell r="W32"/>
          <cell r="X32" t="str">
            <v>BR</v>
          </cell>
          <cell r="Y32"/>
          <cell r="Z32" t="str">
            <v>RE</v>
          </cell>
          <cell r="AA32"/>
          <cell r="AB32"/>
          <cell r="AC32"/>
          <cell r="AD32"/>
          <cell r="AE32"/>
          <cell r="AF32"/>
        </row>
        <row r="33">
          <cell r="A33" t="str">
            <v>Amazilia leucogaster</v>
          </cell>
          <cell r="B33" t="str">
            <v>Chrysuronia</v>
          </cell>
          <cell r="C33" t="str">
            <v>leucogaster</v>
          </cell>
          <cell r="D33" t="str">
            <v>Chrysuronia leucogaster</v>
          </cell>
          <cell r="E33" t="str">
            <v>Apodiformes</v>
          </cell>
          <cell r="F33" t="str">
            <v>Trochilidae</v>
          </cell>
          <cell r="G33" t="str">
            <v>beija-flor-de-barriga-branca</v>
          </cell>
          <cell r="H33" t="str">
            <v>Plain-bellied Emerald</v>
          </cell>
          <cell r="I33" t="str">
            <v>LC</v>
          </cell>
          <cell r="J33"/>
          <cell r="K33"/>
          <cell r="L33" t="str">
            <v>FruiNect</v>
          </cell>
          <cell r="M33" t="str">
            <v>Herbivore</v>
          </cell>
          <cell r="N33" t="str">
            <v>Nectarivore</v>
          </cell>
          <cell r="O33" t="str">
            <v>Sub-bosque/Dossel</v>
          </cell>
          <cell r="P33" t="str">
            <v>Aerial</v>
          </cell>
          <cell r="Q33"/>
          <cell r="R33" t="str">
            <v>Semi-Open</v>
          </cell>
          <cell r="S33">
            <v>3</v>
          </cell>
          <cell r="T33" t="str">
            <v>M</v>
          </cell>
          <cell r="U33" t="str">
            <v>B</v>
          </cell>
          <cell r="V33"/>
          <cell r="W33"/>
          <cell r="X33" t="str">
            <v>BR</v>
          </cell>
          <cell r="Y33"/>
          <cell r="Z33" t="str">
            <v>RE</v>
          </cell>
          <cell r="AA33" t="str">
            <v>I</v>
          </cell>
          <cell r="AB33"/>
          <cell r="AC33"/>
          <cell r="AD33"/>
          <cell r="AE33"/>
          <cell r="AF33"/>
        </row>
        <row r="34">
          <cell r="A34" t="str">
            <v>Amazilia rondoniae</v>
          </cell>
          <cell r="B34" t="str">
            <v>Chrysuronia</v>
          </cell>
          <cell r="C34" t="str">
            <v>rondoniae</v>
          </cell>
          <cell r="D34" t="str">
            <v>Chrysuronia rondoniae</v>
          </cell>
          <cell r="E34" t="str">
            <v>Apodiformes</v>
          </cell>
          <cell r="F34" t="str">
            <v>Trochilidae</v>
          </cell>
          <cell r="G34" t="str">
            <v>beija-flor-de-cabeça-azul</v>
          </cell>
          <cell r="H34" t="str">
            <v>Blue-green Emerald</v>
          </cell>
          <cell r="I34"/>
          <cell r="J34"/>
          <cell r="K34"/>
          <cell r="L34" t="str">
            <v>FruiNect</v>
          </cell>
          <cell r="M34" t="str">
            <v>Herbivore</v>
          </cell>
          <cell r="N34" t="str">
            <v>Nectarivore</v>
          </cell>
          <cell r="O34" t="str">
            <v>Estrato medio</v>
          </cell>
          <cell r="P34" t="str">
            <v>Aerial</v>
          </cell>
          <cell r="Q34"/>
          <cell r="R34" t="str">
            <v>Semi-Open</v>
          </cell>
          <cell r="S34"/>
          <cell r="T34" t="str">
            <v>B</v>
          </cell>
          <cell r="U34" t="str">
            <v>B</v>
          </cell>
          <cell r="V34"/>
          <cell r="W34"/>
          <cell r="X34" t="str">
            <v>BR, En</v>
          </cell>
          <cell r="Y34"/>
          <cell r="Z34"/>
          <cell r="AA34"/>
          <cell r="AB34"/>
          <cell r="AC34"/>
          <cell r="AD34"/>
          <cell r="AE34"/>
          <cell r="AF34"/>
        </row>
        <row r="35">
          <cell r="A35" t="str">
            <v>Amazilia versicolor</v>
          </cell>
          <cell r="B35" t="str">
            <v>Chrysuronia</v>
          </cell>
          <cell r="C35" t="str">
            <v>versicolor</v>
          </cell>
          <cell r="D35" t="str">
            <v>Chrysuronia versicolor</v>
          </cell>
          <cell r="E35" t="str">
            <v>Apodiformes</v>
          </cell>
          <cell r="F35" t="str">
            <v>Trochilidae</v>
          </cell>
          <cell r="G35" t="str">
            <v>beija-flor-de-banda-branca</v>
          </cell>
          <cell r="H35" t="str">
            <v>Versicolored Emerald</v>
          </cell>
          <cell r="I35" t="str">
            <v>LC</v>
          </cell>
          <cell r="J35"/>
          <cell r="K35"/>
          <cell r="L35" t="str">
            <v>FruiNect</v>
          </cell>
          <cell r="M35" t="str">
            <v>Herbivore</v>
          </cell>
          <cell r="N35" t="str">
            <v>Nectarivore</v>
          </cell>
          <cell r="O35" t="str">
            <v>Sub-bosque/Dossel</v>
          </cell>
          <cell r="P35" t="str">
            <v>Aerial</v>
          </cell>
          <cell r="Q35"/>
          <cell r="R35" t="str">
            <v>Semi-Open</v>
          </cell>
          <cell r="S35">
            <v>3</v>
          </cell>
          <cell r="T35" t="str">
            <v>B</v>
          </cell>
          <cell r="U35" t="str">
            <v>B</v>
          </cell>
          <cell r="V35"/>
          <cell r="W35"/>
          <cell r="X35" t="str">
            <v>BR</v>
          </cell>
          <cell r="Y35"/>
          <cell r="Z35" t="str">
            <v>RE</v>
          </cell>
          <cell r="AA35" t="str">
            <v>X</v>
          </cell>
          <cell r="AB35"/>
          <cell r="AC35"/>
          <cell r="AD35"/>
          <cell r="AE35"/>
          <cell r="AF35"/>
        </row>
        <row r="36">
          <cell r="A36" t="str">
            <v>Amazilia viridigaster</v>
          </cell>
          <cell r="B36" t="str">
            <v>Saucerottia</v>
          </cell>
          <cell r="C36" t="str">
            <v>viridigaster</v>
          </cell>
          <cell r="D36" t="str">
            <v>Saucerottia viridigaster</v>
          </cell>
          <cell r="E36" t="str">
            <v>Apodiformes</v>
          </cell>
          <cell r="F36" t="str">
            <v>Trochilidae</v>
          </cell>
          <cell r="G36" t="str">
            <v>beija-flor-de-barriga-verde</v>
          </cell>
          <cell r="H36" t="str">
            <v>Green-bellied Hummingbird</v>
          </cell>
          <cell r="I36"/>
          <cell r="J36"/>
          <cell r="K36"/>
          <cell r="L36" t="str">
            <v>FruiNect</v>
          </cell>
          <cell r="M36" t="str">
            <v>Herbivore</v>
          </cell>
          <cell r="N36" t="str">
            <v>Nectarivore</v>
          </cell>
          <cell r="O36" t="str">
            <v>Sub-bosque/Estrato medio</v>
          </cell>
          <cell r="P36" t="str">
            <v>Aerial</v>
          </cell>
          <cell r="Q36"/>
          <cell r="R36" t="str">
            <v>Semi-Open</v>
          </cell>
          <cell r="S36"/>
          <cell r="T36" t="str">
            <v>B</v>
          </cell>
          <cell r="U36" t="str">
            <v>M</v>
          </cell>
          <cell r="V36"/>
          <cell r="W36"/>
          <cell r="X36" t="str">
            <v>BR#</v>
          </cell>
          <cell r="Y36"/>
          <cell r="Z36"/>
          <cell r="AA36"/>
          <cell r="AB36"/>
          <cell r="AC36"/>
          <cell r="AD36"/>
          <cell r="AE36"/>
          <cell r="AF36"/>
        </row>
        <row r="37">
          <cell r="A37" t="str">
            <v>Amazona aestiva</v>
          </cell>
          <cell r="B37" t="str">
            <v>Amazona</v>
          </cell>
          <cell r="C37" t="str">
            <v>aestiva</v>
          </cell>
          <cell r="D37" t="str">
            <v>Amazona aestiva</v>
          </cell>
          <cell r="E37" t="str">
            <v>Psittaciformes</v>
          </cell>
          <cell r="F37" t="str">
            <v>Psittacidae</v>
          </cell>
          <cell r="G37" t="str">
            <v>papagaio</v>
          </cell>
          <cell r="H37" t="str">
            <v>Turquoise-fronted Parrot</v>
          </cell>
          <cell r="I37" t="str">
            <v>NT</v>
          </cell>
          <cell r="J37"/>
          <cell r="K37"/>
          <cell r="L37" t="str">
            <v>Omnivore</v>
          </cell>
          <cell r="M37" t="str">
            <v>Herbivore</v>
          </cell>
          <cell r="N37" t="str">
            <v>Frugivore</v>
          </cell>
          <cell r="O37" t="str">
            <v>Dossel</v>
          </cell>
          <cell r="P37" t="str">
            <v>Insessorial</v>
          </cell>
          <cell r="Q37" t="str">
            <v>Shrubland</v>
          </cell>
          <cell r="R37" t="str">
            <v>Semi-Open</v>
          </cell>
          <cell r="S37">
            <v>3</v>
          </cell>
          <cell r="T37" t="str">
            <v>B</v>
          </cell>
          <cell r="U37" t="str">
            <v>M</v>
          </cell>
          <cell r="V37"/>
          <cell r="W37"/>
          <cell r="X37" t="str">
            <v>BR</v>
          </cell>
          <cell r="Y37"/>
          <cell r="Z37" t="str">
            <v>RE</v>
          </cell>
          <cell r="AA37" t="str">
            <v>AC</v>
          </cell>
          <cell r="AB37"/>
          <cell r="AC37"/>
          <cell r="AD37"/>
          <cell r="AE37"/>
          <cell r="AF37"/>
        </row>
        <row r="38">
          <cell r="A38" t="str">
            <v>Amazona amazonica</v>
          </cell>
          <cell r="B38" t="str">
            <v>Amazona</v>
          </cell>
          <cell r="C38" t="str">
            <v>amazonica</v>
          </cell>
          <cell r="D38" t="str">
            <v>Amazona amazonica</v>
          </cell>
          <cell r="E38" t="str">
            <v>Psittaciformes</v>
          </cell>
          <cell r="F38" t="str">
            <v>Psittacidae</v>
          </cell>
          <cell r="G38" t="str">
            <v>curica</v>
          </cell>
          <cell r="H38" t="str">
            <v>Orange-winged Parrot</v>
          </cell>
          <cell r="I38" t="str">
            <v>LC</v>
          </cell>
          <cell r="J38"/>
          <cell r="K38" t="str">
            <v>II</v>
          </cell>
          <cell r="L38" t="str">
            <v>FruiNect</v>
          </cell>
          <cell r="M38" t="str">
            <v>Herbivore</v>
          </cell>
          <cell r="N38" t="str">
            <v>Frugivore</v>
          </cell>
          <cell r="O38" t="str">
            <v>Dossel</v>
          </cell>
          <cell r="P38" t="str">
            <v>Insessorial</v>
          </cell>
          <cell r="Q38" t="str">
            <v>Shrubland</v>
          </cell>
          <cell r="R38" t="str">
            <v>Semi-Open</v>
          </cell>
          <cell r="S38">
            <v>3</v>
          </cell>
          <cell r="T38" t="str">
            <v>B</v>
          </cell>
          <cell r="U38" t="str">
            <v>M</v>
          </cell>
          <cell r="V38"/>
          <cell r="W38"/>
          <cell r="X38" t="str">
            <v>BR</v>
          </cell>
          <cell r="Y38"/>
          <cell r="Z38" t="str">
            <v>RE</v>
          </cell>
          <cell r="AA38" t="str">
            <v>AD</v>
          </cell>
          <cell r="AB38"/>
          <cell r="AC38"/>
          <cell r="AD38"/>
          <cell r="AE38"/>
          <cell r="AF38"/>
        </row>
        <row r="39">
          <cell r="A39" t="str">
            <v>Amazona autumnalis</v>
          </cell>
          <cell r="B39" t="str">
            <v>Amazona</v>
          </cell>
          <cell r="C39" t="str">
            <v>autumnalis</v>
          </cell>
          <cell r="D39" t="str">
            <v>Amazona autumnalis</v>
          </cell>
          <cell r="E39" t="str">
            <v>Psittaciformes</v>
          </cell>
          <cell r="F39" t="str">
            <v>Psittacidae</v>
          </cell>
          <cell r="G39" t="str">
            <v>papagaio-diadema</v>
          </cell>
          <cell r="H39" t="str">
            <v>Red-lored Parrot</v>
          </cell>
          <cell r="I39"/>
          <cell r="J39"/>
          <cell r="K39"/>
          <cell r="L39" t="str">
            <v>FruiNect</v>
          </cell>
          <cell r="M39" t="str">
            <v>Herbivore</v>
          </cell>
          <cell r="N39" t="str">
            <v>Frugivore</v>
          </cell>
          <cell r="O39"/>
          <cell r="P39" t="str">
            <v>Insessorial</v>
          </cell>
          <cell r="Q39" t="str">
            <v>Shrubland</v>
          </cell>
          <cell r="R39" t="str">
            <v>Semi-Open</v>
          </cell>
          <cell r="S39"/>
          <cell r="T39"/>
          <cell r="U39" t="str">
            <v>A</v>
          </cell>
          <cell r="V39"/>
          <cell r="W39"/>
          <cell r="X39" t="str">
            <v>BR</v>
          </cell>
          <cell r="Y39"/>
          <cell r="Z39"/>
          <cell r="AA39"/>
          <cell r="AB39"/>
          <cell r="AC39"/>
          <cell r="AD39"/>
          <cell r="AE39"/>
          <cell r="AF39"/>
        </row>
        <row r="40">
          <cell r="A40" t="str">
            <v>Amazona brasiliensis</v>
          </cell>
          <cell r="B40" t="str">
            <v>Amazona</v>
          </cell>
          <cell r="C40" t="str">
            <v>brasiliensis</v>
          </cell>
          <cell r="D40" t="str">
            <v>Amazona brasiliensis</v>
          </cell>
          <cell r="E40" t="str">
            <v>Psittaciformes</v>
          </cell>
          <cell r="F40" t="str">
            <v>Psittacidae</v>
          </cell>
          <cell r="G40" t="str">
            <v>papagaio-de-cara-roxa</v>
          </cell>
          <cell r="H40" t="str">
            <v>Red-tailed Parrot</v>
          </cell>
          <cell r="I40" t="str">
            <v>NT</v>
          </cell>
          <cell r="J40"/>
          <cell r="K40"/>
          <cell r="L40" t="str">
            <v>Omnivore</v>
          </cell>
          <cell r="M40" t="str">
            <v>Herbivore</v>
          </cell>
          <cell r="N40" t="str">
            <v>Frugivore</v>
          </cell>
          <cell r="O40" t="str">
            <v>Dossel</v>
          </cell>
          <cell r="P40" t="str">
            <v>Insessorial</v>
          </cell>
          <cell r="Q40" t="str">
            <v>Shrubland</v>
          </cell>
          <cell r="R40" t="str">
            <v>Semi-Open</v>
          </cell>
          <cell r="S40"/>
          <cell r="T40"/>
          <cell r="U40" t="str">
            <v>A</v>
          </cell>
          <cell r="V40"/>
          <cell r="W40"/>
          <cell r="X40" t="str">
            <v>BR, En</v>
          </cell>
          <cell r="Y40"/>
          <cell r="Z40"/>
          <cell r="AA40"/>
          <cell r="AB40"/>
          <cell r="AC40"/>
          <cell r="AD40"/>
          <cell r="AE40"/>
          <cell r="AF40"/>
        </row>
        <row r="41">
          <cell r="A41" t="str">
            <v>Amazona dufresniana</v>
          </cell>
          <cell r="B41" t="str">
            <v>Amazona</v>
          </cell>
          <cell r="C41" t="str">
            <v>dufresniana</v>
          </cell>
          <cell r="D41" t="str">
            <v>Amazona dufresniana</v>
          </cell>
          <cell r="E41" t="str">
            <v>Psittaciformes</v>
          </cell>
          <cell r="F41" t="str">
            <v>Psittacidae</v>
          </cell>
          <cell r="G41" t="str">
            <v>papagaio-de-bochecha-azul</v>
          </cell>
          <cell r="H41" t="str">
            <v>Blue-cheeked Parrot</v>
          </cell>
          <cell r="I41" t="str">
            <v>NT</v>
          </cell>
          <cell r="J41"/>
          <cell r="K41"/>
          <cell r="L41" t="str">
            <v>Omnivore</v>
          </cell>
          <cell r="M41" t="str">
            <v>Herbivore</v>
          </cell>
          <cell r="N41" t="str">
            <v>Frugivore</v>
          </cell>
          <cell r="O41" t="str">
            <v>Dossel</v>
          </cell>
          <cell r="P41" t="str">
            <v>Insessorial</v>
          </cell>
          <cell r="Q41" t="str">
            <v>Shrubland</v>
          </cell>
          <cell r="R41" t="str">
            <v>Semi-Open</v>
          </cell>
          <cell r="S41"/>
          <cell r="T41"/>
          <cell r="U41" t="str">
            <v>M</v>
          </cell>
          <cell r="V41"/>
          <cell r="W41"/>
          <cell r="X41" t="str">
            <v>BR#</v>
          </cell>
          <cell r="Y41"/>
          <cell r="Z41"/>
          <cell r="AA41"/>
          <cell r="AB41"/>
          <cell r="AC41"/>
          <cell r="AD41"/>
          <cell r="AE41"/>
          <cell r="AF41"/>
        </row>
        <row r="42">
          <cell r="A42" t="str">
            <v>Amazona farinosa</v>
          </cell>
          <cell r="B42" t="str">
            <v>Amazona</v>
          </cell>
          <cell r="C42" t="str">
            <v>farinosa</v>
          </cell>
          <cell r="D42" t="str">
            <v>Amazona farinosa</v>
          </cell>
          <cell r="E42" t="str">
            <v>Psittaciformes</v>
          </cell>
          <cell r="F42" t="str">
            <v>Psittacidae</v>
          </cell>
          <cell r="G42" t="str">
            <v>papagaio-moleiro</v>
          </cell>
          <cell r="H42" t="str">
            <v>Mealy Parrot</v>
          </cell>
          <cell r="I42" t="str">
            <v>LC</v>
          </cell>
          <cell r="J42"/>
          <cell r="K42"/>
          <cell r="L42" t="str">
            <v>Omnivore</v>
          </cell>
          <cell r="M42" t="str">
            <v>Herbivore</v>
          </cell>
          <cell r="N42" t="str">
            <v>Frugivore</v>
          </cell>
          <cell r="O42" t="str">
            <v>Dossel</v>
          </cell>
          <cell r="P42" t="str">
            <v>Insessorial</v>
          </cell>
          <cell r="Q42" t="str">
            <v>Shrubland</v>
          </cell>
          <cell r="R42" t="str">
            <v>Semi-Open</v>
          </cell>
          <cell r="S42"/>
          <cell r="T42"/>
          <cell r="U42" t="str">
            <v>M</v>
          </cell>
          <cell r="V42"/>
          <cell r="W42"/>
          <cell r="X42" t="str">
            <v>BR</v>
          </cell>
          <cell r="Y42"/>
          <cell r="Z42"/>
          <cell r="AA42"/>
          <cell r="AB42"/>
          <cell r="AC42"/>
          <cell r="AD42"/>
          <cell r="AE42"/>
          <cell r="AF42"/>
        </row>
        <row r="43">
          <cell r="A43" t="str">
            <v>Amazona festiva</v>
          </cell>
          <cell r="B43" t="str">
            <v>Amazona</v>
          </cell>
          <cell r="C43" t="str">
            <v>festiva</v>
          </cell>
          <cell r="D43" t="str">
            <v>Amazona festiva</v>
          </cell>
          <cell r="E43" t="str">
            <v>Psittaciformes</v>
          </cell>
          <cell r="F43" t="str">
            <v>Psittacidae</v>
          </cell>
          <cell r="G43" t="str">
            <v>papagaio-da-várzea</v>
          </cell>
          <cell r="H43" t="str">
            <v>Festive Parrot</v>
          </cell>
          <cell r="I43" t="str">
            <v>LC</v>
          </cell>
          <cell r="J43"/>
          <cell r="K43"/>
          <cell r="L43" t="str">
            <v>FruiNect</v>
          </cell>
          <cell r="M43" t="str">
            <v>Herbivore</v>
          </cell>
          <cell r="N43" t="str">
            <v>Frugivore</v>
          </cell>
          <cell r="O43" t="str">
            <v>Dossel</v>
          </cell>
          <cell r="P43" t="str">
            <v>Insessorial</v>
          </cell>
          <cell r="Q43" t="str">
            <v>Shrubland</v>
          </cell>
          <cell r="R43" t="str">
            <v>Semi-Open</v>
          </cell>
          <cell r="S43"/>
          <cell r="T43"/>
          <cell r="U43"/>
          <cell r="V43"/>
          <cell r="W43"/>
          <cell r="X43" t="str">
            <v>BR</v>
          </cell>
          <cell r="Y43"/>
          <cell r="Z43"/>
          <cell r="AA43"/>
          <cell r="AB43"/>
          <cell r="AC43"/>
          <cell r="AD43"/>
          <cell r="AE43"/>
          <cell r="AF43"/>
        </row>
        <row r="44">
          <cell r="A44" t="str">
            <v>Amazona kawalli</v>
          </cell>
          <cell r="B44" t="str">
            <v>Amazona</v>
          </cell>
          <cell r="C44" t="str">
            <v>kawalli</v>
          </cell>
          <cell r="D44" t="str">
            <v>Amazona kawalli</v>
          </cell>
          <cell r="E44" t="str">
            <v>Psittaciformes</v>
          </cell>
          <cell r="F44" t="str">
            <v>Psittacidae</v>
          </cell>
          <cell r="G44" t="str">
            <v>papagaio-dos-garbes</v>
          </cell>
          <cell r="H44" t="str">
            <v>Kawall's Parrot</v>
          </cell>
          <cell r="I44" t="str">
            <v>LC</v>
          </cell>
          <cell r="J44"/>
          <cell r="K44"/>
          <cell r="L44" t="str">
            <v>FruiNect</v>
          </cell>
          <cell r="M44" t="str">
            <v>Herbivore</v>
          </cell>
          <cell r="N44" t="str">
            <v>Frugivore</v>
          </cell>
          <cell r="O44"/>
          <cell r="P44" t="str">
            <v>Insessorial</v>
          </cell>
          <cell r="Q44" t="str">
            <v>Shrubland</v>
          </cell>
          <cell r="R44" t="str">
            <v>Semi-Open</v>
          </cell>
          <cell r="S44"/>
          <cell r="T44"/>
          <cell r="U44" t="str">
            <v>M</v>
          </cell>
          <cell r="V44"/>
          <cell r="W44"/>
          <cell r="X44" t="str">
            <v>BR, En</v>
          </cell>
          <cell r="Y44"/>
          <cell r="Z44"/>
          <cell r="AA44"/>
          <cell r="AB44"/>
          <cell r="AC44"/>
          <cell r="AD44"/>
          <cell r="AE44"/>
          <cell r="AF44"/>
        </row>
        <row r="45">
          <cell r="A45" t="str">
            <v>Amazona ochrocephala</v>
          </cell>
          <cell r="B45" t="str">
            <v>Amazona</v>
          </cell>
          <cell r="C45" t="str">
            <v>ochrocephala</v>
          </cell>
          <cell r="D45" t="str">
            <v>Amazona ochrocephala</v>
          </cell>
          <cell r="E45" t="str">
            <v>Psittaciformes</v>
          </cell>
          <cell r="F45" t="str">
            <v>Psittacidae</v>
          </cell>
          <cell r="G45" t="str">
            <v>papagaio-campeiro</v>
          </cell>
          <cell r="H45" t="str">
            <v>Yellow-crowned Parrot</v>
          </cell>
          <cell r="I45" t="str">
            <v>LC</v>
          </cell>
          <cell r="J45"/>
          <cell r="K45"/>
          <cell r="L45" t="str">
            <v>PlantSeed</v>
          </cell>
          <cell r="M45" t="str">
            <v>Herbivore</v>
          </cell>
          <cell r="N45" t="str">
            <v>Frugivore</v>
          </cell>
          <cell r="O45" t="str">
            <v>Dossel</v>
          </cell>
          <cell r="P45" t="str">
            <v>Insessorial</v>
          </cell>
          <cell r="Q45" t="str">
            <v>Shrubland</v>
          </cell>
          <cell r="R45" t="str">
            <v>Semi-Open</v>
          </cell>
          <cell r="S45"/>
          <cell r="T45"/>
          <cell r="U45" t="str">
            <v>M</v>
          </cell>
          <cell r="V45"/>
          <cell r="W45"/>
          <cell r="X45" t="str">
            <v>BR</v>
          </cell>
          <cell r="Y45"/>
          <cell r="Z45"/>
          <cell r="AA45"/>
          <cell r="AB45"/>
          <cell r="AC45"/>
          <cell r="AD45"/>
          <cell r="AE45"/>
          <cell r="AF45"/>
        </row>
        <row r="46">
          <cell r="A46" t="str">
            <v>Amazona pretrei</v>
          </cell>
          <cell r="B46" t="str">
            <v>Amazona</v>
          </cell>
          <cell r="C46" t="str">
            <v>pretrei</v>
          </cell>
          <cell r="D46" t="str">
            <v>Amazona pretrei</v>
          </cell>
          <cell r="E46" t="str">
            <v>Psittaciformes</v>
          </cell>
          <cell r="F46" t="str">
            <v>Psittacidae</v>
          </cell>
          <cell r="G46" t="str">
            <v>papagaio-charão</v>
          </cell>
          <cell r="H46" t="str">
            <v>Red-spectacled Parrot</v>
          </cell>
          <cell r="I46" t="str">
            <v>VU</v>
          </cell>
          <cell r="J46" t="str">
            <v>VU</v>
          </cell>
          <cell r="K46"/>
          <cell r="L46" t="str">
            <v>FruiNect</v>
          </cell>
          <cell r="M46" t="str">
            <v>Herbivore</v>
          </cell>
          <cell r="N46" t="str">
            <v>Frugivore</v>
          </cell>
          <cell r="O46" t="str">
            <v>Dossel</v>
          </cell>
          <cell r="P46" t="str">
            <v>Insessorial</v>
          </cell>
          <cell r="Q46" t="str">
            <v>Shrubland</v>
          </cell>
          <cell r="R46" t="str">
            <v>Semi-Open</v>
          </cell>
          <cell r="S46"/>
          <cell r="T46"/>
          <cell r="U46" t="str">
            <v>M</v>
          </cell>
          <cell r="V46" t="str">
            <v>MGT</v>
          </cell>
          <cell r="W46" t="str">
            <v>Yes</v>
          </cell>
          <cell r="X46" t="str">
            <v>BR</v>
          </cell>
          <cell r="Y46"/>
          <cell r="Z46"/>
          <cell r="AA46"/>
          <cell r="AB46"/>
          <cell r="AC46"/>
          <cell r="AD46"/>
          <cell r="AE46"/>
          <cell r="AF46"/>
        </row>
        <row r="47">
          <cell r="A47" t="str">
            <v>Amazona rhodocorytha</v>
          </cell>
          <cell r="B47" t="str">
            <v>Amazona</v>
          </cell>
          <cell r="C47" t="str">
            <v>rhodocorytha</v>
          </cell>
          <cell r="D47" t="str">
            <v>Amazona rhodocorytha</v>
          </cell>
          <cell r="E47" t="str">
            <v>Psittaciformes</v>
          </cell>
          <cell r="F47" t="str">
            <v>Psittacidae</v>
          </cell>
          <cell r="G47" t="str">
            <v>chauá</v>
          </cell>
          <cell r="H47" t="str">
            <v>Red-browed Parrot</v>
          </cell>
          <cell r="I47" t="str">
            <v>VU</v>
          </cell>
          <cell r="J47" t="str">
            <v>VU</v>
          </cell>
          <cell r="K47"/>
          <cell r="L47" t="str">
            <v>FruiNect</v>
          </cell>
          <cell r="M47" t="str">
            <v>Herbivore</v>
          </cell>
          <cell r="N47" t="str">
            <v>Frugivore</v>
          </cell>
          <cell r="O47" t="str">
            <v>Dossel</v>
          </cell>
          <cell r="P47" t="str">
            <v>Insessorial</v>
          </cell>
          <cell r="Q47" t="str">
            <v>Shrubland</v>
          </cell>
          <cell r="R47" t="str">
            <v>Semi-Open</v>
          </cell>
          <cell r="S47"/>
          <cell r="T47"/>
          <cell r="U47" t="str">
            <v>M</v>
          </cell>
          <cell r="V47"/>
          <cell r="W47"/>
          <cell r="X47" t="str">
            <v>BR, En</v>
          </cell>
          <cell r="Y47"/>
          <cell r="Z47"/>
          <cell r="AA47"/>
          <cell r="AB47"/>
          <cell r="AC47"/>
          <cell r="AD47"/>
          <cell r="AE47"/>
          <cell r="AF47"/>
        </row>
        <row r="48">
          <cell r="A48" t="str">
            <v>Amazona vinacea</v>
          </cell>
          <cell r="B48" t="str">
            <v>Amazona</v>
          </cell>
          <cell r="C48" t="str">
            <v>vinacea</v>
          </cell>
          <cell r="D48" t="str">
            <v>Amazona vinacea</v>
          </cell>
          <cell r="E48" t="str">
            <v>Psittaciformes</v>
          </cell>
          <cell r="F48" t="str">
            <v>Psittacidae</v>
          </cell>
          <cell r="G48" t="str">
            <v>papagaio-de-peito-roxo</v>
          </cell>
          <cell r="H48" t="str">
            <v>Viceous-breasted Parrot</v>
          </cell>
          <cell r="I48" t="str">
            <v>EN</v>
          </cell>
          <cell r="J48" t="str">
            <v>VU</v>
          </cell>
          <cell r="K48"/>
          <cell r="L48" t="str">
            <v>PlantSeed</v>
          </cell>
          <cell r="M48" t="str">
            <v>Herbivore</v>
          </cell>
          <cell r="N48" t="str">
            <v>Frugivore</v>
          </cell>
          <cell r="O48" t="str">
            <v>Dossel</v>
          </cell>
          <cell r="P48" t="str">
            <v>Insessorial</v>
          </cell>
          <cell r="Q48" t="str">
            <v>Shrubland</v>
          </cell>
          <cell r="R48" t="str">
            <v>Semi-Open</v>
          </cell>
          <cell r="S48">
            <v>3</v>
          </cell>
          <cell r="T48" t="str">
            <v>M</v>
          </cell>
          <cell r="U48" t="str">
            <v>M</v>
          </cell>
          <cell r="V48"/>
          <cell r="W48"/>
          <cell r="X48" t="str">
            <v>BR</v>
          </cell>
          <cell r="Y48"/>
          <cell r="Z48" t="str">
            <v>RE</v>
          </cell>
          <cell r="AA48" t="str">
            <v>X</v>
          </cell>
          <cell r="AB48"/>
          <cell r="AC48"/>
          <cell r="AD48"/>
          <cell r="AE48"/>
          <cell r="AF48"/>
        </row>
        <row r="49">
          <cell r="A49" t="str">
            <v>Amazonetta brasiliensis</v>
          </cell>
          <cell r="B49" t="str">
            <v>Amazonetta</v>
          </cell>
          <cell r="C49" t="str">
            <v>brasiliensis</v>
          </cell>
          <cell r="D49" t="str">
            <v>Amazonetta brasiliensis</v>
          </cell>
          <cell r="E49" t="str">
            <v>Anseriformes</v>
          </cell>
          <cell r="F49" t="str">
            <v>Atidae</v>
          </cell>
          <cell r="G49" t="str">
            <v>aí</v>
          </cell>
          <cell r="H49" t="str">
            <v>Brazilian Teal</v>
          </cell>
          <cell r="I49" t="str">
            <v>LC</v>
          </cell>
          <cell r="J49"/>
          <cell r="K49"/>
          <cell r="L49" t="str">
            <v>Omnivore</v>
          </cell>
          <cell r="M49" t="str">
            <v>Herbivore</v>
          </cell>
          <cell r="N49" t="str">
            <v>Herbivore aquatic</v>
          </cell>
          <cell r="O49" t="str">
            <v>Aquatico</v>
          </cell>
          <cell r="P49" t="str">
            <v>Aquatic</v>
          </cell>
          <cell r="Q49" t="str">
            <v>Wetland</v>
          </cell>
          <cell r="R49" t="str">
            <v>Open</v>
          </cell>
          <cell r="S49">
            <v>1</v>
          </cell>
          <cell r="T49" t="str">
            <v>M</v>
          </cell>
          <cell r="U49" t="str">
            <v>B</v>
          </cell>
          <cell r="V49"/>
          <cell r="W49"/>
          <cell r="X49" t="str">
            <v>BR</v>
          </cell>
          <cell r="Y49"/>
          <cell r="Z49" t="str">
            <v>RE</v>
          </cell>
          <cell r="AA49" t="str">
            <v>AC</v>
          </cell>
          <cell r="AB49"/>
          <cell r="AC49"/>
          <cell r="AD49"/>
          <cell r="AE49"/>
          <cell r="AF49"/>
        </row>
        <row r="50">
          <cell r="A50" t="str">
            <v>Amblyramphus holosericeus</v>
          </cell>
          <cell r="B50" t="str">
            <v>Amblyramphus</v>
          </cell>
          <cell r="C50" t="str">
            <v>holosericeus</v>
          </cell>
          <cell r="D50" t="str">
            <v>Amblyramphus holosericeus</v>
          </cell>
          <cell r="E50" t="str">
            <v>Passeriformes</v>
          </cell>
          <cell r="F50" t="str">
            <v>Icteridae</v>
          </cell>
          <cell r="G50" t="str">
            <v>cardeal-do-banhado</v>
          </cell>
          <cell r="H50" t="str">
            <v>Scarlet-headed Blackbird</v>
          </cell>
          <cell r="I50" t="str">
            <v>LC</v>
          </cell>
          <cell r="J50"/>
          <cell r="K50"/>
          <cell r="L50" t="str">
            <v>Omnivore</v>
          </cell>
          <cell r="M50" t="str">
            <v>Carnivore</v>
          </cell>
          <cell r="N50" t="str">
            <v>Invertivore</v>
          </cell>
          <cell r="O50" t="str">
            <v>Sub-bosque</v>
          </cell>
          <cell r="P50" t="str">
            <v>Insessorial</v>
          </cell>
          <cell r="Q50" t="str">
            <v>Wetland</v>
          </cell>
          <cell r="R50" t="str">
            <v>Semi-Open</v>
          </cell>
          <cell r="S50"/>
          <cell r="T50"/>
          <cell r="U50" t="str">
            <v>B</v>
          </cell>
          <cell r="V50"/>
          <cell r="W50"/>
          <cell r="X50" t="str">
            <v>BR</v>
          </cell>
          <cell r="Y50"/>
          <cell r="Z50"/>
          <cell r="AA50"/>
          <cell r="AB50"/>
          <cell r="AC50"/>
          <cell r="AD50"/>
          <cell r="AE50"/>
          <cell r="AF50"/>
        </row>
        <row r="51">
          <cell r="A51" t="str">
            <v>Ammodramus aurifrons</v>
          </cell>
          <cell r="B51" t="str">
            <v>Ammodramus</v>
          </cell>
          <cell r="C51" t="str">
            <v>aurifrons</v>
          </cell>
          <cell r="D51" t="str">
            <v>Ammodramus aurifrons</v>
          </cell>
          <cell r="E51" t="str">
            <v>Passeriformes</v>
          </cell>
          <cell r="F51" t="str">
            <v>Passerellidae</v>
          </cell>
          <cell r="G51" t="str">
            <v>cigarrinha-do-campo</v>
          </cell>
          <cell r="H51" t="str">
            <v>Yellow-browed Sparrow</v>
          </cell>
          <cell r="I51" t="str">
            <v>LC</v>
          </cell>
          <cell r="J51"/>
          <cell r="K51"/>
          <cell r="L51" t="str">
            <v>PlantSeed</v>
          </cell>
          <cell r="M51" t="str">
            <v>Herbivore</v>
          </cell>
          <cell r="N51" t="str">
            <v>Granivore</v>
          </cell>
          <cell r="O51" t="str">
            <v>Terrestre</v>
          </cell>
          <cell r="P51" t="str">
            <v>Terrestrial</v>
          </cell>
          <cell r="Q51" t="str">
            <v>Shrubland</v>
          </cell>
          <cell r="R51" t="str">
            <v>Open</v>
          </cell>
          <cell r="S51"/>
          <cell r="T51" t="str">
            <v>A</v>
          </cell>
          <cell r="U51" t="str">
            <v>B</v>
          </cell>
          <cell r="V51"/>
          <cell r="W51"/>
          <cell r="X51" t="str">
            <v>BR</v>
          </cell>
          <cell r="Y51"/>
          <cell r="Z51"/>
          <cell r="AA51"/>
          <cell r="AB51"/>
          <cell r="AC51"/>
          <cell r="AD51"/>
          <cell r="AE51"/>
          <cell r="AF51"/>
        </row>
        <row r="52">
          <cell r="A52" t="str">
            <v>Ammodramus humeralis</v>
          </cell>
          <cell r="B52" t="str">
            <v>Ammodramus</v>
          </cell>
          <cell r="C52" t="str">
            <v>humeralis</v>
          </cell>
          <cell r="D52" t="str">
            <v>Ammodramus humeralis</v>
          </cell>
          <cell r="E52" t="str">
            <v>Passeriformes</v>
          </cell>
          <cell r="F52" t="str">
            <v>Passerellidae</v>
          </cell>
          <cell r="G52" t="str">
            <v>tico-tico-do-campo</v>
          </cell>
          <cell r="H52" t="str">
            <v>Grassland Sparrow</v>
          </cell>
          <cell r="I52" t="str">
            <v>LC</v>
          </cell>
          <cell r="J52"/>
          <cell r="K52"/>
          <cell r="L52" t="str">
            <v>PlantSeed</v>
          </cell>
          <cell r="M52" t="str">
            <v>Herbivore</v>
          </cell>
          <cell r="N52" t="str">
            <v>Granivore</v>
          </cell>
          <cell r="O52" t="str">
            <v>Terrestre</v>
          </cell>
          <cell r="P52" t="str">
            <v>Terrestrial</v>
          </cell>
          <cell r="Q52" t="str">
            <v>Shrubland</v>
          </cell>
          <cell r="R52" t="str">
            <v>Open</v>
          </cell>
          <cell r="S52">
            <v>1</v>
          </cell>
          <cell r="T52" t="str">
            <v>A</v>
          </cell>
          <cell r="U52" t="str">
            <v>B</v>
          </cell>
          <cell r="V52"/>
          <cell r="W52"/>
          <cell r="X52" t="str">
            <v>BR</v>
          </cell>
          <cell r="Y52"/>
          <cell r="Z52" t="str">
            <v>RE</v>
          </cell>
          <cell r="AA52" t="str">
            <v>AC</v>
          </cell>
          <cell r="AB52"/>
          <cell r="AC52"/>
          <cell r="AD52"/>
          <cell r="AE52"/>
          <cell r="AF52"/>
        </row>
        <row r="53">
          <cell r="A53" t="str">
            <v>Ammonastes pelzelni</v>
          </cell>
          <cell r="B53" t="str">
            <v>Ammonastes</v>
          </cell>
          <cell r="C53" t="str">
            <v>pelzelni</v>
          </cell>
          <cell r="D53" t="str">
            <v>Ammonastes pelzelni</v>
          </cell>
          <cell r="E53" t="str">
            <v>Passeriformes</v>
          </cell>
          <cell r="F53" t="str">
            <v>Thamnophilidae</v>
          </cell>
          <cell r="G53" t="str">
            <v>formigueiro-de-barriga-cinza</v>
          </cell>
          <cell r="H53" t="str">
            <v>Gray-bellied Antbird</v>
          </cell>
          <cell r="I53" t="str">
            <v>LC</v>
          </cell>
          <cell r="J53"/>
          <cell r="K53" t="str">
            <v>II</v>
          </cell>
          <cell r="L53"/>
          <cell r="M53" t="str">
            <v>Carnivore</v>
          </cell>
          <cell r="N53" t="str">
            <v>Invertivore</v>
          </cell>
          <cell r="O53"/>
          <cell r="P53" t="str">
            <v>Terrestrial</v>
          </cell>
          <cell r="Q53" t="str">
            <v>Forest</v>
          </cell>
          <cell r="R53" t="str">
            <v xml:space="preserve">Dense </v>
          </cell>
          <cell r="S53"/>
          <cell r="T53"/>
          <cell r="U53" t="str">
            <v>A</v>
          </cell>
          <cell r="V53"/>
          <cell r="W53"/>
          <cell r="X53" t="str">
            <v>BR</v>
          </cell>
          <cell r="Y53"/>
          <cell r="Z53"/>
          <cell r="AA53"/>
          <cell r="AB53"/>
          <cell r="AC53"/>
          <cell r="AD53"/>
          <cell r="AE53"/>
          <cell r="AF53"/>
        </row>
        <row r="54">
          <cell r="A54" t="str">
            <v>Anabacerthia amaurotis</v>
          </cell>
          <cell r="B54" t="str">
            <v>Anabacerthia</v>
          </cell>
          <cell r="C54" t="str">
            <v>amaurotis</v>
          </cell>
          <cell r="D54" t="str">
            <v>Anabacerthia amaurotis</v>
          </cell>
          <cell r="E54" t="str">
            <v>Passeriformes</v>
          </cell>
          <cell r="F54" t="str">
            <v>Furriidae</v>
          </cell>
          <cell r="G54" t="str">
            <v>limpa-folha-miúdo</v>
          </cell>
          <cell r="H54" t="str">
            <v>White-browed Foliage-gleaner</v>
          </cell>
          <cell r="I54" t="str">
            <v>NT</v>
          </cell>
          <cell r="J54"/>
          <cell r="K54"/>
          <cell r="L54" t="str">
            <v>Invertebrate</v>
          </cell>
          <cell r="M54" t="str">
            <v>Carnivore</v>
          </cell>
          <cell r="N54" t="str">
            <v>Invertivore</v>
          </cell>
          <cell r="O54" t="str">
            <v>Estrato medio</v>
          </cell>
          <cell r="P54" t="str">
            <v>Insessorial</v>
          </cell>
          <cell r="Q54" t="str">
            <v>Forest</v>
          </cell>
          <cell r="R54" t="str">
            <v xml:space="preserve">Dense </v>
          </cell>
          <cell r="S54"/>
          <cell r="T54"/>
          <cell r="U54"/>
          <cell r="V54"/>
          <cell r="W54"/>
          <cell r="X54" t="str">
            <v>BR</v>
          </cell>
          <cell r="Y54"/>
          <cell r="Z54"/>
          <cell r="AA54"/>
          <cell r="AB54"/>
          <cell r="AC54"/>
          <cell r="AD54"/>
          <cell r="AE54"/>
          <cell r="AF54"/>
        </row>
        <row r="55">
          <cell r="A55" t="str">
            <v>Anabacerthia lichtensteini</v>
          </cell>
          <cell r="B55" t="str">
            <v>Anabacerthia</v>
          </cell>
          <cell r="C55" t="str">
            <v>lichtensteini</v>
          </cell>
          <cell r="D55" t="str">
            <v>Anabacerthia lichtensteini</v>
          </cell>
          <cell r="E55" t="str">
            <v>Passeriformes</v>
          </cell>
          <cell r="F55" t="str">
            <v>Furriidae</v>
          </cell>
          <cell r="G55" t="str">
            <v>limpa-folha-ocráceo</v>
          </cell>
          <cell r="H55" t="str">
            <v>Ochre-breasted Foliage-gleaner</v>
          </cell>
          <cell r="I55" t="str">
            <v>LC</v>
          </cell>
          <cell r="J55"/>
          <cell r="K55"/>
          <cell r="L55" t="str">
            <v>Invertebrate</v>
          </cell>
          <cell r="M55" t="str">
            <v>Carnivore</v>
          </cell>
          <cell r="N55" t="str">
            <v>Invertivore</v>
          </cell>
          <cell r="O55"/>
          <cell r="P55" t="str">
            <v>Insessorial</v>
          </cell>
          <cell r="Q55" t="str">
            <v>Forest</v>
          </cell>
          <cell r="R55" t="str">
            <v xml:space="preserve">Dense </v>
          </cell>
          <cell r="S55"/>
          <cell r="T55"/>
          <cell r="U55" t="str">
            <v>A</v>
          </cell>
          <cell r="V55"/>
          <cell r="W55"/>
          <cell r="X55" t="str">
            <v>BR</v>
          </cell>
          <cell r="Y55"/>
          <cell r="Z55"/>
          <cell r="AA55"/>
          <cell r="AB55"/>
          <cell r="AC55"/>
          <cell r="AD55"/>
          <cell r="AE55"/>
          <cell r="AF55"/>
        </row>
        <row r="56">
          <cell r="A56" t="str">
            <v>Anabacerthia ruficaudata</v>
          </cell>
          <cell r="B56" t="str">
            <v>Anabacerthia</v>
          </cell>
          <cell r="C56" t="str">
            <v>ruficaudata</v>
          </cell>
          <cell r="D56" t="str">
            <v>Anabacerthia ruficaudata</v>
          </cell>
          <cell r="E56" t="str">
            <v>Passeriformes</v>
          </cell>
          <cell r="F56" t="str">
            <v>Furriidae</v>
          </cell>
          <cell r="G56" t="str">
            <v>limpa-folha-de-cauda-ruiva</v>
          </cell>
          <cell r="H56" t="str">
            <v>Rufous-tailed Foliage-gleaner</v>
          </cell>
          <cell r="I56" t="str">
            <v>LC</v>
          </cell>
          <cell r="J56"/>
          <cell r="K56"/>
          <cell r="L56" t="str">
            <v>Invertebrate</v>
          </cell>
          <cell r="M56" t="str">
            <v>Carnivore</v>
          </cell>
          <cell r="N56" t="str">
            <v>Invertivore</v>
          </cell>
          <cell r="O56" t="str">
            <v>Estrato medio</v>
          </cell>
          <cell r="P56" t="str">
            <v>Insessorial</v>
          </cell>
          <cell r="Q56" t="str">
            <v>Forest</v>
          </cell>
          <cell r="R56" t="str">
            <v xml:space="preserve">Dense </v>
          </cell>
          <cell r="S56"/>
          <cell r="T56"/>
          <cell r="U56"/>
          <cell r="V56"/>
          <cell r="W56"/>
          <cell r="X56" t="str">
            <v>BR</v>
          </cell>
          <cell r="Y56"/>
          <cell r="Z56"/>
          <cell r="AA56"/>
          <cell r="AB56"/>
          <cell r="AC56"/>
          <cell r="AD56"/>
          <cell r="AE56"/>
          <cell r="AF56"/>
        </row>
        <row r="57">
          <cell r="A57" t="str">
            <v>Anabazenops dorsalis</v>
          </cell>
          <cell r="B57" t="str">
            <v>Anabazenops</v>
          </cell>
          <cell r="C57" t="str">
            <v>dorsalis</v>
          </cell>
          <cell r="D57" t="str">
            <v>Anabazenops dorsalis</v>
          </cell>
          <cell r="E57" t="str">
            <v>Passeriformes</v>
          </cell>
          <cell r="F57" t="str">
            <v>Furriidae</v>
          </cell>
          <cell r="G57" t="str">
            <v>barranqueiro-de-topete</v>
          </cell>
          <cell r="H57" t="str">
            <v>Dusky-cheeked Foliage-gleaner</v>
          </cell>
          <cell r="I57" t="str">
            <v>LC</v>
          </cell>
          <cell r="J57" t="str">
            <v>VU</v>
          </cell>
          <cell r="K57"/>
          <cell r="L57" t="str">
            <v>Invertebrate</v>
          </cell>
          <cell r="M57" t="str">
            <v>Carnivore</v>
          </cell>
          <cell r="N57" t="str">
            <v>Invertivore</v>
          </cell>
          <cell r="O57"/>
          <cell r="P57" t="str">
            <v>Insessorial</v>
          </cell>
          <cell r="Q57" t="str">
            <v>Forest</v>
          </cell>
          <cell r="R57" t="str">
            <v xml:space="preserve">Dense </v>
          </cell>
          <cell r="S57"/>
          <cell r="T57"/>
          <cell r="U57" t="str">
            <v>A</v>
          </cell>
          <cell r="V57"/>
          <cell r="W57"/>
          <cell r="X57" t="str">
            <v>BR</v>
          </cell>
          <cell r="Y57"/>
          <cell r="Z57"/>
          <cell r="AA57"/>
          <cell r="AB57"/>
          <cell r="AC57"/>
          <cell r="AD57"/>
          <cell r="AE57"/>
          <cell r="AF57"/>
        </row>
        <row r="58">
          <cell r="A58" t="str">
            <v>Anabazenops fuscus</v>
          </cell>
          <cell r="B58" t="str">
            <v>Anabazenops</v>
          </cell>
          <cell r="C58" t="str">
            <v>fuscus</v>
          </cell>
          <cell r="D58" t="str">
            <v>Anabazenops fuscus</v>
          </cell>
          <cell r="E58" t="str">
            <v>Passeriformes</v>
          </cell>
          <cell r="F58" t="str">
            <v>Furriidae</v>
          </cell>
          <cell r="G58" t="str">
            <v>trepador-coleira</v>
          </cell>
          <cell r="H58" t="str">
            <v>White-collared Foliage-gleaner</v>
          </cell>
          <cell r="I58" t="str">
            <v>LC</v>
          </cell>
          <cell r="J58"/>
          <cell r="K58"/>
          <cell r="L58" t="str">
            <v>Invertebrate</v>
          </cell>
          <cell r="M58" t="str">
            <v>Carnivore</v>
          </cell>
          <cell r="N58" t="str">
            <v>Invertivore</v>
          </cell>
          <cell r="O58" t="str">
            <v>Estrato medio</v>
          </cell>
          <cell r="P58" t="str">
            <v>Insessorial</v>
          </cell>
          <cell r="Q58" t="str">
            <v>Forest</v>
          </cell>
          <cell r="R58" t="str">
            <v xml:space="preserve">Dense </v>
          </cell>
          <cell r="S58"/>
          <cell r="T58"/>
          <cell r="U58"/>
          <cell r="V58"/>
          <cell r="W58"/>
          <cell r="X58" t="str">
            <v>BR, En</v>
          </cell>
          <cell r="Y58"/>
          <cell r="Z58"/>
          <cell r="AA58"/>
          <cell r="AB58"/>
          <cell r="AC58"/>
          <cell r="AD58"/>
          <cell r="AE58"/>
          <cell r="AF58"/>
        </row>
        <row r="59">
          <cell r="A59" t="str">
            <v>Anas acuta</v>
          </cell>
          <cell r="B59" t="str">
            <v>Anas</v>
          </cell>
          <cell r="C59" t="str">
            <v>acuta</v>
          </cell>
          <cell r="D59" t="str">
            <v>Anas acuta</v>
          </cell>
          <cell r="E59" t="str">
            <v>Anseriformes</v>
          </cell>
          <cell r="F59" t="str">
            <v>Atidae</v>
          </cell>
          <cell r="G59" t="str">
            <v>arrabio</v>
          </cell>
          <cell r="H59" t="str">
            <v>Northern Pintail</v>
          </cell>
          <cell r="I59" t="str">
            <v>LC</v>
          </cell>
          <cell r="J59"/>
          <cell r="K59"/>
          <cell r="L59" t="str">
            <v>PlantSeed</v>
          </cell>
          <cell r="M59" t="str">
            <v>Herbivore</v>
          </cell>
          <cell r="N59" t="str">
            <v>Herbivore aquatic</v>
          </cell>
          <cell r="O59"/>
          <cell r="P59" t="str">
            <v>Aquatic</v>
          </cell>
          <cell r="Q59" t="str">
            <v>Wetland</v>
          </cell>
          <cell r="R59" t="str">
            <v>Open</v>
          </cell>
          <cell r="S59"/>
          <cell r="T59" t="str">
            <v>M</v>
          </cell>
          <cell r="U59" t="str">
            <v>B</v>
          </cell>
          <cell r="V59" t="str">
            <v>VAG</v>
          </cell>
          <cell r="W59" t="str">
            <v>No</v>
          </cell>
          <cell r="X59" t="str">
            <v>VA (N?, E?)</v>
          </cell>
          <cell r="Y59"/>
          <cell r="Z59"/>
          <cell r="AA59"/>
          <cell r="AB59"/>
          <cell r="AC59"/>
          <cell r="AD59"/>
          <cell r="AE59"/>
          <cell r="AF59"/>
        </row>
        <row r="60">
          <cell r="A60" t="str">
            <v>Anas bahamensis</v>
          </cell>
          <cell r="B60" t="str">
            <v>Anas</v>
          </cell>
          <cell r="C60" t="str">
            <v>bahamensis</v>
          </cell>
          <cell r="D60" t="str">
            <v>Anas bahamensis</v>
          </cell>
          <cell r="E60" t="str">
            <v>Anseriformes</v>
          </cell>
          <cell r="F60" t="str">
            <v>Atidae</v>
          </cell>
          <cell r="G60" t="str">
            <v>marreca-toicinho</v>
          </cell>
          <cell r="H60" t="str">
            <v>White-cheeked Pintail</v>
          </cell>
          <cell r="I60" t="str">
            <v>LC</v>
          </cell>
          <cell r="J60"/>
          <cell r="K60"/>
          <cell r="L60" t="str">
            <v>PlantSeed</v>
          </cell>
          <cell r="M60" t="str">
            <v>Omnivore</v>
          </cell>
          <cell r="N60" t="str">
            <v>Herbivore aquatic</v>
          </cell>
          <cell r="O60" t="str">
            <v>Aquatico</v>
          </cell>
          <cell r="P60" t="str">
            <v>Aquatic</v>
          </cell>
          <cell r="Q60" t="str">
            <v>Wetland</v>
          </cell>
          <cell r="R60" t="str">
            <v>Open</v>
          </cell>
          <cell r="S60">
            <v>1</v>
          </cell>
          <cell r="T60" t="str">
            <v>M</v>
          </cell>
          <cell r="U60" t="str">
            <v>B</v>
          </cell>
          <cell r="V60"/>
          <cell r="W60"/>
          <cell r="X60" t="str">
            <v>BR</v>
          </cell>
          <cell r="Y60"/>
          <cell r="Z60" t="str">
            <v>RE</v>
          </cell>
          <cell r="AA60" t="str">
            <v>AC</v>
          </cell>
          <cell r="AB60"/>
          <cell r="AC60"/>
          <cell r="AD60"/>
          <cell r="AE60"/>
          <cell r="AF60"/>
        </row>
        <row r="61">
          <cell r="A61" t="str">
            <v>Anas cyanoptera</v>
          </cell>
          <cell r="B61" t="str">
            <v>Spatula</v>
          </cell>
          <cell r="C61" t="str">
            <v>cyanoptera</v>
          </cell>
          <cell r="D61" t="str">
            <v>Spatula cyanoptera</v>
          </cell>
          <cell r="E61" t="str">
            <v>Anseriformes</v>
          </cell>
          <cell r="F61" t="str">
            <v>Atidae</v>
          </cell>
          <cell r="G61" t="str">
            <v>marreca-colorada</v>
          </cell>
          <cell r="H61" t="str">
            <v>Cinmon Teal</v>
          </cell>
          <cell r="I61" t="str">
            <v>LC</v>
          </cell>
          <cell r="J61"/>
          <cell r="K61"/>
          <cell r="L61" t="str">
            <v>PlantSeed</v>
          </cell>
          <cell r="M61" t="str">
            <v>Herbivore</v>
          </cell>
          <cell r="N61" t="str">
            <v>Herbivore aquatic</v>
          </cell>
          <cell r="O61" t="str">
            <v>Aquatico</v>
          </cell>
          <cell r="P61" t="str">
            <v>Aquatic</v>
          </cell>
          <cell r="Q61" t="str">
            <v>Wetland</v>
          </cell>
          <cell r="R61" t="str">
            <v>Open</v>
          </cell>
          <cell r="S61"/>
          <cell r="T61"/>
          <cell r="U61" t="str">
            <v>M</v>
          </cell>
          <cell r="V61" t="str">
            <v>VAG</v>
          </cell>
          <cell r="W61" t="str">
            <v>No</v>
          </cell>
          <cell r="X61" t="str">
            <v>VA (S)</v>
          </cell>
          <cell r="Y61"/>
          <cell r="Z61"/>
          <cell r="AA61"/>
          <cell r="AB61"/>
          <cell r="AC61"/>
          <cell r="AD61"/>
          <cell r="AE61"/>
          <cell r="AF61"/>
        </row>
        <row r="62">
          <cell r="A62" t="str">
            <v>Anas discors</v>
          </cell>
          <cell r="B62" t="str">
            <v>Spatula</v>
          </cell>
          <cell r="C62" t="str">
            <v>discors</v>
          </cell>
          <cell r="D62" t="str">
            <v>Spatula discors</v>
          </cell>
          <cell r="E62" t="str">
            <v>Anseriformes</v>
          </cell>
          <cell r="F62" t="str">
            <v>Atidae</v>
          </cell>
          <cell r="G62" t="str">
            <v>marreca-de-asa-azul</v>
          </cell>
          <cell r="H62" t="str">
            <v>Blue-winged Teal</v>
          </cell>
          <cell r="I62" t="str">
            <v>LC</v>
          </cell>
          <cell r="J62"/>
          <cell r="K62"/>
          <cell r="L62" t="str">
            <v>PlantSeed</v>
          </cell>
          <cell r="M62" t="str">
            <v>Omnivore</v>
          </cell>
          <cell r="N62" t="str">
            <v>Herbivore aquatic</v>
          </cell>
          <cell r="O62"/>
          <cell r="P62" t="str">
            <v>Aquatic</v>
          </cell>
          <cell r="Q62" t="str">
            <v>Wetland</v>
          </cell>
          <cell r="R62" t="str">
            <v>Open</v>
          </cell>
          <cell r="S62">
            <v>1</v>
          </cell>
          <cell r="T62" t="str">
            <v>M</v>
          </cell>
          <cell r="U62" t="str">
            <v>M</v>
          </cell>
          <cell r="V62" t="str">
            <v>MGT*</v>
          </cell>
          <cell r="W62" t="str">
            <v>No</v>
          </cell>
          <cell r="X62" t="str">
            <v>VI (N)</v>
          </cell>
          <cell r="Y62"/>
          <cell r="Z62" t="str">
            <v>VN</v>
          </cell>
          <cell r="AA62" t="str">
            <v>AC</v>
          </cell>
          <cell r="AB62"/>
          <cell r="AC62"/>
          <cell r="AD62"/>
          <cell r="AE62"/>
          <cell r="AF62"/>
        </row>
        <row r="63">
          <cell r="A63" t="str">
            <v>Anas flavirostris</v>
          </cell>
          <cell r="B63" t="str">
            <v>Anas</v>
          </cell>
          <cell r="C63" t="str">
            <v>flavirostris</v>
          </cell>
          <cell r="D63" t="str">
            <v>Anas flavirostris</v>
          </cell>
          <cell r="E63" t="str">
            <v>Anseriformes</v>
          </cell>
          <cell r="F63" t="str">
            <v>Atidae</v>
          </cell>
          <cell r="G63" t="str">
            <v>marreca-pardinha</v>
          </cell>
          <cell r="H63" t="str">
            <v>Yellow-billed Teal</v>
          </cell>
          <cell r="I63" t="str">
            <v>LC</v>
          </cell>
          <cell r="J63"/>
          <cell r="K63"/>
          <cell r="L63" t="str">
            <v>PlantSeed</v>
          </cell>
          <cell r="M63" t="str">
            <v>Omnivore</v>
          </cell>
          <cell r="N63" t="str">
            <v>Herbivore aquatic</v>
          </cell>
          <cell r="O63" t="str">
            <v>Aquatico</v>
          </cell>
          <cell r="P63" t="str">
            <v>Aquatic</v>
          </cell>
          <cell r="Q63" t="str">
            <v>Wetland</v>
          </cell>
          <cell r="R63" t="str">
            <v>Open</v>
          </cell>
          <cell r="S63"/>
          <cell r="T63"/>
          <cell r="U63" t="str">
            <v>B</v>
          </cell>
          <cell r="V63"/>
          <cell r="W63"/>
          <cell r="X63" t="str">
            <v>BR</v>
          </cell>
          <cell r="Y63"/>
          <cell r="Z63"/>
          <cell r="AA63"/>
          <cell r="AB63"/>
          <cell r="AC63"/>
          <cell r="AD63"/>
          <cell r="AE63"/>
          <cell r="AF63"/>
        </row>
        <row r="64">
          <cell r="A64" t="str">
            <v>Anas georgica</v>
          </cell>
          <cell r="B64" t="str">
            <v>Anas</v>
          </cell>
          <cell r="C64" t="str">
            <v>georgica</v>
          </cell>
          <cell r="D64" t="str">
            <v>Anas georgica</v>
          </cell>
          <cell r="E64" t="str">
            <v>Anseriformes</v>
          </cell>
          <cell r="F64" t="str">
            <v>Atidae</v>
          </cell>
          <cell r="G64" t="str">
            <v>marreca-parda</v>
          </cell>
          <cell r="H64" t="str">
            <v>Yellow-billed Pintail</v>
          </cell>
          <cell r="I64" t="str">
            <v>LC</v>
          </cell>
          <cell r="J64"/>
          <cell r="K64"/>
          <cell r="L64" t="str">
            <v>PlantSeed</v>
          </cell>
          <cell r="M64" t="str">
            <v>Herbivore</v>
          </cell>
          <cell r="N64" t="str">
            <v>Herbivore aquatic</v>
          </cell>
          <cell r="O64" t="str">
            <v>Aquatico</v>
          </cell>
          <cell r="P64" t="str">
            <v>Aquatic</v>
          </cell>
          <cell r="Q64" t="str">
            <v>Wetland</v>
          </cell>
          <cell r="R64" t="str">
            <v>Open</v>
          </cell>
          <cell r="S64">
            <v>1</v>
          </cell>
          <cell r="T64" t="str">
            <v>M</v>
          </cell>
          <cell r="U64" t="str">
            <v>B</v>
          </cell>
          <cell r="V64" t="str">
            <v>MPR</v>
          </cell>
          <cell r="W64" t="str">
            <v>Yes</v>
          </cell>
          <cell r="X64" t="str">
            <v>BR, VI (W)</v>
          </cell>
          <cell r="Y64"/>
          <cell r="Z64" t="str">
            <v>VS</v>
          </cell>
          <cell r="AA64" t="str">
            <v>AC</v>
          </cell>
          <cell r="AB64"/>
          <cell r="AC64"/>
          <cell r="AD64"/>
          <cell r="AE64"/>
          <cell r="AF64"/>
        </row>
        <row r="65">
          <cell r="A65" t="str">
            <v>Anas platalea</v>
          </cell>
          <cell r="B65" t="str">
            <v>Spatula</v>
          </cell>
          <cell r="C65" t="str">
            <v>platalea</v>
          </cell>
          <cell r="D65" t="str">
            <v>Spatula platalea</v>
          </cell>
          <cell r="E65" t="str">
            <v>Anseriformes</v>
          </cell>
          <cell r="F65" t="str">
            <v>Atidae</v>
          </cell>
          <cell r="G65" t="str">
            <v>marreca-colhereira</v>
          </cell>
          <cell r="H65" t="str">
            <v>Red Shoveler</v>
          </cell>
          <cell r="I65" t="str">
            <v>LC</v>
          </cell>
          <cell r="J65"/>
          <cell r="K65"/>
          <cell r="L65" t="str">
            <v>PlantSeed</v>
          </cell>
          <cell r="M65" t="str">
            <v>Herbivore</v>
          </cell>
          <cell r="N65" t="str">
            <v>Herbivore aquatic</v>
          </cell>
          <cell r="O65" t="str">
            <v>Aquatico</v>
          </cell>
          <cell r="P65" t="str">
            <v>Aquatic</v>
          </cell>
          <cell r="Q65" t="str">
            <v>Wetland</v>
          </cell>
          <cell r="R65" t="str">
            <v>Open</v>
          </cell>
          <cell r="S65"/>
          <cell r="T65"/>
          <cell r="U65" t="str">
            <v>M</v>
          </cell>
          <cell r="V65" t="str">
            <v>MPR</v>
          </cell>
          <cell r="W65" t="str">
            <v>Yes</v>
          </cell>
          <cell r="X65" t="str">
            <v>VI (S), BR</v>
          </cell>
          <cell r="Y65"/>
          <cell r="Z65"/>
          <cell r="AA65"/>
          <cell r="AB65"/>
          <cell r="AC65"/>
          <cell r="AD65"/>
          <cell r="AE65"/>
          <cell r="AF65"/>
        </row>
        <row r="66">
          <cell r="A66" t="str">
            <v>Anas sibilatrix</v>
          </cell>
          <cell r="B66" t="str">
            <v>Mareca</v>
          </cell>
          <cell r="C66" t="str">
            <v>sibilatrix</v>
          </cell>
          <cell r="D66" t="str">
            <v>Mareca sibilatrix</v>
          </cell>
          <cell r="E66" t="str">
            <v>Anseriformes</v>
          </cell>
          <cell r="F66" t="str">
            <v>Atidae</v>
          </cell>
          <cell r="G66" t="str">
            <v>marreca-oveira</v>
          </cell>
          <cell r="H66" t="str">
            <v>Chiloe Wigeon</v>
          </cell>
          <cell r="I66" t="str">
            <v>LC</v>
          </cell>
          <cell r="J66"/>
          <cell r="K66"/>
          <cell r="L66" t="str">
            <v>PlantSeed</v>
          </cell>
          <cell r="M66" t="str">
            <v>Herbivore</v>
          </cell>
          <cell r="N66" t="str">
            <v>Herbivore aquatic</v>
          </cell>
          <cell r="O66" t="str">
            <v>Aquatico</v>
          </cell>
          <cell r="P66" t="str">
            <v>Aquatic</v>
          </cell>
          <cell r="Q66" t="str">
            <v>Wetland</v>
          </cell>
          <cell r="R66" t="str">
            <v>Open</v>
          </cell>
          <cell r="S66"/>
          <cell r="T66"/>
          <cell r="U66" t="str">
            <v>B</v>
          </cell>
          <cell r="V66" t="str">
            <v>MGT</v>
          </cell>
          <cell r="W66" t="str">
            <v>No</v>
          </cell>
          <cell r="X66" t="str">
            <v>VI (S)</v>
          </cell>
          <cell r="Y66"/>
          <cell r="Z66"/>
          <cell r="AA66"/>
          <cell r="AB66"/>
          <cell r="AC66"/>
          <cell r="AD66"/>
          <cell r="AE66"/>
          <cell r="AF66"/>
        </row>
        <row r="67">
          <cell r="A67" t="str">
            <v>Anas versicolor</v>
          </cell>
          <cell r="B67" t="str">
            <v>Spatula</v>
          </cell>
          <cell r="C67" t="str">
            <v>versicolor</v>
          </cell>
          <cell r="D67" t="str">
            <v>Spatula versicolor</v>
          </cell>
          <cell r="E67" t="str">
            <v>Anseriformes</v>
          </cell>
          <cell r="F67" t="str">
            <v>Atidae</v>
          </cell>
          <cell r="G67" t="str">
            <v>marreca-cricri</v>
          </cell>
          <cell r="H67" t="str">
            <v>Silver Teal</v>
          </cell>
          <cell r="I67" t="str">
            <v>LC</v>
          </cell>
          <cell r="J67"/>
          <cell r="K67"/>
          <cell r="L67" t="str">
            <v>PlantSeed</v>
          </cell>
          <cell r="M67" t="str">
            <v>Herbivore</v>
          </cell>
          <cell r="N67" t="str">
            <v>Herbivore aquatic</v>
          </cell>
          <cell r="O67" t="str">
            <v>Aquatico</v>
          </cell>
          <cell r="P67" t="str">
            <v>Aquatic</v>
          </cell>
          <cell r="Q67" t="str">
            <v>Wetland</v>
          </cell>
          <cell r="R67" t="str">
            <v>Open</v>
          </cell>
          <cell r="S67"/>
          <cell r="T67"/>
          <cell r="U67" t="str">
            <v>A</v>
          </cell>
          <cell r="V67" t="str">
            <v>MPR</v>
          </cell>
          <cell r="W67" t="str">
            <v>Yes</v>
          </cell>
          <cell r="X67" t="str">
            <v>BR, VI (W)</v>
          </cell>
          <cell r="Y67"/>
          <cell r="Z67"/>
          <cell r="AA67"/>
          <cell r="AB67"/>
          <cell r="AC67"/>
          <cell r="AD67"/>
          <cell r="AE67"/>
          <cell r="AF67"/>
        </row>
        <row r="68">
          <cell r="A68" t="str">
            <v>Ancistrops strigilatus</v>
          </cell>
          <cell r="B68" t="str">
            <v>Ancistrops</v>
          </cell>
          <cell r="C68" t="str">
            <v>strigilatus</v>
          </cell>
          <cell r="D68" t="str">
            <v>Ancistrops strigilatus</v>
          </cell>
          <cell r="E68" t="str">
            <v>Passeriformes</v>
          </cell>
          <cell r="F68" t="str">
            <v>Furriidae</v>
          </cell>
          <cell r="G68" t="str">
            <v>limpa-folha-picanço</v>
          </cell>
          <cell r="H68" t="str">
            <v>Chestnut-winged Hookbill</v>
          </cell>
          <cell r="I68" t="str">
            <v>LC</v>
          </cell>
          <cell r="J68"/>
          <cell r="K68"/>
          <cell r="L68" t="str">
            <v>Invertebrate</v>
          </cell>
          <cell r="M68" t="str">
            <v>Carnivore</v>
          </cell>
          <cell r="N68" t="str">
            <v>Invertivore</v>
          </cell>
          <cell r="O68" t="str">
            <v>Estrato medio/Dossel</v>
          </cell>
          <cell r="P68" t="str">
            <v>Insessorial</v>
          </cell>
          <cell r="Q68" t="str">
            <v>Forest</v>
          </cell>
          <cell r="R68" t="str">
            <v xml:space="preserve">Dense </v>
          </cell>
          <cell r="S68"/>
          <cell r="T68"/>
          <cell r="U68" t="str">
            <v>M</v>
          </cell>
          <cell r="V68"/>
          <cell r="W68"/>
          <cell r="X68" t="str">
            <v>BR</v>
          </cell>
          <cell r="Y68"/>
          <cell r="Z68"/>
          <cell r="AA68"/>
          <cell r="AB68"/>
          <cell r="AC68"/>
          <cell r="AD68"/>
          <cell r="AE68"/>
          <cell r="AF68"/>
        </row>
        <row r="69">
          <cell r="A69" t="str">
            <v>Anhima cornuta</v>
          </cell>
          <cell r="B69" t="str">
            <v>Anhima</v>
          </cell>
          <cell r="C69" t="str">
            <v>cornuta</v>
          </cell>
          <cell r="D69" t="str">
            <v>Anhima cornuta</v>
          </cell>
          <cell r="E69" t="str">
            <v>Anseriformes</v>
          </cell>
          <cell r="F69" t="str">
            <v>Anhimidae</v>
          </cell>
          <cell r="G69" t="str">
            <v>anhuma</v>
          </cell>
          <cell r="H69" t="str">
            <v>Horned Screamer</v>
          </cell>
          <cell r="I69" t="str">
            <v>LC</v>
          </cell>
          <cell r="J69"/>
          <cell r="K69"/>
          <cell r="L69" t="str">
            <v>PlantSeed</v>
          </cell>
          <cell r="M69" t="str">
            <v>Herbivore</v>
          </cell>
          <cell r="N69" t="str">
            <v>Herbivore aquatic</v>
          </cell>
          <cell r="O69" t="str">
            <v>Terrestre</v>
          </cell>
          <cell r="P69" t="str">
            <v>Terrestrial</v>
          </cell>
          <cell r="Q69" t="str">
            <v>Wetland</v>
          </cell>
          <cell r="R69" t="str">
            <v>Open</v>
          </cell>
          <cell r="S69">
            <v>1</v>
          </cell>
          <cell r="T69" t="str">
            <v>M</v>
          </cell>
          <cell r="U69" t="str">
            <v>M</v>
          </cell>
          <cell r="V69"/>
          <cell r="W69"/>
          <cell r="X69" t="str">
            <v>BR</v>
          </cell>
          <cell r="Y69"/>
          <cell r="Z69" t="str">
            <v>RE</v>
          </cell>
          <cell r="AA69" t="str">
            <v>AC</v>
          </cell>
          <cell r="AB69"/>
          <cell r="AC69"/>
          <cell r="AD69"/>
          <cell r="AE69"/>
          <cell r="AF69"/>
        </row>
        <row r="70">
          <cell r="A70" t="str">
            <v>Anhinga anhinga</v>
          </cell>
          <cell r="B70" t="str">
            <v>Anhinga</v>
          </cell>
          <cell r="C70" t="str">
            <v>anhinga</v>
          </cell>
          <cell r="D70" t="str">
            <v>Anhinga anhinga</v>
          </cell>
          <cell r="E70" t="str">
            <v>Suliformes</v>
          </cell>
          <cell r="F70" t="str">
            <v>Anhingidae</v>
          </cell>
          <cell r="G70" t="str">
            <v>biguatinga</v>
          </cell>
          <cell r="H70" t="str">
            <v>Anhinga</v>
          </cell>
          <cell r="I70" t="str">
            <v>LC</v>
          </cell>
          <cell r="J70"/>
          <cell r="K70"/>
          <cell r="L70" t="str">
            <v>VertFishScav</v>
          </cell>
          <cell r="M70" t="str">
            <v>Carnivore</v>
          </cell>
          <cell r="N70" t="str">
            <v>Aquatic predator</v>
          </cell>
          <cell r="O70" t="str">
            <v>Aquatico</v>
          </cell>
          <cell r="P70" t="str">
            <v>Aquatic</v>
          </cell>
          <cell r="Q70" t="str">
            <v>Wetland</v>
          </cell>
          <cell r="R70" t="str">
            <v>Open</v>
          </cell>
          <cell r="S70">
            <v>1</v>
          </cell>
          <cell r="T70" t="str">
            <v>M</v>
          </cell>
          <cell r="U70" t="str">
            <v>M</v>
          </cell>
          <cell r="V70"/>
          <cell r="W70"/>
          <cell r="X70" t="str">
            <v>BR</v>
          </cell>
          <cell r="Y70"/>
          <cell r="Z70" t="str">
            <v>RE</v>
          </cell>
          <cell r="AA70" t="str">
            <v>AC</v>
          </cell>
          <cell r="AB70"/>
          <cell r="AC70"/>
          <cell r="AD70"/>
          <cell r="AE70"/>
          <cell r="AF70"/>
        </row>
        <row r="71">
          <cell r="A71" t="str">
            <v>Anodorhynchus glaucus</v>
          </cell>
          <cell r="B71" t="str">
            <v>Anodorhynchus</v>
          </cell>
          <cell r="C71" t="str">
            <v>glaucus</v>
          </cell>
          <cell r="D71" t="str">
            <v>Anodorhynchus glaucus</v>
          </cell>
          <cell r="E71" t="str">
            <v>Psittaciformes</v>
          </cell>
          <cell r="F71" t="str">
            <v>Psittacidae</v>
          </cell>
          <cell r="G71" t="str">
            <v>arara-azul-peque</v>
          </cell>
          <cell r="H71" t="str">
            <v>Glaucous Macaw</v>
          </cell>
          <cell r="I71" t="str">
            <v>CR</v>
          </cell>
          <cell r="J71"/>
          <cell r="K71"/>
          <cell r="L71" t="str">
            <v>FruiNect</v>
          </cell>
          <cell r="M71" t="str">
            <v>Herbivore</v>
          </cell>
          <cell r="N71" t="str">
            <v>Frugivore</v>
          </cell>
          <cell r="O71" t="str">
            <v>Dossel</v>
          </cell>
          <cell r="P71" t="str">
            <v>Insessorial</v>
          </cell>
          <cell r="Q71"/>
          <cell r="R71" t="str">
            <v>Semi-Open</v>
          </cell>
          <cell r="S71"/>
          <cell r="T71"/>
          <cell r="U71" t="str">
            <v>A</v>
          </cell>
          <cell r="V71"/>
          <cell r="W71"/>
          <cell r="X71" t="str">
            <v>BR, Ex</v>
          </cell>
          <cell r="Y71"/>
          <cell r="Z71"/>
          <cell r="AA71"/>
          <cell r="AB71"/>
          <cell r="AC71"/>
          <cell r="AD71"/>
          <cell r="AE71"/>
          <cell r="AF71"/>
        </row>
        <row r="72">
          <cell r="A72" t="str">
            <v>Anodorhynchus hyacinthinus</v>
          </cell>
          <cell r="B72" t="str">
            <v>Anodorhynchus</v>
          </cell>
          <cell r="C72" t="str">
            <v>hyacinthinus</v>
          </cell>
          <cell r="D72" t="str">
            <v>Anodorhynchus hyacinthinus</v>
          </cell>
          <cell r="E72" t="str">
            <v>Psittaciformes</v>
          </cell>
          <cell r="F72" t="str">
            <v>Psittacidae</v>
          </cell>
          <cell r="G72" t="str">
            <v>arara-azul</v>
          </cell>
          <cell r="H72" t="str">
            <v>Hyacinth Macaw</v>
          </cell>
          <cell r="I72" t="str">
            <v>VU</v>
          </cell>
          <cell r="J72"/>
          <cell r="K72"/>
          <cell r="L72" t="str">
            <v>FruiNect</v>
          </cell>
          <cell r="M72" t="str">
            <v>Herbivore</v>
          </cell>
          <cell r="N72" t="str">
            <v>Frugivore</v>
          </cell>
          <cell r="O72" t="str">
            <v>Dossel</v>
          </cell>
          <cell r="P72" t="str">
            <v>Insessorial</v>
          </cell>
          <cell r="Q72"/>
          <cell r="R72" t="str">
            <v>Semi-Open</v>
          </cell>
          <cell r="S72"/>
          <cell r="T72" t="str">
            <v>B</v>
          </cell>
          <cell r="U72" t="str">
            <v>A</v>
          </cell>
          <cell r="V72"/>
          <cell r="W72"/>
          <cell r="X72" t="str">
            <v>BR</v>
          </cell>
          <cell r="Y72"/>
          <cell r="Z72"/>
          <cell r="AA72"/>
          <cell r="AB72"/>
          <cell r="AC72"/>
          <cell r="AD72"/>
          <cell r="AE72"/>
          <cell r="AF72"/>
        </row>
        <row r="73">
          <cell r="A73" t="str">
            <v>Anodorhynchus leari</v>
          </cell>
          <cell r="B73" t="str">
            <v>Anodorhynchus</v>
          </cell>
          <cell r="C73" t="str">
            <v>leari</v>
          </cell>
          <cell r="D73" t="str">
            <v>Anodorhynchus leari</v>
          </cell>
          <cell r="E73" t="str">
            <v>Psittaciformes</v>
          </cell>
          <cell r="F73" t="str">
            <v>Psittacidae</v>
          </cell>
          <cell r="G73" t="str">
            <v>arara-azul-de-lear</v>
          </cell>
          <cell r="H73" t="str">
            <v>Indigo Macaw</v>
          </cell>
          <cell r="I73" t="str">
            <v>EN</v>
          </cell>
          <cell r="J73" t="str">
            <v>EN</v>
          </cell>
          <cell r="K73"/>
          <cell r="L73" t="str">
            <v>FruiNect</v>
          </cell>
          <cell r="M73" t="str">
            <v>Herbivore</v>
          </cell>
          <cell r="N73" t="str">
            <v>Frugivore</v>
          </cell>
          <cell r="O73" t="str">
            <v>Dossel</v>
          </cell>
          <cell r="P73" t="str">
            <v>Insessorial</v>
          </cell>
          <cell r="Q73"/>
          <cell r="R73" t="str">
            <v>Semi-Open</v>
          </cell>
          <cell r="S73">
            <v>3</v>
          </cell>
          <cell r="T73" t="str">
            <v>B</v>
          </cell>
          <cell r="U73" t="str">
            <v>A</v>
          </cell>
          <cell r="V73"/>
          <cell r="W73"/>
          <cell r="X73" t="str">
            <v>BR, En</v>
          </cell>
          <cell r="Y73" t="str">
            <v>Caa</v>
          </cell>
          <cell r="Z73" t="str">
            <v>RE</v>
          </cell>
          <cell r="AA73" t="str">
            <v>AC</v>
          </cell>
          <cell r="AB73"/>
          <cell r="AC73"/>
          <cell r="AD73"/>
          <cell r="AE73"/>
          <cell r="AF73"/>
        </row>
        <row r="74">
          <cell r="A74" t="str">
            <v>Anopetia gounellei</v>
          </cell>
          <cell r="B74" t="str">
            <v>Anopetia</v>
          </cell>
          <cell r="C74" t="str">
            <v>gounellei</v>
          </cell>
          <cell r="D74" t="str">
            <v>Anopetia gounellei</v>
          </cell>
          <cell r="E74" t="str">
            <v>Apodiformes</v>
          </cell>
          <cell r="F74" t="str">
            <v>Trochilidae</v>
          </cell>
          <cell r="G74" t="str">
            <v>rabo-branco-de-cauda-larga</v>
          </cell>
          <cell r="H74" t="str">
            <v>Broad-tipped Hermit</v>
          </cell>
          <cell r="I74" t="str">
            <v>LC</v>
          </cell>
          <cell r="J74"/>
          <cell r="K74"/>
          <cell r="L74" t="str">
            <v>FruiNect</v>
          </cell>
          <cell r="M74" t="str">
            <v>Herbivore</v>
          </cell>
          <cell r="N74" t="str">
            <v>Nectarivore</v>
          </cell>
          <cell r="O74"/>
          <cell r="P74" t="str">
            <v>Aerial</v>
          </cell>
          <cell r="Q74" t="str">
            <v>Shrubland</v>
          </cell>
          <cell r="R74" t="str">
            <v>Semi-Open</v>
          </cell>
          <cell r="S74">
            <v>3</v>
          </cell>
          <cell r="T74" t="str">
            <v>B</v>
          </cell>
          <cell r="U74" t="str">
            <v>A</v>
          </cell>
          <cell r="V74"/>
          <cell r="W74"/>
          <cell r="X74" t="str">
            <v>BR, En</v>
          </cell>
          <cell r="Y74" t="str">
            <v>Caa</v>
          </cell>
          <cell r="Z74" t="str">
            <v>RE</v>
          </cell>
          <cell r="AA74"/>
          <cell r="AB74"/>
          <cell r="AC74"/>
          <cell r="AD74"/>
          <cell r="AE74"/>
          <cell r="AF74"/>
        </row>
        <row r="75">
          <cell r="A75" t="str">
            <v>Anous minutus</v>
          </cell>
          <cell r="B75" t="str">
            <v>Anous</v>
          </cell>
          <cell r="C75" t="str">
            <v>minutus</v>
          </cell>
          <cell r="D75" t="str">
            <v>Anous minutus</v>
          </cell>
          <cell r="E75" t="str">
            <v>Charadriiformes</v>
          </cell>
          <cell r="F75" t="str">
            <v>Laridae</v>
          </cell>
          <cell r="G75" t="str">
            <v>trinta-réis-preto</v>
          </cell>
          <cell r="H75" t="str">
            <v>Black Noddy</v>
          </cell>
          <cell r="I75" t="str">
            <v>LC</v>
          </cell>
          <cell r="J75"/>
          <cell r="K75"/>
          <cell r="L75" t="str">
            <v>VertFishScav</v>
          </cell>
          <cell r="M75" t="str">
            <v>Carnivore</v>
          </cell>
          <cell r="N75" t="str">
            <v>Aquatic predator</v>
          </cell>
          <cell r="O75" t="str">
            <v>Aquatico</v>
          </cell>
          <cell r="P75" t="str">
            <v>Aerial</v>
          </cell>
          <cell r="Q75" t="str">
            <v>Marine</v>
          </cell>
          <cell r="R75" t="str">
            <v>Open</v>
          </cell>
          <cell r="S75"/>
          <cell r="T75"/>
          <cell r="U75" t="str">
            <v>A</v>
          </cell>
          <cell r="V75"/>
          <cell r="W75"/>
          <cell r="X75" t="str">
            <v>BR</v>
          </cell>
          <cell r="Y75"/>
          <cell r="Z75"/>
          <cell r="AA75"/>
          <cell r="AB75"/>
          <cell r="AC75"/>
          <cell r="AD75"/>
          <cell r="AE75"/>
          <cell r="AF75"/>
        </row>
        <row r="76">
          <cell r="A76" t="str">
            <v>Anous stolidus</v>
          </cell>
          <cell r="B76" t="str">
            <v>Anous</v>
          </cell>
          <cell r="C76" t="str">
            <v>stolidus</v>
          </cell>
          <cell r="D76" t="str">
            <v>Anous stolidus</v>
          </cell>
          <cell r="E76" t="str">
            <v>Charadriiformes</v>
          </cell>
          <cell r="F76" t="str">
            <v>Laridae</v>
          </cell>
          <cell r="G76" t="str">
            <v>trinta-réis-escuro</v>
          </cell>
          <cell r="H76" t="str">
            <v>Brown Noddy</v>
          </cell>
          <cell r="I76" t="str">
            <v>LC</v>
          </cell>
          <cell r="J76"/>
          <cell r="K76"/>
          <cell r="L76" t="str">
            <v>VertFishScav</v>
          </cell>
          <cell r="M76" t="str">
            <v>Carnivore</v>
          </cell>
          <cell r="N76" t="str">
            <v>Aquatic predator</v>
          </cell>
          <cell r="O76" t="str">
            <v>Aquatico</v>
          </cell>
          <cell r="P76" t="str">
            <v>Aerial</v>
          </cell>
          <cell r="Q76" t="str">
            <v>Marine</v>
          </cell>
          <cell r="R76" t="str">
            <v>Open</v>
          </cell>
          <cell r="S76"/>
          <cell r="T76"/>
          <cell r="U76" t="str">
            <v>B</v>
          </cell>
          <cell r="V76"/>
          <cell r="W76"/>
          <cell r="X76" t="str">
            <v>BR</v>
          </cell>
          <cell r="Y76"/>
          <cell r="Z76"/>
          <cell r="AA76"/>
          <cell r="AB76"/>
          <cell r="AC76"/>
          <cell r="AD76"/>
          <cell r="AE76"/>
          <cell r="AF76"/>
        </row>
        <row r="77">
          <cell r="A77" t="str">
            <v>Anthracothorax nigricollis</v>
          </cell>
          <cell r="B77" t="str">
            <v>Anthracothorax</v>
          </cell>
          <cell r="C77" t="str">
            <v>nigricollis</v>
          </cell>
          <cell r="D77" t="str">
            <v>Anthracothorax nigricollis</v>
          </cell>
          <cell r="E77" t="str">
            <v>Apodiformes</v>
          </cell>
          <cell r="F77" t="str">
            <v>Trochilidae</v>
          </cell>
          <cell r="G77" t="str">
            <v>beija-flor-de-veste-preta</v>
          </cell>
          <cell r="H77" t="str">
            <v>Black-throated Mango</v>
          </cell>
          <cell r="I77" t="str">
            <v>LC</v>
          </cell>
          <cell r="J77"/>
          <cell r="K77"/>
          <cell r="L77" t="str">
            <v>FruiNect</v>
          </cell>
          <cell r="M77" t="str">
            <v>Herbivore</v>
          </cell>
          <cell r="N77" t="str">
            <v>Nectarivore</v>
          </cell>
          <cell r="O77" t="str">
            <v>Estrato medio/Dossel</v>
          </cell>
          <cell r="P77" t="str">
            <v>Aerial</v>
          </cell>
          <cell r="Q77" t="str">
            <v>Shrubland</v>
          </cell>
          <cell r="R77" t="str">
            <v>Semi-Open</v>
          </cell>
          <cell r="S77">
            <v>2</v>
          </cell>
          <cell r="T77" t="str">
            <v>M</v>
          </cell>
          <cell r="U77" t="str">
            <v>B</v>
          </cell>
          <cell r="V77" t="str">
            <v>MPR</v>
          </cell>
          <cell r="W77" t="str">
            <v>Yes</v>
          </cell>
          <cell r="X77" t="str">
            <v>BR</v>
          </cell>
          <cell r="Y77"/>
          <cell r="Z77" t="str">
            <v>RE</v>
          </cell>
          <cell r="AA77" t="str">
            <v>AC</v>
          </cell>
          <cell r="AB77"/>
          <cell r="AC77"/>
          <cell r="AD77"/>
          <cell r="AE77"/>
          <cell r="AF77"/>
        </row>
        <row r="78">
          <cell r="A78" t="str">
            <v>Anthracothorax viridigula</v>
          </cell>
          <cell r="B78" t="str">
            <v>Anthracothorax</v>
          </cell>
          <cell r="C78" t="str">
            <v>viridigula</v>
          </cell>
          <cell r="D78" t="str">
            <v>Anthracothorax viridigula</v>
          </cell>
          <cell r="E78" t="str">
            <v>Apodiformes</v>
          </cell>
          <cell r="F78" t="str">
            <v>Trochilidae</v>
          </cell>
          <cell r="G78" t="str">
            <v>beija-flor-de-veste-verde</v>
          </cell>
          <cell r="H78" t="str">
            <v>Green-throated Mango</v>
          </cell>
          <cell r="I78" t="str">
            <v>LC</v>
          </cell>
          <cell r="J78"/>
          <cell r="K78"/>
          <cell r="L78" t="str">
            <v>FruiNect</v>
          </cell>
          <cell r="M78" t="str">
            <v>Herbivore</v>
          </cell>
          <cell r="N78" t="str">
            <v>Nectarivore</v>
          </cell>
          <cell r="O78" t="str">
            <v>Estrato medio/Dossel</v>
          </cell>
          <cell r="P78" t="str">
            <v>Aerial</v>
          </cell>
          <cell r="Q78" t="str">
            <v>Shrubland</v>
          </cell>
          <cell r="R78" t="str">
            <v>Semi-Open</v>
          </cell>
          <cell r="S78"/>
          <cell r="T78"/>
          <cell r="U78" t="str">
            <v>B</v>
          </cell>
          <cell r="V78"/>
          <cell r="W78"/>
          <cell r="X78" t="str">
            <v>BR</v>
          </cell>
          <cell r="Y78"/>
          <cell r="Z78"/>
          <cell r="AA78"/>
          <cell r="AB78"/>
          <cell r="AC78"/>
          <cell r="AD78"/>
          <cell r="AE78"/>
          <cell r="AF78"/>
        </row>
        <row r="79">
          <cell r="A79" t="str">
            <v>Anthus correndera</v>
          </cell>
          <cell r="B79" t="str">
            <v>Anthus</v>
          </cell>
          <cell r="C79" t="str">
            <v>correndera</v>
          </cell>
          <cell r="D79" t="str">
            <v>Anthus correndera</v>
          </cell>
          <cell r="E79" t="str">
            <v>Passeriformes</v>
          </cell>
          <cell r="F79" t="str">
            <v>Motacillidae</v>
          </cell>
          <cell r="G79" t="str">
            <v>caminheiro-de-espora</v>
          </cell>
          <cell r="H79" t="str">
            <v>Correndera Pipit</v>
          </cell>
          <cell r="I79" t="str">
            <v>LC</v>
          </cell>
          <cell r="J79"/>
          <cell r="K79"/>
          <cell r="L79" t="str">
            <v>Invertebrate</v>
          </cell>
          <cell r="M79" t="str">
            <v>Carnivore</v>
          </cell>
          <cell r="N79" t="str">
            <v>Invertivore</v>
          </cell>
          <cell r="O79" t="str">
            <v>Terrestre</v>
          </cell>
          <cell r="P79" t="str">
            <v>Terrestrial</v>
          </cell>
          <cell r="Q79" t="str">
            <v>Grassland</v>
          </cell>
          <cell r="R79" t="str">
            <v>Open</v>
          </cell>
          <cell r="S79"/>
          <cell r="T79"/>
          <cell r="U79" t="str">
            <v>M</v>
          </cell>
          <cell r="V79" t="str">
            <v>MPR*</v>
          </cell>
          <cell r="W79" t="str">
            <v>Yes</v>
          </cell>
          <cell r="X79" t="str">
            <v>BR</v>
          </cell>
          <cell r="Y79"/>
          <cell r="Z79"/>
          <cell r="AA79"/>
          <cell r="AB79"/>
          <cell r="AC79"/>
          <cell r="AD79"/>
          <cell r="AE79"/>
          <cell r="AF79"/>
        </row>
        <row r="80">
          <cell r="A80" t="str">
            <v>Anthus furcatus</v>
          </cell>
          <cell r="B80" t="str">
            <v>Anthus</v>
          </cell>
          <cell r="C80" t="str">
            <v>furcatus</v>
          </cell>
          <cell r="D80" t="str">
            <v>Anthus furcatus</v>
          </cell>
          <cell r="E80" t="str">
            <v>Passeriformes</v>
          </cell>
          <cell r="F80" t="str">
            <v>Motacillidae</v>
          </cell>
          <cell r="G80" t="str">
            <v>caminheiro-de-unha-curta</v>
          </cell>
          <cell r="H80" t="str">
            <v>Short-billed Pipit</v>
          </cell>
          <cell r="I80" t="str">
            <v>LC</v>
          </cell>
          <cell r="J80"/>
          <cell r="K80"/>
          <cell r="L80" t="str">
            <v>Invertebrate</v>
          </cell>
          <cell r="M80" t="str">
            <v>Carnivore</v>
          </cell>
          <cell r="N80" t="str">
            <v>Invertivore</v>
          </cell>
          <cell r="O80" t="str">
            <v>Terrestre</v>
          </cell>
          <cell r="P80" t="str">
            <v>Terrestrial</v>
          </cell>
          <cell r="Q80" t="str">
            <v>Grassland</v>
          </cell>
          <cell r="R80" t="str">
            <v>Open</v>
          </cell>
          <cell r="S80"/>
          <cell r="T80"/>
          <cell r="U80" t="str">
            <v>B</v>
          </cell>
          <cell r="V80"/>
          <cell r="W80"/>
          <cell r="X80" t="str">
            <v>BR</v>
          </cell>
          <cell r="Y80"/>
          <cell r="Z80"/>
          <cell r="AA80"/>
          <cell r="AB80"/>
          <cell r="AC80"/>
          <cell r="AD80"/>
          <cell r="AE80"/>
          <cell r="AF80"/>
        </row>
        <row r="81">
          <cell r="A81" t="str">
            <v>Anthus hellmayri</v>
          </cell>
          <cell r="B81" t="str">
            <v>Anthus</v>
          </cell>
          <cell r="C81" t="str">
            <v>hellmayri</v>
          </cell>
          <cell r="D81" t="str">
            <v>Anthus hellmayri</v>
          </cell>
          <cell r="E81" t="str">
            <v>Passeriformes</v>
          </cell>
          <cell r="F81" t="str">
            <v>Motacillidae</v>
          </cell>
          <cell r="G81" t="str">
            <v>caminheiro-de-barriga-acanelada</v>
          </cell>
          <cell r="H81" t="str">
            <v>Hellmayr's Pipit</v>
          </cell>
          <cell r="I81" t="str">
            <v>LC</v>
          </cell>
          <cell r="J81"/>
          <cell r="K81"/>
          <cell r="L81" t="str">
            <v>Invertebrate</v>
          </cell>
          <cell r="M81" t="str">
            <v>Carnivore</v>
          </cell>
          <cell r="N81" t="str">
            <v>Invertivore</v>
          </cell>
          <cell r="O81" t="str">
            <v>Terrestre</v>
          </cell>
          <cell r="P81" t="str">
            <v>Terrestrial</v>
          </cell>
          <cell r="Q81" t="str">
            <v>Grassland</v>
          </cell>
          <cell r="R81" t="str">
            <v>Open</v>
          </cell>
          <cell r="S81"/>
          <cell r="T81" t="str">
            <v>A</v>
          </cell>
          <cell r="U81" t="str">
            <v>B</v>
          </cell>
          <cell r="V81"/>
          <cell r="W81"/>
          <cell r="X81" t="str">
            <v>BR</v>
          </cell>
          <cell r="Y81"/>
          <cell r="Z81"/>
          <cell r="AA81"/>
          <cell r="AB81"/>
          <cell r="AC81"/>
          <cell r="AD81"/>
          <cell r="AE81"/>
          <cell r="AF81"/>
        </row>
        <row r="82">
          <cell r="A82" t="str">
            <v>Anthus lutescens</v>
          </cell>
          <cell r="B82" t="str">
            <v>Anthus</v>
          </cell>
          <cell r="C82" t="str">
            <v>chii</v>
          </cell>
          <cell r="D82" t="str">
            <v>Anthus chii</v>
          </cell>
          <cell r="E82" t="str">
            <v>Passeriformes</v>
          </cell>
          <cell r="F82" t="str">
            <v>Motacillidae</v>
          </cell>
          <cell r="G82" t="str">
            <v>caminheiro-zumbidor</v>
          </cell>
          <cell r="H82" t="str">
            <v>Yellowish Pipit</v>
          </cell>
          <cell r="I82"/>
          <cell r="J82"/>
          <cell r="K82"/>
          <cell r="L82" t="str">
            <v>Invertebrate</v>
          </cell>
          <cell r="M82" t="str">
            <v>Carnivore</v>
          </cell>
          <cell r="N82" t="str">
            <v>Invertivore</v>
          </cell>
          <cell r="O82" t="str">
            <v>Terrestre</v>
          </cell>
          <cell r="P82" t="str">
            <v>Terrestrial</v>
          </cell>
          <cell r="Q82" t="str">
            <v>Grassland</v>
          </cell>
          <cell r="R82" t="str">
            <v>Open</v>
          </cell>
          <cell r="S82">
            <v>1</v>
          </cell>
          <cell r="T82" t="str">
            <v>A</v>
          </cell>
          <cell r="U82" t="str">
            <v>B</v>
          </cell>
          <cell r="V82"/>
          <cell r="W82"/>
          <cell r="X82" t="str">
            <v>BR</v>
          </cell>
          <cell r="Y82"/>
          <cell r="Z82" t="str">
            <v>RE</v>
          </cell>
          <cell r="AA82" t="str">
            <v>AC</v>
          </cell>
          <cell r="AB82"/>
          <cell r="AC82"/>
          <cell r="AD82"/>
          <cell r="AE82"/>
          <cell r="AF82"/>
        </row>
        <row r="83">
          <cell r="A83" t="str">
            <v>Anthus nattereri</v>
          </cell>
          <cell r="B83" t="str">
            <v>Anthus</v>
          </cell>
          <cell r="C83" t="str">
            <v>nattereri</v>
          </cell>
          <cell r="D83" t="str">
            <v>Anthus nattereri</v>
          </cell>
          <cell r="E83" t="str">
            <v>Passeriformes</v>
          </cell>
          <cell r="F83" t="str">
            <v>Motacillidae</v>
          </cell>
          <cell r="G83" t="str">
            <v>caminheiro-grande</v>
          </cell>
          <cell r="H83" t="str">
            <v>Ochre-breasted Pipit</v>
          </cell>
          <cell r="I83" t="str">
            <v>VU</v>
          </cell>
          <cell r="J83" t="str">
            <v>VU</v>
          </cell>
          <cell r="K83"/>
          <cell r="L83" t="str">
            <v>Invertebrate</v>
          </cell>
          <cell r="M83" t="str">
            <v>Carnivore</v>
          </cell>
          <cell r="N83" t="str">
            <v>Invertivore</v>
          </cell>
          <cell r="O83" t="str">
            <v>Terrestre</v>
          </cell>
          <cell r="P83" t="str">
            <v>Terrestrial</v>
          </cell>
          <cell r="Q83" t="str">
            <v>Grassland</v>
          </cell>
          <cell r="R83" t="str">
            <v>Open</v>
          </cell>
          <cell r="S83"/>
          <cell r="T83"/>
          <cell r="U83" t="str">
            <v>A</v>
          </cell>
          <cell r="V83"/>
          <cell r="W83"/>
          <cell r="X83" t="str">
            <v>BR</v>
          </cell>
          <cell r="Y83"/>
          <cell r="Z83"/>
          <cell r="AA83"/>
          <cell r="AB83"/>
          <cell r="AC83"/>
          <cell r="AD83"/>
          <cell r="AE83"/>
          <cell r="AF83"/>
        </row>
        <row r="84">
          <cell r="A84" t="str">
            <v>Antilophia bokermanni</v>
          </cell>
          <cell r="B84" t="str">
            <v>Antilophia</v>
          </cell>
          <cell r="C84" t="str">
            <v>bokermanni</v>
          </cell>
          <cell r="D84" t="str">
            <v>Antilophia bokermanni</v>
          </cell>
          <cell r="E84" t="str">
            <v>Passeriformes</v>
          </cell>
          <cell r="F84" t="str">
            <v>Pipridae</v>
          </cell>
          <cell r="G84" t="str">
            <v>soldadinho-do-araripe</v>
          </cell>
          <cell r="H84" t="str">
            <v>Araripe Makin</v>
          </cell>
          <cell r="I84" t="str">
            <v>CR</v>
          </cell>
          <cell r="J84" t="str">
            <v>CR</v>
          </cell>
          <cell r="K84"/>
          <cell r="L84" t="str">
            <v>FruiNect</v>
          </cell>
          <cell r="M84" t="str">
            <v>Herbivore</v>
          </cell>
          <cell r="N84" t="str">
            <v>Frugivore</v>
          </cell>
          <cell r="O84"/>
          <cell r="P84" t="str">
            <v>Insessorial</v>
          </cell>
          <cell r="Q84" t="str">
            <v>Woodland</v>
          </cell>
          <cell r="R84" t="str">
            <v>Semi-Open</v>
          </cell>
          <cell r="S84">
            <v>3</v>
          </cell>
          <cell r="T84" t="str">
            <v>B</v>
          </cell>
          <cell r="U84" t="str">
            <v>A</v>
          </cell>
          <cell r="V84"/>
          <cell r="W84"/>
          <cell r="X84" t="str">
            <v>BR, En</v>
          </cell>
          <cell r="Y84"/>
          <cell r="Z84" t="str">
            <v>RE</v>
          </cell>
          <cell r="AA84" t="str">
            <v>W</v>
          </cell>
          <cell r="AB84"/>
          <cell r="AC84"/>
          <cell r="AD84"/>
          <cell r="AE84"/>
          <cell r="AF84"/>
        </row>
        <row r="85">
          <cell r="A85" t="str">
            <v>Antilophia galeata</v>
          </cell>
          <cell r="B85" t="str">
            <v>Antilophia</v>
          </cell>
          <cell r="C85" t="str">
            <v>galeata</v>
          </cell>
          <cell r="D85" t="str">
            <v>Antilophia galeata</v>
          </cell>
          <cell r="E85" t="str">
            <v>Passeriformes</v>
          </cell>
          <cell r="F85" t="str">
            <v>Pipridae</v>
          </cell>
          <cell r="G85" t="str">
            <v>soldadinho</v>
          </cell>
          <cell r="H85" t="str">
            <v>Helmeted Makin</v>
          </cell>
          <cell r="I85" t="str">
            <v>LC</v>
          </cell>
          <cell r="J85"/>
          <cell r="K85"/>
          <cell r="L85" t="str">
            <v>FruiNect</v>
          </cell>
          <cell r="M85" t="str">
            <v>Omnivore</v>
          </cell>
          <cell r="N85" t="str">
            <v>Frugivore</v>
          </cell>
          <cell r="O85" t="str">
            <v>Estrato medio/Dossel</v>
          </cell>
          <cell r="P85" t="str">
            <v>Insessorial</v>
          </cell>
          <cell r="Q85" t="str">
            <v>Woodland</v>
          </cell>
          <cell r="R85" t="str">
            <v>Semi-Open</v>
          </cell>
          <cell r="S85"/>
          <cell r="T85" t="str">
            <v>M</v>
          </cell>
          <cell r="U85" t="str">
            <v>B</v>
          </cell>
          <cell r="V85"/>
          <cell r="W85"/>
          <cell r="X85" t="str">
            <v>BR</v>
          </cell>
          <cell r="Y85"/>
          <cell r="Z85"/>
          <cell r="AA85"/>
          <cell r="AB85"/>
          <cell r="AC85"/>
          <cell r="AD85"/>
          <cell r="AE85"/>
          <cell r="AF85"/>
        </row>
        <row r="86">
          <cell r="A86" t="str">
            <v>Antrostomus rufus</v>
          </cell>
          <cell r="B86" t="str">
            <v>Antrostomus</v>
          </cell>
          <cell r="C86" t="str">
            <v>rufus</v>
          </cell>
          <cell r="D86" t="str">
            <v>Antrostomus rufus</v>
          </cell>
          <cell r="E86" t="str">
            <v>Caprimulgiformes</v>
          </cell>
          <cell r="F86" t="str">
            <v>Caprimulgidae</v>
          </cell>
          <cell r="G86" t="str">
            <v>joão-corta-pau</v>
          </cell>
          <cell r="H86" t="str">
            <v>Rufous Nightjar</v>
          </cell>
          <cell r="I86" t="str">
            <v>LC</v>
          </cell>
          <cell r="J86"/>
          <cell r="K86"/>
          <cell r="L86" t="str">
            <v>Invertebrate</v>
          </cell>
          <cell r="M86" t="str">
            <v>Carnivore</v>
          </cell>
          <cell r="N86" t="str">
            <v>Invertivore</v>
          </cell>
          <cell r="O86" t="str">
            <v>Terrestre</v>
          </cell>
          <cell r="P86" t="str">
            <v>Generalist</v>
          </cell>
          <cell r="Q86" t="str">
            <v>Forest</v>
          </cell>
          <cell r="R86" t="str">
            <v xml:space="preserve">Dense </v>
          </cell>
          <cell r="S86">
            <v>2</v>
          </cell>
          <cell r="T86" t="str">
            <v>M</v>
          </cell>
          <cell r="U86"/>
          <cell r="V86"/>
          <cell r="W86"/>
          <cell r="X86" t="str">
            <v>BR</v>
          </cell>
          <cell r="Y86"/>
          <cell r="Z86" t="str">
            <v>RE</v>
          </cell>
          <cell r="AA86"/>
          <cell r="AB86"/>
          <cell r="AC86"/>
          <cell r="AD86"/>
          <cell r="AE86"/>
          <cell r="AF86"/>
        </row>
        <row r="87">
          <cell r="A87" t="str">
            <v>Antrostomus sericocaudatus</v>
          </cell>
          <cell r="B87" t="str">
            <v>Antrostomus</v>
          </cell>
          <cell r="C87" t="str">
            <v>sericocaudatus</v>
          </cell>
          <cell r="D87" t="str">
            <v>Antrostomus sericocaudatus</v>
          </cell>
          <cell r="E87" t="str">
            <v>Caprimulgiformes</v>
          </cell>
          <cell r="F87" t="str">
            <v>Caprimulgidae</v>
          </cell>
          <cell r="G87" t="str">
            <v>bacurau-rabo-de-seda</v>
          </cell>
          <cell r="H87" t="str">
            <v>Silky-tailed Nightjar</v>
          </cell>
          <cell r="I87" t="str">
            <v>LC</v>
          </cell>
          <cell r="J87"/>
          <cell r="K87"/>
          <cell r="L87" t="str">
            <v>Invertebrate</v>
          </cell>
          <cell r="M87" t="str">
            <v>Carnivore</v>
          </cell>
          <cell r="N87" t="str">
            <v>Invertivore</v>
          </cell>
          <cell r="O87"/>
          <cell r="P87" t="str">
            <v>Generalist</v>
          </cell>
          <cell r="Q87" t="str">
            <v>Forest</v>
          </cell>
          <cell r="R87" t="str">
            <v xml:space="preserve">Dense </v>
          </cell>
          <cell r="S87"/>
          <cell r="T87"/>
          <cell r="U87" t="str">
            <v>A</v>
          </cell>
          <cell r="V87"/>
          <cell r="W87"/>
          <cell r="X87" t="str">
            <v>BR</v>
          </cell>
          <cell r="Y87"/>
          <cell r="Z87"/>
          <cell r="AA87"/>
          <cell r="AB87"/>
          <cell r="AC87"/>
          <cell r="AD87"/>
          <cell r="AE87"/>
          <cell r="AF87"/>
        </row>
        <row r="88">
          <cell r="A88" t="str">
            <v>Anumara forbesi</v>
          </cell>
          <cell r="B88" t="str">
            <v>Anumara</v>
          </cell>
          <cell r="C88" t="str">
            <v>forbesi</v>
          </cell>
          <cell r="D88" t="str">
            <v>Anumara forbesi</v>
          </cell>
          <cell r="E88" t="str">
            <v>Passeriformes</v>
          </cell>
          <cell r="F88" t="str">
            <v>Icteridae</v>
          </cell>
          <cell r="G88" t="str">
            <v>anumará</v>
          </cell>
          <cell r="H88" t="str">
            <v>Forbes's Blackbird</v>
          </cell>
          <cell r="I88" t="str">
            <v>VU</v>
          </cell>
          <cell r="J88" t="str">
            <v>VU</v>
          </cell>
          <cell r="K88"/>
          <cell r="L88" t="str">
            <v>FruiNect</v>
          </cell>
          <cell r="M88" t="str">
            <v>Omnivore</v>
          </cell>
          <cell r="N88" t="str">
            <v>Invertivore</v>
          </cell>
          <cell r="O88"/>
          <cell r="P88" t="str">
            <v>Generalist</v>
          </cell>
          <cell r="Q88" t="str">
            <v>Forest</v>
          </cell>
          <cell r="R88" t="str">
            <v>Semi-Open</v>
          </cell>
          <cell r="S88">
            <v>3</v>
          </cell>
          <cell r="T88" t="str">
            <v>B</v>
          </cell>
          <cell r="U88" t="str">
            <v>M</v>
          </cell>
          <cell r="V88"/>
          <cell r="W88"/>
          <cell r="X88" t="str">
            <v>BR, En</v>
          </cell>
          <cell r="Y88"/>
          <cell r="Z88" t="str">
            <v>RE</v>
          </cell>
          <cell r="AA88"/>
          <cell r="AB88"/>
          <cell r="AC88"/>
          <cell r="AD88"/>
          <cell r="AE88"/>
          <cell r="AF88"/>
        </row>
        <row r="89">
          <cell r="A89" t="str">
            <v>Anumbius annumbi</v>
          </cell>
          <cell r="B89" t="str">
            <v>Anumbius</v>
          </cell>
          <cell r="C89" t="str">
            <v>annumbi</v>
          </cell>
          <cell r="D89" t="str">
            <v>Anumbius annumbi</v>
          </cell>
          <cell r="E89" t="str">
            <v>Passeriformes</v>
          </cell>
          <cell r="F89" t="str">
            <v>Furriidae</v>
          </cell>
          <cell r="G89" t="str">
            <v>cochicho</v>
          </cell>
          <cell r="H89" t="str">
            <v>Firewood-Gatherer</v>
          </cell>
          <cell r="I89" t="str">
            <v>LC</v>
          </cell>
          <cell r="J89"/>
          <cell r="K89"/>
          <cell r="L89" t="str">
            <v>Invertebrate</v>
          </cell>
          <cell r="M89" t="str">
            <v>Carnivore</v>
          </cell>
          <cell r="N89" t="str">
            <v>Invertivore</v>
          </cell>
          <cell r="O89" t="str">
            <v>Terrestre</v>
          </cell>
          <cell r="P89" t="str">
            <v>Generalist</v>
          </cell>
          <cell r="Q89" t="str">
            <v>Grassland</v>
          </cell>
          <cell r="R89" t="str">
            <v>Open</v>
          </cell>
          <cell r="S89"/>
          <cell r="T89"/>
          <cell r="U89" t="str">
            <v>B</v>
          </cell>
          <cell r="V89"/>
          <cell r="W89"/>
          <cell r="X89" t="str">
            <v>BR</v>
          </cell>
          <cell r="Y89"/>
          <cell r="Z89"/>
          <cell r="AA89"/>
          <cell r="AB89"/>
          <cell r="AC89"/>
          <cell r="AD89"/>
          <cell r="AE89"/>
          <cell r="AF89"/>
        </row>
        <row r="90">
          <cell r="A90" t="str">
            <v>Anurolimnas castaneiceps</v>
          </cell>
          <cell r="B90" t="str">
            <v>Anurolimnas</v>
          </cell>
          <cell r="C90" t="str">
            <v>castaneiceps</v>
          </cell>
          <cell r="D90" t="str">
            <v>Anurolimnas castaneiceps</v>
          </cell>
          <cell r="E90" t="str">
            <v>Gruiformes</v>
          </cell>
          <cell r="F90" t="str">
            <v>Rallidae</v>
          </cell>
          <cell r="G90" t="str">
            <v>sanã-de-cabeça-castanha</v>
          </cell>
          <cell r="H90" t="str">
            <v>Chestnut-headed Crake</v>
          </cell>
          <cell r="I90"/>
          <cell r="J90"/>
          <cell r="K90"/>
          <cell r="L90" t="str">
            <v>Invertebrate</v>
          </cell>
          <cell r="M90"/>
          <cell r="N90"/>
          <cell r="O90" t="str">
            <v>Terrestre</v>
          </cell>
          <cell r="P90"/>
          <cell r="Q90"/>
          <cell r="R90"/>
          <cell r="S90"/>
          <cell r="T90"/>
          <cell r="U90" t="str">
            <v>M</v>
          </cell>
          <cell r="V90"/>
          <cell r="W90"/>
          <cell r="X90" t="str">
            <v>BR#</v>
          </cell>
          <cell r="Y90"/>
          <cell r="Z90"/>
          <cell r="AA90"/>
          <cell r="AB90"/>
          <cell r="AC90"/>
          <cell r="AD90"/>
          <cell r="AE90"/>
          <cell r="AF90"/>
        </row>
        <row r="91">
          <cell r="A91" t="str">
            <v>Aphantochroa cirrochloris</v>
          </cell>
          <cell r="B91" t="str">
            <v>Aphantochroa</v>
          </cell>
          <cell r="C91" t="str">
            <v>cirrochloris</v>
          </cell>
          <cell r="D91" t="str">
            <v>Aphantochroa cirrochloris</v>
          </cell>
          <cell r="E91" t="str">
            <v>Apodiformes</v>
          </cell>
          <cell r="F91" t="str">
            <v>Trochilidae</v>
          </cell>
          <cell r="G91" t="str">
            <v>beija-flor-cinza</v>
          </cell>
          <cell r="H91" t="str">
            <v>Sombre Hummingbird</v>
          </cell>
          <cell r="I91"/>
          <cell r="J91"/>
          <cell r="K91"/>
          <cell r="L91" t="str">
            <v>FruiNect</v>
          </cell>
          <cell r="M91" t="str">
            <v>Herbivore</v>
          </cell>
          <cell r="N91" t="str">
            <v>Nectarivore</v>
          </cell>
          <cell r="O91"/>
          <cell r="P91" t="str">
            <v>Aerial</v>
          </cell>
          <cell r="Q91" t="str">
            <v>Forest</v>
          </cell>
          <cell r="R91" t="str">
            <v xml:space="preserve">Dense </v>
          </cell>
          <cell r="S91">
            <v>3</v>
          </cell>
          <cell r="T91" t="str">
            <v>B</v>
          </cell>
          <cell r="U91" t="str">
            <v>M</v>
          </cell>
          <cell r="V91"/>
          <cell r="W91"/>
          <cell r="X91" t="str">
            <v>BR</v>
          </cell>
          <cell r="Y91"/>
          <cell r="Z91" t="str">
            <v>RE</v>
          </cell>
          <cell r="AA91" t="str">
            <v>X</v>
          </cell>
          <cell r="AB91"/>
          <cell r="AC91"/>
          <cell r="AD91"/>
          <cell r="AE91"/>
          <cell r="AF91"/>
        </row>
        <row r="92">
          <cell r="A92" t="str">
            <v>Aprositornis disjuncta</v>
          </cell>
          <cell r="B92" t="str">
            <v>Aprositornis</v>
          </cell>
          <cell r="C92" t="str">
            <v>disjuncta</v>
          </cell>
          <cell r="D92" t="str">
            <v>Aprositornis disjuncta</v>
          </cell>
          <cell r="E92" t="str">
            <v>Passeriformes</v>
          </cell>
          <cell r="F92" t="str">
            <v>Thamnophilidae</v>
          </cell>
          <cell r="G92" t="str">
            <v>formigueiro-de-yapaca</v>
          </cell>
          <cell r="H92" t="str">
            <v>Yapaca Antbird</v>
          </cell>
          <cell r="I92" t="str">
            <v>LC</v>
          </cell>
          <cell r="J92"/>
          <cell r="K92" t="str">
            <v>II</v>
          </cell>
          <cell r="L92" t="str">
            <v>Invertebrate</v>
          </cell>
          <cell r="M92" t="str">
            <v>Carnivore</v>
          </cell>
          <cell r="N92" t="str">
            <v>Invertivore</v>
          </cell>
          <cell r="O92"/>
          <cell r="P92" t="str">
            <v>Insessorial</v>
          </cell>
          <cell r="Q92" t="str">
            <v>Forest</v>
          </cell>
          <cell r="R92" t="str">
            <v xml:space="preserve">Dense </v>
          </cell>
          <cell r="S92"/>
          <cell r="T92"/>
          <cell r="U92" t="str">
            <v>A</v>
          </cell>
          <cell r="V92"/>
          <cell r="W92"/>
          <cell r="X92" t="str">
            <v>BR</v>
          </cell>
          <cell r="Y92"/>
          <cell r="Z92"/>
          <cell r="AA92"/>
          <cell r="AB92"/>
          <cell r="AC92"/>
          <cell r="AD92"/>
          <cell r="AE92"/>
          <cell r="AF92"/>
        </row>
        <row r="93">
          <cell r="A93" t="str">
            <v>Aptenodytes patagonicus</v>
          </cell>
          <cell r="B93" t="str">
            <v>Aptenodytes</v>
          </cell>
          <cell r="C93" t="str">
            <v>patagonicus</v>
          </cell>
          <cell r="D93" t="str">
            <v>Aptenodytes patagonicus</v>
          </cell>
          <cell r="E93" t="str">
            <v>Sphenisciformes</v>
          </cell>
          <cell r="F93" t="str">
            <v>Spheniscidae</v>
          </cell>
          <cell r="G93" t="str">
            <v>pinguim-rei</v>
          </cell>
          <cell r="H93" t="str">
            <v>King Penguin</v>
          </cell>
          <cell r="I93" t="str">
            <v>LC</v>
          </cell>
          <cell r="J93"/>
          <cell r="K93"/>
          <cell r="L93" t="str">
            <v>VertFishScav</v>
          </cell>
          <cell r="M93" t="str">
            <v>Carnivore</v>
          </cell>
          <cell r="N93" t="str">
            <v>Aquatic predator</v>
          </cell>
          <cell r="O93" t="str">
            <v>Aquatico</v>
          </cell>
          <cell r="P93" t="str">
            <v>Aquatic</v>
          </cell>
          <cell r="Q93" t="str">
            <v>Marine</v>
          </cell>
          <cell r="R93" t="str">
            <v>Open</v>
          </cell>
          <cell r="S93"/>
          <cell r="T93"/>
          <cell r="U93" t="str">
            <v>M</v>
          </cell>
          <cell r="V93" t="str">
            <v>VAG</v>
          </cell>
          <cell r="W93" t="str">
            <v>No</v>
          </cell>
          <cell r="X93" t="str">
            <v>VA (S)</v>
          </cell>
          <cell r="Y93"/>
          <cell r="Z93"/>
          <cell r="AA93"/>
          <cell r="AB93"/>
          <cell r="AC93"/>
          <cell r="AD93"/>
          <cell r="AE93"/>
          <cell r="AF93"/>
        </row>
        <row r="94">
          <cell r="A94" t="str">
            <v>Ara ararauna</v>
          </cell>
          <cell r="B94" t="str">
            <v>Ara</v>
          </cell>
          <cell r="C94" t="str">
            <v>ararauna</v>
          </cell>
          <cell r="D94" t="str">
            <v>Ara ararauna</v>
          </cell>
          <cell r="E94" t="str">
            <v>Psittaciformes</v>
          </cell>
          <cell r="F94" t="str">
            <v>Psittacidae</v>
          </cell>
          <cell r="G94" t="str">
            <v>arara-canindé</v>
          </cell>
          <cell r="H94" t="str">
            <v>Blue-and-yellow Macaw</v>
          </cell>
          <cell r="I94" t="str">
            <v>LC</v>
          </cell>
          <cell r="J94"/>
          <cell r="K94"/>
          <cell r="L94" t="str">
            <v>PlantSeed</v>
          </cell>
          <cell r="M94" t="str">
            <v>Herbivore</v>
          </cell>
          <cell r="N94" t="str">
            <v>Granivore</v>
          </cell>
          <cell r="O94" t="str">
            <v>Dossel</v>
          </cell>
          <cell r="P94" t="str">
            <v>Insessorial</v>
          </cell>
          <cell r="Q94" t="str">
            <v>Forest</v>
          </cell>
          <cell r="R94" t="str">
            <v xml:space="preserve">Dense </v>
          </cell>
          <cell r="S94">
            <v>2</v>
          </cell>
          <cell r="T94" t="str">
            <v>M</v>
          </cell>
          <cell r="U94" t="str">
            <v>M</v>
          </cell>
          <cell r="V94"/>
          <cell r="W94"/>
          <cell r="X94" t="str">
            <v>BR</v>
          </cell>
          <cell r="Y94"/>
          <cell r="Z94" t="str">
            <v>RE</v>
          </cell>
          <cell r="AA94" t="str">
            <v>AC</v>
          </cell>
          <cell r="AB94"/>
          <cell r="AC94"/>
          <cell r="AD94"/>
          <cell r="AE94"/>
          <cell r="AF94"/>
        </row>
        <row r="95">
          <cell r="A95" t="str">
            <v>Ara chloropterus</v>
          </cell>
          <cell r="B95" t="str">
            <v>Ara</v>
          </cell>
          <cell r="C95" t="str">
            <v>chloropterus</v>
          </cell>
          <cell r="D95" t="str">
            <v>Ara chloropterus</v>
          </cell>
          <cell r="E95" t="str">
            <v>Psittaciformes</v>
          </cell>
          <cell r="F95" t="str">
            <v>Psittacidae</v>
          </cell>
          <cell r="G95" t="str">
            <v>arara-vermelha</v>
          </cell>
          <cell r="H95" t="str">
            <v>Red-and-green Macaw</v>
          </cell>
          <cell r="I95" t="str">
            <v>LC</v>
          </cell>
          <cell r="J95"/>
          <cell r="K95"/>
          <cell r="L95" t="str">
            <v>PlantSeed</v>
          </cell>
          <cell r="M95" t="str">
            <v>Herbivore</v>
          </cell>
          <cell r="N95" t="str">
            <v>Granivore</v>
          </cell>
          <cell r="O95" t="str">
            <v>Dossel</v>
          </cell>
          <cell r="P95" t="str">
            <v>Insessorial</v>
          </cell>
          <cell r="Q95" t="str">
            <v>Forest</v>
          </cell>
          <cell r="R95" t="str">
            <v xml:space="preserve">Dense </v>
          </cell>
          <cell r="S95"/>
          <cell r="T95" t="str">
            <v>B</v>
          </cell>
          <cell r="U95" t="str">
            <v>M</v>
          </cell>
          <cell r="V95"/>
          <cell r="W95"/>
          <cell r="X95" t="str">
            <v>BR</v>
          </cell>
          <cell r="Y95"/>
          <cell r="Z95"/>
          <cell r="AA95"/>
          <cell r="AB95"/>
          <cell r="AC95"/>
          <cell r="AD95"/>
          <cell r="AE95"/>
          <cell r="AF95"/>
        </row>
        <row r="96">
          <cell r="A96" t="str">
            <v>Ara macao</v>
          </cell>
          <cell r="B96" t="str">
            <v>Ara</v>
          </cell>
          <cell r="C96" t="str">
            <v>macao</v>
          </cell>
          <cell r="D96" t="str">
            <v>Ara macao</v>
          </cell>
          <cell r="E96" t="str">
            <v>Psittaciformes</v>
          </cell>
          <cell r="F96" t="str">
            <v>Psittacidae</v>
          </cell>
          <cell r="G96" t="str">
            <v>araracanga</v>
          </cell>
          <cell r="H96" t="str">
            <v>Scarlet Macaw</v>
          </cell>
          <cell r="I96" t="str">
            <v>LC</v>
          </cell>
          <cell r="J96"/>
          <cell r="K96"/>
          <cell r="L96" t="str">
            <v>PlantSeed</v>
          </cell>
          <cell r="M96" t="str">
            <v>Herbivore</v>
          </cell>
          <cell r="N96" t="str">
            <v>Granivore</v>
          </cell>
          <cell r="O96" t="str">
            <v>Dossel</v>
          </cell>
          <cell r="P96" t="str">
            <v>Insessorial</v>
          </cell>
          <cell r="Q96" t="str">
            <v>Forest</v>
          </cell>
          <cell r="R96" t="str">
            <v xml:space="preserve">Dense </v>
          </cell>
          <cell r="S96"/>
          <cell r="T96"/>
          <cell r="U96" t="str">
            <v>M</v>
          </cell>
          <cell r="V96"/>
          <cell r="W96"/>
          <cell r="X96" t="str">
            <v>BR</v>
          </cell>
          <cell r="Y96"/>
          <cell r="Z96"/>
          <cell r="AA96"/>
          <cell r="AB96"/>
          <cell r="AC96"/>
          <cell r="AD96"/>
          <cell r="AE96"/>
          <cell r="AF96"/>
        </row>
        <row r="97">
          <cell r="A97" t="str">
            <v>Ara severus</v>
          </cell>
          <cell r="B97" t="str">
            <v>Ara</v>
          </cell>
          <cell r="C97" t="str">
            <v>severus</v>
          </cell>
          <cell r="D97" t="str">
            <v>Ara severus</v>
          </cell>
          <cell r="E97" t="str">
            <v>Psittaciformes</v>
          </cell>
          <cell r="F97" t="str">
            <v>Psittacidae</v>
          </cell>
          <cell r="G97" t="str">
            <v>maracanã-guaçu</v>
          </cell>
          <cell r="H97" t="str">
            <v>Chestnut-fronted Macaw</v>
          </cell>
          <cell r="I97" t="str">
            <v>LC</v>
          </cell>
          <cell r="J97"/>
          <cell r="K97"/>
          <cell r="L97" t="str">
            <v>PlantSeed</v>
          </cell>
          <cell r="M97" t="str">
            <v>Herbivore</v>
          </cell>
          <cell r="N97" t="str">
            <v>Granivore</v>
          </cell>
          <cell r="O97" t="str">
            <v>Dossel</v>
          </cell>
          <cell r="P97" t="str">
            <v>Insessorial</v>
          </cell>
          <cell r="Q97" t="str">
            <v>Forest</v>
          </cell>
          <cell r="R97" t="str">
            <v xml:space="preserve">Dense </v>
          </cell>
          <cell r="S97"/>
          <cell r="T97" t="str">
            <v>M</v>
          </cell>
          <cell r="U97"/>
          <cell r="V97"/>
          <cell r="W97"/>
          <cell r="X97" t="str">
            <v>BR</v>
          </cell>
          <cell r="Y97"/>
          <cell r="Z97"/>
          <cell r="AA97"/>
          <cell r="AB97"/>
          <cell r="AC97"/>
          <cell r="AD97"/>
          <cell r="AE97"/>
          <cell r="AF97"/>
        </row>
        <row r="98">
          <cell r="A98" t="str">
            <v>Aramides cajaneus</v>
          </cell>
          <cell r="B98" t="str">
            <v>Aramides</v>
          </cell>
          <cell r="C98" t="str">
            <v>cajaneus</v>
          </cell>
          <cell r="D98" t="str">
            <v>Aramides cajaneus</v>
          </cell>
          <cell r="E98" t="str">
            <v>Gruiformes</v>
          </cell>
          <cell r="F98" t="str">
            <v>Rallidae</v>
          </cell>
          <cell r="G98" t="str">
            <v>saracura-três-potes</v>
          </cell>
          <cell r="H98" t="str">
            <v>Gray-necked Wood-Rail</v>
          </cell>
          <cell r="I98" t="str">
            <v>LC</v>
          </cell>
          <cell r="J98"/>
          <cell r="K98"/>
          <cell r="L98" t="str">
            <v>Invertebrate</v>
          </cell>
          <cell r="M98" t="str">
            <v>Carnivore</v>
          </cell>
          <cell r="N98" t="str">
            <v>Aquatic predator</v>
          </cell>
          <cell r="O98"/>
          <cell r="P98" t="str">
            <v>Terrestrial</v>
          </cell>
          <cell r="Q98" t="str">
            <v>Forest</v>
          </cell>
          <cell r="R98" t="str">
            <v xml:space="preserve">Dense </v>
          </cell>
          <cell r="S98">
            <v>2</v>
          </cell>
          <cell r="T98" t="str">
            <v>M</v>
          </cell>
          <cell r="U98" t="str">
            <v>A</v>
          </cell>
          <cell r="V98"/>
          <cell r="W98"/>
          <cell r="X98" t="str">
            <v>BR</v>
          </cell>
          <cell r="Y98"/>
          <cell r="Z98" t="str">
            <v>RE</v>
          </cell>
          <cell r="AA98"/>
          <cell r="AB98"/>
          <cell r="AC98"/>
          <cell r="AD98"/>
          <cell r="AE98"/>
          <cell r="AF98"/>
        </row>
        <row r="99">
          <cell r="A99" t="str">
            <v>Aramides calopterus</v>
          </cell>
          <cell r="B99" t="str">
            <v>Aramides</v>
          </cell>
          <cell r="C99" t="str">
            <v>calopterus</v>
          </cell>
          <cell r="D99" t="str">
            <v>Aramides calopterus</v>
          </cell>
          <cell r="E99" t="str">
            <v>Gruiformes</v>
          </cell>
          <cell r="F99" t="str">
            <v>Rallidae</v>
          </cell>
          <cell r="G99" t="str">
            <v>saracura-de-asa-vermelha</v>
          </cell>
          <cell r="H99" t="str">
            <v>Red-winged Wood-Rail</v>
          </cell>
          <cell r="I99" t="str">
            <v>LC</v>
          </cell>
          <cell r="J99"/>
          <cell r="K99"/>
          <cell r="L99" t="str">
            <v>Invertebrate</v>
          </cell>
          <cell r="M99" t="str">
            <v>Omnivore</v>
          </cell>
          <cell r="N99" t="str">
            <v>Aquatic predator</v>
          </cell>
          <cell r="O99" t="str">
            <v>Terrestre</v>
          </cell>
          <cell r="P99" t="str">
            <v>Terrestrial</v>
          </cell>
          <cell r="Q99" t="str">
            <v>Forest</v>
          </cell>
          <cell r="R99" t="str">
            <v xml:space="preserve">Dense </v>
          </cell>
          <cell r="S99"/>
          <cell r="T99" t="str">
            <v>B</v>
          </cell>
          <cell r="U99" t="str">
            <v>A</v>
          </cell>
          <cell r="V99"/>
          <cell r="W99"/>
          <cell r="X99" t="str">
            <v>BR#</v>
          </cell>
          <cell r="Y99"/>
          <cell r="Z99"/>
          <cell r="AA99"/>
          <cell r="AB99"/>
          <cell r="AC99"/>
          <cell r="AD99"/>
          <cell r="AE99"/>
          <cell r="AF99"/>
        </row>
        <row r="100">
          <cell r="A100" t="str">
            <v>Aramides mangle</v>
          </cell>
          <cell r="B100" t="str">
            <v>Aramides</v>
          </cell>
          <cell r="C100" t="str">
            <v>mangle</v>
          </cell>
          <cell r="D100" t="str">
            <v>Aramides mangle</v>
          </cell>
          <cell r="E100" t="str">
            <v>Gruiformes</v>
          </cell>
          <cell r="F100" t="str">
            <v>Rallidae</v>
          </cell>
          <cell r="G100" t="str">
            <v>saracura-do-mangue</v>
          </cell>
          <cell r="H100" t="str">
            <v>Little Wood-Rail</v>
          </cell>
          <cell r="I100" t="str">
            <v>LC</v>
          </cell>
          <cell r="J100"/>
          <cell r="K100"/>
          <cell r="L100" t="str">
            <v>Invertebrate</v>
          </cell>
          <cell r="M100" t="str">
            <v>Carnivore</v>
          </cell>
          <cell r="N100" t="str">
            <v>Aquatic predator</v>
          </cell>
          <cell r="O100" t="str">
            <v>Terrestre</v>
          </cell>
          <cell r="P100" t="str">
            <v>Terrestrial</v>
          </cell>
          <cell r="Q100" t="str">
            <v>Forest</v>
          </cell>
          <cell r="R100" t="str">
            <v xml:space="preserve">Dense </v>
          </cell>
          <cell r="S100">
            <v>3</v>
          </cell>
          <cell r="T100" t="str">
            <v>B</v>
          </cell>
          <cell r="U100" t="str">
            <v>A</v>
          </cell>
          <cell r="V100"/>
          <cell r="W100"/>
          <cell r="X100" t="str">
            <v>BR</v>
          </cell>
          <cell r="Y100"/>
          <cell r="Z100" t="str">
            <v>RE</v>
          </cell>
          <cell r="AA100" t="str">
            <v>AC</v>
          </cell>
          <cell r="AB100"/>
          <cell r="AC100"/>
          <cell r="AD100"/>
          <cell r="AE100"/>
          <cell r="AF100"/>
        </row>
        <row r="101">
          <cell r="A101" t="str">
            <v>Aramides saracura</v>
          </cell>
          <cell r="B101" t="str">
            <v>Aramides</v>
          </cell>
          <cell r="C101" t="str">
            <v>saracura</v>
          </cell>
          <cell r="D101" t="str">
            <v>Aramides saracura</v>
          </cell>
          <cell r="E101" t="str">
            <v>Gruiformes</v>
          </cell>
          <cell r="F101" t="str">
            <v>Rallidae</v>
          </cell>
          <cell r="G101" t="str">
            <v>saracura-do-mato</v>
          </cell>
          <cell r="H101" t="str">
            <v>Slaty-breasted Wood-Rail</v>
          </cell>
          <cell r="I101" t="str">
            <v>LC</v>
          </cell>
          <cell r="J101"/>
          <cell r="K101"/>
          <cell r="L101" t="str">
            <v>Invertebrate</v>
          </cell>
          <cell r="M101" t="str">
            <v>Omnivore</v>
          </cell>
          <cell r="N101" t="str">
            <v>Aquatic predator</v>
          </cell>
          <cell r="O101" t="str">
            <v>Terrestre</v>
          </cell>
          <cell r="P101" t="str">
            <v>Terrestrial</v>
          </cell>
          <cell r="Q101" t="str">
            <v>Forest</v>
          </cell>
          <cell r="R101" t="str">
            <v xml:space="preserve">Dense </v>
          </cell>
          <cell r="S101"/>
          <cell r="T101"/>
          <cell r="U101" t="str">
            <v>M</v>
          </cell>
          <cell r="V101"/>
          <cell r="W101"/>
          <cell r="X101" t="str">
            <v>BR</v>
          </cell>
          <cell r="Y101"/>
          <cell r="Z101"/>
          <cell r="AA101"/>
          <cell r="AB101"/>
          <cell r="AC101"/>
          <cell r="AD101"/>
          <cell r="AE101"/>
          <cell r="AF101"/>
        </row>
        <row r="102">
          <cell r="A102" t="str">
            <v>Aramides ypecaha</v>
          </cell>
          <cell r="B102" t="str">
            <v>Aramides</v>
          </cell>
          <cell r="C102" t="str">
            <v>ypecaha</v>
          </cell>
          <cell r="D102" t="str">
            <v>Aramides ypecaha</v>
          </cell>
          <cell r="E102" t="str">
            <v>Gruiformes</v>
          </cell>
          <cell r="F102" t="str">
            <v>Rallidae</v>
          </cell>
          <cell r="G102" t="str">
            <v>saracuruçu</v>
          </cell>
          <cell r="H102" t="str">
            <v>Giant Wood-Rail</v>
          </cell>
          <cell r="I102" t="str">
            <v>LC</v>
          </cell>
          <cell r="J102"/>
          <cell r="K102"/>
          <cell r="L102" t="str">
            <v>Omnivore</v>
          </cell>
          <cell r="M102" t="str">
            <v>Omnivore</v>
          </cell>
          <cell r="N102" t="str">
            <v>Aquatic predator</v>
          </cell>
          <cell r="O102" t="str">
            <v>Terrestre</v>
          </cell>
          <cell r="P102" t="str">
            <v>Terrestrial</v>
          </cell>
          <cell r="Q102" t="str">
            <v>Forest</v>
          </cell>
          <cell r="R102" t="str">
            <v xml:space="preserve">Dense </v>
          </cell>
          <cell r="S102">
            <v>2</v>
          </cell>
          <cell r="T102" t="str">
            <v>M</v>
          </cell>
          <cell r="U102" t="str">
            <v>M</v>
          </cell>
          <cell r="V102"/>
          <cell r="W102"/>
          <cell r="X102" t="str">
            <v>BR</v>
          </cell>
          <cell r="Y102"/>
          <cell r="Z102" t="str">
            <v>RE</v>
          </cell>
          <cell r="AA102" t="str">
            <v>AC</v>
          </cell>
          <cell r="AB102"/>
          <cell r="AC102"/>
          <cell r="AD102"/>
          <cell r="AE102"/>
          <cell r="AF102"/>
        </row>
        <row r="103">
          <cell r="A103" t="str">
            <v>Aramus guarauna</v>
          </cell>
          <cell r="B103" t="str">
            <v>Aramus</v>
          </cell>
          <cell r="C103" t="str">
            <v>guarauna</v>
          </cell>
          <cell r="D103" t="str">
            <v>Aramus guarauna</v>
          </cell>
          <cell r="E103" t="str">
            <v>Gruiformes</v>
          </cell>
          <cell r="F103" t="str">
            <v>Aramidae</v>
          </cell>
          <cell r="G103" t="str">
            <v>carão</v>
          </cell>
          <cell r="H103" t="str">
            <v>Limpkin</v>
          </cell>
          <cell r="I103" t="str">
            <v>LC</v>
          </cell>
          <cell r="J103"/>
          <cell r="K103"/>
          <cell r="L103" t="str">
            <v>Omnivore</v>
          </cell>
          <cell r="M103" t="str">
            <v>Carnivore</v>
          </cell>
          <cell r="N103" t="str">
            <v>Aquatic predator</v>
          </cell>
          <cell r="O103" t="str">
            <v>Terrestre</v>
          </cell>
          <cell r="P103" t="str">
            <v>Terrestrial</v>
          </cell>
          <cell r="Q103" t="str">
            <v>Wetland</v>
          </cell>
          <cell r="R103" t="str">
            <v>Open</v>
          </cell>
          <cell r="S103">
            <v>1</v>
          </cell>
          <cell r="T103" t="str">
            <v>B</v>
          </cell>
          <cell r="U103" t="str">
            <v>M</v>
          </cell>
          <cell r="V103"/>
          <cell r="W103"/>
          <cell r="X103" t="str">
            <v>BR</v>
          </cell>
          <cell r="Y103"/>
          <cell r="Z103" t="str">
            <v>RE</v>
          </cell>
          <cell r="AA103" t="str">
            <v>AC</v>
          </cell>
          <cell r="AB103"/>
          <cell r="AC103"/>
          <cell r="AD103"/>
          <cell r="AE103"/>
          <cell r="AF103"/>
        </row>
        <row r="104">
          <cell r="A104" t="str">
            <v>Aratinga auricapillus</v>
          </cell>
          <cell r="B104" t="str">
            <v>Aratinga</v>
          </cell>
          <cell r="C104" t="str">
            <v>auricapillus</v>
          </cell>
          <cell r="D104" t="str">
            <v>Aratinga auricapillus</v>
          </cell>
          <cell r="E104" t="str">
            <v>Psittaciformes</v>
          </cell>
          <cell r="F104" t="str">
            <v>Psittacidae</v>
          </cell>
          <cell r="G104" t="str">
            <v>jandaia-de-testa-vermelha</v>
          </cell>
          <cell r="H104" t="str">
            <v>Golden-capped Parakeet</v>
          </cell>
          <cell r="I104" t="str">
            <v>LC</v>
          </cell>
          <cell r="J104"/>
          <cell r="K104"/>
          <cell r="L104" t="str">
            <v>Omnivore</v>
          </cell>
          <cell r="M104" t="str">
            <v>Herbivore</v>
          </cell>
          <cell r="N104" t="str">
            <v>Omnivore</v>
          </cell>
          <cell r="O104"/>
          <cell r="P104" t="str">
            <v>Insessorial</v>
          </cell>
          <cell r="Q104" t="str">
            <v>Forest</v>
          </cell>
          <cell r="R104" t="str">
            <v>Semi-Open</v>
          </cell>
          <cell r="S104">
            <v>3</v>
          </cell>
          <cell r="T104" t="str">
            <v>B</v>
          </cell>
          <cell r="U104" t="str">
            <v>M</v>
          </cell>
          <cell r="V104"/>
          <cell r="W104"/>
          <cell r="X104" t="str">
            <v>BR, En</v>
          </cell>
          <cell r="Y104"/>
          <cell r="Z104" t="str">
            <v>RE</v>
          </cell>
          <cell r="AA104"/>
          <cell r="AB104"/>
          <cell r="AC104"/>
          <cell r="AD104"/>
          <cell r="AE104"/>
          <cell r="AF104"/>
        </row>
        <row r="105">
          <cell r="A105" t="str">
            <v>Aratinga jandaya</v>
          </cell>
          <cell r="B105" t="str">
            <v>Aratinga</v>
          </cell>
          <cell r="C105" t="str">
            <v>jandaya</v>
          </cell>
          <cell r="D105" t="str">
            <v>Aratinga jandaya</v>
          </cell>
          <cell r="E105" t="str">
            <v>Psittaciformes</v>
          </cell>
          <cell r="F105" t="str">
            <v>Psittacidae</v>
          </cell>
          <cell r="G105" t="str">
            <v>jandaia</v>
          </cell>
          <cell r="H105" t="str">
            <v>Jandaya Parakeet</v>
          </cell>
          <cell r="I105" t="str">
            <v>LC</v>
          </cell>
          <cell r="J105"/>
          <cell r="K105"/>
          <cell r="L105" t="str">
            <v>FruiNect</v>
          </cell>
          <cell r="M105" t="str">
            <v>Herbivore</v>
          </cell>
          <cell r="N105" t="str">
            <v>Omnivore</v>
          </cell>
          <cell r="O105" t="str">
            <v>Dossel</v>
          </cell>
          <cell r="P105" t="str">
            <v>Insessorial</v>
          </cell>
          <cell r="Q105" t="str">
            <v>Forest</v>
          </cell>
          <cell r="R105" t="str">
            <v>Semi-Open</v>
          </cell>
          <cell r="S105"/>
          <cell r="T105" t="str">
            <v>M</v>
          </cell>
          <cell r="U105"/>
          <cell r="V105"/>
          <cell r="W105"/>
          <cell r="X105" t="str">
            <v>BR, En</v>
          </cell>
          <cell r="Y105"/>
          <cell r="Z105"/>
          <cell r="AA105"/>
          <cell r="AB105"/>
          <cell r="AC105"/>
          <cell r="AD105"/>
          <cell r="AE105"/>
          <cell r="AF105"/>
        </row>
        <row r="106">
          <cell r="A106" t="str">
            <v>Aratinga maculata</v>
          </cell>
          <cell r="B106" t="str">
            <v>Aratinga</v>
          </cell>
          <cell r="C106" t="str">
            <v>maculata</v>
          </cell>
          <cell r="D106" t="str">
            <v>Aratinga maculata</v>
          </cell>
          <cell r="E106" t="str">
            <v>Psittaciformes</v>
          </cell>
          <cell r="F106" t="str">
            <v>Psittacidae</v>
          </cell>
          <cell r="G106" t="str">
            <v>cacaué</v>
          </cell>
          <cell r="H106" t="str">
            <v>Sulphur-breasted Parakeet</v>
          </cell>
          <cell r="I106" t="str">
            <v>LC</v>
          </cell>
          <cell r="J106"/>
          <cell r="K106"/>
          <cell r="L106" t="str">
            <v>Omnivore</v>
          </cell>
          <cell r="M106" t="str">
            <v>Herbivore</v>
          </cell>
          <cell r="N106" t="str">
            <v>Omnivore</v>
          </cell>
          <cell r="O106"/>
          <cell r="P106" t="str">
            <v>Insessorial</v>
          </cell>
          <cell r="Q106" t="str">
            <v>Forest</v>
          </cell>
          <cell r="R106" t="str">
            <v>Semi-Open</v>
          </cell>
          <cell r="S106"/>
          <cell r="T106"/>
          <cell r="U106"/>
          <cell r="V106"/>
          <cell r="W106"/>
          <cell r="X106" t="str">
            <v>BR</v>
          </cell>
          <cell r="Y106"/>
          <cell r="Z106"/>
          <cell r="AA106"/>
          <cell r="AB106"/>
          <cell r="AC106"/>
          <cell r="AD106"/>
          <cell r="AE106"/>
          <cell r="AF106"/>
        </row>
        <row r="107">
          <cell r="A107" t="str">
            <v>Aratinga nenday</v>
          </cell>
          <cell r="B107" t="str">
            <v>Aratinga</v>
          </cell>
          <cell r="C107" t="str">
            <v>nenday</v>
          </cell>
          <cell r="D107" t="str">
            <v>Aratinga nenday</v>
          </cell>
          <cell r="E107" t="str">
            <v>Psittaciformes</v>
          </cell>
          <cell r="F107" t="str">
            <v>Psittacidae</v>
          </cell>
          <cell r="G107" t="str">
            <v>periquito-de-cabeça-preta</v>
          </cell>
          <cell r="H107" t="str">
            <v>nday Parakeet</v>
          </cell>
          <cell r="I107" t="str">
            <v>LC</v>
          </cell>
          <cell r="J107"/>
          <cell r="K107"/>
          <cell r="L107" t="str">
            <v>PlantSeed</v>
          </cell>
          <cell r="M107" t="str">
            <v>Herbivore</v>
          </cell>
          <cell r="N107" t="str">
            <v>Omnivore</v>
          </cell>
          <cell r="O107"/>
          <cell r="P107" t="str">
            <v>Insessorial</v>
          </cell>
          <cell r="Q107" t="str">
            <v>Forest</v>
          </cell>
          <cell r="R107" t="str">
            <v>Semi-Open</v>
          </cell>
          <cell r="S107"/>
          <cell r="T107"/>
          <cell r="U107" t="str">
            <v>M</v>
          </cell>
          <cell r="V107"/>
          <cell r="W107"/>
          <cell r="X107" t="str">
            <v>BR</v>
          </cell>
          <cell r="Y107"/>
          <cell r="Z107"/>
          <cell r="AA107"/>
          <cell r="AB107"/>
          <cell r="AC107"/>
          <cell r="AD107"/>
          <cell r="AE107"/>
          <cell r="AF107"/>
        </row>
        <row r="108">
          <cell r="A108" t="str">
            <v>Aratinga solstitialis</v>
          </cell>
          <cell r="B108" t="str">
            <v>Aratinga</v>
          </cell>
          <cell r="C108" t="str">
            <v>solstitialis</v>
          </cell>
          <cell r="D108" t="str">
            <v>Aratinga solstitialis</v>
          </cell>
          <cell r="E108" t="str">
            <v>Psittaciformes</v>
          </cell>
          <cell r="F108" t="str">
            <v>Psittacidae</v>
          </cell>
          <cell r="G108" t="str">
            <v>jandaia-amarela</v>
          </cell>
          <cell r="H108" t="str">
            <v>Sun Parakeet</v>
          </cell>
          <cell r="I108" t="str">
            <v>EN</v>
          </cell>
          <cell r="J108" t="str">
            <v>EN</v>
          </cell>
          <cell r="K108"/>
          <cell r="L108" t="str">
            <v>FruiNect</v>
          </cell>
          <cell r="M108" t="str">
            <v>Herbivore</v>
          </cell>
          <cell r="N108" t="str">
            <v>Omnivore</v>
          </cell>
          <cell r="O108" t="str">
            <v>Dossel</v>
          </cell>
          <cell r="P108" t="str">
            <v>Insessorial</v>
          </cell>
          <cell r="Q108" t="str">
            <v>Forest</v>
          </cell>
          <cell r="R108" t="str">
            <v>Semi-Open</v>
          </cell>
          <cell r="S108"/>
          <cell r="T108"/>
          <cell r="U108" t="str">
            <v>B</v>
          </cell>
          <cell r="V108"/>
          <cell r="W108"/>
          <cell r="X108" t="str">
            <v>BR</v>
          </cell>
          <cell r="Y108"/>
          <cell r="Z108"/>
          <cell r="AA108"/>
          <cell r="AB108"/>
          <cell r="AC108"/>
          <cell r="AD108"/>
          <cell r="AE108"/>
          <cell r="AF108"/>
        </row>
        <row r="109">
          <cell r="A109" t="str">
            <v>Aratinga weddellii</v>
          </cell>
          <cell r="B109" t="str">
            <v>Aratinga</v>
          </cell>
          <cell r="C109" t="str">
            <v>weddellii</v>
          </cell>
          <cell r="D109" t="str">
            <v>Aratinga weddellii</v>
          </cell>
          <cell r="E109" t="str">
            <v>Psittaciformes</v>
          </cell>
          <cell r="F109" t="str">
            <v>Psittacidae</v>
          </cell>
          <cell r="G109" t="str">
            <v>periquito-de-cabeça-suja</v>
          </cell>
          <cell r="H109" t="str">
            <v>Dusky-headed Parakeet</v>
          </cell>
          <cell r="I109" t="str">
            <v>LC</v>
          </cell>
          <cell r="J109"/>
          <cell r="K109"/>
          <cell r="L109" t="str">
            <v>FruiNect</v>
          </cell>
          <cell r="M109" t="str">
            <v>Herbivore</v>
          </cell>
          <cell r="N109" t="str">
            <v>Omnivore</v>
          </cell>
          <cell r="O109" t="str">
            <v>Dossel</v>
          </cell>
          <cell r="P109" t="str">
            <v>Insessorial</v>
          </cell>
          <cell r="Q109" t="str">
            <v>Forest</v>
          </cell>
          <cell r="R109" t="str">
            <v>Semi-Open</v>
          </cell>
          <cell r="S109"/>
          <cell r="T109" t="str">
            <v>A</v>
          </cell>
          <cell r="U109" t="str">
            <v>B</v>
          </cell>
          <cell r="V109"/>
          <cell r="W109"/>
          <cell r="X109" t="str">
            <v>BR</v>
          </cell>
          <cell r="Y109"/>
          <cell r="Z109"/>
          <cell r="AA109"/>
          <cell r="AB109"/>
          <cell r="AC109"/>
          <cell r="AD109"/>
          <cell r="AE109"/>
          <cell r="AF109"/>
        </row>
        <row r="110">
          <cell r="A110" t="str">
            <v>Ardea alba</v>
          </cell>
          <cell r="B110" t="str">
            <v>Ardea</v>
          </cell>
          <cell r="C110" t="str">
            <v>alba</v>
          </cell>
          <cell r="D110" t="str">
            <v>Ardea alba</v>
          </cell>
          <cell r="E110" t="str">
            <v>Pelecaniformes</v>
          </cell>
          <cell r="F110" t="str">
            <v>Ardeidae</v>
          </cell>
          <cell r="G110" t="str">
            <v>garça-branca</v>
          </cell>
          <cell r="H110" t="str">
            <v>Great Egret</v>
          </cell>
          <cell r="I110" t="str">
            <v>LC</v>
          </cell>
          <cell r="J110"/>
          <cell r="K110" t="str">
            <v>II</v>
          </cell>
          <cell r="L110" t="str">
            <v>VertFishScav</v>
          </cell>
          <cell r="M110" t="str">
            <v>Carnivore</v>
          </cell>
          <cell r="N110" t="str">
            <v>Aquatic predator</v>
          </cell>
          <cell r="O110"/>
          <cell r="P110" t="str">
            <v>Terrestrial</v>
          </cell>
          <cell r="Q110" t="str">
            <v>Wetland</v>
          </cell>
          <cell r="R110" t="str">
            <v>Open</v>
          </cell>
          <cell r="S110">
            <v>1</v>
          </cell>
          <cell r="T110" t="str">
            <v>A</v>
          </cell>
          <cell r="U110" t="str">
            <v>B</v>
          </cell>
          <cell r="V110"/>
          <cell r="W110"/>
          <cell r="X110" t="str">
            <v>BR</v>
          </cell>
          <cell r="Y110"/>
          <cell r="Z110" t="str">
            <v>RE</v>
          </cell>
          <cell r="AA110" t="str">
            <v>AC</v>
          </cell>
          <cell r="AB110"/>
          <cell r="AC110"/>
          <cell r="AD110"/>
          <cell r="AE110"/>
          <cell r="AF110"/>
        </row>
        <row r="111">
          <cell r="A111" t="str">
            <v>Ardea cinerea</v>
          </cell>
          <cell r="B111" t="str">
            <v>Ardea</v>
          </cell>
          <cell r="C111" t="str">
            <v>cinerea</v>
          </cell>
          <cell r="D111" t="str">
            <v>Ardea cinerea</v>
          </cell>
          <cell r="E111" t="str">
            <v>Pelecaniformes</v>
          </cell>
          <cell r="F111" t="str">
            <v>Ardeidae</v>
          </cell>
          <cell r="G111" t="str">
            <v>garça-moura-europeia</v>
          </cell>
          <cell r="H111" t="str">
            <v>Gray Heron</v>
          </cell>
          <cell r="I111" t="str">
            <v>LC</v>
          </cell>
          <cell r="J111"/>
          <cell r="K111" t="str">
            <v>II</v>
          </cell>
          <cell r="L111" t="str">
            <v>VertFishScav</v>
          </cell>
          <cell r="M111" t="str">
            <v>Carnivore</v>
          </cell>
          <cell r="N111" t="str">
            <v>Aquatic predator</v>
          </cell>
          <cell r="O111"/>
          <cell r="P111" t="str">
            <v>Terrestrial</v>
          </cell>
          <cell r="Q111" t="str">
            <v>Wetland</v>
          </cell>
          <cell r="R111" t="str">
            <v>Open</v>
          </cell>
          <cell r="S111"/>
          <cell r="T111" t="str">
            <v>M</v>
          </cell>
          <cell r="U111" t="str">
            <v>B</v>
          </cell>
          <cell r="V111" t="str">
            <v>VAG</v>
          </cell>
          <cell r="W111" t="str">
            <v>No</v>
          </cell>
          <cell r="X111" t="str">
            <v>VA (E)</v>
          </cell>
          <cell r="Y111"/>
          <cell r="Z111"/>
          <cell r="AA111"/>
          <cell r="AB111"/>
          <cell r="AC111"/>
          <cell r="AD111"/>
          <cell r="AE111"/>
          <cell r="AF111"/>
        </row>
        <row r="112">
          <cell r="A112" t="str">
            <v>Ardea cocoi</v>
          </cell>
          <cell r="B112" t="str">
            <v>Ardea</v>
          </cell>
          <cell r="C112" t="str">
            <v>cocoi</v>
          </cell>
          <cell r="D112" t="str">
            <v>Ardea cocoi</v>
          </cell>
          <cell r="E112" t="str">
            <v>Pelecaniformes</v>
          </cell>
          <cell r="F112" t="str">
            <v>Ardeidae</v>
          </cell>
          <cell r="G112" t="str">
            <v>garça-moura</v>
          </cell>
          <cell r="H112" t="str">
            <v>Cocoi Heron</v>
          </cell>
          <cell r="I112" t="str">
            <v>LC</v>
          </cell>
          <cell r="J112"/>
          <cell r="K112" t="str">
            <v>II</v>
          </cell>
          <cell r="L112" t="str">
            <v>VertFishScav</v>
          </cell>
          <cell r="M112" t="str">
            <v>Carnivore</v>
          </cell>
          <cell r="N112" t="str">
            <v>Aquatic predator</v>
          </cell>
          <cell r="O112" t="str">
            <v>Terrestre/Aquatico</v>
          </cell>
          <cell r="P112" t="str">
            <v>Terrestrial</v>
          </cell>
          <cell r="Q112" t="str">
            <v>Wetland</v>
          </cell>
          <cell r="R112" t="str">
            <v>Open</v>
          </cell>
          <cell r="S112">
            <v>1</v>
          </cell>
          <cell r="T112" t="str">
            <v>M</v>
          </cell>
          <cell r="U112" t="str">
            <v>B</v>
          </cell>
          <cell r="V112"/>
          <cell r="W112"/>
          <cell r="X112" t="str">
            <v>BR</v>
          </cell>
          <cell r="Y112"/>
          <cell r="Z112" t="str">
            <v>RE</v>
          </cell>
          <cell r="AA112" t="str">
            <v>AC</v>
          </cell>
          <cell r="AB112"/>
          <cell r="AC112"/>
          <cell r="AD112"/>
          <cell r="AE112"/>
          <cell r="AF112"/>
        </row>
        <row r="113">
          <cell r="A113" t="str">
            <v>Ardea herodias</v>
          </cell>
          <cell r="B113" t="str">
            <v>Great</v>
          </cell>
          <cell r="C113" t="str">
            <v>Blue</v>
          </cell>
          <cell r="D113" t="str">
            <v>Great Blue Heron</v>
          </cell>
          <cell r="E113"/>
          <cell r="F113"/>
          <cell r="G113" t="str">
            <v>garça-azul-grande</v>
          </cell>
          <cell r="H113" t="str">
            <v>Great Blue Heron</v>
          </cell>
          <cell r="I113"/>
          <cell r="J113"/>
          <cell r="K113" t="str">
            <v>II</v>
          </cell>
          <cell r="L113" t="str">
            <v>VertFishScav</v>
          </cell>
          <cell r="M113" t="str">
            <v>Carnivore</v>
          </cell>
          <cell r="N113" t="str">
            <v>Aquatic predator</v>
          </cell>
          <cell r="O113" t="str">
            <v>Terrestre/Aquatico</v>
          </cell>
          <cell r="P113" t="str">
            <v>Terrestrial</v>
          </cell>
          <cell r="Q113" t="str">
            <v>Wetland</v>
          </cell>
          <cell r="R113" t="str">
            <v>Open</v>
          </cell>
          <cell r="S113"/>
          <cell r="T113"/>
          <cell r="U113"/>
          <cell r="V113"/>
          <cell r="W113"/>
          <cell r="X113"/>
          <cell r="Y113"/>
          <cell r="Z113"/>
          <cell r="AA113"/>
          <cell r="AB113"/>
          <cell r="AC113"/>
          <cell r="AD113"/>
          <cell r="AE113"/>
          <cell r="AF113" t="str">
            <v>Heron</v>
          </cell>
        </row>
        <row r="114">
          <cell r="A114" t="str">
            <v>Ardea purpurea</v>
          </cell>
          <cell r="B114" t="str">
            <v>Ardea</v>
          </cell>
          <cell r="C114" t="str">
            <v>purpurea</v>
          </cell>
          <cell r="D114" t="str">
            <v>Ardea purpurea</v>
          </cell>
          <cell r="E114" t="str">
            <v>Pelecaniformes</v>
          </cell>
          <cell r="F114" t="str">
            <v>Ardeidae</v>
          </cell>
          <cell r="G114" t="str">
            <v>garça-roxa</v>
          </cell>
          <cell r="H114" t="str">
            <v>Purple Heron</v>
          </cell>
          <cell r="I114"/>
          <cell r="J114"/>
          <cell r="K114" t="str">
            <v>II</v>
          </cell>
          <cell r="L114" t="str">
            <v>VertFishScav</v>
          </cell>
          <cell r="M114" t="str">
            <v>Carnivore</v>
          </cell>
          <cell r="N114" t="str">
            <v>Aquatic predator</v>
          </cell>
          <cell r="O114"/>
          <cell r="P114" t="str">
            <v>Terrestrial</v>
          </cell>
          <cell r="Q114" t="str">
            <v>Wetland</v>
          </cell>
          <cell r="R114" t="str">
            <v>Open</v>
          </cell>
          <cell r="S114"/>
          <cell r="T114"/>
          <cell r="U114"/>
          <cell r="V114"/>
          <cell r="W114"/>
          <cell r="X114" t="str">
            <v>VA (E)</v>
          </cell>
          <cell r="Y114"/>
          <cell r="Z114"/>
          <cell r="AA114"/>
          <cell r="AB114"/>
          <cell r="AC114"/>
          <cell r="AD114"/>
          <cell r="AE114"/>
          <cell r="AF114"/>
        </row>
        <row r="115">
          <cell r="A115" t="str">
            <v>Ardeola ralloides</v>
          </cell>
          <cell r="B115" t="str">
            <v>Ardeola</v>
          </cell>
          <cell r="C115" t="str">
            <v>ralloides</v>
          </cell>
          <cell r="D115" t="str">
            <v>Ardeola ralloides</v>
          </cell>
          <cell r="E115" t="str">
            <v>Pelecaniformes</v>
          </cell>
          <cell r="F115" t="str">
            <v>Ardeidae</v>
          </cell>
          <cell r="G115" t="str">
            <v>garça-caranguejeira</v>
          </cell>
          <cell r="H115" t="str">
            <v>Squacco Heron</v>
          </cell>
          <cell r="I115"/>
          <cell r="J115"/>
          <cell r="K115" t="str">
            <v>II</v>
          </cell>
          <cell r="L115" t="str">
            <v>VertFishScav</v>
          </cell>
          <cell r="M115" t="str">
            <v>Carnivore</v>
          </cell>
          <cell r="N115" t="str">
            <v>Aquatic predator</v>
          </cell>
          <cell r="O115"/>
          <cell r="P115" t="str">
            <v>Terrestrial</v>
          </cell>
          <cell r="Q115" t="str">
            <v>Wetland</v>
          </cell>
          <cell r="R115" t="str">
            <v>Open</v>
          </cell>
          <cell r="S115"/>
          <cell r="T115"/>
          <cell r="U115" t="str">
            <v>A</v>
          </cell>
          <cell r="V115" t="str">
            <v>VAG</v>
          </cell>
          <cell r="W115" t="str">
            <v>No</v>
          </cell>
          <cell r="X115" t="str">
            <v>VA (E)</v>
          </cell>
          <cell r="Y115"/>
          <cell r="Z115"/>
          <cell r="AA115"/>
          <cell r="AB115"/>
          <cell r="AC115"/>
          <cell r="AD115"/>
          <cell r="AE115"/>
          <cell r="AF115"/>
        </row>
        <row r="116">
          <cell r="A116" t="str">
            <v>Arenaria interpres</v>
          </cell>
          <cell r="B116" t="str">
            <v>Arenaria</v>
          </cell>
          <cell r="C116" t="str">
            <v>interpres</v>
          </cell>
          <cell r="D116" t="str">
            <v>Arenaria interpres</v>
          </cell>
          <cell r="E116" t="str">
            <v>Charadriiformes</v>
          </cell>
          <cell r="F116" t="str">
            <v>Scolopacidae</v>
          </cell>
          <cell r="G116" t="str">
            <v>vira-pedras</v>
          </cell>
          <cell r="H116" t="str">
            <v>Ruddy Turnstone</v>
          </cell>
          <cell r="I116" t="str">
            <v>LC</v>
          </cell>
          <cell r="J116"/>
          <cell r="K116"/>
          <cell r="L116" t="str">
            <v>Invertebrate</v>
          </cell>
          <cell r="M116" t="str">
            <v>Carnivore</v>
          </cell>
          <cell r="N116" t="str">
            <v>Aquatic predator</v>
          </cell>
          <cell r="O116"/>
          <cell r="P116" t="str">
            <v>Terrestrial</v>
          </cell>
          <cell r="Q116" t="str">
            <v>Coastal</v>
          </cell>
          <cell r="R116" t="str">
            <v>Open</v>
          </cell>
          <cell r="S116">
            <v>1</v>
          </cell>
          <cell r="T116"/>
          <cell r="U116" t="str">
            <v>A</v>
          </cell>
          <cell r="V116" t="str">
            <v>MGT</v>
          </cell>
          <cell r="W116" t="str">
            <v>No</v>
          </cell>
          <cell r="X116" t="str">
            <v>VI (N)</v>
          </cell>
          <cell r="Y116"/>
          <cell r="Z116" t="str">
            <v>VN</v>
          </cell>
          <cell r="AA116" t="str">
            <v>L</v>
          </cell>
          <cell r="AB116"/>
          <cell r="AC116"/>
          <cell r="AD116"/>
          <cell r="AE116"/>
          <cell r="AF116"/>
        </row>
        <row r="117">
          <cell r="A117" t="str">
            <v>Arremon flavirostris</v>
          </cell>
          <cell r="B117" t="str">
            <v>Arremon</v>
          </cell>
          <cell r="C117" t="str">
            <v>flavirostris</v>
          </cell>
          <cell r="D117" t="str">
            <v>Arremon flavirostris</v>
          </cell>
          <cell r="E117" t="str">
            <v>Passeriformes</v>
          </cell>
          <cell r="F117" t="str">
            <v>Passerellidae</v>
          </cell>
          <cell r="G117" t="str">
            <v>tico-tico-de-bico-amarelo</v>
          </cell>
          <cell r="H117" t="str">
            <v>Saffron-billed Sparrow</v>
          </cell>
          <cell r="I117" t="str">
            <v>LC</v>
          </cell>
          <cell r="J117"/>
          <cell r="K117"/>
          <cell r="L117" t="str">
            <v>Omnivore</v>
          </cell>
          <cell r="M117" t="str">
            <v>Herbivore</v>
          </cell>
          <cell r="N117" t="str">
            <v>Omnivore</v>
          </cell>
          <cell r="O117" t="str">
            <v>Terrestre</v>
          </cell>
          <cell r="P117" t="str">
            <v>Generalist</v>
          </cell>
          <cell r="Q117" t="str">
            <v>Woodland</v>
          </cell>
          <cell r="R117" t="str">
            <v>Semi-Open</v>
          </cell>
          <cell r="S117"/>
          <cell r="T117" t="str">
            <v>B</v>
          </cell>
          <cell r="U117" t="str">
            <v>A</v>
          </cell>
          <cell r="V117"/>
          <cell r="W117"/>
          <cell r="X117" t="str">
            <v>BR, En</v>
          </cell>
          <cell r="Y117"/>
          <cell r="Z117"/>
          <cell r="AA117"/>
          <cell r="AB117"/>
          <cell r="AC117"/>
          <cell r="AD117"/>
          <cell r="AE117"/>
          <cell r="AF117"/>
        </row>
        <row r="118">
          <cell r="A118" t="str">
            <v>Arremon franciscanus</v>
          </cell>
          <cell r="B118" t="str">
            <v>Arremon</v>
          </cell>
          <cell r="C118" t="str">
            <v>franciscanus</v>
          </cell>
          <cell r="D118" t="str">
            <v>Arremon franciscanus</v>
          </cell>
          <cell r="E118" t="str">
            <v>Passeriformes</v>
          </cell>
          <cell r="F118" t="str">
            <v>Passerellidae</v>
          </cell>
          <cell r="G118" t="str">
            <v>tico-tico-do-são-francisco</v>
          </cell>
          <cell r="H118" t="str">
            <v>Sao Francisco Sparrow</v>
          </cell>
          <cell r="I118" t="str">
            <v>NT</v>
          </cell>
          <cell r="J118"/>
          <cell r="K118"/>
          <cell r="L118" t="str">
            <v>Omnivore</v>
          </cell>
          <cell r="M118" t="str">
            <v>Herbivore</v>
          </cell>
          <cell r="N118" t="str">
            <v>Omnivore</v>
          </cell>
          <cell r="O118"/>
          <cell r="P118" t="str">
            <v>Generalist</v>
          </cell>
          <cell r="Q118" t="str">
            <v>Woodland</v>
          </cell>
          <cell r="R118" t="str">
            <v>Semi-Open</v>
          </cell>
          <cell r="S118">
            <v>3</v>
          </cell>
          <cell r="T118" t="str">
            <v>B</v>
          </cell>
          <cell r="U118" t="str">
            <v>A</v>
          </cell>
          <cell r="V118"/>
          <cell r="W118"/>
          <cell r="X118" t="str">
            <v>BR, En</v>
          </cell>
          <cell r="Y118" t="str">
            <v>Caa</v>
          </cell>
          <cell r="Z118" t="str">
            <v>RE</v>
          </cell>
          <cell r="AA118" t="str">
            <v>AC</v>
          </cell>
          <cell r="AB118"/>
          <cell r="AC118"/>
          <cell r="AD118"/>
          <cell r="AE118"/>
          <cell r="AF118"/>
        </row>
        <row r="119">
          <cell r="A119" t="str">
            <v>Arremon semitorquatus</v>
          </cell>
          <cell r="B119" t="str">
            <v>Arremon</v>
          </cell>
          <cell r="C119" t="str">
            <v>semitorquatus</v>
          </cell>
          <cell r="D119" t="str">
            <v>Arremon semitorquatus</v>
          </cell>
          <cell r="E119" t="str">
            <v>Passeriformes</v>
          </cell>
          <cell r="F119" t="str">
            <v>Passerellidae</v>
          </cell>
          <cell r="G119" t="str">
            <v>tico-tico-do-mato</v>
          </cell>
          <cell r="H119" t="str">
            <v>Half-collared Sparrow</v>
          </cell>
          <cell r="I119" t="str">
            <v>LC</v>
          </cell>
          <cell r="J119"/>
          <cell r="K119"/>
          <cell r="L119" t="str">
            <v>Omnivore</v>
          </cell>
          <cell r="M119" t="str">
            <v>Herbivore</v>
          </cell>
          <cell r="N119" t="str">
            <v>Omnivore</v>
          </cell>
          <cell r="O119"/>
          <cell r="P119" t="str">
            <v>Generalist</v>
          </cell>
          <cell r="Q119" t="str">
            <v>Woodland</v>
          </cell>
          <cell r="R119" t="str">
            <v>Semi-Open</v>
          </cell>
          <cell r="S119"/>
          <cell r="T119"/>
          <cell r="U119" t="str">
            <v>M</v>
          </cell>
          <cell r="V119"/>
          <cell r="W119"/>
          <cell r="X119" t="str">
            <v>BR, En</v>
          </cell>
          <cell r="Y119"/>
          <cell r="Z119"/>
          <cell r="AA119"/>
          <cell r="AB119"/>
          <cell r="AC119"/>
          <cell r="AD119"/>
          <cell r="AE119"/>
          <cell r="AF119"/>
        </row>
        <row r="120">
          <cell r="A120" t="str">
            <v>Arremon taciturnus</v>
          </cell>
          <cell r="B120" t="str">
            <v>Arremon</v>
          </cell>
          <cell r="C120" t="str">
            <v>taciturnus</v>
          </cell>
          <cell r="D120" t="str">
            <v>Arremon taciturnus</v>
          </cell>
          <cell r="E120" t="str">
            <v>Passeriformes</v>
          </cell>
          <cell r="F120" t="str">
            <v>Passerellidae</v>
          </cell>
          <cell r="G120" t="str">
            <v>tico-tico-de-bico-preto</v>
          </cell>
          <cell r="H120" t="str">
            <v>Pectoral Sparrow</v>
          </cell>
          <cell r="I120" t="str">
            <v>LC</v>
          </cell>
          <cell r="J120"/>
          <cell r="K120"/>
          <cell r="L120" t="str">
            <v>Omnivore</v>
          </cell>
          <cell r="M120" t="str">
            <v>Herbivore</v>
          </cell>
          <cell r="N120" t="str">
            <v>Omnivore</v>
          </cell>
          <cell r="O120" t="str">
            <v>Terrestre</v>
          </cell>
          <cell r="P120" t="str">
            <v>Generalist</v>
          </cell>
          <cell r="Q120" t="str">
            <v>Woodland</v>
          </cell>
          <cell r="R120" t="str">
            <v>Semi-Open</v>
          </cell>
          <cell r="S120">
            <v>3</v>
          </cell>
          <cell r="T120" t="str">
            <v>B</v>
          </cell>
          <cell r="U120" t="str">
            <v>M</v>
          </cell>
          <cell r="V120"/>
          <cell r="W120"/>
          <cell r="X120" t="str">
            <v>BR</v>
          </cell>
          <cell r="Y120"/>
          <cell r="Z120" t="str">
            <v>RE</v>
          </cell>
          <cell r="AA120" t="str">
            <v>X</v>
          </cell>
          <cell r="AB120"/>
          <cell r="AC120"/>
          <cell r="AD120"/>
          <cell r="AE120"/>
          <cell r="AF120"/>
        </row>
        <row r="121">
          <cell r="A121" t="str">
            <v>Arremonops conirostris</v>
          </cell>
          <cell r="B121" t="str">
            <v>Arremonops</v>
          </cell>
          <cell r="C121" t="str">
            <v>conirostris</v>
          </cell>
          <cell r="D121" t="str">
            <v>Arremonops conirostris</v>
          </cell>
          <cell r="E121" t="str">
            <v>Passeriformes</v>
          </cell>
          <cell r="F121" t="str">
            <v>Passerellidae</v>
          </cell>
          <cell r="G121" t="str">
            <v>tico-tico-cantor</v>
          </cell>
          <cell r="H121" t="str">
            <v>Black-striped Sparrow</v>
          </cell>
          <cell r="I121" t="str">
            <v>LC</v>
          </cell>
          <cell r="J121" t="str">
            <v>EN</v>
          </cell>
          <cell r="K121"/>
          <cell r="L121" t="str">
            <v>Omnivore</v>
          </cell>
          <cell r="M121" t="str">
            <v>Omnivore</v>
          </cell>
          <cell r="N121" t="str">
            <v>Omnivore</v>
          </cell>
          <cell r="O121" t="str">
            <v>Terrestre/Sub-bosque</v>
          </cell>
          <cell r="P121" t="str">
            <v>Generalist</v>
          </cell>
          <cell r="Q121" t="str">
            <v>Forest</v>
          </cell>
          <cell r="R121" t="str">
            <v xml:space="preserve">Dense </v>
          </cell>
          <cell r="S121"/>
          <cell r="T121" t="str">
            <v>A</v>
          </cell>
          <cell r="U121" t="str">
            <v>M</v>
          </cell>
          <cell r="V121"/>
          <cell r="W121"/>
          <cell r="X121" t="str">
            <v>BR</v>
          </cell>
          <cell r="Y121"/>
          <cell r="Z121"/>
          <cell r="AA121"/>
          <cell r="AB121"/>
          <cell r="AC121"/>
          <cell r="AD121"/>
          <cell r="AE121"/>
          <cell r="AF121"/>
        </row>
        <row r="122">
          <cell r="A122" t="str">
            <v>Arundinicola leucocephala</v>
          </cell>
          <cell r="B122" t="str">
            <v>Arundinicola</v>
          </cell>
          <cell r="C122" t="str">
            <v>leucocephala</v>
          </cell>
          <cell r="D122" t="str">
            <v>Arundinicola leucocephala</v>
          </cell>
          <cell r="E122" t="str">
            <v>Passeriformes</v>
          </cell>
          <cell r="F122" t="str">
            <v>Tyrannidae</v>
          </cell>
          <cell r="G122" t="str">
            <v>freirinha</v>
          </cell>
          <cell r="H122" t="str">
            <v>White-headed Marsh Tyrant</v>
          </cell>
          <cell r="I122" t="str">
            <v>LC</v>
          </cell>
          <cell r="J122"/>
          <cell r="K122" t="str">
            <v>II</v>
          </cell>
          <cell r="L122" t="str">
            <v>Invertebrate</v>
          </cell>
          <cell r="M122" t="str">
            <v>Carnivore</v>
          </cell>
          <cell r="N122" t="str">
            <v>Invertivore</v>
          </cell>
          <cell r="O122"/>
          <cell r="P122" t="str">
            <v>Insessorial</v>
          </cell>
          <cell r="Q122" t="str">
            <v>Wetland</v>
          </cell>
          <cell r="R122" t="str">
            <v>Open</v>
          </cell>
          <cell r="S122">
            <v>1</v>
          </cell>
          <cell r="T122" t="str">
            <v>A</v>
          </cell>
          <cell r="U122" t="str">
            <v>M</v>
          </cell>
          <cell r="V122"/>
          <cell r="W122"/>
          <cell r="X122" t="str">
            <v>BR</v>
          </cell>
          <cell r="Y122"/>
          <cell r="Z122" t="str">
            <v>RE</v>
          </cell>
          <cell r="AA122" t="str">
            <v>AC</v>
          </cell>
          <cell r="AB122"/>
          <cell r="AC122"/>
          <cell r="AD122"/>
          <cell r="AE122"/>
          <cell r="AF122"/>
        </row>
        <row r="123">
          <cell r="A123" t="str">
            <v>Asio clamator</v>
          </cell>
          <cell r="B123" t="str">
            <v>Asio</v>
          </cell>
          <cell r="C123" t="str">
            <v>clamator</v>
          </cell>
          <cell r="D123" t="str">
            <v>Asio clamator</v>
          </cell>
          <cell r="E123" t="str">
            <v>Strigiformes</v>
          </cell>
          <cell r="F123" t="str">
            <v>Strigidae</v>
          </cell>
          <cell r="G123" t="str">
            <v>coruja-orelhuda</v>
          </cell>
          <cell r="H123" t="str">
            <v>Striped Owl</v>
          </cell>
          <cell r="I123" t="str">
            <v>LC</v>
          </cell>
          <cell r="J123"/>
          <cell r="K123" t="str">
            <v>II</v>
          </cell>
          <cell r="L123" t="str">
            <v>VertFishScav</v>
          </cell>
          <cell r="M123" t="str">
            <v>Carnivore</v>
          </cell>
          <cell r="N123" t="str">
            <v>Vertivore</v>
          </cell>
          <cell r="O123"/>
          <cell r="P123" t="str">
            <v>Aerial</v>
          </cell>
          <cell r="Q123" t="str">
            <v>Forest</v>
          </cell>
          <cell r="R123" t="str">
            <v>Semi-Open</v>
          </cell>
          <cell r="S123">
            <v>1</v>
          </cell>
          <cell r="T123" t="str">
            <v>A</v>
          </cell>
          <cell r="U123" t="str">
            <v>B</v>
          </cell>
          <cell r="V123"/>
          <cell r="W123"/>
          <cell r="X123" t="str">
            <v>BR</v>
          </cell>
          <cell r="Y123"/>
          <cell r="Z123" t="str">
            <v>RE</v>
          </cell>
          <cell r="AA123"/>
          <cell r="AB123"/>
          <cell r="AC123"/>
          <cell r="AD123"/>
          <cell r="AE123"/>
          <cell r="AF123"/>
        </row>
        <row r="124">
          <cell r="A124" t="str">
            <v>Asio flammeus</v>
          </cell>
          <cell r="B124" t="str">
            <v>Asio</v>
          </cell>
          <cell r="C124" t="str">
            <v>flammeus</v>
          </cell>
          <cell r="D124" t="str">
            <v>Asio flammeus</v>
          </cell>
          <cell r="E124" t="str">
            <v>Strigiformes</v>
          </cell>
          <cell r="F124" t="str">
            <v>Strigidae</v>
          </cell>
          <cell r="G124" t="str">
            <v>mocho-dos-banhados</v>
          </cell>
          <cell r="H124" t="str">
            <v>Short-eared Owl</v>
          </cell>
          <cell r="I124" t="str">
            <v>LC</v>
          </cell>
          <cell r="J124"/>
          <cell r="K124"/>
          <cell r="L124" t="str">
            <v>VertFishScav</v>
          </cell>
          <cell r="M124" t="str">
            <v>Carnivore</v>
          </cell>
          <cell r="N124" t="str">
            <v>Vertivore</v>
          </cell>
          <cell r="O124" t="str">
            <v>Terrestre</v>
          </cell>
          <cell r="P124" t="str">
            <v>Aerial</v>
          </cell>
          <cell r="Q124" t="str">
            <v>Forest</v>
          </cell>
          <cell r="R124" t="str">
            <v>Semi-Open</v>
          </cell>
          <cell r="S124"/>
          <cell r="T124" t="str">
            <v>H</v>
          </cell>
          <cell r="U124" t="str">
            <v>M</v>
          </cell>
          <cell r="V124"/>
          <cell r="W124"/>
          <cell r="X124" t="str">
            <v>BR</v>
          </cell>
          <cell r="Y124"/>
          <cell r="Z124"/>
          <cell r="AA124"/>
          <cell r="AB124"/>
          <cell r="AC124"/>
          <cell r="AD124"/>
          <cell r="AE124"/>
          <cell r="AF124"/>
        </row>
        <row r="125">
          <cell r="A125" t="str">
            <v>Asio stygius</v>
          </cell>
          <cell r="B125" t="str">
            <v>Asio</v>
          </cell>
          <cell r="C125" t="str">
            <v>stygius</v>
          </cell>
          <cell r="D125" t="str">
            <v>Asio stygius</v>
          </cell>
          <cell r="E125" t="str">
            <v>Strigiformes</v>
          </cell>
          <cell r="F125" t="str">
            <v>Strigidae</v>
          </cell>
          <cell r="G125" t="str">
            <v>mocho-diabo</v>
          </cell>
          <cell r="H125" t="str">
            <v>Stygian Owl</v>
          </cell>
          <cell r="I125" t="str">
            <v>LC</v>
          </cell>
          <cell r="J125"/>
          <cell r="K125"/>
          <cell r="L125" t="str">
            <v>VertFishScav</v>
          </cell>
          <cell r="M125" t="str">
            <v>Carnivore</v>
          </cell>
          <cell r="N125" t="str">
            <v>Vertivore</v>
          </cell>
          <cell r="O125" t="str">
            <v>Dossel</v>
          </cell>
          <cell r="P125" t="str">
            <v>Aerial</v>
          </cell>
          <cell r="Q125" t="str">
            <v>Forest</v>
          </cell>
          <cell r="R125" t="str">
            <v>Semi-Open</v>
          </cell>
          <cell r="S125">
            <v>2</v>
          </cell>
          <cell r="T125" t="str">
            <v>M</v>
          </cell>
          <cell r="U125" t="str">
            <v>M</v>
          </cell>
          <cell r="V125"/>
          <cell r="W125"/>
          <cell r="X125" t="str">
            <v>BR</v>
          </cell>
          <cell r="Y125"/>
          <cell r="Z125" t="str">
            <v>RE</v>
          </cell>
          <cell r="AA125" t="str">
            <v>AC</v>
          </cell>
          <cell r="AB125"/>
          <cell r="AC125"/>
          <cell r="AD125"/>
          <cell r="AE125"/>
          <cell r="AF125"/>
        </row>
        <row r="126">
          <cell r="A126" t="str">
            <v>Asthenes baeri</v>
          </cell>
          <cell r="B126" t="str">
            <v>Asthenes</v>
          </cell>
          <cell r="C126" t="str">
            <v>baeri</v>
          </cell>
          <cell r="D126" t="str">
            <v>Asthenes baeri</v>
          </cell>
          <cell r="E126" t="str">
            <v>Passeriformes</v>
          </cell>
          <cell r="F126" t="str">
            <v>Furriidae</v>
          </cell>
          <cell r="G126" t="str">
            <v>lenheiro</v>
          </cell>
          <cell r="H126" t="str">
            <v>Short-billed Castero</v>
          </cell>
          <cell r="I126" t="str">
            <v>LC</v>
          </cell>
          <cell r="J126"/>
          <cell r="K126"/>
          <cell r="L126" t="str">
            <v>Invertebrate</v>
          </cell>
          <cell r="M126" t="str">
            <v>Carnivore</v>
          </cell>
          <cell r="N126" t="str">
            <v>Invertivore</v>
          </cell>
          <cell r="O126" t="str">
            <v>Terrestre/Sub-bosque</v>
          </cell>
          <cell r="P126" t="str">
            <v>Terrestrial</v>
          </cell>
          <cell r="Q126" t="str">
            <v>Grassland</v>
          </cell>
          <cell r="R126" t="str">
            <v>Open</v>
          </cell>
          <cell r="S126"/>
          <cell r="T126"/>
          <cell r="U126" t="str">
            <v>B</v>
          </cell>
          <cell r="V126"/>
          <cell r="W126"/>
          <cell r="X126" t="str">
            <v>BR</v>
          </cell>
          <cell r="Y126"/>
          <cell r="Z126"/>
          <cell r="AA126"/>
          <cell r="AB126"/>
          <cell r="AC126"/>
          <cell r="AD126"/>
          <cell r="AE126"/>
          <cell r="AF126"/>
        </row>
        <row r="127">
          <cell r="A127" t="str">
            <v>Asthenes hudsoni</v>
          </cell>
          <cell r="B127" t="str">
            <v>Asthenes</v>
          </cell>
          <cell r="C127" t="str">
            <v>hudsoni</v>
          </cell>
          <cell r="D127" t="str">
            <v>Asthenes hudsoni</v>
          </cell>
          <cell r="E127" t="str">
            <v>Passeriformes</v>
          </cell>
          <cell r="F127" t="str">
            <v>Furriidae</v>
          </cell>
          <cell r="G127" t="str">
            <v>joão-platino</v>
          </cell>
          <cell r="H127" t="str">
            <v>Hudson's Castero</v>
          </cell>
          <cell r="I127" t="str">
            <v>NT</v>
          </cell>
          <cell r="J127" t="str">
            <v>VU</v>
          </cell>
          <cell r="K127"/>
          <cell r="L127" t="str">
            <v>Invertebrate</v>
          </cell>
          <cell r="M127" t="str">
            <v>Carnivore</v>
          </cell>
          <cell r="N127" t="str">
            <v>Invertivore</v>
          </cell>
          <cell r="O127" t="str">
            <v>Terrestre/Sub-bosque</v>
          </cell>
          <cell r="P127" t="str">
            <v>Terrestrial</v>
          </cell>
          <cell r="Q127" t="str">
            <v>Grassland</v>
          </cell>
          <cell r="R127" t="str">
            <v>Open</v>
          </cell>
          <cell r="S127"/>
          <cell r="T127"/>
          <cell r="U127" t="str">
            <v>M</v>
          </cell>
          <cell r="V127"/>
          <cell r="W127"/>
          <cell r="X127" t="str">
            <v>BR</v>
          </cell>
          <cell r="Y127"/>
          <cell r="Z127"/>
          <cell r="AA127"/>
          <cell r="AB127"/>
          <cell r="AC127"/>
          <cell r="AD127"/>
          <cell r="AE127"/>
          <cell r="AF127"/>
        </row>
        <row r="128">
          <cell r="A128" t="str">
            <v>Asthenes luizae</v>
          </cell>
          <cell r="B128" t="str">
            <v>Asthenes</v>
          </cell>
          <cell r="C128" t="str">
            <v>luizae</v>
          </cell>
          <cell r="D128" t="str">
            <v>Asthenes luizae</v>
          </cell>
          <cell r="E128" t="str">
            <v>Passeriformes</v>
          </cell>
          <cell r="F128" t="str">
            <v>Furriidae</v>
          </cell>
          <cell r="G128" t="str">
            <v>lenheiro-da-serra-do-cipó</v>
          </cell>
          <cell r="H128" t="str">
            <v>Cipo Castero</v>
          </cell>
          <cell r="I128" t="str">
            <v>NT</v>
          </cell>
          <cell r="J128" t="str">
            <v>EN</v>
          </cell>
          <cell r="K128"/>
          <cell r="L128" t="str">
            <v>Invertebrate</v>
          </cell>
          <cell r="M128" t="str">
            <v>Carnivore</v>
          </cell>
          <cell r="N128" t="str">
            <v>Invertivore</v>
          </cell>
          <cell r="O128" t="str">
            <v>Sub-bosque/Estrato medio</v>
          </cell>
          <cell r="P128" t="str">
            <v>Terrestrial</v>
          </cell>
          <cell r="Q128" t="str">
            <v>Grassland</v>
          </cell>
          <cell r="R128" t="str">
            <v>Open</v>
          </cell>
          <cell r="S128"/>
          <cell r="T128"/>
          <cell r="U128"/>
          <cell r="V128"/>
          <cell r="W128"/>
          <cell r="X128" t="str">
            <v>BR, En</v>
          </cell>
          <cell r="Y128"/>
          <cell r="Z128"/>
          <cell r="AA128"/>
          <cell r="AB128"/>
          <cell r="AC128"/>
          <cell r="AD128"/>
          <cell r="AE128"/>
          <cell r="AF128"/>
        </row>
        <row r="129">
          <cell r="A129" t="str">
            <v>Asthenes moreirae</v>
          </cell>
          <cell r="B129" t="str">
            <v>Asthenes</v>
          </cell>
          <cell r="C129" t="str">
            <v>moreirae</v>
          </cell>
          <cell r="D129" t="str">
            <v>Asthenes moreirae</v>
          </cell>
          <cell r="E129" t="str">
            <v>Passeriformes</v>
          </cell>
          <cell r="F129" t="str">
            <v>Furriidae</v>
          </cell>
          <cell r="G129" t="str">
            <v>garrincha-choro</v>
          </cell>
          <cell r="H129" t="str">
            <v>Itatiaia Spinetail</v>
          </cell>
          <cell r="I129" t="str">
            <v>LC</v>
          </cell>
          <cell r="J129"/>
          <cell r="K129" t="str">
            <v>II</v>
          </cell>
          <cell r="L129" t="str">
            <v>Invertebrate</v>
          </cell>
          <cell r="M129" t="str">
            <v>Carnivore</v>
          </cell>
          <cell r="N129" t="str">
            <v>Invertivore</v>
          </cell>
          <cell r="O129"/>
          <cell r="P129" t="str">
            <v>Terrestrial</v>
          </cell>
          <cell r="Q129" t="str">
            <v>Grassland</v>
          </cell>
          <cell r="R129" t="str">
            <v>Open</v>
          </cell>
          <cell r="S129"/>
          <cell r="T129"/>
          <cell r="U129" t="str">
            <v>M</v>
          </cell>
          <cell r="V129"/>
          <cell r="W129"/>
          <cell r="X129" t="str">
            <v>BR, En</v>
          </cell>
          <cell r="Y129"/>
          <cell r="Z129"/>
          <cell r="AA129"/>
          <cell r="AB129"/>
          <cell r="AC129"/>
          <cell r="AD129"/>
          <cell r="AE129"/>
          <cell r="AF129"/>
        </row>
        <row r="130">
          <cell r="A130" t="str">
            <v>Asthenes pyrrholeuca</v>
          </cell>
          <cell r="B130" t="str">
            <v>Asthenes</v>
          </cell>
          <cell r="C130" t="str">
            <v>pyrrholeuca</v>
          </cell>
          <cell r="D130" t="str">
            <v>Asthenes pyrrholeuca</v>
          </cell>
          <cell r="E130" t="str">
            <v>Passeriformes</v>
          </cell>
          <cell r="F130" t="str">
            <v>Furriidae</v>
          </cell>
          <cell r="G130" t="str">
            <v>lenheiro-de-rabo-comprido</v>
          </cell>
          <cell r="H130" t="str">
            <v>Sharp-billed Castero</v>
          </cell>
          <cell r="I130"/>
          <cell r="J130"/>
          <cell r="K130"/>
          <cell r="L130" t="str">
            <v>Invertebrate</v>
          </cell>
          <cell r="M130" t="str">
            <v>Carnivore</v>
          </cell>
          <cell r="N130" t="str">
            <v>Invertivore</v>
          </cell>
          <cell r="O130" t="str">
            <v>Terrestre/Sub-bosque</v>
          </cell>
          <cell r="P130" t="str">
            <v>Terrestrial</v>
          </cell>
          <cell r="Q130" t="str">
            <v>Grassland</v>
          </cell>
          <cell r="R130" t="str">
            <v>Open</v>
          </cell>
          <cell r="S130"/>
          <cell r="T130"/>
          <cell r="U130" t="str">
            <v>B</v>
          </cell>
          <cell r="V130" t="str">
            <v>VAG</v>
          </cell>
          <cell r="W130" t="str">
            <v>No</v>
          </cell>
          <cell r="X130" t="str">
            <v>VA (S)</v>
          </cell>
          <cell r="Y130"/>
          <cell r="Z130"/>
          <cell r="AA130"/>
          <cell r="AB130"/>
          <cell r="AC130"/>
          <cell r="AD130"/>
          <cell r="AE130"/>
          <cell r="AF130"/>
        </row>
        <row r="131">
          <cell r="A131" t="str">
            <v>Atalotriccus pilaris</v>
          </cell>
          <cell r="B131" t="str">
            <v>Atalotriccus</v>
          </cell>
          <cell r="C131" t="str">
            <v>pilaris</v>
          </cell>
          <cell r="D131" t="str">
            <v>Atalotriccus pilaris</v>
          </cell>
          <cell r="E131" t="str">
            <v>Passeriformes</v>
          </cell>
          <cell r="F131" t="str">
            <v>Rhynchocyclidae</v>
          </cell>
          <cell r="G131" t="str">
            <v>maria-de-olho-claro</v>
          </cell>
          <cell r="H131" t="str">
            <v>Pale-eyed Pygmy-Tyrant</v>
          </cell>
          <cell r="I131" t="str">
            <v>LC</v>
          </cell>
          <cell r="J131"/>
          <cell r="K131"/>
          <cell r="L131" t="str">
            <v>Invertebrate</v>
          </cell>
          <cell r="M131" t="str">
            <v>Carnivore</v>
          </cell>
          <cell r="N131" t="str">
            <v>Invertivore</v>
          </cell>
          <cell r="O131" t="str">
            <v>Estrato medio/Dossel</v>
          </cell>
          <cell r="P131" t="str">
            <v>Insessorial</v>
          </cell>
          <cell r="Q131" t="str">
            <v>Woodland</v>
          </cell>
          <cell r="R131" t="str">
            <v>Semi-Open</v>
          </cell>
          <cell r="S131"/>
          <cell r="T131" t="str">
            <v>A</v>
          </cell>
          <cell r="U131" t="str">
            <v>M</v>
          </cell>
          <cell r="V131"/>
          <cell r="W131"/>
          <cell r="X131" t="str">
            <v>BR#</v>
          </cell>
          <cell r="Y131"/>
          <cell r="Z131"/>
          <cell r="AA131"/>
          <cell r="AB131"/>
          <cell r="AC131"/>
          <cell r="AD131"/>
          <cell r="AE131"/>
          <cell r="AF131"/>
        </row>
        <row r="132">
          <cell r="A132" t="str">
            <v>Athene cunicularia</v>
          </cell>
          <cell r="B132" t="str">
            <v>Athene</v>
          </cell>
          <cell r="C132" t="str">
            <v>cunicularia</v>
          </cell>
          <cell r="D132" t="str">
            <v>Athene cunicularia</v>
          </cell>
          <cell r="E132" t="str">
            <v>Strigiformes</v>
          </cell>
          <cell r="F132" t="str">
            <v>Strigidae</v>
          </cell>
          <cell r="G132" t="str">
            <v>coruja-buraqueira</v>
          </cell>
          <cell r="H132" t="str">
            <v>Burrowing Owl</v>
          </cell>
          <cell r="I132" t="str">
            <v>LC</v>
          </cell>
          <cell r="J132"/>
          <cell r="K132"/>
          <cell r="L132" t="str">
            <v>VertFishScav</v>
          </cell>
          <cell r="M132" t="str">
            <v>Carnivore</v>
          </cell>
          <cell r="N132" t="str">
            <v>Vertivore</v>
          </cell>
          <cell r="O132" t="str">
            <v>Terrestre</v>
          </cell>
          <cell r="P132" t="str">
            <v>Insessorial</v>
          </cell>
          <cell r="Q132" t="str">
            <v>Woodland</v>
          </cell>
          <cell r="R132" t="str">
            <v>Semi-Open</v>
          </cell>
          <cell r="S132">
            <v>1</v>
          </cell>
          <cell r="T132" t="str">
            <v>A</v>
          </cell>
          <cell r="U132" t="str">
            <v>M</v>
          </cell>
          <cell r="V132"/>
          <cell r="W132"/>
          <cell r="X132" t="str">
            <v>BR</v>
          </cell>
          <cell r="Y132"/>
          <cell r="Z132" t="str">
            <v>RE</v>
          </cell>
          <cell r="AA132" t="str">
            <v>AC</v>
          </cell>
          <cell r="AB132"/>
          <cell r="AC132"/>
          <cell r="AD132"/>
          <cell r="AE132"/>
          <cell r="AF132"/>
        </row>
        <row r="133">
          <cell r="A133" t="str">
            <v>Atlapetes personatus</v>
          </cell>
          <cell r="B133" t="str">
            <v>Atlapetes</v>
          </cell>
          <cell r="C133" t="str">
            <v>personatus</v>
          </cell>
          <cell r="D133" t="str">
            <v>Atlapetes personatus</v>
          </cell>
          <cell r="E133" t="str">
            <v>Passeriformes</v>
          </cell>
          <cell r="F133" t="str">
            <v>Passerellidae</v>
          </cell>
          <cell r="G133" t="str">
            <v>tico-tico-do-tepui</v>
          </cell>
          <cell r="H133" t="str">
            <v>Tepui Brushfinch</v>
          </cell>
          <cell r="I133" t="str">
            <v>LC</v>
          </cell>
          <cell r="J133"/>
          <cell r="K133"/>
          <cell r="L133" t="str">
            <v>Omnivore</v>
          </cell>
          <cell r="M133" t="str">
            <v>Omnivore</v>
          </cell>
          <cell r="N133" t="str">
            <v>Granivore</v>
          </cell>
          <cell r="O133" t="str">
            <v>Sub-bosque/Estrato medio</v>
          </cell>
          <cell r="P133" t="str">
            <v>Generalist</v>
          </cell>
          <cell r="Q133" t="str">
            <v>Woodland</v>
          </cell>
          <cell r="R133" t="str">
            <v>Semi-Open</v>
          </cell>
          <cell r="S133"/>
          <cell r="T133"/>
          <cell r="U133" t="str">
            <v>M</v>
          </cell>
          <cell r="V133"/>
          <cell r="W133"/>
          <cell r="X133" t="str">
            <v>BR#</v>
          </cell>
          <cell r="Y133"/>
          <cell r="Z133"/>
          <cell r="AA133"/>
          <cell r="AB133"/>
          <cell r="AC133"/>
          <cell r="AD133"/>
          <cell r="AE133"/>
          <cell r="AF133"/>
        </row>
        <row r="134">
          <cell r="A134" t="str">
            <v>Atticora fasciata</v>
          </cell>
          <cell r="B134" t="str">
            <v>Atticora</v>
          </cell>
          <cell r="C134" t="str">
            <v>fasciata</v>
          </cell>
          <cell r="D134" t="str">
            <v>Atticora fasciata</v>
          </cell>
          <cell r="E134" t="str">
            <v>Passeriformes</v>
          </cell>
          <cell r="F134" t="str">
            <v>Hirundinidae</v>
          </cell>
          <cell r="G134" t="str">
            <v>peitoril</v>
          </cell>
          <cell r="H134" t="str">
            <v>White-banded Swallow</v>
          </cell>
          <cell r="I134" t="str">
            <v>LC</v>
          </cell>
          <cell r="J134"/>
          <cell r="K134"/>
          <cell r="L134" t="str">
            <v>Invertebrate</v>
          </cell>
          <cell r="M134" t="str">
            <v>Carnivore</v>
          </cell>
          <cell r="N134" t="str">
            <v>Invertivore</v>
          </cell>
          <cell r="O134" t="str">
            <v>Aereo</v>
          </cell>
          <cell r="P134" t="str">
            <v>Aerial</v>
          </cell>
          <cell r="Q134" t="str">
            <v>Riverine</v>
          </cell>
          <cell r="R134" t="str">
            <v>Semi-Open</v>
          </cell>
          <cell r="S134"/>
          <cell r="T134"/>
          <cell r="U134"/>
          <cell r="V134"/>
          <cell r="W134"/>
          <cell r="X134" t="str">
            <v>BR</v>
          </cell>
          <cell r="Y134"/>
          <cell r="Z134"/>
          <cell r="AA134"/>
          <cell r="AB134"/>
          <cell r="AC134"/>
          <cell r="AD134"/>
          <cell r="AE134"/>
          <cell r="AF134"/>
        </row>
        <row r="135">
          <cell r="A135" t="str">
            <v>Atticora tibialis</v>
          </cell>
          <cell r="B135" t="str">
            <v>Atticora</v>
          </cell>
          <cell r="C135" t="str">
            <v>tibialis</v>
          </cell>
          <cell r="D135" t="str">
            <v>Atticora tibialis</v>
          </cell>
          <cell r="E135" t="str">
            <v>Passeriformes</v>
          </cell>
          <cell r="F135" t="str">
            <v>Hirundinidae</v>
          </cell>
          <cell r="G135" t="str">
            <v>calcinha-branca</v>
          </cell>
          <cell r="H135" t="str">
            <v>White-thighed Swallow</v>
          </cell>
          <cell r="I135" t="str">
            <v>LC</v>
          </cell>
          <cell r="J135"/>
          <cell r="K135"/>
          <cell r="L135" t="str">
            <v>Invertebrate</v>
          </cell>
          <cell r="M135" t="str">
            <v>Carnivore</v>
          </cell>
          <cell r="N135" t="str">
            <v>Invertivore</v>
          </cell>
          <cell r="O135"/>
          <cell r="P135" t="str">
            <v>Aerial</v>
          </cell>
          <cell r="Q135" t="str">
            <v>Riverine</v>
          </cell>
          <cell r="R135" t="str">
            <v>Semi-Open</v>
          </cell>
          <cell r="S135"/>
          <cell r="T135"/>
          <cell r="U135" t="str">
            <v>A</v>
          </cell>
          <cell r="V135"/>
          <cell r="W135"/>
          <cell r="X135" t="str">
            <v>BR</v>
          </cell>
          <cell r="Y135"/>
          <cell r="Z135"/>
          <cell r="AA135"/>
          <cell r="AB135"/>
          <cell r="AC135"/>
          <cell r="AD135"/>
          <cell r="AE135"/>
          <cell r="AF135"/>
        </row>
        <row r="136">
          <cell r="A136" t="str">
            <v>Attila bolivianus</v>
          </cell>
          <cell r="B136" t="str">
            <v>Attila</v>
          </cell>
          <cell r="C136" t="str">
            <v>bolivianus</v>
          </cell>
          <cell r="D136" t="str">
            <v>Attila bolivianus</v>
          </cell>
          <cell r="E136" t="str">
            <v>Passeriformes</v>
          </cell>
          <cell r="F136" t="str">
            <v>Tyrannidae</v>
          </cell>
          <cell r="G136" t="str">
            <v>bate-pára</v>
          </cell>
          <cell r="H136" t="str">
            <v>Dull-capped Attila</v>
          </cell>
          <cell r="I136" t="str">
            <v>LC</v>
          </cell>
          <cell r="J136"/>
          <cell r="K136"/>
          <cell r="L136" t="str">
            <v>Invertebrate</v>
          </cell>
          <cell r="M136" t="str">
            <v>Carnivore</v>
          </cell>
          <cell r="N136" t="str">
            <v>Invertivore</v>
          </cell>
          <cell r="O136" t="str">
            <v>Estrato medio/Dossel</v>
          </cell>
          <cell r="P136" t="str">
            <v>Insessorial</v>
          </cell>
          <cell r="Q136" t="str">
            <v>Forest</v>
          </cell>
          <cell r="R136" t="str">
            <v>Semi-Open</v>
          </cell>
          <cell r="S136"/>
          <cell r="T136"/>
          <cell r="U136" t="str">
            <v>A</v>
          </cell>
          <cell r="V136"/>
          <cell r="W136"/>
          <cell r="X136" t="str">
            <v>BR</v>
          </cell>
          <cell r="Y136"/>
          <cell r="Z136"/>
          <cell r="AA136"/>
          <cell r="AB136"/>
          <cell r="AC136"/>
          <cell r="AD136"/>
          <cell r="AE136"/>
          <cell r="AF136"/>
        </row>
        <row r="137">
          <cell r="A137" t="str">
            <v>Attila cinnamomeus</v>
          </cell>
          <cell r="B137" t="str">
            <v>Attila</v>
          </cell>
          <cell r="C137" t="str">
            <v>cinnamomeus</v>
          </cell>
          <cell r="D137" t="str">
            <v>Attila cinnamomeus</v>
          </cell>
          <cell r="E137" t="str">
            <v>Passeriformes</v>
          </cell>
          <cell r="F137" t="str">
            <v>Tyrannidae</v>
          </cell>
          <cell r="G137" t="str">
            <v>tinguaçu-ferrugem</v>
          </cell>
          <cell r="H137" t="str">
            <v>Cinmon Attila</v>
          </cell>
          <cell r="I137" t="str">
            <v>LC</v>
          </cell>
          <cell r="J137"/>
          <cell r="K137"/>
          <cell r="L137" t="str">
            <v>Omnivore</v>
          </cell>
          <cell r="M137" t="str">
            <v>Carnivore</v>
          </cell>
          <cell r="N137" t="str">
            <v>Invertivore</v>
          </cell>
          <cell r="O137" t="str">
            <v>Dossel</v>
          </cell>
          <cell r="P137" t="str">
            <v>Insessorial</v>
          </cell>
          <cell r="Q137" t="str">
            <v>Forest</v>
          </cell>
          <cell r="R137" t="str">
            <v>Semi-Open</v>
          </cell>
          <cell r="S137"/>
          <cell r="T137"/>
          <cell r="U137" t="str">
            <v>A</v>
          </cell>
          <cell r="V137"/>
          <cell r="W137"/>
          <cell r="X137" t="str">
            <v>BR</v>
          </cell>
          <cell r="Y137"/>
          <cell r="Z137"/>
          <cell r="AA137"/>
          <cell r="AB137"/>
          <cell r="AC137"/>
          <cell r="AD137"/>
          <cell r="AE137"/>
          <cell r="AF137"/>
        </row>
        <row r="138">
          <cell r="A138" t="str">
            <v>Attila citriniventris</v>
          </cell>
          <cell r="B138" t="str">
            <v>Attila</v>
          </cell>
          <cell r="C138" t="str">
            <v>citriniventris</v>
          </cell>
          <cell r="D138" t="str">
            <v>Attila citriniventris</v>
          </cell>
          <cell r="E138" t="str">
            <v>Passeriformes</v>
          </cell>
          <cell r="F138" t="str">
            <v>Tyrannidae</v>
          </cell>
          <cell r="G138" t="str">
            <v>tinguaçu-de-barriga-amarela</v>
          </cell>
          <cell r="H138" t="str">
            <v>Citron-bellied Attila</v>
          </cell>
          <cell r="I138" t="str">
            <v>LC</v>
          </cell>
          <cell r="J138"/>
          <cell r="K138"/>
          <cell r="L138" t="str">
            <v>Invertebrate</v>
          </cell>
          <cell r="M138" t="str">
            <v>Carnivore</v>
          </cell>
          <cell r="N138" t="str">
            <v>Invertivore</v>
          </cell>
          <cell r="O138" t="str">
            <v>Dossel</v>
          </cell>
          <cell r="P138" t="str">
            <v>Insessorial</v>
          </cell>
          <cell r="Q138" t="str">
            <v>Forest</v>
          </cell>
          <cell r="R138" t="str">
            <v>Semi-Open</v>
          </cell>
          <cell r="S138"/>
          <cell r="T138"/>
          <cell r="U138" t="str">
            <v>A</v>
          </cell>
          <cell r="V138"/>
          <cell r="W138"/>
          <cell r="X138" t="str">
            <v>BR</v>
          </cell>
          <cell r="Y138"/>
          <cell r="Z138"/>
          <cell r="AA138"/>
          <cell r="AB138"/>
          <cell r="AC138"/>
          <cell r="AD138"/>
          <cell r="AE138"/>
          <cell r="AF138"/>
        </row>
        <row r="139">
          <cell r="A139" t="str">
            <v>Attila phoenicurus</v>
          </cell>
          <cell r="B139" t="str">
            <v>Attila</v>
          </cell>
          <cell r="C139" t="str">
            <v>phoenicurus</v>
          </cell>
          <cell r="D139" t="str">
            <v>Attila phoenicurus</v>
          </cell>
          <cell r="E139" t="str">
            <v>Passeriformes</v>
          </cell>
          <cell r="F139" t="str">
            <v>Tyrannidae</v>
          </cell>
          <cell r="G139" t="str">
            <v>capitão-castanho</v>
          </cell>
          <cell r="H139" t="str">
            <v>Rufous-tailed Attila</v>
          </cell>
          <cell r="I139" t="str">
            <v>LC</v>
          </cell>
          <cell r="J139"/>
          <cell r="K139"/>
          <cell r="L139" t="str">
            <v>Invertebrate</v>
          </cell>
          <cell r="M139" t="str">
            <v>Carnivore</v>
          </cell>
          <cell r="N139" t="str">
            <v>Invertivore</v>
          </cell>
          <cell r="O139" t="str">
            <v>Estrato medio/Dossel</v>
          </cell>
          <cell r="P139" t="str">
            <v>Insessorial</v>
          </cell>
          <cell r="Q139" t="str">
            <v>Forest</v>
          </cell>
          <cell r="R139" t="str">
            <v>Semi-Open</v>
          </cell>
          <cell r="S139"/>
          <cell r="T139"/>
          <cell r="U139" t="str">
            <v>M</v>
          </cell>
          <cell r="V139" t="str">
            <v>MGT</v>
          </cell>
          <cell r="W139" t="str">
            <v>Yes</v>
          </cell>
          <cell r="X139" t="str">
            <v>BR</v>
          </cell>
          <cell r="Y139"/>
          <cell r="Z139"/>
          <cell r="AA139"/>
          <cell r="AB139"/>
          <cell r="AC139"/>
          <cell r="AD139"/>
          <cell r="AE139"/>
          <cell r="AF139"/>
        </row>
        <row r="140">
          <cell r="A140" t="str">
            <v>Attila rufus</v>
          </cell>
          <cell r="B140" t="str">
            <v>Attila</v>
          </cell>
          <cell r="C140" t="str">
            <v>rufus</v>
          </cell>
          <cell r="D140" t="str">
            <v>Attila rufus</v>
          </cell>
          <cell r="E140" t="str">
            <v>Passeriformes</v>
          </cell>
          <cell r="F140" t="str">
            <v>Tyrannidae</v>
          </cell>
          <cell r="G140" t="str">
            <v>capitão-de-saíra</v>
          </cell>
          <cell r="H140" t="str">
            <v>Gray-hooded Attila</v>
          </cell>
          <cell r="I140" t="str">
            <v>LC</v>
          </cell>
          <cell r="J140"/>
          <cell r="K140"/>
          <cell r="L140" t="str">
            <v>Invertebrate</v>
          </cell>
          <cell r="M140" t="str">
            <v>Carnivore</v>
          </cell>
          <cell r="N140" t="str">
            <v>Invertivore</v>
          </cell>
          <cell r="O140" t="str">
            <v>Estrato medio/Dossel</v>
          </cell>
          <cell r="P140" t="str">
            <v>Insessorial</v>
          </cell>
          <cell r="Q140" t="str">
            <v>Forest</v>
          </cell>
          <cell r="R140" t="str">
            <v>Semi-Open</v>
          </cell>
          <cell r="S140"/>
          <cell r="T140"/>
          <cell r="U140" t="str">
            <v>M</v>
          </cell>
          <cell r="V140"/>
          <cell r="W140"/>
          <cell r="X140" t="str">
            <v>BR, En</v>
          </cell>
          <cell r="Y140"/>
          <cell r="Z140"/>
          <cell r="AA140"/>
          <cell r="AB140"/>
          <cell r="AC140"/>
          <cell r="AD140"/>
          <cell r="AE140"/>
          <cell r="AF140"/>
        </row>
        <row r="141">
          <cell r="A141" t="str">
            <v>Attila spadiceus</v>
          </cell>
          <cell r="B141" t="str">
            <v>Attila</v>
          </cell>
          <cell r="C141" t="str">
            <v>spadiceus</v>
          </cell>
          <cell r="D141" t="str">
            <v>Attila spadiceus</v>
          </cell>
          <cell r="E141" t="str">
            <v>Passeriformes</v>
          </cell>
          <cell r="F141" t="str">
            <v>Tyrannidae</v>
          </cell>
          <cell r="G141" t="str">
            <v>capitão-de-saíra-amarelo</v>
          </cell>
          <cell r="H141" t="str">
            <v>Bright-rumped Attila</v>
          </cell>
          <cell r="I141" t="str">
            <v>LC</v>
          </cell>
          <cell r="J141"/>
          <cell r="K141"/>
          <cell r="L141" t="str">
            <v>Omnivore</v>
          </cell>
          <cell r="M141" t="str">
            <v>Carnivore</v>
          </cell>
          <cell r="N141" t="str">
            <v>Invertivore</v>
          </cell>
          <cell r="O141" t="str">
            <v>Estrato medio/Dossel</v>
          </cell>
          <cell r="P141" t="str">
            <v>Insessorial</v>
          </cell>
          <cell r="Q141" t="str">
            <v>Forest</v>
          </cell>
          <cell r="R141" t="str">
            <v>Semi-Open</v>
          </cell>
          <cell r="S141"/>
          <cell r="T141" t="str">
            <v>M</v>
          </cell>
          <cell r="U141"/>
          <cell r="V141"/>
          <cell r="W141"/>
          <cell r="X141" t="str">
            <v>BR</v>
          </cell>
          <cell r="Y141"/>
          <cell r="Z141"/>
          <cell r="AA141"/>
          <cell r="AB141"/>
          <cell r="AC141"/>
          <cell r="AD141"/>
          <cell r="AE141"/>
          <cell r="AF141"/>
        </row>
        <row r="142">
          <cell r="A142" t="str">
            <v>Augastes lumachella</v>
          </cell>
          <cell r="B142" t="str">
            <v>Augastes</v>
          </cell>
          <cell r="C142" t="str">
            <v>lumachella</v>
          </cell>
          <cell r="D142" t="str">
            <v>Augastes lumachella</v>
          </cell>
          <cell r="E142" t="str">
            <v>Apodiformes</v>
          </cell>
          <cell r="F142" t="str">
            <v>Trochilidae</v>
          </cell>
          <cell r="G142" t="str">
            <v>beija-flor-de-gravata-vermelha</v>
          </cell>
          <cell r="H142" t="str">
            <v>Hooded Visorbearer</v>
          </cell>
          <cell r="I142" t="str">
            <v>NT</v>
          </cell>
          <cell r="J142" t="str">
            <v>EN</v>
          </cell>
          <cell r="K142"/>
          <cell r="L142" t="str">
            <v>FruiNect</v>
          </cell>
          <cell r="M142" t="str">
            <v>Herbivore</v>
          </cell>
          <cell r="N142" t="str">
            <v>Nectarivore</v>
          </cell>
          <cell r="O142"/>
          <cell r="P142" t="str">
            <v>Aerial</v>
          </cell>
          <cell r="Q142" t="str">
            <v>Shrubland</v>
          </cell>
          <cell r="R142" t="str">
            <v>Semi-Open</v>
          </cell>
          <cell r="S142">
            <v>1</v>
          </cell>
          <cell r="T142" t="str">
            <v>M</v>
          </cell>
          <cell r="U142" t="str">
            <v>M</v>
          </cell>
          <cell r="V142"/>
          <cell r="W142"/>
          <cell r="X142" t="str">
            <v>BR, En</v>
          </cell>
          <cell r="Y142" t="str">
            <v>Caa</v>
          </cell>
          <cell r="Z142" t="str">
            <v>RE</v>
          </cell>
          <cell r="AA142"/>
          <cell r="AB142"/>
          <cell r="AC142"/>
          <cell r="AD142"/>
          <cell r="AE142"/>
          <cell r="AF142"/>
        </row>
        <row r="143">
          <cell r="A143" t="str">
            <v>Augastes scutatus</v>
          </cell>
          <cell r="B143" t="str">
            <v>Augastes</v>
          </cell>
          <cell r="C143" t="str">
            <v>scutatus</v>
          </cell>
          <cell r="D143" t="str">
            <v>Augastes scutatus</v>
          </cell>
          <cell r="E143" t="str">
            <v>Apodiformes</v>
          </cell>
          <cell r="F143" t="str">
            <v>Trochilidae</v>
          </cell>
          <cell r="G143" t="str">
            <v>beija-flor-de-gravata-verde</v>
          </cell>
          <cell r="H143" t="str">
            <v>Hyacinth Visorbearer</v>
          </cell>
          <cell r="I143" t="str">
            <v>LC</v>
          </cell>
          <cell r="J143"/>
          <cell r="K143"/>
          <cell r="L143" t="str">
            <v>FruiNect</v>
          </cell>
          <cell r="M143" t="str">
            <v>Herbivore</v>
          </cell>
          <cell r="N143" t="str">
            <v>Nectarivore</v>
          </cell>
          <cell r="O143" t="str">
            <v>Sub-bosque/Dossel</v>
          </cell>
          <cell r="P143" t="str">
            <v>Aerial</v>
          </cell>
          <cell r="Q143" t="str">
            <v>Shrubland</v>
          </cell>
          <cell r="R143" t="str">
            <v>Semi-Open</v>
          </cell>
          <cell r="S143">
            <v>1</v>
          </cell>
          <cell r="T143" t="str">
            <v>M</v>
          </cell>
          <cell r="U143"/>
          <cell r="V143"/>
          <cell r="W143"/>
          <cell r="X143" t="str">
            <v>BR, En</v>
          </cell>
          <cell r="Y143"/>
          <cell r="Z143" t="str">
            <v>RE</v>
          </cell>
          <cell r="AA143"/>
          <cell r="AB143"/>
          <cell r="AC143"/>
          <cell r="AD143"/>
          <cell r="AE143"/>
          <cell r="AF143"/>
        </row>
        <row r="144">
          <cell r="A144" t="str">
            <v>Aulacorhynchus atrogularis</v>
          </cell>
          <cell r="B144" t="str">
            <v>Aulacorhynchus</v>
          </cell>
          <cell r="C144" t="str">
            <v>atrogularis</v>
          </cell>
          <cell r="D144" t="str">
            <v>Aulacorhynchus atrogularis</v>
          </cell>
          <cell r="E144" t="str">
            <v>Piciformes</v>
          </cell>
          <cell r="F144" t="str">
            <v>Ramphastidae</v>
          </cell>
          <cell r="G144" t="str">
            <v>tucaninho-de-riz-amarelo</v>
          </cell>
          <cell r="H144" t="str">
            <v>Black-throated Toucanet</v>
          </cell>
          <cell r="I144" t="str">
            <v>LC</v>
          </cell>
          <cell r="J144"/>
          <cell r="K144"/>
          <cell r="L144" t="str">
            <v>Omnivore</v>
          </cell>
          <cell r="M144" t="str">
            <v>Herbivore</v>
          </cell>
          <cell r="N144" t="str">
            <v>Frugivore</v>
          </cell>
          <cell r="O144"/>
          <cell r="P144" t="str">
            <v>Insessorial</v>
          </cell>
          <cell r="Q144" t="str">
            <v>Forest</v>
          </cell>
          <cell r="R144" t="str">
            <v xml:space="preserve">Dense </v>
          </cell>
          <cell r="S144"/>
          <cell r="T144"/>
          <cell r="U144"/>
          <cell r="V144"/>
          <cell r="W144"/>
          <cell r="X144" t="str">
            <v>BR#</v>
          </cell>
          <cell r="Y144"/>
          <cell r="Z144"/>
          <cell r="AA144"/>
          <cell r="AB144"/>
          <cell r="AC144"/>
          <cell r="AD144"/>
          <cell r="AE144"/>
          <cell r="AF144"/>
        </row>
        <row r="145">
          <cell r="A145" t="str">
            <v>Aulacorhynchus whitelianus</v>
          </cell>
          <cell r="B145" t="str">
            <v>Aulacorhynchus</v>
          </cell>
          <cell r="C145" t="str">
            <v>whitelianus</v>
          </cell>
          <cell r="D145" t="str">
            <v>Aulacorhynchus whitelianus</v>
          </cell>
          <cell r="E145" t="str">
            <v>Piciformes</v>
          </cell>
          <cell r="F145" t="str">
            <v>Ramphastidae</v>
          </cell>
          <cell r="G145" t="str">
            <v>tucaninho-verde</v>
          </cell>
          <cell r="H145" t="str">
            <v>Tepui Toucanet</v>
          </cell>
          <cell r="I145" t="str">
            <v>LC</v>
          </cell>
          <cell r="J145"/>
          <cell r="K145"/>
          <cell r="L145" t="str">
            <v>Omnivore</v>
          </cell>
          <cell r="M145" t="str">
            <v>Herbivore</v>
          </cell>
          <cell r="N145" t="str">
            <v>Frugivore</v>
          </cell>
          <cell r="O145"/>
          <cell r="P145" t="str">
            <v>Insessorial</v>
          </cell>
          <cell r="Q145" t="str">
            <v>Forest</v>
          </cell>
          <cell r="R145" t="str">
            <v xml:space="preserve">Dense </v>
          </cell>
          <cell r="S145"/>
          <cell r="T145"/>
          <cell r="U145"/>
          <cell r="V145"/>
          <cell r="W145"/>
          <cell r="X145" t="str">
            <v>BR#</v>
          </cell>
          <cell r="Y145"/>
          <cell r="Z145"/>
          <cell r="AA145"/>
          <cell r="AB145"/>
          <cell r="AC145"/>
          <cell r="AD145"/>
          <cell r="AE145"/>
          <cell r="AF145"/>
        </row>
        <row r="146">
          <cell r="A146" t="str">
            <v>Automolus cervicalis</v>
          </cell>
          <cell r="B146" t="str">
            <v>Automolus</v>
          </cell>
          <cell r="C146" t="str">
            <v>cervicalis</v>
          </cell>
          <cell r="D146" t="str">
            <v>Automolus cervicalis</v>
          </cell>
          <cell r="E146" t="str">
            <v>Passeriformes</v>
          </cell>
          <cell r="F146" t="str">
            <v>Furriidae</v>
          </cell>
          <cell r="G146" t="str">
            <v>barranqueiro-pardo-do-norte</v>
          </cell>
          <cell r="H146" t="str">
            <v>Olive-capped Foliage-gleaner</v>
          </cell>
          <cell r="I146"/>
          <cell r="J146"/>
          <cell r="K146"/>
          <cell r="L146" t="str">
            <v>Invertebrate</v>
          </cell>
          <cell r="M146" t="str">
            <v>Carnivore</v>
          </cell>
          <cell r="N146" t="str">
            <v>Invertivore</v>
          </cell>
          <cell r="O146"/>
          <cell r="P146" t="str">
            <v>Insessorial</v>
          </cell>
          <cell r="Q146" t="str">
            <v>Forest</v>
          </cell>
          <cell r="R146" t="str">
            <v xml:space="preserve">Dense </v>
          </cell>
          <cell r="S146"/>
          <cell r="T146"/>
          <cell r="U146" t="str">
            <v>A</v>
          </cell>
          <cell r="V146"/>
          <cell r="W146"/>
          <cell r="X146" t="str">
            <v>BR</v>
          </cell>
          <cell r="Y146"/>
          <cell r="Z146"/>
          <cell r="AA146"/>
          <cell r="AB146"/>
          <cell r="AC146"/>
          <cell r="AD146"/>
          <cell r="AE146"/>
          <cell r="AF146"/>
        </row>
        <row r="147">
          <cell r="A147" t="str">
            <v>Automolus infuscatus</v>
          </cell>
          <cell r="B147" t="str">
            <v>Automolus</v>
          </cell>
          <cell r="C147" t="str">
            <v>infuscatus</v>
          </cell>
          <cell r="D147" t="str">
            <v>Automolus infuscatus</v>
          </cell>
          <cell r="E147" t="str">
            <v>Passeriformes</v>
          </cell>
          <cell r="F147" t="str">
            <v>Furriidae</v>
          </cell>
          <cell r="G147" t="str">
            <v>barranqueiro-pardo</v>
          </cell>
          <cell r="H147" t="str">
            <v>Olive-backed Foliage-gleaner</v>
          </cell>
          <cell r="I147" t="str">
            <v>LC</v>
          </cell>
          <cell r="J147"/>
          <cell r="K147"/>
          <cell r="L147" t="str">
            <v>Invertebrate</v>
          </cell>
          <cell r="M147" t="str">
            <v>Carnivore</v>
          </cell>
          <cell r="N147" t="str">
            <v>Invertivore</v>
          </cell>
          <cell r="O147" t="str">
            <v>Sub-bosque</v>
          </cell>
          <cell r="P147" t="str">
            <v>Insessorial</v>
          </cell>
          <cell r="Q147" t="str">
            <v>Forest</v>
          </cell>
          <cell r="R147" t="str">
            <v xml:space="preserve">Dense </v>
          </cell>
          <cell r="S147"/>
          <cell r="T147"/>
          <cell r="U147"/>
          <cell r="V147"/>
          <cell r="W147"/>
          <cell r="X147" t="str">
            <v>BR</v>
          </cell>
          <cell r="Y147"/>
          <cell r="Z147"/>
          <cell r="AA147"/>
          <cell r="AB147"/>
          <cell r="AC147"/>
          <cell r="AD147"/>
          <cell r="AE147"/>
          <cell r="AF147"/>
        </row>
        <row r="148">
          <cell r="A148" t="str">
            <v>Automolus lammi</v>
          </cell>
          <cell r="B148" t="str">
            <v>Automolus</v>
          </cell>
          <cell r="C148" t="str">
            <v>lammi</v>
          </cell>
          <cell r="D148" t="str">
            <v>Automolus lammi</v>
          </cell>
          <cell r="E148" t="str">
            <v>Passeriformes</v>
          </cell>
          <cell r="F148" t="str">
            <v>Furriidae</v>
          </cell>
          <cell r="G148" t="str">
            <v>barranqueiro-do-nordeste</v>
          </cell>
          <cell r="H148" t="str">
            <v>Permbuco Foliage-gleaner</v>
          </cell>
          <cell r="I148" t="str">
            <v>EN</v>
          </cell>
          <cell r="J148" t="str">
            <v>EN</v>
          </cell>
          <cell r="K148"/>
          <cell r="L148" t="str">
            <v>Invertebrate</v>
          </cell>
          <cell r="M148" t="str">
            <v>Carnivore</v>
          </cell>
          <cell r="N148" t="str">
            <v>Invertivore</v>
          </cell>
          <cell r="O148"/>
          <cell r="P148" t="str">
            <v>Insessorial</v>
          </cell>
          <cell r="Q148" t="str">
            <v>Forest</v>
          </cell>
          <cell r="R148" t="str">
            <v xml:space="preserve">Dense </v>
          </cell>
          <cell r="S148"/>
          <cell r="T148"/>
          <cell r="U148" t="str">
            <v>M</v>
          </cell>
          <cell r="V148"/>
          <cell r="W148"/>
          <cell r="X148" t="str">
            <v>BR, En</v>
          </cell>
          <cell r="Y148"/>
          <cell r="Z148"/>
          <cell r="AA148"/>
          <cell r="AB148"/>
          <cell r="AC148"/>
          <cell r="AD148"/>
          <cell r="AE148"/>
          <cell r="AF148"/>
        </row>
        <row r="149">
          <cell r="A149" t="str">
            <v>Automolus leucophthalmus</v>
          </cell>
          <cell r="B149" t="str">
            <v>Automolus</v>
          </cell>
          <cell r="C149" t="str">
            <v>leucophthalmus</v>
          </cell>
          <cell r="D149" t="str">
            <v>Automolus leucophthalmus</v>
          </cell>
          <cell r="E149" t="str">
            <v>Passeriformes</v>
          </cell>
          <cell r="F149" t="str">
            <v>Furriidae</v>
          </cell>
          <cell r="G149" t="str">
            <v>barranqueiro-de-olho-branco</v>
          </cell>
          <cell r="H149" t="str">
            <v>White-eyed Foliage-gleaner</v>
          </cell>
          <cell r="I149" t="str">
            <v>LC</v>
          </cell>
          <cell r="J149"/>
          <cell r="K149"/>
          <cell r="L149" t="str">
            <v>Invertebrate</v>
          </cell>
          <cell r="M149" t="str">
            <v>Carnivore</v>
          </cell>
          <cell r="N149" t="str">
            <v>Invertivore</v>
          </cell>
          <cell r="O149" t="str">
            <v>Sub-bosque</v>
          </cell>
          <cell r="P149" t="str">
            <v>Insessorial</v>
          </cell>
          <cell r="Q149" t="str">
            <v>Forest</v>
          </cell>
          <cell r="R149" t="str">
            <v xml:space="preserve">Dense </v>
          </cell>
          <cell r="S149"/>
          <cell r="T149"/>
          <cell r="U149" t="str">
            <v>A</v>
          </cell>
          <cell r="V149"/>
          <cell r="W149"/>
          <cell r="X149" t="str">
            <v>BR</v>
          </cell>
          <cell r="Y149"/>
          <cell r="Z149"/>
          <cell r="AA149"/>
          <cell r="AB149"/>
          <cell r="AC149"/>
          <cell r="AD149"/>
          <cell r="AE149"/>
          <cell r="AF149"/>
        </row>
        <row r="150">
          <cell r="A150" t="str">
            <v>Automolus melanopezus</v>
          </cell>
          <cell r="B150" t="str">
            <v>Automolus</v>
          </cell>
          <cell r="C150" t="str">
            <v>melanopezus</v>
          </cell>
          <cell r="D150" t="str">
            <v>Automolus melanopezus</v>
          </cell>
          <cell r="E150" t="str">
            <v>Passeriformes</v>
          </cell>
          <cell r="F150" t="str">
            <v>Furriidae</v>
          </cell>
          <cell r="G150" t="str">
            <v>barranqueiro-escuro</v>
          </cell>
          <cell r="H150" t="str">
            <v>Brown-rumped Foliage-gleaner</v>
          </cell>
          <cell r="I150" t="str">
            <v>LC</v>
          </cell>
          <cell r="J150"/>
          <cell r="K150"/>
          <cell r="L150" t="str">
            <v>Invertebrate</v>
          </cell>
          <cell r="M150" t="str">
            <v>Carnivore</v>
          </cell>
          <cell r="N150" t="str">
            <v>Invertivore</v>
          </cell>
          <cell r="O150" t="str">
            <v>Sub-bosque</v>
          </cell>
          <cell r="P150" t="str">
            <v>Insessorial</v>
          </cell>
          <cell r="Q150" t="str">
            <v>Forest</v>
          </cell>
          <cell r="R150" t="str">
            <v xml:space="preserve">Dense </v>
          </cell>
          <cell r="S150"/>
          <cell r="T150"/>
          <cell r="U150" t="str">
            <v>M</v>
          </cell>
          <cell r="V150"/>
          <cell r="W150"/>
          <cell r="X150" t="str">
            <v>BR</v>
          </cell>
          <cell r="Y150"/>
          <cell r="Z150"/>
          <cell r="AA150"/>
          <cell r="AB150"/>
          <cell r="AC150"/>
          <cell r="AD150"/>
          <cell r="AE150"/>
          <cell r="AF150"/>
        </row>
        <row r="151">
          <cell r="A151" t="str">
            <v>Automolus ochrolaemus</v>
          </cell>
          <cell r="B151" t="str">
            <v>Automolus</v>
          </cell>
          <cell r="C151" t="str">
            <v>ochrolaemus</v>
          </cell>
          <cell r="D151" t="str">
            <v>Automolus ochrolaemus</v>
          </cell>
          <cell r="E151" t="str">
            <v>Passeriformes</v>
          </cell>
          <cell r="F151" t="str">
            <v>Furriidae</v>
          </cell>
          <cell r="G151" t="str">
            <v>barranqueiro-camurça</v>
          </cell>
          <cell r="H151" t="str">
            <v>Buff-throated Foliage-gleaner</v>
          </cell>
          <cell r="I151" t="str">
            <v>LC</v>
          </cell>
          <cell r="J151"/>
          <cell r="K151"/>
          <cell r="L151" t="str">
            <v>Invertebrate</v>
          </cell>
          <cell r="M151" t="str">
            <v>Carnivore</v>
          </cell>
          <cell r="N151" t="str">
            <v>Invertivore</v>
          </cell>
          <cell r="O151" t="str">
            <v>Sub-bosque</v>
          </cell>
          <cell r="P151" t="str">
            <v>Insessorial</v>
          </cell>
          <cell r="Q151" t="str">
            <v>Forest</v>
          </cell>
          <cell r="R151" t="str">
            <v xml:space="preserve">Dense </v>
          </cell>
          <cell r="S151"/>
          <cell r="T151"/>
          <cell r="U151" t="str">
            <v>A</v>
          </cell>
          <cell r="V151"/>
          <cell r="W151"/>
          <cell r="X151" t="str">
            <v>BR</v>
          </cell>
          <cell r="Y151"/>
          <cell r="Z151"/>
          <cell r="AA151"/>
          <cell r="AB151"/>
          <cell r="AC151"/>
          <cell r="AD151"/>
          <cell r="AE151"/>
          <cell r="AF151"/>
        </row>
        <row r="152">
          <cell r="A152" t="str">
            <v>Automolus paraensis</v>
          </cell>
          <cell r="B152" t="str">
            <v>Automolus</v>
          </cell>
          <cell r="C152" t="str">
            <v>paraensis</v>
          </cell>
          <cell r="D152" t="str">
            <v>Automolus paraensis</v>
          </cell>
          <cell r="E152" t="str">
            <v>Passeriformes</v>
          </cell>
          <cell r="F152" t="str">
            <v>Furriidae</v>
          </cell>
          <cell r="G152" t="str">
            <v>barranqueiro-do-pará</v>
          </cell>
          <cell r="H152" t="str">
            <v>Para Foliage-gleaner</v>
          </cell>
          <cell r="I152" t="str">
            <v>LC</v>
          </cell>
          <cell r="J152"/>
          <cell r="K152"/>
          <cell r="L152" t="str">
            <v>Invertebrate</v>
          </cell>
          <cell r="M152" t="str">
            <v>Carnivore</v>
          </cell>
          <cell r="N152" t="str">
            <v>Invertivore</v>
          </cell>
          <cell r="O152" t="str">
            <v>Sub-bosque</v>
          </cell>
          <cell r="P152" t="str">
            <v>Insessorial</v>
          </cell>
          <cell r="Q152" t="str">
            <v>Forest</v>
          </cell>
          <cell r="R152" t="str">
            <v xml:space="preserve">Dense </v>
          </cell>
          <cell r="S152"/>
          <cell r="T152"/>
          <cell r="U152" t="str">
            <v>M</v>
          </cell>
          <cell r="V152"/>
          <cell r="W152"/>
          <cell r="X152" t="str">
            <v>BR, En</v>
          </cell>
          <cell r="Y152"/>
          <cell r="Z152"/>
          <cell r="AA152"/>
          <cell r="AB152"/>
          <cell r="AC152"/>
          <cell r="AD152"/>
          <cell r="AE152"/>
          <cell r="AF152"/>
        </row>
        <row r="153">
          <cell r="A153" t="str">
            <v>Automolus rufipileatus</v>
          </cell>
          <cell r="B153" t="str">
            <v>Automolus</v>
          </cell>
          <cell r="C153" t="str">
            <v>rufipileatus</v>
          </cell>
          <cell r="D153" t="str">
            <v>Automolus rufipileatus</v>
          </cell>
          <cell r="E153" t="str">
            <v>Passeriformes</v>
          </cell>
          <cell r="F153" t="str">
            <v>Furriidae</v>
          </cell>
          <cell r="G153" t="str">
            <v>barranqueiro-de-coroa-castanha</v>
          </cell>
          <cell r="H153" t="str">
            <v>Chestnut-crowned Foliage-gleaner</v>
          </cell>
          <cell r="I153" t="str">
            <v>LC</v>
          </cell>
          <cell r="J153"/>
          <cell r="K153"/>
          <cell r="L153" t="str">
            <v>Invertebrate</v>
          </cell>
          <cell r="M153" t="str">
            <v>Carnivore</v>
          </cell>
          <cell r="N153" t="str">
            <v>Invertivore</v>
          </cell>
          <cell r="O153" t="str">
            <v>Sub-bosque</v>
          </cell>
          <cell r="P153" t="str">
            <v>Insessorial</v>
          </cell>
          <cell r="Q153" t="str">
            <v>Forest</v>
          </cell>
          <cell r="R153" t="str">
            <v xml:space="preserve">Dense </v>
          </cell>
          <cell r="S153"/>
          <cell r="T153"/>
          <cell r="U153" t="str">
            <v>A</v>
          </cell>
          <cell r="V153"/>
          <cell r="W153"/>
          <cell r="X153" t="str">
            <v>BR</v>
          </cell>
          <cell r="Y153"/>
          <cell r="Z153"/>
          <cell r="AA153"/>
          <cell r="AB153"/>
          <cell r="AC153"/>
          <cell r="AD153"/>
          <cell r="AE153"/>
          <cell r="AF153"/>
        </row>
        <row r="154">
          <cell r="A154" t="str">
            <v>Automolus subulatus</v>
          </cell>
          <cell r="B154" t="str">
            <v>Automolus</v>
          </cell>
          <cell r="C154" t="str">
            <v>subulatus</v>
          </cell>
          <cell r="D154" t="str">
            <v>Automolus subulatus</v>
          </cell>
          <cell r="E154" t="str">
            <v>Passeriformes</v>
          </cell>
          <cell r="F154" t="str">
            <v>Furriidae</v>
          </cell>
          <cell r="G154" t="str">
            <v>limpa-folha-riscado</v>
          </cell>
          <cell r="H154" t="str">
            <v>Striped Woodhaunter</v>
          </cell>
          <cell r="I154" t="str">
            <v>LC</v>
          </cell>
          <cell r="J154"/>
          <cell r="K154"/>
          <cell r="L154" t="str">
            <v>Invertebrate</v>
          </cell>
          <cell r="M154" t="str">
            <v>Carnivore</v>
          </cell>
          <cell r="N154" t="str">
            <v>Invertivore</v>
          </cell>
          <cell r="O154" t="str">
            <v>Estrato medio</v>
          </cell>
          <cell r="P154" t="str">
            <v>Insessorial</v>
          </cell>
          <cell r="Q154" t="str">
            <v>Forest</v>
          </cell>
          <cell r="R154" t="str">
            <v xml:space="preserve">Dense </v>
          </cell>
          <cell r="S154"/>
          <cell r="T154"/>
          <cell r="U154" t="str">
            <v>A</v>
          </cell>
          <cell r="V154"/>
          <cell r="W154"/>
          <cell r="X154" t="str">
            <v>BR</v>
          </cell>
          <cell r="Y154"/>
          <cell r="Z154"/>
          <cell r="AA154"/>
          <cell r="AB154"/>
          <cell r="AC154"/>
          <cell r="AD154"/>
          <cell r="AE154"/>
          <cell r="AF154"/>
        </row>
        <row r="155">
          <cell r="A155" t="str">
            <v>Avocettula recurvirostris</v>
          </cell>
          <cell r="B155" t="str">
            <v>Avocettula</v>
          </cell>
          <cell r="C155" t="str">
            <v>recurvirostris</v>
          </cell>
          <cell r="D155" t="str">
            <v>Avocettula recurvirostris</v>
          </cell>
          <cell r="E155" t="str">
            <v>Apodiformes</v>
          </cell>
          <cell r="F155" t="str">
            <v>Trochilidae</v>
          </cell>
          <cell r="G155" t="str">
            <v>beija-flor-de-bico-virado</v>
          </cell>
          <cell r="H155" t="str">
            <v>Fiery-tailed Awlbill</v>
          </cell>
          <cell r="I155" t="str">
            <v>LC</v>
          </cell>
          <cell r="J155"/>
          <cell r="K155"/>
          <cell r="L155" t="str">
            <v>FruiNect</v>
          </cell>
          <cell r="M155" t="str">
            <v>Herbivore</v>
          </cell>
          <cell r="N155" t="str">
            <v>Nectarivore</v>
          </cell>
          <cell r="O155" t="str">
            <v>?</v>
          </cell>
          <cell r="P155" t="str">
            <v>Aerial</v>
          </cell>
          <cell r="Q155" t="str">
            <v>Forest</v>
          </cell>
          <cell r="R155" t="str">
            <v>Semi-Open</v>
          </cell>
          <cell r="S155"/>
          <cell r="T155"/>
          <cell r="U155" t="str">
            <v>M</v>
          </cell>
          <cell r="V155"/>
          <cell r="W155"/>
          <cell r="X155" t="str">
            <v>BR</v>
          </cell>
          <cell r="Y155"/>
          <cell r="Z155"/>
          <cell r="AA155"/>
          <cell r="AB155"/>
          <cell r="AC155"/>
          <cell r="AD155"/>
          <cell r="AE155"/>
          <cell r="AF155"/>
        </row>
        <row r="156">
          <cell r="A156" t="str">
            <v>Bartramia longicauda</v>
          </cell>
          <cell r="B156" t="str">
            <v>Bartramia</v>
          </cell>
          <cell r="C156" t="str">
            <v>longicauda</v>
          </cell>
          <cell r="D156" t="str">
            <v>Bartramia longicauda</v>
          </cell>
          <cell r="E156" t="str">
            <v>Charadriiformes</v>
          </cell>
          <cell r="F156" t="str">
            <v>Scolopacidae</v>
          </cell>
          <cell r="G156" t="str">
            <v>maçarico-do-campo</v>
          </cell>
          <cell r="H156" t="str">
            <v>Upland Sandpiper</v>
          </cell>
          <cell r="I156" t="str">
            <v>LC</v>
          </cell>
          <cell r="J156"/>
          <cell r="K156"/>
          <cell r="L156" t="str">
            <v>Invertebrate</v>
          </cell>
          <cell r="M156" t="str">
            <v>Carnivore</v>
          </cell>
          <cell r="N156" t="str">
            <v>Invertivore</v>
          </cell>
          <cell r="O156" t="str">
            <v>Aquatico</v>
          </cell>
          <cell r="P156" t="str">
            <v>Terrestrial</v>
          </cell>
          <cell r="Q156" t="str">
            <v>Grassland</v>
          </cell>
          <cell r="R156" t="str">
            <v>Open</v>
          </cell>
          <cell r="S156">
            <v>1</v>
          </cell>
          <cell r="T156" t="str">
            <v>M</v>
          </cell>
          <cell r="U156" t="str">
            <v>M</v>
          </cell>
          <cell r="V156" t="str">
            <v>MGT</v>
          </cell>
          <cell r="W156" t="str">
            <v>No</v>
          </cell>
          <cell r="X156" t="str">
            <v>VI (N)</v>
          </cell>
          <cell r="Y156"/>
          <cell r="Z156" t="str">
            <v>VN</v>
          </cell>
          <cell r="AA156" t="str">
            <v>AC</v>
          </cell>
          <cell r="AB156"/>
          <cell r="AC156"/>
          <cell r="AD156"/>
          <cell r="AE156"/>
          <cell r="AF156"/>
        </row>
        <row r="157">
          <cell r="A157" t="str">
            <v>Baryphthengus martii</v>
          </cell>
          <cell r="B157" t="str">
            <v>Baryphthengus</v>
          </cell>
          <cell r="C157" t="str">
            <v>martii</v>
          </cell>
          <cell r="D157" t="str">
            <v>Baryphthengus martii</v>
          </cell>
          <cell r="E157" t="str">
            <v>Coraciiformes</v>
          </cell>
          <cell r="F157" t="str">
            <v>Momotidae</v>
          </cell>
          <cell r="G157" t="str">
            <v>juruva-ruiva</v>
          </cell>
          <cell r="H157" t="str">
            <v>Rufous Motmot</v>
          </cell>
          <cell r="I157" t="str">
            <v>LC</v>
          </cell>
          <cell r="J157"/>
          <cell r="K157"/>
          <cell r="L157" t="str">
            <v>Omnivore</v>
          </cell>
          <cell r="M157" t="str">
            <v>Carnivore</v>
          </cell>
          <cell r="N157" t="str">
            <v>Omnivore</v>
          </cell>
          <cell r="O157" t="str">
            <v>Sub-bosque/Estrato medio</v>
          </cell>
          <cell r="P157" t="str">
            <v>Insessorial</v>
          </cell>
          <cell r="Q157" t="str">
            <v>Forest</v>
          </cell>
          <cell r="R157" t="str">
            <v xml:space="preserve">Dense </v>
          </cell>
          <cell r="S157"/>
          <cell r="T157"/>
          <cell r="U157" t="str">
            <v>M</v>
          </cell>
          <cell r="V157"/>
          <cell r="W157"/>
          <cell r="X157" t="str">
            <v>BR</v>
          </cell>
          <cell r="Y157"/>
          <cell r="Z157"/>
          <cell r="AA157"/>
          <cell r="AB157"/>
          <cell r="AC157"/>
          <cell r="AD157"/>
          <cell r="AE157"/>
          <cell r="AF157"/>
        </row>
        <row r="158">
          <cell r="A158" t="str">
            <v>Baryphthengus ruficapillus</v>
          </cell>
          <cell r="B158" t="str">
            <v>Baryphthengus</v>
          </cell>
          <cell r="C158" t="str">
            <v>ruficapillus</v>
          </cell>
          <cell r="D158" t="str">
            <v>Baryphthengus ruficapillus</v>
          </cell>
          <cell r="E158" t="str">
            <v>Coraciiformes</v>
          </cell>
          <cell r="F158" t="str">
            <v>Momotidae</v>
          </cell>
          <cell r="G158" t="str">
            <v>juruva</v>
          </cell>
          <cell r="H158" t="str">
            <v>Rufous-capped Motmot</v>
          </cell>
          <cell r="I158" t="str">
            <v>LC</v>
          </cell>
          <cell r="J158"/>
          <cell r="K158"/>
          <cell r="L158" t="str">
            <v>Invertebrate</v>
          </cell>
          <cell r="M158" t="str">
            <v>Carnivore</v>
          </cell>
          <cell r="N158" t="str">
            <v>Omnivore</v>
          </cell>
          <cell r="O158" t="str">
            <v>Sub-bosque/Estrato medio</v>
          </cell>
          <cell r="P158" t="str">
            <v>Insessorial</v>
          </cell>
          <cell r="Q158" t="str">
            <v>Forest</v>
          </cell>
          <cell r="R158" t="str">
            <v xml:space="preserve">Dense </v>
          </cell>
          <cell r="S158"/>
          <cell r="T158" t="str">
            <v>B</v>
          </cell>
          <cell r="U158" t="str">
            <v>M</v>
          </cell>
          <cell r="V158"/>
          <cell r="W158"/>
          <cell r="X158" t="str">
            <v>BR</v>
          </cell>
          <cell r="Y158"/>
          <cell r="Z158"/>
          <cell r="AA158"/>
          <cell r="AB158"/>
          <cell r="AC158"/>
          <cell r="AD158"/>
          <cell r="AE158"/>
          <cell r="AF158"/>
        </row>
        <row r="159">
          <cell r="A159" t="str">
            <v>Basileuterus culicivorus</v>
          </cell>
          <cell r="B159" t="str">
            <v>Basileuterus</v>
          </cell>
          <cell r="C159" t="str">
            <v>culicivorus</v>
          </cell>
          <cell r="D159" t="str">
            <v>Basileuterus culicivorus</v>
          </cell>
          <cell r="E159" t="str">
            <v>Passeriformes</v>
          </cell>
          <cell r="F159" t="str">
            <v>Parulidae</v>
          </cell>
          <cell r="G159" t="str">
            <v>pula-pula</v>
          </cell>
          <cell r="H159" t="str">
            <v>Golden-crowned Warbler</v>
          </cell>
          <cell r="I159"/>
          <cell r="J159"/>
          <cell r="K159"/>
          <cell r="L159" t="str">
            <v>Invertebrate</v>
          </cell>
          <cell r="M159" t="str">
            <v>Carnivore</v>
          </cell>
          <cell r="N159" t="str">
            <v>Invertivore</v>
          </cell>
          <cell r="O159" t="str">
            <v>Sub-bosque/Estrato medio</v>
          </cell>
          <cell r="P159" t="str">
            <v>Insessorial</v>
          </cell>
          <cell r="Q159" t="str">
            <v>Forest</v>
          </cell>
          <cell r="R159" t="str">
            <v xml:space="preserve">Dense </v>
          </cell>
          <cell r="S159">
            <v>3</v>
          </cell>
          <cell r="T159" t="str">
            <v>B</v>
          </cell>
          <cell r="U159" t="str">
            <v>M</v>
          </cell>
          <cell r="V159"/>
          <cell r="W159"/>
          <cell r="X159" t="str">
            <v>BR</v>
          </cell>
          <cell r="Y159"/>
          <cell r="Z159" t="str">
            <v>RE</v>
          </cell>
          <cell r="AA159" t="str">
            <v>X</v>
          </cell>
          <cell r="AB159"/>
          <cell r="AC159"/>
          <cell r="AD159"/>
          <cell r="AE159"/>
          <cell r="AF159"/>
        </row>
        <row r="160">
          <cell r="A160" t="str">
            <v>Batara cinerea</v>
          </cell>
          <cell r="B160" t="str">
            <v>Batara</v>
          </cell>
          <cell r="C160" t="str">
            <v>cinerea</v>
          </cell>
          <cell r="D160" t="str">
            <v>Batara cinerea</v>
          </cell>
          <cell r="E160" t="str">
            <v>Passeriformes</v>
          </cell>
          <cell r="F160" t="str">
            <v>Thamnophilidae</v>
          </cell>
          <cell r="G160" t="str">
            <v>matracão</v>
          </cell>
          <cell r="H160" t="str">
            <v>Giant Antshrike</v>
          </cell>
          <cell r="I160" t="str">
            <v>LC</v>
          </cell>
          <cell r="J160"/>
          <cell r="K160"/>
          <cell r="L160" t="str">
            <v>Invertebrate</v>
          </cell>
          <cell r="M160" t="str">
            <v>Carnivore</v>
          </cell>
          <cell r="N160" t="str">
            <v>Invertivore</v>
          </cell>
          <cell r="O160" t="str">
            <v>Sub-bosque/Estrato medio</v>
          </cell>
          <cell r="P160" t="str">
            <v>Insessorial</v>
          </cell>
          <cell r="Q160" t="str">
            <v>Forest</v>
          </cell>
          <cell r="R160" t="str">
            <v xml:space="preserve">Dense </v>
          </cell>
          <cell r="S160"/>
          <cell r="T160"/>
          <cell r="U160" t="str">
            <v>M</v>
          </cell>
          <cell r="V160"/>
          <cell r="W160"/>
          <cell r="X160" t="str">
            <v>BR</v>
          </cell>
          <cell r="Y160"/>
          <cell r="Z160"/>
          <cell r="AA160"/>
          <cell r="AB160"/>
          <cell r="AC160"/>
          <cell r="AD160"/>
          <cell r="AE160"/>
          <cell r="AF160"/>
        </row>
        <row r="161">
          <cell r="A161" t="str">
            <v>Berlepschia rikeri</v>
          </cell>
          <cell r="B161" t="str">
            <v>Berlepschia</v>
          </cell>
          <cell r="C161" t="str">
            <v>rikeri</v>
          </cell>
          <cell r="D161" t="str">
            <v>Berlepschia rikeri</v>
          </cell>
          <cell r="E161" t="str">
            <v>Passeriformes</v>
          </cell>
          <cell r="F161" t="str">
            <v>Furriidae</v>
          </cell>
          <cell r="G161" t="str">
            <v>limpa-folha-do-buriti</v>
          </cell>
          <cell r="H161" t="str">
            <v>Point-tailed Palmcreeper</v>
          </cell>
          <cell r="I161" t="str">
            <v>LC</v>
          </cell>
          <cell r="J161"/>
          <cell r="K161"/>
          <cell r="L161" t="str">
            <v>Invertebrate</v>
          </cell>
          <cell r="M161" t="str">
            <v>Carnivore</v>
          </cell>
          <cell r="N161" t="str">
            <v>Invertivore</v>
          </cell>
          <cell r="O161" t="str">
            <v>Dossel</v>
          </cell>
          <cell r="P161" t="str">
            <v>Insessorial</v>
          </cell>
          <cell r="Q161" t="str">
            <v>Forest</v>
          </cell>
          <cell r="R161" t="str">
            <v xml:space="preserve">Dense </v>
          </cell>
          <cell r="S161"/>
          <cell r="T161"/>
          <cell r="U161" t="str">
            <v>M</v>
          </cell>
          <cell r="V161"/>
          <cell r="W161"/>
          <cell r="X161" t="str">
            <v>BR</v>
          </cell>
          <cell r="Y161"/>
          <cell r="Z161"/>
          <cell r="AA161"/>
          <cell r="AB161"/>
          <cell r="AC161"/>
          <cell r="AD161"/>
          <cell r="AE161"/>
          <cell r="AF161"/>
        </row>
        <row r="162">
          <cell r="A162" t="str">
            <v>Biatas nigropectus</v>
          </cell>
          <cell r="B162" t="str">
            <v>Biatas</v>
          </cell>
          <cell r="C162" t="str">
            <v>nigropectus</v>
          </cell>
          <cell r="D162" t="str">
            <v>Biatas nigropectus</v>
          </cell>
          <cell r="E162" t="str">
            <v>Passeriformes</v>
          </cell>
          <cell r="F162" t="str">
            <v>Thamnophilidae</v>
          </cell>
          <cell r="G162" t="str">
            <v>papo-branco</v>
          </cell>
          <cell r="H162" t="str">
            <v>White-bearded Antshrike</v>
          </cell>
          <cell r="I162" t="str">
            <v>VU</v>
          </cell>
          <cell r="J162"/>
          <cell r="K162"/>
          <cell r="L162" t="str">
            <v>Invertebrate</v>
          </cell>
          <cell r="M162" t="str">
            <v>Carnivore</v>
          </cell>
          <cell r="N162" t="str">
            <v>Invertivore</v>
          </cell>
          <cell r="O162" t="str">
            <v>Sub-bosque/Estrato medio</v>
          </cell>
          <cell r="P162" t="str">
            <v>Insessorial</v>
          </cell>
          <cell r="Q162" t="str">
            <v>Forest</v>
          </cell>
          <cell r="R162" t="str">
            <v xml:space="preserve">Dense </v>
          </cell>
          <cell r="S162"/>
          <cell r="T162"/>
          <cell r="U162" t="str">
            <v>M</v>
          </cell>
          <cell r="V162"/>
          <cell r="W162"/>
          <cell r="X162" t="str">
            <v>BR</v>
          </cell>
          <cell r="Y162"/>
          <cell r="Z162"/>
          <cell r="AA162"/>
          <cell r="AB162"/>
          <cell r="AC162"/>
          <cell r="AD162"/>
          <cell r="AE162"/>
          <cell r="AF162"/>
        </row>
        <row r="163">
          <cell r="A163" t="str">
            <v>Botaurus pinnatus</v>
          </cell>
          <cell r="B163" t="str">
            <v>Botaurus</v>
          </cell>
          <cell r="C163" t="str">
            <v>pinnatus</v>
          </cell>
          <cell r="D163" t="str">
            <v>Botaurus pinnatus</v>
          </cell>
          <cell r="E163" t="str">
            <v>Pelecaniformes</v>
          </cell>
          <cell r="F163" t="str">
            <v>Ardeidae</v>
          </cell>
          <cell r="G163" t="str">
            <v>socó-boi-baio</v>
          </cell>
          <cell r="H163" t="str">
            <v>Pinted Bittern</v>
          </cell>
          <cell r="I163" t="str">
            <v>LC</v>
          </cell>
          <cell r="J163"/>
          <cell r="K163"/>
          <cell r="L163" t="str">
            <v>VertFishScav</v>
          </cell>
          <cell r="M163" t="str">
            <v>Carnivore</v>
          </cell>
          <cell r="N163" t="str">
            <v>Aquatic predator</v>
          </cell>
          <cell r="O163" t="str">
            <v>Terrestre</v>
          </cell>
          <cell r="P163" t="str">
            <v>Terrestrial</v>
          </cell>
          <cell r="Q163" t="str">
            <v>Wetland</v>
          </cell>
          <cell r="R163" t="str">
            <v xml:space="preserve">Dense </v>
          </cell>
          <cell r="S163"/>
          <cell r="T163" t="str">
            <v>M</v>
          </cell>
          <cell r="U163" t="str">
            <v>M</v>
          </cell>
          <cell r="V163"/>
          <cell r="W163"/>
          <cell r="X163" t="str">
            <v>BR</v>
          </cell>
          <cell r="Y163"/>
          <cell r="Z163"/>
          <cell r="AA163"/>
          <cell r="AB163"/>
          <cell r="AC163"/>
          <cell r="AD163"/>
          <cell r="AE163"/>
          <cell r="AF163"/>
        </row>
        <row r="164">
          <cell r="A164" t="str">
            <v>Brachygalba albogularis</v>
          </cell>
          <cell r="B164" t="str">
            <v>Brachygalba</v>
          </cell>
          <cell r="C164" t="str">
            <v>albogularis</v>
          </cell>
          <cell r="D164" t="str">
            <v>Brachygalba albogularis</v>
          </cell>
          <cell r="E164" t="str">
            <v>Galbuliformes</v>
          </cell>
          <cell r="F164" t="str">
            <v>Galbulidae</v>
          </cell>
          <cell r="G164" t="str">
            <v>agulha-de-garganta-branca</v>
          </cell>
          <cell r="H164" t="str">
            <v>White-throated Jacamar</v>
          </cell>
          <cell r="I164" t="str">
            <v>LC</v>
          </cell>
          <cell r="J164"/>
          <cell r="K164"/>
          <cell r="L164" t="str">
            <v>Invertebrate</v>
          </cell>
          <cell r="M164" t="str">
            <v>Carnivore</v>
          </cell>
          <cell r="N164" t="str">
            <v>Invertivore</v>
          </cell>
          <cell r="O164" t="str">
            <v>Dossel</v>
          </cell>
          <cell r="P164" t="str">
            <v>Insessorial</v>
          </cell>
          <cell r="Q164" t="str">
            <v>Forest</v>
          </cell>
          <cell r="R164" t="str">
            <v>Semi-Open</v>
          </cell>
          <cell r="S164"/>
          <cell r="T164"/>
          <cell r="U164" t="str">
            <v>B</v>
          </cell>
          <cell r="V164"/>
          <cell r="W164"/>
          <cell r="X164" t="str">
            <v>BR</v>
          </cell>
          <cell r="Y164"/>
          <cell r="Z164"/>
          <cell r="AA164"/>
          <cell r="AB164"/>
          <cell r="AC164"/>
          <cell r="AD164"/>
          <cell r="AE164"/>
          <cell r="AF164"/>
        </row>
        <row r="165">
          <cell r="A165" t="str">
            <v>Brachygalba lugubris</v>
          </cell>
          <cell r="B165" t="str">
            <v>Brachygalba</v>
          </cell>
          <cell r="C165" t="str">
            <v>lugubris</v>
          </cell>
          <cell r="D165" t="str">
            <v>Brachygalba lugubris</v>
          </cell>
          <cell r="E165" t="str">
            <v>Galbuliformes</v>
          </cell>
          <cell r="F165" t="str">
            <v>Galbulidae</v>
          </cell>
          <cell r="G165" t="str">
            <v>ariramba-preta</v>
          </cell>
          <cell r="H165" t="str">
            <v>Brown Jacamar</v>
          </cell>
          <cell r="I165" t="str">
            <v>LC</v>
          </cell>
          <cell r="J165"/>
          <cell r="K165"/>
          <cell r="L165" t="str">
            <v>Invertebrate</v>
          </cell>
          <cell r="M165" t="str">
            <v>Carnivore</v>
          </cell>
          <cell r="N165" t="str">
            <v>Invertivore</v>
          </cell>
          <cell r="O165" t="str">
            <v>Dossel</v>
          </cell>
          <cell r="P165" t="str">
            <v>Insessorial</v>
          </cell>
          <cell r="Q165" t="str">
            <v>Forest</v>
          </cell>
          <cell r="R165" t="str">
            <v>Semi-Open</v>
          </cell>
          <cell r="S165"/>
          <cell r="T165" t="str">
            <v>M</v>
          </cell>
          <cell r="U165" t="str">
            <v>M</v>
          </cell>
          <cell r="V165"/>
          <cell r="W165"/>
          <cell r="X165" t="str">
            <v>BR</v>
          </cell>
          <cell r="Y165"/>
          <cell r="Z165"/>
          <cell r="AA165"/>
          <cell r="AB165"/>
          <cell r="AC165"/>
          <cell r="AD165"/>
          <cell r="AE165"/>
          <cell r="AF165"/>
        </row>
        <row r="166">
          <cell r="A166" t="str">
            <v>Brotogeris chiriri</v>
          </cell>
          <cell r="B166" t="str">
            <v>Brotogeris</v>
          </cell>
          <cell r="C166" t="str">
            <v>chiriri</v>
          </cell>
          <cell r="D166" t="str">
            <v>Brotogeris chiriri</v>
          </cell>
          <cell r="E166" t="str">
            <v>Psittaciformes</v>
          </cell>
          <cell r="F166" t="str">
            <v>Psittacidae</v>
          </cell>
          <cell r="G166" t="str">
            <v>periquito-de-encontro-amarelo</v>
          </cell>
          <cell r="H166" t="str">
            <v>Yellow-chevroned Parakeet</v>
          </cell>
          <cell r="I166" t="str">
            <v>LC</v>
          </cell>
          <cell r="J166"/>
          <cell r="K166"/>
          <cell r="L166" t="str">
            <v>FruiNect</v>
          </cell>
          <cell r="M166" t="str">
            <v>Herbivore</v>
          </cell>
          <cell r="N166" t="str">
            <v>Omnivore</v>
          </cell>
          <cell r="O166" t="str">
            <v>Dossel</v>
          </cell>
          <cell r="P166" t="str">
            <v>Insessorial</v>
          </cell>
          <cell r="Q166" t="str">
            <v>Forest</v>
          </cell>
          <cell r="R166" t="str">
            <v>Semi-Open</v>
          </cell>
          <cell r="S166">
            <v>2</v>
          </cell>
          <cell r="T166" t="str">
            <v>M</v>
          </cell>
          <cell r="U166" t="str">
            <v>M</v>
          </cell>
          <cell r="V166"/>
          <cell r="W166"/>
          <cell r="X166" t="str">
            <v>BR</v>
          </cell>
          <cell r="Y166"/>
          <cell r="Z166" t="str">
            <v>RE</v>
          </cell>
          <cell r="AA166" t="str">
            <v>AD</v>
          </cell>
          <cell r="AB166"/>
          <cell r="AC166"/>
          <cell r="AD166"/>
          <cell r="AE166"/>
          <cell r="AF166"/>
        </row>
        <row r="167">
          <cell r="A167" t="str">
            <v>Brotogeris chrysoptera</v>
          </cell>
          <cell r="B167" t="str">
            <v>Brotogeris</v>
          </cell>
          <cell r="C167" t="str">
            <v>chrysoptera</v>
          </cell>
          <cell r="D167" t="str">
            <v>Brotogeris chrysoptera</v>
          </cell>
          <cell r="E167" t="str">
            <v>Psittaciformes</v>
          </cell>
          <cell r="F167" t="str">
            <v>Psittacidae</v>
          </cell>
          <cell r="G167" t="str">
            <v>periquito-de-asa-dourada</v>
          </cell>
          <cell r="H167" t="str">
            <v>Golden-winged Parakeet</v>
          </cell>
          <cell r="I167" t="str">
            <v>LC</v>
          </cell>
          <cell r="J167"/>
          <cell r="K167"/>
          <cell r="L167" t="str">
            <v>FruiNect</v>
          </cell>
          <cell r="M167" t="str">
            <v>Herbivore</v>
          </cell>
          <cell r="N167" t="str">
            <v>Omnivore</v>
          </cell>
          <cell r="O167" t="str">
            <v>Dossel</v>
          </cell>
          <cell r="P167" t="str">
            <v>Insessorial</v>
          </cell>
          <cell r="Q167" t="str">
            <v>Forest</v>
          </cell>
          <cell r="R167" t="str">
            <v>Semi-Open</v>
          </cell>
          <cell r="S167"/>
          <cell r="T167"/>
          <cell r="U167" t="str">
            <v>M</v>
          </cell>
          <cell r="V167"/>
          <cell r="W167"/>
          <cell r="X167" t="str">
            <v>BR</v>
          </cell>
          <cell r="Y167"/>
          <cell r="Z167"/>
          <cell r="AA167"/>
          <cell r="AB167"/>
          <cell r="AC167"/>
          <cell r="AD167"/>
          <cell r="AE167"/>
          <cell r="AF167"/>
        </row>
        <row r="168">
          <cell r="A168" t="str">
            <v>Brotogeris cyanoptera</v>
          </cell>
          <cell r="B168" t="str">
            <v>Brotogeris</v>
          </cell>
          <cell r="C168" t="str">
            <v>cyanoptera</v>
          </cell>
          <cell r="D168" t="str">
            <v>Brotogeris cyanoptera</v>
          </cell>
          <cell r="E168" t="str">
            <v>Psittaciformes</v>
          </cell>
          <cell r="F168" t="str">
            <v>Psittacidae</v>
          </cell>
          <cell r="G168" t="str">
            <v>periquito-de-asa-azul</v>
          </cell>
          <cell r="H168" t="str">
            <v>Cobalt-winged Parakeet</v>
          </cell>
          <cell r="I168" t="str">
            <v>LC</v>
          </cell>
          <cell r="J168"/>
          <cell r="K168"/>
          <cell r="L168" t="str">
            <v>FruiNect</v>
          </cell>
          <cell r="M168" t="str">
            <v>Herbivore</v>
          </cell>
          <cell r="N168" t="str">
            <v>Omnivore</v>
          </cell>
          <cell r="O168" t="str">
            <v>Dossel</v>
          </cell>
          <cell r="P168" t="str">
            <v>Insessorial</v>
          </cell>
          <cell r="Q168" t="str">
            <v>Forest</v>
          </cell>
          <cell r="R168" t="str">
            <v>Semi-Open</v>
          </cell>
          <cell r="S168"/>
          <cell r="T168"/>
          <cell r="U168" t="str">
            <v>M</v>
          </cell>
          <cell r="V168"/>
          <cell r="W168"/>
          <cell r="X168" t="str">
            <v>BR</v>
          </cell>
          <cell r="Y168"/>
          <cell r="Z168"/>
          <cell r="AA168"/>
          <cell r="AB168"/>
          <cell r="AC168"/>
          <cell r="AD168"/>
          <cell r="AE168"/>
          <cell r="AF168"/>
        </row>
        <row r="169">
          <cell r="A169" t="str">
            <v>Brotogeris sanctithomae</v>
          </cell>
          <cell r="B169" t="str">
            <v>Brotogeris</v>
          </cell>
          <cell r="C169" t="str">
            <v>sanctithomae</v>
          </cell>
          <cell r="D169" t="str">
            <v>Brotogeris sanctithomae</v>
          </cell>
          <cell r="E169" t="str">
            <v>Psittaciformes</v>
          </cell>
          <cell r="F169" t="str">
            <v>Psittacidae</v>
          </cell>
          <cell r="G169" t="str">
            <v>periquito-testinha</v>
          </cell>
          <cell r="H169" t="str">
            <v>Tui Parakeet</v>
          </cell>
          <cell r="I169" t="str">
            <v>LC</v>
          </cell>
          <cell r="J169"/>
          <cell r="K169"/>
          <cell r="L169" t="str">
            <v>FruiNect</v>
          </cell>
          <cell r="M169" t="str">
            <v>Herbivore</v>
          </cell>
          <cell r="N169" t="str">
            <v>Omnivore</v>
          </cell>
          <cell r="O169" t="str">
            <v>Dossel</v>
          </cell>
          <cell r="P169" t="str">
            <v>Insessorial</v>
          </cell>
          <cell r="Q169" t="str">
            <v>Forest</v>
          </cell>
          <cell r="R169" t="str">
            <v>Semi-Open</v>
          </cell>
          <cell r="S169"/>
          <cell r="T169"/>
          <cell r="U169" t="str">
            <v>B</v>
          </cell>
          <cell r="V169"/>
          <cell r="W169"/>
          <cell r="X169" t="str">
            <v>BR</v>
          </cell>
          <cell r="Y169"/>
          <cell r="Z169"/>
          <cell r="AA169"/>
          <cell r="AB169"/>
          <cell r="AC169"/>
          <cell r="AD169"/>
          <cell r="AE169"/>
          <cell r="AF169"/>
        </row>
        <row r="170">
          <cell r="A170" t="str">
            <v>Brotogeris tirica</v>
          </cell>
          <cell r="B170" t="str">
            <v>Brotogeris</v>
          </cell>
          <cell r="C170" t="str">
            <v>tirica</v>
          </cell>
          <cell r="D170" t="str">
            <v>Brotogeris tirica</v>
          </cell>
          <cell r="E170" t="str">
            <v>Psittaciformes</v>
          </cell>
          <cell r="F170" t="str">
            <v>Psittacidae</v>
          </cell>
          <cell r="G170" t="str">
            <v>periquito-verde</v>
          </cell>
          <cell r="H170" t="str">
            <v>Plain Parakeet</v>
          </cell>
          <cell r="I170" t="str">
            <v>LC</v>
          </cell>
          <cell r="J170"/>
          <cell r="K170"/>
          <cell r="L170" t="str">
            <v>PlantSeed</v>
          </cell>
          <cell r="M170" t="str">
            <v>Herbivore</v>
          </cell>
          <cell r="N170" t="str">
            <v>Omnivore</v>
          </cell>
          <cell r="O170" t="str">
            <v>Dossel</v>
          </cell>
          <cell r="P170" t="str">
            <v>Insessorial</v>
          </cell>
          <cell r="Q170" t="str">
            <v>Forest</v>
          </cell>
          <cell r="R170" t="str">
            <v>Semi-Open</v>
          </cell>
          <cell r="S170">
            <v>3</v>
          </cell>
          <cell r="T170" t="str">
            <v>B</v>
          </cell>
          <cell r="U170" t="str">
            <v>B</v>
          </cell>
          <cell r="V170"/>
          <cell r="W170"/>
          <cell r="X170" t="str">
            <v>BR, En</v>
          </cell>
          <cell r="Y170"/>
          <cell r="Z170" t="str">
            <v>RE</v>
          </cell>
          <cell r="AA170" t="str">
            <v>X</v>
          </cell>
          <cell r="AB170"/>
          <cell r="AC170"/>
          <cell r="AD170"/>
          <cell r="AE170"/>
          <cell r="AF170"/>
        </row>
        <row r="171">
          <cell r="A171" t="str">
            <v>Brotogeris versicolurus</v>
          </cell>
          <cell r="B171" t="str">
            <v>Brotogeris</v>
          </cell>
          <cell r="C171" t="str">
            <v>versicolurus</v>
          </cell>
          <cell r="D171" t="str">
            <v>Brotogeris versicolurus</v>
          </cell>
          <cell r="E171" t="str">
            <v>Psittaciformes</v>
          </cell>
          <cell r="F171" t="str">
            <v>Psittacidae</v>
          </cell>
          <cell r="G171" t="str">
            <v>periquito-da-campi</v>
          </cell>
          <cell r="H171" t="str">
            <v>White-winged Parakeet</v>
          </cell>
          <cell r="I171" t="str">
            <v>LC</v>
          </cell>
          <cell r="J171"/>
          <cell r="K171"/>
          <cell r="L171" t="str">
            <v>Omnivore</v>
          </cell>
          <cell r="M171" t="str">
            <v>Herbivore</v>
          </cell>
          <cell r="N171" t="str">
            <v>Omnivore</v>
          </cell>
          <cell r="O171"/>
          <cell r="P171" t="str">
            <v>Insessorial</v>
          </cell>
          <cell r="Q171" t="str">
            <v>Forest</v>
          </cell>
          <cell r="R171" t="str">
            <v>Semi-Open</v>
          </cell>
          <cell r="S171"/>
          <cell r="T171" t="str">
            <v>A</v>
          </cell>
          <cell r="U171" t="str">
            <v>B</v>
          </cell>
          <cell r="V171"/>
          <cell r="W171"/>
          <cell r="X171" t="str">
            <v>BR</v>
          </cell>
          <cell r="Y171"/>
          <cell r="Z171"/>
          <cell r="AA171"/>
          <cell r="AB171"/>
          <cell r="AC171"/>
          <cell r="AD171"/>
          <cell r="AE171"/>
          <cell r="AF171"/>
        </row>
        <row r="172">
          <cell r="A172" t="str">
            <v>Bubo virginianus</v>
          </cell>
          <cell r="B172" t="str">
            <v>Bubo</v>
          </cell>
          <cell r="C172" t="str">
            <v>virginianus</v>
          </cell>
          <cell r="D172" t="str">
            <v>Bubo virginianus</v>
          </cell>
          <cell r="E172" t="str">
            <v>Strigiformes</v>
          </cell>
          <cell r="F172" t="str">
            <v>Strigidae</v>
          </cell>
          <cell r="G172" t="str">
            <v>jacurutu</v>
          </cell>
          <cell r="H172" t="str">
            <v>Great Horned Owl</v>
          </cell>
          <cell r="I172" t="str">
            <v>LC</v>
          </cell>
          <cell r="J172"/>
          <cell r="K172"/>
          <cell r="L172" t="str">
            <v>VertFishScav</v>
          </cell>
          <cell r="M172" t="str">
            <v>Carnivore</v>
          </cell>
          <cell r="N172" t="str">
            <v>Vertivore</v>
          </cell>
          <cell r="O172" t="str">
            <v>Dossel</v>
          </cell>
          <cell r="P172" t="str">
            <v>Generalist</v>
          </cell>
          <cell r="Q172" t="str">
            <v>Rock</v>
          </cell>
          <cell r="R172" t="str">
            <v>Semi-Open</v>
          </cell>
          <cell r="S172">
            <v>1</v>
          </cell>
          <cell r="T172" t="str">
            <v>A</v>
          </cell>
          <cell r="U172" t="str">
            <v>B</v>
          </cell>
          <cell r="V172"/>
          <cell r="W172"/>
          <cell r="X172" t="str">
            <v>BR</v>
          </cell>
          <cell r="Y172"/>
          <cell r="Z172" t="str">
            <v>RE</v>
          </cell>
          <cell r="AA172" t="str">
            <v>AC</v>
          </cell>
          <cell r="AB172"/>
          <cell r="AC172"/>
          <cell r="AD172"/>
          <cell r="AE172"/>
          <cell r="AF172"/>
        </row>
        <row r="173">
          <cell r="A173" t="str">
            <v>Bubulcus ibis</v>
          </cell>
          <cell r="B173" t="str">
            <v>Bubulcus</v>
          </cell>
          <cell r="C173" t="str">
            <v>ibis</v>
          </cell>
          <cell r="D173" t="str">
            <v>Bubulcus ibis</v>
          </cell>
          <cell r="E173" t="str">
            <v>Pelecaniformes</v>
          </cell>
          <cell r="F173" t="str">
            <v>Ardeidae</v>
          </cell>
          <cell r="G173" t="str">
            <v>garça-vaqueira</v>
          </cell>
          <cell r="H173" t="str">
            <v>Cattle Egret</v>
          </cell>
          <cell r="I173" t="str">
            <v>LC</v>
          </cell>
          <cell r="J173"/>
          <cell r="K173" t="str">
            <v>II</v>
          </cell>
          <cell r="L173" t="str">
            <v>Invertebrate</v>
          </cell>
          <cell r="M173" t="str">
            <v>Carnivore</v>
          </cell>
          <cell r="N173" t="str">
            <v>Omnivore</v>
          </cell>
          <cell r="O173" t="str">
            <v>Terrestre</v>
          </cell>
          <cell r="P173" t="str">
            <v>Terrestrial</v>
          </cell>
          <cell r="Q173" t="str">
            <v>Human Modified</v>
          </cell>
          <cell r="R173" t="str">
            <v>Open</v>
          </cell>
          <cell r="S173">
            <v>1</v>
          </cell>
          <cell r="T173" t="str">
            <v>A</v>
          </cell>
          <cell r="U173" t="str">
            <v>B</v>
          </cell>
          <cell r="V173"/>
          <cell r="W173"/>
          <cell r="X173" t="str">
            <v>BR</v>
          </cell>
          <cell r="Y173"/>
          <cell r="Z173" t="str">
            <v>RE</v>
          </cell>
          <cell r="AA173" t="str">
            <v>AC</v>
          </cell>
          <cell r="AB173"/>
          <cell r="AC173"/>
          <cell r="AD173"/>
          <cell r="AE173"/>
          <cell r="AF173"/>
        </row>
        <row r="174">
          <cell r="A174" t="str">
            <v>Bucco capensis</v>
          </cell>
          <cell r="B174" t="str">
            <v>Bucco</v>
          </cell>
          <cell r="C174" t="str">
            <v>capensis</v>
          </cell>
          <cell r="D174" t="str">
            <v>Bucco capensis</v>
          </cell>
          <cell r="E174" t="str">
            <v>Galbuliformes</v>
          </cell>
          <cell r="F174" t="str">
            <v>Bucconidae</v>
          </cell>
          <cell r="G174" t="str">
            <v>rapazinho-de-colar</v>
          </cell>
          <cell r="H174" t="str">
            <v>Collared Puffbird</v>
          </cell>
          <cell r="I174" t="str">
            <v>LC</v>
          </cell>
          <cell r="J174"/>
          <cell r="K174"/>
          <cell r="L174" t="str">
            <v>VertFishScav</v>
          </cell>
          <cell r="M174" t="str">
            <v>Carnivore</v>
          </cell>
          <cell r="N174" t="str">
            <v>Invertivore</v>
          </cell>
          <cell r="O174" t="str">
            <v>Dossel</v>
          </cell>
          <cell r="P174" t="str">
            <v>Insessorial</v>
          </cell>
          <cell r="Q174" t="str">
            <v>Forest</v>
          </cell>
          <cell r="R174" t="str">
            <v xml:space="preserve">Dense </v>
          </cell>
          <cell r="S174"/>
          <cell r="T174"/>
          <cell r="U174" t="str">
            <v>M</v>
          </cell>
          <cell r="V174"/>
          <cell r="W174"/>
          <cell r="X174" t="str">
            <v>BR</v>
          </cell>
          <cell r="Y174"/>
          <cell r="Z174"/>
          <cell r="AA174"/>
          <cell r="AB174"/>
          <cell r="AC174"/>
          <cell r="AD174"/>
          <cell r="AE174"/>
          <cell r="AF174"/>
        </row>
        <row r="175">
          <cell r="A175" t="str">
            <v>Bucco macrodactylus</v>
          </cell>
          <cell r="B175" t="str">
            <v>Cyphos</v>
          </cell>
          <cell r="C175" t="str">
            <v>macrodactylus</v>
          </cell>
          <cell r="D175" t="str">
            <v>Cyphos macrodactylus</v>
          </cell>
          <cell r="E175" t="str">
            <v>Galbuliformes</v>
          </cell>
          <cell r="F175" t="str">
            <v>Bucconidae</v>
          </cell>
          <cell r="G175" t="str">
            <v>rapazinho-de-boné-vermelho</v>
          </cell>
          <cell r="H175" t="str">
            <v>Chestnut-capped Puffbird</v>
          </cell>
          <cell r="I175" t="str">
            <v>LC</v>
          </cell>
          <cell r="J175"/>
          <cell r="K175"/>
          <cell r="L175" t="str">
            <v>Invertebrate</v>
          </cell>
          <cell r="M175" t="str">
            <v>Carnivore</v>
          </cell>
          <cell r="N175" t="str">
            <v>Invertivore</v>
          </cell>
          <cell r="O175" t="str">
            <v>Estrato medio</v>
          </cell>
          <cell r="P175" t="str">
            <v>Insessorial</v>
          </cell>
          <cell r="Q175" t="str">
            <v>Forest</v>
          </cell>
          <cell r="R175" t="str">
            <v xml:space="preserve">Dense </v>
          </cell>
          <cell r="S175"/>
          <cell r="T175"/>
          <cell r="U175" t="str">
            <v>M</v>
          </cell>
          <cell r="V175"/>
          <cell r="W175"/>
          <cell r="X175" t="str">
            <v>BR</v>
          </cell>
          <cell r="Y175"/>
          <cell r="Z175"/>
          <cell r="AA175"/>
          <cell r="AB175"/>
          <cell r="AC175"/>
          <cell r="AD175"/>
          <cell r="AE175"/>
          <cell r="AF175"/>
        </row>
        <row r="176">
          <cell r="A176" t="str">
            <v>Bucco tamatia</v>
          </cell>
          <cell r="B176" t="str">
            <v>Tamatia</v>
          </cell>
          <cell r="C176" t="str">
            <v>tamatia</v>
          </cell>
          <cell r="D176" t="str">
            <v>Tamatia tamatia</v>
          </cell>
          <cell r="E176" t="str">
            <v>Galbuliformes</v>
          </cell>
          <cell r="F176" t="str">
            <v>Bucconidae</v>
          </cell>
          <cell r="G176" t="str">
            <v>rapazinho-carijó</v>
          </cell>
          <cell r="H176" t="str">
            <v>Spotted Puffbird</v>
          </cell>
          <cell r="I176"/>
          <cell r="J176"/>
          <cell r="K176"/>
          <cell r="L176" t="str">
            <v>Invertebrate</v>
          </cell>
          <cell r="M176" t="str">
            <v>Carnivore</v>
          </cell>
          <cell r="N176" t="str">
            <v>Invertivore</v>
          </cell>
          <cell r="O176" t="str">
            <v>Dossel</v>
          </cell>
          <cell r="P176" t="str">
            <v>Insessorial</v>
          </cell>
          <cell r="Q176" t="str">
            <v>Forest</v>
          </cell>
          <cell r="R176" t="str">
            <v xml:space="preserve">Dense </v>
          </cell>
          <cell r="S176"/>
          <cell r="T176"/>
          <cell r="U176"/>
          <cell r="V176"/>
          <cell r="W176"/>
          <cell r="X176" t="str">
            <v>BR</v>
          </cell>
          <cell r="Y176"/>
          <cell r="Z176"/>
          <cell r="AA176"/>
          <cell r="AB176"/>
          <cell r="AC176"/>
          <cell r="AD176"/>
          <cell r="AE176"/>
          <cell r="AF176"/>
        </row>
        <row r="177">
          <cell r="A177" t="str">
            <v>Bulweria bulwerii</v>
          </cell>
          <cell r="B177" t="str">
            <v>Bulweria</v>
          </cell>
          <cell r="C177" t="str">
            <v>bulwerii</v>
          </cell>
          <cell r="D177" t="str">
            <v>Bulweria bulwerii</v>
          </cell>
          <cell r="E177" t="str">
            <v>Procellariiformes</v>
          </cell>
          <cell r="F177" t="str">
            <v>Procellariidae</v>
          </cell>
          <cell r="G177" t="str">
            <v>alma-negra</v>
          </cell>
          <cell r="H177" t="str">
            <v>Bulwer's Petrel</v>
          </cell>
          <cell r="I177" t="str">
            <v>LC</v>
          </cell>
          <cell r="J177"/>
          <cell r="K177"/>
          <cell r="L177" t="str">
            <v>Omnivore</v>
          </cell>
          <cell r="M177" t="str">
            <v>Carnivore</v>
          </cell>
          <cell r="N177" t="str">
            <v>Aquatic predator</v>
          </cell>
          <cell r="O177"/>
          <cell r="P177" t="str">
            <v>Aquatic</v>
          </cell>
          <cell r="Q177" t="str">
            <v>Marine</v>
          </cell>
          <cell r="R177" t="str">
            <v>Open</v>
          </cell>
          <cell r="S177"/>
          <cell r="T177"/>
          <cell r="U177" t="str">
            <v>B</v>
          </cell>
          <cell r="V177" t="str">
            <v>MGT</v>
          </cell>
          <cell r="W177" t="str">
            <v>No</v>
          </cell>
          <cell r="X177" t="str">
            <v>VI# (E)</v>
          </cell>
          <cell r="Y177"/>
          <cell r="Z177"/>
          <cell r="AA177"/>
          <cell r="AB177"/>
          <cell r="AC177"/>
          <cell r="AD177"/>
          <cell r="AE177"/>
          <cell r="AF177"/>
        </row>
        <row r="178">
          <cell r="A178" t="str">
            <v>Burhinus bistriatus</v>
          </cell>
          <cell r="B178" t="str">
            <v>Burhinus</v>
          </cell>
          <cell r="C178" t="str">
            <v>bistriatus</v>
          </cell>
          <cell r="D178" t="str">
            <v>Burhinus bistriatus</v>
          </cell>
          <cell r="E178" t="str">
            <v>Charadriiformes</v>
          </cell>
          <cell r="F178" t="str">
            <v>Burhinidae</v>
          </cell>
          <cell r="G178" t="str">
            <v>téu-téu-da-sava</v>
          </cell>
          <cell r="H178" t="str">
            <v>Double-striped Thick-knee</v>
          </cell>
          <cell r="I178" t="str">
            <v>LC</v>
          </cell>
          <cell r="J178" t="str">
            <v>VU</v>
          </cell>
          <cell r="K178"/>
          <cell r="L178" t="str">
            <v>VertFishScav</v>
          </cell>
          <cell r="M178" t="str">
            <v>Carnivore</v>
          </cell>
          <cell r="N178" t="str">
            <v>Invertivore</v>
          </cell>
          <cell r="O178" t="str">
            <v>Terrestre</v>
          </cell>
          <cell r="P178" t="str">
            <v>Terrestrial</v>
          </cell>
          <cell r="Q178" t="str">
            <v>Grassland</v>
          </cell>
          <cell r="R178" t="str">
            <v>Open</v>
          </cell>
          <cell r="S178"/>
          <cell r="T178"/>
          <cell r="U178" t="str">
            <v>B</v>
          </cell>
          <cell r="V178"/>
          <cell r="W178"/>
          <cell r="X178" t="str">
            <v>BR</v>
          </cell>
          <cell r="Y178"/>
          <cell r="Z178"/>
          <cell r="AA178"/>
          <cell r="AB178"/>
          <cell r="AC178"/>
          <cell r="AD178"/>
          <cell r="AE178"/>
          <cell r="AF178"/>
        </row>
        <row r="179">
          <cell r="A179" t="str">
            <v>Busarellus nigricollis</v>
          </cell>
          <cell r="B179" t="str">
            <v>Busarellus</v>
          </cell>
          <cell r="C179" t="str">
            <v>nigricollis</v>
          </cell>
          <cell r="D179" t="str">
            <v>Busarellus nigricollis</v>
          </cell>
          <cell r="E179" t="str">
            <v>Accipitriformes</v>
          </cell>
          <cell r="F179" t="str">
            <v>Accipitridae</v>
          </cell>
          <cell r="G179" t="str">
            <v>gavião-belo</v>
          </cell>
          <cell r="H179" t="str">
            <v>Black-collared Hawk</v>
          </cell>
          <cell r="I179" t="str">
            <v>LC</v>
          </cell>
          <cell r="J179"/>
          <cell r="K179" t="str">
            <v>II</v>
          </cell>
          <cell r="L179" t="str">
            <v>VertFishScav</v>
          </cell>
          <cell r="M179" t="str">
            <v>Carnivore</v>
          </cell>
          <cell r="N179" t="str">
            <v>Aquatic predator</v>
          </cell>
          <cell r="O179" t="str">
            <v>Terrestre/Dossel</v>
          </cell>
          <cell r="P179" t="str">
            <v>Insessorial</v>
          </cell>
          <cell r="Q179" t="str">
            <v>Forest</v>
          </cell>
          <cell r="R179" t="str">
            <v xml:space="preserve">Dense </v>
          </cell>
          <cell r="S179">
            <v>1</v>
          </cell>
          <cell r="T179" t="str">
            <v>M</v>
          </cell>
          <cell r="U179" t="str">
            <v>B</v>
          </cell>
          <cell r="V179"/>
          <cell r="W179"/>
          <cell r="X179" t="str">
            <v>BR</v>
          </cell>
          <cell r="Y179"/>
          <cell r="Z179" t="str">
            <v>RE</v>
          </cell>
          <cell r="AA179" t="str">
            <v>AC</v>
          </cell>
          <cell r="AB179"/>
          <cell r="AC179"/>
          <cell r="AD179"/>
          <cell r="AE179"/>
          <cell r="AF179"/>
        </row>
        <row r="180">
          <cell r="A180" t="str">
            <v>Buteo albonotatus</v>
          </cell>
          <cell r="B180" t="str">
            <v>Buteo</v>
          </cell>
          <cell r="C180" t="str">
            <v>albonotatus</v>
          </cell>
          <cell r="D180" t="str">
            <v>Buteo albonotatus</v>
          </cell>
          <cell r="E180" t="str">
            <v>Accipitriformes</v>
          </cell>
          <cell r="F180" t="str">
            <v>Accipitridae</v>
          </cell>
          <cell r="G180" t="str">
            <v>gavião-urubu</v>
          </cell>
          <cell r="H180" t="str">
            <v>Zone-tailed Hawk</v>
          </cell>
          <cell r="I180" t="str">
            <v>LC</v>
          </cell>
          <cell r="J180"/>
          <cell r="K180" t="str">
            <v>II</v>
          </cell>
          <cell r="L180" t="str">
            <v>VertFishScav</v>
          </cell>
          <cell r="M180" t="str">
            <v>Carnivore</v>
          </cell>
          <cell r="N180" t="str">
            <v>Vertivore</v>
          </cell>
          <cell r="O180" t="str">
            <v>Dossel</v>
          </cell>
          <cell r="P180" t="str">
            <v>Generalist</v>
          </cell>
          <cell r="Q180" t="str">
            <v>Forest</v>
          </cell>
          <cell r="R180" t="str">
            <v>Semi-Open</v>
          </cell>
          <cell r="S180">
            <v>1</v>
          </cell>
          <cell r="T180" t="str">
            <v>M</v>
          </cell>
          <cell r="U180" t="str">
            <v>M</v>
          </cell>
          <cell r="V180"/>
          <cell r="W180"/>
          <cell r="X180" t="str">
            <v>BR</v>
          </cell>
          <cell r="Y180"/>
          <cell r="Z180" t="str">
            <v>RE</v>
          </cell>
          <cell r="AA180" t="str">
            <v>AC</v>
          </cell>
          <cell r="AB180"/>
          <cell r="AC180"/>
          <cell r="AD180"/>
          <cell r="AE180"/>
          <cell r="AF180"/>
        </row>
        <row r="181">
          <cell r="A181" t="str">
            <v>Buteo brachyurus</v>
          </cell>
          <cell r="B181" t="str">
            <v>Buteo</v>
          </cell>
          <cell r="C181" t="str">
            <v>brachyurus</v>
          </cell>
          <cell r="D181" t="str">
            <v>Buteo brachyurus</v>
          </cell>
          <cell r="E181" t="str">
            <v>Accipitriformes</v>
          </cell>
          <cell r="F181" t="str">
            <v>Accipitridae</v>
          </cell>
          <cell r="G181" t="str">
            <v>gavião-de-cauda-curta</v>
          </cell>
          <cell r="H181" t="str">
            <v>Short-tailed Hawk</v>
          </cell>
          <cell r="I181" t="str">
            <v>LC</v>
          </cell>
          <cell r="J181"/>
          <cell r="K181" t="str">
            <v>II</v>
          </cell>
          <cell r="L181" t="str">
            <v>VertFishScav</v>
          </cell>
          <cell r="M181" t="str">
            <v>Carnivore</v>
          </cell>
          <cell r="N181" t="str">
            <v>Vertivore</v>
          </cell>
          <cell r="O181" t="str">
            <v>Dossel/Aereo</v>
          </cell>
          <cell r="P181" t="str">
            <v>Generalist</v>
          </cell>
          <cell r="Q181" t="str">
            <v>Forest</v>
          </cell>
          <cell r="R181" t="str">
            <v>Semi-Open</v>
          </cell>
          <cell r="S181">
            <v>2</v>
          </cell>
          <cell r="T181" t="str">
            <v>M</v>
          </cell>
          <cell r="U181" t="str">
            <v>M</v>
          </cell>
          <cell r="V181"/>
          <cell r="W181"/>
          <cell r="X181" t="str">
            <v>BR</v>
          </cell>
          <cell r="Y181"/>
          <cell r="Z181" t="str">
            <v>RE</v>
          </cell>
          <cell r="AA181" t="str">
            <v>AC</v>
          </cell>
          <cell r="AB181"/>
          <cell r="AC181"/>
          <cell r="AD181"/>
          <cell r="AE181"/>
          <cell r="AF181"/>
        </row>
        <row r="182">
          <cell r="A182" t="str">
            <v>Buteo nitidus</v>
          </cell>
          <cell r="B182" t="str">
            <v>Buteo</v>
          </cell>
          <cell r="C182" t="str">
            <v>nitidus</v>
          </cell>
          <cell r="D182" t="str">
            <v>Buteo nitidus</v>
          </cell>
          <cell r="E182" t="str">
            <v>Accipitriformes</v>
          </cell>
          <cell r="F182" t="str">
            <v>Accipitridae</v>
          </cell>
          <cell r="G182" t="str">
            <v>gavião-pedrês</v>
          </cell>
          <cell r="H182" t="str">
            <v>Gray-lined Hawk</v>
          </cell>
          <cell r="I182" t="str">
            <v>LC</v>
          </cell>
          <cell r="J182"/>
          <cell r="K182" t="str">
            <v>II</v>
          </cell>
          <cell r="L182" t="str">
            <v>VertFishScav</v>
          </cell>
          <cell r="M182" t="str">
            <v>Carnivore</v>
          </cell>
          <cell r="N182" t="str">
            <v>Vertivore</v>
          </cell>
          <cell r="O182" t="str">
            <v>Dossel</v>
          </cell>
          <cell r="P182" t="str">
            <v>Generalist</v>
          </cell>
          <cell r="Q182" t="str">
            <v>Forest</v>
          </cell>
          <cell r="R182" t="str">
            <v>Semi-Open</v>
          </cell>
          <cell r="S182"/>
          <cell r="T182" t="str">
            <v>M</v>
          </cell>
          <cell r="U182" t="str">
            <v>M</v>
          </cell>
          <cell r="V182"/>
          <cell r="W182"/>
          <cell r="X182" t="str">
            <v>BR</v>
          </cell>
          <cell r="Y182"/>
          <cell r="Z182"/>
          <cell r="AA182"/>
          <cell r="AB182"/>
          <cell r="AC182"/>
          <cell r="AD182"/>
          <cell r="AE182"/>
          <cell r="AF182"/>
        </row>
        <row r="183">
          <cell r="A183" t="str">
            <v>Buteo platypterus</v>
          </cell>
          <cell r="B183" t="str">
            <v>Buteo</v>
          </cell>
          <cell r="C183" t="str">
            <v>platypterus</v>
          </cell>
          <cell r="D183" t="str">
            <v>Buteo platypterus</v>
          </cell>
          <cell r="E183" t="str">
            <v>Accipitriformes</v>
          </cell>
          <cell r="F183" t="str">
            <v>Accipitridae</v>
          </cell>
          <cell r="G183" t="str">
            <v>gavião-de-asa-larga</v>
          </cell>
          <cell r="H183" t="str">
            <v>Broad-winged Hawk</v>
          </cell>
          <cell r="I183" t="str">
            <v>LC</v>
          </cell>
          <cell r="J183"/>
          <cell r="K183" t="str">
            <v>II</v>
          </cell>
          <cell r="L183" t="str">
            <v>VertFishScav</v>
          </cell>
          <cell r="M183" t="str">
            <v>Carnivore</v>
          </cell>
          <cell r="N183" t="str">
            <v>Vertivore</v>
          </cell>
          <cell r="O183" t="str">
            <v>Dossel</v>
          </cell>
          <cell r="P183" t="str">
            <v>Generalist</v>
          </cell>
          <cell r="Q183" t="str">
            <v>Forest</v>
          </cell>
          <cell r="R183" t="str">
            <v>Semi-Open</v>
          </cell>
          <cell r="S183"/>
          <cell r="T183"/>
          <cell r="U183" t="str">
            <v>M</v>
          </cell>
          <cell r="V183" t="str">
            <v>MGT</v>
          </cell>
          <cell r="W183" t="str">
            <v>No</v>
          </cell>
          <cell r="X183" t="str">
            <v>VI (N)</v>
          </cell>
          <cell r="Y183"/>
          <cell r="Z183"/>
          <cell r="AA183"/>
          <cell r="AB183"/>
          <cell r="AC183"/>
          <cell r="AD183"/>
          <cell r="AE183"/>
          <cell r="AF183"/>
        </row>
        <row r="184">
          <cell r="A184" t="str">
            <v>Buteo swainsoni</v>
          </cell>
          <cell r="B184" t="str">
            <v>Buteo</v>
          </cell>
          <cell r="C184" t="str">
            <v>swainsoni</v>
          </cell>
          <cell r="D184" t="str">
            <v>Buteo swainsoni</v>
          </cell>
          <cell r="E184" t="str">
            <v>Accipitriformes</v>
          </cell>
          <cell r="F184" t="str">
            <v>Accipitridae</v>
          </cell>
          <cell r="G184" t="str">
            <v>gavião-papa-gafanhoto</v>
          </cell>
          <cell r="H184" t="str">
            <v>Swainson's Hawk</v>
          </cell>
          <cell r="I184" t="str">
            <v>LC</v>
          </cell>
          <cell r="J184"/>
          <cell r="K184" t="str">
            <v>II</v>
          </cell>
          <cell r="L184" t="str">
            <v>VertFishScav</v>
          </cell>
          <cell r="M184" t="str">
            <v>Carnivore</v>
          </cell>
          <cell r="N184" t="str">
            <v>Vertivore</v>
          </cell>
          <cell r="O184" t="str">
            <v>Terrestre</v>
          </cell>
          <cell r="P184" t="str">
            <v>Generalist</v>
          </cell>
          <cell r="Q184" t="str">
            <v>Forest</v>
          </cell>
          <cell r="R184" t="str">
            <v>Semi-Open</v>
          </cell>
          <cell r="S184"/>
          <cell r="T184" t="str">
            <v>M</v>
          </cell>
          <cell r="U184" t="str">
            <v>M</v>
          </cell>
          <cell r="V184" t="str">
            <v>MGT</v>
          </cell>
          <cell r="W184" t="str">
            <v>No</v>
          </cell>
          <cell r="X184" t="str">
            <v>VI (N)</v>
          </cell>
          <cell r="Y184"/>
          <cell r="Z184"/>
          <cell r="AA184"/>
          <cell r="AB184"/>
          <cell r="AC184"/>
          <cell r="AD184"/>
          <cell r="AE184"/>
          <cell r="AF184"/>
        </row>
        <row r="185">
          <cell r="A185" t="str">
            <v>Buteogallus aequinoctialis</v>
          </cell>
          <cell r="B185" t="str">
            <v>Buteogallus</v>
          </cell>
          <cell r="C185" t="str">
            <v>aequinoctialis</v>
          </cell>
          <cell r="D185" t="str">
            <v>Buteogallus aequinoctialis</v>
          </cell>
          <cell r="E185" t="str">
            <v>Accipitriformes</v>
          </cell>
          <cell r="F185" t="str">
            <v>Accipitridae</v>
          </cell>
          <cell r="G185" t="str">
            <v>gavião-caranguejeiro</v>
          </cell>
          <cell r="H185" t="str">
            <v>Rufous Crab Hawk</v>
          </cell>
          <cell r="I185" t="str">
            <v>NT</v>
          </cell>
          <cell r="J185"/>
          <cell r="K185" t="str">
            <v>II</v>
          </cell>
          <cell r="L185" t="str">
            <v>Invertebrate</v>
          </cell>
          <cell r="M185" t="str">
            <v>Carnivore</v>
          </cell>
          <cell r="N185" t="str">
            <v>Aquatic predator</v>
          </cell>
          <cell r="O185" t="str">
            <v>Terrestre/Dossel</v>
          </cell>
          <cell r="P185" t="str">
            <v>Insessorial</v>
          </cell>
          <cell r="Q185" t="str">
            <v>Woodland</v>
          </cell>
          <cell r="R185" t="str">
            <v>Semi-Open</v>
          </cell>
          <cell r="S185">
            <v>3</v>
          </cell>
          <cell r="T185" t="str">
            <v>B</v>
          </cell>
          <cell r="U185" t="str">
            <v>M</v>
          </cell>
          <cell r="V185"/>
          <cell r="W185"/>
          <cell r="X185" t="str">
            <v>BR</v>
          </cell>
          <cell r="Y185"/>
          <cell r="Z185" t="str">
            <v>RE</v>
          </cell>
          <cell r="AA185" t="str">
            <v>L</v>
          </cell>
          <cell r="AB185"/>
          <cell r="AC185"/>
          <cell r="AD185"/>
          <cell r="AE185"/>
          <cell r="AF185"/>
        </row>
        <row r="186">
          <cell r="A186" t="str">
            <v>Buteogallus anthracinus</v>
          </cell>
          <cell r="B186" t="str">
            <v>Common</v>
          </cell>
          <cell r="C186" t="str">
            <v>Black</v>
          </cell>
          <cell r="D186" t="str">
            <v>Common Black Hawk</v>
          </cell>
          <cell r="E186"/>
          <cell r="F186"/>
          <cell r="G186" t="str">
            <v>gavião-caranguejeiro-negro</v>
          </cell>
          <cell r="H186" t="str">
            <v>Common Black Hawk</v>
          </cell>
          <cell r="I186"/>
          <cell r="J186"/>
          <cell r="K186" t="str">
            <v>II</v>
          </cell>
          <cell r="L186" t="str">
            <v>VertFishScav</v>
          </cell>
          <cell r="M186" t="str">
            <v>Carnivore</v>
          </cell>
          <cell r="N186" t="str">
            <v>Aquatic predator</v>
          </cell>
          <cell r="O186" t="str">
            <v>Dossel</v>
          </cell>
          <cell r="P186" t="str">
            <v>Insessorial</v>
          </cell>
          <cell r="Q186" t="str">
            <v>Woodland</v>
          </cell>
          <cell r="R186" t="str">
            <v>Semi-Open</v>
          </cell>
          <cell r="S186"/>
          <cell r="T186"/>
          <cell r="U186"/>
          <cell r="V186"/>
          <cell r="W186"/>
          <cell r="X186"/>
          <cell r="Y186"/>
          <cell r="Z186"/>
          <cell r="AA186"/>
          <cell r="AB186"/>
          <cell r="AC186"/>
          <cell r="AD186"/>
          <cell r="AE186"/>
          <cell r="AF186" t="str">
            <v>Hawk</v>
          </cell>
        </row>
        <row r="187">
          <cell r="A187" t="str">
            <v>Buteogallus schistaceus</v>
          </cell>
          <cell r="B187" t="str">
            <v>Buteogallus</v>
          </cell>
          <cell r="C187" t="str">
            <v>schistaceus</v>
          </cell>
          <cell r="D187" t="str">
            <v>Buteogallus schistaceus</v>
          </cell>
          <cell r="E187" t="str">
            <v>Accipitriformes</v>
          </cell>
          <cell r="F187" t="str">
            <v>Accipitridae</v>
          </cell>
          <cell r="G187" t="str">
            <v>gavião-azul</v>
          </cell>
          <cell r="H187" t="str">
            <v>Slate-colored Hawk</v>
          </cell>
          <cell r="I187" t="str">
            <v>LC</v>
          </cell>
          <cell r="J187"/>
          <cell r="K187" t="str">
            <v>II</v>
          </cell>
          <cell r="L187" t="str">
            <v>Invertebrate</v>
          </cell>
          <cell r="M187" t="str">
            <v>Carnivore</v>
          </cell>
          <cell r="N187" t="str">
            <v>Aquatic predator</v>
          </cell>
          <cell r="O187"/>
          <cell r="P187" t="str">
            <v>Insessorial</v>
          </cell>
          <cell r="Q187" t="str">
            <v>Woodland</v>
          </cell>
          <cell r="R187" t="str">
            <v>Semi-Open</v>
          </cell>
          <cell r="S187"/>
          <cell r="T187" t="str">
            <v>A</v>
          </cell>
          <cell r="U187"/>
          <cell r="V187"/>
          <cell r="W187"/>
          <cell r="X187" t="str">
            <v>BR</v>
          </cell>
          <cell r="Y187"/>
          <cell r="Z187"/>
          <cell r="AA187"/>
          <cell r="AB187"/>
          <cell r="AC187"/>
          <cell r="AD187"/>
          <cell r="AE187"/>
          <cell r="AF187"/>
        </row>
        <row r="188">
          <cell r="A188" t="str">
            <v>Butorides striata</v>
          </cell>
          <cell r="B188" t="str">
            <v>Butorides</v>
          </cell>
          <cell r="C188" t="str">
            <v>striata</v>
          </cell>
          <cell r="D188" t="str">
            <v>Butorides striata</v>
          </cell>
          <cell r="E188" t="str">
            <v>Pelecaniformes</v>
          </cell>
          <cell r="F188" t="str">
            <v>Ardeidae</v>
          </cell>
          <cell r="G188" t="str">
            <v>socozinho</v>
          </cell>
          <cell r="H188" t="str">
            <v>Striated Heron</v>
          </cell>
          <cell r="I188" t="str">
            <v>LC</v>
          </cell>
          <cell r="J188"/>
          <cell r="K188"/>
          <cell r="L188" t="str">
            <v>VertFishScav</v>
          </cell>
          <cell r="M188" t="str">
            <v>Carnivore</v>
          </cell>
          <cell r="N188" t="str">
            <v>Aquatic predator</v>
          </cell>
          <cell r="O188"/>
          <cell r="P188" t="str">
            <v>Terrestrial</v>
          </cell>
          <cell r="Q188" t="str">
            <v>Wetland</v>
          </cell>
          <cell r="R188" t="str">
            <v>Open</v>
          </cell>
          <cell r="S188">
            <v>1</v>
          </cell>
          <cell r="T188" t="str">
            <v>A</v>
          </cell>
          <cell r="U188" t="str">
            <v>B</v>
          </cell>
          <cell r="V188"/>
          <cell r="W188"/>
          <cell r="X188" t="str">
            <v>BR</v>
          </cell>
          <cell r="Y188"/>
          <cell r="Z188" t="str">
            <v>RE</v>
          </cell>
          <cell r="AA188"/>
          <cell r="AB188"/>
          <cell r="AC188"/>
          <cell r="AD188"/>
          <cell r="AE188"/>
          <cell r="AF188"/>
        </row>
        <row r="189">
          <cell r="A189" t="str">
            <v>Cacicus cela</v>
          </cell>
          <cell r="B189" t="str">
            <v>Cacicus</v>
          </cell>
          <cell r="C189" t="str">
            <v>cela</v>
          </cell>
          <cell r="D189" t="str">
            <v>Cacicus cela</v>
          </cell>
          <cell r="E189" t="str">
            <v>Passeriformes</v>
          </cell>
          <cell r="F189" t="str">
            <v>Icteridae</v>
          </cell>
          <cell r="G189" t="str">
            <v>xexéu</v>
          </cell>
          <cell r="H189" t="str">
            <v>Yellow-rumped Cacique</v>
          </cell>
          <cell r="I189" t="str">
            <v>LC</v>
          </cell>
          <cell r="J189"/>
          <cell r="K189"/>
          <cell r="L189" t="str">
            <v>FruiNect</v>
          </cell>
          <cell r="M189" t="str">
            <v>Omnivore</v>
          </cell>
          <cell r="N189" t="str">
            <v>Omnivore</v>
          </cell>
          <cell r="O189" t="str">
            <v>Estrato medio/Dossel</v>
          </cell>
          <cell r="P189" t="str">
            <v>Insessorial</v>
          </cell>
          <cell r="Q189" t="str">
            <v>Forest</v>
          </cell>
          <cell r="R189" t="str">
            <v xml:space="preserve">Dense </v>
          </cell>
          <cell r="S189"/>
          <cell r="T189" t="str">
            <v>M</v>
          </cell>
          <cell r="U189" t="str">
            <v>M</v>
          </cell>
          <cell r="V189"/>
          <cell r="W189"/>
          <cell r="X189" t="str">
            <v>BR</v>
          </cell>
          <cell r="Y189"/>
          <cell r="Z189"/>
          <cell r="AA189"/>
          <cell r="AB189"/>
          <cell r="AC189"/>
          <cell r="AD189"/>
          <cell r="AE189"/>
          <cell r="AF189"/>
        </row>
        <row r="190">
          <cell r="A190" t="str">
            <v>Cacicus chrysopterus</v>
          </cell>
          <cell r="B190" t="str">
            <v>Cacicus</v>
          </cell>
          <cell r="C190" t="str">
            <v>chrysopterus</v>
          </cell>
          <cell r="D190" t="str">
            <v>Cacicus chrysopterus</v>
          </cell>
          <cell r="E190" t="str">
            <v>Passeriformes</v>
          </cell>
          <cell r="F190" t="str">
            <v>Icteridae</v>
          </cell>
          <cell r="G190" t="str">
            <v>japuíra</v>
          </cell>
          <cell r="H190" t="str">
            <v>Golden-winged Cacique</v>
          </cell>
          <cell r="I190" t="str">
            <v>LC</v>
          </cell>
          <cell r="J190"/>
          <cell r="K190"/>
          <cell r="L190" t="str">
            <v>Omnivore</v>
          </cell>
          <cell r="M190" t="str">
            <v>Omnivore</v>
          </cell>
          <cell r="N190" t="str">
            <v>Omnivore</v>
          </cell>
          <cell r="O190" t="str">
            <v>Dossel</v>
          </cell>
          <cell r="P190" t="str">
            <v>Insessorial</v>
          </cell>
          <cell r="Q190" t="str">
            <v>Forest</v>
          </cell>
          <cell r="R190" t="str">
            <v xml:space="preserve">Dense </v>
          </cell>
          <cell r="S190"/>
          <cell r="T190"/>
          <cell r="U190" t="str">
            <v>B</v>
          </cell>
          <cell r="V190"/>
          <cell r="W190"/>
          <cell r="X190" t="str">
            <v>BR</v>
          </cell>
          <cell r="Y190"/>
          <cell r="Z190"/>
          <cell r="AA190"/>
          <cell r="AB190"/>
          <cell r="AC190"/>
          <cell r="AD190"/>
          <cell r="AE190"/>
          <cell r="AF190"/>
        </row>
        <row r="191">
          <cell r="A191" t="str">
            <v>Cacicus haemorrhous</v>
          </cell>
          <cell r="B191" t="str">
            <v>Cacicus</v>
          </cell>
          <cell r="C191" t="str">
            <v>haemorrhous</v>
          </cell>
          <cell r="D191" t="str">
            <v>Cacicus haemorrhous</v>
          </cell>
          <cell r="E191" t="str">
            <v>Passeriformes</v>
          </cell>
          <cell r="F191" t="str">
            <v>Icteridae</v>
          </cell>
          <cell r="G191" t="str">
            <v>guaxe</v>
          </cell>
          <cell r="H191" t="str">
            <v>Red-rumped Cacique</v>
          </cell>
          <cell r="I191" t="str">
            <v>LC</v>
          </cell>
          <cell r="J191"/>
          <cell r="K191"/>
          <cell r="L191" t="str">
            <v>Invertebrate</v>
          </cell>
          <cell r="M191" t="str">
            <v>Carnivore</v>
          </cell>
          <cell r="N191" t="str">
            <v>Omnivore</v>
          </cell>
          <cell r="O191" t="str">
            <v>Estrato medio/Dossel</v>
          </cell>
          <cell r="P191" t="str">
            <v>Insessorial</v>
          </cell>
          <cell r="Q191" t="str">
            <v>Forest</v>
          </cell>
          <cell r="R191" t="str">
            <v xml:space="preserve">Dense </v>
          </cell>
          <cell r="S191">
            <v>2</v>
          </cell>
          <cell r="T191" t="str">
            <v>H</v>
          </cell>
          <cell r="U191" t="str">
            <v>B</v>
          </cell>
          <cell r="V191"/>
          <cell r="W191"/>
          <cell r="X191" t="str">
            <v>BR</v>
          </cell>
          <cell r="Y191"/>
          <cell r="Z191" t="str">
            <v>RE</v>
          </cell>
          <cell r="AA191" t="str">
            <v>X</v>
          </cell>
          <cell r="AB191"/>
          <cell r="AC191"/>
          <cell r="AD191"/>
          <cell r="AE191"/>
          <cell r="AF191"/>
        </row>
        <row r="192">
          <cell r="A192" t="str">
            <v>Cacicus koepckeae</v>
          </cell>
          <cell r="B192" t="str">
            <v>Cacicus</v>
          </cell>
          <cell r="C192" t="str">
            <v>koepckeae</v>
          </cell>
          <cell r="D192" t="str">
            <v>Cacicus koepckeae</v>
          </cell>
          <cell r="E192" t="str">
            <v>Passeriformes</v>
          </cell>
          <cell r="F192" t="str">
            <v>Icteridae</v>
          </cell>
          <cell r="G192" t="str">
            <v>tecelão-do-acre</v>
          </cell>
          <cell r="H192" t="str">
            <v>Selva Cacique</v>
          </cell>
          <cell r="I192" t="str">
            <v>NT</v>
          </cell>
          <cell r="J192" t="str">
            <v>VU</v>
          </cell>
          <cell r="K192"/>
          <cell r="L192" t="str">
            <v>Invertebrate</v>
          </cell>
          <cell r="M192" t="str">
            <v>Omnivore</v>
          </cell>
          <cell r="N192" t="str">
            <v>Omnivore</v>
          </cell>
          <cell r="O192" t="str">
            <v>Sub-bosque?</v>
          </cell>
          <cell r="P192" t="str">
            <v>Insessorial</v>
          </cell>
          <cell r="Q192" t="str">
            <v>Forest</v>
          </cell>
          <cell r="R192" t="str">
            <v xml:space="preserve">Dense </v>
          </cell>
          <cell r="S192"/>
          <cell r="T192"/>
          <cell r="U192"/>
          <cell r="V192"/>
          <cell r="W192"/>
          <cell r="X192" t="str">
            <v>BR#</v>
          </cell>
          <cell r="Y192"/>
          <cell r="Z192"/>
          <cell r="AA192"/>
          <cell r="AB192"/>
          <cell r="AC192"/>
          <cell r="AD192"/>
          <cell r="AE192"/>
          <cell r="AF192"/>
        </row>
        <row r="193">
          <cell r="A193" t="str">
            <v>Cacicus latirostris</v>
          </cell>
          <cell r="B193" t="str">
            <v>Cacicus</v>
          </cell>
          <cell r="C193" t="str">
            <v>latirostris</v>
          </cell>
          <cell r="D193" t="str">
            <v>Cacicus latirostris</v>
          </cell>
          <cell r="E193" t="str">
            <v>Passeriformes</v>
          </cell>
          <cell r="F193" t="str">
            <v>Icteridae</v>
          </cell>
          <cell r="G193" t="str">
            <v>japu-de-rabo-verde</v>
          </cell>
          <cell r="H193" t="str">
            <v>Band-tailed Cacique</v>
          </cell>
          <cell r="I193" t="str">
            <v>LC</v>
          </cell>
          <cell r="J193"/>
          <cell r="K193"/>
          <cell r="L193" t="str">
            <v>FruiNect</v>
          </cell>
          <cell r="M193" t="str">
            <v>Omnivore</v>
          </cell>
          <cell r="N193" t="str">
            <v>Omnivore</v>
          </cell>
          <cell r="O193"/>
          <cell r="P193" t="str">
            <v>Insessorial</v>
          </cell>
          <cell r="Q193" t="str">
            <v>Forest</v>
          </cell>
          <cell r="R193" t="str">
            <v xml:space="preserve">Dense </v>
          </cell>
          <cell r="S193"/>
          <cell r="T193"/>
          <cell r="U193"/>
          <cell r="V193"/>
          <cell r="W193"/>
          <cell r="X193" t="str">
            <v>BR#</v>
          </cell>
          <cell r="Y193"/>
          <cell r="Z193"/>
          <cell r="AA193"/>
          <cell r="AB193"/>
          <cell r="AC193"/>
          <cell r="AD193"/>
          <cell r="AE193"/>
          <cell r="AF193"/>
        </row>
        <row r="194">
          <cell r="A194" t="str">
            <v>Cacicus oseryi</v>
          </cell>
          <cell r="B194" t="str">
            <v>Cacicus</v>
          </cell>
          <cell r="C194" t="str">
            <v>oseryi</v>
          </cell>
          <cell r="D194" t="str">
            <v>Cacicus oseryi</v>
          </cell>
          <cell r="E194" t="str">
            <v>Passeriformes</v>
          </cell>
          <cell r="F194" t="str">
            <v>Icteridae</v>
          </cell>
          <cell r="G194" t="str">
            <v>japu-de-capacete</v>
          </cell>
          <cell r="H194" t="str">
            <v>Casqued Cacique</v>
          </cell>
          <cell r="I194" t="str">
            <v>LC</v>
          </cell>
          <cell r="J194"/>
          <cell r="K194"/>
          <cell r="L194" t="str">
            <v>FruiNect</v>
          </cell>
          <cell r="M194" t="str">
            <v>Carnivore</v>
          </cell>
          <cell r="N194" t="str">
            <v>Omnivore</v>
          </cell>
          <cell r="O194"/>
          <cell r="P194" t="str">
            <v>Insessorial</v>
          </cell>
          <cell r="Q194" t="str">
            <v>Forest</v>
          </cell>
          <cell r="R194" t="str">
            <v xml:space="preserve">Dense </v>
          </cell>
          <cell r="S194"/>
          <cell r="T194" t="str">
            <v>M</v>
          </cell>
          <cell r="U194" t="str">
            <v>M</v>
          </cell>
          <cell r="V194"/>
          <cell r="W194"/>
          <cell r="X194" t="str">
            <v>BR#</v>
          </cell>
          <cell r="Y194"/>
          <cell r="Z194"/>
          <cell r="AA194"/>
          <cell r="AB194"/>
          <cell r="AC194"/>
          <cell r="AD194"/>
          <cell r="AE194"/>
          <cell r="AF194"/>
        </row>
        <row r="195">
          <cell r="A195" t="str">
            <v>Cairina moschata</v>
          </cell>
          <cell r="B195" t="str">
            <v>Cairina</v>
          </cell>
          <cell r="C195" t="str">
            <v>moschata</v>
          </cell>
          <cell r="D195" t="str">
            <v>Cairina moschata</v>
          </cell>
          <cell r="E195" t="str">
            <v>Anseriformes</v>
          </cell>
          <cell r="F195" t="str">
            <v>Atidae</v>
          </cell>
          <cell r="G195" t="str">
            <v>pato-do-mato</v>
          </cell>
          <cell r="H195" t="str">
            <v>Muscovy Duck</v>
          </cell>
          <cell r="I195" t="str">
            <v>LC</v>
          </cell>
          <cell r="J195"/>
          <cell r="K195"/>
          <cell r="L195" t="str">
            <v>Omnivore</v>
          </cell>
          <cell r="M195" t="str">
            <v>Omnivore</v>
          </cell>
          <cell r="N195" t="str">
            <v>Omnivore</v>
          </cell>
          <cell r="O195" t="str">
            <v>Aquatico</v>
          </cell>
          <cell r="P195" t="str">
            <v>Generalist</v>
          </cell>
          <cell r="Q195" t="str">
            <v>Wetland</v>
          </cell>
          <cell r="R195" t="str">
            <v>Open</v>
          </cell>
          <cell r="S195">
            <v>1</v>
          </cell>
          <cell r="T195" t="str">
            <v>M</v>
          </cell>
          <cell r="U195" t="str">
            <v>M</v>
          </cell>
          <cell r="V195"/>
          <cell r="W195"/>
          <cell r="X195" t="str">
            <v>BR</v>
          </cell>
          <cell r="Y195"/>
          <cell r="Z195" t="str">
            <v>RE</v>
          </cell>
          <cell r="AA195" t="str">
            <v>AC</v>
          </cell>
          <cell r="AB195"/>
          <cell r="AC195"/>
          <cell r="AD195"/>
          <cell r="AE195"/>
          <cell r="AF195"/>
        </row>
        <row r="196">
          <cell r="A196" t="str">
            <v>Calidris alba</v>
          </cell>
          <cell r="B196" t="str">
            <v>Calidris</v>
          </cell>
          <cell r="C196" t="str">
            <v>alba</v>
          </cell>
          <cell r="D196" t="str">
            <v>Calidris alba</v>
          </cell>
          <cell r="E196" t="str">
            <v>Charadriiformes</v>
          </cell>
          <cell r="F196" t="str">
            <v>Scolopacidae</v>
          </cell>
          <cell r="G196" t="str">
            <v>maçarico-branco</v>
          </cell>
          <cell r="H196" t="str">
            <v>Sanderling</v>
          </cell>
          <cell r="I196" t="str">
            <v>LC</v>
          </cell>
          <cell r="J196"/>
          <cell r="K196"/>
          <cell r="L196" t="str">
            <v>Invertebrate</v>
          </cell>
          <cell r="M196" t="str">
            <v>Carnivore</v>
          </cell>
          <cell r="N196" t="str">
            <v>Aquatic predator</v>
          </cell>
          <cell r="O196"/>
          <cell r="P196" t="str">
            <v>Terrestrial</v>
          </cell>
          <cell r="Q196" t="str">
            <v>Wetland</v>
          </cell>
          <cell r="R196" t="str">
            <v>Open</v>
          </cell>
          <cell r="S196"/>
          <cell r="T196" t="str">
            <v>M</v>
          </cell>
          <cell r="U196"/>
          <cell r="V196" t="str">
            <v>MGT</v>
          </cell>
          <cell r="W196" t="str">
            <v>No</v>
          </cell>
          <cell r="X196" t="str">
            <v>VI (N)</v>
          </cell>
          <cell r="Y196"/>
          <cell r="Z196"/>
          <cell r="AA196"/>
          <cell r="AB196"/>
          <cell r="AC196"/>
          <cell r="AD196"/>
          <cell r="AE196"/>
          <cell r="AF196"/>
        </row>
        <row r="197">
          <cell r="A197" t="str">
            <v>Calidris bairdii</v>
          </cell>
          <cell r="B197" t="str">
            <v>Calidris</v>
          </cell>
          <cell r="C197" t="str">
            <v>bairdii</v>
          </cell>
          <cell r="D197" t="str">
            <v>Calidris bairdii</v>
          </cell>
          <cell r="E197" t="str">
            <v>Charadriiformes</v>
          </cell>
          <cell r="F197" t="str">
            <v>Scolopacidae</v>
          </cell>
          <cell r="G197" t="str">
            <v>maçarico-de-bico-fino</v>
          </cell>
          <cell r="H197" t="str">
            <v>Baird's Sandpiper</v>
          </cell>
          <cell r="I197" t="str">
            <v>LC</v>
          </cell>
          <cell r="J197"/>
          <cell r="K197"/>
          <cell r="L197" t="str">
            <v>Invertebrate</v>
          </cell>
          <cell r="M197" t="str">
            <v>Carnivore</v>
          </cell>
          <cell r="N197" t="str">
            <v>Aquatic predator</v>
          </cell>
          <cell r="O197"/>
          <cell r="P197" t="str">
            <v>Terrestrial</v>
          </cell>
          <cell r="Q197" t="str">
            <v>Wetland</v>
          </cell>
          <cell r="R197" t="str">
            <v>Open</v>
          </cell>
          <cell r="S197"/>
          <cell r="T197"/>
          <cell r="U197"/>
          <cell r="V197" t="str">
            <v>MGT</v>
          </cell>
          <cell r="W197" t="str">
            <v>No</v>
          </cell>
          <cell r="X197" t="str">
            <v>VI (N)</v>
          </cell>
          <cell r="Y197"/>
          <cell r="Z197"/>
          <cell r="AA197"/>
          <cell r="AB197"/>
          <cell r="AC197"/>
          <cell r="AD197"/>
          <cell r="AE197"/>
          <cell r="AF197"/>
        </row>
        <row r="198">
          <cell r="A198" t="str">
            <v>Calidris canutus</v>
          </cell>
          <cell r="B198" t="str">
            <v>Calidris</v>
          </cell>
          <cell r="C198" t="str">
            <v>canutus</v>
          </cell>
          <cell r="D198" t="str">
            <v>Calidris canutus</v>
          </cell>
          <cell r="E198" t="str">
            <v>Charadriiformes</v>
          </cell>
          <cell r="F198" t="str">
            <v>Scolopacidae</v>
          </cell>
          <cell r="G198" t="str">
            <v>maçarico-de-papo-vermelho</v>
          </cell>
          <cell r="H198" t="str">
            <v>Red Knot</v>
          </cell>
          <cell r="I198" t="str">
            <v>NT</v>
          </cell>
          <cell r="J198" t="str">
            <v>VU</v>
          </cell>
          <cell r="K198"/>
          <cell r="L198" t="str">
            <v>Invertebrate</v>
          </cell>
          <cell r="M198" t="str">
            <v>Carnivore</v>
          </cell>
          <cell r="N198" t="str">
            <v>Aquatic predator</v>
          </cell>
          <cell r="O198"/>
          <cell r="P198" t="str">
            <v>Terrestrial</v>
          </cell>
          <cell r="Q198" t="str">
            <v>Wetland</v>
          </cell>
          <cell r="R198" t="str">
            <v>Open</v>
          </cell>
          <cell r="S198"/>
          <cell r="T198" t="str">
            <v>M</v>
          </cell>
          <cell r="U198" t="str">
            <v>M</v>
          </cell>
          <cell r="V198" t="str">
            <v>MGT</v>
          </cell>
          <cell r="W198" t="str">
            <v>No</v>
          </cell>
          <cell r="X198" t="str">
            <v>VI (N)</v>
          </cell>
          <cell r="Y198"/>
          <cell r="Z198"/>
          <cell r="AA198"/>
          <cell r="AB198"/>
          <cell r="AC198"/>
          <cell r="AD198"/>
          <cell r="AE198"/>
          <cell r="AF198"/>
        </row>
        <row r="199">
          <cell r="A199" t="str">
            <v>Calidris fuscicollis</v>
          </cell>
          <cell r="B199" t="str">
            <v>Calidris</v>
          </cell>
          <cell r="C199" t="str">
            <v>fuscicollis</v>
          </cell>
          <cell r="D199" t="str">
            <v>Calidris fuscicollis</v>
          </cell>
          <cell r="E199" t="str">
            <v>Charadriiformes</v>
          </cell>
          <cell r="F199" t="str">
            <v>Scolopacidae</v>
          </cell>
          <cell r="G199" t="str">
            <v>maçarico-de-sobre-branco</v>
          </cell>
          <cell r="H199" t="str">
            <v>White-rumped Sandpiper</v>
          </cell>
          <cell r="I199" t="str">
            <v>LC</v>
          </cell>
          <cell r="J199"/>
          <cell r="K199"/>
          <cell r="L199" t="str">
            <v>Invertebrate</v>
          </cell>
          <cell r="M199" t="str">
            <v>Carnivore</v>
          </cell>
          <cell r="N199" t="str">
            <v>Aquatic predator</v>
          </cell>
          <cell r="O199"/>
          <cell r="P199" t="str">
            <v>Terrestrial</v>
          </cell>
          <cell r="Q199" t="str">
            <v>Wetland</v>
          </cell>
          <cell r="R199" t="str">
            <v>Open</v>
          </cell>
          <cell r="S199">
            <v>1</v>
          </cell>
          <cell r="T199" t="str">
            <v>M</v>
          </cell>
          <cell r="U199" t="str">
            <v>M</v>
          </cell>
          <cell r="V199" t="str">
            <v>MGT</v>
          </cell>
          <cell r="W199" t="str">
            <v>No</v>
          </cell>
          <cell r="X199" t="str">
            <v>VI (N)</v>
          </cell>
          <cell r="Y199"/>
          <cell r="Z199" t="str">
            <v>VN</v>
          </cell>
          <cell r="AA199" t="str">
            <v>AC</v>
          </cell>
          <cell r="AB199"/>
          <cell r="AC199"/>
          <cell r="AD199"/>
          <cell r="AE199"/>
          <cell r="AF199"/>
        </row>
        <row r="200">
          <cell r="A200" t="str">
            <v>Calidris himantopus</v>
          </cell>
          <cell r="B200" t="str">
            <v>Calidris</v>
          </cell>
          <cell r="C200" t="str">
            <v>himantopus</v>
          </cell>
          <cell r="D200" t="str">
            <v>Calidris himantopus</v>
          </cell>
          <cell r="E200" t="str">
            <v>Charadriiformes</v>
          </cell>
          <cell r="F200" t="str">
            <v>Scolopacidae</v>
          </cell>
          <cell r="G200" t="str">
            <v>maçarico-pernilongo</v>
          </cell>
          <cell r="H200" t="str">
            <v>Stilt Sandpiper</v>
          </cell>
          <cell r="I200" t="str">
            <v>LC</v>
          </cell>
          <cell r="J200"/>
          <cell r="K200"/>
          <cell r="L200" t="str">
            <v>Invertebrate</v>
          </cell>
          <cell r="M200" t="str">
            <v>Carnivore</v>
          </cell>
          <cell r="N200" t="str">
            <v>Aquatic predator</v>
          </cell>
          <cell r="O200"/>
          <cell r="P200" t="str">
            <v>Terrestrial</v>
          </cell>
          <cell r="Q200" t="str">
            <v>Wetland</v>
          </cell>
          <cell r="R200" t="str">
            <v>Open</v>
          </cell>
          <cell r="S200"/>
          <cell r="T200"/>
          <cell r="U200"/>
          <cell r="V200" t="str">
            <v>MGT</v>
          </cell>
          <cell r="W200" t="str">
            <v>No</v>
          </cell>
          <cell r="X200" t="str">
            <v>VI (N)</v>
          </cell>
          <cell r="Y200"/>
          <cell r="Z200"/>
          <cell r="AA200"/>
          <cell r="AB200"/>
          <cell r="AC200"/>
          <cell r="AD200"/>
          <cell r="AE200"/>
          <cell r="AF200"/>
        </row>
        <row r="201">
          <cell r="A201" t="str">
            <v>Calidris melanotos</v>
          </cell>
          <cell r="B201" t="str">
            <v>Calidris</v>
          </cell>
          <cell r="C201" t="str">
            <v>melanotos</v>
          </cell>
          <cell r="D201" t="str">
            <v>Calidris melanotos</v>
          </cell>
          <cell r="E201" t="str">
            <v>Charadriiformes</v>
          </cell>
          <cell r="F201" t="str">
            <v>Scolopacidae</v>
          </cell>
          <cell r="G201" t="str">
            <v>maçarico-de-colete</v>
          </cell>
          <cell r="H201" t="str">
            <v>Pectoral Sandpiper</v>
          </cell>
          <cell r="I201" t="str">
            <v>LC</v>
          </cell>
          <cell r="J201"/>
          <cell r="K201"/>
          <cell r="L201" t="str">
            <v>Invertebrate</v>
          </cell>
          <cell r="M201" t="str">
            <v>Carnivore</v>
          </cell>
          <cell r="N201" t="str">
            <v>Aquatic predator</v>
          </cell>
          <cell r="O201"/>
          <cell r="P201" t="str">
            <v>Terrestrial</v>
          </cell>
          <cell r="Q201" t="str">
            <v>Wetland</v>
          </cell>
          <cell r="R201" t="str">
            <v>Open</v>
          </cell>
          <cell r="S201"/>
          <cell r="T201" t="str">
            <v>M</v>
          </cell>
          <cell r="U201" t="str">
            <v>M</v>
          </cell>
          <cell r="V201" t="str">
            <v>MGT</v>
          </cell>
          <cell r="W201" t="str">
            <v>No</v>
          </cell>
          <cell r="X201" t="str">
            <v>VI (N)</v>
          </cell>
          <cell r="Y201"/>
          <cell r="Z201"/>
          <cell r="AA201"/>
          <cell r="AB201"/>
          <cell r="AC201"/>
          <cell r="AD201"/>
          <cell r="AE201"/>
          <cell r="AF201"/>
        </row>
        <row r="202">
          <cell r="A202" t="str">
            <v>Calidris minutilla</v>
          </cell>
          <cell r="B202" t="str">
            <v>Calidris</v>
          </cell>
          <cell r="C202" t="str">
            <v>minutilla</v>
          </cell>
          <cell r="D202" t="str">
            <v>Calidris minutilla</v>
          </cell>
          <cell r="E202" t="str">
            <v>Charadriiformes</v>
          </cell>
          <cell r="F202" t="str">
            <v>Scolopacidae</v>
          </cell>
          <cell r="G202" t="str">
            <v>maçariquinho</v>
          </cell>
          <cell r="H202" t="str">
            <v>Least Sandpiper</v>
          </cell>
          <cell r="I202" t="str">
            <v>LC</v>
          </cell>
          <cell r="J202"/>
          <cell r="K202"/>
          <cell r="L202" t="str">
            <v>Invertebrate</v>
          </cell>
          <cell r="M202" t="str">
            <v>Carnivore</v>
          </cell>
          <cell r="N202" t="str">
            <v>Aquatic predator</v>
          </cell>
          <cell r="O202"/>
          <cell r="P202" t="str">
            <v>Terrestrial</v>
          </cell>
          <cell r="Q202" t="str">
            <v>Wetland</v>
          </cell>
          <cell r="R202" t="str">
            <v>Open</v>
          </cell>
          <cell r="S202">
            <v>1</v>
          </cell>
          <cell r="T202" t="str">
            <v>M</v>
          </cell>
          <cell r="U202" t="str">
            <v>M</v>
          </cell>
          <cell r="V202" t="str">
            <v>MGT</v>
          </cell>
          <cell r="W202" t="str">
            <v>No</v>
          </cell>
          <cell r="X202" t="str">
            <v>VI (N)</v>
          </cell>
          <cell r="Y202"/>
          <cell r="Z202" t="str">
            <v>VN</v>
          </cell>
          <cell r="AA202" t="str">
            <v>AC</v>
          </cell>
          <cell r="AB202"/>
          <cell r="AC202"/>
          <cell r="AD202"/>
          <cell r="AE202"/>
          <cell r="AF202"/>
        </row>
        <row r="203">
          <cell r="A203" t="str">
            <v>Calidris pugnax</v>
          </cell>
          <cell r="B203" t="str">
            <v>Calidris</v>
          </cell>
          <cell r="C203" t="str">
            <v>pugnax</v>
          </cell>
          <cell r="D203" t="str">
            <v>Calidris pugnax</v>
          </cell>
          <cell r="E203" t="str">
            <v>Charadriiformes</v>
          </cell>
          <cell r="F203" t="str">
            <v>Scolopacidae</v>
          </cell>
          <cell r="G203" t="str">
            <v>combatente</v>
          </cell>
          <cell r="H203" t="str">
            <v>Ruff</v>
          </cell>
          <cell r="I203" t="str">
            <v>LC</v>
          </cell>
          <cell r="J203"/>
          <cell r="K203"/>
          <cell r="L203" t="str">
            <v>Omnivore</v>
          </cell>
          <cell r="M203" t="str">
            <v>Carnivore</v>
          </cell>
          <cell r="N203" t="str">
            <v>Aquatic predator</v>
          </cell>
          <cell r="O203"/>
          <cell r="P203" t="str">
            <v>Terrestrial</v>
          </cell>
          <cell r="Q203" t="str">
            <v>Wetland</v>
          </cell>
          <cell r="R203" t="str">
            <v>Open</v>
          </cell>
          <cell r="S203"/>
          <cell r="T203"/>
          <cell r="U203" t="str">
            <v>M</v>
          </cell>
          <cell r="V203" t="str">
            <v>VAG</v>
          </cell>
          <cell r="W203" t="str">
            <v>No</v>
          </cell>
          <cell r="X203" t="str">
            <v>VA (E)</v>
          </cell>
          <cell r="Y203"/>
          <cell r="Z203"/>
          <cell r="AA203"/>
          <cell r="AB203"/>
          <cell r="AC203"/>
          <cell r="AD203"/>
          <cell r="AE203"/>
          <cell r="AF203"/>
        </row>
        <row r="204">
          <cell r="A204" t="str">
            <v>Calidris pusilla</v>
          </cell>
          <cell r="B204" t="str">
            <v>Calidris</v>
          </cell>
          <cell r="C204" t="str">
            <v>pusilla</v>
          </cell>
          <cell r="D204" t="str">
            <v>Calidris pusilla</v>
          </cell>
          <cell r="E204" t="str">
            <v>Charadriiformes</v>
          </cell>
          <cell r="F204" t="str">
            <v>Scolopacidae</v>
          </cell>
          <cell r="G204" t="str">
            <v>maçarico-rasteirinho</v>
          </cell>
          <cell r="H204" t="str">
            <v>Semipalmated Sandpiper</v>
          </cell>
          <cell r="I204" t="str">
            <v>NT</v>
          </cell>
          <cell r="J204" t="str">
            <v>EN</v>
          </cell>
          <cell r="K204"/>
          <cell r="L204" t="str">
            <v>Invertebrate</v>
          </cell>
          <cell r="M204" t="str">
            <v>Carnivore</v>
          </cell>
          <cell r="N204" t="str">
            <v>Aquatic predator</v>
          </cell>
          <cell r="O204"/>
          <cell r="P204" t="str">
            <v>Terrestrial</v>
          </cell>
          <cell r="Q204" t="str">
            <v>Wetland</v>
          </cell>
          <cell r="R204" t="str">
            <v>Open</v>
          </cell>
          <cell r="S204">
            <v>3</v>
          </cell>
          <cell r="T204"/>
          <cell r="U204" t="str">
            <v>M</v>
          </cell>
          <cell r="V204" t="str">
            <v>MGT</v>
          </cell>
          <cell r="W204" t="str">
            <v>No</v>
          </cell>
          <cell r="X204" t="str">
            <v>VI (N)</v>
          </cell>
          <cell r="Y204"/>
          <cell r="Z204" t="str">
            <v>VN</v>
          </cell>
          <cell r="AA204" t="str">
            <v>L</v>
          </cell>
          <cell r="AB204"/>
          <cell r="AC204"/>
          <cell r="AD204"/>
          <cell r="AE204"/>
          <cell r="AF204"/>
        </row>
        <row r="205">
          <cell r="A205" t="str">
            <v>Calidris subruficollis</v>
          </cell>
          <cell r="B205" t="str">
            <v>Calidris</v>
          </cell>
          <cell r="C205" t="str">
            <v>subruficollis</v>
          </cell>
          <cell r="D205" t="str">
            <v>Calidris subruficollis</v>
          </cell>
          <cell r="E205" t="str">
            <v>Charadriiformes</v>
          </cell>
          <cell r="F205" t="str">
            <v>Scolopacidae</v>
          </cell>
          <cell r="G205" t="str">
            <v>maçarico-acanelado</v>
          </cell>
          <cell r="H205" t="str">
            <v>Buff-breasted Sandpiper</v>
          </cell>
          <cell r="I205" t="str">
            <v>NT</v>
          </cell>
          <cell r="J205" t="str">
            <v>VU</v>
          </cell>
          <cell r="K205"/>
          <cell r="L205" t="str">
            <v>Invertebrate</v>
          </cell>
          <cell r="M205" t="str">
            <v>Carnivore</v>
          </cell>
          <cell r="N205" t="str">
            <v>Aquatic predator</v>
          </cell>
          <cell r="O205"/>
          <cell r="P205" t="str">
            <v>Terrestrial</v>
          </cell>
          <cell r="Q205" t="str">
            <v>Wetland</v>
          </cell>
          <cell r="R205" t="str">
            <v>Open</v>
          </cell>
          <cell r="S205"/>
          <cell r="T205" t="str">
            <v>M</v>
          </cell>
          <cell r="U205" t="str">
            <v>B</v>
          </cell>
          <cell r="V205" t="str">
            <v>MGT</v>
          </cell>
          <cell r="W205" t="str">
            <v>No</v>
          </cell>
          <cell r="X205" t="str">
            <v>VI (N)</v>
          </cell>
          <cell r="Y205"/>
          <cell r="Z205"/>
          <cell r="AA205"/>
          <cell r="AB205"/>
          <cell r="AC205"/>
          <cell r="AD205"/>
          <cell r="AE205"/>
          <cell r="AF205"/>
        </row>
        <row r="206">
          <cell r="A206" t="str">
            <v>Calliphlox amethystina</v>
          </cell>
          <cell r="B206" t="str">
            <v>Calliphlox</v>
          </cell>
          <cell r="C206" t="str">
            <v>amethystina</v>
          </cell>
          <cell r="D206" t="str">
            <v>Calliphlox amethystina</v>
          </cell>
          <cell r="E206" t="str">
            <v>Apodiformes</v>
          </cell>
          <cell r="F206" t="str">
            <v>Trochilidae</v>
          </cell>
          <cell r="G206" t="str">
            <v>estrelinha-ametista</v>
          </cell>
          <cell r="H206" t="str">
            <v>Amethyst Woodstar</v>
          </cell>
          <cell r="I206" t="str">
            <v>LC</v>
          </cell>
          <cell r="J206"/>
          <cell r="K206" t="str">
            <v>II</v>
          </cell>
          <cell r="L206" t="str">
            <v>FruiNect</v>
          </cell>
          <cell r="M206" t="str">
            <v>Herbivore</v>
          </cell>
          <cell r="N206" t="str">
            <v>Nectarivore</v>
          </cell>
          <cell r="O206" t="str">
            <v>Sub-bosque/Dossel</v>
          </cell>
          <cell r="P206" t="str">
            <v>Aerial</v>
          </cell>
          <cell r="Q206" t="str">
            <v>Forest</v>
          </cell>
          <cell r="R206" t="str">
            <v>Semi-Open</v>
          </cell>
          <cell r="S206">
            <v>2</v>
          </cell>
          <cell r="T206" t="str">
            <v>M</v>
          </cell>
          <cell r="U206" t="str">
            <v>B</v>
          </cell>
          <cell r="V206"/>
          <cell r="W206"/>
          <cell r="X206" t="str">
            <v>BR</v>
          </cell>
          <cell r="Y206"/>
          <cell r="Z206" t="str">
            <v>RE</v>
          </cell>
          <cell r="AA206" t="str">
            <v>AC</v>
          </cell>
          <cell r="AB206"/>
          <cell r="AC206"/>
          <cell r="AD206"/>
          <cell r="AE206"/>
          <cell r="AF206"/>
        </row>
        <row r="207">
          <cell r="A207" t="str">
            <v>Callonetta leucophrys</v>
          </cell>
          <cell r="B207" t="str">
            <v>Callonetta</v>
          </cell>
          <cell r="C207" t="str">
            <v>leucophrys</v>
          </cell>
          <cell r="D207" t="str">
            <v>Callonetta leucophrys</v>
          </cell>
          <cell r="E207" t="str">
            <v>Anseriformes</v>
          </cell>
          <cell r="F207" t="str">
            <v>Atidae</v>
          </cell>
          <cell r="G207" t="str">
            <v>marreca-de-coleira</v>
          </cell>
          <cell r="H207" t="str">
            <v>Ringed Teal</v>
          </cell>
          <cell r="I207" t="str">
            <v>LC</v>
          </cell>
          <cell r="J207"/>
          <cell r="K207"/>
          <cell r="L207" t="str">
            <v>PlantSeed</v>
          </cell>
          <cell r="M207" t="str">
            <v>Herbivore</v>
          </cell>
          <cell r="N207" t="str">
            <v>Herbivore aquatic</v>
          </cell>
          <cell r="O207" t="str">
            <v>Aquatico</v>
          </cell>
          <cell r="P207" t="str">
            <v>Aquatic</v>
          </cell>
          <cell r="Q207" t="str">
            <v>Wetland</v>
          </cell>
          <cell r="R207" t="str">
            <v>Open</v>
          </cell>
          <cell r="S207"/>
          <cell r="T207"/>
          <cell r="U207"/>
          <cell r="V207" t="str">
            <v>MPR</v>
          </cell>
          <cell r="W207" t="str">
            <v>Yes</v>
          </cell>
          <cell r="X207" t="str">
            <v>BR</v>
          </cell>
          <cell r="Y207"/>
          <cell r="Z207"/>
          <cell r="AA207"/>
          <cell r="AB207"/>
          <cell r="AC207"/>
          <cell r="AD207"/>
          <cell r="AE207"/>
          <cell r="AF207"/>
        </row>
        <row r="208">
          <cell r="A208" t="str">
            <v>Calonectris borealis</v>
          </cell>
          <cell r="B208" t="str">
            <v>Calonectris</v>
          </cell>
          <cell r="C208" t="str">
            <v>borealis</v>
          </cell>
          <cell r="D208" t="str">
            <v>Calonectris borealis</v>
          </cell>
          <cell r="E208" t="str">
            <v>Procellariiformes</v>
          </cell>
          <cell r="F208" t="str">
            <v>Procellariidae</v>
          </cell>
          <cell r="G208" t="str">
            <v>cagarra-grande</v>
          </cell>
          <cell r="H208" t="str">
            <v>Cory's Shearwater</v>
          </cell>
          <cell r="I208" t="str">
            <v>LC</v>
          </cell>
          <cell r="J208"/>
          <cell r="K208"/>
          <cell r="L208" t="str">
            <v>VertFishScav</v>
          </cell>
          <cell r="M208" t="str">
            <v>Carnivore</v>
          </cell>
          <cell r="N208" t="str">
            <v>Aquatic predator</v>
          </cell>
          <cell r="O208"/>
          <cell r="P208" t="str">
            <v>Generalist</v>
          </cell>
          <cell r="Q208" t="str">
            <v>Marine</v>
          </cell>
          <cell r="R208" t="str">
            <v>Open</v>
          </cell>
          <cell r="S208"/>
          <cell r="T208"/>
          <cell r="U208"/>
          <cell r="V208" t="str">
            <v>MGT</v>
          </cell>
          <cell r="W208" t="str">
            <v>No</v>
          </cell>
          <cell r="X208" t="str">
            <v>VI (E)</v>
          </cell>
          <cell r="Y208"/>
          <cell r="Z208"/>
          <cell r="AA208"/>
          <cell r="AB208"/>
          <cell r="AC208"/>
          <cell r="AD208"/>
          <cell r="AE208"/>
          <cell r="AF208"/>
        </row>
        <row r="209">
          <cell r="A209" t="str">
            <v>Calonectris edwardsii</v>
          </cell>
          <cell r="B209" t="str">
            <v>Calonectris</v>
          </cell>
          <cell r="C209" t="str">
            <v>edwardsii</v>
          </cell>
          <cell r="D209" t="str">
            <v>Calonectris edwardsii</v>
          </cell>
          <cell r="E209" t="str">
            <v>Procellariiformes</v>
          </cell>
          <cell r="F209" t="str">
            <v>Procellariidae</v>
          </cell>
          <cell r="G209" t="str">
            <v>cagarra-de-cabo-verde</v>
          </cell>
          <cell r="H209" t="str">
            <v>Cape Verde Shearwater</v>
          </cell>
          <cell r="I209" t="str">
            <v>NT</v>
          </cell>
          <cell r="J209"/>
          <cell r="K209"/>
          <cell r="L209" t="str">
            <v>VertFishScav</v>
          </cell>
          <cell r="M209" t="str">
            <v>Carnivore</v>
          </cell>
          <cell r="N209" t="str">
            <v>Aquatic predator</v>
          </cell>
          <cell r="O209"/>
          <cell r="P209" t="str">
            <v>Generalist</v>
          </cell>
          <cell r="Q209" t="str">
            <v>Marine</v>
          </cell>
          <cell r="R209" t="str">
            <v>Open</v>
          </cell>
          <cell r="S209"/>
          <cell r="T209"/>
          <cell r="U209" t="str">
            <v>A</v>
          </cell>
          <cell r="V209" t="str">
            <v>MGT</v>
          </cell>
          <cell r="W209" t="str">
            <v>No</v>
          </cell>
          <cell r="X209" t="str">
            <v>VI (E)</v>
          </cell>
          <cell r="Y209"/>
          <cell r="Z209"/>
          <cell r="AA209"/>
          <cell r="AB209"/>
          <cell r="AC209"/>
          <cell r="AD209"/>
          <cell r="AE209"/>
          <cell r="AF209"/>
        </row>
        <row r="210">
          <cell r="A210" t="str">
            <v>Calyptura cristata</v>
          </cell>
          <cell r="B210" t="str">
            <v>Calyptura</v>
          </cell>
          <cell r="C210" t="str">
            <v>cristata</v>
          </cell>
          <cell r="D210" t="str">
            <v>Calyptura cristata</v>
          </cell>
          <cell r="E210" t="str">
            <v>Passeriformes</v>
          </cell>
          <cell r="F210" t="str">
            <v>Platyrinchidae</v>
          </cell>
          <cell r="G210" t="str">
            <v>tietê-de-coroa</v>
          </cell>
          <cell r="H210" t="str">
            <v>Kinglet Calyptura</v>
          </cell>
          <cell r="I210" t="str">
            <v>CR</v>
          </cell>
          <cell r="J210" t="str">
            <v>CR (PEX)</v>
          </cell>
          <cell r="K210"/>
          <cell r="L210" t="str">
            <v>Omnivore</v>
          </cell>
          <cell r="M210" t="str">
            <v>Omnivore</v>
          </cell>
          <cell r="N210" t="str">
            <v>Omnivore</v>
          </cell>
          <cell r="O210" t="str">
            <v>Estrato medio?</v>
          </cell>
          <cell r="P210" t="str">
            <v>Insessorial</v>
          </cell>
          <cell r="Q210"/>
          <cell r="R210" t="str">
            <v xml:space="preserve">Dense </v>
          </cell>
          <cell r="S210"/>
          <cell r="T210"/>
          <cell r="U210" t="str">
            <v>M</v>
          </cell>
          <cell r="V210"/>
          <cell r="W210"/>
          <cell r="X210" t="str">
            <v>BR, En</v>
          </cell>
          <cell r="Y210"/>
          <cell r="Z210"/>
          <cell r="AA210"/>
          <cell r="AB210"/>
          <cell r="AC210"/>
          <cell r="AD210"/>
          <cell r="AE210"/>
          <cell r="AF210"/>
        </row>
        <row r="211">
          <cell r="A211" t="str">
            <v>Campephilus leucopogon</v>
          </cell>
          <cell r="B211" t="str">
            <v>Campephilus</v>
          </cell>
          <cell r="C211" t="str">
            <v>leucopogon</v>
          </cell>
          <cell r="D211" t="str">
            <v>Campephilus leucopogon</v>
          </cell>
          <cell r="E211" t="str">
            <v>Piciformes</v>
          </cell>
          <cell r="F211" t="str">
            <v>Picidae</v>
          </cell>
          <cell r="G211" t="str">
            <v>pica-pau-de-barriga-preta</v>
          </cell>
          <cell r="H211" t="str">
            <v>Cream-backed Woodpecker</v>
          </cell>
          <cell r="I211" t="str">
            <v>LC</v>
          </cell>
          <cell r="J211"/>
          <cell r="K211"/>
          <cell r="L211" t="str">
            <v>Invertebrate</v>
          </cell>
          <cell r="M211" t="str">
            <v>Carnivore</v>
          </cell>
          <cell r="N211" t="str">
            <v>Invertivore</v>
          </cell>
          <cell r="O211" t="str">
            <v>?</v>
          </cell>
          <cell r="P211" t="str">
            <v>Insessorial</v>
          </cell>
          <cell r="Q211" t="str">
            <v>Woodland</v>
          </cell>
          <cell r="R211" t="str">
            <v xml:space="preserve">Dense </v>
          </cell>
          <cell r="S211"/>
          <cell r="T211" t="str">
            <v>B</v>
          </cell>
          <cell r="U211" t="str">
            <v>M</v>
          </cell>
          <cell r="V211"/>
          <cell r="W211"/>
          <cell r="X211" t="str">
            <v>BR</v>
          </cell>
          <cell r="Y211"/>
          <cell r="Z211"/>
          <cell r="AA211"/>
          <cell r="AB211"/>
          <cell r="AC211"/>
          <cell r="AD211"/>
          <cell r="AE211"/>
          <cell r="AF211"/>
        </row>
        <row r="212">
          <cell r="A212" t="str">
            <v>Campephilus melanoleucos</v>
          </cell>
          <cell r="B212" t="str">
            <v>Campephilus</v>
          </cell>
          <cell r="C212" t="str">
            <v>melanoleucos</v>
          </cell>
          <cell r="D212" t="str">
            <v>Campephilus melanoleucos</v>
          </cell>
          <cell r="E212" t="str">
            <v>Piciformes</v>
          </cell>
          <cell r="F212" t="str">
            <v>Picidae</v>
          </cell>
          <cell r="G212" t="str">
            <v>pica-pau-de-topete-vermelho</v>
          </cell>
          <cell r="H212" t="str">
            <v>Crimson-crested Woodpecker</v>
          </cell>
          <cell r="I212" t="str">
            <v>LC</v>
          </cell>
          <cell r="J212"/>
          <cell r="K212"/>
          <cell r="L212" t="str">
            <v>Invertebrate</v>
          </cell>
          <cell r="M212" t="str">
            <v>Carnivore</v>
          </cell>
          <cell r="N212" t="str">
            <v>Invertivore</v>
          </cell>
          <cell r="O212" t="str">
            <v>Dossel</v>
          </cell>
          <cell r="P212" t="str">
            <v>Insessorial</v>
          </cell>
          <cell r="Q212" t="str">
            <v>Woodland</v>
          </cell>
          <cell r="R212" t="str">
            <v xml:space="preserve">Dense </v>
          </cell>
          <cell r="S212">
            <v>3</v>
          </cell>
          <cell r="T212" t="str">
            <v>B</v>
          </cell>
          <cell r="U212" t="str">
            <v>M</v>
          </cell>
          <cell r="V212"/>
          <cell r="W212"/>
          <cell r="X212" t="str">
            <v>BR</v>
          </cell>
          <cell r="Y212"/>
          <cell r="Z212" t="str">
            <v>RE</v>
          </cell>
          <cell r="AA212" t="str">
            <v>AC</v>
          </cell>
          <cell r="AB212"/>
          <cell r="AC212"/>
          <cell r="AD212"/>
          <cell r="AE212"/>
          <cell r="AF212"/>
        </row>
        <row r="213">
          <cell r="A213" t="str">
            <v>Campephilus robustus</v>
          </cell>
          <cell r="B213" t="str">
            <v>Campephilus</v>
          </cell>
          <cell r="C213" t="str">
            <v>robustus</v>
          </cell>
          <cell r="D213" t="str">
            <v>Campephilus robustus</v>
          </cell>
          <cell r="E213" t="str">
            <v>Piciformes</v>
          </cell>
          <cell r="F213" t="str">
            <v>Picidae</v>
          </cell>
          <cell r="G213" t="str">
            <v>pica-pau-rei</v>
          </cell>
          <cell r="H213" t="str">
            <v>Robust Woodpecker</v>
          </cell>
          <cell r="I213" t="str">
            <v>LC</v>
          </cell>
          <cell r="J213"/>
          <cell r="K213"/>
          <cell r="L213" t="str">
            <v>Invertebrate</v>
          </cell>
          <cell r="M213" t="str">
            <v>Carnivore</v>
          </cell>
          <cell r="N213" t="str">
            <v>Invertivore</v>
          </cell>
          <cell r="O213" t="str">
            <v>Estrato medio</v>
          </cell>
          <cell r="P213" t="str">
            <v>Insessorial</v>
          </cell>
          <cell r="Q213" t="str">
            <v>Woodland</v>
          </cell>
          <cell r="R213" t="str">
            <v xml:space="preserve">Dense </v>
          </cell>
          <cell r="S213"/>
          <cell r="T213"/>
          <cell r="U213" t="str">
            <v>A</v>
          </cell>
          <cell r="V213"/>
          <cell r="W213"/>
          <cell r="X213" t="str">
            <v>BR</v>
          </cell>
          <cell r="Y213"/>
          <cell r="Z213"/>
          <cell r="AA213"/>
          <cell r="AB213"/>
          <cell r="AC213"/>
          <cell r="AD213"/>
          <cell r="AE213"/>
          <cell r="AF213"/>
        </row>
        <row r="214">
          <cell r="A214" t="str">
            <v>Campephilus rubricollis</v>
          </cell>
          <cell r="B214" t="str">
            <v>Campephilus</v>
          </cell>
          <cell r="C214" t="str">
            <v>rubricollis</v>
          </cell>
          <cell r="D214" t="str">
            <v>Campephilus rubricollis</v>
          </cell>
          <cell r="E214" t="str">
            <v>Piciformes</v>
          </cell>
          <cell r="F214" t="str">
            <v>Picidae</v>
          </cell>
          <cell r="G214" t="str">
            <v>pica-pau-de-barriga-vermelha</v>
          </cell>
          <cell r="H214" t="str">
            <v>Red-necked Woodpecker</v>
          </cell>
          <cell r="I214" t="str">
            <v>LC</v>
          </cell>
          <cell r="J214"/>
          <cell r="K214"/>
          <cell r="L214" t="str">
            <v>Invertebrate</v>
          </cell>
          <cell r="M214" t="str">
            <v>Carnivore</v>
          </cell>
          <cell r="N214" t="str">
            <v>Invertivore</v>
          </cell>
          <cell r="O214" t="str">
            <v>Estrato medio</v>
          </cell>
          <cell r="P214" t="str">
            <v>Insessorial</v>
          </cell>
          <cell r="Q214" t="str">
            <v>Woodland</v>
          </cell>
          <cell r="R214" t="str">
            <v xml:space="preserve">Dense </v>
          </cell>
          <cell r="S214"/>
          <cell r="T214" t="str">
            <v>A</v>
          </cell>
          <cell r="U214" t="str">
            <v>B</v>
          </cell>
          <cell r="V214"/>
          <cell r="W214"/>
          <cell r="X214" t="str">
            <v>BR</v>
          </cell>
          <cell r="Y214"/>
          <cell r="Z214"/>
          <cell r="AA214"/>
          <cell r="AB214"/>
          <cell r="AC214"/>
          <cell r="AD214"/>
          <cell r="AE214"/>
          <cell r="AF214"/>
        </row>
        <row r="215">
          <cell r="A215" t="str">
            <v>Camptostoma obsoletum</v>
          </cell>
          <cell r="B215" t="str">
            <v>Camptostoma</v>
          </cell>
          <cell r="C215" t="str">
            <v>obsoletum</v>
          </cell>
          <cell r="D215" t="str">
            <v>Camptostoma obsoletum</v>
          </cell>
          <cell r="E215" t="str">
            <v>Passeriformes</v>
          </cell>
          <cell r="F215" t="str">
            <v>Tyrannidae</v>
          </cell>
          <cell r="G215" t="str">
            <v>risadinha</v>
          </cell>
          <cell r="H215" t="str">
            <v>Southern Beardless-Tyrannulet</v>
          </cell>
          <cell r="I215" t="str">
            <v>LC</v>
          </cell>
          <cell r="J215"/>
          <cell r="K215"/>
          <cell r="L215" t="str">
            <v>Invertebrate</v>
          </cell>
          <cell r="M215" t="str">
            <v>Carnivore</v>
          </cell>
          <cell r="N215" t="str">
            <v>Invertivore</v>
          </cell>
          <cell r="O215" t="str">
            <v>Dossel</v>
          </cell>
          <cell r="P215" t="str">
            <v>Insessorial</v>
          </cell>
          <cell r="Q215" t="str">
            <v>Forest</v>
          </cell>
          <cell r="R215" t="str">
            <v>Semi-Open</v>
          </cell>
          <cell r="S215">
            <v>1</v>
          </cell>
          <cell r="T215" t="str">
            <v>A</v>
          </cell>
          <cell r="U215" t="str">
            <v>B</v>
          </cell>
          <cell r="V215"/>
          <cell r="W215"/>
          <cell r="X215" t="str">
            <v>BR</v>
          </cell>
          <cell r="Y215"/>
          <cell r="Z215" t="str">
            <v>RE</v>
          </cell>
          <cell r="AA215" t="str">
            <v>AC</v>
          </cell>
          <cell r="AB215"/>
          <cell r="AC215"/>
          <cell r="AD215"/>
          <cell r="AE215"/>
          <cell r="AF215"/>
        </row>
        <row r="216">
          <cell r="A216" t="str">
            <v>Campylopterus duidae</v>
          </cell>
          <cell r="B216" t="str">
            <v>Campylopterus</v>
          </cell>
          <cell r="C216" t="str">
            <v>duidae</v>
          </cell>
          <cell r="D216" t="str">
            <v>Campylopterus duidae</v>
          </cell>
          <cell r="E216" t="str">
            <v>Apodiformes</v>
          </cell>
          <cell r="F216" t="str">
            <v>Trochilidae</v>
          </cell>
          <cell r="G216" t="str">
            <v>asa-de-sabre-de-peito-camurça</v>
          </cell>
          <cell r="H216" t="str">
            <v>Buff-breasted Sabrewing</v>
          </cell>
          <cell r="I216" t="str">
            <v>LC</v>
          </cell>
          <cell r="J216"/>
          <cell r="K216"/>
          <cell r="L216" t="str">
            <v>FruiNect</v>
          </cell>
          <cell r="M216" t="str">
            <v>Herbivore</v>
          </cell>
          <cell r="N216" t="str">
            <v>Nectarivore</v>
          </cell>
          <cell r="O216" t="str">
            <v>Sub-bosque/Estrato medio</v>
          </cell>
          <cell r="P216" t="str">
            <v>Aerial</v>
          </cell>
          <cell r="Q216" t="str">
            <v>Forest</v>
          </cell>
          <cell r="R216" t="str">
            <v xml:space="preserve">Dense </v>
          </cell>
          <cell r="S216"/>
          <cell r="T216"/>
          <cell r="U216" t="str">
            <v>B</v>
          </cell>
          <cell r="V216"/>
          <cell r="W216"/>
          <cell r="X216" t="str">
            <v>BR#</v>
          </cell>
          <cell r="Y216"/>
          <cell r="Z216"/>
          <cell r="AA216"/>
          <cell r="AB216"/>
          <cell r="AC216"/>
          <cell r="AD216"/>
          <cell r="AE216"/>
          <cell r="AF216"/>
        </row>
        <row r="217">
          <cell r="A217" t="str">
            <v>Campylopterus hyperythrus</v>
          </cell>
          <cell r="B217" t="str">
            <v>Campylopterus</v>
          </cell>
          <cell r="C217" t="str">
            <v>hyperythrus</v>
          </cell>
          <cell r="D217" t="str">
            <v>Campylopterus hyperythrus</v>
          </cell>
          <cell r="E217" t="str">
            <v>Apodiformes</v>
          </cell>
          <cell r="F217" t="str">
            <v>Trochilidae</v>
          </cell>
          <cell r="G217" t="str">
            <v>asa-de-sabre-canela</v>
          </cell>
          <cell r="H217" t="str">
            <v>Rufous-breasted Sabrewing</v>
          </cell>
          <cell r="I217" t="str">
            <v>LC</v>
          </cell>
          <cell r="J217"/>
          <cell r="K217"/>
          <cell r="L217" t="str">
            <v>FruiNect</v>
          </cell>
          <cell r="M217" t="str">
            <v>Herbivore</v>
          </cell>
          <cell r="N217" t="str">
            <v>Nectarivore</v>
          </cell>
          <cell r="O217" t="str">
            <v>Sub-bosque/Estrato medio</v>
          </cell>
          <cell r="P217" t="str">
            <v>Aerial</v>
          </cell>
          <cell r="Q217" t="str">
            <v>Forest</v>
          </cell>
          <cell r="R217" t="str">
            <v xml:space="preserve">Dense </v>
          </cell>
          <cell r="S217"/>
          <cell r="T217"/>
          <cell r="U217" t="str">
            <v>M</v>
          </cell>
          <cell r="V217"/>
          <cell r="W217"/>
          <cell r="X217" t="str">
            <v>BR#</v>
          </cell>
          <cell r="Y217"/>
          <cell r="Z217"/>
          <cell r="AA217"/>
          <cell r="AB217"/>
          <cell r="AC217"/>
          <cell r="AD217"/>
          <cell r="AE217"/>
          <cell r="AF217"/>
        </row>
        <row r="218">
          <cell r="A218" t="str">
            <v>Campylopterus largipennis</v>
          </cell>
          <cell r="B218" t="str">
            <v>Campylopterus</v>
          </cell>
          <cell r="C218" t="str">
            <v>largipennis</v>
          </cell>
          <cell r="D218" t="str">
            <v>Campylopterus largipennis</v>
          </cell>
          <cell r="E218" t="str">
            <v>Apodiformes</v>
          </cell>
          <cell r="F218" t="str">
            <v>Trochilidae</v>
          </cell>
          <cell r="G218" t="str">
            <v>asa-de-sabre-cinza</v>
          </cell>
          <cell r="H218" t="str">
            <v>Gray-breasted Sabrewing</v>
          </cell>
          <cell r="I218" t="str">
            <v>LC</v>
          </cell>
          <cell r="J218"/>
          <cell r="K218"/>
          <cell r="L218" t="str">
            <v>FruiNect</v>
          </cell>
          <cell r="M218" t="str">
            <v>Herbivore</v>
          </cell>
          <cell r="N218" t="str">
            <v>Nectarivore</v>
          </cell>
          <cell r="O218" t="str">
            <v>Sub-bosque/Estrato medio</v>
          </cell>
          <cell r="P218" t="str">
            <v>Aerial</v>
          </cell>
          <cell r="Q218" t="str">
            <v>Forest</v>
          </cell>
          <cell r="R218" t="str">
            <v xml:space="preserve">Dense </v>
          </cell>
          <cell r="S218">
            <v>3</v>
          </cell>
          <cell r="T218"/>
          <cell r="U218" t="str">
            <v>M</v>
          </cell>
          <cell r="V218"/>
          <cell r="W218"/>
          <cell r="X218" t="str">
            <v>BR</v>
          </cell>
          <cell r="Y218"/>
          <cell r="Z218" t="str">
            <v>RE</v>
          </cell>
          <cell r="AA218" t="str">
            <v>AD</v>
          </cell>
          <cell r="AB218"/>
          <cell r="AC218"/>
          <cell r="AD218"/>
          <cell r="AE218"/>
          <cell r="AF218"/>
        </row>
        <row r="219">
          <cell r="A219" t="str">
            <v>Campylorhamphus cardosoi</v>
          </cell>
          <cell r="B219" t="str">
            <v>Campylorhamphus</v>
          </cell>
          <cell r="C219" t="str">
            <v>cardosoi</v>
          </cell>
          <cell r="D219" t="str">
            <v>Campylorhamphus cardosoi</v>
          </cell>
          <cell r="E219" t="str">
            <v>Passeriformes</v>
          </cell>
          <cell r="F219" t="str">
            <v>Dendrocolaptidae</v>
          </cell>
          <cell r="G219" t="str">
            <v>arapaçu-do-tapajós</v>
          </cell>
          <cell r="H219" t="str">
            <v>Tapajós Scythebill</v>
          </cell>
          <cell r="I219"/>
          <cell r="J219" t="str">
            <v>VU</v>
          </cell>
          <cell r="K219"/>
          <cell r="L219" t="str">
            <v>Invertebrate</v>
          </cell>
          <cell r="M219" t="str">
            <v>Carnivore</v>
          </cell>
          <cell r="N219" t="str">
            <v>Invertivore</v>
          </cell>
          <cell r="O219"/>
          <cell r="P219" t="str">
            <v>Insessorial</v>
          </cell>
          <cell r="Q219" t="str">
            <v>Forest</v>
          </cell>
          <cell r="R219" t="str">
            <v xml:space="preserve">Dense </v>
          </cell>
          <cell r="S219"/>
          <cell r="T219"/>
          <cell r="U219" t="str">
            <v>A</v>
          </cell>
          <cell r="V219"/>
          <cell r="W219"/>
          <cell r="X219" t="str">
            <v>BR, En</v>
          </cell>
          <cell r="Y219"/>
          <cell r="Z219"/>
          <cell r="AA219"/>
          <cell r="AB219"/>
          <cell r="AC219"/>
          <cell r="AD219"/>
          <cell r="AE219"/>
          <cell r="AF219"/>
        </row>
        <row r="220">
          <cell r="A220" t="str">
            <v>Campylorhamphus falcularius</v>
          </cell>
          <cell r="B220" t="str">
            <v>Campylorhamphus</v>
          </cell>
          <cell r="C220" t="str">
            <v>falcularius</v>
          </cell>
          <cell r="D220" t="str">
            <v>Campylorhamphus falcularius</v>
          </cell>
          <cell r="E220" t="str">
            <v>Passeriformes</v>
          </cell>
          <cell r="F220" t="str">
            <v>Dendrocolaptidae</v>
          </cell>
          <cell r="G220" t="str">
            <v>arapaçu-de-bico-torto</v>
          </cell>
          <cell r="H220" t="str">
            <v>Black-billed Scythebill</v>
          </cell>
          <cell r="I220" t="str">
            <v>LC</v>
          </cell>
          <cell r="J220"/>
          <cell r="K220"/>
          <cell r="L220" t="str">
            <v>Invertebrate</v>
          </cell>
          <cell r="M220" t="str">
            <v>Carnivore</v>
          </cell>
          <cell r="N220" t="str">
            <v>Invertivore</v>
          </cell>
          <cell r="O220" t="str">
            <v>Sub-bosque/Estrato medio</v>
          </cell>
          <cell r="P220" t="str">
            <v>Insessorial</v>
          </cell>
          <cell r="Q220" t="str">
            <v>Forest</v>
          </cell>
          <cell r="R220" t="str">
            <v xml:space="preserve">Dense </v>
          </cell>
          <cell r="S220">
            <v>3</v>
          </cell>
          <cell r="T220" t="str">
            <v>B</v>
          </cell>
          <cell r="U220" t="str">
            <v>A</v>
          </cell>
          <cell r="V220"/>
          <cell r="W220"/>
          <cell r="X220" t="str">
            <v>BR</v>
          </cell>
          <cell r="Y220"/>
          <cell r="Z220" t="str">
            <v>RE</v>
          </cell>
          <cell r="AA220" t="str">
            <v>X</v>
          </cell>
          <cell r="AB220"/>
          <cell r="AC220"/>
          <cell r="AD220"/>
          <cell r="AE220"/>
          <cell r="AF220"/>
        </row>
        <row r="221">
          <cell r="A221" t="str">
            <v>Campylorhamphus gyldenstolpei</v>
          </cell>
          <cell r="B221" t="str">
            <v>Campylorhamphus</v>
          </cell>
          <cell r="C221" t="str">
            <v>gyldenstolpei</v>
          </cell>
          <cell r="D221" t="str">
            <v>Campylorhamphus gyldenstolpei</v>
          </cell>
          <cell r="E221" t="str">
            <v>Passeriformes</v>
          </cell>
          <cell r="F221" t="str">
            <v>Dendrocolaptidae</v>
          </cell>
          <cell r="G221" t="str">
            <v>arapaçu-do-tupa</v>
          </cell>
          <cell r="H221" t="str">
            <v>Tupa Scythebill</v>
          </cell>
          <cell r="I221"/>
          <cell r="J221"/>
          <cell r="K221"/>
          <cell r="L221" t="str">
            <v>Invertebrate</v>
          </cell>
          <cell r="M221" t="str">
            <v>Carnivore</v>
          </cell>
          <cell r="N221" t="str">
            <v>Invertivore</v>
          </cell>
          <cell r="O221"/>
          <cell r="P221" t="str">
            <v>Insessorial</v>
          </cell>
          <cell r="Q221" t="str">
            <v>Forest</v>
          </cell>
          <cell r="R221" t="str">
            <v xml:space="preserve">Dense </v>
          </cell>
          <cell r="S221"/>
          <cell r="T221"/>
          <cell r="U221"/>
          <cell r="V221"/>
          <cell r="W221"/>
          <cell r="X221" t="str">
            <v>BR</v>
          </cell>
          <cell r="Y221"/>
          <cell r="Z221"/>
          <cell r="AA221"/>
          <cell r="AB221"/>
          <cell r="AC221"/>
          <cell r="AD221"/>
          <cell r="AE221"/>
          <cell r="AF221"/>
        </row>
        <row r="222">
          <cell r="A222" t="str">
            <v>Campylorhamphus multostriatus</v>
          </cell>
          <cell r="B222" t="str">
            <v>Campylorhamphus</v>
          </cell>
          <cell r="C222" t="str">
            <v>multostriatus</v>
          </cell>
          <cell r="D222" t="str">
            <v>Campylorhamphus multostriatus</v>
          </cell>
          <cell r="E222" t="str">
            <v>Passeriformes</v>
          </cell>
          <cell r="F222" t="str">
            <v>Dendrocolaptidae</v>
          </cell>
          <cell r="G222" t="str">
            <v>arapaçu-de-bico-curvo-do-xingu</v>
          </cell>
          <cell r="H222" t="str">
            <v>Snethlage's Scythebill</v>
          </cell>
          <cell r="I222" t="str">
            <v>NT</v>
          </cell>
          <cell r="J222" t="str">
            <v>VU</v>
          </cell>
          <cell r="K222"/>
          <cell r="L222" t="str">
            <v>Invertebrate</v>
          </cell>
          <cell r="M222" t="str">
            <v>Carnivore</v>
          </cell>
          <cell r="N222" t="str">
            <v>Invertivore</v>
          </cell>
          <cell r="O222"/>
          <cell r="P222" t="str">
            <v>Insessorial</v>
          </cell>
          <cell r="Q222" t="str">
            <v>Forest</v>
          </cell>
          <cell r="R222" t="str">
            <v xml:space="preserve">Dense </v>
          </cell>
          <cell r="S222"/>
          <cell r="T222"/>
          <cell r="U222"/>
          <cell r="V222"/>
          <cell r="W222"/>
          <cell r="X222" t="str">
            <v>BR, En</v>
          </cell>
          <cell r="Y222"/>
          <cell r="Z222"/>
          <cell r="AA222"/>
          <cell r="AB222"/>
          <cell r="AC222"/>
          <cell r="AD222"/>
          <cell r="AE222"/>
          <cell r="AF222"/>
        </row>
        <row r="223">
          <cell r="A223" t="str">
            <v>Campylorhamphus probatus</v>
          </cell>
          <cell r="B223" t="str">
            <v>Campylorhamphus</v>
          </cell>
          <cell r="C223" t="str">
            <v>probatus</v>
          </cell>
          <cell r="D223" t="str">
            <v>Campylorhamphus probatus</v>
          </cell>
          <cell r="E223" t="str">
            <v>Passeriformes</v>
          </cell>
          <cell r="F223" t="str">
            <v>Dendrocolaptidae</v>
          </cell>
          <cell r="G223" t="str">
            <v>arapaçu-de-bico-curvo-de-rondônia</v>
          </cell>
          <cell r="H223" t="str">
            <v>Rondonia Scythebill</v>
          </cell>
          <cell r="I223" t="str">
            <v>LC</v>
          </cell>
          <cell r="J223"/>
          <cell r="K223"/>
          <cell r="L223" t="str">
            <v>Invertebrate</v>
          </cell>
          <cell r="M223" t="str">
            <v>Carnivore</v>
          </cell>
          <cell r="N223" t="str">
            <v>Invertivore</v>
          </cell>
          <cell r="O223"/>
          <cell r="P223" t="str">
            <v>Insessorial</v>
          </cell>
          <cell r="Q223" t="str">
            <v>Forest</v>
          </cell>
          <cell r="R223" t="str">
            <v xml:space="preserve">Dense </v>
          </cell>
          <cell r="S223"/>
          <cell r="T223"/>
          <cell r="U223" t="str">
            <v>A</v>
          </cell>
          <cell r="V223"/>
          <cell r="W223"/>
          <cell r="X223" t="str">
            <v>BR, En</v>
          </cell>
          <cell r="Y223"/>
          <cell r="Z223"/>
          <cell r="AA223"/>
          <cell r="AB223"/>
          <cell r="AC223"/>
          <cell r="AD223"/>
          <cell r="AE223"/>
          <cell r="AF223"/>
        </row>
        <row r="224">
          <cell r="A224" t="str">
            <v>Campylorhamphus procurvoides</v>
          </cell>
          <cell r="B224" t="str">
            <v>Campylorhamphus</v>
          </cell>
          <cell r="C224" t="str">
            <v>procurvoides</v>
          </cell>
          <cell r="D224" t="str">
            <v>Campylorhamphus procurvoides</v>
          </cell>
          <cell r="E224" t="str">
            <v>Passeriformes</v>
          </cell>
          <cell r="F224" t="str">
            <v>Dendrocolaptidae</v>
          </cell>
          <cell r="G224" t="str">
            <v>arapaçu-de-bico-curvo</v>
          </cell>
          <cell r="H224" t="str">
            <v>Curve-billed Scythebill</v>
          </cell>
          <cell r="I224" t="str">
            <v>LC</v>
          </cell>
          <cell r="J224"/>
          <cell r="K224"/>
          <cell r="L224" t="str">
            <v>Invertebrate</v>
          </cell>
          <cell r="M224" t="str">
            <v>Carnivore</v>
          </cell>
          <cell r="N224" t="str">
            <v>Invertivore</v>
          </cell>
          <cell r="O224" t="str">
            <v>Sub-bosque/Estrato medio</v>
          </cell>
          <cell r="P224" t="str">
            <v>Insessorial</v>
          </cell>
          <cell r="Q224" t="str">
            <v>Forest</v>
          </cell>
          <cell r="R224" t="str">
            <v xml:space="preserve">Dense </v>
          </cell>
          <cell r="S224"/>
          <cell r="T224"/>
          <cell r="U224"/>
          <cell r="V224"/>
          <cell r="W224"/>
          <cell r="X224" t="str">
            <v>BR</v>
          </cell>
          <cell r="Y224"/>
          <cell r="Z224"/>
          <cell r="AA224"/>
          <cell r="AB224"/>
          <cell r="AC224"/>
          <cell r="AD224"/>
          <cell r="AE224"/>
          <cell r="AF224"/>
        </row>
        <row r="225">
          <cell r="A225" t="str">
            <v>Campylorhamphus sanus</v>
          </cell>
          <cell r="B225" t="str">
            <v>Campylorhamphus</v>
          </cell>
          <cell r="C225" t="str">
            <v>sanus</v>
          </cell>
          <cell r="D225" t="str">
            <v>Campylorhamphus sanus</v>
          </cell>
          <cell r="E225" t="str">
            <v>Passeriformes</v>
          </cell>
          <cell r="F225" t="str">
            <v>Dendrocolaptidae</v>
          </cell>
          <cell r="G225" t="str">
            <v>arapaçu-de-bico-curvo-do-po</v>
          </cell>
          <cell r="H225" t="str">
            <v>Zimmer's Scythebill</v>
          </cell>
          <cell r="I225"/>
          <cell r="J225"/>
          <cell r="K225"/>
          <cell r="L225" t="str">
            <v>Invertebrate</v>
          </cell>
          <cell r="M225" t="str">
            <v>Carnivore</v>
          </cell>
          <cell r="N225" t="str">
            <v>Invertivore</v>
          </cell>
          <cell r="O225"/>
          <cell r="P225" t="str">
            <v>Insessorial</v>
          </cell>
          <cell r="Q225" t="str">
            <v>Forest</v>
          </cell>
          <cell r="R225" t="str">
            <v xml:space="preserve">Dense </v>
          </cell>
          <cell r="S225"/>
          <cell r="T225" t="str">
            <v>B</v>
          </cell>
          <cell r="U225" t="str">
            <v>A</v>
          </cell>
          <cell r="V225"/>
          <cell r="W225"/>
          <cell r="X225" t="str">
            <v>BR</v>
          </cell>
          <cell r="Y225"/>
          <cell r="Z225"/>
          <cell r="AA225"/>
          <cell r="AB225"/>
          <cell r="AC225"/>
          <cell r="AD225"/>
          <cell r="AE225"/>
          <cell r="AF225"/>
        </row>
        <row r="226">
          <cell r="A226" t="str">
            <v>Campylorhamphus trochilirostris</v>
          </cell>
          <cell r="B226" t="str">
            <v>Campylorhamphus</v>
          </cell>
          <cell r="C226" t="str">
            <v>trochilirostris</v>
          </cell>
          <cell r="D226" t="str">
            <v>Campylorhamphus trochilirostris</v>
          </cell>
          <cell r="E226" t="str">
            <v>Passeriformes</v>
          </cell>
          <cell r="F226" t="str">
            <v>Dendrocolaptidae</v>
          </cell>
          <cell r="G226" t="str">
            <v>arapaçu-beija-flor</v>
          </cell>
          <cell r="H226" t="str">
            <v>Red-billed Scythebill</v>
          </cell>
          <cell r="I226" t="str">
            <v>LC</v>
          </cell>
          <cell r="J226"/>
          <cell r="K226"/>
          <cell r="L226" t="str">
            <v>Invertebrate</v>
          </cell>
          <cell r="M226" t="str">
            <v>Carnivore</v>
          </cell>
          <cell r="N226" t="str">
            <v>Invertivore</v>
          </cell>
          <cell r="O226" t="str">
            <v>Sub-bosque/Estrato medio</v>
          </cell>
          <cell r="P226" t="str">
            <v>Insessorial</v>
          </cell>
          <cell r="Q226" t="str">
            <v>Forest</v>
          </cell>
          <cell r="R226" t="str">
            <v xml:space="preserve">Dense </v>
          </cell>
          <cell r="S226">
            <v>3</v>
          </cell>
          <cell r="T226" t="str">
            <v>B</v>
          </cell>
          <cell r="U226" t="str">
            <v>A</v>
          </cell>
          <cell r="V226"/>
          <cell r="W226"/>
          <cell r="X226" t="str">
            <v>BR</v>
          </cell>
          <cell r="Y226"/>
          <cell r="Z226" t="str">
            <v>RE</v>
          </cell>
          <cell r="AA226" t="str">
            <v>AC</v>
          </cell>
          <cell r="AB226"/>
          <cell r="AC226"/>
          <cell r="AD226"/>
          <cell r="AE226"/>
          <cell r="AF226"/>
        </row>
        <row r="227">
          <cell r="A227" t="str">
            <v>Campylorhynchus griseus</v>
          </cell>
          <cell r="B227" t="str">
            <v>Campylorhynchus</v>
          </cell>
          <cell r="C227" t="str">
            <v>griseus</v>
          </cell>
          <cell r="D227" t="str">
            <v>Campylorhynchus griseus</v>
          </cell>
          <cell r="E227" t="str">
            <v>Passeriformes</v>
          </cell>
          <cell r="F227" t="str">
            <v>Troglodytidae</v>
          </cell>
          <cell r="G227" t="str">
            <v>garrincha-dos-lhanos</v>
          </cell>
          <cell r="H227" t="str">
            <v>Bicolored Wren</v>
          </cell>
          <cell r="I227" t="str">
            <v>LC</v>
          </cell>
          <cell r="J227"/>
          <cell r="K227" t="str">
            <v>II</v>
          </cell>
          <cell r="L227" t="str">
            <v>Invertebrate</v>
          </cell>
          <cell r="M227" t="str">
            <v>Carnivore</v>
          </cell>
          <cell r="N227" t="str">
            <v>Invertivore</v>
          </cell>
          <cell r="O227" t="str">
            <v>Sub-bosque/Dossel</v>
          </cell>
          <cell r="P227" t="str">
            <v>Insessorial</v>
          </cell>
          <cell r="Q227" t="str">
            <v>Forest</v>
          </cell>
          <cell r="R227" t="str">
            <v xml:space="preserve">Dense </v>
          </cell>
          <cell r="S227"/>
          <cell r="T227"/>
          <cell r="U227" t="str">
            <v>B</v>
          </cell>
          <cell r="V227"/>
          <cell r="W227"/>
          <cell r="X227" t="str">
            <v>BR</v>
          </cell>
          <cell r="Y227"/>
          <cell r="Z227"/>
          <cell r="AA227"/>
          <cell r="AB227"/>
          <cell r="AC227"/>
          <cell r="AD227"/>
          <cell r="AE227"/>
          <cell r="AF227"/>
        </row>
        <row r="228">
          <cell r="A228" t="str">
            <v>Campylorhynchus turdinus</v>
          </cell>
          <cell r="B228" t="str">
            <v>Campylorhynchus</v>
          </cell>
          <cell r="C228" t="str">
            <v>turdinus</v>
          </cell>
          <cell r="D228" t="str">
            <v>Campylorhynchus turdinus</v>
          </cell>
          <cell r="E228" t="str">
            <v>Passeriformes</v>
          </cell>
          <cell r="F228" t="str">
            <v>Troglodytidae</v>
          </cell>
          <cell r="G228" t="str">
            <v>catatau</v>
          </cell>
          <cell r="H228" t="str">
            <v>Thrush-like Wren</v>
          </cell>
          <cell r="I228" t="str">
            <v>LC</v>
          </cell>
          <cell r="J228"/>
          <cell r="K228"/>
          <cell r="L228" t="str">
            <v>Invertebrate</v>
          </cell>
          <cell r="M228" t="str">
            <v>Carnivore</v>
          </cell>
          <cell r="N228" t="str">
            <v>Invertivore</v>
          </cell>
          <cell r="O228" t="str">
            <v>Estrato medio/Dossel</v>
          </cell>
          <cell r="P228" t="str">
            <v>Insessorial</v>
          </cell>
          <cell r="Q228" t="str">
            <v>Forest</v>
          </cell>
          <cell r="R228" t="str">
            <v xml:space="preserve">Dense </v>
          </cell>
          <cell r="S228"/>
          <cell r="T228"/>
          <cell r="U228"/>
          <cell r="V228"/>
          <cell r="W228"/>
          <cell r="X228" t="str">
            <v>BR</v>
          </cell>
          <cell r="Y228"/>
          <cell r="Z228"/>
          <cell r="AA228"/>
          <cell r="AB228"/>
          <cell r="AC228"/>
          <cell r="AD228"/>
          <cell r="AE228"/>
          <cell r="AF228"/>
        </row>
        <row r="229">
          <cell r="A229" t="str">
            <v>Cantorchilus griseus</v>
          </cell>
          <cell r="B229" t="str">
            <v>Cantorchilus</v>
          </cell>
          <cell r="C229" t="str">
            <v>griseus</v>
          </cell>
          <cell r="D229" t="str">
            <v>Cantorchilus griseus</v>
          </cell>
          <cell r="E229" t="str">
            <v>Passeriformes</v>
          </cell>
          <cell r="F229" t="str">
            <v>Troglodytidae</v>
          </cell>
          <cell r="G229" t="str">
            <v>garrincha-cinza</v>
          </cell>
          <cell r="H229" t="str">
            <v>Gray Wren</v>
          </cell>
          <cell r="I229" t="str">
            <v>LC</v>
          </cell>
          <cell r="J229"/>
          <cell r="K229" t="str">
            <v>II</v>
          </cell>
          <cell r="L229"/>
          <cell r="M229" t="str">
            <v>Carnivore</v>
          </cell>
          <cell r="N229" t="str">
            <v>Invertivore</v>
          </cell>
          <cell r="O229"/>
          <cell r="P229" t="str">
            <v>Insessorial</v>
          </cell>
          <cell r="Q229" t="str">
            <v>Forest</v>
          </cell>
          <cell r="R229" t="str">
            <v xml:space="preserve">Dense </v>
          </cell>
          <cell r="S229"/>
          <cell r="T229"/>
          <cell r="U229"/>
          <cell r="V229"/>
          <cell r="W229"/>
          <cell r="X229" t="str">
            <v>BR, En</v>
          </cell>
          <cell r="Y229"/>
          <cell r="Z229"/>
          <cell r="AA229"/>
          <cell r="AB229"/>
          <cell r="AC229"/>
          <cell r="AD229"/>
          <cell r="AE229"/>
          <cell r="AF229"/>
        </row>
        <row r="230">
          <cell r="A230" t="str">
            <v>Cantorchilus guarayanus</v>
          </cell>
          <cell r="B230" t="str">
            <v>Cantorchilus</v>
          </cell>
          <cell r="C230" t="str">
            <v>guarayanus</v>
          </cell>
          <cell r="D230" t="str">
            <v>Cantorchilus guarayanus</v>
          </cell>
          <cell r="E230" t="str">
            <v>Passeriformes</v>
          </cell>
          <cell r="F230" t="str">
            <v>Troglodytidae</v>
          </cell>
          <cell r="G230" t="str">
            <v>garrincha-do-oeste</v>
          </cell>
          <cell r="H230" t="str">
            <v>Fawn-breasted Wren</v>
          </cell>
          <cell r="I230" t="str">
            <v>LC</v>
          </cell>
          <cell r="J230"/>
          <cell r="K230" t="str">
            <v>II</v>
          </cell>
          <cell r="L230" t="str">
            <v>Invertebrate</v>
          </cell>
          <cell r="M230" t="str">
            <v>Carnivore</v>
          </cell>
          <cell r="N230" t="str">
            <v>Invertivore</v>
          </cell>
          <cell r="O230"/>
          <cell r="P230" t="str">
            <v>Insessorial</v>
          </cell>
          <cell r="Q230" t="str">
            <v>Forest</v>
          </cell>
          <cell r="R230" t="str">
            <v xml:space="preserve">Dense </v>
          </cell>
          <cell r="S230"/>
          <cell r="T230"/>
          <cell r="U230"/>
          <cell r="V230"/>
          <cell r="W230"/>
          <cell r="X230" t="str">
            <v>BR</v>
          </cell>
          <cell r="Y230"/>
          <cell r="Z230"/>
          <cell r="AA230"/>
          <cell r="AB230"/>
          <cell r="AC230"/>
          <cell r="AD230"/>
          <cell r="AE230"/>
          <cell r="AF230"/>
        </row>
        <row r="231">
          <cell r="A231" t="str">
            <v>Cantorchilus leucotis</v>
          </cell>
          <cell r="B231" t="str">
            <v>Cantorchilus</v>
          </cell>
          <cell r="C231" t="str">
            <v>leucotis</v>
          </cell>
          <cell r="D231" t="str">
            <v>Cantorchilus leucotis</v>
          </cell>
          <cell r="E231" t="str">
            <v>Passeriformes</v>
          </cell>
          <cell r="F231" t="str">
            <v>Troglodytidae</v>
          </cell>
          <cell r="G231" t="str">
            <v>garrinchão-de-barriga-vermelha</v>
          </cell>
          <cell r="H231" t="str">
            <v>Buff-breasted Wren</v>
          </cell>
          <cell r="I231" t="str">
            <v>LC</v>
          </cell>
          <cell r="J231"/>
          <cell r="K231" t="str">
            <v>II</v>
          </cell>
          <cell r="L231" t="str">
            <v>Invertebrate</v>
          </cell>
          <cell r="M231" t="str">
            <v>Carnivore</v>
          </cell>
          <cell r="N231" t="str">
            <v>Invertivore</v>
          </cell>
          <cell r="O231"/>
          <cell r="P231" t="str">
            <v>Insessorial</v>
          </cell>
          <cell r="Q231" t="str">
            <v>Forest</v>
          </cell>
          <cell r="R231" t="str">
            <v xml:space="preserve">Dense </v>
          </cell>
          <cell r="S231"/>
          <cell r="T231" t="str">
            <v>B</v>
          </cell>
          <cell r="U231" t="str">
            <v>B</v>
          </cell>
          <cell r="V231"/>
          <cell r="W231"/>
          <cell r="X231" t="str">
            <v>BR</v>
          </cell>
          <cell r="Y231"/>
          <cell r="Z231"/>
          <cell r="AA231"/>
          <cell r="AB231"/>
          <cell r="AC231"/>
          <cell r="AD231"/>
          <cell r="AE231"/>
          <cell r="AF231"/>
        </row>
        <row r="232">
          <cell r="A232" t="str">
            <v>Cantorchilus longirostris</v>
          </cell>
          <cell r="B232" t="str">
            <v>Cantorchilus</v>
          </cell>
          <cell r="C232" t="str">
            <v>longirostris</v>
          </cell>
          <cell r="D232" t="str">
            <v>Cantorchilus longirostris</v>
          </cell>
          <cell r="E232" t="str">
            <v>Passeriformes</v>
          </cell>
          <cell r="F232" t="str">
            <v>Troglodytidae</v>
          </cell>
          <cell r="G232" t="str">
            <v>garrinchão-de-bico-grande</v>
          </cell>
          <cell r="H232" t="str">
            <v>Long-billed Wren</v>
          </cell>
          <cell r="I232" t="str">
            <v>LC</v>
          </cell>
          <cell r="J232"/>
          <cell r="K232" t="str">
            <v>II</v>
          </cell>
          <cell r="L232" t="str">
            <v>Invertebrate</v>
          </cell>
          <cell r="M232" t="str">
            <v>Carnivore</v>
          </cell>
          <cell r="N232" t="str">
            <v>Invertivore</v>
          </cell>
          <cell r="O232"/>
          <cell r="P232" t="str">
            <v>Insessorial</v>
          </cell>
          <cell r="Q232" t="str">
            <v>Forest</v>
          </cell>
          <cell r="R232" t="str">
            <v xml:space="preserve">Dense </v>
          </cell>
          <cell r="S232">
            <v>3</v>
          </cell>
          <cell r="T232" t="str">
            <v>B</v>
          </cell>
          <cell r="U232" t="str">
            <v>B</v>
          </cell>
          <cell r="V232"/>
          <cell r="W232"/>
          <cell r="X232" t="str">
            <v>BR, En</v>
          </cell>
          <cell r="Y232"/>
          <cell r="Z232" t="str">
            <v>RE</v>
          </cell>
          <cell r="AA232"/>
          <cell r="AB232"/>
          <cell r="AC232"/>
          <cell r="AD232"/>
          <cell r="AE232"/>
          <cell r="AF232"/>
        </row>
        <row r="233">
          <cell r="A233" t="str">
            <v>Capito auratus</v>
          </cell>
          <cell r="B233" t="str">
            <v>Capito</v>
          </cell>
          <cell r="C233" t="str">
            <v>auratus</v>
          </cell>
          <cell r="D233" t="str">
            <v>Capito auratus</v>
          </cell>
          <cell r="E233" t="str">
            <v>Piciformes</v>
          </cell>
          <cell r="F233" t="str">
            <v>Capitonidae</v>
          </cell>
          <cell r="G233" t="str">
            <v>capitão-de-fronte-dourada</v>
          </cell>
          <cell r="H233" t="str">
            <v>Gilded Barbet</v>
          </cell>
          <cell r="I233" t="str">
            <v>LC</v>
          </cell>
          <cell r="J233"/>
          <cell r="K233"/>
          <cell r="L233" t="str">
            <v>FruiNect</v>
          </cell>
          <cell r="M233" t="str">
            <v>Herbivore</v>
          </cell>
          <cell r="N233" t="str">
            <v>Frugivore</v>
          </cell>
          <cell r="O233"/>
          <cell r="P233" t="str">
            <v>Insessorial</v>
          </cell>
          <cell r="Q233" t="str">
            <v>Forest</v>
          </cell>
          <cell r="R233" t="str">
            <v xml:space="preserve">Dense </v>
          </cell>
          <cell r="S233"/>
          <cell r="T233"/>
          <cell r="U233" t="str">
            <v>M</v>
          </cell>
          <cell r="V233"/>
          <cell r="W233"/>
          <cell r="X233" t="str">
            <v>BR</v>
          </cell>
          <cell r="Y233"/>
          <cell r="Z233"/>
          <cell r="AA233"/>
          <cell r="AB233"/>
          <cell r="AC233"/>
          <cell r="AD233"/>
          <cell r="AE233"/>
          <cell r="AF233"/>
        </row>
        <row r="234">
          <cell r="A234" t="str">
            <v>Capito aurovirens</v>
          </cell>
          <cell r="B234" t="str">
            <v>Capito</v>
          </cell>
          <cell r="C234" t="str">
            <v>aurovirens</v>
          </cell>
          <cell r="D234" t="str">
            <v>Capito aurovirens</v>
          </cell>
          <cell r="E234" t="str">
            <v>Piciformes</v>
          </cell>
          <cell r="F234" t="str">
            <v>Capitonidae</v>
          </cell>
          <cell r="G234" t="str">
            <v>capitão-de-coroa</v>
          </cell>
          <cell r="H234" t="str">
            <v>Scarlet-crowned Barbet</v>
          </cell>
          <cell r="I234" t="str">
            <v>LC</v>
          </cell>
          <cell r="J234"/>
          <cell r="K234"/>
          <cell r="L234" t="str">
            <v>FruiNect</v>
          </cell>
          <cell r="M234" t="str">
            <v>Herbivore</v>
          </cell>
          <cell r="N234" t="str">
            <v>Frugivore</v>
          </cell>
          <cell r="O234" t="str">
            <v>Dossel</v>
          </cell>
          <cell r="P234" t="str">
            <v>Insessorial</v>
          </cell>
          <cell r="Q234" t="str">
            <v>Forest</v>
          </cell>
          <cell r="R234" t="str">
            <v xml:space="preserve">Dense </v>
          </cell>
          <cell r="S234"/>
          <cell r="T234"/>
          <cell r="U234"/>
          <cell r="V234"/>
          <cell r="W234"/>
          <cell r="X234" t="str">
            <v>BR</v>
          </cell>
          <cell r="Y234"/>
          <cell r="Z234"/>
          <cell r="AA234"/>
          <cell r="AB234"/>
          <cell r="AC234"/>
          <cell r="AD234"/>
          <cell r="AE234"/>
          <cell r="AF234"/>
        </row>
        <row r="235">
          <cell r="A235" t="str">
            <v>Capito brunneipectus</v>
          </cell>
          <cell r="B235" t="str">
            <v>Capito</v>
          </cell>
          <cell r="C235" t="str">
            <v>brunneipectus</v>
          </cell>
          <cell r="D235" t="str">
            <v>Capito brunneipectus</v>
          </cell>
          <cell r="E235" t="str">
            <v>Piciformes</v>
          </cell>
          <cell r="F235" t="str">
            <v>Capitonidae</v>
          </cell>
          <cell r="G235" t="str">
            <v>capitão-de-peito-marrom</v>
          </cell>
          <cell r="H235" t="str">
            <v>Brown-chested Barbet</v>
          </cell>
          <cell r="I235" t="str">
            <v>LC</v>
          </cell>
          <cell r="J235"/>
          <cell r="K235"/>
          <cell r="L235" t="str">
            <v>Invertebrate</v>
          </cell>
          <cell r="M235" t="str">
            <v>Herbivore</v>
          </cell>
          <cell r="N235" t="str">
            <v>Frugivore</v>
          </cell>
          <cell r="O235"/>
          <cell r="P235" t="str">
            <v>Insessorial</v>
          </cell>
          <cell r="Q235" t="str">
            <v>Forest</v>
          </cell>
          <cell r="R235" t="str">
            <v xml:space="preserve">Dense </v>
          </cell>
          <cell r="S235"/>
          <cell r="T235"/>
          <cell r="U235" t="str">
            <v>A</v>
          </cell>
          <cell r="V235"/>
          <cell r="W235"/>
          <cell r="X235" t="str">
            <v>BR, En</v>
          </cell>
          <cell r="Y235"/>
          <cell r="Z235"/>
          <cell r="AA235"/>
          <cell r="AB235"/>
          <cell r="AC235"/>
          <cell r="AD235"/>
          <cell r="AE235"/>
          <cell r="AF235"/>
        </row>
        <row r="236">
          <cell r="A236" t="str">
            <v>Capito dayi</v>
          </cell>
          <cell r="B236" t="str">
            <v>Capito</v>
          </cell>
          <cell r="C236" t="str">
            <v>dayi</v>
          </cell>
          <cell r="D236" t="str">
            <v>Capito dayi</v>
          </cell>
          <cell r="E236" t="str">
            <v>Piciformes</v>
          </cell>
          <cell r="F236" t="str">
            <v>Capitonidae</v>
          </cell>
          <cell r="G236" t="str">
            <v>capitão-de-cinta</v>
          </cell>
          <cell r="H236" t="str">
            <v>Black-girdled Barbet</v>
          </cell>
          <cell r="I236" t="str">
            <v>VU</v>
          </cell>
          <cell r="J236" t="str">
            <v>VU</v>
          </cell>
          <cell r="K236"/>
          <cell r="L236" t="str">
            <v>FruiNect</v>
          </cell>
          <cell r="M236" t="str">
            <v>Herbivore</v>
          </cell>
          <cell r="N236" t="str">
            <v>Frugivore</v>
          </cell>
          <cell r="O236" t="str">
            <v>Dossel</v>
          </cell>
          <cell r="P236" t="str">
            <v>Insessorial</v>
          </cell>
          <cell r="Q236" t="str">
            <v>Forest</v>
          </cell>
          <cell r="R236" t="str">
            <v xml:space="preserve">Dense </v>
          </cell>
          <cell r="S236"/>
          <cell r="T236"/>
          <cell r="U236" t="str">
            <v>M</v>
          </cell>
          <cell r="V236"/>
          <cell r="W236"/>
          <cell r="X236" t="str">
            <v>BR</v>
          </cell>
          <cell r="Y236"/>
          <cell r="Z236"/>
          <cell r="AA236"/>
          <cell r="AB236"/>
          <cell r="AC236"/>
          <cell r="AD236"/>
          <cell r="AE236"/>
          <cell r="AF236"/>
        </row>
        <row r="237">
          <cell r="A237" t="str">
            <v>Capito niger</v>
          </cell>
          <cell r="B237" t="str">
            <v>Capito</v>
          </cell>
          <cell r="C237" t="str">
            <v>niger</v>
          </cell>
          <cell r="D237" t="str">
            <v>Capito niger</v>
          </cell>
          <cell r="E237" t="str">
            <v>Piciformes</v>
          </cell>
          <cell r="F237" t="str">
            <v>Capitonidae</v>
          </cell>
          <cell r="G237" t="str">
            <v>capitão-de-bigode-carijó</v>
          </cell>
          <cell r="H237" t="str">
            <v>Black-spotted Barbet</v>
          </cell>
          <cell r="I237" t="str">
            <v>LC</v>
          </cell>
          <cell r="J237"/>
          <cell r="K237"/>
          <cell r="L237" t="str">
            <v>FruiNect</v>
          </cell>
          <cell r="M237" t="str">
            <v>Herbivore</v>
          </cell>
          <cell r="N237" t="str">
            <v>Frugivore</v>
          </cell>
          <cell r="O237" t="str">
            <v>Estrato medio/Dossel</v>
          </cell>
          <cell r="P237" t="str">
            <v>Insessorial</v>
          </cell>
          <cell r="Q237" t="str">
            <v>Forest</v>
          </cell>
          <cell r="R237" t="str">
            <v xml:space="preserve">Dense </v>
          </cell>
          <cell r="S237"/>
          <cell r="T237"/>
          <cell r="U237" t="str">
            <v>B</v>
          </cell>
          <cell r="V237"/>
          <cell r="W237"/>
          <cell r="X237" t="str">
            <v>BR</v>
          </cell>
          <cell r="Y237"/>
          <cell r="Z237"/>
          <cell r="AA237"/>
          <cell r="AB237"/>
          <cell r="AC237"/>
          <cell r="AD237"/>
          <cell r="AE237"/>
          <cell r="AF237"/>
        </row>
        <row r="238">
          <cell r="A238" t="str">
            <v>Capsiempis flaveola</v>
          </cell>
          <cell r="B238" t="str">
            <v>Capsiempis</v>
          </cell>
          <cell r="C238" t="str">
            <v>flaveola</v>
          </cell>
          <cell r="D238" t="str">
            <v>Capsiempis flaveola</v>
          </cell>
          <cell r="E238" t="str">
            <v>Passeriformes</v>
          </cell>
          <cell r="F238" t="str">
            <v>Tyrannidae</v>
          </cell>
          <cell r="G238" t="str">
            <v>marianinha-amarela</v>
          </cell>
          <cell r="H238" t="str">
            <v>Yellow Tyrannulet</v>
          </cell>
          <cell r="I238" t="str">
            <v>LC</v>
          </cell>
          <cell r="J238"/>
          <cell r="K238"/>
          <cell r="L238" t="str">
            <v>Invertebrate</v>
          </cell>
          <cell r="M238" t="str">
            <v>Carnivore</v>
          </cell>
          <cell r="N238" t="str">
            <v>Invertivore</v>
          </cell>
          <cell r="O238"/>
          <cell r="P238" t="str">
            <v>Insessorial</v>
          </cell>
          <cell r="Q238" t="str">
            <v>Forest</v>
          </cell>
          <cell r="R238" t="str">
            <v xml:space="preserve">Dense </v>
          </cell>
          <cell r="S238">
            <v>3</v>
          </cell>
          <cell r="T238" t="str">
            <v>B</v>
          </cell>
          <cell r="U238" t="str">
            <v>B</v>
          </cell>
          <cell r="V238"/>
          <cell r="W238"/>
          <cell r="X238" t="str">
            <v>BR</v>
          </cell>
          <cell r="Y238"/>
          <cell r="Z238" t="str">
            <v>RE</v>
          </cell>
          <cell r="AA238" t="str">
            <v>X</v>
          </cell>
          <cell r="AB238"/>
          <cell r="AC238"/>
          <cell r="AD238"/>
          <cell r="AE238"/>
          <cell r="AF238"/>
        </row>
        <row r="239">
          <cell r="A239" t="str">
            <v>Caracara cheriway</v>
          </cell>
          <cell r="B239" t="str">
            <v>Caracara</v>
          </cell>
          <cell r="C239" t="str">
            <v>plancus</v>
          </cell>
          <cell r="D239" t="str">
            <v>Caracara plancus</v>
          </cell>
          <cell r="E239" t="str">
            <v>Falconiformes</v>
          </cell>
          <cell r="F239" t="str">
            <v>Falconidae</v>
          </cell>
          <cell r="G239" t="str">
            <v>carcará-do-norte</v>
          </cell>
          <cell r="H239" t="str">
            <v>Crested Caracara</v>
          </cell>
          <cell r="I239" t="str">
            <v>LC</v>
          </cell>
          <cell r="J239"/>
          <cell r="K239"/>
          <cell r="L239" t="str">
            <v>VertFishScav</v>
          </cell>
          <cell r="M239" t="str">
            <v>Omnivore</v>
          </cell>
          <cell r="N239" t="str">
            <v>Omnivore</v>
          </cell>
          <cell r="O239"/>
          <cell r="P239" t="str">
            <v>Terrestrial</v>
          </cell>
          <cell r="Q239" t="str">
            <v>Shrubland</v>
          </cell>
          <cell r="R239" t="str">
            <v>Semi-Open</v>
          </cell>
          <cell r="S239"/>
          <cell r="T239" t="str">
            <v>A</v>
          </cell>
          <cell r="U239" t="str">
            <v>B</v>
          </cell>
          <cell r="V239"/>
          <cell r="W239"/>
          <cell r="X239" t="str">
            <v>BR</v>
          </cell>
          <cell r="Y239"/>
          <cell r="Z239"/>
          <cell r="AA239"/>
          <cell r="AB239"/>
          <cell r="AC239"/>
          <cell r="AD239"/>
          <cell r="AE239"/>
          <cell r="AF239"/>
        </row>
        <row r="240">
          <cell r="A240" t="str">
            <v>Caracara plancus</v>
          </cell>
          <cell r="B240" t="str">
            <v>Caracara</v>
          </cell>
          <cell r="C240" t="str">
            <v>plancus</v>
          </cell>
          <cell r="D240" t="str">
            <v>Caracara plancus</v>
          </cell>
          <cell r="E240" t="str">
            <v>Falconiformes</v>
          </cell>
          <cell r="F240" t="str">
            <v>Falconidae</v>
          </cell>
          <cell r="G240" t="str">
            <v>carcará</v>
          </cell>
          <cell r="H240" t="str">
            <v>Southern Caracara</v>
          </cell>
          <cell r="I240" t="str">
            <v>LC</v>
          </cell>
          <cell r="J240"/>
          <cell r="K240"/>
          <cell r="L240" t="str">
            <v>VertFishScav</v>
          </cell>
          <cell r="M240" t="str">
            <v>Omnivore</v>
          </cell>
          <cell r="N240" t="str">
            <v>Omnivore</v>
          </cell>
          <cell r="O240" t="str">
            <v>Terrestre</v>
          </cell>
          <cell r="P240" t="str">
            <v>Terrestrial</v>
          </cell>
          <cell r="Q240" t="str">
            <v>Shrubland</v>
          </cell>
          <cell r="R240" t="str">
            <v>Semi-Open</v>
          </cell>
          <cell r="S240">
            <v>1</v>
          </cell>
          <cell r="T240" t="str">
            <v>A</v>
          </cell>
          <cell r="U240" t="str">
            <v>B</v>
          </cell>
          <cell r="V240"/>
          <cell r="W240"/>
          <cell r="X240" t="str">
            <v>BR</v>
          </cell>
          <cell r="Y240"/>
          <cell r="Z240" t="str">
            <v>RE</v>
          </cell>
          <cell r="AA240" t="str">
            <v>AC</v>
          </cell>
          <cell r="AB240"/>
          <cell r="AC240"/>
          <cell r="AD240"/>
          <cell r="AE240"/>
          <cell r="AF240"/>
        </row>
        <row r="241">
          <cell r="A241" t="str">
            <v>Cardellina canadensis</v>
          </cell>
          <cell r="B241" t="str">
            <v>Canada</v>
          </cell>
          <cell r="C241" t="str">
            <v>Warbler</v>
          </cell>
          <cell r="D241" t="str">
            <v>Canada Warbler</v>
          </cell>
          <cell r="E241"/>
          <cell r="F241"/>
          <cell r="G241" t="str">
            <v>mariquita-do-cadá</v>
          </cell>
          <cell r="H241" t="str">
            <v>Cada Warbler</v>
          </cell>
          <cell r="I241"/>
          <cell r="J241"/>
          <cell r="K241"/>
          <cell r="L241" t="str">
            <v>Invertebrate</v>
          </cell>
          <cell r="M241" t="str">
            <v>Carnivore</v>
          </cell>
          <cell r="N241" t="str">
            <v>Invertivore</v>
          </cell>
          <cell r="O241"/>
          <cell r="P241" t="str">
            <v>Insessorial</v>
          </cell>
          <cell r="Q241" t="str">
            <v>Forest</v>
          </cell>
          <cell r="R241" t="str">
            <v xml:space="preserve">Dense </v>
          </cell>
          <cell r="S241"/>
          <cell r="T241"/>
          <cell r="U241"/>
          <cell r="V241"/>
          <cell r="W241"/>
          <cell r="X241"/>
          <cell r="Y241"/>
          <cell r="Z241"/>
          <cell r="AA241"/>
          <cell r="AB241"/>
          <cell r="AC241"/>
          <cell r="AD241"/>
          <cell r="AE241"/>
          <cell r="AF241"/>
        </row>
        <row r="242">
          <cell r="A242" t="str">
            <v>Carduelis carduelis</v>
          </cell>
          <cell r="B242" t="str">
            <v>Carduelis</v>
          </cell>
          <cell r="C242" t="str">
            <v>carduelis</v>
          </cell>
          <cell r="D242" t="str">
            <v>Carduelis carduelis</v>
          </cell>
          <cell r="E242" t="str">
            <v>Passeriformes</v>
          </cell>
          <cell r="F242" t="str">
            <v>Fringillidae</v>
          </cell>
          <cell r="G242" t="str">
            <v>pintassilgo-europeu</v>
          </cell>
          <cell r="H242" t="str">
            <v>European Goldfinch</v>
          </cell>
          <cell r="I242" t="str">
            <v>LC</v>
          </cell>
          <cell r="J242"/>
          <cell r="K242"/>
          <cell r="L242" t="str">
            <v>PlantSeed</v>
          </cell>
          <cell r="M242" t="str">
            <v>Herbivore</v>
          </cell>
          <cell r="N242" t="str">
            <v>Granivore</v>
          </cell>
          <cell r="O242"/>
          <cell r="P242" t="str">
            <v>Insessorial</v>
          </cell>
          <cell r="Q242" t="str">
            <v>Woodland</v>
          </cell>
          <cell r="R242" t="str">
            <v>Semi-Open</v>
          </cell>
          <cell r="S242"/>
          <cell r="T242" t="str">
            <v>A</v>
          </cell>
          <cell r="U242" t="str">
            <v>M</v>
          </cell>
          <cell r="V242" t="str">
            <v>VAG</v>
          </cell>
          <cell r="W242" t="str">
            <v>No</v>
          </cell>
          <cell r="X242" t="str">
            <v>BR, In</v>
          </cell>
          <cell r="Y242"/>
          <cell r="Z242"/>
          <cell r="AA242"/>
          <cell r="AB242"/>
          <cell r="AC242"/>
          <cell r="AD242"/>
          <cell r="AE242"/>
          <cell r="AF242"/>
        </row>
        <row r="243">
          <cell r="A243" t="str">
            <v>Cariama cristata</v>
          </cell>
          <cell r="B243" t="str">
            <v>Cariama</v>
          </cell>
          <cell r="C243" t="str">
            <v>cristata</v>
          </cell>
          <cell r="D243" t="str">
            <v>Cariama cristata</v>
          </cell>
          <cell r="E243" t="str">
            <v>Cariamiformes</v>
          </cell>
          <cell r="F243" t="str">
            <v>Cariamidae</v>
          </cell>
          <cell r="G243" t="str">
            <v>seriema</v>
          </cell>
          <cell r="H243" t="str">
            <v>Red-legged Seriema</v>
          </cell>
          <cell r="I243" t="str">
            <v>LC</v>
          </cell>
          <cell r="J243"/>
          <cell r="K243"/>
          <cell r="L243" t="str">
            <v>Invertebrate</v>
          </cell>
          <cell r="M243" t="str">
            <v>Carnivore</v>
          </cell>
          <cell r="N243" t="str">
            <v>Invertivore</v>
          </cell>
          <cell r="O243" t="str">
            <v>Terrestre</v>
          </cell>
          <cell r="P243" t="str">
            <v>Terrestrial</v>
          </cell>
          <cell r="Q243" t="str">
            <v>Shrubland</v>
          </cell>
          <cell r="R243" t="str">
            <v>Semi-Open</v>
          </cell>
          <cell r="S243">
            <v>1</v>
          </cell>
          <cell r="T243" t="str">
            <v>A</v>
          </cell>
          <cell r="U243" t="str">
            <v>B</v>
          </cell>
          <cell r="V243"/>
          <cell r="W243"/>
          <cell r="X243" t="str">
            <v>BR</v>
          </cell>
          <cell r="Y243"/>
          <cell r="Z243" t="str">
            <v>RE</v>
          </cell>
          <cell r="AA243" t="str">
            <v>AC</v>
          </cell>
          <cell r="AB243"/>
          <cell r="AC243"/>
          <cell r="AD243"/>
          <cell r="AE243"/>
          <cell r="AF243"/>
        </row>
        <row r="244">
          <cell r="A244" t="str">
            <v>Carpornis cucullata</v>
          </cell>
          <cell r="B244" t="str">
            <v>Carpornis</v>
          </cell>
          <cell r="C244" t="str">
            <v>cucullata</v>
          </cell>
          <cell r="D244" t="str">
            <v>Carpornis cucullata</v>
          </cell>
          <cell r="E244" t="str">
            <v>Passeriformes</v>
          </cell>
          <cell r="F244" t="str">
            <v>Cotingidae</v>
          </cell>
          <cell r="G244" t="str">
            <v>corocoxó</v>
          </cell>
          <cell r="H244" t="str">
            <v>Hooded Berryeater</v>
          </cell>
          <cell r="I244" t="str">
            <v>LC</v>
          </cell>
          <cell r="J244"/>
          <cell r="K244"/>
          <cell r="L244" t="str">
            <v>FruiNect</v>
          </cell>
          <cell r="M244" t="str">
            <v>Herbivore</v>
          </cell>
          <cell r="N244" t="str">
            <v>Frugivore</v>
          </cell>
          <cell r="O244"/>
          <cell r="P244" t="str">
            <v>Insessorial</v>
          </cell>
          <cell r="Q244" t="str">
            <v>Forest</v>
          </cell>
          <cell r="R244" t="str">
            <v xml:space="preserve">Dense </v>
          </cell>
          <cell r="S244"/>
          <cell r="T244"/>
          <cell r="U244"/>
          <cell r="V244"/>
          <cell r="W244"/>
          <cell r="X244" t="str">
            <v>BR, En</v>
          </cell>
          <cell r="Y244"/>
          <cell r="Z244"/>
          <cell r="AA244"/>
          <cell r="AB244"/>
          <cell r="AC244"/>
          <cell r="AD244"/>
          <cell r="AE244"/>
          <cell r="AF244"/>
        </row>
        <row r="245">
          <cell r="A245" t="str">
            <v>Carpornis melanocephala</v>
          </cell>
          <cell r="B245" t="str">
            <v>Carpornis</v>
          </cell>
          <cell r="C245" t="str">
            <v>melanocephala</v>
          </cell>
          <cell r="D245" t="str">
            <v>Carpornis melanocephala</v>
          </cell>
          <cell r="E245" t="str">
            <v>Passeriformes</v>
          </cell>
          <cell r="F245" t="str">
            <v>Cotingidae</v>
          </cell>
          <cell r="G245" t="str">
            <v>sabiá-pimenta</v>
          </cell>
          <cell r="H245" t="str">
            <v>Black-headed Berryeater</v>
          </cell>
          <cell r="I245" t="str">
            <v>NT</v>
          </cell>
          <cell r="J245"/>
          <cell r="K245"/>
          <cell r="L245" t="str">
            <v>FruiNect</v>
          </cell>
          <cell r="M245" t="str">
            <v>Herbivore</v>
          </cell>
          <cell r="N245" t="str">
            <v>Frugivore</v>
          </cell>
          <cell r="O245"/>
          <cell r="P245" t="str">
            <v>Insessorial</v>
          </cell>
          <cell r="Q245" t="str">
            <v>Forest</v>
          </cell>
          <cell r="R245" t="str">
            <v xml:space="preserve">Dense </v>
          </cell>
          <cell r="S245"/>
          <cell r="T245"/>
          <cell r="U245" t="str">
            <v>M</v>
          </cell>
          <cell r="V245"/>
          <cell r="W245"/>
          <cell r="X245" t="str">
            <v>BR, En</v>
          </cell>
          <cell r="Y245"/>
          <cell r="Z245"/>
          <cell r="AA245"/>
          <cell r="AB245"/>
          <cell r="AC245"/>
          <cell r="AD245"/>
          <cell r="AE245"/>
          <cell r="AF245"/>
        </row>
        <row r="246">
          <cell r="A246" t="str">
            <v>Caryothraustes canadensis</v>
          </cell>
          <cell r="B246" t="str">
            <v>Caryothraustes</v>
          </cell>
          <cell r="C246" t="str">
            <v>brasiliensis</v>
          </cell>
          <cell r="D246" t="str">
            <v>Caryothraustes brasiliensis</v>
          </cell>
          <cell r="E246" t="str">
            <v>Passeriformes</v>
          </cell>
          <cell r="F246" t="str">
            <v>Cardilidae</v>
          </cell>
          <cell r="G246" t="str">
            <v>furriel</v>
          </cell>
          <cell r="H246" t="str">
            <v>Yellow-green Grosbeak</v>
          </cell>
          <cell r="I246"/>
          <cell r="J246"/>
          <cell r="K246" t="str">
            <v>II</v>
          </cell>
          <cell r="L246" t="str">
            <v>FruiNect</v>
          </cell>
          <cell r="M246" t="str">
            <v>Omnivore</v>
          </cell>
          <cell r="N246" t="str">
            <v>Omnivore</v>
          </cell>
          <cell r="O246" t="str">
            <v>Dossel</v>
          </cell>
          <cell r="P246" t="str">
            <v>Insessorial</v>
          </cell>
          <cell r="Q246" t="str">
            <v>Shrubland</v>
          </cell>
          <cell r="R246" t="str">
            <v>Semi-Open</v>
          </cell>
          <cell r="S246"/>
          <cell r="T246" t="str">
            <v>B</v>
          </cell>
          <cell r="U246"/>
          <cell r="V246"/>
          <cell r="W246"/>
          <cell r="X246" t="str">
            <v>BR, En</v>
          </cell>
          <cell r="Y246"/>
          <cell r="Z246"/>
          <cell r="AA246"/>
          <cell r="AB246"/>
          <cell r="AC246"/>
          <cell r="AD246"/>
          <cell r="AE246"/>
          <cell r="AF246"/>
        </row>
        <row r="247">
          <cell r="A247" t="str">
            <v>Casiornis fuscus</v>
          </cell>
          <cell r="B247" t="str">
            <v>Casiornis</v>
          </cell>
          <cell r="C247" t="str">
            <v>fuscus</v>
          </cell>
          <cell r="D247" t="str">
            <v>Casiornis fuscus</v>
          </cell>
          <cell r="E247" t="str">
            <v>Passeriformes</v>
          </cell>
          <cell r="F247" t="str">
            <v>Tyrannidae</v>
          </cell>
          <cell r="G247" t="str">
            <v>caneleiro-enxofre</v>
          </cell>
          <cell r="H247" t="str">
            <v>Ash-throated Casiornis</v>
          </cell>
          <cell r="I247" t="str">
            <v>LC</v>
          </cell>
          <cell r="J247"/>
          <cell r="K247"/>
          <cell r="L247" t="str">
            <v>Invertebrate</v>
          </cell>
          <cell r="M247" t="str">
            <v>Carnivore</v>
          </cell>
          <cell r="N247" t="str">
            <v>Invertivore</v>
          </cell>
          <cell r="O247"/>
          <cell r="P247" t="str">
            <v>Insessorial</v>
          </cell>
          <cell r="Q247" t="str">
            <v>Woodland</v>
          </cell>
          <cell r="R247" t="str">
            <v>Semi-Open</v>
          </cell>
          <cell r="S247">
            <v>3</v>
          </cell>
          <cell r="T247" t="str">
            <v>B</v>
          </cell>
          <cell r="U247" t="str">
            <v>M</v>
          </cell>
          <cell r="V247" t="str">
            <v>MPR</v>
          </cell>
          <cell r="W247" t="str">
            <v>Yes</v>
          </cell>
          <cell r="X247" t="str">
            <v>BR, En</v>
          </cell>
          <cell r="Y247"/>
          <cell r="Z247" t="str">
            <v>RE</v>
          </cell>
          <cell r="AA247"/>
          <cell r="AB247"/>
          <cell r="AC247"/>
          <cell r="AD247"/>
          <cell r="AE247"/>
          <cell r="AF247"/>
        </row>
        <row r="248">
          <cell r="A248" t="str">
            <v>Casiornis rufus</v>
          </cell>
          <cell r="B248" t="str">
            <v>Casiornis</v>
          </cell>
          <cell r="C248" t="str">
            <v>rufus</v>
          </cell>
          <cell r="D248" t="str">
            <v>Casiornis rufus</v>
          </cell>
          <cell r="E248" t="str">
            <v>Passeriformes</v>
          </cell>
          <cell r="F248" t="str">
            <v>Tyrannidae</v>
          </cell>
          <cell r="G248" t="str">
            <v>maria-ferrugem</v>
          </cell>
          <cell r="H248" t="str">
            <v>Rufous Casiornis</v>
          </cell>
          <cell r="I248" t="str">
            <v>LC</v>
          </cell>
          <cell r="J248"/>
          <cell r="K248"/>
          <cell r="L248" t="str">
            <v>Invertebrate</v>
          </cell>
          <cell r="M248" t="str">
            <v>Carnivore</v>
          </cell>
          <cell r="N248" t="str">
            <v>Invertivore</v>
          </cell>
          <cell r="O248" t="str">
            <v>Estrato medio/Dossel</v>
          </cell>
          <cell r="P248" t="str">
            <v>Insessorial</v>
          </cell>
          <cell r="Q248" t="str">
            <v>Woodland</v>
          </cell>
          <cell r="R248" t="str">
            <v>Semi-Open</v>
          </cell>
          <cell r="S248" t="str">
            <v>*</v>
          </cell>
          <cell r="T248" t="str">
            <v>*</v>
          </cell>
          <cell r="U248" t="str">
            <v>B</v>
          </cell>
          <cell r="V248"/>
          <cell r="W248"/>
          <cell r="X248" t="str">
            <v>BR</v>
          </cell>
          <cell r="Y248"/>
          <cell r="Z248" t="str">
            <v>RE</v>
          </cell>
          <cell r="AA248"/>
          <cell r="AB248"/>
          <cell r="AC248"/>
          <cell r="AD248"/>
          <cell r="AE248"/>
          <cell r="AF248"/>
        </row>
        <row r="249">
          <cell r="A249" t="str">
            <v>Catamenia homochroa</v>
          </cell>
          <cell r="B249" t="str">
            <v>Catamenia</v>
          </cell>
          <cell r="C249" t="str">
            <v>homochroa</v>
          </cell>
          <cell r="D249" t="str">
            <v>Catamenia homochroa</v>
          </cell>
          <cell r="E249" t="str">
            <v>Passeriformes</v>
          </cell>
          <cell r="F249" t="str">
            <v>Thraupidae</v>
          </cell>
          <cell r="G249" t="str">
            <v>patativa-da-amazônia</v>
          </cell>
          <cell r="H249" t="str">
            <v>Paramo Seedeater</v>
          </cell>
          <cell r="I249" t="str">
            <v>LC</v>
          </cell>
          <cell r="J249"/>
          <cell r="K249"/>
          <cell r="L249" t="str">
            <v>PlantSeed</v>
          </cell>
          <cell r="M249" t="str">
            <v>Herbivore</v>
          </cell>
          <cell r="N249" t="str">
            <v>Granivore</v>
          </cell>
          <cell r="O249" t="str">
            <v>Terrestre/Sub-bosque</v>
          </cell>
          <cell r="P249" t="str">
            <v>Generalist</v>
          </cell>
          <cell r="Q249" t="str">
            <v>Shrubland</v>
          </cell>
          <cell r="R249" t="str">
            <v>Semi-Open</v>
          </cell>
          <cell r="S249"/>
          <cell r="T249" t="str">
            <v>A</v>
          </cell>
          <cell r="U249" t="str">
            <v>B</v>
          </cell>
          <cell r="V249"/>
          <cell r="W249"/>
          <cell r="X249" t="str">
            <v>BR#</v>
          </cell>
          <cell r="Y249"/>
          <cell r="Z249"/>
          <cell r="AA249"/>
          <cell r="AB249"/>
          <cell r="AC249"/>
          <cell r="AD249"/>
          <cell r="AE249"/>
          <cell r="AF249"/>
        </row>
        <row r="250">
          <cell r="A250" t="str">
            <v>Cathartes aura</v>
          </cell>
          <cell r="B250" t="str">
            <v>Cathartes</v>
          </cell>
          <cell r="C250" t="str">
            <v>aura</v>
          </cell>
          <cell r="D250" t="str">
            <v>Cathartes aura</v>
          </cell>
          <cell r="E250" t="str">
            <v>Cathartiformes</v>
          </cell>
          <cell r="F250" t="str">
            <v>Cathartidae</v>
          </cell>
          <cell r="G250" t="str">
            <v>urubu-de-cabeça-vermelha</v>
          </cell>
          <cell r="H250" t="str">
            <v>Turkey Vulture</v>
          </cell>
          <cell r="I250" t="str">
            <v>LC</v>
          </cell>
          <cell r="J250"/>
          <cell r="K250"/>
          <cell r="L250" t="str">
            <v>VertFishScav</v>
          </cell>
          <cell r="M250" t="str">
            <v>Scavenger</v>
          </cell>
          <cell r="N250" t="str">
            <v>Scavenger</v>
          </cell>
          <cell r="O250" t="str">
            <v>Terrestre/Aereo</v>
          </cell>
          <cell r="P250" t="str">
            <v>Terrestrial</v>
          </cell>
          <cell r="Q250" t="str">
            <v>Human Modified</v>
          </cell>
          <cell r="R250" t="str">
            <v>Open</v>
          </cell>
          <cell r="S250">
            <v>1</v>
          </cell>
          <cell r="T250" t="str">
            <v>A</v>
          </cell>
          <cell r="U250" t="str">
            <v>B</v>
          </cell>
          <cell r="V250"/>
          <cell r="W250"/>
          <cell r="X250" t="str">
            <v>BR, VA (N)</v>
          </cell>
          <cell r="Y250"/>
          <cell r="Z250" t="str">
            <v>RE</v>
          </cell>
          <cell r="AA250" t="str">
            <v>AC</v>
          </cell>
          <cell r="AB250"/>
          <cell r="AC250"/>
          <cell r="AD250"/>
          <cell r="AE250"/>
          <cell r="AF250"/>
        </row>
        <row r="251">
          <cell r="A251" t="str">
            <v>Cathartes burrovianus</v>
          </cell>
          <cell r="B251" t="str">
            <v>Cathartes</v>
          </cell>
          <cell r="C251" t="str">
            <v>burrovianus</v>
          </cell>
          <cell r="D251" t="str">
            <v>Cathartes burrovianus</v>
          </cell>
          <cell r="E251" t="str">
            <v>Cathartiformes</v>
          </cell>
          <cell r="F251" t="str">
            <v>Cathartidae</v>
          </cell>
          <cell r="G251" t="str">
            <v>urubu-de-cabeça-amarela</v>
          </cell>
          <cell r="H251" t="str">
            <v>Lesser Yellow-headed Vulture</v>
          </cell>
          <cell r="I251" t="str">
            <v>LC</v>
          </cell>
          <cell r="J251"/>
          <cell r="K251"/>
          <cell r="L251" t="str">
            <v>VertFishScav</v>
          </cell>
          <cell r="M251" t="str">
            <v>Scavenger</v>
          </cell>
          <cell r="N251" t="str">
            <v>Scavenger</v>
          </cell>
          <cell r="O251" t="str">
            <v>Terrestre/Aereo</v>
          </cell>
          <cell r="P251" t="str">
            <v>Terrestrial</v>
          </cell>
          <cell r="Q251" t="str">
            <v>Human Modified</v>
          </cell>
          <cell r="R251" t="str">
            <v>Open</v>
          </cell>
          <cell r="S251">
            <v>1</v>
          </cell>
          <cell r="T251" t="str">
            <v>M</v>
          </cell>
          <cell r="U251" t="str">
            <v>M</v>
          </cell>
          <cell r="V251"/>
          <cell r="W251"/>
          <cell r="X251" t="str">
            <v>BR</v>
          </cell>
          <cell r="Y251"/>
          <cell r="Z251" t="str">
            <v>RE</v>
          </cell>
          <cell r="AA251" t="str">
            <v>AC</v>
          </cell>
          <cell r="AB251"/>
          <cell r="AC251"/>
          <cell r="AD251"/>
          <cell r="AE251"/>
          <cell r="AF251"/>
        </row>
        <row r="252">
          <cell r="A252" t="str">
            <v>Cathartes melambrotus</v>
          </cell>
          <cell r="B252" t="str">
            <v>Cathartes</v>
          </cell>
          <cell r="C252" t="str">
            <v>melambrotus</v>
          </cell>
          <cell r="D252" t="str">
            <v>Cathartes melambrotus</v>
          </cell>
          <cell r="E252" t="str">
            <v>Cathartiformes</v>
          </cell>
          <cell r="F252" t="str">
            <v>Cathartidae</v>
          </cell>
          <cell r="G252" t="str">
            <v>urubu-da-mata</v>
          </cell>
          <cell r="H252" t="str">
            <v>Greater Yellow-headed Vulture</v>
          </cell>
          <cell r="I252" t="str">
            <v>LC</v>
          </cell>
          <cell r="J252"/>
          <cell r="K252"/>
          <cell r="L252" t="str">
            <v>VertFishScav</v>
          </cell>
          <cell r="M252" t="str">
            <v>Scavenger</v>
          </cell>
          <cell r="N252" t="str">
            <v>Scavenger</v>
          </cell>
          <cell r="O252" t="str">
            <v>Terrestre/Aereo</v>
          </cell>
          <cell r="P252" t="str">
            <v>Terrestrial</v>
          </cell>
          <cell r="Q252" t="str">
            <v>Human Modified</v>
          </cell>
          <cell r="R252" t="str">
            <v>Open</v>
          </cell>
          <cell r="S252">
            <v>3</v>
          </cell>
          <cell r="T252" t="str">
            <v>M</v>
          </cell>
          <cell r="U252"/>
          <cell r="V252"/>
          <cell r="W252"/>
          <cell r="X252" t="str">
            <v>BR</v>
          </cell>
          <cell r="Y252"/>
          <cell r="Z252" t="str">
            <v>RE</v>
          </cell>
          <cell r="AA252"/>
          <cell r="AB252"/>
          <cell r="AC252"/>
          <cell r="AD252"/>
          <cell r="AE252"/>
          <cell r="AF252"/>
        </row>
        <row r="253">
          <cell r="A253" t="str">
            <v>Cathartes sp.</v>
          </cell>
          <cell r="B253" t="str">
            <v>Cathartes</v>
          </cell>
          <cell r="C253" t="str">
            <v>sp.</v>
          </cell>
          <cell r="D253" t="str">
            <v>Cathartes sp.</v>
          </cell>
          <cell r="E253"/>
          <cell r="F253"/>
          <cell r="G253" t="str">
            <v>Urubu</v>
          </cell>
          <cell r="H253" t="str">
            <v>Vulture</v>
          </cell>
          <cell r="I253"/>
          <cell r="J253"/>
          <cell r="K253"/>
          <cell r="L253" t="str">
            <v>VertFishScav</v>
          </cell>
          <cell r="M253" t="str">
            <v>Scavenger</v>
          </cell>
          <cell r="N253" t="str">
            <v>Scavenger</v>
          </cell>
          <cell r="O253" t="str">
            <v>Terrestre/Aereo</v>
          </cell>
          <cell r="P253" t="str">
            <v>Terrestrial</v>
          </cell>
          <cell r="Q253" t="str">
            <v>Human Modified</v>
          </cell>
          <cell r="R253" t="str">
            <v>Open</v>
          </cell>
          <cell r="S253">
            <v>1</v>
          </cell>
          <cell r="T253" t="str">
            <v>A</v>
          </cell>
          <cell r="U253" t="str">
            <v>B</v>
          </cell>
          <cell r="V253"/>
          <cell r="W253"/>
          <cell r="X253"/>
          <cell r="Y253"/>
          <cell r="Z253" t="str">
            <v>RE</v>
          </cell>
          <cell r="AA253"/>
          <cell r="AB253"/>
          <cell r="AC253"/>
          <cell r="AD253"/>
          <cell r="AE253"/>
          <cell r="AF253"/>
        </row>
        <row r="254">
          <cell r="A254" t="str">
            <v>Catharus fuscescens</v>
          </cell>
          <cell r="B254" t="str">
            <v>Catharus</v>
          </cell>
          <cell r="C254" t="str">
            <v>fuscescens</v>
          </cell>
          <cell r="D254" t="str">
            <v>Catharus fuscescens</v>
          </cell>
          <cell r="E254" t="str">
            <v>Passeriformes</v>
          </cell>
          <cell r="F254" t="str">
            <v>Turdidae</v>
          </cell>
          <cell r="G254" t="str">
            <v>sabiá-norte-americano</v>
          </cell>
          <cell r="H254" t="str">
            <v>Veery</v>
          </cell>
          <cell r="I254" t="str">
            <v>LC</v>
          </cell>
          <cell r="J254"/>
          <cell r="K254"/>
          <cell r="L254" t="str">
            <v>Omnivore</v>
          </cell>
          <cell r="M254" t="str">
            <v>Carnivore</v>
          </cell>
          <cell r="N254" t="str">
            <v>Invertivore</v>
          </cell>
          <cell r="O254" t="str">
            <v>Sub-bosque</v>
          </cell>
          <cell r="P254" t="str">
            <v>Generalist</v>
          </cell>
          <cell r="Q254" t="str">
            <v>Forest</v>
          </cell>
          <cell r="R254" t="str">
            <v>Semi-Open</v>
          </cell>
          <cell r="S254"/>
          <cell r="T254" t="str">
            <v>M</v>
          </cell>
          <cell r="U254"/>
          <cell r="V254" t="str">
            <v>MGT</v>
          </cell>
          <cell r="W254" t="str">
            <v>No</v>
          </cell>
          <cell r="X254" t="str">
            <v>VI (N)</v>
          </cell>
          <cell r="Y254"/>
          <cell r="Z254"/>
          <cell r="AA254"/>
          <cell r="AB254"/>
          <cell r="AC254"/>
          <cell r="AD254"/>
          <cell r="AE254"/>
          <cell r="AF254"/>
        </row>
        <row r="255">
          <cell r="A255" t="str">
            <v>Catharus minimus</v>
          </cell>
          <cell r="B255" t="str">
            <v>Catharus</v>
          </cell>
          <cell r="C255" t="str">
            <v>minimus</v>
          </cell>
          <cell r="D255" t="str">
            <v>Catharus minimus</v>
          </cell>
          <cell r="E255" t="str">
            <v>Passeriformes</v>
          </cell>
          <cell r="F255" t="str">
            <v>Turdidae</v>
          </cell>
          <cell r="G255" t="str">
            <v>sabiá-de-cara-cinza</v>
          </cell>
          <cell r="H255" t="str">
            <v>Gray-cheeked Thrush</v>
          </cell>
          <cell r="I255" t="str">
            <v>LC</v>
          </cell>
          <cell r="J255"/>
          <cell r="K255"/>
          <cell r="L255" t="str">
            <v>Invertebrate</v>
          </cell>
          <cell r="M255" t="str">
            <v>Carnivore</v>
          </cell>
          <cell r="N255" t="str">
            <v>Invertivore</v>
          </cell>
          <cell r="O255"/>
          <cell r="P255" t="str">
            <v>Generalist</v>
          </cell>
          <cell r="Q255" t="str">
            <v>Forest</v>
          </cell>
          <cell r="R255" t="str">
            <v>Semi-Open</v>
          </cell>
          <cell r="S255"/>
          <cell r="T255"/>
          <cell r="U255"/>
          <cell r="V255" t="str">
            <v>MGT</v>
          </cell>
          <cell r="W255" t="str">
            <v>No</v>
          </cell>
          <cell r="X255" t="str">
            <v>VI (N)</v>
          </cell>
          <cell r="Y255"/>
          <cell r="Z255"/>
          <cell r="AA255"/>
          <cell r="AB255"/>
          <cell r="AC255"/>
          <cell r="AD255"/>
          <cell r="AE255"/>
          <cell r="AF255"/>
        </row>
        <row r="256">
          <cell r="A256" t="str">
            <v>Catharus swainsoni</v>
          </cell>
          <cell r="B256" t="str">
            <v>Catharus</v>
          </cell>
          <cell r="C256" t="str">
            <v>swainsoni</v>
          </cell>
          <cell r="D256" t="str">
            <v>Catharus swainsoni</v>
          </cell>
          <cell r="E256" t="str">
            <v>Passeriformes</v>
          </cell>
          <cell r="F256" t="str">
            <v>Turdidae</v>
          </cell>
          <cell r="G256" t="str">
            <v>sabiá-de-óculos</v>
          </cell>
          <cell r="H256" t="str">
            <v>Olive-backed Thrush</v>
          </cell>
          <cell r="I256" t="str">
            <v>LC</v>
          </cell>
          <cell r="J256"/>
          <cell r="K256"/>
          <cell r="L256" t="str">
            <v>Omnivore</v>
          </cell>
          <cell r="M256" t="str">
            <v>Omnivore</v>
          </cell>
          <cell r="N256" t="str">
            <v>Invertivore</v>
          </cell>
          <cell r="O256"/>
          <cell r="P256" t="str">
            <v>Generalist</v>
          </cell>
          <cell r="Q256" t="str">
            <v>Forest</v>
          </cell>
          <cell r="R256" t="str">
            <v>Semi-Open</v>
          </cell>
          <cell r="S256"/>
          <cell r="T256"/>
          <cell r="U256" t="str">
            <v>M</v>
          </cell>
          <cell r="V256" t="str">
            <v>MGT</v>
          </cell>
          <cell r="W256" t="str">
            <v>No</v>
          </cell>
          <cell r="X256" t="str">
            <v>VI (N)</v>
          </cell>
          <cell r="Y256"/>
          <cell r="Z256"/>
          <cell r="AA256"/>
          <cell r="AB256"/>
          <cell r="AC256"/>
          <cell r="AD256"/>
          <cell r="AE256"/>
          <cell r="AF256"/>
        </row>
        <row r="257">
          <cell r="A257" t="str">
            <v>Celeus elegans</v>
          </cell>
          <cell r="B257" t="str">
            <v>Celeus</v>
          </cell>
          <cell r="C257" t="str">
            <v>elegans</v>
          </cell>
          <cell r="D257" t="str">
            <v>Celeus elegans</v>
          </cell>
          <cell r="E257" t="str">
            <v>Piciformes</v>
          </cell>
          <cell r="F257" t="str">
            <v>Picidae</v>
          </cell>
          <cell r="G257" t="str">
            <v>pica-pau-chocolate</v>
          </cell>
          <cell r="H257" t="str">
            <v>Chestnut Woodpecker</v>
          </cell>
          <cell r="I257" t="str">
            <v>LC</v>
          </cell>
          <cell r="J257"/>
          <cell r="K257"/>
          <cell r="L257" t="str">
            <v>Invertebrate</v>
          </cell>
          <cell r="M257" t="str">
            <v>Carnivore</v>
          </cell>
          <cell r="N257" t="str">
            <v>Invertivore</v>
          </cell>
          <cell r="O257" t="str">
            <v>Estrato medio/Dossel</v>
          </cell>
          <cell r="P257" t="str">
            <v>Insessorial</v>
          </cell>
          <cell r="Q257" t="str">
            <v>Forest</v>
          </cell>
          <cell r="R257" t="str">
            <v xml:space="preserve">Dense </v>
          </cell>
          <cell r="S257"/>
          <cell r="T257"/>
          <cell r="U257" t="str">
            <v>M</v>
          </cell>
          <cell r="V257"/>
          <cell r="W257"/>
          <cell r="X257" t="str">
            <v>BR</v>
          </cell>
          <cell r="Y257"/>
          <cell r="Z257"/>
          <cell r="AA257" t="str">
            <v>AC</v>
          </cell>
          <cell r="AB257"/>
          <cell r="AC257"/>
          <cell r="AD257"/>
          <cell r="AE257"/>
          <cell r="AF257"/>
        </row>
        <row r="258">
          <cell r="A258" t="str">
            <v>Celeus flavescens</v>
          </cell>
          <cell r="B258" t="str">
            <v>Celeus</v>
          </cell>
          <cell r="C258" t="str">
            <v>flavescens</v>
          </cell>
          <cell r="D258" t="str">
            <v>Celeus flavescens</v>
          </cell>
          <cell r="E258" t="str">
            <v>Piciformes</v>
          </cell>
          <cell r="F258" t="str">
            <v>Picidae</v>
          </cell>
          <cell r="G258" t="str">
            <v>pica-pau-de-cabeça-amarela</v>
          </cell>
          <cell r="H258" t="str">
            <v>Blond-crested Woodpecker</v>
          </cell>
          <cell r="I258" t="str">
            <v>LC</v>
          </cell>
          <cell r="J258"/>
          <cell r="K258"/>
          <cell r="L258" t="str">
            <v>Invertebrate</v>
          </cell>
          <cell r="M258" t="str">
            <v>Carnivore</v>
          </cell>
          <cell r="N258" t="str">
            <v>Invertivore</v>
          </cell>
          <cell r="O258" t="str">
            <v>Estrato medio/Dossel</v>
          </cell>
          <cell r="P258" t="str">
            <v>Insessorial</v>
          </cell>
          <cell r="Q258" t="str">
            <v>Forest</v>
          </cell>
          <cell r="R258" t="str">
            <v xml:space="preserve">Dense </v>
          </cell>
          <cell r="S258">
            <v>3</v>
          </cell>
          <cell r="T258"/>
          <cell r="U258" t="str">
            <v>M</v>
          </cell>
          <cell r="V258"/>
          <cell r="W258"/>
          <cell r="X258" t="str">
            <v>BR</v>
          </cell>
          <cell r="Y258"/>
          <cell r="Z258" t="str">
            <v>RE</v>
          </cell>
          <cell r="AA258"/>
          <cell r="AB258"/>
          <cell r="AC258"/>
          <cell r="AD258"/>
          <cell r="AE258"/>
          <cell r="AF258"/>
        </row>
        <row r="259">
          <cell r="A259" t="str">
            <v>Celeus flavus</v>
          </cell>
          <cell r="B259" t="str">
            <v>Celeus</v>
          </cell>
          <cell r="C259" t="str">
            <v>flavus</v>
          </cell>
          <cell r="D259" t="str">
            <v>Celeus flavus</v>
          </cell>
          <cell r="E259" t="str">
            <v>Piciformes</v>
          </cell>
          <cell r="F259" t="str">
            <v>Picidae</v>
          </cell>
          <cell r="G259" t="str">
            <v>pica-pau-amarelo</v>
          </cell>
          <cell r="H259" t="str">
            <v>Cream-colored Woodpecker</v>
          </cell>
          <cell r="I259" t="str">
            <v>LC</v>
          </cell>
          <cell r="J259"/>
          <cell r="K259"/>
          <cell r="L259" t="str">
            <v>Invertebrate</v>
          </cell>
          <cell r="M259" t="str">
            <v>Carnivore</v>
          </cell>
          <cell r="N259" t="str">
            <v>Invertivore</v>
          </cell>
          <cell r="O259" t="str">
            <v>Dossel</v>
          </cell>
          <cell r="P259" t="str">
            <v>Insessorial</v>
          </cell>
          <cell r="Q259" t="str">
            <v>Forest</v>
          </cell>
          <cell r="R259" t="str">
            <v xml:space="preserve">Dense </v>
          </cell>
          <cell r="S259"/>
          <cell r="T259"/>
          <cell r="U259"/>
          <cell r="V259"/>
          <cell r="W259"/>
          <cell r="X259" t="str">
            <v>BR</v>
          </cell>
          <cell r="Y259"/>
          <cell r="Z259"/>
          <cell r="AA259"/>
          <cell r="AB259"/>
          <cell r="AC259"/>
          <cell r="AD259"/>
          <cell r="AE259"/>
          <cell r="AF259"/>
        </row>
        <row r="260">
          <cell r="A260" t="str">
            <v>Celeus galeatus</v>
          </cell>
          <cell r="B260" t="str">
            <v>Celeus</v>
          </cell>
          <cell r="C260" t="str">
            <v>galeatus</v>
          </cell>
          <cell r="D260" t="str">
            <v>Celeus galeatus</v>
          </cell>
          <cell r="E260" t="str">
            <v>Piciformes</v>
          </cell>
          <cell r="F260" t="str">
            <v>Picidae</v>
          </cell>
          <cell r="G260" t="str">
            <v>pica-pau-de-cara-canela</v>
          </cell>
          <cell r="H260" t="str">
            <v>Helmeted Woodpecker</v>
          </cell>
          <cell r="I260" t="str">
            <v>VU</v>
          </cell>
          <cell r="J260" t="str">
            <v>EN</v>
          </cell>
          <cell r="K260"/>
          <cell r="L260" t="str">
            <v>Invertebrate</v>
          </cell>
          <cell r="M260" t="str">
            <v>Carnivore</v>
          </cell>
          <cell r="N260" t="str">
            <v>Invertivore</v>
          </cell>
          <cell r="O260"/>
          <cell r="P260" t="str">
            <v>Insessorial</v>
          </cell>
          <cell r="Q260" t="str">
            <v>Forest</v>
          </cell>
          <cell r="R260" t="str">
            <v xml:space="preserve">Dense </v>
          </cell>
          <cell r="S260"/>
          <cell r="T260"/>
          <cell r="U260" t="str">
            <v>A</v>
          </cell>
          <cell r="V260"/>
          <cell r="W260"/>
          <cell r="X260" t="str">
            <v>BR</v>
          </cell>
          <cell r="Y260"/>
          <cell r="Z260"/>
          <cell r="AA260"/>
          <cell r="AB260"/>
          <cell r="AC260"/>
          <cell r="AD260"/>
          <cell r="AE260"/>
          <cell r="AF260"/>
        </row>
        <row r="261">
          <cell r="A261" t="str">
            <v>Celeus grammicus</v>
          </cell>
          <cell r="B261" t="str">
            <v>Celeus</v>
          </cell>
          <cell r="C261" t="str">
            <v>undatus</v>
          </cell>
          <cell r="D261" t="str">
            <v>Celeus undatus</v>
          </cell>
          <cell r="E261" t="str">
            <v>Piciformes</v>
          </cell>
          <cell r="F261" t="str">
            <v>Picidae</v>
          </cell>
          <cell r="G261" t="str">
            <v>picapauzinho-chocolate</v>
          </cell>
          <cell r="H261" t="str">
            <v>Scale-breasted Woodpecker</v>
          </cell>
          <cell r="I261" t="str">
            <v>LC</v>
          </cell>
          <cell r="J261"/>
          <cell r="K261"/>
          <cell r="L261" t="str">
            <v>Omnivore</v>
          </cell>
          <cell r="M261" t="str">
            <v>Carnivore</v>
          </cell>
          <cell r="N261" t="str">
            <v>Invertivore</v>
          </cell>
          <cell r="O261" t="str">
            <v>Dossel</v>
          </cell>
          <cell r="P261" t="str">
            <v>Insessorial</v>
          </cell>
          <cell r="Q261" t="str">
            <v>Forest</v>
          </cell>
          <cell r="R261" t="str">
            <v xml:space="preserve">Dense </v>
          </cell>
          <cell r="S261"/>
          <cell r="T261"/>
          <cell r="U261" t="str">
            <v>M</v>
          </cell>
          <cell r="V261"/>
          <cell r="W261"/>
          <cell r="X261" t="str">
            <v>BR</v>
          </cell>
          <cell r="Y261"/>
          <cell r="Z261"/>
          <cell r="AA261"/>
          <cell r="AB261"/>
          <cell r="AC261"/>
          <cell r="AD261"/>
          <cell r="AE261"/>
          <cell r="AF261"/>
        </row>
        <row r="262">
          <cell r="A262" t="str">
            <v>Celeus lugubris</v>
          </cell>
          <cell r="B262" t="str">
            <v>Celeus</v>
          </cell>
          <cell r="C262" t="str">
            <v>lugubris</v>
          </cell>
          <cell r="D262" t="str">
            <v>Celeus lugubris</v>
          </cell>
          <cell r="E262" t="str">
            <v>Piciformes</v>
          </cell>
          <cell r="F262" t="str">
            <v>Picidae</v>
          </cell>
          <cell r="G262" t="str">
            <v>pica-pau-louro</v>
          </cell>
          <cell r="H262" t="str">
            <v>Pale-crested Woodpecker</v>
          </cell>
          <cell r="I262" t="str">
            <v>LC</v>
          </cell>
          <cell r="J262"/>
          <cell r="K262"/>
          <cell r="L262" t="str">
            <v>Invertebrate</v>
          </cell>
          <cell r="M262" t="str">
            <v>Carnivore</v>
          </cell>
          <cell r="N262" t="str">
            <v>Invertivore</v>
          </cell>
          <cell r="O262" t="str">
            <v>Estrato medio/Dossel</v>
          </cell>
          <cell r="P262" t="str">
            <v>Insessorial</v>
          </cell>
          <cell r="Q262" t="str">
            <v>Forest</v>
          </cell>
          <cell r="R262" t="str">
            <v xml:space="preserve">Dense </v>
          </cell>
          <cell r="S262"/>
          <cell r="T262"/>
          <cell r="U262"/>
          <cell r="V262"/>
          <cell r="W262"/>
          <cell r="X262" t="str">
            <v>BR</v>
          </cell>
          <cell r="Y262"/>
          <cell r="Z262"/>
          <cell r="AA262"/>
          <cell r="AB262"/>
          <cell r="AC262"/>
          <cell r="AD262"/>
          <cell r="AE262"/>
          <cell r="AF262"/>
        </row>
        <row r="263">
          <cell r="A263" t="str">
            <v>Celeus obrieni</v>
          </cell>
          <cell r="B263" t="str">
            <v>Celeus</v>
          </cell>
          <cell r="C263" t="str">
            <v>obrieni</v>
          </cell>
          <cell r="D263" t="str">
            <v>Celeus obrieni</v>
          </cell>
          <cell r="E263" t="str">
            <v>Piciformes</v>
          </cell>
          <cell r="F263" t="str">
            <v>Picidae</v>
          </cell>
          <cell r="G263" t="str">
            <v>pica-pau-do-paríba</v>
          </cell>
          <cell r="H263" t="str">
            <v>Kaempfer's Woodpecker</v>
          </cell>
          <cell r="I263" t="str">
            <v>VU</v>
          </cell>
          <cell r="J263" t="str">
            <v>VU</v>
          </cell>
          <cell r="K263"/>
          <cell r="L263" t="str">
            <v>Invertebrate</v>
          </cell>
          <cell r="M263" t="str">
            <v>Carnivore</v>
          </cell>
          <cell r="N263" t="str">
            <v>Invertivore</v>
          </cell>
          <cell r="O263"/>
          <cell r="P263" t="str">
            <v>Insessorial</v>
          </cell>
          <cell r="Q263" t="str">
            <v>Forest</v>
          </cell>
          <cell r="R263" t="str">
            <v xml:space="preserve">Dense </v>
          </cell>
          <cell r="S263"/>
          <cell r="T263" t="str">
            <v>B</v>
          </cell>
          <cell r="U263"/>
          <cell r="V263"/>
          <cell r="W263"/>
          <cell r="X263" t="str">
            <v>BR, En</v>
          </cell>
          <cell r="Y263"/>
          <cell r="Z263"/>
          <cell r="AA263"/>
          <cell r="AB263"/>
          <cell r="AC263"/>
          <cell r="AD263"/>
          <cell r="AE263"/>
          <cell r="AF263"/>
        </row>
        <row r="264">
          <cell r="A264" t="str">
            <v>Celeus ochraceus</v>
          </cell>
          <cell r="B264" t="str">
            <v>Celeus</v>
          </cell>
          <cell r="C264" t="str">
            <v>ochraceus</v>
          </cell>
          <cell r="D264" t="str">
            <v>Celeus ochraceus</v>
          </cell>
          <cell r="E264" t="str">
            <v>Piciformes</v>
          </cell>
          <cell r="F264" t="str">
            <v>Picidae</v>
          </cell>
          <cell r="G264" t="str">
            <v>pica-pau-ocráceo</v>
          </cell>
          <cell r="H264" t="str">
            <v>Ochre-backed Woodpecker</v>
          </cell>
          <cell r="I264" t="str">
            <v>LC</v>
          </cell>
          <cell r="J264"/>
          <cell r="K264"/>
          <cell r="L264" t="str">
            <v>Invertebrate</v>
          </cell>
          <cell r="M264" t="str">
            <v>Carnivore</v>
          </cell>
          <cell r="N264" t="str">
            <v>Invertivore</v>
          </cell>
          <cell r="O264"/>
          <cell r="P264" t="str">
            <v>Insessorial</v>
          </cell>
          <cell r="Q264" t="str">
            <v>Forest</v>
          </cell>
          <cell r="R264" t="str">
            <v xml:space="preserve">Dense </v>
          </cell>
          <cell r="S264">
            <v>3</v>
          </cell>
          <cell r="T264" t="str">
            <v>B</v>
          </cell>
          <cell r="U264"/>
          <cell r="V264"/>
          <cell r="W264"/>
          <cell r="X264" t="str">
            <v>BR, En</v>
          </cell>
          <cell r="Y264"/>
          <cell r="Z264" t="str">
            <v>RE</v>
          </cell>
          <cell r="AA264"/>
          <cell r="AB264"/>
          <cell r="AC264"/>
          <cell r="AD264"/>
          <cell r="AE264"/>
          <cell r="AF264"/>
        </row>
        <row r="265">
          <cell r="A265" t="str">
            <v>Celeus spectabilis</v>
          </cell>
          <cell r="B265" t="str">
            <v>Celeus</v>
          </cell>
          <cell r="C265" t="str">
            <v>spectabilis</v>
          </cell>
          <cell r="D265" t="str">
            <v>Celeus spectabilis</v>
          </cell>
          <cell r="E265" t="str">
            <v>Piciformes</v>
          </cell>
          <cell r="F265" t="str">
            <v>Picidae</v>
          </cell>
          <cell r="G265" t="str">
            <v>pica-pau-lindo</v>
          </cell>
          <cell r="H265" t="str">
            <v>Rufous-headed Woodpecker</v>
          </cell>
          <cell r="I265" t="str">
            <v>LC</v>
          </cell>
          <cell r="J265"/>
          <cell r="K265"/>
          <cell r="L265" t="str">
            <v>Invertebrate</v>
          </cell>
          <cell r="M265" t="str">
            <v>Carnivore</v>
          </cell>
          <cell r="N265" t="str">
            <v>Invertivore</v>
          </cell>
          <cell r="O265"/>
          <cell r="P265" t="str">
            <v>Insessorial</v>
          </cell>
          <cell r="Q265" t="str">
            <v>Forest</v>
          </cell>
          <cell r="R265" t="str">
            <v xml:space="preserve">Dense </v>
          </cell>
          <cell r="S265"/>
          <cell r="T265"/>
          <cell r="U265" t="str">
            <v>A</v>
          </cell>
          <cell r="V265"/>
          <cell r="W265"/>
          <cell r="X265" t="str">
            <v>BR#</v>
          </cell>
          <cell r="Y265"/>
          <cell r="Z265"/>
          <cell r="AA265"/>
          <cell r="AB265"/>
          <cell r="AC265"/>
          <cell r="AD265"/>
          <cell r="AE265"/>
          <cell r="AF265"/>
        </row>
        <row r="266">
          <cell r="A266" t="str">
            <v>Celeus torquatus</v>
          </cell>
          <cell r="B266" t="str">
            <v>Celeus</v>
          </cell>
          <cell r="C266" t="str">
            <v>torquatus</v>
          </cell>
          <cell r="D266" t="str">
            <v>Celeus torquatus</v>
          </cell>
          <cell r="E266" t="str">
            <v>Piciformes</v>
          </cell>
          <cell r="F266" t="str">
            <v>Picidae</v>
          </cell>
          <cell r="G266" t="str">
            <v>pica-pau-de-coleira</v>
          </cell>
          <cell r="H266" t="str">
            <v>Ringed Woodpecker</v>
          </cell>
          <cell r="I266" t="str">
            <v>NT</v>
          </cell>
          <cell r="J266"/>
          <cell r="K266"/>
          <cell r="L266" t="str">
            <v>Omnivore</v>
          </cell>
          <cell r="M266" t="str">
            <v>Omnivore</v>
          </cell>
          <cell r="N266" t="str">
            <v>Invertivore</v>
          </cell>
          <cell r="O266" t="str">
            <v>Dossel</v>
          </cell>
          <cell r="P266" t="str">
            <v>Insessorial</v>
          </cell>
          <cell r="Q266" t="str">
            <v>Forest</v>
          </cell>
          <cell r="R266" t="str">
            <v xml:space="preserve">Dense </v>
          </cell>
          <cell r="S266"/>
          <cell r="T266"/>
          <cell r="U266" t="str">
            <v>A</v>
          </cell>
          <cell r="V266"/>
          <cell r="W266"/>
          <cell r="X266" t="str">
            <v>BR</v>
          </cell>
          <cell r="Y266"/>
          <cell r="Z266"/>
          <cell r="AA266"/>
          <cell r="AB266"/>
          <cell r="AC266"/>
          <cell r="AD266"/>
          <cell r="AE266"/>
          <cell r="AF266"/>
        </row>
        <row r="267">
          <cell r="A267" t="str">
            <v>Celeus undatus</v>
          </cell>
          <cell r="B267" t="str">
            <v>Celeus</v>
          </cell>
          <cell r="C267" t="str">
            <v>undatus</v>
          </cell>
          <cell r="D267" t="str">
            <v>Celeus undatus</v>
          </cell>
          <cell r="E267" t="str">
            <v>Piciformes</v>
          </cell>
          <cell r="F267" t="str">
            <v>Picidae</v>
          </cell>
          <cell r="G267" t="str">
            <v>pica-pau-barrado</v>
          </cell>
          <cell r="H267" t="str">
            <v>Waved Woodpecker</v>
          </cell>
          <cell r="I267" t="str">
            <v>LC</v>
          </cell>
          <cell r="J267"/>
          <cell r="K267"/>
          <cell r="L267" t="str">
            <v>Invertebrate</v>
          </cell>
          <cell r="M267" t="str">
            <v>Carnivore</v>
          </cell>
          <cell r="N267" t="str">
            <v>Invertivore</v>
          </cell>
          <cell r="O267" t="str">
            <v>Dossel</v>
          </cell>
          <cell r="P267" t="str">
            <v>Insessorial</v>
          </cell>
          <cell r="Q267" t="str">
            <v>Forest</v>
          </cell>
          <cell r="R267" t="str">
            <v xml:space="preserve">Dense </v>
          </cell>
          <cell r="S267"/>
          <cell r="T267"/>
          <cell r="U267" t="str">
            <v>M</v>
          </cell>
          <cell r="V267"/>
          <cell r="W267"/>
          <cell r="X267" t="str">
            <v>BR</v>
          </cell>
          <cell r="Y267"/>
          <cell r="Z267"/>
          <cell r="AA267"/>
          <cell r="AB267"/>
          <cell r="AC267"/>
          <cell r="AD267"/>
          <cell r="AE267"/>
          <cell r="AF267"/>
        </row>
        <row r="268">
          <cell r="A268" t="str">
            <v>Cephalopterus ornatus</v>
          </cell>
          <cell r="B268" t="str">
            <v>Cephalopterus</v>
          </cell>
          <cell r="C268" t="str">
            <v>ornatus</v>
          </cell>
          <cell r="D268" t="str">
            <v>Cephalopterus ornatus</v>
          </cell>
          <cell r="E268" t="str">
            <v>Passeriformes</v>
          </cell>
          <cell r="F268" t="str">
            <v>Cotingidae</v>
          </cell>
          <cell r="G268" t="str">
            <v>ambé-preto</v>
          </cell>
          <cell r="H268" t="str">
            <v>Amazonian Umbrellabird</v>
          </cell>
          <cell r="I268" t="str">
            <v>LC</v>
          </cell>
          <cell r="J268"/>
          <cell r="K268"/>
          <cell r="L268" t="str">
            <v>Omnivore</v>
          </cell>
          <cell r="M268" t="str">
            <v>Omnivore</v>
          </cell>
          <cell r="N268" t="str">
            <v>Frugivore</v>
          </cell>
          <cell r="O268" t="str">
            <v>Estrato medio/Dossel</v>
          </cell>
          <cell r="P268" t="str">
            <v>Insessorial</v>
          </cell>
          <cell r="Q268" t="str">
            <v>Forest</v>
          </cell>
          <cell r="R268" t="str">
            <v xml:space="preserve">Dense </v>
          </cell>
          <cell r="S268"/>
          <cell r="T268"/>
          <cell r="U268"/>
          <cell r="V268"/>
          <cell r="W268"/>
          <cell r="X268" t="str">
            <v>BR</v>
          </cell>
          <cell r="Y268"/>
          <cell r="Z268"/>
          <cell r="AA268"/>
          <cell r="AB268"/>
          <cell r="AC268"/>
          <cell r="AD268"/>
          <cell r="AE268"/>
          <cell r="AF268"/>
        </row>
        <row r="269">
          <cell r="A269" t="str">
            <v>Ceratopipra chloromeros</v>
          </cell>
          <cell r="B269" t="str">
            <v>Ceratopipra</v>
          </cell>
          <cell r="C269" t="str">
            <v>chloromeros</v>
          </cell>
          <cell r="D269" t="str">
            <v>Ceratopipra chloromeros</v>
          </cell>
          <cell r="E269" t="str">
            <v>Passeriformes</v>
          </cell>
          <cell r="F269" t="str">
            <v>Pipridae</v>
          </cell>
          <cell r="G269" t="str">
            <v>dançador-de-cauda-graduada</v>
          </cell>
          <cell r="H269" t="str">
            <v>Round-tailed Makin</v>
          </cell>
          <cell r="I269" t="str">
            <v>LC</v>
          </cell>
          <cell r="J269"/>
          <cell r="K269" t="str">
            <v>II</v>
          </cell>
          <cell r="L269" t="str">
            <v>FruiNect</v>
          </cell>
          <cell r="M269" t="str">
            <v>Herbivore</v>
          </cell>
          <cell r="N269" t="str">
            <v>Frugivore</v>
          </cell>
          <cell r="O269"/>
          <cell r="P269" t="str">
            <v>Insessorial</v>
          </cell>
          <cell r="Q269" t="str">
            <v>Forest</v>
          </cell>
          <cell r="R269" t="str">
            <v xml:space="preserve">Dense </v>
          </cell>
          <cell r="S269"/>
          <cell r="T269"/>
          <cell r="U269"/>
          <cell r="V269"/>
          <cell r="W269"/>
          <cell r="X269" t="str">
            <v>BR</v>
          </cell>
          <cell r="Y269"/>
          <cell r="Z269"/>
          <cell r="AA269"/>
          <cell r="AB269"/>
          <cell r="AC269"/>
          <cell r="AD269"/>
          <cell r="AE269"/>
          <cell r="AF269"/>
        </row>
        <row r="270">
          <cell r="A270" t="str">
            <v>Ceratopipra cornuta</v>
          </cell>
          <cell r="B270" t="str">
            <v>Ceratopipra</v>
          </cell>
          <cell r="C270" t="str">
            <v>cornuta</v>
          </cell>
          <cell r="D270" t="str">
            <v>Ceratopipra cornuta</v>
          </cell>
          <cell r="E270" t="str">
            <v>Passeriformes</v>
          </cell>
          <cell r="F270" t="str">
            <v>Pipridae</v>
          </cell>
          <cell r="G270" t="str">
            <v>dançador-de-crista</v>
          </cell>
          <cell r="H270" t="str">
            <v>Scarlet-horned Makin</v>
          </cell>
          <cell r="I270" t="str">
            <v>LC</v>
          </cell>
          <cell r="J270"/>
          <cell r="K270" t="str">
            <v>II</v>
          </cell>
          <cell r="L270" t="str">
            <v>FruiNect</v>
          </cell>
          <cell r="M270" t="str">
            <v>Herbivore</v>
          </cell>
          <cell r="N270" t="str">
            <v>Frugivore</v>
          </cell>
          <cell r="O270"/>
          <cell r="P270" t="str">
            <v>Insessorial</v>
          </cell>
          <cell r="Q270" t="str">
            <v>Forest</v>
          </cell>
          <cell r="R270" t="str">
            <v xml:space="preserve">Dense </v>
          </cell>
          <cell r="S270"/>
          <cell r="T270"/>
          <cell r="U270"/>
          <cell r="V270"/>
          <cell r="W270"/>
          <cell r="X270" t="str">
            <v>BR#</v>
          </cell>
          <cell r="Y270"/>
          <cell r="Z270"/>
          <cell r="AA270"/>
          <cell r="AB270"/>
          <cell r="AC270"/>
          <cell r="AD270"/>
          <cell r="AE270"/>
          <cell r="AF270"/>
        </row>
        <row r="271">
          <cell r="A271" t="str">
            <v>Ceratopipra erythrocephala</v>
          </cell>
          <cell r="B271" t="str">
            <v>Ceratopipra</v>
          </cell>
          <cell r="C271" t="str">
            <v>erythrocephala</v>
          </cell>
          <cell r="D271" t="str">
            <v>Ceratopipra erythrocephala</v>
          </cell>
          <cell r="E271" t="str">
            <v>Passeriformes</v>
          </cell>
          <cell r="F271" t="str">
            <v>Pipridae</v>
          </cell>
          <cell r="G271" t="str">
            <v>cabeça-de-ouro</v>
          </cell>
          <cell r="H271" t="str">
            <v>Golden-headed Makin</v>
          </cell>
          <cell r="I271" t="str">
            <v>LC</v>
          </cell>
          <cell r="J271"/>
          <cell r="K271"/>
          <cell r="L271" t="str">
            <v>FruiNect</v>
          </cell>
          <cell r="M271" t="str">
            <v>Herbivore</v>
          </cell>
          <cell r="N271" t="str">
            <v>Frugivore</v>
          </cell>
          <cell r="O271"/>
          <cell r="P271" t="str">
            <v>Insessorial</v>
          </cell>
          <cell r="Q271" t="str">
            <v>Forest</v>
          </cell>
          <cell r="R271" t="str">
            <v xml:space="preserve">Dense </v>
          </cell>
          <cell r="S271"/>
          <cell r="T271"/>
          <cell r="U271" t="str">
            <v>A</v>
          </cell>
          <cell r="V271"/>
          <cell r="W271"/>
          <cell r="X271" t="str">
            <v>BR</v>
          </cell>
          <cell r="Y271"/>
          <cell r="Z271"/>
          <cell r="AA271"/>
          <cell r="AB271"/>
          <cell r="AC271"/>
          <cell r="AD271"/>
          <cell r="AE271"/>
          <cell r="AF271"/>
        </row>
        <row r="272">
          <cell r="A272" t="str">
            <v>Ceratopipra rubrocapilla</v>
          </cell>
          <cell r="B272" t="str">
            <v>Ceratopipra</v>
          </cell>
          <cell r="C272" t="str">
            <v>rubrocapilla</v>
          </cell>
          <cell r="D272" t="str">
            <v>Ceratopipra rubrocapilla</v>
          </cell>
          <cell r="E272" t="str">
            <v>Passeriformes</v>
          </cell>
          <cell r="F272" t="str">
            <v>Pipridae</v>
          </cell>
          <cell r="G272" t="str">
            <v>cabeça-encarda</v>
          </cell>
          <cell r="H272" t="str">
            <v>Red-headed Makin</v>
          </cell>
          <cell r="I272" t="str">
            <v>LC</v>
          </cell>
          <cell r="J272"/>
          <cell r="K272"/>
          <cell r="L272" t="str">
            <v>FruiNect</v>
          </cell>
          <cell r="M272" t="str">
            <v>Herbivore</v>
          </cell>
          <cell r="N272" t="str">
            <v>Frugivore</v>
          </cell>
          <cell r="O272" t="str">
            <v>Estrato medio</v>
          </cell>
          <cell r="P272" t="str">
            <v>Insessorial</v>
          </cell>
          <cell r="Q272" t="str">
            <v>Forest</v>
          </cell>
          <cell r="R272" t="str">
            <v xml:space="preserve">Dense </v>
          </cell>
          <cell r="S272"/>
          <cell r="T272"/>
          <cell r="U272" t="str">
            <v>M</v>
          </cell>
          <cell r="V272"/>
          <cell r="W272"/>
          <cell r="X272" t="str">
            <v>BR</v>
          </cell>
          <cell r="Y272"/>
          <cell r="Z272"/>
          <cell r="AA272"/>
          <cell r="AB272"/>
          <cell r="AC272"/>
          <cell r="AD272"/>
          <cell r="AE272"/>
          <cell r="AF272"/>
        </row>
        <row r="273">
          <cell r="A273" t="str">
            <v>Cercibis oxycerca</v>
          </cell>
          <cell r="B273" t="str">
            <v>Cercibis</v>
          </cell>
          <cell r="C273" t="str">
            <v>oxycerca</v>
          </cell>
          <cell r="D273" t="str">
            <v>Cercibis oxycerca</v>
          </cell>
          <cell r="E273" t="str">
            <v>Pelecaniformes</v>
          </cell>
          <cell r="F273" t="str">
            <v>Threskiornithidae</v>
          </cell>
          <cell r="G273" t="str">
            <v>trombeteiro</v>
          </cell>
          <cell r="H273" t="str">
            <v>Sharp-tailed Ibis</v>
          </cell>
          <cell r="I273" t="str">
            <v>LC</v>
          </cell>
          <cell r="J273"/>
          <cell r="K273"/>
          <cell r="L273" t="str">
            <v>Invertebrate</v>
          </cell>
          <cell r="M273" t="str">
            <v>Carnivore</v>
          </cell>
          <cell r="N273" t="str">
            <v>Aquatic predator</v>
          </cell>
          <cell r="O273" t="str">
            <v>Terrestre</v>
          </cell>
          <cell r="P273" t="str">
            <v>Terrestrial</v>
          </cell>
          <cell r="Q273" t="str">
            <v>Grassland</v>
          </cell>
          <cell r="R273" t="str">
            <v>Open</v>
          </cell>
          <cell r="S273"/>
          <cell r="T273"/>
          <cell r="U273" t="str">
            <v>M</v>
          </cell>
          <cell r="V273"/>
          <cell r="W273"/>
          <cell r="X273" t="str">
            <v>BR#</v>
          </cell>
          <cell r="Y273"/>
          <cell r="Z273"/>
          <cell r="AA273"/>
          <cell r="AB273"/>
          <cell r="AC273"/>
          <cell r="AD273"/>
          <cell r="AE273"/>
          <cell r="AF273"/>
        </row>
        <row r="274">
          <cell r="A274" t="str">
            <v>Cercomacra brasiliana</v>
          </cell>
          <cell r="B274" t="str">
            <v>Cercomacra</v>
          </cell>
          <cell r="C274" t="str">
            <v>brasiliana</v>
          </cell>
          <cell r="D274" t="str">
            <v>Cercomacra brasiliana</v>
          </cell>
          <cell r="E274" t="str">
            <v>Passeriformes</v>
          </cell>
          <cell r="F274" t="str">
            <v>Thamnophilidae</v>
          </cell>
          <cell r="G274" t="str">
            <v>chororó-cinzento</v>
          </cell>
          <cell r="H274" t="str">
            <v>Rio de Janeiro Antbird</v>
          </cell>
          <cell r="I274" t="str">
            <v>NT</v>
          </cell>
          <cell r="J274"/>
          <cell r="K274"/>
          <cell r="L274" t="str">
            <v>Invertebrate</v>
          </cell>
          <cell r="M274" t="str">
            <v>Carnivore</v>
          </cell>
          <cell r="N274" t="str">
            <v>Invertivore</v>
          </cell>
          <cell r="O274" t="str">
            <v>?</v>
          </cell>
          <cell r="P274" t="str">
            <v>Insessorial</v>
          </cell>
          <cell r="Q274" t="str">
            <v>Woodland</v>
          </cell>
          <cell r="R274" t="str">
            <v xml:space="preserve">Dense </v>
          </cell>
          <cell r="S274"/>
          <cell r="T274"/>
          <cell r="U274" t="str">
            <v>M</v>
          </cell>
          <cell r="V274"/>
          <cell r="W274"/>
          <cell r="X274" t="str">
            <v>BR, En</v>
          </cell>
          <cell r="Y274"/>
          <cell r="Z274"/>
          <cell r="AA274"/>
          <cell r="AB274"/>
          <cell r="AC274"/>
          <cell r="AD274"/>
          <cell r="AE274"/>
          <cell r="AF274"/>
        </row>
        <row r="275">
          <cell r="A275" t="str">
            <v>Cercomacra carbonaria</v>
          </cell>
          <cell r="B275" t="str">
            <v>Cercomacra</v>
          </cell>
          <cell r="C275" t="str">
            <v>carbonaria</v>
          </cell>
          <cell r="D275" t="str">
            <v>Cercomacra carbonaria</v>
          </cell>
          <cell r="E275" t="str">
            <v>Passeriformes</v>
          </cell>
          <cell r="F275" t="str">
            <v>Thamnophilidae</v>
          </cell>
          <cell r="G275" t="str">
            <v>chororó-do-rio-branco</v>
          </cell>
          <cell r="H275" t="str">
            <v>Rio Branco Antbird</v>
          </cell>
          <cell r="I275" t="str">
            <v>CR</v>
          </cell>
          <cell r="J275"/>
          <cell r="K275"/>
          <cell r="L275" t="str">
            <v>Invertebrate</v>
          </cell>
          <cell r="M275" t="str">
            <v>Carnivore</v>
          </cell>
          <cell r="N275" t="str">
            <v>Invertivore</v>
          </cell>
          <cell r="O275" t="str">
            <v>Sub-bosque</v>
          </cell>
          <cell r="P275" t="str">
            <v>Insessorial</v>
          </cell>
          <cell r="Q275" t="str">
            <v>Woodland</v>
          </cell>
          <cell r="R275" t="str">
            <v xml:space="preserve">Dense </v>
          </cell>
          <cell r="S275"/>
          <cell r="T275"/>
          <cell r="U275" t="str">
            <v>A</v>
          </cell>
          <cell r="V275"/>
          <cell r="W275"/>
          <cell r="X275" t="str">
            <v>BR</v>
          </cell>
          <cell r="Y275"/>
          <cell r="Z275"/>
          <cell r="AA275"/>
          <cell r="AB275"/>
          <cell r="AC275"/>
          <cell r="AD275"/>
          <cell r="AE275"/>
          <cell r="AF275"/>
        </row>
        <row r="276">
          <cell r="A276" t="str">
            <v>Cercomacra cinerascens</v>
          </cell>
          <cell r="B276" t="str">
            <v>Cercomacra</v>
          </cell>
          <cell r="C276" t="str">
            <v>cinerascens</v>
          </cell>
          <cell r="D276" t="str">
            <v>Cercomacra cinerascens</v>
          </cell>
          <cell r="E276" t="str">
            <v>Passeriformes</v>
          </cell>
          <cell r="F276" t="str">
            <v>Thamnophilidae</v>
          </cell>
          <cell r="G276" t="str">
            <v>chororó-pocuá</v>
          </cell>
          <cell r="H276" t="str">
            <v>Gray Antbird</v>
          </cell>
          <cell r="I276" t="str">
            <v>LC</v>
          </cell>
          <cell r="J276"/>
          <cell r="K276"/>
          <cell r="L276" t="str">
            <v>Invertebrate</v>
          </cell>
          <cell r="M276" t="str">
            <v>Carnivore</v>
          </cell>
          <cell r="N276" t="str">
            <v>Invertivore</v>
          </cell>
          <cell r="O276" t="str">
            <v>Dossel</v>
          </cell>
          <cell r="P276" t="str">
            <v>Insessorial</v>
          </cell>
          <cell r="Q276" t="str">
            <v>Woodland</v>
          </cell>
          <cell r="R276" t="str">
            <v xml:space="preserve">Dense </v>
          </cell>
          <cell r="S276"/>
          <cell r="T276"/>
          <cell r="U276" t="str">
            <v>M</v>
          </cell>
          <cell r="V276"/>
          <cell r="W276"/>
          <cell r="X276" t="str">
            <v>BR</v>
          </cell>
          <cell r="Y276"/>
          <cell r="Z276"/>
          <cell r="AA276"/>
          <cell r="AB276"/>
          <cell r="AC276"/>
          <cell r="AD276"/>
          <cell r="AE276"/>
          <cell r="AF276"/>
        </row>
        <row r="277">
          <cell r="A277" t="str">
            <v>Cercomacra ferdinandi</v>
          </cell>
          <cell r="B277" t="str">
            <v>Cercomacra</v>
          </cell>
          <cell r="C277" t="str">
            <v>ferdinandi</v>
          </cell>
          <cell r="D277" t="str">
            <v>Cercomacra ferdinandi</v>
          </cell>
          <cell r="E277" t="str">
            <v>Passeriformes</v>
          </cell>
          <cell r="F277" t="str">
            <v>Thamnophilidae</v>
          </cell>
          <cell r="G277" t="str">
            <v>chororó-de-goiás</v>
          </cell>
          <cell r="H277" t="str">
            <v>Bal Antbird</v>
          </cell>
          <cell r="I277" t="str">
            <v>NT</v>
          </cell>
          <cell r="J277"/>
          <cell r="K277"/>
          <cell r="L277" t="str">
            <v>Invertebrate</v>
          </cell>
          <cell r="M277" t="str">
            <v>Carnivore</v>
          </cell>
          <cell r="N277" t="str">
            <v>Invertivore</v>
          </cell>
          <cell r="O277" t="str">
            <v>Sub-bosque/Estrato medio</v>
          </cell>
          <cell r="P277" t="str">
            <v>Insessorial</v>
          </cell>
          <cell r="Q277" t="str">
            <v>Woodland</v>
          </cell>
          <cell r="R277" t="str">
            <v xml:space="preserve">Dense </v>
          </cell>
          <cell r="S277"/>
          <cell r="T277"/>
          <cell r="U277" t="str">
            <v>M</v>
          </cell>
          <cell r="V277"/>
          <cell r="W277"/>
          <cell r="X277" t="str">
            <v>BR, En</v>
          </cell>
          <cell r="Y277"/>
          <cell r="Z277"/>
          <cell r="AA277"/>
          <cell r="AB277"/>
          <cell r="AC277"/>
          <cell r="AD277"/>
          <cell r="AE277"/>
          <cell r="AF277"/>
        </row>
        <row r="278">
          <cell r="A278" t="str">
            <v>Cercomacra manu</v>
          </cell>
          <cell r="B278" t="str">
            <v>Cercomacra</v>
          </cell>
          <cell r="C278" t="str">
            <v>manu</v>
          </cell>
          <cell r="D278" t="str">
            <v>Cercomacra manu</v>
          </cell>
          <cell r="E278" t="str">
            <v>Passeriformes</v>
          </cell>
          <cell r="F278" t="str">
            <v>Thamnophilidae</v>
          </cell>
          <cell r="G278" t="str">
            <v>chororó-de-manu</v>
          </cell>
          <cell r="H278" t="str">
            <v>Manu Antbird</v>
          </cell>
          <cell r="I278" t="str">
            <v>LC</v>
          </cell>
          <cell r="J278"/>
          <cell r="K278"/>
          <cell r="L278" t="str">
            <v>Invertebrate</v>
          </cell>
          <cell r="M278" t="str">
            <v>Carnivore</v>
          </cell>
          <cell r="N278" t="str">
            <v>Invertivore</v>
          </cell>
          <cell r="O278" t="str">
            <v>Estrato medio</v>
          </cell>
          <cell r="P278" t="str">
            <v>Insessorial</v>
          </cell>
          <cell r="Q278" t="str">
            <v>Woodland</v>
          </cell>
          <cell r="R278" t="str">
            <v xml:space="preserve">Dense </v>
          </cell>
          <cell r="S278"/>
          <cell r="T278"/>
          <cell r="U278" t="str">
            <v>M</v>
          </cell>
          <cell r="V278"/>
          <cell r="W278"/>
          <cell r="X278" t="str">
            <v>BR</v>
          </cell>
          <cell r="Y278"/>
          <cell r="Z278"/>
          <cell r="AA278"/>
          <cell r="AB278"/>
          <cell r="AC278"/>
          <cell r="AD278"/>
          <cell r="AE278"/>
          <cell r="AF278"/>
        </row>
        <row r="279">
          <cell r="A279" t="str">
            <v>Cercomacra melanaria</v>
          </cell>
          <cell r="B279" t="str">
            <v>Cercomacra</v>
          </cell>
          <cell r="C279" t="str">
            <v>melanaria</v>
          </cell>
          <cell r="D279" t="str">
            <v>Cercomacra melanaria</v>
          </cell>
          <cell r="E279" t="str">
            <v>Passeriformes</v>
          </cell>
          <cell r="F279" t="str">
            <v>Thamnophilidae</v>
          </cell>
          <cell r="G279" t="str">
            <v>chororó-do-pantal</v>
          </cell>
          <cell r="H279" t="str">
            <v>Mato Grosso Antbird</v>
          </cell>
          <cell r="I279" t="str">
            <v>LC</v>
          </cell>
          <cell r="J279"/>
          <cell r="K279"/>
          <cell r="L279" t="str">
            <v>Invertebrate</v>
          </cell>
          <cell r="M279" t="str">
            <v>Carnivore</v>
          </cell>
          <cell r="N279" t="str">
            <v>Invertivore</v>
          </cell>
          <cell r="O279" t="str">
            <v>Sub-bosque</v>
          </cell>
          <cell r="P279" t="str">
            <v>Insessorial</v>
          </cell>
          <cell r="Q279" t="str">
            <v>Woodland</v>
          </cell>
          <cell r="R279" t="str">
            <v xml:space="preserve">Dense </v>
          </cell>
          <cell r="S279"/>
          <cell r="T279"/>
          <cell r="U279"/>
          <cell r="V279"/>
          <cell r="W279"/>
          <cell r="X279" t="str">
            <v>BR</v>
          </cell>
          <cell r="Y279"/>
          <cell r="Z279"/>
          <cell r="AA279"/>
          <cell r="AB279"/>
          <cell r="AC279"/>
          <cell r="AD279"/>
          <cell r="AE279"/>
          <cell r="AF279"/>
        </row>
        <row r="280">
          <cell r="A280" t="str">
            <v>Cercomacroides laeta</v>
          </cell>
          <cell r="B280" t="str">
            <v>Cercomacroides</v>
          </cell>
          <cell r="C280" t="str">
            <v>laeta</v>
          </cell>
          <cell r="D280" t="str">
            <v>Cercomacroides laeta</v>
          </cell>
          <cell r="E280" t="str">
            <v>Passeriformes</v>
          </cell>
          <cell r="F280" t="str">
            <v>Thamnophilidae</v>
          </cell>
          <cell r="G280" t="str">
            <v>chororó-didi</v>
          </cell>
          <cell r="H280" t="str">
            <v>Willis's Antbird</v>
          </cell>
          <cell r="I280" t="str">
            <v>LC</v>
          </cell>
          <cell r="J280"/>
          <cell r="K280"/>
          <cell r="L280"/>
          <cell r="M280" t="str">
            <v>Carnivore</v>
          </cell>
          <cell r="N280" t="str">
            <v>Invertivore</v>
          </cell>
          <cell r="O280"/>
          <cell r="P280" t="str">
            <v>Insessorial</v>
          </cell>
          <cell r="Q280" t="str">
            <v>Forest</v>
          </cell>
          <cell r="R280" t="str">
            <v xml:space="preserve">Dense </v>
          </cell>
          <cell r="S280"/>
          <cell r="T280"/>
          <cell r="U280" t="str">
            <v>M</v>
          </cell>
          <cell r="V280"/>
          <cell r="W280"/>
          <cell r="X280" t="str">
            <v>BR</v>
          </cell>
          <cell r="Y280"/>
          <cell r="Z280"/>
          <cell r="AA280"/>
          <cell r="AB280"/>
          <cell r="AC280"/>
          <cell r="AD280"/>
          <cell r="AE280"/>
          <cell r="AF280"/>
        </row>
        <row r="281">
          <cell r="A281" t="str">
            <v>Cercomacroides nigrescens</v>
          </cell>
          <cell r="B281" t="str">
            <v>Cercomacroides</v>
          </cell>
          <cell r="C281" t="str">
            <v>nigrescens</v>
          </cell>
          <cell r="D281" t="str">
            <v>Cercomacroides nigrescens</v>
          </cell>
          <cell r="E281" t="str">
            <v>Passeriformes</v>
          </cell>
          <cell r="F281" t="str">
            <v>Thamnophilidae</v>
          </cell>
          <cell r="G281" t="str">
            <v>chororó-negro</v>
          </cell>
          <cell r="H281" t="str">
            <v>Blackish Antbird</v>
          </cell>
          <cell r="I281" t="str">
            <v>LC</v>
          </cell>
          <cell r="J281"/>
          <cell r="K281"/>
          <cell r="L281" t="str">
            <v>Invertebrate</v>
          </cell>
          <cell r="M281" t="str">
            <v>Carnivore</v>
          </cell>
          <cell r="N281" t="str">
            <v>Invertivore</v>
          </cell>
          <cell r="O281" t="str">
            <v>Sub-bosque</v>
          </cell>
          <cell r="P281" t="str">
            <v>Insessorial</v>
          </cell>
          <cell r="Q281" t="str">
            <v>Forest</v>
          </cell>
          <cell r="R281" t="str">
            <v xml:space="preserve">Dense </v>
          </cell>
          <cell r="S281"/>
          <cell r="T281"/>
          <cell r="U281"/>
          <cell r="V281"/>
          <cell r="W281"/>
          <cell r="X281" t="str">
            <v>BR</v>
          </cell>
          <cell r="Y281"/>
          <cell r="Z281"/>
          <cell r="AA281"/>
          <cell r="AB281"/>
          <cell r="AC281"/>
          <cell r="AD281"/>
          <cell r="AE281"/>
          <cell r="AF281"/>
        </row>
        <row r="282">
          <cell r="A282" t="str">
            <v>Cercomacroides serva</v>
          </cell>
          <cell r="B282" t="str">
            <v>Cercomacroides</v>
          </cell>
          <cell r="C282" t="str">
            <v>serva</v>
          </cell>
          <cell r="D282" t="str">
            <v>Cercomacroides serva</v>
          </cell>
          <cell r="E282" t="str">
            <v>Passeriformes</v>
          </cell>
          <cell r="F282" t="str">
            <v>Thamnophilidae</v>
          </cell>
          <cell r="G282" t="str">
            <v>chororó-preto</v>
          </cell>
          <cell r="H282" t="str">
            <v>Black Antbird</v>
          </cell>
          <cell r="I282" t="str">
            <v>LC</v>
          </cell>
          <cell r="J282"/>
          <cell r="K282"/>
          <cell r="L282" t="str">
            <v>Invertebrate</v>
          </cell>
          <cell r="M282" t="str">
            <v>Carnivore</v>
          </cell>
          <cell r="N282" t="str">
            <v>Invertivore</v>
          </cell>
          <cell r="O282"/>
          <cell r="P282" t="str">
            <v>Insessorial</v>
          </cell>
          <cell r="Q282" t="str">
            <v>Forest</v>
          </cell>
          <cell r="R282" t="str">
            <v xml:space="preserve">Dense </v>
          </cell>
          <cell r="S282"/>
          <cell r="T282"/>
          <cell r="U282"/>
          <cell r="V282"/>
          <cell r="W282"/>
          <cell r="X282" t="str">
            <v>BR</v>
          </cell>
          <cell r="Y282"/>
          <cell r="Z282"/>
          <cell r="AA282"/>
          <cell r="AB282"/>
          <cell r="AC282"/>
          <cell r="AD282"/>
          <cell r="AE282"/>
          <cell r="AF282"/>
        </row>
        <row r="283">
          <cell r="A283" t="str">
            <v>Cercomacroides tyrannina</v>
          </cell>
          <cell r="B283" t="str">
            <v>Cercomacroides</v>
          </cell>
          <cell r="C283" t="str">
            <v>tyrannina</v>
          </cell>
          <cell r="D283" t="str">
            <v>Cercomacroides tyrannina</v>
          </cell>
          <cell r="E283" t="str">
            <v>Passeriformes</v>
          </cell>
          <cell r="F283" t="str">
            <v>Thamnophilidae</v>
          </cell>
          <cell r="G283" t="str">
            <v>chororó-escuro</v>
          </cell>
          <cell r="H283" t="str">
            <v>Dusky Antbird</v>
          </cell>
          <cell r="I283" t="str">
            <v>LC</v>
          </cell>
          <cell r="J283"/>
          <cell r="K283"/>
          <cell r="L283" t="str">
            <v>Invertebrate</v>
          </cell>
          <cell r="M283" t="str">
            <v>Carnivore</v>
          </cell>
          <cell r="N283" t="str">
            <v>Invertivore</v>
          </cell>
          <cell r="O283"/>
          <cell r="P283" t="str">
            <v>Insessorial</v>
          </cell>
          <cell r="Q283" t="str">
            <v>Forest</v>
          </cell>
          <cell r="R283" t="str">
            <v xml:space="preserve">Dense </v>
          </cell>
          <cell r="S283"/>
          <cell r="T283"/>
          <cell r="U283" t="str">
            <v>A</v>
          </cell>
          <cell r="V283"/>
          <cell r="W283"/>
          <cell r="X283" t="str">
            <v>BR</v>
          </cell>
          <cell r="Y283"/>
          <cell r="Z283"/>
          <cell r="AA283"/>
          <cell r="AB283"/>
          <cell r="AC283"/>
          <cell r="AD283"/>
          <cell r="AE283"/>
          <cell r="AF283"/>
        </row>
        <row r="284">
          <cell r="A284" t="str">
            <v>Certhiasomus stictolaemus</v>
          </cell>
          <cell r="B284" t="str">
            <v>Certhiasomus</v>
          </cell>
          <cell r="C284" t="str">
            <v>stictolaemus</v>
          </cell>
          <cell r="D284" t="str">
            <v>Certhiasomus stictolaemus</v>
          </cell>
          <cell r="E284" t="str">
            <v>Passeriformes</v>
          </cell>
          <cell r="F284" t="str">
            <v>Dendrocolaptidae</v>
          </cell>
          <cell r="G284" t="str">
            <v>arapaçu-de-garganta-pintada</v>
          </cell>
          <cell r="H284" t="str">
            <v>Spot-throated Woodcreeper</v>
          </cell>
          <cell r="I284" t="str">
            <v>LC</v>
          </cell>
          <cell r="J284"/>
          <cell r="K284"/>
          <cell r="L284" t="str">
            <v>Invertebrate</v>
          </cell>
          <cell r="M284" t="str">
            <v>Carnivore</v>
          </cell>
          <cell r="N284" t="str">
            <v>Invertivore</v>
          </cell>
          <cell r="O284" t="str">
            <v>Estrato medio</v>
          </cell>
          <cell r="P284" t="str">
            <v>Insessorial</v>
          </cell>
          <cell r="Q284" t="str">
            <v>Forest</v>
          </cell>
          <cell r="R284" t="str">
            <v xml:space="preserve">Dense </v>
          </cell>
          <cell r="S284"/>
          <cell r="T284" t="str">
            <v>A</v>
          </cell>
          <cell r="U284" t="str">
            <v>M</v>
          </cell>
          <cell r="V284"/>
          <cell r="W284"/>
          <cell r="X284" t="str">
            <v>BR</v>
          </cell>
          <cell r="Y284"/>
          <cell r="Z284"/>
          <cell r="AA284"/>
          <cell r="AB284"/>
          <cell r="AC284"/>
          <cell r="AD284"/>
          <cell r="AE284"/>
          <cell r="AF284"/>
        </row>
        <row r="285">
          <cell r="A285" t="str">
            <v>Certhiaxis cinnamomeus</v>
          </cell>
          <cell r="B285" t="str">
            <v>Certhiaxis</v>
          </cell>
          <cell r="C285" t="str">
            <v>cinnamomeus</v>
          </cell>
          <cell r="D285" t="str">
            <v>Certhiaxis cinnamomeus</v>
          </cell>
          <cell r="E285" t="str">
            <v>Passeriformes</v>
          </cell>
          <cell r="F285" t="str">
            <v>Furriidae</v>
          </cell>
          <cell r="G285" t="str">
            <v>curutié</v>
          </cell>
          <cell r="H285" t="str">
            <v>Yellow-chinned Spinetail</v>
          </cell>
          <cell r="I285" t="str">
            <v>LC</v>
          </cell>
          <cell r="J285"/>
          <cell r="K285" t="str">
            <v>II</v>
          </cell>
          <cell r="L285" t="str">
            <v>Invertebrate</v>
          </cell>
          <cell r="M285" t="str">
            <v>Carnivore</v>
          </cell>
          <cell r="N285" t="str">
            <v>Invertivore</v>
          </cell>
          <cell r="O285"/>
          <cell r="P285" t="str">
            <v>Insessorial</v>
          </cell>
          <cell r="Q285" t="str">
            <v>Wetland</v>
          </cell>
          <cell r="R285" t="str">
            <v>Semi-Open</v>
          </cell>
          <cell r="S285">
            <v>1</v>
          </cell>
          <cell r="T285" t="str">
            <v>A</v>
          </cell>
          <cell r="U285" t="str">
            <v>M</v>
          </cell>
          <cell r="V285"/>
          <cell r="W285"/>
          <cell r="X285" t="str">
            <v>BR</v>
          </cell>
          <cell r="Y285"/>
          <cell r="Z285" t="str">
            <v>RE</v>
          </cell>
          <cell r="AA285"/>
          <cell r="AB285"/>
          <cell r="AC285"/>
          <cell r="AD285"/>
          <cell r="AE285"/>
          <cell r="AF285"/>
        </row>
        <row r="286">
          <cell r="A286" t="str">
            <v>Certhiaxis mustelinus</v>
          </cell>
          <cell r="B286" t="str">
            <v>Certhiaxis</v>
          </cell>
          <cell r="C286" t="str">
            <v>mustelinus</v>
          </cell>
          <cell r="D286" t="str">
            <v>Certhiaxis mustelinus</v>
          </cell>
          <cell r="E286" t="str">
            <v>Passeriformes</v>
          </cell>
          <cell r="F286" t="str">
            <v>Furriidae</v>
          </cell>
          <cell r="G286" t="str">
            <v>joão-da-cara</v>
          </cell>
          <cell r="H286" t="str">
            <v>Red-and-white Spinetail</v>
          </cell>
          <cell r="I286" t="str">
            <v>LC</v>
          </cell>
          <cell r="J286"/>
          <cell r="K286"/>
          <cell r="L286" t="str">
            <v>Invertebrate</v>
          </cell>
          <cell r="M286" t="str">
            <v>Carnivore</v>
          </cell>
          <cell r="N286" t="str">
            <v>Invertivore</v>
          </cell>
          <cell r="O286"/>
          <cell r="P286" t="str">
            <v>Insessorial</v>
          </cell>
          <cell r="Q286" t="str">
            <v>Wetland</v>
          </cell>
          <cell r="R286" t="str">
            <v>Semi-Open</v>
          </cell>
          <cell r="S286"/>
          <cell r="T286"/>
          <cell r="U286" t="str">
            <v>B</v>
          </cell>
          <cell r="V286"/>
          <cell r="W286"/>
          <cell r="X286" t="str">
            <v>BR</v>
          </cell>
          <cell r="Y286"/>
          <cell r="Z286"/>
          <cell r="AA286"/>
          <cell r="AB286"/>
          <cell r="AC286"/>
          <cell r="AD286"/>
          <cell r="AE286"/>
          <cell r="AF286"/>
        </row>
        <row r="287">
          <cell r="A287" t="str">
            <v>Chaetura brachyura</v>
          </cell>
          <cell r="B287" t="str">
            <v>Chaetura</v>
          </cell>
          <cell r="C287" t="str">
            <v>brachyura</v>
          </cell>
          <cell r="D287" t="str">
            <v>Chaetura brachyura</v>
          </cell>
          <cell r="E287" t="str">
            <v>Apodiformes</v>
          </cell>
          <cell r="F287" t="str">
            <v>Apodidae</v>
          </cell>
          <cell r="G287" t="str">
            <v>andorinhão-de-rabo-curto</v>
          </cell>
          <cell r="H287" t="str">
            <v>Short-tailed Swift</v>
          </cell>
          <cell r="I287" t="str">
            <v>LC</v>
          </cell>
          <cell r="J287"/>
          <cell r="K287"/>
          <cell r="L287" t="str">
            <v>Invertebrate</v>
          </cell>
          <cell r="M287" t="str">
            <v>Carnivore</v>
          </cell>
          <cell r="N287" t="str">
            <v>Invertivore</v>
          </cell>
          <cell r="O287" t="str">
            <v>Aereo</v>
          </cell>
          <cell r="P287" t="str">
            <v>Aerial</v>
          </cell>
          <cell r="Q287" t="str">
            <v>Forest</v>
          </cell>
          <cell r="R287" t="str">
            <v xml:space="preserve">Dense </v>
          </cell>
          <cell r="S287"/>
          <cell r="T287"/>
          <cell r="U287" t="str">
            <v>M</v>
          </cell>
          <cell r="V287"/>
          <cell r="W287"/>
          <cell r="X287" t="str">
            <v>BR</v>
          </cell>
          <cell r="Y287"/>
          <cell r="Z287"/>
          <cell r="AA287"/>
          <cell r="AB287"/>
          <cell r="AC287"/>
          <cell r="AD287"/>
          <cell r="AE287"/>
          <cell r="AF287"/>
        </row>
        <row r="288">
          <cell r="A288" t="str">
            <v>Chaetura chapmani</v>
          </cell>
          <cell r="B288" t="str">
            <v>Chaetura</v>
          </cell>
          <cell r="C288" t="str">
            <v>chapmani</v>
          </cell>
          <cell r="D288" t="str">
            <v>Chaetura chapmani</v>
          </cell>
          <cell r="E288" t="str">
            <v>Apodiformes</v>
          </cell>
          <cell r="F288" t="str">
            <v>Apodidae</v>
          </cell>
          <cell r="G288" t="str">
            <v>andorinhão-de-chapman</v>
          </cell>
          <cell r="H288" t="str">
            <v>Chapman's Swift</v>
          </cell>
          <cell r="I288" t="str">
            <v>LC</v>
          </cell>
          <cell r="J288"/>
          <cell r="K288"/>
          <cell r="L288" t="str">
            <v>Invertebrate</v>
          </cell>
          <cell r="M288" t="str">
            <v>Carnivore</v>
          </cell>
          <cell r="N288" t="str">
            <v>Invertivore</v>
          </cell>
          <cell r="O288" t="str">
            <v>Aereo</v>
          </cell>
          <cell r="P288" t="str">
            <v>Aerial</v>
          </cell>
          <cell r="Q288" t="str">
            <v>Forest</v>
          </cell>
          <cell r="R288" t="str">
            <v xml:space="preserve">Dense </v>
          </cell>
          <cell r="S288"/>
          <cell r="T288"/>
          <cell r="U288" t="str">
            <v>M</v>
          </cell>
          <cell r="V288"/>
          <cell r="W288"/>
          <cell r="X288" t="str">
            <v>BR</v>
          </cell>
          <cell r="Y288"/>
          <cell r="Z288"/>
          <cell r="AA288" t="str">
            <v>AD</v>
          </cell>
          <cell r="AB288"/>
          <cell r="AC288"/>
          <cell r="AD288"/>
          <cell r="AE288"/>
          <cell r="AF288"/>
        </row>
        <row r="289">
          <cell r="A289" t="str">
            <v>Chaetura cinereiventris</v>
          </cell>
          <cell r="B289" t="str">
            <v>Chaetura</v>
          </cell>
          <cell r="C289" t="str">
            <v>cinereiventris</v>
          </cell>
          <cell r="D289" t="str">
            <v>Chaetura cinereiventris</v>
          </cell>
          <cell r="E289" t="str">
            <v>Apodiformes</v>
          </cell>
          <cell r="F289" t="str">
            <v>Apodidae</v>
          </cell>
          <cell r="G289" t="str">
            <v>andorinhão-de-sobre-cinzento</v>
          </cell>
          <cell r="H289" t="str">
            <v>Gray-rumped Swift</v>
          </cell>
          <cell r="I289" t="str">
            <v>LC</v>
          </cell>
          <cell r="J289"/>
          <cell r="K289"/>
          <cell r="L289" t="str">
            <v>Invertebrate</v>
          </cell>
          <cell r="M289" t="str">
            <v>Carnivore</v>
          </cell>
          <cell r="N289" t="str">
            <v>Invertivore</v>
          </cell>
          <cell r="O289" t="str">
            <v>Aereo</v>
          </cell>
          <cell r="P289" t="str">
            <v>Aerial</v>
          </cell>
          <cell r="Q289" t="str">
            <v>Forest</v>
          </cell>
          <cell r="R289" t="str">
            <v xml:space="preserve">Dense </v>
          </cell>
          <cell r="S289">
            <v>2</v>
          </cell>
          <cell r="T289" t="str">
            <v>M</v>
          </cell>
          <cell r="U289" t="str">
            <v>M</v>
          </cell>
          <cell r="V289"/>
          <cell r="W289"/>
          <cell r="X289" t="str">
            <v>BR</v>
          </cell>
          <cell r="Y289"/>
          <cell r="Z289" t="str">
            <v>RE</v>
          </cell>
          <cell r="AA289"/>
          <cell r="AB289"/>
          <cell r="AC289"/>
          <cell r="AD289"/>
          <cell r="AE289"/>
          <cell r="AF289"/>
        </row>
        <row r="290">
          <cell r="A290" t="str">
            <v>Chaetura egregia</v>
          </cell>
          <cell r="B290" t="str">
            <v>Chaetura</v>
          </cell>
          <cell r="C290" t="str">
            <v>egregia</v>
          </cell>
          <cell r="D290" t="str">
            <v>Chaetura egregia</v>
          </cell>
          <cell r="E290" t="str">
            <v>Apodiformes</v>
          </cell>
          <cell r="F290" t="str">
            <v>Apodidae</v>
          </cell>
          <cell r="G290" t="str">
            <v>taperá-de-garganta-branca</v>
          </cell>
          <cell r="H290" t="str">
            <v>Pale-rumped Swift</v>
          </cell>
          <cell r="I290" t="str">
            <v>LC</v>
          </cell>
          <cell r="J290"/>
          <cell r="K290"/>
          <cell r="L290" t="str">
            <v>Invertebrate</v>
          </cell>
          <cell r="M290" t="str">
            <v>Carnivore</v>
          </cell>
          <cell r="N290" t="str">
            <v>Invertivore</v>
          </cell>
          <cell r="O290" t="str">
            <v>Aereo</v>
          </cell>
          <cell r="P290" t="str">
            <v>Aerial</v>
          </cell>
          <cell r="Q290" t="str">
            <v>Forest</v>
          </cell>
          <cell r="R290" t="str">
            <v xml:space="preserve">Dense </v>
          </cell>
          <cell r="S290"/>
          <cell r="T290" t="str">
            <v>M</v>
          </cell>
          <cell r="U290" t="str">
            <v>B</v>
          </cell>
          <cell r="V290"/>
          <cell r="W290"/>
          <cell r="X290" t="str">
            <v>BR</v>
          </cell>
          <cell r="Y290"/>
          <cell r="Z290"/>
          <cell r="AA290" t="str">
            <v>AC</v>
          </cell>
          <cell r="AB290"/>
          <cell r="AC290"/>
          <cell r="AD290"/>
          <cell r="AE290"/>
          <cell r="AF290"/>
        </row>
        <row r="291">
          <cell r="A291" t="str">
            <v>Chaetura meridionalis</v>
          </cell>
          <cell r="B291" t="str">
            <v>Chaetura</v>
          </cell>
          <cell r="C291" t="str">
            <v>meridionalis</v>
          </cell>
          <cell r="D291" t="str">
            <v>Chaetura meridionalis</v>
          </cell>
          <cell r="E291" t="str">
            <v>Apodiformes</v>
          </cell>
          <cell r="F291" t="str">
            <v>Apodidae</v>
          </cell>
          <cell r="G291" t="str">
            <v>andorinhão-do-temporal</v>
          </cell>
          <cell r="H291" t="str">
            <v>Sick's Swift</v>
          </cell>
          <cell r="I291" t="str">
            <v>LC</v>
          </cell>
          <cell r="J291"/>
          <cell r="K291"/>
          <cell r="L291" t="str">
            <v>Invertebrate</v>
          </cell>
          <cell r="M291" t="str">
            <v>Carnivore</v>
          </cell>
          <cell r="N291" t="str">
            <v>Invertivore</v>
          </cell>
          <cell r="O291"/>
          <cell r="P291" t="str">
            <v>Aerial</v>
          </cell>
          <cell r="Q291" t="str">
            <v>Forest</v>
          </cell>
          <cell r="R291" t="str">
            <v xml:space="preserve">Dense </v>
          </cell>
          <cell r="S291">
            <v>2</v>
          </cell>
          <cell r="T291" t="str">
            <v>M</v>
          </cell>
          <cell r="U291" t="str">
            <v>B</v>
          </cell>
          <cell r="V291" t="str">
            <v>MGT*</v>
          </cell>
          <cell r="W291" t="str">
            <v>Yes</v>
          </cell>
          <cell r="X291" t="str">
            <v>BR</v>
          </cell>
          <cell r="Y291"/>
          <cell r="Z291" t="str">
            <v>DE</v>
          </cell>
          <cell r="AA291"/>
          <cell r="AB291"/>
          <cell r="AC291"/>
          <cell r="AD291"/>
          <cell r="AE291"/>
          <cell r="AF291"/>
        </row>
        <row r="292">
          <cell r="A292" t="str">
            <v>Chaetura pelagica</v>
          </cell>
          <cell r="B292" t="str">
            <v>Chaetura</v>
          </cell>
          <cell r="C292" t="str">
            <v>pelagica</v>
          </cell>
          <cell r="D292" t="str">
            <v>Chaetura pelagica</v>
          </cell>
          <cell r="E292" t="str">
            <v>Apodiformes</v>
          </cell>
          <cell r="F292" t="str">
            <v>Apodidae</v>
          </cell>
          <cell r="G292" t="str">
            <v>andorinhão-pelágico</v>
          </cell>
          <cell r="H292" t="str">
            <v>Chimney Swift</v>
          </cell>
          <cell r="I292" t="str">
            <v>VU</v>
          </cell>
          <cell r="J292"/>
          <cell r="K292"/>
          <cell r="L292" t="str">
            <v>Invertebrate</v>
          </cell>
          <cell r="M292" t="str">
            <v>Carnivore</v>
          </cell>
          <cell r="N292" t="str">
            <v>Invertivore</v>
          </cell>
          <cell r="O292"/>
          <cell r="P292" t="str">
            <v>Aerial</v>
          </cell>
          <cell r="Q292" t="str">
            <v>Forest</v>
          </cell>
          <cell r="R292" t="str">
            <v xml:space="preserve">Dense </v>
          </cell>
          <cell r="S292"/>
          <cell r="T292"/>
          <cell r="U292"/>
          <cell r="V292"/>
          <cell r="W292"/>
          <cell r="X292" t="str">
            <v>VI# (N)</v>
          </cell>
          <cell r="Y292"/>
          <cell r="Z292"/>
          <cell r="AA292"/>
          <cell r="AB292"/>
          <cell r="AC292"/>
          <cell r="AD292"/>
          <cell r="AE292"/>
          <cell r="AF292"/>
        </row>
        <row r="293">
          <cell r="A293" t="str">
            <v>Chaetura spinicaudus</v>
          </cell>
          <cell r="B293" t="str">
            <v>Chaetura</v>
          </cell>
          <cell r="C293" t="str">
            <v>spinicaudus</v>
          </cell>
          <cell r="D293" t="str">
            <v>Chaetura spinicaudus</v>
          </cell>
          <cell r="E293" t="str">
            <v>Apodiformes</v>
          </cell>
          <cell r="F293" t="str">
            <v>Apodidae</v>
          </cell>
          <cell r="G293" t="str">
            <v>andorinhão-de-sobre-branco</v>
          </cell>
          <cell r="H293" t="str">
            <v>Band-rumped Swift</v>
          </cell>
          <cell r="I293" t="str">
            <v>LC</v>
          </cell>
          <cell r="J293"/>
          <cell r="K293"/>
          <cell r="L293" t="str">
            <v>Invertebrate</v>
          </cell>
          <cell r="M293" t="str">
            <v>Carnivore</v>
          </cell>
          <cell r="N293" t="str">
            <v>Invertivore</v>
          </cell>
          <cell r="O293"/>
          <cell r="P293" t="str">
            <v>Aerial</v>
          </cell>
          <cell r="Q293" t="str">
            <v>Forest</v>
          </cell>
          <cell r="R293" t="str">
            <v xml:space="preserve">Dense </v>
          </cell>
          <cell r="S293"/>
          <cell r="T293"/>
          <cell r="U293"/>
          <cell r="V293"/>
          <cell r="W293"/>
          <cell r="X293" t="str">
            <v>BR</v>
          </cell>
          <cell r="Y293"/>
          <cell r="Z293"/>
          <cell r="AA293"/>
          <cell r="AB293"/>
          <cell r="AC293"/>
          <cell r="AD293"/>
          <cell r="AE293"/>
          <cell r="AF293"/>
        </row>
        <row r="294">
          <cell r="A294" t="str">
            <v>Chaetura viridipennis</v>
          </cell>
          <cell r="B294" t="str">
            <v>Chaetura</v>
          </cell>
          <cell r="C294" t="str">
            <v>chapmani</v>
          </cell>
          <cell r="D294" t="str">
            <v>Chaetura chapmani viridipennis</v>
          </cell>
          <cell r="E294" t="str">
            <v>Apodiformes</v>
          </cell>
          <cell r="F294" t="str">
            <v>Apodidae</v>
          </cell>
          <cell r="G294" t="str">
            <v>andorinhão-da-amazônia</v>
          </cell>
          <cell r="H294" t="str">
            <v>Amazonian Swift</v>
          </cell>
          <cell r="I294"/>
          <cell r="J294"/>
          <cell r="K294"/>
          <cell r="L294" t="str">
            <v>Invertebrate</v>
          </cell>
          <cell r="M294" t="str">
            <v>Carnivore</v>
          </cell>
          <cell r="N294" t="str">
            <v>Invertivore</v>
          </cell>
          <cell r="O294"/>
          <cell r="P294" t="str">
            <v>Aerial</v>
          </cell>
          <cell r="Q294" t="str">
            <v>Forest</v>
          </cell>
          <cell r="R294" t="str">
            <v xml:space="preserve">Dense </v>
          </cell>
          <cell r="S294"/>
          <cell r="T294"/>
          <cell r="U294" t="str">
            <v>A</v>
          </cell>
          <cell r="V294"/>
          <cell r="W294"/>
          <cell r="X294"/>
          <cell r="Y294"/>
          <cell r="Z294"/>
          <cell r="AA294" t="str">
            <v>O</v>
          </cell>
          <cell r="AB294"/>
          <cell r="AC294"/>
          <cell r="AD294"/>
          <cell r="AE294"/>
          <cell r="AF294" t="str">
            <v>viridipennis</v>
          </cell>
        </row>
        <row r="295">
          <cell r="A295" t="str">
            <v>Chamaeza campanisona</v>
          </cell>
          <cell r="B295" t="str">
            <v>Chamaeza</v>
          </cell>
          <cell r="C295" t="str">
            <v>campanisona</v>
          </cell>
          <cell r="D295" t="str">
            <v>Chamaeza campanisona</v>
          </cell>
          <cell r="E295" t="str">
            <v>Passeriformes</v>
          </cell>
          <cell r="F295" t="str">
            <v>Formicariidae</v>
          </cell>
          <cell r="G295" t="str">
            <v>tovaca-campainha</v>
          </cell>
          <cell r="H295" t="str">
            <v>Short-tailed Antthrush</v>
          </cell>
          <cell r="I295" t="str">
            <v>LC</v>
          </cell>
          <cell r="J295"/>
          <cell r="K295"/>
          <cell r="L295" t="str">
            <v>Invertebrate</v>
          </cell>
          <cell r="M295" t="str">
            <v>Carnivore</v>
          </cell>
          <cell r="N295" t="str">
            <v>Invertivore</v>
          </cell>
          <cell r="O295" t="str">
            <v>Terrestre</v>
          </cell>
          <cell r="P295" t="str">
            <v>Terrestrial</v>
          </cell>
          <cell r="Q295" t="str">
            <v>Forest</v>
          </cell>
          <cell r="R295" t="str">
            <v xml:space="preserve">Dense </v>
          </cell>
          <cell r="S295">
            <v>3</v>
          </cell>
          <cell r="T295" t="str">
            <v>B</v>
          </cell>
          <cell r="U295" t="str">
            <v>A</v>
          </cell>
          <cell r="V295"/>
          <cell r="W295"/>
          <cell r="X295" t="str">
            <v>BR</v>
          </cell>
          <cell r="Y295"/>
          <cell r="Z295" t="str">
            <v>RE</v>
          </cell>
          <cell r="AA295"/>
          <cell r="AB295"/>
          <cell r="AC295"/>
          <cell r="AD295"/>
          <cell r="AE295"/>
          <cell r="AF295"/>
        </row>
        <row r="296">
          <cell r="A296" t="str">
            <v>Chamaeza meruloides</v>
          </cell>
          <cell r="B296" t="str">
            <v>Chamaeza</v>
          </cell>
          <cell r="C296" t="str">
            <v>meruloides</v>
          </cell>
          <cell r="D296" t="str">
            <v>Chamaeza meruloides</v>
          </cell>
          <cell r="E296" t="str">
            <v>Passeriformes</v>
          </cell>
          <cell r="F296" t="str">
            <v>Formicariidae</v>
          </cell>
          <cell r="G296" t="str">
            <v>tovaca-cantadora</v>
          </cell>
          <cell r="H296" t="str">
            <v>Such's Antthrush</v>
          </cell>
          <cell r="I296" t="str">
            <v>LC</v>
          </cell>
          <cell r="J296"/>
          <cell r="K296"/>
          <cell r="L296" t="str">
            <v>Invertebrate</v>
          </cell>
          <cell r="M296" t="str">
            <v>Carnivore</v>
          </cell>
          <cell r="N296" t="str">
            <v>Invertivore</v>
          </cell>
          <cell r="O296" t="str">
            <v>Terrestre</v>
          </cell>
          <cell r="P296" t="str">
            <v>Terrestrial</v>
          </cell>
          <cell r="Q296" t="str">
            <v>Forest</v>
          </cell>
          <cell r="R296" t="str">
            <v xml:space="preserve">Dense </v>
          </cell>
          <cell r="S296"/>
          <cell r="T296"/>
          <cell r="U296" t="str">
            <v>A</v>
          </cell>
          <cell r="V296"/>
          <cell r="W296"/>
          <cell r="X296" t="str">
            <v>BR, En</v>
          </cell>
          <cell r="Y296"/>
          <cell r="Z296"/>
          <cell r="AA296"/>
          <cell r="AB296"/>
          <cell r="AC296"/>
          <cell r="AD296"/>
          <cell r="AE296"/>
          <cell r="AF296"/>
        </row>
        <row r="297">
          <cell r="A297" t="str">
            <v>Chamaeza nobilis</v>
          </cell>
          <cell r="B297" t="str">
            <v>Chamaeza</v>
          </cell>
          <cell r="C297" t="str">
            <v>nobilis</v>
          </cell>
          <cell r="D297" t="str">
            <v>Chamaeza nobilis</v>
          </cell>
          <cell r="E297" t="str">
            <v>Passeriformes</v>
          </cell>
          <cell r="F297" t="str">
            <v>Formicariidae</v>
          </cell>
          <cell r="G297" t="str">
            <v>tovaca-estriada</v>
          </cell>
          <cell r="H297" t="str">
            <v>Striated Antthrush</v>
          </cell>
          <cell r="I297" t="str">
            <v>LC</v>
          </cell>
          <cell r="J297"/>
          <cell r="K297"/>
          <cell r="L297" t="str">
            <v>Invertebrate</v>
          </cell>
          <cell r="M297" t="str">
            <v>Carnivore</v>
          </cell>
          <cell r="N297" t="str">
            <v>Invertivore</v>
          </cell>
          <cell r="O297" t="str">
            <v>Terrestre</v>
          </cell>
          <cell r="P297" t="str">
            <v>Terrestrial</v>
          </cell>
          <cell r="Q297" t="str">
            <v>Forest</v>
          </cell>
          <cell r="R297" t="str">
            <v xml:space="preserve">Dense </v>
          </cell>
          <cell r="S297"/>
          <cell r="T297"/>
          <cell r="U297"/>
          <cell r="V297"/>
          <cell r="W297"/>
          <cell r="X297" t="str">
            <v>BR</v>
          </cell>
          <cell r="Y297"/>
          <cell r="Z297"/>
          <cell r="AA297"/>
          <cell r="AB297"/>
          <cell r="AC297"/>
          <cell r="AD297"/>
          <cell r="AE297"/>
          <cell r="AF297"/>
        </row>
        <row r="298">
          <cell r="A298" t="str">
            <v>Chamaeza ruficauda</v>
          </cell>
          <cell r="B298" t="str">
            <v>Chamaeza</v>
          </cell>
          <cell r="C298" t="str">
            <v>ruficauda</v>
          </cell>
          <cell r="D298" t="str">
            <v>Chamaeza ruficauda</v>
          </cell>
          <cell r="E298" t="str">
            <v>Passeriformes</v>
          </cell>
          <cell r="F298" t="str">
            <v>Formicariidae</v>
          </cell>
          <cell r="G298" t="str">
            <v>tovaca-de-rabo-vermelho</v>
          </cell>
          <cell r="H298" t="str">
            <v>Rufous-tailed Antthrush</v>
          </cell>
          <cell r="I298" t="str">
            <v>LC</v>
          </cell>
          <cell r="J298"/>
          <cell r="K298"/>
          <cell r="L298" t="str">
            <v>Invertebrate</v>
          </cell>
          <cell r="M298" t="str">
            <v>Carnivore</v>
          </cell>
          <cell r="N298" t="str">
            <v>Invertivore</v>
          </cell>
          <cell r="O298"/>
          <cell r="P298" t="str">
            <v>Terrestrial</v>
          </cell>
          <cell r="Q298" t="str">
            <v>Forest</v>
          </cell>
          <cell r="R298" t="str">
            <v xml:space="preserve">Dense </v>
          </cell>
          <cell r="S298"/>
          <cell r="T298" t="str">
            <v>M</v>
          </cell>
          <cell r="U298" t="str">
            <v>A</v>
          </cell>
          <cell r="V298"/>
          <cell r="W298"/>
          <cell r="X298" t="str">
            <v>BR</v>
          </cell>
          <cell r="Y298"/>
          <cell r="Z298"/>
          <cell r="AA298" t="str">
            <v>AC</v>
          </cell>
          <cell r="AB298"/>
          <cell r="AC298"/>
          <cell r="AD298"/>
          <cell r="AE298"/>
          <cell r="AF298"/>
        </row>
        <row r="299">
          <cell r="A299" t="str">
            <v>Charadrius collaris</v>
          </cell>
          <cell r="B299" t="str">
            <v>Charadrius</v>
          </cell>
          <cell r="C299" t="str">
            <v>collaris</v>
          </cell>
          <cell r="D299" t="str">
            <v>Charadrius collaris</v>
          </cell>
          <cell r="E299" t="str">
            <v>Charadriiformes</v>
          </cell>
          <cell r="F299" t="str">
            <v>Charadriidae</v>
          </cell>
          <cell r="G299" t="str">
            <v>batuíra-de-coleira</v>
          </cell>
          <cell r="H299" t="str">
            <v>Collared Plover</v>
          </cell>
          <cell r="I299" t="str">
            <v>LC</v>
          </cell>
          <cell r="J299"/>
          <cell r="K299"/>
          <cell r="L299" t="str">
            <v>Invertebrate</v>
          </cell>
          <cell r="M299" t="str">
            <v>Carnivore</v>
          </cell>
          <cell r="N299" t="str">
            <v>Aquatic predator</v>
          </cell>
          <cell r="O299" t="str">
            <v>Terrestre</v>
          </cell>
          <cell r="P299" t="str">
            <v>Terrestrial</v>
          </cell>
          <cell r="Q299" t="str">
            <v>Coastal</v>
          </cell>
          <cell r="R299" t="str">
            <v>Open</v>
          </cell>
          <cell r="S299">
            <v>1</v>
          </cell>
          <cell r="T299" t="str">
            <v>M</v>
          </cell>
          <cell r="U299" t="str">
            <v>A</v>
          </cell>
          <cell r="V299"/>
          <cell r="W299"/>
          <cell r="X299" t="str">
            <v>BR</v>
          </cell>
          <cell r="Y299"/>
          <cell r="Z299" t="str">
            <v>RE</v>
          </cell>
          <cell r="AA299"/>
          <cell r="AB299"/>
          <cell r="AC299"/>
          <cell r="AD299"/>
          <cell r="AE299"/>
          <cell r="AF299"/>
        </row>
        <row r="300">
          <cell r="A300" t="str">
            <v>Charadrius falklandicus</v>
          </cell>
          <cell r="B300" t="str">
            <v>Charadrius</v>
          </cell>
          <cell r="C300" t="str">
            <v>falklandicus</v>
          </cell>
          <cell r="D300" t="str">
            <v>Charadrius falklandicus</v>
          </cell>
          <cell r="E300" t="str">
            <v>Charadriiformes</v>
          </cell>
          <cell r="F300" t="str">
            <v>Charadriidae</v>
          </cell>
          <cell r="G300" t="str">
            <v>batuíra-de-coleira-dupla</v>
          </cell>
          <cell r="H300" t="str">
            <v>Two-banded Plover</v>
          </cell>
          <cell r="I300" t="str">
            <v>LC</v>
          </cell>
          <cell r="J300"/>
          <cell r="K300"/>
          <cell r="L300" t="str">
            <v>Invertebrate</v>
          </cell>
          <cell r="M300" t="str">
            <v>Carnivore</v>
          </cell>
          <cell r="N300" t="str">
            <v>Aquatic predator</v>
          </cell>
          <cell r="O300" t="str">
            <v>Terrestre</v>
          </cell>
          <cell r="P300" t="str">
            <v>Terrestrial</v>
          </cell>
          <cell r="Q300" t="str">
            <v>Coastal</v>
          </cell>
          <cell r="R300" t="str">
            <v>Open</v>
          </cell>
          <cell r="S300"/>
          <cell r="T300"/>
          <cell r="U300" t="str">
            <v>M</v>
          </cell>
          <cell r="V300" t="str">
            <v>MPR</v>
          </cell>
          <cell r="W300" t="str">
            <v>Yes</v>
          </cell>
          <cell r="X300" t="str">
            <v>VI (S), BR</v>
          </cell>
          <cell r="Y300"/>
          <cell r="Z300"/>
          <cell r="AA300"/>
          <cell r="AB300"/>
          <cell r="AC300"/>
          <cell r="AD300"/>
          <cell r="AE300"/>
          <cell r="AF300"/>
        </row>
        <row r="301">
          <cell r="A301" t="str">
            <v>Charadrius modestus</v>
          </cell>
          <cell r="B301" t="str">
            <v>Charadrius</v>
          </cell>
          <cell r="C301" t="str">
            <v>modestus</v>
          </cell>
          <cell r="D301" t="str">
            <v>Charadrius modestus</v>
          </cell>
          <cell r="E301" t="str">
            <v>Charadriiformes</v>
          </cell>
          <cell r="F301" t="str">
            <v>Charadriidae</v>
          </cell>
          <cell r="G301" t="str">
            <v>batuíra-de-peito-tijolo</v>
          </cell>
          <cell r="H301" t="str">
            <v>Rufous-chested Dotterel</v>
          </cell>
          <cell r="I301" t="str">
            <v>LC</v>
          </cell>
          <cell r="J301"/>
          <cell r="K301"/>
          <cell r="L301" t="str">
            <v>Invertebrate</v>
          </cell>
          <cell r="M301" t="str">
            <v>Carnivore</v>
          </cell>
          <cell r="N301" t="str">
            <v>Aquatic predator</v>
          </cell>
          <cell r="O301" t="str">
            <v>Terrestre</v>
          </cell>
          <cell r="P301" t="str">
            <v>Terrestrial</v>
          </cell>
          <cell r="Q301" t="str">
            <v>Coastal</v>
          </cell>
          <cell r="R301" t="str">
            <v>Open</v>
          </cell>
          <cell r="S301"/>
          <cell r="T301"/>
          <cell r="U301" t="str">
            <v>M</v>
          </cell>
          <cell r="V301" t="str">
            <v>MGT</v>
          </cell>
          <cell r="W301" t="str">
            <v>No</v>
          </cell>
          <cell r="X301" t="str">
            <v>VI (S)</v>
          </cell>
          <cell r="Y301"/>
          <cell r="Z301"/>
          <cell r="AA301" t="str">
            <v>L</v>
          </cell>
          <cell r="AB301"/>
          <cell r="AC301"/>
          <cell r="AD301"/>
          <cell r="AE301"/>
          <cell r="AF301"/>
        </row>
        <row r="302">
          <cell r="A302" t="str">
            <v>Charadrius semipalmatus</v>
          </cell>
          <cell r="B302" t="str">
            <v>Charadrius</v>
          </cell>
          <cell r="C302" t="str">
            <v>semipalmatus</v>
          </cell>
          <cell r="D302" t="str">
            <v>Charadrius semipalmatus</v>
          </cell>
          <cell r="E302" t="str">
            <v>Charadriiformes</v>
          </cell>
          <cell r="F302" t="str">
            <v>Charadriidae</v>
          </cell>
          <cell r="G302" t="str">
            <v>batuíra-de-bando</v>
          </cell>
          <cell r="H302" t="str">
            <v>Semipalmated Plover</v>
          </cell>
          <cell r="I302" t="str">
            <v>LC</v>
          </cell>
          <cell r="J302"/>
          <cell r="K302"/>
          <cell r="L302" t="str">
            <v>Invertebrate</v>
          </cell>
          <cell r="M302" t="str">
            <v>Carnivore</v>
          </cell>
          <cell r="N302" t="str">
            <v>Aquatic predator</v>
          </cell>
          <cell r="O302"/>
          <cell r="P302" t="str">
            <v>Terrestrial</v>
          </cell>
          <cell r="Q302" t="str">
            <v>Coastal</v>
          </cell>
          <cell r="R302" t="str">
            <v>Open</v>
          </cell>
          <cell r="S302">
            <v>1</v>
          </cell>
          <cell r="T302" t="str">
            <v>M</v>
          </cell>
          <cell r="U302" t="str">
            <v>M</v>
          </cell>
          <cell r="V302" t="str">
            <v>MGT</v>
          </cell>
          <cell r="W302" t="str">
            <v>No</v>
          </cell>
          <cell r="X302" t="str">
            <v>VI (N)</v>
          </cell>
          <cell r="Y302"/>
          <cell r="Z302" t="str">
            <v>VN</v>
          </cell>
          <cell r="AA302" t="str">
            <v>L</v>
          </cell>
          <cell r="AB302"/>
          <cell r="AC302"/>
          <cell r="AD302"/>
          <cell r="AE302"/>
          <cell r="AF302"/>
        </row>
        <row r="303">
          <cell r="A303" t="str">
            <v>Charadrius wilsonia</v>
          </cell>
          <cell r="B303" t="str">
            <v>Charadrius</v>
          </cell>
          <cell r="C303" t="str">
            <v>wilsonia</v>
          </cell>
          <cell r="D303" t="str">
            <v>Charadrius wilsonia</v>
          </cell>
          <cell r="E303" t="str">
            <v>Charadriiformes</v>
          </cell>
          <cell r="F303" t="str">
            <v>Charadriidae</v>
          </cell>
          <cell r="G303" t="str">
            <v>batuíra-bicuda</v>
          </cell>
          <cell r="H303" t="str">
            <v>Wilson's Plover</v>
          </cell>
          <cell r="I303" t="str">
            <v>LC</v>
          </cell>
          <cell r="J303" t="str">
            <v>VU</v>
          </cell>
          <cell r="K303"/>
          <cell r="L303" t="str">
            <v>Invertebrate</v>
          </cell>
          <cell r="M303" t="str">
            <v>Carnivore</v>
          </cell>
          <cell r="N303" t="str">
            <v>Aquatic predator</v>
          </cell>
          <cell r="O303" t="str">
            <v>Terrestre</v>
          </cell>
          <cell r="P303" t="str">
            <v>Terrestrial</v>
          </cell>
          <cell r="Q303" t="str">
            <v>Coastal</v>
          </cell>
          <cell r="R303" t="str">
            <v>Open</v>
          </cell>
          <cell r="S303">
            <v>1</v>
          </cell>
          <cell r="T303"/>
          <cell r="U303" t="str">
            <v>M</v>
          </cell>
          <cell r="V303"/>
          <cell r="W303"/>
          <cell r="X303" t="str">
            <v>BR</v>
          </cell>
          <cell r="Y303"/>
          <cell r="Z303" t="str">
            <v>VN</v>
          </cell>
          <cell r="AA303"/>
          <cell r="AB303"/>
          <cell r="AC303"/>
          <cell r="AD303"/>
          <cell r="AE303"/>
          <cell r="AF303"/>
        </row>
        <row r="304">
          <cell r="A304" t="str">
            <v>Charitospiza eucosma</v>
          </cell>
          <cell r="B304" t="str">
            <v>Charitospiza</v>
          </cell>
          <cell r="C304" t="str">
            <v>eucosma</v>
          </cell>
          <cell r="D304" t="str">
            <v>Charitospiza eucosma</v>
          </cell>
          <cell r="E304" t="str">
            <v>Passeriformes</v>
          </cell>
          <cell r="F304" t="str">
            <v>Thraupidae</v>
          </cell>
          <cell r="G304" t="str">
            <v>mineirinho</v>
          </cell>
          <cell r="H304" t="str">
            <v>Coal-crested Finch</v>
          </cell>
          <cell r="I304" t="str">
            <v>NT</v>
          </cell>
          <cell r="J304"/>
          <cell r="K304"/>
          <cell r="L304" t="str">
            <v>Omnivore</v>
          </cell>
          <cell r="M304" t="str">
            <v>Omnivore</v>
          </cell>
          <cell r="N304" t="str">
            <v>Omnivore</v>
          </cell>
          <cell r="O304" t="str">
            <v>Terrestre/Sub-bosque</v>
          </cell>
          <cell r="P304" t="str">
            <v>Terrestrial</v>
          </cell>
          <cell r="Q304" t="str">
            <v>Shrubland</v>
          </cell>
          <cell r="R304" t="str">
            <v>Open</v>
          </cell>
          <cell r="S304"/>
          <cell r="T304" t="str">
            <v>M</v>
          </cell>
          <cell r="U304" t="str">
            <v>B</v>
          </cell>
          <cell r="V304"/>
          <cell r="W304"/>
          <cell r="X304" t="str">
            <v>BR</v>
          </cell>
          <cell r="Y304"/>
          <cell r="Z304"/>
          <cell r="AA304"/>
          <cell r="AB304"/>
          <cell r="AC304"/>
          <cell r="AD304"/>
          <cell r="AE304"/>
          <cell r="AF304"/>
        </row>
        <row r="305">
          <cell r="A305" t="str">
            <v>Chauna torquata</v>
          </cell>
          <cell r="B305" t="str">
            <v>Chauna</v>
          </cell>
          <cell r="C305" t="str">
            <v>torquata</v>
          </cell>
          <cell r="D305" t="str">
            <v>Chauna torquata</v>
          </cell>
          <cell r="E305" t="str">
            <v>Anseriformes</v>
          </cell>
          <cell r="F305" t="str">
            <v>Anhimidae</v>
          </cell>
          <cell r="G305" t="str">
            <v>tachã</v>
          </cell>
          <cell r="H305" t="str">
            <v>Southern Screamer</v>
          </cell>
          <cell r="I305" t="str">
            <v>LC</v>
          </cell>
          <cell r="J305"/>
          <cell r="K305"/>
          <cell r="L305" t="str">
            <v>PlantSeed</v>
          </cell>
          <cell r="M305" t="str">
            <v>Herbivore</v>
          </cell>
          <cell r="N305" t="str">
            <v>Herbivore aquatic</v>
          </cell>
          <cell r="O305" t="str">
            <v>Terrestre</v>
          </cell>
          <cell r="P305" t="str">
            <v>Terrestrial</v>
          </cell>
          <cell r="Q305" t="str">
            <v>Wetland</v>
          </cell>
          <cell r="R305" t="str">
            <v>Open</v>
          </cell>
          <cell r="S305"/>
          <cell r="T305" t="str">
            <v>M</v>
          </cell>
          <cell r="U305" t="str">
            <v>B</v>
          </cell>
          <cell r="V305"/>
          <cell r="W305"/>
          <cell r="X305" t="str">
            <v>BR</v>
          </cell>
          <cell r="Y305"/>
          <cell r="Z305"/>
          <cell r="AA305" t="str">
            <v>L</v>
          </cell>
          <cell r="AB305"/>
          <cell r="AC305"/>
          <cell r="AD305"/>
          <cell r="AE305"/>
          <cell r="AF305"/>
        </row>
        <row r="306">
          <cell r="A306" t="str">
            <v>Chelidoptera tenebrosa</v>
          </cell>
          <cell r="B306" t="str">
            <v>Chelidoptera</v>
          </cell>
          <cell r="C306" t="str">
            <v>tenebrosa</v>
          </cell>
          <cell r="D306" t="str">
            <v>Chelidoptera tenebrosa</v>
          </cell>
          <cell r="E306" t="str">
            <v>Galbuliformes</v>
          </cell>
          <cell r="F306" t="str">
            <v>Bucconidae</v>
          </cell>
          <cell r="G306" t="str">
            <v>urubuzinho</v>
          </cell>
          <cell r="H306" t="str">
            <v>Swallow-winged Puffbird</v>
          </cell>
          <cell r="I306" t="str">
            <v>LC</v>
          </cell>
          <cell r="J306"/>
          <cell r="K306"/>
          <cell r="L306" t="str">
            <v>Invertebrate</v>
          </cell>
          <cell r="M306" t="str">
            <v>Carnivore</v>
          </cell>
          <cell r="N306" t="str">
            <v>Invertivore</v>
          </cell>
          <cell r="O306" t="str">
            <v>Dossel</v>
          </cell>
          <cell r="P306" t="str">
            <v>Insessorial</v>
          </cell>
          <cell r="Q306" t="str">
            <v>Shrubland</v>
          </cell>
          <cell r="R306" t="str">
            <v>Open</v>
          </cell>
          <cell r="S306">
            <v>2</v>
          </cell>
          <cell r="T306" t="str">
            <v>M</v>
          </cell>
          <cell r="U306" t="str">
            <v>B</v>
          </cell>
          <cell r="V306"/>
          <cell r="W306"/>
          <cell r="X306" t="str">
            <v>BR</v>
          </cell>
          <cell r="Y306"/>
          <cell r="Z306" t="str">
            <v>RE</v>
          </cell>
          <cell r="AA306"/>
          <cell r="AB306"/>
          <cell r="AC306"/>
          <cell r="AD306"/>
          <cell r="AE306"/>
          <cell r="AF306"/>
        </row>
        <row r="307">
          <cell r="A307" t="str">
            <v>Chionis albus</v>
          </cell>
          <cell r="B307" t="str">
            <v>Chionis</v>
          </cell>
          <cell r="C307" t="str">
            <v>albus</v>
          </cell>
          <cell r="D307" t="str">
            <v>Chionis albus</v>
          </cell>
          <cell r="E307" t="str">
            <v>Charadriiformes</v>
          </cell>
          <cell r="F307" t="str">
            <v>Chionidae</v>
          </cell>
          <cell r="G307" t="str">
            <v>pomba-antártica</v>
          </cell>
          <cell r="H307" t="str">
            <v>Snowy Sheathbill</v>
          </cell>
          <cell r="I307" t="str">
            <v>LC</v>
          </cell>
          <cell r="J307"/>
          <cell r="K307"/>
          <cell r="L307" t="str">
            <v>VertFishScav</v>
          </cell>
          <cell r="M307" t="str">
            <v>Omnivore</v>
          </cell>
          <cell r="N307" t="str">
            <v>Omnivore</v>
          </cell>
          <cell r="O307"/>
          <cell r="P307" t="str">
            <v>Terrestrial</v>
          </cell>
          <cell r="Q307" t="str">
            <v>Marine</v>
          </cell>
          <cell r="R307" t="str">
            <v>Open</v>
          </cell>
          <cell r="S307"/>
          <cell r="T307"/>
          <cell r="U307" t="str">
            <v>B</v>
          </cell>
          <cell r="V307" t="str">
            <v>MGT*</v>
          </cell>
          <cell r="W307" t="str">
            <v>No</v>
          </cell>
          <cell r="X307" t="str">
            <v>VI (S)</v>
          </cell>
          <cell r="Y307"/>
          <cell r="Z307"/>
          <cell r="AA307"/>
          <cell r="AB307"/>
          <cell r="AC307"/>
          <cell r="AD307"/>
          <cell r="AE307"/>
          <cell r="AF307"/>
        </row>
        <row r="308">
          <cell r="A308" t="str">
            <v>Chiroxiphia caudata</v>
          </cell>
          <cell r="B308" t="str">
            <v>Chiroxiphia</v>
          </cell>
          <cell r="C308" t="str">
            <v>caudata</v>
          </cell>
          <cell r="D308" t="str">
            <v>Chiroxiphia caudata</v>
          </cell>
          <cell r="E308" t="str">
            <v>Passeriformes</v>
          </cell>
          <cell r="F308" t="str">
            <v>Pipridae</v>
          </cell>
          <cell r="G308" t="str">
            <v>tangará</v>
          </cell>
          <cell r="H308" t="str">
            <v>Swallow-tailed Makin</v>
          </cell>
          <cell r="I308" t="str">
            <v>LC</v>
          </cell>
          <cell r="J308"/>
          <cell r="K308"/>
          <cell r="L308" t="str">
            <v>Omnivore</v>
          </cell>
          <cell r="M308" t="str">
            <v>Omnivore</v>
          </cell>
          <cell r="N308" t="str">
            <v>Frugivore</v>
          </cell>
          <cell r="O308" t="str">
            <v>Sub-bosque/Estrato medio</v>
          </cell>
          <cell r="P308" t="str">
            <v>Insessorial</v>
          </cell>
          <cell r="Q308" t="str">
            <v>Forest</v>
          </cell>
          <cell r="R308" t="str">
            <v xml:space="preserve">Dense </v>
          </cell>
          <cell r="S308"/>
          <cell r="T308"/>
          <cell r="U308" t="str">
            <v>A</v>
          </cell>
          <cell r="V308"/>
          <cell r="W308"/>
          <cell r="X308" t="str">
            <v>BR</v>
          </cell>
          <cell r="Y308"/>
          <cell r="Z308"/>
          <cell r="AA308" t="str">
            <v>J</v>
          </cell>
          <cell r="AB308"/>
          <cell r="AC308"/>
          <cell r="AD308"/>
          <cell r="AE308"/>
          <cell r="AF308"/>
        </row>
        <row r="309">
          <cell r="A309" t="str">
            <v>Chiroxiphia pareola</v>
          </cell>
          <cell r="B309" t="str">
            <v>Chiroxiphia</v>
          </cell>
          <cell r="C309" t="str">
            <v>pareola</v>
          </cell>
          <cell r="D309" t="str">
            <v>Chiroxiphia pareola</v>
          </cell>
          <cell r="E309" t="str">
            <v>Passeriformes</v>
          </cell>
          <cell r="F309" t="str">
            <v>Pipridae</v>
          </cell>
          <cell r="G309" t="str">
            <v>tangará-príncipe</v>
          </cell>
          <cell r="H309" t="str">
            <v>Blue-backed Makin</v>
          </cell>
          <cell r="I309" t="str">
            <v>LC</v>
          </cell>
          <cell r="J309"/>
          <cell r="K309"/>
          <cell r="L309" t="str">
            <v>Omnivore</v>
          </cell>
          <cell r="M309" t="str">
            <v>Omnivore</v>
          </cell>
          <cell r="N309" t="str">
            <v>Frugivore</v>
          </cell>
          <cell r="O309" t="str">
            <v>Sub-bosque/Estrato medio</v>
          </cell>
          <cell r="P309" t="str">
            <v>Insessorial</v>
          </cell>
          <cell r="Q309" t="str">
            <v>Forest</v>
          </cell>
          <cell r="R309" t="str">
            <v xml:space="preserve">Dense </v>
          </cell>
          <cell r="S309">
            <v>3</v>
          </cell>
          <cell r="T309" t="str">
            <v>B</v>
          </cell>
          <cell r="U309" t="str">
            <v>A</v>
          </cell>
          <cell r="V309"/>
          <cell r="W309"/>
          <cell r="X309" t="str">
            <v>BR</v>
          </cell>
          <cell r="Y309"/>
          <cell r="Z309" t="str">
            <v>RE</v>
          </cell>
          <cell r="AA309"/>
          <cell r="AB309"/>
          <cell r="AC309"/>
          <cell r="AD309"/>
          <cell r="AE309"/>
          <cell r="AF309"/>
        </row>
        <row r="310">
          <cell r="A310" t="str">
            <v>Chlidonias leucopterus</v>
          </cell>
          <cell r="B310" t="str">
            <v>Chlidonias</v>
          </cell>
          <cell r="C310" t="str">
            <v>leucopterus</v>
          </cell>
          <cell r="D310" t="str">
            <v>Chlidonias leucopterus</v>
          </cell>
          <cell r="E310" t="str">
            <v>Charadriiformes</v>
          </cell>
          <cell r="F310" t="str">
            <v>Laridae</v>
          </cell>
          <cell r="G310" t="str">
            <v>trinta-réis-negro-de-asa-branca</v>
          </cell>
          <cell r="H310" t="str">
            <v>White-winged Tern</v>
          </cell>
          <cell r="I310"/>
          <cell r="J310"/>
          <cell r="K310"/>
          <cell r="L310" t="str">
            <v>Invertebrate</v>
          </cell>
          <cell r="M310" t="str">
            <v>Carnivore</v>
          </cell>
          <cell r="N310" t="str">
            <v>Aquatic predator</v>
          </cell>
          <cell r="O310"/>
          <cell r="P310" t="str">
            <v>Aerial</v>
          </cell>
          <cell r="Q310" t="str">
            <v>Coastal</v>
          </cell>
          <cell r="R310" t="str">
            <v>Open</v>
          </cell>
          <cell r="S310"/>
          <cell r="T310"/>
          <cell r="U310"/>
          <cell r="V310" t="str">
            <v>VAG</v>
          </cell>
          <cell r="W310" t="str">
            <v>No</v>
          </cell>
          <cell r="X310" t="str">
            <v>VA (E)</v>
          </cell>
          <cell r="Y310"/>
          <cell r="Z310"/>
          <cell r="AA310"/>
          <cell r="AB310"/>
          <cell r="AC310"/>
          <cell r="AD310"/>
          <cell r="AE310"/>
          <cell r="AF310"/>
        </row>
        <row r="311">
          <cell r="A311" t="str">
            <v>Chlidonias niger</v>
          </cell>
          <cell r="B311" t="str">
            <v>Chlidonias</v>
          </cell>
          <cell r="C311" t="str">
            <v>niger</v>
          </cell>
          <cell r="D311" t="str">
            <v>Chlidonias niger</v>
          </cell>
          <cell r="E311" t="str">
            <v>Charadriiformes</v>
          </cell>
          <cell r="F311" t="str">
            <v>Laridae</v>
          </cell>
          <cell r="G311" t="str">
            <v>trinta-réis-negro</v>
          </cell>
          <cell r="H311" t="str">
            <v>Black Tern</v>
          </cell>
          <cell r="I311" t="str">
            <v>LC</v>
          </cell>
          <cell r="J311"/>
          <cell r="K311"/>
          <cell r="L311" t="str">
            <v>VertFishScav</v>
          </cell>
          <cell r="M311" t="str">
            <v>Carnivore</v>
          </cell>
          <cell r="N311" t="str">
            <v>Aquatic predator</v>
          </cell>
          <cell r="O311"/>
          <cell r="P311" t="str">
            <v>Aerial</v>
          </cell>
          <cell r="Q311" t="str">
            <v>Coastal</v>
          </cell>
          <cell r="R311" t="str">
            <v>Open</v>
          </cell>
          <cell r="S311"/>
          <cell r="T311"/>
          <cell r="U311" t="str">
            <v>B</v>
          </cell>
          <cell r="V311" t="str">
            <v>MGT</v>
          </cell>
          <cell r="W311" t="str">
            <v>No</v>
          </cell>
          <cell r="X311" t="str">
            <v>VI (N, E)</v>
          </cell>
          <cell r="Y311"/>
          <cell r="Z311"/>
          <cell r="AA311"/>
          <cell r="AB311"/>
          <cell r="AC311"/>
          <cell r="AD311"/>
          <cell r="AE311"/>
          <cell r="AF311"/>
        </row>
        <row r="312">
          <cell r="A312" t="str">
            <v>Chloephaga picta</v>
          </cell>
          <cell r="B312" t="str">
            <v>Chloephaga</v>
          </cell>
          <cell r="C312" t="str">
            <v>picta</v>
          </cell>
          <cell r="D312" t="str">
            <v>Chloephaga picta</v>
          </cell>
          <cell r="E312" t="str">
            <v>Anseriformes</v>
          </cell>
          <cell r="F312" t="str">
            <v>Atidae</v>
          </cell>
          <cell r="G312" t="str">
            <v>ganso-de-magalhães</v>
          </cell>
          <cell r="H312" t="str">
            <v>Upland Goose</v>
          </cell>
          <cell r="I312"/>
          <cell r="J312"/>
          <cell r="K312" t="str">
            <v>II</v>
          </cell>
          <cell r="L312" t="str">
            <v>PlantSeed</v>
          </cell>
          <cell r="M312" t="str">
            <v>Herbivore</v>
          </cell>
          <cell r="N312" t="str">
            <v>Herbivore terrestrial</v>
          </cell>
          <cell r="O312" t="str">
            <v>Terrestre</v>
          </cell>
          <cell r="P312" t="str">
            <v>Terrestrial</v>
          </cell>
          <cell r="Q312" t="str">
            <v>Marine</v>
          </cell>
          <cell r="R312" t="str">
            <v>Open</v>
          </cell>
          <cell r="S312"/>
          <cell r="T312"/>
          <cell r="U312"/>
          <cell r="V312" t="str">
            <v>VAG</v>
          </cell>
          <cell r="W312" t="str">
            <v>No</v>
          </cell>
          <cell r="X312" t="str">
            <v>VA (S)</v>
          </cell>
          <cell r="Y312"/>
          <cell r="Z312"/>
          <cell r="AA312"/>
          <cell r="AB312"/>
          <cell r="AC312"/>
          <cell r="AD312"/>
          <cell r="AE312"/>
          <cell r="AF312"/>
        </row>
        <row r="313">
          <cell r="A313" t="str">
            <v>Chlorestes notata</v>
          </cell>
          <cell r="B313" t="str">
            <v>Chlorestes</v>
          </cell>
          <cell r="C313" t="str">
            <v>notata</v>
          </cell>
          <cell r="D313" t="str">
            <v>Chlorestes notata</v>
          </cell>
          <cell r="E313" t="str">
            <v>Apodiformes</v>
          </cell>
          <cell r="F313" t="str">
            <v>Trochilidae</v>
          </cell>
          <cell r="G313" t="str">
            <v>beija-flor-de-garganta-azul</v>
          </cell>
          <cell r="H313" t="str">
            <v>Blue-chinned Sapphire</v>
          </cell>
          <cell r="I313" t="str">
            <v>LC</v>
          </cell>
          <cell r="J313"/>
          <cell r="K313"/>
          <cell r="L313" t="str">
            <v>FruiNect</v>
          </cell>
          <cell r="M313"/>
          <cell r="N313"/>
          <cell r="O313"/>
          <cell r="P313"/>
          <cell r="Q313"/>
          <cell r="R313"/>
          <cell r="S313"/>
          <cell r="T313" t="str">
            <v>B</v>
          </cell>
          <cell r="U313"/>
          <cell r="V313"/>
          <cell r="W313"/>
          <cell r="X313" t="str">
            <v>BR</v>
          </cell>
          <cell r="Y313"/>
          <cell r="Z313"/>
          <cell r="AA313"/>
          <cell r="AB313"/>
          <cell r="AC313"/>
          <cell r="AD313"/>
          <cell r="AE313"/>
          <cell r="AF313"/>
        </row>
        <row r="314">
          <cell r="A314" t="str">
            <v>Chloris chloris</v>
          </cell>
          <cell r="B314" t="str">
            <v>European</v>
          </cell>
          <cell r="C314" t="str">
            <v>Greenfinch</v>
          </cell>
          <cell r="D314" t="str">
            <v>European Greenfinch</v>
          </cell>
          <cell r="E314"/>
          <cell r="F314"/>
          <cell r="G314" t="str">
            <v>verdelhão</v>
          </cell>
          <cell r="H314" t="str">
            <v>European Greenfinch</v>
          </cell>
          <cell r="I314"/>
          <cell r="J314"/>
          <cell r="K314"/>
          <cell r="L314" t="str">
            <v>PlantSeed</v>
          </cell>
          <cell r="M314" t="str">
            <v>Herbivore</v>
          </cell>
          <cell r="N314" t="str">
            <v>Granivore</v>
          </cell>
          <cell r="O314"/>
          <cell r="P314" t="str">
            <v>Insessorial</v>
          </cell>
          <cell r="Q314" t="str">
            <v>Woodland</v>
          </cell>
          <cell r="R314" t="str">
            <v>Semi-Open</v>
          </cell>
          <cell r="S314"/>
          <cell r="T314"/>
          <cell r="U314" t="str">
            <v>M</v>
          </cell>
          <cell r="V314"/>
          <cell r="W314"/>
          <cell r="X314"/>
          <cell r="Y314"/>
          <cell r="Z314"/>
          <cell r="AA314"/>
          <cell r="AB314"/>
          <cell r="AC314"/>
          <cell r="AD314"/>
          <cell r="AE314"/>
          <cell r="AF314"/>
        </row>
        <row r="315">
          <cell r="A315" t="str">
            <v>Chloroceryle aenea</v>
          </cell>
          <cell r="B315" t="str">
            <v>Chloroceryle</v>
          </cell>
          <cell r="C315" t="str">
            <v>aenea</v>
          </cell>
          <cell r="D315" t="str">
            <v>Chloroceryle aenea</v>
          </cell>
          <cell r="E315" t="str">
            <v>Coraciiformes</v>
          </cell>
          <cell r="F315" t="str">
            <v>Alcedinidae</v>
          </cell>
          <cell r="G315" t="str">
            <v>martim-pescador-miúdo</v>
          </cell>
          <cell r="H315" t="str">
            <v>American Pygmy Kingfisher</v>
          </cell>
          <cell r="I315" t="str">
            <v>LC</v>
          </cell>
          <cell r="J315"/>
          <cell r="K315"/>
          <cell r="L315" t="str">
            <v>VertFishScav</v>
          </cell>
          <cell r="M315" t="str">
            <v>Carnivore</v>
          </cell>
          <cell r="N315" t="str">
            <v>Aquatic predator</v>
          </cell>
          <cell r="O315" t="str">
            <v>Sub-bosque</v>
          </cell>
          <cell r="P315" t="str">
            <v>Insessorial</v>
          </cell>
          <cell r="Q315" t="str">
            <v>Riverine</v>
          </cell>
          <cell r="R315" t="str">
            <v>Semi-Open</v>
          </cell>
          <cell r="S315"/>
          <cell r="T315" t="str">
            <v>M</v>
          </cell>
          <cell r="U315" t="str">
            <v>B</v>
          </cell>
          <cell r="V315"/>
          <cell r="W315"/>
          <cell r="X315" t="str">
            <v>BR</v>
          </cell>
          <cell r="Y315"/>
          <cell r="Z315"/>
          <cell r="AA315" t="str">
            <v>AC</v>
          </cell>
          <cell r="AB315"/>
          <cell r="AC315"/>
          <cell r="AD315"/>
          <cell r="AE315"/>
          <cell r="AF315"/>
        </row>
        <row r="316">
          <cell r="A316" t="str">
            <v>Chloroceryle amazona</v>
          </cell>
          <cell r="B316" t="str">
            <v>Chloroceryle</v>
          </cell>
          <cell r="C316" t="str">
            <v>amazona</v>
          </cell>
          <cell r="D316" t="str">
            <v>Chloroceryle amazona</v>
          </cell>
          <cell r="E316" t="str">
            <v>Coraciiformes</v>
          </cell>
          <cell r="F316" t="str">
            <v>Alcedinidae</v>
          </cell>
          <cell r="G316" t="str">
            <v>martim-pescador-verde</v>
          </cell>
          <cell r="H316" t="str">
            <v>Amazon Kingfisher</v>
          </cell>
          <cell r="I316" t="str">
            <v>LC</v>
          </cell>
          <cell r="J316"/>
          <cell r="K316"/>
          <cell r="L316" t="str">
            <v>Omnivore</v>
          </cell>
          <cell r="M316" t="str">
            <v>Carnivore</v>
          </cell>
          <cell r="N316" t="str">
            <v>Aquatic predator</v>
          </cell>
          <cell r="O316" t="str">
            <v>Sub-bosque/Estrato medio</v>
          </cell>
          <cell r="P316" t="str">
            <v>Insessorial</v>
          </cell>
          <cell r="Q316" t="str">
            <v>Riverine</v>
          </cell>
          <cell r="R316" t="str">
            <v>Semi-Open</v>
          </cell>
          <cell r="S316">
            <v>2</v>
          </cell>
          <cell r="T316" t="str">
            <v>M</v>
          </cell>
          <cell r="U316" t="str">
            <v>B</v>
          </cell>
          <cell r="V316"/>
          <cell r="W316"/>
          <cell r="X316" t="str">
            <v>BR</v>
          </cell>
          <cell r="Y316"/>
          <cell r="Z316" t="str">
            <v>RE</v>
          </cell>
          <cell r="AA316" t="str">
            <v>AC</v>
          </cell>
          <cell r="AB316"/>
          <cell r="AC316"/>
          <cell r="AD316"/>
          <cell r="AE316"/>
          <cell r="AF316"/>
        </row>
        <row r="317">
          <cell r="A317" t="str">
            <v>Chloroceryle americana</v>
          </cell>
          <cell r="B317" t="str">
            <v>Chloroceryle</v>
          </cell>
          <cell r="C317" t="str">
            <v>americana</v>
          </cell>
          <cell r="D317" t="str">
            <v>Chloroceryle americana</v>
          </cell>
          <cell r="E317" t="str">
            <v>Coraciiformes</v>
          </cell>
          <cell r="F317" t="str">
            <v>Alcedinidae</v>
          </cell>
          <cell r="G317" t="str">
            <v>martim-pescador-pequeno</v>
          </cell>
          <cell r="H317" t="str">
            <v>Green Kingfisher</v>
          </cell>
          <cell r="I317" t="str">
            <v>LC</v>
          </cell>
          <cell r="J317"/>
          <cell r="K317"/>
          <cell r="L317" t="str">
            <v>VertFishScav</v>
          </cell>
          <cell r="M317" t="str">
            <v>Carnivore</v>
          </cell>
          <cell r="N317" t="str">
            <v>Aquatic predator</v>
          </cell>
          <cell r="O317" t="str">
            <v>Sub-bosque</v>
          </cell>
          <cell r="P317" t="str">
            <v>Insessorial</v>
          </cell>
          <cell r="Q317" t="str">
            <v>Riverine</v>
          </cell>
          <cell r="R317" t="str">
            <v>Semi-Open</v>
          </cell>
          <cell r="S317">
            <v>2</v>
          </cell>
          <cell r="T317" t="str">
            <v>M</v>
          </cell>
          <cell r="U317" t="str">
            <v>B</v>
          </cell>
          <cell r="V317"/>
          <cell r="W317"/>
          <cell r="X317" t="str">
            <v>BR</v>
          </cell>
          <cell r="Y317"/>
          <cell r="Z317" t="str">
            <v>RE</v>
          </cell>
          <cell r="AA317"/>
          <cell r="AB317"/>
          <cell r="AC317"/>
          <cell r="AD317"/>
          <cell r="AE317"/>
          <cell r="AF317"/>
        </row>
        <row r="318">
          <cell r="A318" t="str">
            <v>Chloroceryle inda</v>
          </cell>
          <cell r="B318" t="str">
            <v>Chloroceryle</v>
          </cell>
          <cell r="C318" t="str">
            <v>inda</v>
          </cell>
          <cell r="D318" t="str">
            <v>Chloroceryle inda</v>
          </cell>
          <cell r="E318" t="str">
            <v>Coraciiformes</v>
          </cell>
          <cell r="F318" t="str">
            <v>Alcedinidae</v>
          </cell>
          <cell r="G318" t="str">
            <v>martim-pescador-da-mata</v>
          </cell>
          <cell r="H318" t="str">
            <v>Green-and-rufous Kingfisher</v>
          </cell>
          <cell r="I318" t="str">
            <v>LC</v>
          </cell>
          <cell r="J318"/>
          <cell r="K318"/>
          <cell r="L318" t="str">
            <v>VertFishScav</v>
          </cell>
          <cell r="M318" t="str">
            <v>Carnivore</v>
          </cell>
          <cell r="N318" t="str">
            <v>Aquatic predator</v>
          </cell>
          <cell r="O318" t="str">
            <v>Sub-bosque</v>
          </cell>
          <cell r="P318" t="str">
            <v>Insessorial</v>
          </cell>
          <cell r="Q318" t="str">
            <v>Riverine</v>
          </cell>
          <cell r="R318" t="str">
            <v>Semi-Open</v>
          </cell>
          <cell r="S318"/>
          <cell r="T318"/>
          <cell r="U318" t="str">
            <v>M</v>
          </cell>
          <cell r="V318"/>
          <cell r="W318"/>
          <cell r="X318" t="str">
            <v>BR</v>
          </cell>
          <cell r="Y318"/>
          <cell r="Z318"/>
          <cell r="AA318"/>
          <cell r="AB318"/>
          <cell r="AC318"/>
          <cell r="AD318"/>
          <cell r="AE318"/>
          <cell r="AF318"/>
        </row>
        <row r="319">
          <cell r="A319" t="str">
            <v>Chlorophanes spiza</v>
          </cell>
          <cell r="B319" t="str">
            <v>Chlorophanes</v>
          </cell>
          <cell r="C319" t="str">
            <v>spiza</v>
          </cell>
          <cell r="D319" t="str">
            <v>Chlorophanes spiza</v>
          </cell>
          <cell r="E319" t="str">
            <v>Passeriformes</v>
          </cell>
          <cell r="F319" t="str">
            <v>Thraupidae</v>
          </cell>
          <cell r="G319" t="str">
            <v>saí-verde</v>
          </cell>
          <cell r="H319" t="str">
            <v>Green Honeycreeper</v>
          </cell>
          <cell r="I319" t="str">
            <v>LC</v>
          </cell>
          <cell r="J319"/>
          <cell r="K319"/>
          <cell r="L319" t="str">
            <v>FruiNect</v>
          </cell>
          <cell r="M319" t="str">
            <v>Herbivore</v>
          </cell>
          <cell r="N319" t="str">
            <v>Frugivore</v>
          </cell>
          <cell r="O319" t="str">
            <v>Dossel</v>
          </cell>
          <cell r="P319" t="str">
            <v>Insessorial</v>
          </cell>
          <cell r="Q319" t="str">
            <v>Forest</v>
          </cell>
          <cell r="R319" t="str">
            <v xml:space="preserve">Dense </v>
          </cell>
          <cell r="S319"/>
          <cell r="T319"/>
          <cell r="U319" t="str">
            <v>M</v>
          </cell>
          <cell r="V319"/>
          <cell r="W319"/>
          <cell r="X319" t="str">
            <v>BR</v>
          </cell>
          <cell r="Y319"/>
          <cell r="Z319"/>
          <cell r="AA319"/>
          <cell r="AB319"/>
          <cell r="AC319"/>
          <cell r="AD319"/>
          <cell r="AE319"/>
          <cell r="AF319"/>
        </row>
        <row r="320">
          <cell r="A320" t="str">
            <v>Chlorophonia cyanea</v>
          </cell>
          <cell r="B320" t="str">
            <v>Chlorophonia</v>
          </cell>
          <cell r="C320" t="str">
            <v>cyanea</v>
          </cell>
          <cell r="D320" t="str">
            <v>Chlorophonia cyanea</v>
          </cell>
          <cell r="E320" t="str">
            <v>Passeriformes</v>
          </cell>
          <cell r="F320" t="str">
            <v>Fringillidae</v>
          </cell>
          <cell r="G320" t="str">
            <v>gaturamo-bandeira</v>
          </cell>
          <cell r="H320" t="str">
            <v>Blue-ped Chlorophonia</v>
          </cell>
          <cell r="I320" t="str">
            <v>LC</v>
          </cell>
          <cell r="J320"/>
          <cell r="K320" t="str">
            <v>II</v>
          </cell>
          <cell r="L320" t="str">
            <v>FruiNect</v>
          </cell>
          <cell r="M320" t="str">
            <v>Herbivore</v>
          </cell>
          <cell r="N320" t="str">
            <v>Frugivore</v>
          </cell>
          <cell r="O320" t="str">
            <v>Dossel</v>
          </cell>
          <cell r="P320" t="str">
            <v>Insessorial</v>
          </cell>
          <cell r="Q320" t="str">
            <v>Forest</v>
          </cell>
          <cell r="R320" t="str">
            <v>Semi-Open</v>
          </cell>
          <cell r="S320"/>
          <cell r="T320" t="str">
            <v>M</v>
          </cell>
          <cell r="U320"/>
          <cell r="V320"/>
          <cell r="W320"/>
          <cell r="X320" t="str">
            <v>BR</v>
          </cell>
          <cell r="Y320"/>
          <cell r="Z320"/>
          <cell r="AA320"/>
          <cell r="AB320"/>
          <cell r="AC320"/>
          <cell r="AD320"/>
          <cell r="AE320"/>
          <cell r="AF320"/>
        </row>
        <row r="321">
          <cell r="A321" t="str">
            <v>Chlorostilbon lucidus</v>
          </cell>
          <cell r="B321" t="str">
            <v>Chlorostilbon</v>
          </cell>
          <cell r="C321" t="str">
            <v>lucidus</v>
          </cell>
          <cell r="D321" t="str">
            <v>Chlorostilbon lucidus</v>
          </cell>
          <cell r="E321" t="str">
            <v>Apodiformes</v>
          </cell>
          <cell r="F321" t="str">
            <v>Trochilidae</v>
          </cell>
          <cell r="G321" t="str">
            <v>besourinho-de-bico-vermelho</v>
          </cell>
          <cell r="H321" t="str">
            <v>Glittering-bellied Emerald</v>
          </cell>
          <cell r="I321" t="str">
            <v>LC</v>
          </cell>
          <cell r="J321"/>
          <cell r="K321"/>
          <cell r="L321" t="str">
            <v>FruiNect</v>
          </cell>
          <cell r="M321" t="str">
            <v>Herbivore</v>
          </cell>
          <cell r="N321" t="str">
            <v>Nectarivore</v>
          </cell>
          <cell r="O321"/>
          <cell r="P321" t="str">
            <v>Aerial</v>
          </cell>
          <cell r="Q321" t="str">
            <v>Forest</v>
          </cell>
          <cell r="R321" t="str">
            <v>Semi-Open</v>
          </cell>
          <cell r="S321">
            <v>2</v>
          </cell>
          <cell r="T321" t="str">
            <v>B</v>
          </cell>
          <cell r="U321" t="str">
            <v>B</v>
          </cell>
          <cell r="V321"/>
          <cell r="W321"/>
          <cell r="X321" t="str">
            <v>BR</v>
          </cell>
          <cell r="Y321"/>
          <cell r="Z321" t="str">
            <v>RE</v>
          </cell>
          <cell r="AA321"/>
          <cell r="AB321"/>
          <cell r="AC321"/>
          <cell r="AD321"/>
          <cell r="AE321"/>
          <cell r="AF321"/>
        </row>
        <row r="322">
          <cell r="A322" t="str">
            <v>Chlorostilbon mellisugus</v>
          </cell>
          <cell r="B322" t="str">
            <v>Chlorostilbon</v>
          </cell>
          <cell r="C322" t="str">
            <v>mellisugus</v>
          </cell>
          <cell r="D322" t="str">
            <v>Chlorostilbon mellisugus</v>
          </cell>
          <cell r="E322" t="str">
            <v>Apodiformes</v>
          </cell>
          <cell r="F322" t="str">
            <v>Trochilidae</v>
          </cell>
          <cell r="G322" t="str">
            <v>esmeralda-de-cauda-azul</v>
          </cell>
          <cell r="H322" t="str">
            <v>Blue-tailed Emerald</v>
          </cell>
          <cell r="I322" t="str">
            <v>LC</v>
          </cell>
          <cell r="J322"/>
          <cell r="K322" t="str">
            <v>II</v>
          </cell>
          <cell r="L322" t="str">
            <v>FruiNect</v>
          </cell>
          <cell r="M322" t="str">
            <v>Herbivore</v>
          </cell>
          <cell r="N322" t="str">
            <v>Nectarivore</v>
          </cell>
          <cell r="O322" t="str">
            <v>Sub-bosque/Estrato medio</v>
          </cell>
          <cell r="P322" t="str">
            <v>Aerial</v>
          </cell>
          <cell r="Q322" t="str">
            <v>Forest</v>
          </cell>
          <cell r="R322" t="str">
            <v>Semi-Open</v>
          </cell>
          <cell r="S322">
            <v>2</v>
          </cell>
          <cell r="T322" t="str">
            <v>A</v>
          </cell>
          <cell r="U322" t="str">
            <v>B</v>
          </cell>
          <cell r="V322"/>
          <cell r="W322"/>
          <cell r="X322" t="str">
            <v>BR</v>
          </cell>
          <cell r="Y322"/>
          <cell r="Z322" t="str">
            <v>RE</v>
          </cell>
          <cell r="AA322" t="str">
            <v>AC</v>
          </cell>
          <cell r="AB322"/>
          <cell r="AC322"/>
          <cell r="AD322"/>
          <cell r="AE322"/>
          <cell r="AF322"/>
        </row>
        <row r="323">
          <cell r="A323" t="str">
            <v>Chondrohierax uncinatus</v>
          </cell>
          <cell r="B323" t="str">
            <v>Chondrohierax</v>
          </cell>
          <cell r="C323" t="str">
            <v>uncinatus</v>
          </cell>
          <cell r="D323" t="str">
            <v>Chondrohierax uncinatus</v>
          </cell>
          <cell r="E323" t="str">
            <v>Accipitriformes</v>
          </cell>
          <cell r="F323" t="str">
            <v>Accipitridae</v>
          </cell>
          <cell r="G323" t="str">
            <v>caracoleiro</v>
          </cell>
          <cell r="H323" t="str">
            <v>Hook-billed Kite</v>
          </cell>
          <cell r="I323" t="str">
            <v>LC</v>
          </cell>
          <cell r="J323"/>
          <cell r="K323"/>
          <cell r="L323" t="str">
            <v>Invertebrate</v>
          </cell>
          <cell r="M323" t="str">
            <v>Carnivore</v>
          </cell>
          <cell r="N323" t="str">
            <v>Invertivore</v>
          </cell>
          <cell r="O323"/>
          <cell r="P323" t="str">
            <v>Insessorial</v>
          </cell>
          <cell r="Q323" t="str">
            <v>Forest</v>
          </cell>
          <cell r="R323" t="str">
            <v>Semi-Open</v>
          </cell>
          <cell r="S323">
            <v>2</v>
          </cell>
          <cell r="T323" t="str">
            <v>A</v>
          </cell>
          <cell r="U323" t="str">
            <v>B</v>
          </cell>
          <cell r="V323"/>
          <cell r="W323"/>
          <cell r="X323" t="str">
            <v>BR</v>
          </cell>
          <cell r="Y323"/>
          <cell r="Z323" t="str">
            <v>RE</v>
          </cell>
          <cell r="AA323" t="str">
            <v>AC</v>
          </cell>
          <cell r="AB323"/>
          <cell r="AC323"/>
          <cell r="AD323"/>
          <cell r="AE323"/>
          <cell r="AF323"/>
        </row>
        <row r="324">
          <cell r="A324" t="str">
            <v>Chordeiles acutipennis</v>
          </cell>
          <cell r="B324" t="str">
            <v>Chordeiles</v>
          </cell>
          <cell r="C324" t="str">
            <v>acutipennis</v>
          </cell>
          <cell r="D324" t="str">
            <v>Chordeiles acutipennis</v>
          </cell>
          <cell r="E324" t="str">
            <v>Caprimulgiformes</v>
          </cell>
          <cell r="F324" t="str">
            <v>Caprimulgidae</v>
          </cell>
          <cell r="G324" t="str">
            <v>bacurau-de-asa-fi</v>
          </cell>
          <cell r="H324" t="str">
            <v>Lesser Nighthawk</v>
          </cell>
          <cell r="I324" t="str">
            <v>LC</v>
          </cell>
          <cell r="J324"/>
          <cell r="K324"/>
          <cell r="L324" t="str">
            <v>Invertebrate</v>
          </cell>
          <cell r="M324" t="str">
            <v>Carnivore</v>
          </cell>
          <cell r="N324" t="str">
            <v>Invertivore</v>
          </cell>
          <cell r="O324" t="str">
            <v>Aereo</v>
          </cell>
          <cell r="P324" t="str">
            <v>Aerial</v>
          </cell>
          <cell r="Q324" t="str">
            <v>Shrubland</v>
          </cell>
          <cell r="R324" t="str">
            <v>Semi-Open</v>
          </cell>
          <cell r="S324">
            <v>1</v>
          </cell>
          <cell r="T324" t="str">
            <v>A</v>
          </cell>
          <cell r="U324" t="str">
            <v>B</v>
          </cell>
          <cell r="V324"/>
          <cell r="W324"/>
          <cell r="X324" t="str">
            <v>BR</v>
          </cell>
          <cell r="Y324"/>
          <cell r="Z324" t="str">
            <v>RE</v>
          </cell>
          <cell r="AA324" t="str">
            <v>AC</v>
          </cell>
          <cell r="AB324"/>
          <cell r="AC324"/>
          <cell r="AD324"/>
          <cell r="AE324"/>
          <cell r="AF324"/>
        </row>
        <row r="325">
          <cell r="A325" t="str">
            <v>Chordeiles minor</v>
          </cell>
          <cell r="B325" t="str">
            <v>Chordeiles</v>
          </cell>
          <cell r="C325" t="str">
            <v>minor</v>
          </cell>
          <cell r="D325" t="str">
            <v>Chordeiles minor</v>
          </cell>
          <cell r="E325" t="str">
            <v>Caprimulgiformes</v>
          </cell>
          <cell r="F325" t="str">
            <v>Caprimulgidae</v>
          </cell>
          <cell r="G325" t="str">
            <v>bacurau-norte-americano</v>
          </cell>
          <cell r="H325" t="str">
            <v>Common Nighthawk</v>
          </cell>
          <cell r="I325" t="str">
            <v>LC</v>
          </cell>
          <cell r="J325"/>
          <cell r="K325"/>
          <cell r="L325" t="str">
            <v>Invertebrate</v>
          </cell>
          <cell r="M325" t="str">
            <v>Carnivore</v>
          </cell>
          <cell r="N325" t="str">
            <v>Invertivore</v>
          </cell>
          <cell r="O325" t="str">
            <v>Aereo</v>
          </cell>
          <cell r="P325" t="str">
            <v>Aerial</v>
          </cell>
          <cell r="Q325" t="str">
            <v>Shrubland</v>
          </cell>
          <cell r="R325" t="str">
            <v>Semi-Open</v>
          </cell>
          <cell r="S325">
            <v>1</v>
          </cell>
          <cell r="T325" t="str">
            <v>A</v>
          </cell>
          <cell r="U325" t="str">
            <v>B</v>
          </cell>
          <cell r="V325" t="str">
            <v>MGT</v>
          </cell>
          <cell r="W325" t="str">
            <v>No</v>
          </cell>
          <cell r="X325" t="str">
            <v>VI (N)</v>
          </cell>
          <cell r="Y325"/>
          <cell r="Z325" t="str">
            <v>VN</v>
          </cell>
          <cell r="AA325"/>
          <cell r="AB325"/>
          <cell r="AC325"/>
          <cell r="AD325"/>
          <cell r="AE325"/>
          <cell r="AF325"/>
        </row>
        <row r="326">
          <cell r="A326" t="str">
            <v>Chordeiles rupestris</v>
          </cell>
          <cell r="B326" t="str">
            <v>Chordeiles</v>
          </cell>
          <cell r="C326" t="str">
            <v>rupestris</v>
          </cell>
          <cell r="D326" t="str">
            <v>Chordeiles rupestris</v>
          </cell>
          <cell r="E326" t="str">
            <v>Caprimulgiformes</v>
          </cell>
          <cell r="F326" t="str">
            <v>Caprimulgidae</v>
          </cell>
          <cell r="G326" t="str">
            <v>bacurau-da-praia</v>
          </cell>
          <cell r="H326" t="str">
            <v>Sand-colored Nighthawk</v>
          </cell>
          <cell r="I326" t="str">
            <v>LC</v>
          </cell>
          <cell r="J326"/>
          <cell r="K326"/>
          <cell r="L326" t="str">
            <v>Invertebrate</v>
          </cell>
          <cell r="M326" t="str">
            <v>Carnivore</v>
          </cell>
          <cell r="N326" t="str">
            <v>Invertivore</v>
          </cell>
          <cell r="O326" t="str">
            <v>Aereo</v>
          </cell>
          <cell r="P326" t="str">
            <v>Aerial</v>
          </cell>
          <cell r="Q326" t="str">
            <v>Shrubland</v>
          </cell>
          <cell r="R326" t="str">
            <v>Semi-Open</v>
          </cell>
          <cell r="S326"/>
          <cell r="T326"/>
          <cell r="U326"/>
          <cell r="V326"/>
          <cell r="W326"/>
          <cell r="X326" t="str">
            <v>BR</v>
          </cell>
          <cell r="Y326"/>
          <cell r="Z326"/>
          <cell r="AA326"/>
          <cell r="AB326"/>
          <cell r="AC326"/>
          <cell r="AD326"/>
          <cell r="AE326"/>
          <cell r="AF326"/>
        </row>
        <row r="327">
          <cell r="A327" t="str">
            <v>Chroicocephalus cirrocephalus</v>
          </cell>
          <cell r="B327" t="str">
            <v>Chroicocephalus</v>
          </cell>
          <cell r="C327" t="str">
            <v>cirrocephalus</v>
          </cell>
          <cell r="D327" t="str">
            <v>Chroicocephalus cirrocephalus</v>
          </cell>
          <cell r="E327" t="str">
            <v>Charadriiformes</v>
          </cell>
          <cell r="F327" t="str">
            <v>Laridae</v>
          </cell>
          <cell r="G327" t="str">
            <v>gaivota-de-cabeça-cinza</v>
          </cell>
          <cell r="H327" t="str">
            <v>Gray-hooded Gull</v>
          </cell>
          <cell r="I327"/>
          <cell r="J327"/>
          <cell r="K327" t="str">
            <v>II</v>
          </cell>
          <cell r="L327"/>
          <cell r="M327"/>
          <cell r="N327"/>
          <cell r="O327"/>
          <cell r="P327"/>
          <cell r="Q327"/>
          <cell r="R327"/>
          <cell r="S327"/>
          <cell r="T327" t="str">
            <v>M</v>
          </cell>
          <cell r="U327"/>
          <cell r="V327"/>
          <cell r="W327"/>
          <cell r="X327" t="str">
            <v>BR</v>
          </cell>
          <cell r="Y327"/>
          <cell r="Z327"/>
          <cell r="AA327"/>
          <cell r="AB327"/>
          <cell r="AC327"/>
          <cell r="AD327"/>
          <cell r="AE327"/>
          <cell r="AF327"/>
        </row>
        <row r="328">
          <cell r="A328" t="str">
            <v>Chroicocephalus maculipennis</v>
          </cell>
          <cell r="B328" t="str">
            <v>Chroicocephalus</v>
          </cell>
          <cell r="C328" t="str">
            <v>maculipennis</v>
          </cell>
          <cell r="D328" t="str">
            <v>Chroicocephalus maculipennis</v>
          </cell>
          <cell r="E328" t="str">
            <v>Charadriiformes</v>
          </cell>
          <cell r="F328" t="str">
            <v>Laridae</v>
          </cell>
          <cell r="G328" t="str">
            <v>gaivota-maria-velha</v>
          </cell>
          <cell r="H328" t="str">
            <v>Brown-hooded Gull</v>
          </cell>
          <cell r="I328"/>
          <cell r="J328"/>
          <cell r="K328" t="str">
            <v>II</v>
          </cell>
          <cell r="L328" t="str">
            <v>Invertebrate</v>
          </cell>
          <cell r="M328"/>
          <cell r="N328"/>
          <cell r="O328"/>
          <cell r="P328"/>
          <cell r="Q328"/>
          <cell r="R328"/>
          <cell r="S328"/>
          <cell r="T328" t="str">
            <v>A</v>
          </cell>
          <cell r="U328" t="str">
            <v>B</v>
          </cell>
          <cell r="V328"/>
          <cell r="W328"/>
          <cell r="X328" t="str">
            <v>BR</v>
          </cell>
          <cell r="Y328"/>
          <cell r="Z328"/>
          <cell r="AA328" t="str">
            <v>AC</v>
          </cell>
          <cell r="AB328"/>
          <cell r="AC328"/>
          <cell r="AD328"/>
          <cell r="AE328"/>
          <cell r="AF328"/>
        </row>
        <row r="329">
          <cell r="A329" t="str">
            <v>Chrysolampis mosquitus</v>
          </cell>
          <cell r="B329" t="str">
            <v>Chrysolampis</v>
          </cell>
          <cell r="C329" t="str">
            <v>mosquitus</v>
          </cell>
          <cell r="D329" t="str">
            <v>Chrysolampis mosquitus</v>
          </cell>
          <cell r="E329" t="str">
            <v>Apodiformes</v>
          </cell>
          <cell r="F329" t="str">
            <v>Trochilidae</v>
          </cell>
          <cell r="G329" t="str">
            <v>beija-flor-vermelho</v>
          </cell>
          <cell r="H329" t="str">
            <v>Ruby-topaz Hummingbird</v>
          </cell>
          <cell r="I329" t="str">
            <v>LC</v>
          </cell>
          <cell r="J329"/>
          <cell r="K329"/>
          <cell r="L329" t="str">
            <v>FruiNect</v>
          </cell>
          <cell r="M329" t="str">
            <v>Herbivore</v>
          </cell>
          <cell r="N329" t="str">
            <v>Nectarivore</v>
          </cell>
          <cell r="O329" t="str">
            <v>Dossel</v>
          </cell>
          <cell r="P329" t="str">
            <v>Aerial</v>
          </cell>
          <cell r="Q329" t="str">
            <v>Forest</v>
          </cell>
          <cell r="R329" t="str">
            <v>Semi-Open</v>
          </cell>
          <cell r="S329">
            <v>1</v>
          </cell>
          <cell r="T329" t="str">
            <v>A</v>
          </cell>
          <cell r="U329" t="str">
            <v>B</v>
          </cell>
          <cell r="V329"/>
          <cell r="W329"/>
          <cell r="X329" t="str">
            <v>BR</v>
          </cell>
          <cell r="Y329"/>
          <cell r="Z329" t="str">
            <v>RE</v>
          </cell>
          <cell r="AA329"/>
          <cell r="AB329"/>
          <cell r="AC329"/>
          <cell r="AD329"/>
          <cell r="AE329"/>
          <cell r="AF329"/>
        </row>
        <row r="330">
          <cell r="A330" t="str">
            <v>Chrysomus icterocephalus</v>
          </cell>
          <cell r="B330" t="str">
            <v>Chrysomus</v>
          </cell>
          <cell r="C330" t="str">
            <v>icterocephalus</v>
          </cell>
          <cell r="D330" t="str">
            <v>Chrysomus icterocephalus</v>
          </cell>
          <cell r="E330" t="str">
            <v>Passeriformes</v>
          </cell>
          <cell r="F330" t="str">
            <v>Icteridae</v>
          </cell>
          <cell r="G330" t="str">
            <v>iratauá-pequeno</v>
          </cell>
          <cell r="H330" t="str">
            <v>Yellow-hooded Blackbird</v>
          </cell>
          <cell r="I330" t="str">
            <v>LC</v>
          </cell>
          <cell r="J330"/>
          <cell r="K330"/>
          <cell r="L330" t="str">
            <v>PlantSeed</v>
          </cell>
          <cell r="M330" t="str">
            <v>Omnivore</v>
          </cell>
          <cell r="N330" t="str">
            <v>Granivore</v>
          </cell>
          <cell r="O330"/>
          <cell r="P330" t="str">
            <v>Insessorial</v>
          </cell>
          <cell r="Q330" t="str">
            <v>Wetland</v>
          </cell>
          <cell r="R330" t="str">
            <v>Semi-Open</v>
          </cell>
          <cell r="S330"/>
          <cell r="T330" t="str">
            <v>A</v>
          </cell>
          <cell r="U330"/>
          <cell r="V330"/>
          <cell r="W330"/>
          <cell r="X330" t="str">
            <v>BR</v>
          </cell>
          <cell r="Y330"/>
          <cell r="Z330"/>
          <cell r="AA330"/>
          <cell r="AB330"/>
          <cell r="AC330"/>
          <cell r="AD330"/>
          <cell r="AE330"/>
          <cell r="AF330"/>
        </row>
        <row r="331">
          <cell r="A331" t="str">
            <v>Chrysomus ruficapillus</v>
          </cell>
          <cell r="B331" t="str">
            <v>Chrysomus</v>
          </cell>
          <cell r="C331" t="str">
            <v>ruficapillus</v>
          </cell>
          <cell r="D331" t="str">
            <v>Chrysomus ruficapillus</v>
          </cell>
          <cell r="E331" t="str">
            <v>Passeriformes</v>
          </cell>
          <cell r="F331" t="str">
            <v>Icteridae</v>
          </cell>
          <cell r="G331" t="str">
            <v>garibaldi</v>
          </cell>
          <cell r="H331" t="str">
            <v>Chestnut-capped Blackbird</v>
          </cell>
          <cell r="I331" t="str">
            <v>LC</v>
          </cell>
          <cell r="J331"/>
          <cell r="K331" t="str">
            <v>II</v>
          </cell>
          <cell r="L331" t="str">
            <v>PlantSeed</v>
          </cell>
          <cell r="M331" t="str">
            <v>Omnivore</v>
          </cell>
          <cell r="N331" t="str">
            <v>Granivore</v>
          </cell>
          <cell r="O331"/>
          <cell r="P331" t="str">
            <v>Insessorial</v>
          </cell>
          <cell r="Q331" t="str">
            <v>Wetland</v>
          </cell>
          <cell r="R331" t="str">
            <v>Semi-Open</v>
          </cell>
          <cell r="S331">
            <v>1</v>
          </cell>
          <cell r="T331" t="str">
            <v>A</v>
          </cell>
          <cell r="U331" t="str">
            <v>B</v>
          </cell>
          <cell r="V331"/>
          <cell r="W331"/>
          <cell r="X331" t="str">
            <v>BR</v>
          </cell>
          <cell r="Y331"/>
          <cell r="Z331" t="str">
            <v>RE</v>
          </cell>
          <cell r="AA331"/>
          <cell r="AB331"/>
          <cell r="AC331"/>
          <cell r="AD331"/>
          <cell r="AE331"/>
          <cell r="AF331"/>
        </row>
        <row r="332">
          <cell r="A332" t="str">
            <v>Chrysuronia oenone</v>
          </cell>
          <cell r="B332" t="str">
            <v>Chrysuronia</v>
          </cell>
          <cell r="C332" t="str">
            <v>oenone</v>
          </cell>
          <cell r="D332" t="str">
            <v>Chrysuronia oenone</v>
          </cell>
          <cell r="E332" t="str">
            <v>Apodiformes</v>
          </cell>
          <cell r="F332" t="str">
            <v>Trochilidae</v>
          </cell>
          <cell r="G332" t="str">
            <v>beija-flor-de-cauda-dourada</v>
          </cell>
          <cell r="H332" t="str">
            <v>Golden-tailed Sapphire</v>
          </cell>
          <cell r="I332" t="str">
            <v>LC</v>
          </cell>
          <cell r="J332"/>
          <cell r="K332"/>
          <cell r="L332" t="str">
            <v>FruiNect</v>
          </cell>
          <cell r="M332"/>
          <cell r="N332"/>
          <cell r="O332" t="str">
            <v>Sub-bosque/Dossel</v>
          </cell>
          <cell r="P332"/>
          <cell r="Q332"/>
          <cell r="R332"/>
          <cell r="S332"/>
          <cell r="T332"/>
          <cell r="U332" t="str">
            <v>A</v>
          </cell>
          <cell r="V332"/>
          <cell r="W332"/>
          <cell r="X332" t="str">
            <v>BR#</v>
          </cell>
          <cell r="Y332"/>
          <cell r="Z332"/>
          <cell r="AA332"/>
          <cell r="AB332"/>
          <cell r="AC332"/>
          <cell r="AD332"/>
          <cell r="AE332"/>
          <cell r="AF332"/>
        </row>
        <row r="333">
          <cell r="A333" t="str">
            <v>Cichlocolaptes leucophrus</v>
          </cell>
          <cell r="B333" t="str">
            <v>Cichlocolaptes</v>
          </cell>
          <cell r="C333" t="str">
            <v>leucophrus</v>
          </cell>
          <cell r="D333" t="str">
            <v>Cichlocolaptes leucophrus</v>
          </cell>
          <cell r="E333" t="str">
            <v>Passeriformes</v>
          </cell>
          <cell r="F333" t="str">
            <v>Furriidae</v>
          </cell>
          <cell r="G333" t="str">
            <v>trepador-sobrancelha</v>
          </cell>
          <cell r="H333" t="str">
            <v>Pale-browed Treehunter</v>
          </cell>
          <cell r="I333" t="str">
            <v>LC</v>
          </cell>
          <cell r="J333"/>
          <cell r="K333"/>
          <cell r="L333" t="str">
            <v>Invertebrate</v>
          </cell>
          <cell r="M333" t="str">
            <v>Carnivore</v>
          </cell>
          <cell r="N333" t="str">
            <v>Invertivore</v>
          </cell>
          <cell r="O333" t="str">
            <v>Dossel</v>
          </cell>
          <cell r="P333" t="str">
            <v>Insessorial</v>
          </cell>
          <cell r="Q333" t="str">
            <v>Forest</v>
          </cell>
          <cell r="R333" t="str">
            <v xml:space="preserve">Dense </v>
          </cell>
          <cell r="S333"/>
          <cell r="T333"/>
          <cell r="U333"/>
          <cell r="V333"/>
          <cell r="W333"/>
          <cell r="X333" t="str">
            <v>BR, En</v>
          </cell>
          <cell r="Y333"/>
          <cell r="Z333"/>
          <cell r="AA333"/>
          <cell r="AB333"/>
          <cell r="AC333"/>
          <cell r="AD333"/>
          <cell r="AE333"/>
          <cell r="AF333"/>
        </row>
        <row r="334">
          <cell r="A334" t="str">
            <v>Cichlopsis leucogenys</v>
          </cell>
          <cell r="B334" t="str">
            <v>Cichlopsis</v>
          </cell>
          <cell r="C334" t="str">
            <v>leucogenys</v>
          </cell>
          <cell r="D334" t="str">
            <v>Cichlopsis leucogenys</v>
          </cell>
          <cell r="E334" t="str">
            <v>Passeriformes</v>
          </cell>
          <cell r="F334" t="str">
            <v>Turdidae</v>
          </cell>
          <cell r="G334" t="str">
            <v>sabiá-castanho</v>
          </cell>
          <cell r="H334" t="str">
            <v>Rufous-brown Solitaire</v>
          </cell>
          <cell r="I334" t="str">
            <v>EN</v>
          </cell>
          <cell r="J334" t="str">
            <v>EN</v>
          </cell>
          <cell r="K334"/>
          <cell r="L334" t="str">
            <v>Invertebrate</v>
          </cell>
          <cell r="M334" t="str">
            <v>Carnivore</v>
          </cell>
          <cell r="N334" t="str">
            <v>Invertivore</v>
          </cell>
          <cell r="O334"/>
          <cell r="P334" t="str">
            <v>Insessorial</v>
          </cell>
          <cell r="Q334" t="str">
            <v>Forest</v>
          </cell>
          <cell r="R334" t="str">
            <v xml:space="preserve">Dense </v>
          </cell>
          <cell r="S334"/>
          <cell r="T334"/>
          <cell r="U334" t="str">
            <v>B</v>
          </cell>
          <cell r="V334"/>
          <cell r="W334"/>
          <cell r="X334" t="str">
            <v>BR</v>
          </cell>
          <cell r="Y334"/>
          <cell r="Z334"/>
          <cell r="AA334" t="str">
            <v>AC</v>
          </cell>
          <cell r="AB334"/>
          <cell r="AC334"/>
          <cell r="AD334"/>
          <cell r="AE334"/>
          <cell r="AF334"/>
        </row>
        <row r="335">
          <cell r="A335" t="str">
            <v>Ciconia maguari</v>
          </cell>
          <cell r="B335" t="str">
            <v>Ciconia</v>
          </cell>
          <cell r="C335" t="str">
            <v>maguari</v>
          </cell>
          <cell r="D335" t="str">
            <v>Ciconia maguari</v>
          </cell>
          <cell r="E335" t="str">
            <v>Ciconiiformes</v>
          </cell>
          <cell r="F335" t="str">
            <v>Ciconiidae</v>
          </cell>
          <cell r="G335" t="str">
            <v>maguari</v>
          </cell>
          <cell r="H335" t="str">
            <v>Maguari Stork</v>
          </cell>
          <cell r="I335" t="str">
            <v>LC</v>
          </cell>
          <cell r="J335"/>
          <cell r="K335"/>
          <cell r="L335" t="str">
            <v>VertFishScav</v>
          </cell>
          <cell r="M335" t="str">
            <v>Carnivore</v>
          </cell>
          <cell r="N335" t="str">
            <v>Invertivore</v>
          </cell>
          <cell r="O335" t="str">
            <v>Terrestre</v>
          </cell>
          <cell r="P335" t="str">
            <v>Terrestrial</v>
          </cell>
          <cell r="Q335" t="str">
            <v>Grassland</v>
          </cell>
          <cell r="R335" t="str">
            <v>Open</v>
          </cell>
          <cell r="S335">
            <v>1</v>
          </cell>
          <cell r="T335" t="str">
            <v>M</v>
          </cell>
          <cell r="U335" t="str">
            <v>B</v>
          </cell>
          <cell r="V335"/>
          <cell r="W335"/>
          <cell r="X335" t="str">
            <v>BR</v>
          </cell>
          <cell r="Y335"/>
          <cell r="Z335" t="str">
            <v>RE</v>
          </cell>
          <cell r="AA335"/>
          <cell r="AB335"/>
          <cell r="AC335"/>
          <cell r="AD335"/>
          <cell r="AE335"/>
          <cell r="AF335"/>
        </row>
        <row r="336">
          <cell r="A336" t="str">
            <v>Cinclodes espinhacensis</v>
          </cell>
          <cell r="B336" t="str">
            <v>Cinclodes</v>
          </cell>
          <cell r="C336" t="str">
            <v>espinhacensis</v>
          </cell>
          <cell r="D336" t="str">
            <v>Cinclodes espinhacensis</v>
          </cell>
          <cell r="E336" t="str">
            <v>Passeriformes</v>
          </cell>
          <cell r="F336" t="str">
            <v>Furriidae</v>
          </cell>
          <cell r="G336" t="str">
            <v>pedreiro-do-espinhaço</v>
          </cell>
          <cell r="H336" t="str">
            <v>Cipo Cinclodes</v>
          </cell>
          <cell r="I336"/>
          <cell r="J336" t="str">
            <v>EN</v>
          </cell>
          <cell r="K336"/>
          <cell r="L336" t="str">
            <v>Invertebrate</v>
          </cell>
          <cell r="M336" t="str">
            <v>Carnivore</v>
          </cell>
          <cell r="N336" t="str">
            <v>Aquatic predator</v>
          </cell>
          <cell r="O336"/>
          <cell r="P336" t="str">
            <v>Terrestrial</v>
          </cell>
          <cell r="Q336" t="str">
            <v>Grassland</v>
          </cell>
          <cell r="R336" t="str">
            <v>Open</v>
          </cell>
          <cell r="S336"/>
          <cell r="T336"/>
          <cell r="U336" t="str">
            <v>M</v>
          </cell>
          <cell r="V336"/>
          <cell r="W336"/>
          <cell r="X336" t="str">
            <v>BR, En</v>
          </cell>
          <cell r="Y336"/>
          <cell r="Z336"/>
          <cell r="AA336"/>
          <cell r="AB336"/>
          <cell r="AC336"/>
          <cell r="AD336"/>
          <cell r="AE336"/>
          <cell r="AF336"/>
        </row>
        <row r="337">
          <cell r="A337" t="str">
            <v>Cinclodes fuscus</v>
          </cell>
          <cell r="B337" t="str">
            <v>Cinclodes</v>
          </cell>
          <cell r="C337" t="str">
            <v>fuscus</v>
          </cell>
          <cell r="D337" t="str">
            <v>Cinclodes fuscus</v>
          </cell>
          <cell r="E337" t="str">
            <v>Passeriformes</v>
          </cell>
          <cell r="F337" t="str">
            <v>Furriidae</v>
          </cell>
          <cell r="G337" t="str">
            <v>pedreiro-dos-andes</v>
          </cell>
          <cell r="H337" t="str">
            <v>Buff-winged Cinclodes</v>
          </cell>
          <cell r="I337" t="str">
            <v>LC</v>
          </cell>
          <cell r="J337"/>
          <cell r="K337"/>
          <cell r="L337" t="str">
            <v>Invertebrate</v>
          </cell>
          <cell r="M337" t="str">
            <v>Carnivore</v>
          </cell>
          <cell r="N337" t="str">
            <v>Aquatic predator</v>
          </cell>
          <cell r="O337" t="str">
            <v>Terrestre</v>
          </cell>
          <cell r="P337" t="str">
            <v>Terrestrial</v>
          </cell>
          <cell r="Q337" t="str">
            <v>Grassland</v>
          </cell>
          <cell r="R337" t="str">
            <v>Open</v>
          </cell>
          <cell r="S337"/>
          <cell r="T337"/>
          <cell r="U337" t="str">
            <v>B</v>
          </cell>
          <cell r="V337" t="str">
            <v>MGT</v>
          </cell>
          <cell r="W337" t="str">
            <v>No</v>
          </cell>
          <cell r="X337" t="str">
            <v>VI (S)</v>
          </cell>
          <cell r="Y337"/>
          <cell r="Z337"/>
          <cell r="AA337"/>
          <cell r="AB337"/>
          <cell r="AC337"/>
          <cell r="AD337"/>
          <cell r="AE337"/>
          <cell r="AF337"/>
        </row>
        <row r="338">
          <cell r="A338" t="str">
            <v>Cinclodes pabsti</v>
          </cell>
          <cell r="B338" t="str">
            <v>Cinclodes</v>
          </cell>
          <cell r="C338" t="str">
            <v>pabsti</v>
          </cell>
          <cell r="D338" t="str">
            <v>Cinclodes pabsti</v>
          </cell>
          <cell r="E338" t="str">
            <v>Passeriformes</v>
          </cell>
          <cell r="F338" t="str">
            <v>Furriidae</v>
          </cell>
          <cell r="G338" t="str">
            <v>pedreiro</v>
          </cell>
          <cell r="H338" t="str">
            <v>Long-tailed Cinclodes</v>
          </cell>
          <cell r="I338" t="str">
            <v>NT</v>
          </cell>
          <cell r="J338"/>
          <cell r="K338"/>
          <cell r="L338" t="str">
            <v>Invertebrate</v>
          </cell>
          <cell r="M338" t="str">
            <v>Carnivore</v>
          </cell>
          <cell r="N338" t="str">
            <v>Aquatic predator</v>
          </cell>
          <cell r="O338" t="str">
            <v>Terrestre</v>
          </cell>
          <cell r="P338" t="str">
            <v>Terrestrial</v>
          </cell>
          <cell r="Q338" t="str">
            <v>Grassland</v>
          </cell>
          <cell r="R338" t="str">
            <v>Open</v>
          </cell>
          <cell r="S338"/>
          <cell r="T338"/>
          <cell r="U338" t="str">
            <v>M</v>
          </cell>
          <cell r="V338"/>
          <cell r="W338"/>
          <cell r="X338" t="str">
            <v>BR, En</v>
          </cell>
          <cell r="Y338"/>
          <cell r="Z338"/>
          <cell r="AA338" t="str">
            <v>AC</v>
          </cell>
          <cell r="AB338"/>
          <cell r="AC338"/>
          <cell r="AD338"/>
          <cell r="AE338"/>
          <cell r="AF338"/>
        </row>
        <row r="339">
          <cell r="A339" t="str">
            <v>Circus buffoni</v>
          </cell>
          <cell r="B339" t="str">
            <v>Circus</v>
          </cell>
          <cell r="C339" t="str">
            <v>buffoni</v>
          </cell>
          <cell r="D339" t="str">
            <v>Circus buffoni</v>
          </cell>
          <cell r="E339" t="str">
            <v>Accipitriformes</v>
          </cell>
          <cell r="F339" t="str">
            <v>Accipitridae</v>
          </cell>
          <cell r="G339" t="str">
            <v>gavião-do-banhado</v>
          </cell>
          <cell r="H339" t="str">
            <v>Long-winged Harrier</v>
          </cell>
          <cell r="I339" t="str">
            <v>LC</v>
          </cell>
          <cell r="J339"/>
          <cell r="K339" t="str">
            <v>II</v>
          </cell>
          <cell r="L339" t="str">
            <v>VertFishScav</v>
          </cell>
          <cell r="M339" t="str">
            <v>Carnivore</v>
          </cell>
          <cell r="N339" t="str">
            <v>Vertivore</v>
          </cell>
          <cell r="O339" t="str">
            <v>Terrestre/Aereo</v>
          </cell>
          <cell r="P339" t="str">
            <v>Aerial</v>
          </cell>
          <cell r="Q339" t="str">
            <v>Wetland</v>
          </cell>
          <cell r="R339" t="str">
            <v>Open</v>
          </cell>
          <cell r="S339">
            <v>1</v>
          </cell>
          <cell r="T339" t="str">
            <v>M</v>
          </cell>
          <cell r="U339" t="str">
            <v>M</v>
          </cell>
          <cell r="V339"/>
          <cell r="W339"/>
          <cell r="X339" t="str">
            <v>BR</v>
          </cell>
          <cell r="Y339"/>
          <cell r="Z339" t="str">
            <v>RE</v>
          </cell>
          <cell r="AA339"/>
          <cell r="AB339"/>
          <cell r="AC339"/>
          <cell r="AD339"/>
          <cell r="AE339"/>
          <cell r="AF339"/>
        </row>
        <row r="340">
          <cell r="A340" t="str">
            <v>Circus cinereus</v>
          </cell>
          <cell r="B340" t="str">
            <v>Circus</v>
          </cell>
          <cell r="C340" t="str">
            <v>cinereus</v>
          </cell>
          <cell r="D340" t="str">
            <v>Circus cinereus</v>
          </cell>
          <cell r="E340" t="str">
            <v>Accipitriformes</v>
          </cell>
          <cell r="F340" t="str">
            <v>Accipitridae</v>
          </cell>
          <cell r="G340" t="str">
            <v>gavião-cinza</v>
          </cell>
          <cell r="H340" t="str">
            <v>Cinereous Harrier</v>
          </cell>
          <cell r="I340" t="str">
            <v>LC</v>
          </cell>
          <cell r="J340" t="str">
            <v>VU</v>
          </cell>
          <cell r="K340" t="str">
            <v>II</v>
          </cell>
          <cell r="L340" t="str">
            <v>VertFishScav</v>
          </cell>
          <cell r="M340" t="str">
            <v>Carnivore</v>
          </cell>
          <cell r="N340" t="str">
            <v>Vertivore</v>
          </cell>
          <cell r="O340" t="str">
            <v>Terrestre/Aereo</v>
          </cell>
          <cell r="P340" t="str">
            <v>Aerial</v>
          </cell>
          <cell r="Q340" t="str">
            <v>Wetland</v>
          </cell>
          <cell r="R340" t="str">
            <v>Open</v>
          </cell>
          <cell r="S340"/>
          <cell r="T340"/>
          <cell r="U340" t="str">
            <v>B</v>
          </cell>
          <cell r="V340"/>
          <cell r="W340"/>
          <cell r="X340" t="str">
            <v>BR</v>
          </cell>
          <cell r="Y340"/>
          <cell r="Z340"/>
          <cell r="AA340"/>
          <cell r="AB340"/>
          <cell r="AC340"/>
          <cell r="AD340"/>
          <cell r="AE340"/>
          <cell r="AF340"/>
        </row>
        <row r="341">
          <cell r="A341" t="str">
            <v>Cissopis leverianus</v>
          </cell>
          <cell r="B341" t="str">
            <v>Cissopis</v>
          </cell>
          <cell r="C341" t="str">
            <v>leverianus</v>
          </cell>
          <cell r="D341" t="str">
            <v>Cissopis leverianus</v>
          </cell>
          <cell r="E341" t="str">
            <v>Passeriformes</v>
          </cell>
          <cell r="F341" t="str">
            <v>Thraupidae</v>
          </cell>
          <cell r="G341" t="str">
            <v>tietinga</v>
          </cell>
          <cell r="H341" t="str">
            <v>Magpie Tager</v>
          </cell>
          <cell r="I341" t="str">
            <v>LC</v>
          </cell>
          <cell r="J341"/>
          <cell r="K341"/>
          <cell r="L341" t="str">
            <v>FruiNect</v>
          </cell>
          <cell r="M341" t="str">
            <v>Omnivore</v>
          </cell>
          <cell r="N341" t="str">
            <v>Omnivore</v>
          </cell>
          <cell r="O341" t="str">
            <v>Estrato medio</v>
          </cell>
          <cell r="P341" t="str">
            <v>Insessorial</v>
          </cell>
          <cell r="Q341" t="str">
            <v>Woodland</v>
          </cell>
          <cell r="R341" t="str">
            <v>Semi-Open</v>
          </cell>
          <cell r="S341"/>
          <cell r="T341"/>
          <cell r="U341"/>
          <cell r="V341"/>
          <cell r="W341"/>
          <cell r="X341" t="str">
            <v>BR</v>
          </cell>
          <cell r="Y341"/>
          <cell r="Z341"/>
          <cell r="AA341"/>
          <cell r="AB341"/>
          <cell r="AC341"/>
          <cell r="AD341"/>
          <cell r="AE341"/>
          <cell r="AF341"/>
        </row>
        <row r="342">
          <cell r="A342" t="str">
            <v>Cistothorus platensis</v>
          </cell>
          <cell r="B342" t="str">
            <v>Cistothorus</v>
          </cell>
          <cell r="C342" t="str">
            <v>platensis</v>
          </cell>
          <cell r="D342" t="str">
            <v>Cistothorus platensis</v>
          </cell>
          <cell r="E342" t="str">
            <v>Passeriformes</v>
          </cell>
          <cell r="F342" t="str">
            <v>Troglodytidae</v>
          </cell>
          <cell r="G342" t="str">
            <v>corruíra-do-campo</v>
          </cell>
          <cell r="H342" t="str">
            <v>Sedge Wren</v>
          </cell>
          <cell r="I342"/>
          <cell r="J342"/>
          <cell r="K342"/>
          <cell r="L342" t="str">
            <v>Invertebrate</v>
          </cell>
          <cell r="M342" t="str">
            <v>Carnivore</v>
          </cell>
          <cell r="N342" t="str">
            <v>Invertivore</v>
          </cell>
          <cell r="O342"/>
          <cell r="P342" t="str">
            <v>Insessorial</v>
          </cell>
          <cell r="Q342" t="str">
            <v>Grassland</v>
          </cell>
          <cell r="R342" t="str">
            <v>Semi-Open</v>
          </cell>
          <cell r="S342"/>
          <cell r="T342"/>
          <cell r="U342"/>
          <cell r="V342"/>
          <cell r="W342"/>
          <cell r="X342" t="str">
            <v>BR</v>
          </cell>
          <cell r="Y342"/>
          <cell r="Z342"/>
          <cell r="AA342"/>
          <cell r="AB342"/>
          <cell r="AC342"/>
          <cell r="AD342"/>
          <cell r="AE342"/>
          <cell r="AF342"/>
        </row>
        <row r="343">
          <cell r="A343" t="str">
            <v>Claravis geoffroyi</v>
          </cell>
          <cell r="B343" t="str">
            <v>Paraclaravis</v>
          </cell>
          <cell r="C343" t="str">
            <v>geoffroyi</v>
          </cell>
          <cell r="D343" t="str">
            <v>Paraclaravis geoffroyi</v>
          </cell>
          <cell r="E343" t="str">
            <v>Columbiformes</v>
          </cell>
          <cell r="F343" t="str">
            <v>Columbidae</v>
          </cell>
          <cell r="G343" t="str">
            <v>pararu-espelho</v>
          </cell>
          <cell r="H343" t="str">
            <v>Purple-winged Ground-Dove</v>
          </cell>
          <cell r="I343" t="str">
            <v>CR</v>
          </cell>
          <cell r="J343" t="str">
            <v>CR (PEX)</v>
          </cell>
          <cell r="K343"/>
          <cell r="L343" t="str">
            <v>PlantSeed</v>
          </cell>
          <cell r="M343" t="str">
            <v>Herbivore</v>
          </cell>
          <cell r="N343" t="str">
            <v>Granivore</v>
          </cell>
          <cell r="O343"/>
          <cell r="P343" t="str">
            <v>Generalist</v>
          </cell>
          <cell r="Q343" t="str">
            <v>Forest</v>
          </cell>
          <cell r="R343" t="str">
            <v xml:space="preserve">Dense </v>
          </cell>
          <cell r="S343"/>
          <cell r="T343" t="str">
            <v>M</v>
          </cell>
          <cell r="U343" t="str">
            <v>B</v>
          </cell>
          <cell r="V343"/>
          <cell r="W343"/>
          <cell r="X343" t="str">
            <v>BR</v>
          </cell>
          <cell r="Y343"/>
          <cell r="Z343"/>
          <cell r="AA343" t="str">
            <v>AC</v>
          </cell>
          <cell r="AB343"/>
          <cell r="AC343"/>
          <cell r="AD343"/>
          <cell r="AE343"/>
          <cell r="AF343"/>
        </row>
        <row r="344">
          <cell r="A344" t="str">
            <v>Claravis pretiosa</v>
          </cell>
          <cell r="B344" t="str">
            <v>Claravis</v>
          </cell>
          <cell r="C344" t="str">
            <v>pretiosa</v>
          </cell>
          <cell r="D344" t="str">
            <v>Claravis pretiosa</v>
          </cell>
          <cell r="E344" t="str">
            <v>Columbiformes</v>
          </cell>
          <cell r="F344" t="str">
            <v>Columbidae</v>
          </cell>
          <cell r="G344" t="str">
            <v>pararu-azul</v>
          </cell>
          <cell r="H344" t="str">
            <v>Blue Ground-Dove</v>
          </cell>
          <cell r="I344" t="str">
            <v>LC</v>
          </cell>
          <cell r="J344"/>
          <cell r="K344"/>
          <cell r="L344" t="str">
            <v>PlantSeed</v>
          </cell>
          <cell r="M344" t="str">
            <v>Herbivore</v>
          </cell>
          <cell r="N344" t="str">
            <v>Granivore</v>
          </cell>
          <cell r="O344" t="str">
            <v>Terrestre/Estrato medio</v>
          </cell>
          <cell r="P344" t="str">
            <v>Generalist</v>
          </cell>
          <cell r="Q344" t="str">
            <v>Forest</v>
          </cell>
          <cell r="R344" t="str">
            <v xml:space="preserve">Dense </v>
          </cell>
          <cell r="S344">
            <v>2</v>
          </cell>
          <cell r="T344" t="str">
            <v>M</v>
          </cell>
          <cell r="U344" t="str">
            <v>B</v>
          </cell>
          <cell r="V344"/>
          <cell r="W344"/>
          <cell r="X344" t="str">
            <v>BR</v>
          </cell>
          <cell r="Y344"/>
          <cell r="Z344" t="str">
            <v>RE</v>
          </cell>
          <cell r="AA344"/>
          <cell r="AB344"/>
          <cell r="AC344"/>
          <cell r="AD344"/>
          <cell r="AE344"/>
          <cell r="AF344"/>
        </row>
        <row r="345">
          <cell r="A345" t="str">
            <v>Clibanornis dendrocolaptoides</v>
          </cell>
          <cell r="B345" t="str">
            <v>Clibanornis</v>
          </cell>
          <cell r="C345" t="str">
            <v>dendrocolaptoides</v>
          </cell>
          <cell r="D345" t="str">
            <v>Clibanornis dendrocolaptoides</v>
          </cell>
          <cell r="E345" t="str">
            <v>Passeriformes</v>
          </cell>
          <cell r="F345" t="str">
            <v>Furriidae</v>
          </cell>
          <cell r="G345" t="str">
            <v>cisqueiro</v>
          </cell>
          <cell r="H345" t="str">
            <v>Canebrake Groundcreeper</v>
          </cell>
          <cell r="I345" t="str">
            <v>LC</v>
          </cell>
          <cell r="J345"/>
          <cell r="K345"/>
          <cell r="L345" t="str">
            <v>Invertebrate</v>
          </cell>
          <cell r="M345" t="str">
            <v>Carnivore</v>
          </cell>
          <cell r="N345" t="str">
            <v>Invertivore</v>
          </cell>
          <cell r="O345" t="str">
            <v>Terrestre/Sub-bosque</v>
          </cell>
          <cell r="P345" t="str">
            <v>Terrestrial</v>
          </cell>
          <cell r="Q345" t="str">
            <v>Forest</v>
          </cell>
          <cell r="R345" t="str">
            <v xml:space="preserve">Dense </v>
          </cell>
          <cell r="S345"/>
          <cell r="T345"/>
          <cell r="U345"/>
          <cell r="V345"/>
          <cell r="W345"/>
          <cell r="X345" t="str">
            <v>BR</v>
          </cell>
          <cell r="Y345"/>
          <cell r="Z345"/>
          <cell r="AA345"/>
          <cell r="AB345"/>
          <cell r="AC345"/>
          <cell r="AD345"/>
          <cell r="AE345"/>
          <cell r="AF345"/>
        </row>
        <row r="346">
          <cell r="A346" t="str">
            <v>Clibanornis obscurus</v>
          </cell>
          <cell r="B346" t="str">
            <v>Clibanornis</v>
          </cell>
          <cell r="C346" t="str">
            <v>obscurus</v>
          </cell>
          <cell r="D346" t="str">
            <v>Clibanornis obscurus</v>
          </cell>
          <cell r="E346" t="str">
            <v>Passeriformes</v>
          </cell>
          <cell r="F346" t="str">
            <v>Furriidae</v>
          </cell>
          <cell r="G346" t="str">
            <v>barranqueiro-ferrugem</v>
          </cell>
          <cell r="H346" t="str">
            <v>Dusky Foliage-gleaner</v>
          </cell>
          <cell r="I346"/>
          <cell r="J346"/>
          <cell r="K346"/>
          <cell r="L346" t="str">
            <v>Invertebrate</v>
          </cell>
          <cell r="M346" t="str">
            <v>Carnivore</v>
          </cell>
          <cell r="N346" t="str">
            <v>Invertivore</v>
          </cell>
          <cell r="O346"/>
          <cell r="P346" t="str">
            <v>Terrestrial</v>
          </cell>
          <cell r="Q346" t="str">
            <v>Forest</v>
          </cell>
          <cell r="R346" t="str">
            <v xml:space="preserve">Dense </v>
          </cell>
          <cell r="S346"/>
          <cell r="T346"/>
          <cell r="U346" t="str">
            <v>A</v>
          </cell>
          <cell r="V346"/>
          <cell r="W346"/>
          <cell r="X346" t="str">
            <v>BR</v>
          </cell>
          <cell r="Y346"/>
          <cell r="Z346"/>
          <cell r="AA346"/>
          <cell r="AB346"/>
          <cell r="AC346"/>
          <cell r="AD346"/>
          <cell r="AE346"/>
          <cell r="AF346"/>
        </row>
        <row r="347">
          <cell r="A347" t="str">
            <v>Clibanornis rectirostris</v>
          </cell>
          <cell r="B347" t="str">
            <v>Clibanornis</v>
          </cell>
          <cell r="C347" t="str">
            <v>rectirostris</v>
          </cell>
          <cell r="D347" t="str">
            <v>Clibanornis rectirostris</v>
          </cell>
          <cell r="E347" t="str">
            <v>Passeriformes</v>
          </cell>
          <cell r="F347" t="str">
            <v>Furriidae</v>
          </cell>
          <cell r="G347" t="str">
            <v>cisqueiro-do-rio</v>
          </cell>
          <cell r="H347" t="str">
            <v>Chestnut-capped Foliage-gleaner</v>
          </cell>
          <cell r="I347" t="str">
            <v>LC</v>
          </cell>
          <cell r="J347"/>
          <cell r="K347"/>
          <cell r="L347" t="str">
            <v>Invertebrate</v>
          </cell>
          <cell r="M347" t="str">
            <v>Carnivore</v>
          </cell>
          <cell r="N347" t="str">
            <v>Invertivore</v>
          </cell>
          <cell r="O347"/>
          <cell r="P347" t="str">
            <v>Terrestrial</v>
          </cell>
          <cell r="Q347" t="str">
            <v>Forest</v>
          </cell>
          <cell r="R347" t="str">
            <v xml:space="preserve">Dense </v>
          </cell>
          <cell r="S347">
            <v>3</v>
          </cell>
          <cell r="T347" t="str">
            <v>B</v>
          </cell>
          <cell r="U347"/>
          <cell r="V347"/>
          <cell r="W347"/>
          <cell r="X347" t="str">
            <v>BR</v>
          </cell>
          <cell r="Y347"/>
          <cell r="Z347" t="str">
            <v>RE</v>
          </cell>
          <cell r="AA347"/>
          <cell r="AB347"/>
          <cell r="AC347"/>
          <cell r="AD347"/>
          <cell r="AE347"/>
          <cell r="AF347"/>
        </row>
        <row r="348">
          <cell r="A348" t="str">
            <v>Clibanornis watkinsi</v>
          </cell>
          <cell r="B348" t="str">
            <v>Clibanornis</v>
          </cell>
          <cell r="C348" t="str">
            <v>watkinsorum</v>
          </cell>
          <cell r="D348" t="str">
            <v>Clibanornis watkinsorum</v>
          </cell>
          <cell r="E348" t="str">
            <v>Passeriformes</v>
          </cell>
          <cell r="F348" t="str">
            <v>Furriidae</v>
          </cell>
          <cell r="G348" t="str">
            <v>barranqueiro-ferrugem-do-acre</v>
          </cell>
          <cell r="H348" t="str">
            <v>Watkins's Foliage-gleaner</v>
          </cell>
          <cell r="I348"/>
          <cell r="J348"/>
          <cell r="K348"/>
          <cell r="L348" t="str">
            <v>Invertebrate</v>
          </cell>
          <cell r="M348" t="str">
            <v>Carnivore</v>
          </cell>
          <cell r="N348" t="str">
            <v>Invertivore</v>
          </cell>
          <cell r="O348"/>
          <cell r="P348" t="str">
            <v>Terrestrial</v>
          </cell>
          <cell r="Q348" t="str">
            <v>Forest</v>
          </cell>
          <cell r="R348" t="str">
            <v xml:space="preserve">Dense </v>
          </cell>
          <cell r="S348"/>
          <cell r="T348"/>
          <cell r="U348" t="str">
            <v>A</v>
          </cell>
          <cell r="V348"/>
          <cell r="W348"/>
          <cell r="X348" t="str">
            <v>BR</v>
          </cell>
          <cell r="Y348"/>
          <cell r="Z348"/>
          <cell r="AA348"/>
          <cell r="AB348"/>
          <cell r="AC348"/>
          <cell r="AD348"/>
          <cell r="AE348"/>
          <cell r="AF348"/>
        </row>
        <row r="349">
          <cell r="A349" t="str">
            <v>Clytoctantes atrogularis</v>
          </cell>
          <cell r="B349" t="str">
            <v>Clytoctantes</v>
          </cell>
          <cell r="C349" t="str">
            <v>atrogularis</v>
          </cell>
          <cell r="D349" t="str">
            <v>Clytoctantes atrogularis</v>
          </cell>
          <cell r="E349" t="str">
            <v>Passeriformes</v>
          </cell>
          <cell r="F349" t="str">
            <v>Thamnophilidae</v>
          </cell>
          <cell r="G349" t="str">
            <v>choca-de-garganta-preta</v>
          </cell>
          <cell r="H349" t="str">
            <v>Rondonia Bushbird</v>
          </cell>
          <cell r="I349" t="str">
            <v>VU</v>
          </cell>
          <cell r="J349" t="str">
            <v>VU</v>
          </cell>
          <cell r="K349"/>
          <cell r="L349" t="str">
            <v>Invertebrate</v>
          </cell>
          <cell r="M349" t="str">
            <v>Carnivore</v>
          </cell>
          <cell r="N349" t="str">
            <v>Invertivore</v>
          </cell>
          <cell r="O349" t="str">
            <v>Sub-bosque</v>
          </cell>
          <cell r="P349" t="str">
            <v>Insessorial</v>
          </cell>
          <cell r="Q349" t="str">
            <v>Forest</v>
          </cell>
          <cell r="R349" t="str">
            <v xml:space="preserve">Dense </v>
          </cell>
          <cell r="S349"/>
          <cell r="T349" t="str">
            <v>B</v>
          </cell>
          <cell r="U349" t="str">
            <v>B</v>
          </cell>
          <cell r="V349"/>
          <cell r="W349"/>
          <cell r="X349" t="str">
            <v>BR, En</v>
          </cell>
          <cell r="Y349"/>
          <cell r="Z349"/>
          <cell r="AA349" t="str">
            <v>AC</v>
          </cell>
          <cell r="AB349"/>
          <cell r="AC349"/>
          <cell r="AD349"/>
          <cell r="AE349"/>
          <cell r="AF349"/>
        </row>
        <row r="350">
          <cell r="A350" t="str">
            <v>Cnemotriccus fuscatus</v>
          </cell>
          <cell r="B350" t="str">
            <v>Cnemotriccus</v>
          </cell>
          <cell r="C350" t="str">
            <v>fuscatus</v>
          </cell>
          <cell r="D350" t="str">
            <v>Cnemotriccus fuscatus</v>
          </cell>
          <cell r="E350" t="str">
            <v>Passeriformes</v>
          </cell>
          <cell r="F350" t="str">
            <v>Tyrannidae</v>
          </cell>
          <cell r="G350" t="str">
            <v>guaracavuçu</v>
          </cell>
          <cell r="H350" t="str">
            <v>Fuscous Flycatcher</v>
          </cell>
          <cell r="I350" t="str">
            <v>LC</v>
          </cell>
          <cell r="J350"/>
          <cell r="K350"/>
          <cell r="L350" t="str">
            <v>Invertebrate</v>
          </cell>
          <cell r="M350" t="str">
            <v>Carnivore</v>
          </cell>
          <cell r="N350" t="str">
            <v>Invertivore</v>
          </cell>
          <cell r="O350" t="str">
            <v>Sub-bosque/Estrato medio</v>
          </cell>
          <cell r="P350" t="str">
            <v>Insessorial</v>
          </cell>
          <cell r="Q350" t="str">
            <v>Forest</v>
          </cell>
          <cell r="R350" t="str">
            <v>Semi-Open</v>
          </cell>
          <cell r="S350">
            <v>3</v>
          </cell>
          <cell r="T350" t="str">
            <v>B</v>
          </cell>
          <cell r="U350" t="str">
            <v>B</v>
          </cell>
          <cell r="V350"/>
          <cell r="W350"/>
          <cell r="X350" t="str">
            <v>BR</v>
          </cell>
          <cell r="Y350"/>
          <cell r="Z350" t="str">
            <v>RE</v>
          </cell>
          <cell r="AA350"/>
          <cell r="AB350"/>
          <cell r="AC350"/>
          <cell r="AD350"/>
          <cell r="AE350"/>
          <cell r="AF350"/>
        </row>
        <row r="351">
          <cell r="A351" t="str">
            <v>Cnipodectes subbrunneus</v>
          </cell>
          <cell r="B351" t="str">
            <v>Cnipodectes</v>
          </cell>
          <cell r="C351" t="str">
            <v>subbrunneus</v>
          </cell>
          <cell r="D351" t="str">
            <v>Cnipodectes subbrunneus</v>
          </cell>
          <cell r="E351" t="str">
            <v>Passeriformes</v>
          </cell>
          <cell r="F351" t="str">
            <v>Rhynchocyclidae</v>
          </cell>
          <cell r="G351" t="str">
            <v>flautim-pardo</v>
          </cell>
          <cell r="H351" t="str">
            <v>Brownish Twistwing</v>
          </cell>
          <cell r="I351" t="str">
            <v>LC</v>
          </cell>
          <cell r="J351"/>
          <cell r="K351" t="str">
            <v>II</v>
          </cell>
          <cell r="L351" t="str">
            <v>Invertebrate</v>
          </cell>
          <cell r="M351" t="str">
            <v>Carnivore</v>
          </cell>
          <cell r="N351" t="str">
            <v>Invertivore</v>
          </cell>
          <cell r="O351" t="str">
            <v>Sub-bosque</v>
          </cell>
          <cell r="P351" t="str">
            <v>Insessorial</v>
          </cell>
          <cell r="Q351" t="str">
            <v>Forest</v>
          </cell>
          <cell r="R351" t="str">
            <v xml:space="preserve">Dense </v>
          </cell>
          <cell r="S351"/>
          <cell r="T351"/>
          <cell r="U351"/>
          <cell r="V351"/>
          <cell r="W351"/>
          <cell r="X351" t="str">
            <v>BR</v>
          </cell>
          <cell r="Y351"/>
          <cell r="Z351"/>
          <cell r="AA351"/>
          <cell r="AB351"/>
          <cell r="AC351"/>
          <cell r="AD351"/>
          <cell r="AE351"/>
          <cell r="AF351"/>
        </row>
        <row r="352">
          <cell r="A352" t="str">
            <v>Cnipodectes superrufus</v>
          </cell>
          <cell r="B352" t="str">
            <v>Cnipodectes</v>
          </cell>
          <cell r="C352" t="str">
            <v>superrufus</v>
          </cell>
          <cell r="D352" t="str">
            <v>Cnipodectes superrufus</v>
          </cell>
          <cell r="E352" t="str">
            <v>Passeriformes</v>
          </cell>
          <cell r="F352" t="str">
            <v>Rhynchocyclidae</v>
          </cell>
          <cell r="G352" t="str">
            <v>flautim-rufo</v>
          </cell>
          <cell r="H352" t="str">
            <v>Rufous Twistwing</v>
          </cell>
          <cell r="I352" t="str">
            <v>VU</v>
          </cell>
          <cell r="J352" t="str">
            <v>VU</v>
          </cell>
          <cell r="K352" t="str">
            <v>II</v>
          </cell>
          <cell r="L352" t="str">
            <v>Invertebrate</v>
          </cell>
          <cell r="M352" t="str">
            <v>Carnivore</v>
          </cell>
          <cell r="N352" t="str">
            <v>Invertivore</v>
          </cell>
          <cell r="O352"/>
          <cell r="P352" t="str">
            <v>Insessorial</v>
          </cell>
          <cell r="Q352" t="str">
            <v>Forest</v>
          </cell>
          <cell r="R352" t="str">
            <v xml:space="preserve">Dense </v>
          </cell>
          <cell r="S352"/>
          <cell r="T352"/>
          <cell r="U352" t="str">
            <v>B</v>
          </cell>
          <cell r="V352"/>
          <cell r="W352"/>
          <cell r="X352" t="str">
            <v>BR#</v>
          </cell>
          <cell r="Y352"/>
          <cell r="Z352"/>
          <cell r="AA352"/>
          <cell r="AB352"/>
          <cell r="AC352"/>
          <cell r="AD352"/>
          <cell r="AE352"/>
          <cell r="AF352"/>
        </row>
        <row r="353">
          <cell r="A353" t="str">
            <v>Coccycua minuta</v>
          </cell>
          <cell r="B353" t="str">
            <v>Coccycua</v>
          </cell>
          <cell r="C353" t="str">
            <v>minuta</v>
          </cell>
          <cell r="D353" t="str">
            <v>Coccycua minuta</v>
          </cell>
          <cell r="E353" t="str">
            <v>Cuculiformes</v>
          </cell>
          <cell r="F353" t="str">
            <v>Cuculidae</v>
          </cell>
          <cell r="G353" t="str">
            <v>chincoã-pequeno</v>
          </cell>
          <cell r="H353" t="str">
            <v>Little Cuckoo</v>
          </cell>
          <cell r="I353" t="str">
            <v>LC</v>
          </cell>
          <cell r="J353"/>
          <cell r="K353"/>
          <cell r="L353" t="str">
            <v>Invertebrate</v>
          </cell>
          <cell r="M353" t="str">
            <v>Carnivore</v>
          </cell>
          <cell r="N353" t="str">
            <v>Invertivore</v>
          </cell>
          <cell r="O353" t="str">
            <v>Sub-bosque/Estrato medio</v>
          </cell>
          <cell r="P353" t="str">
            <v>Insessorial</v>
          </cell>
          <cell r="Q353" t="str">
            <v>Shrubland</v>
          </cell>
          <cell r="R353" t="str">
            <v>Semi-Open</v>
          </cell>
          <cell r="S353"/>
          <cell r="T353" t="str">
            <v>M</v>
          </cell>
          <cell r="U353" t="str">
            <v>M</v>
          </cell>
          <cell r="V353"/>
          <cell r="W353"/>
          <cell r="X353" t="str">
            <v>BR</v>
          </cell>
          <cell r="Y353"/>
          <cell r="Z353"/>
          <cell r="AA353" t="str">
            <v>AC</v>
          </cell>
          <cell r="AB353"/>
          <cell r="AC353"/>
          <cell r="AD353"/>
          <cell r="AE353"/>
          <cell r="AF353"/>
        </row>
        <row r="354">
          <cell r="A354" t="str">
            <v>Coccyzus americanus</v>
          </cell>
          <cell r="B354" t="str">
            <v>Coccyzus</v>
          </cell>
          <cell r="C354" t="str">
            <v>americanus</v>
          </cell>
          <cell r="D354" t="str">
            <v>Coccyzus americanus</v>
          </cell>
          <cell r="E354" t="str">
            <v>Cuculiformes</v>
          </cell>
          <cell r="F354" t="str">
            <v>Cuculidae</v>
          </cell>
          <cell r="G354" t="str">
            <v>papa-lagarta-de-asa-vermelha</v>
          </cell>
          <cell r="H354" t="str">
            <v>Yellow-billed Cuckoo</v>
          </cell>
          <cell r="I354" t="str">
            <v>LC</v>
          </cell>
          <cell r="J354"/>
          <cell r="K354"/>
          <cell r="L354" t="str">
            <v>Invertebrate</v>
          </cell>
          <cell r="M354" t="str">
            <v>Carnivore</v>
          </cell>
          <cell r="N354" t="str">
            <v>Invertivore</v>
          </cell>
          <cell r="O354" t="str">
            <v>Estrato medio/Dossel</v>
          </cell>
          <cell r="P354" t="str">
            <v>Insessorial</v>
          </cell>
          <cell r="Q354" t="str">
            <v>Forest</v>
          </cell>
          <cell r="R354" t="str">
            <v xml:space="preserve">Dense </v>
          </cell>
          <cell r="S354">
            <v>2</v>
          </cell>
          <cell r="T354" t="str">
            <v>M</v>
          </cell>
          <cell r="U354" t="str">
            <v>M</v>
          </cell>
          <cell r="V354" t="str">
            <v>MGT</v>
          </cell>
          <cell r="W354" t="str">
            <v>No</v>
          </cell>
          <cell r="X354" t="str">
            <v>VI (N)</v>
          </cell>
          <cell r="Y354"/>
          <cell r="Z354" t="str">
            <v>VN</v>
          </cell>
          <cell r="AA354"/>
          <cell r="AB354"/>
          <cell r="AC354"/>
          <cell r="AD354"/>
          <cell r="AE354"/>
          <cell r="AF354"/>
        </row>
        <row r="355">
          <cell r="A355" t="str">
            <v>Coccyzus erythropthalmus</v>
          </cell>
          <cell r="B355" t="str">
            <v>Coccyzus</v>
          </cell>
          <cell r="C355" t="str">
            <v>erythropthalmus</v>
          </cell>
          <cell r="D355" t="str">
            <v>Coccyzus erythropthalmus</v>
          </cell>
          <cell r="E355" t="str">
            <v>Cuculiformes</v>
          </cell>
          <cell r="F355" t="str">
            <v>Cuculidae</v>
          </cell>
          <cell r="G355" t="str">
            <v>papa-lagarta-de-bico-preto</v>
          </cell>
          <cell r="H355" t="str">
            <v>Black-billed Cuckoo</v>
          </cell>
          <cell r="I355" t="str">
            <v>LC</v>
          </cell>
          <cell r="J355"/>
          <cell r="K355"/>
          <cell r="L355" t="str">
            <v>Invertebrate</v>
          </cell>
          <cell r="M355" t="str">
            <v>Carnivore</v>
          </cell>
          <cell r="N355" t="str">
            <v>Invertivore</v>
          </cell>
          <cell r="O355"/>
          <cell r="P355" t="str">
            <v>Insessorial</v>
          </cell>
          <cell r="Q355" t="str">
            <v>Forest</v>
          </cell>
          <cell r="R355" t="str">
            <v xml:space="preserve">Dense </v>
          </cell>
          <cell r="S355"/>
          <cell r="T355"/>
          <cell r="U355" t="str">
            <v>M</v>
          </cell>
          <cell r="V355" t="str">
            <v>ND</v>
          </cell>
          <cell r="W355" t="str">
            <v>Yes</v>
          </cell>
          <cell r="X355" t="str">
            <v>VA# (N)</v>
          </cell>
          <cell r="Y355"/>
          <cell r="Z355"/>
          <cell r="AA355" t="str">
            <v>AC</v>
          </cell>
          <cell r="AB355"/>
          <cell r="AC355"/>
          <cell r="AD355"/>
          <cell r="AE355"/>
          <cell r="AF355"/>
        </row>
        <row r="356">
          <cell r="A356" t="str">
            <v>Coccyzus euleri</v>
          </cell>
          <cell r="B356" t="str">
            <v>Coccyzus</v>
          </cell>
          <cell r="C356" t="str">
            <v>euleri</v>
          </cell>
          <cell r="D356" t="str">
            <v>Coccyzus euleri</v>
          </cell>
          <cell r="E356" t="str">
            <v>Cuculiformes</v>
          </cell>
          <cell r="F356" t="str">
            <v>Cuculidae</v>
          </cell>
          <cell r="G356" t="str">
            <v>papa-lagarta-de-euler</v>
          </cell>
          <cell r="H356" t="str">
            <v>Pearly-breasted Cuckoo</v>
          </cell>
          <cell r="I356" t="str">
            <v>LC</v>
          </cell>
          <cell r="J356"/>
          <cell r="K356"/>
          <cell r="L356" t="str">
            <v>Invertebrate</v>
          </cell>
          <cell r="M356" t="str">
            <v>Carnivore</v>
          </cell>
          <cell r="N356" t="str">
            <v>Invertivore</v>
          </cell>
          <cell r="O356" t="str">
            <v>Estrato medio/Dossel</v>
          </cell>
          <cell r="P356" t="str">
            <v>Insessorial</v>
          </cell>
          <cell r="Q356" t="str">
            <v>Forest</v>
          </cell>
          <cell r="R356" t="str">
            <v xml:space="preserve">Dense </v>
          </cell>
          <cell r="S356">
            <v>2</v>
          </cell>
          <cell r="T356" t="str">
            <v>A</v>
          </cell>
          <cell r="U356" t="str">
            <v>M</v>
          </cell>
          <cell r="V356"/>
          <cell r="W356"/>
          <cell r="X356" t="str">
            <v>BR</v>
          </cell>
          <cell r="Y356"/>
          <cell r="Z356" t="str">
            <v>RE</v>
          </cell>
          <cell r="AA356" t="str">
            <v>AC</v>
          </cell>
          <cell r="AB356"/>
          <cell r="AC356"/>
          <cell r="AD356"/>
          <cell r="AE356"/>
          <cell r="AF356"/>
        </row>
        <row r="357">
          <cell r="A357" t="str">
            <v>Coccyzus melacoryphus</v>
          </cell>
          <cell r="B357" t="str">
            <v>Coccyzus</v>
          </cell>
          <cell r="C357" t="str">
            <v>melacoryphus</v>
          </cell>
          <cell r="D357" t="str">
            <v>Coccyzus melacoryphus</v>
          </cell>
          <cell r="E357" t="str">
            <v>Cuculiformes</v>
          </cell>
          <cell r="F357" t="str">
            <v>Cuculidae</v>
          </cell>
          <cell r="G357" t="str">
            <v>papa-lagarta</v>
          </cell>
          <cell r="H357" t="str">
            <v>Dark-billed Cuckoo</v>
          </cell>
          <cell r="I357" t="str">
            <v>LC</v>
          </cell>
          <cell r="J357"/>
          <cell r="K357"/>
          <cell r="L357" t="str">
            <v>Invertebrate</v>
          </cell>
          <cell r="M357" t="str">
            <v>Carnivore</v>
          </cell>
          <cell r="N357" t="str">
            <v>Invertivore</v>
          </cell>
          <cell r="O357" t="str">
            <v>Estrato medio/Dossel</v>
          </cell>
          <cell r="P357" t="str">
            <v>Insessorial</v>
          </cell>
          <cell r="Q357" t="str">
            <v>Forest</v>
          </cell>
          <cell r="R357" t="str">
            <v xml:space="preserve">Dense </v>
          </cell>
          <cell r="S357">
            <v>2</v>
          </cell>
          <cell r="T357" t="str">
            <v>A</v>
          </cell>
          <cell r="U357" t="str">
            <v>B</v>
          </cell>
          <cell r="V357" t="str">
            <v>MGT</v>
          </cell>
          <cell r="W357" t="str">
            <v>Yes</v>
          </cell>
          <cell r="X357" t="str">
            <v>BR</v>
          </cell>
          <cell r="Y357"/>
          <cell r="Z357" t="str">
            <v>RE</v>
          </cell>
          <cell r="AA357"/>
          <cell r="AB357"/>
          <cell r="AC357"/>
          <cell r="AD357"/>
          <cell r="AE357"/>
          <cell r="AF357"/>
        </row>
        <row r="358">
          <cell r="A358" t="str">
            <v>Coccyzus minor</v>
          </cell>
          <cell r="B358" t="str">
            <v>Coccyzus</v>
          </cell>
          <cell r="C358" t="str">
            <v>minor</v>
          </cell>
          <cell r="D358" t="str">
            <v>Coccyzus minor</v>
          </cell>
          <cell r="E358" t="str">
            <v>Cuculiformes</v>
          </cell>
          <cell r="F358" t="str">
            <v>Cuculidae</v>
          </cell>
          <cell r="G358" t="str">
            <v>papa-lagarta-do-mangue</v>
          </cell>
          <cell r="H358" t="str">
            <v>Mangrove Cuckoo</v>
          </cell>
          <cell r="I358" t="str">
            <v>LC</v>
          </cell>
          <cell r="J358"/>
          <cell r="K358"/>
          <cell r="L358" t="str">
            <v>Invertebrate</v>
          </cell>
          <cell r="M358" t="str">
            <v>Carnivore</v>
          </cell>
          <cell r="N358" t="str">
            <v>Invertivore</v>
          </cell>
          <cell r="O358" t="str">
            <v>Estrato medio/Dossel</v>
          </cell>
          <cell r="P358" t="str">
            <v>Insessorial</v>
          </cell>
          <cell r="Q358" t="str">
            <v>Forest</v>
          </cell>
          <cell r="R358" t="str">
            <v xml:space="preserve">Dense </v>
          </cell>
          <cell r="S358"/>
          <cell r="T358" t="str">
            <v>M</v>
          </cell>
          <cell r="U358" t="str">
            <v>A</v>
          </cell>
          <cell r="V358"/>
          <cell r="W358"/>
          <cell r="X358" t="str">
            <v>BR</v>
          </cell>
          <cell r="Y358"/>
          <cell r="Z358"/>
          <cell r="AA358" t="str">
            <v>AC</v>
          </cell>
          <cell r="AB358"/>
          <cell r="AC358"/>
          <cell r="AD358"/>
          <cell r="AE358"/>
          <cell r="AF358"/>
        </row>
        <row r="359">
          <cell r="A359" t="str">
            <v>Cochlearius cochlearius</v>
          </cell>
          <cell r="B359" t="str">
            <v>Cochlearius</v>
          </cell>
          <cell r="C359" t="str">
            <v>cochlearius</v>
          </cell>
          <cell r="D359" t="str">
            <v>Cochlearius cochlearius</v>
          </cell>
          <cell r="E359" t="str">
            <v>Pelecaniformes</v>
          </cell>
          <cell r="F359" t="str">
            <v>Ardeidae</v>
          </cell>
          <cell r="G359" t="str">
            <v>arapapá</v>
          </cell>
          <cell r="H359" t="str">
            <v>Boat-billed Heron</v>
          </cell>
          <cell r="I359" t="str">
            <v>LC</v>
          </cell>
          <cell r="J359"/>
          <cell r="K359"/>
          <cell r="L359" t="str">
            <v>Invertebrate</v>
          </cell>
          <cell r="M359" t="str">
            <v>Carnivore</v>
          </cell>
          <cell r="N359" t="str">
            <v>Aquatic predator</v>
          </cell>
          <cell r="O359" t="str">
            <v>Aquatico</v>
          </cell>
          <cell r="P359" t="str">
            <v>Terrestrial</v>
          </cell>
          <cell r="Q359" t="str">
            <v>Wetland</v>
          </cell>
          <cell r="R359" t="str">
            <v>Semi-Open</v>
          </cell>
          <cell r="S359">
            <v>1</v>
          </cell>
          <cell r="T359" t="str">
            <v>A</v>
          </cell>
          <cell r="U359" t="str">
            <v>A</v>
          </cell>
          <cell r="V359"/>
          <cell r="W359"/>
          <cell r="X359" t="str">
            <v>BR</v>
          </cell>
          <cell r="Y359"/>
          <cell r="Z359" t="str">
            <v>RE</v>
          </cell>
          <cell r="AA359" t="str">
            <v>AC</v>
          </cell>
          <cell r="AB359"/>
          <cell r="AC359"/>
          <cell r="AD359"/>
          <cell r="AE359"/>
          <cell r="AF359"/>
        </row>
        <row r="360">
          <cell r="A360" t="str">
            <v>Coereba flaveola</v>
          </cell>
          <cell r="B360" t="str">
            <v>Coereba</v>
          </cell>
          <cell r="C360" t="str">
            <v>flaveola</v>
          </cell>
          <cell r="D360" t="str">
            <v>Coereba flaveola</v>
          </cell>
          <cell r="E360" t="str">
            <v>Passeriformes</v>
          </cell>
          <cell r="F360" t="str">
            <v>Thraupidae</v>
          </cell>
          <cell r="G360" t="str">
            <v>cambacica</v>
          </cell>
          <cell r="H360" t="str">
            <v>Baquit</v>
          </cell>
          <cell r="I360" t="str">
            <v>LC</v>
          </cell>
          <cell r="J360"/>
          <cell r="K360"/>
          <cell r="L360" t="str">
            <v>FruiNect</v>
          </cell>
          <cell r="M360" t="str">
            <v>Herbivore</v>
          </cell>
          <cell r="N360" t="str">
            <v>Nectarivore</v>
          </cell>
          <cell r="O360" t="str">
            <v>Dossel</v>
          </cell>
          <cell r="P360" t="str">
            <v>Insessorial</v>
          </cell>
          <cell r="Q360" t="str">
            <v>Shrubland</v>
          </cell>
          <cell r="R360" t="str">
            <v>Semi-Open</v>
          </cell>
          <cell r="S360">
            <v>2</v>
          </cell>
          <cell r="T360" t="str">
            <v>A</v>
          </cell>
          <cell r="U360" t="str">
            <v>B</v>
          </cell>
          <cell r="V360"/>
          <cell r="W360"/>
          <cell r="X360" t="str">
            <v>BR</v>
          </cell>
          <cell r="Y360"/>
          <cell r="Z360" t="str">
            <v>RE</v>
          </cell>
          <cell r="AA360" t="str">
            <v>AC</v>
          </cell>
          <cell r="AB360"/>
          <cell r="AC360"/>
          <cell r="AD360"/>
          <cell r="AE360"/>
          <cell r="AF360"/>
        </row>
        <row r="361">
          <cell r="A361" t="str">
            <v>Colaptes campestris</v>
          </cell>
          <cell r="B361" t="str">
            <v>Colaptes</v>
          </cell>
          <cell r="C361" t="str">
            <v>campestris</v>
          </cell>
          <cell r="D361" t="str">
            <v>Colaptes campestris</v>
          </cell>
          <cell r="E361" t="str">
            <v>Piciformes</v>
          </cell>
          <cell r="F361" t="str">
            <v>Picidae</v>
          </cell>
          <cell r="G361" t="str">
            <v>pica-pau-do-campo</v>
          </cell>
          <cell r="H361" t="str">
            <v>Campo Flicker</v>
          </cell>
          <cell r="I361" t="str">
            <v>LC</v>
          </cell>
          <cell r="J361"/>
          <cell r="K361"/>
          <cell r="L361" t="str">
            <v>Invertebrate</v>
          </cell>
          <cell r="M361" t="str">
            <v>Carnivore</v>
          </cell>
          <cell r="N361" t="str">
            <v>Invertivore</v>
          </cell>
          <cell r="O361" t="str">
            <v>Terrestre/Dossel</v>
          </cell>
          <cell r="P361" t="str">
            <v>Insessorial</v>
          </cell>
          <cell r="Q361" t="str">
            <v>Forest</v>
          </cell>
          <cell r="R361" t="str">
            <v>Semi-Open</v>
          </cell>
          <cell r="S361">
            <v>1</v>
          </cell>
          <cell r="T361" t="str">
            <v>A</v>
          </cell>
          <cell r="U361" t="str">
            <v>B</v>
          </cell>
          <cell r="V361"/>
          <cell r="W361"/>
          <cell r="X361" t="str">
            <v>BR</v>
          </cell>
          <cell r="Y361"/>
          <cell r="Z361" t="str">
            <v>RE</v>
          </cell>
          <cell r="AA361" t="str">
            <v>AC</v>
          </cell>
          <cell r="AB361"/>
          <cell r="AC361"/>
          <cell r="AD361"/>
          <cell r="AE361"/>
          <cell r="AF361"/>
        </row>
        <row r="362">
          <cell r="A362" t="str">
            <v>Colaptes melanochloros</v>
          </cell>
          <cell r="B362" t="str">
            <v>Colaptes</v>
          </cell>
          <cell r="C362" t="str">
            <v>melanochloros</v>
          </cell>
          <cell r="D362" t="str">
            <v>Colaptes melanochloros</v>
          </cell>
          <cell r="E362" t="str">
            <v>Piciformes</v>
          </cell>
          <cell r="F362" t="str">
            <v>Picidae</v>
          </cell>
          <cell r="G362" t="str">
            <v>pica-pau-verde-barrado</v>
          </cell>
          <cell r="H362" t="str">
            <v>Green-barred Woodpecker</v>
          </cell>
          <cell r="I362" t="str">
            <v>LC</v>
          </cell>
          <cell r="J362"/>
          <cell r="K362"/>
          <cell r="L362" t="str">
            <v>Invertebrate</v>
          </cell>
          <cell r="M362" t="str">
            <v>Carnivore</v>
          </cell>
          <cell r="N362" t="str">
            <v>Invertivore</v>
          </cell>
          <cell r="O362" t="str">
            <v>Terrestre/Dossel</v>
          </cell>
          <cell r="P362" t="str">
            <v>Insessorial</v>
          </cell>
          <cell r="Q362" t="str">
            <v>Forest</v>
          </cell>
          <cell r="R362" t="str">
            <v>Semi-Open</v>
          </cell>
          <cell r="S362">
            <v>2</v>
          </cell>
          <cell r="T362" t="str">
            <v>A</v>
          </cell>
          <cell r="U362" t="str">
            <v>B</v>
          </cell>
          <cell r="V362"/>
          <cell r="W362"/>
          <cell r="X362" t="str">
            <v>BR</v>
          </cell>
          <cell r="Y362"/>
          <cell r="Z362" t="str">
            <v>RE</v>
          </cell>
          <cell r="AA362"/>
          <cell r="AB362"/>
          <cell r="AC362"/>
          <cell r="AD362"/>
          <cell r="AE362"/>
          <cell r="AF362"/>
        </row>
        <row r="363">
          <cell r="A363" t="str">
            <v>Colaptes punctigula</v>
          </cell>
          <cell r="B363" t="str">
            <v>Colaptes</v>
          </cell>
          <cell r="C363" t="str">
            <v>punctigula</v>
          </cell>
          <cell r="D363" t="str">
            <v>Colaptes punctigula</v>
          </cell>
          <cell r="E363" t="str">
            <v>Piciformes</v>
          </cell>
          <cell r="F363" t="str">
            <v>Picidae</v>
          </cell>
          <cell r="G363" t="str">
            <v>pica-pau-de-peito-pontilhado</v>
          </cell>
          <cell r="H363" t="str">
            <v>Spot-breasted Woodpecker</v>
          </cell>
          <cell r="I363" t="str">
            <v>LC</v>
          </cell>
          <cell r="J363"/>
          <cell r="K363"/>
          <cell r="L363" t="str">
            <v>Invertebrate</v>
          </cell>
          <cell r="M363" t="str">
            <v>Carnivore</v>
          </cell>
          <cell r="N363" t="str">
            <v>Invertivore</v>
          </cell>
          <cell r="O363" t="str">
            <v>Estrato medio/Dossel</v>
          </cell>
          <cell r="P363" t="str">
            <v>Insessorial</v>
          </cell>
          <cell r="Q363" t="str">
            <v>Forest</v>
          </cell>
          <cell r="R363" t="str">
            <v>Semi-Open</v>
          </cell>
          <cell r="S363"/>
          <cell r="T363"/>
          <cell r="U363"/>
          <cell r="V363"/>
          <cell r="W363"/>
          <cell r="X363" t="str">
            <v>BR</v>
          </cell>
          <cell r="Y363"/>
          <cell r="Z363"/>
          <cell r="AA363"/>
          <cell r="AB363"/>
          <cell r="AC363"/>
          <cell r="AD363"/>
          <cell r="AE363"/>
          <cell r="AF363"/>
        </row>
        <row r="364">
          <cell r="A364" t="str">
            <v>Colaptes rubiginosus</v>
          </cell>
          <cell r="B364" t="str">
            <v>Colaptes</v>
          </cell>
          <cell r="C364" t="str">
            <v>rubiginosus</v>
          </cell>
          <cell r="D364" t="str">
            <v>Colaptes rubiginosus</v>
          </cell>
          <cell r="E364" t="str">
            <v>Piciformes</v>
          </cell>
          <cell r="F364" t="str">
            <v>Picidae</v>
          </cell>
          <cell r="G364" t="str">
            <v>pica-pau-oliváceo</v>
          </cell>
          <cell r="H364" t="str">
            <v>Golden-olive Woodpecker</v>
          </cell>
          <cell r="I364" t="str">
            <v>LC</v>
          </cell>
          <cell r="J364"/>
          <cell r="K364"/>
          <cell r="L364" t="str">
            <v>Invertebrate</v>
          </cell>
          <cell r="M364" t="str">
            <v>Carnivore</v>
          </cell>
          <cell r="N364" t="str">
            <v>Invertivore</v>
          </cell>
          <cell r="O364"/>
          <cell r="P364" t="str">
            <v>Insessorial</v>
          </cell>
          <cell r="Q364" t="str">
            <v>Forest</v>
          </cell>
          <cell r="R364" t="str">
            <v>Semi-Open</v>
          </cell>
          <cell r="S364"/>
          <cell r="T364"/>
          <cell r="U364" t="str">
            <v>B</v>
          </cell>
          <cell r="V364"/>
          <cell r="W364"/>
          <cell r="X364" t="str">
            <v>BR</v>
          </cell>
          <cell r="Y364"/>
          <cell r="Z364"/>
          <cell r="AA364"/>
          <cell r="AB364"/>
          <cell r="AC364"/>
          <cell r="AD364"/>
          <cell r="AE364"/>
          <cell r="AF364"/>
        </row>
        <row r="365">
          <cell r="A365" t="str">
            <v>Colibri coruscans</v>
          </cell>
          <cell r="B365" t="str">
            <v>Colibri</v>
          </cell>
          <cell r="C365" t="str">
            <v>coruscans</v>
          </cell>
          <cell r="D365" t="str">
            <v>Colibri coruscans</v>
          </cell>
          <cell r="E365" t="str">
            <v>Apodiformes</v>
          </cell>
          <cell r="F365" t="str">
            <v>Trochilidae</v>
          </cell>
          <cell r="G365" t="str">
            <v>beija-flor-violeta</v>
          </cell>
          <cell r="H365" t="str">
            <v>Sparkling Violetear</v>
          </cell>
          <cell r="I365" t="str">
            <v>LC</v>
          </cell>
          <cell r="J365"/>
          <cell r="K365"/>
          <cell r="L365" t="str">
            <v>FruiNect</v>
          </cell>
          <cell r="M365" t="str">
            <v>Herbivore</v>
          </cell>
          <cell r="N365" t="str">
            <v>Nectarivore</v>
          </cell>
          <cell r="O365" t="str">
            <v>Sub-bosque/Dossel</v>
          </cell>
          <cell r="P365" t="str">
            <v>Aerial</v>
          </cell>
          <cell r="Q365" t="str">
            <v>Human Modified</v>
          </cell>
          <cell r="R365" t="str">
            <v>Semi-Open</v>
          </cell>
          <cell r="S365"/>
          <cell r="T365"/>
          <cell r="U365" t="str">
            <v>M</v>
          </cell>
          <cell r="V365"/>
          <cell r="W365"/>
          <cell r="X365" t="str">
            <v>BR#</v>
          </cell>
          <cell r="Y365"/>
          <cell r="Z365"/>
          <cell r="AA365" t="str">
            <v>M</v>
          </cell>
          <cell r="AB365"/>
          <cell r="AC365"/>
          <cell r="AD365"/>
          <cell r="AE365"/>
          <cell r="AF365"/>
        </row>
        <row r="366">
          <cell r="A366" t="str">
            <v>Colibri delphinae</v>
          </cell>
          <cell r="B366" t="str">
            <v>Colibri</v>
          </cell>
          <cell r="C366" t="str">
            <v>delphinae</v>
          </cell>
          <cell r="D366" t="str">
            <v>Colibri delphinae</v>
          </cell>
          <cell r="E366" t="str">
            <v>Apodiformes</v>
          </cell>
          <cell r="F366" t="str">
            <v>Trochilidae</v>
          </cell>
          <cell r="G366" t="str">
            <v>beija-flor-marrom</v>
          </cell>
          <cell r="H366" t="str">
            <v>Brown Violetear</v>
          </cell>
          <cell r="I366" t="str">
            <v>LC</v>
          </cell>
          <cell r="J366"/>
          <cell r="K366"/>
          <cell r="L366" t="str">
            <v>FruiNect</v>
          </cell>
          <cell r="M366" t="str">
            <v>Herbivore</v>
          </cell>
          <cell r="N366" t="str">
            <v>Nectarivore</v>
          </cell>
          <cell r="O366" t="str">
            <v>Estrato medio/Dossel</v>
          </cell>
          <cell r="P366" t="str">
            <v>Aerial</v>
          </cell>
          <cell r="Q366" t="str">
            <v>Human Modified</v>
          </cell>
          <cell r="R366" t="str">
            <v>Semi-Open</v>
          </cell>
          <cell r="S366">
            <v>1</v>
          </cell>
          <cell r="T366" t="str">
            <v>A</v>
          </cell>
          <cell r="U366" t="str">
            <v>M</v>
          </cell>
          <cell r="V366"/>
          <cell r="W366"/>
          <cell r="X366" t="str">
            <v>BR</v>
          </cell>
          <cell r="Y366"/>
          <cell r="Z366" t="str">
            <v>RE</v>
          </cell>
          <cell r="AA366" t="str">
            <v>AC</v>
          </cell>
          <cell r="AB366"/>
          <cell r="AC366"/>
          <cell r="AD366"/>
          <cell r="AE366"/>
          <cell r="AF366"/>
        </row>
        <row r="367">
          <cell r="A367" t="str">
            <v>Colibri serrirostris</v>
          </cell>
          <cell r="B367" t="str">
            <v>Colibri</v>
          </cell>
          <cell r="C367" t="str">
            <v>serrirostris</v>
          </cell>
          <cell r="D367" t="str">
            <v>Colibri serrirostris</v>
          </cell>
          <cell r="E367" t="str">
            <v>Apodiformes</v>
          </cell>
          <cell r="F367" t="str">
            <v>Trochilidae</v>
          </cell>
          <cell r="G367" t="str">
            <v>beija-flor-de-orelha-violeta</v>
          </cell>
          <cell r="H367" t="str">
            <v>White-vented Violetear</v>
          </cell>
          <cell r="I367" t="str">
            <v>LC</v>
          </cell>
          <cell r="J367"/>
          <cell r="K367"/>
          <cell r="L367" t="str">
            <v>FruiNect</v>
          </cell>
          <cell r="M367" t="str">
            <v>Herbivore</v>
          </cell>
          <cell r="N367" t="str">
            <v>Nectarivore</v>
          </cell>
          <cell r="O367" t="str">
            <v>Sub-bosque/Estrato medio</v>
          </cell>
          <cell r="P367" t="str">
            <v>Aerial</v>
          </cell>
          <cell r="Q367" t="str">
            <v>Human Modified</v>
          </cell>
          <cell r="R367" t="str">
            <v>Semi-Open</v>
          </cell>
          <cell r="S367">
            <v>2</v>
          </cell>
          <cell r="T367" t="str">
            <v>A</v>
          </cell>
          <cell r="U367" t="str">
            <v>B</v>
          </cell>
          <cell r="V367"/>
          <cell r="W367"/>
          <cell r="X367" t="str">
            <v>BR</v>
          </cell>
          <cell r="Y367"/>
          <cell r="Z367" t="str">
            <v>RE</v>
          </cell>
          <cell r="AA367"/>
          <cell r="AB367"/>
          <cell r="AC367"/>
          <cell r="AD367"/>
          <cell r="AE367"/>
          <cell r="AF367"/>
        </row>
        <row r="368">
          <cell r="A368" t="str">
            <v>Colinus cristatus</v>
          </cell>
          <cell r="B368" t="str">
            <v>Colinus</v>
          </cell>
          <cell r="C368" t="str">
            <v>cristatus</v>
          </cell>
          <cell r="D368" t="str">
            <v>Colinus cristatus</v>
          </cell>
          <cell r="E368" t="str">
            <v>Galliformes</v>
          </cell>
          <cell r="F368" t="str">
            <v>Odontophoridae</v>
          </cell>
          <cell r="G368" t="str">
            <v>uru-do-campo</v>
          </cell>
          <cell r="H368" t="str">
            <v>Crested Bobwhite</v>
          </cell>
          <cell r="I368" t="str">
            <v>LC</v>
          </cell>
          <cell r="J368"/>
          <cell r="K368"/>
          <cell r="L368" t="str">
            <v>PlantSeed</v>
          </cell>
          <cell r="M368" t="str">
            <v>Herbivore</v>
          </cell>
          <cell r="N368" t="str">
            <v>Omnivore</v>
          </cell>
          <cell r="O368" t="str">
            <v>Terrestre</v>
          </cell>
          <cell r="P368" t="str">
            <v>Terrestrial</v>
          </cell>
          <cell r="Q368" t="str">
            <v>Forest</v>
          </cell>
          <cell r="R368" t="str">
            <v>Semi-Open</v>
          </cell>
          <cell r="S368"/>
          <cell r="T368"/>
          <cell r="U368" t="str">
            <v>B</v>
          </cell>
          <cell r="V368"/>
          <cell r="W368"/>
          <cell r="X368" t="str">
            <v>BR</v>
          </cell>
          <cell r="Y368"/>
          <cell r="Z368"/>
          <cell r="AA368" t="str">
            <v>X</v>
          </cell>
          <cell r="AB368"/>
          <cell r="AC368"/>
          <cell r="AD368"/>
          <cell r="AE368"/>
          <cell r="AF368"/>
        </row>
        <row r="369">
          <cell r="A369" t="str">
            <v>Colonia colonus</v>
          </cell>
          <cell r="B369" t="str">
            <v>Colonia</v>
          </cell>
          <cell r="C369" t="str">
            <v>colonus</v>
          </cell>
          <cell r="D369" t="str">
            <v>Colonia colonus</v>
          </cell>
          <cell r="E369" t="str">
            <v>Passeriformes</v>
          </cell>
          <cell r="F369" t="str">
            <v>Tyrannidae</v>
          </cell>
          <cell r="G369" t="str">
            <v>viuvinha</v>
          </cell>
          <cell r="H369" t="str">
            <v>Long-tailed Tyrant</v>
          </cell>
          <cell r="I369" t="str">
            <v>LC</v>
          </cell>
          <cell r="J369"/>
          <cell r="K369"/>
          <cell r="L369" t="str">
            <v>Invertebrate</v>
          </cell>
          <cell r="M369" t="str">
            <v>Carnivore</v>
          </cell>
          <cell r="N369" t="str">
            <v>Invertivore</v>
          </cell>
          <cell r="O369" t="str">
            <v>Dossel</v>
          </cell>
          <cell r="P369" t="str">
            <v>Insessorial</v>
          </cell>
          <cell r="Q369" t="str">
            <v>Forest</v>
          </cell>
          <cell r="R369" t="str">
            <v xml:space="preserve">Dense </v>
          </cell>
          <cell r="S369">
            <v>3</v>
          </cell>
          <cell r="T369" t="str">
            <v>B</v>
          </cell>
          <cell r="U369" t="str">
            <v>B</v>
          </cell>
          <cell r="V369"/>
          <cell r="W369"/>
          <cell r="X369" t="str">
            <v>BR</v>
          </cell>
          <cell r="Y369"/>
          <cell r="Z369" t="str">
            <v>RE</v>
          </cell>
          <cell r="AA369"/>
          <cell r="AB369"/>
          <cell r="AC369"/>
          <cell r="AD369"/>
          <cell r="AE369"/>
          <cell r="AF369"/>
        </row>
        <row r="370">
          <cell r="A370" t="str">
            <v>Columba livia</v>
          </cell>
          <cell r="B370" t="str">
            <v>Columba</v>
          </cell>
          <cell r="C370" t="str">
            <v>livia</v>
          </cell>
          <cell r="D370" t="str">
            <v>Columba livia</v>
          </cell>
          <cell r="E370" t="str">
            <v>Columbiformes</v>
          </cell>
          <cell r="F370" t="str">
            <v>Columbidae</v>
          </cell>
          <cell r="G370" t="str">
            <v>pombo-doméstico</v>
          </cell>
          <cell r="H370" t="str">
            <v>Rock Pigeon</v>
          </cell>
          <cell r="I370" t="str">
            <v>LC</v>
          </cell>
          <cell r="J370"/>
          <cell r="K370"/>
          <cell r="L370" t="str">
            <v>PlantSeed</v>
          </cell>
          <cell r="M370" t="str">
            <v>Herbivore</v>
          </cell>
          <cell r="N370" t="str">
            <v>Frugivore</v>
          </cell>
          <cell r="O370" t="str">
            <v>Terrestre/Dossel</v>
          </cell>
          <cell r="P370" t="str">
            <v>Insessorial</v>
          </cell>
          <cell r="Q370" t="str">
            <v>Forest</v>
          </cell>
          <cell r="R370" t="str">
            <v>Semi-Open</v>
          </cell>
          <cell r="S370">
            <v>1</v>
          </cell>
          <cell r="T370" t="str">
            <v>B</v>
          </cell>
          <cell r="U370" t="str">
            <v>A</v>
          </cell>
          <cell r="V370"/>
          <cell r="W370"/>
          <cell r="X370" t="str">
            <v>BR, In</v>
          </cell>
          <cell r="Y370"/>
          <cell r="Z370" t="str">
            <v>RE</v>
          </cell>
          <cell r="AA370"/>
          <cell r="AB370"/>
          <cell r="AC370"/>
          <cell r="AD370"/>
          <cell r="AE370"/>
          <cell r="AF370"/>
        </row>
        <row r="371">
          <cell r="A371" t="str">
            <v>Columbina cyanopis</v>
          </cell>
          <cell r="B371" t="str">
            <v>Columbina</v>
          </cell>
          <cell r="C371" t="str">
            <v>cyanopis</v>
          </cell>
          <cell r="D371" t="str">
            <v>Columbina cyanopis</v>
          </cell>
          <cell r="E371" t="str">
            <v>Columbiformes</v>
          </cell>
          <cell r="F371" t="str">
            <v>Columbidae</v>
          </cell>
          <cell r="G371" t="str">
            <v>rolinha-do-plalto</v>
          </cell>
          <cell r="H371" t="str">
            <v>Blue-eyed Ground-Dove</v>
          </cell>
          <cell r="I371" t="str">
            <v>CR</v>
          </cell>
          <cell r="J371" t="str">
            <v>CR</v>
          </cell>
          <cell r="K371"/>
          <cell r="L371" t="str">
            <v>PlantSeed</v>
          </cell>
          <cell r="M371" t="str">
            <v>Herbivore</v>
          </cell>
          <cell r="N371" t="str">
            <v>Granivore</v>
          </cell>
          <cell r="O371" t="str">
            <v>Terrestre?</v>
          </cell>
          <cell r="P371" t="str">
            <v>Terrestrial</v>
          </cell>
          <cell r="Q371" t="str">
            <v>Woodland</v>
          </cell>
          <cell r="R371" t="str">
            <v>Semi-Open</v>
          </cell>
          <cell r="S371"/>
          <cell r="T371" t="str">
            <v>A</v>
          </cell>
          <cell r="U371" t="str">
            <v>B</v>
          </cell>
          <cell r="V371"/>
          <cell r="W371"/>
          <cell r="X371" t="str">
            <v>BR, En</v>
          </cell>
          <cell r="Y371"/>
          <cell r="Z371"/>
          <cell r="AA371" t="str">
            <v>AC</v>
          </cell>
          <cell r="AB371"/>
          <cell r="AC371"/>
          <cell r="AD371"/>
          <cell r="AE371"/>
          <cell r="AF371"/>
        </row>
        <row r="372">
          <cell r="A372" t="str">
            <v>Columbina minuta</v>
          </cell>
          <cell r="B372" t="str">
            <v>Columbina</v>
          </cell>
          <cell r="C372" t="str">
            <v>minuta</v>
          </cell>
          <cell r="D372" t="str">
            <v>Columbina minuta</v>
          </cell>
          <cell r="E372" t="str">
            <v>Columbiformes</v>
          </cell>
          <cell r="F372" t="str">
            <v>Columbidae</v>
          </cell>
          <cell r="G372" t="str">
            <v>rolinha-de-asa-canela</v>
          </cell>
          <cell r="H372" t="str">
            <v>Plain-breasted Ground-Dove</v>
          </cell>
          <cell r="I372" t="str">
            <v>LC</v>
          </cell>
          <cell r="J372"/>
          <cell r="K372"/>
          <cell r="L372" t="str">
            <v>PlantSeed</v>
          </cell>
          <cell r="M372" t="str">
            <v>Herbivore</v>
          </cell>
          <cell r="N372" t="str">
            <v>Granivore</v>
          </cell>
          <cell r="O372" t="str">
            <v>Terrestre</v>
          </cell>
          <cell r="P372" t="str">
            <v>Terrestrial</v>
          </cell>
          <cell r="Q372" t="str">
            <v>Woodland</v>
          </cell>
          <cell r="R372" t="str">
            <v>Semi-Open</v>
          </cell>
          <cell r="S372">
            <v>1</v>
          </cell>
          <cell r="T372" t="str">
            <v>A</v>
          </cell>
          <cell r="U372" t="str">
            <v>B</v>
          </cell>
          <cell r="V372"/>
          <cell r="W372"/>
          <cell r="X372" t="str">
            <v>BR</v>
          </cell>
          <cell r="Y372"/>
          <cell r="Z372" t="str">
            <v>RE</v>
          </cell>
          <cell r="AA372" t="str">
            <v>AF2</v>
          </cell>
          <cell r="AB372"/>
          <cell r="AC372"/>
          <cell r="AD372"/>
          <cell r="AE372"/>
          <cell r="AF372"/>
        </row>
        <row r="373">
          <cell r="A373" t="str">
            <v>Columbina passerina</v>
          </cell>
          <cell r="B373" t="str">
            <v>Columbina</v>
          </cell>
          <cell r="C373" t="str">
            <v>passerina</v>
          </cell>
          <cell r="D373" t="str">
            <v>Columbina passerina</v>
          </cell>
          <cell r="E373" t="str">
            <v>Columbiformes</v>
          </cell>
          <cell r="F373" t="str">
            <v>Columbidae</v>
          </cell>
          <cell r="G373" t="str">
            <v>rolinha-cinzenta</v>
          </cell>
          <cell r="H373" t="str">
            <v>Common Ground-Dove</v>
          </cell>
          <cell r="I373" t="str">
            <v>LC</v>
          </cell>
          <cell r="J373"/>
          <cell r="K373"/>
          <cell r="L373" t="str">
            <v>Omnivore</v>
          </cell>
          <cell r="M373" t="str">
            <v>Herbivore</v>
          </cell>
          <cell r="N373" t="str">
            <v>Granivore</v>
          </cell>
          <cell r="O373" t="str">
            <v>Terrestre</v>
          </cell>
          <cell r="P373" t="str">
            <v>Terrestrial</v>
          </cell>
          <cell r="Q373" t="str">
            <v>Woodland</v>
          </cell>
          <cell r="R373" t="str">
            <v>Semi-Open</v>
          </cell>
          <cell r="S373">
            <v>1</v>
          </cell>
          <cell r="T373" t="str">
            <v>A</v>
          </cell>
          <cell r="U373" t="str">
            <v>B</v>
          </cell>
          <cell r="V373"/>
          <cell r="W373"/>
          <cell r="X373" t="str">
            <v>BR</v>
          </cell>
          <cell r="Y373"/>
          <cell r="Z373" t="str">
            <v>RE</v>
          </cell>
          <cell r="AA373" t="str">
            <v>AC</v>
          </cell>
          <cell r="AB373"/>
          <cell r="AC373"/>
          <cell r="AD373"/>
          <cell r="AE373"/>
          <cell r="AF373"/>
        </row>
        <row r="374">
          <cell r="A374" t="str">
            <v>Columbina picui</v>
          </cell>
          <cell r="B374" t="str">
            <v>Columbina</v>
          </cell>
          <cell r="C374" t="str">
            <v>picui</v>
          </cell>
          <cell r="D374" t="str">
            <v>Columbina picui</v>
          </cell>
          <cell r="E374" t="str">
            <v>Columbiformes</v>
          </cell>
          <cell r="F374" t="str">
            <v>Columbidae</v>
          </cell>
          <cell r="G374" t="str">
            <v>rolinha-picuí</v>
          </cell>
          <cell r="H374" t="str">
            <v>Picui Ground-Dove</v>
          </cell>
          <cell r="I374" t="str">
            <v>LC</v>
          </cell>
          <cell r="J374"/>
          <cell r="K374"/>
          <cell r="L374" t="str">
            <v>PlantSeed</v>
          </cell>
          <cell r="M374" t="str">
            <v>Herbivore</v>
          </cell>
          <cell r="N374" t="str">
            <v>Granivore</v>
          </cell>
          <cell r="O374" t="str">
            <v>Terrestre</v>
          </cell>
          <cell r="P374" t="str">
            <v>Terrestrial</v>
          </cell>
          <cell r="Q374" t="str">
            <v>Woodland</v>
          </cell>
          <cell r="R374" t="str">
            <v>Semi-Open</v>
          </cell>
          <cell r="S374">
            <v>1</v>
          </cell>
          <cell r="T374" t="str">
            <v>A</v>
          </cell>
          <cell r="U374" t="str">
            <v>B</v>
          </cell>
          <cell r="V374"/>
          <cell r="W374"/>
          <cell r="X374" t="str">
            <v>BR</v>
          </cell>
          <cell r="Y374"/>
          <cell r="Z374" t="str">
            <v>RE</v>
          </cell>
          <cell r="AA374" t="str">
            <v>AC</v>
          </cell>
          <cell r="AB374"/>
          <cell r="AC374"/>
          <cell r="AD374"/>
          <cell r="AE374"/>
          <cell r="AF374"/>
        </row>
        <row r="375">
          <cell r="A375" t="str">
            <v>Columbina squammata</v>
          </cell>
          <cell r="B375" t="str">
            <v>Columbina</v>
          </cell>
          <cell r="C375" t="str">
            <v>squammata</v>
          </cell>
          <cell r="D375" t="str">
            <v>Columbina squammata</v>
          </cell>
          <cell r="E375" t="str">
            <v>Columbiformes</v>
          </cell>
          <cell r="F375" t="str">
            <v>Columbidae</v>
          </cell>
          <cell r="G375" t="str">
            <v>fogo-apagou</v>
          </cell>
          <cell r="H375" t="str">
            <v>Scaled Dove</v>
          </cell>
          <cell r="I375" t="str">
            <v>LC</v>
          </cell>
          <cell r="J375"/>
          <cell r="K375" t="str">
            <v>II</v>
          </cell>
          <cell r="L375" t="str">
            <v>PlantSeed</v>
          </cell>
          <cell r="M375" t="str">
            <v>Herbivore</v>
          </cell>
          <cell r="N375" t="str">
            <v>Granivore</v>
          </cell>
          <cell r="O375"/>
          <cell r="P375" t="str">
            <v>Terrestrial</v>
          </cell>
          <cell r="Q375" t="str">
            <v>Woodland</v>
          </cell>
          <cell r="R375" t="str">
            <v>Semi-Open</v>
          </cell>
          <cell r="S375">
            <v>1</v>
          </cell>
          <cell r="T375" t="str">
            <v>A</v>
          </cell>
          <cell r="U375" t="str">
            <v>B</v>
          </cell>
          <cell r="V375"/>
          <cell r="W375"/>
          <cell r="X375" t="str">
            <v>BR</v>
          </cell>
          <cell r="Y375"/>
          <cell r="Z375" t="str">
            <v>RE</v>
          </cell>
          <cell r="AA375" t="str">
            <v>AC</v>
          </cell>
          <cell r="AB375"/>
          <cell r="AC375"/>
          <cell r="AD375"/>
          <cell r="AE375"/>
          <cell r="AF375"/>
        </row>
        <row r="376">
          <cell r="A376" t="str">
            <v>Columbina talpacoti</v>
          </cell>
          <cell r="B376" t="str">
            <v>Columbina</v>
          </cell>
          <cell r="C376" t="str">
            <v>talpacoti</v>
          </cell>
          <cell r="D376" t="str">
            <v>Columbina talpacoti</v>
          </cell>
          <cell r="E376" t="str">
            <v>Columbiformes</v>
          </cell>
          <cell r="F376" t="str">
            <v>Columbidae</v>
          </cell>
          <cell r="G376" t="str">
            <v>rolinha</v>
          </cell>
          <cell r="H376" t="str">
            <v>Ruddy Ground-Dove</v>
          </cell>
          <cell r="I376" t="str">
            <v>LC</v>
          </cell>
          <cell r="J376"/>
          <cell r="K376"/>
          <cell r="L376" t="str">
            <v>PlantSeed</v>
          </cell>
          <cell r="M376" t="str">
            <v>Herbivore</v>
          </cell>
          <cell r="N376" t="str">
            <v>Granivore</v>
          </cell>
          <cell r="O376" t="str">
            <v>Terrestre</v>
          </cell>
          <cell r="P376" t="str">
            <v>Terrestrial</v>
          </cell>
          <cell r="Q376" t="str">
            <v>Woodland</v>
          </cell>
          <cell r="R376" t="str">
            <v>Semi-Open</v>
          </cell>
          <cell r="S376">
            <v>1</v>
          </cell>
          <cell r="T376" t="str">
            <v>M</v>
          </cell>
          <cell r="U376" t="str">
            <v>B</v>
          </cell>
          <cell r="V376"/>
          <cell r="W376"/>
          <cell r="X376" t="str">
            <v>BR</v>
          </cell>
          <cell r="Y376"/>
          <cell r="Z376" t="str">
            <v>RE</v>
          </cell>
          <cell r="AA376" t="str">
            <v>AC</v>
          </cell>
          <cell r="AB376"/>
          <cell r="AC376"/>
          <cell r="AD376"/>
          <cell r="AE376"/>
          <cell r="AF376"/>
        </row>
        <row r="377">
          <cell r="A377" t="str">
            <v>Compsothraupis loricata</v>
          </cell>
          <cell r="B377" t="str">
            <v>Compsothraupis</v>
          </cell>
          <cell r="C377" t="str">
            <v>loricata</v>
          </cell>
          <cell r="D377" t="str">
            <v>Compsothraupis loricata</v>
          </cell>
          <cell r="E377" t="str">
            <v>Passeriformes</v>
          </cell>
          <cell r="F377" t="str">
            <v>Thraupidae</v>
          </cell>
          <cell r="G377" t="str">
            <v>tiê-caburé</v>
          </cell>
          <cell r="H377" t="str">
            <v>Scarlet-throated Tager</v>
          </cell>
          <cell r="I377" t="str">
            <v>LC</v>
          </cell>
          <cell r="J377"/>
          <cell r="K377"/>
          <cell r="L377" t="str">
            <v>Invertebrate</v>
          </cell>
          <cell r="M377" t="str">
            <v>Carnivore</v>
          </cell>
          <cell r="N377" t="str">
            <v>Invertivore</v>
          </cell>
          <cell r="O377" t="str">
            <v>Dossel</v>
          </cell>
          <cell r="P377" t="str">
            <v>Insessorial</v>
          </cell>
          <cell r="Q377" t="str">
            <v>Forest</v>
          </cell>
          <cell r="R377" t="str">
            <v>Semi-Open</v>
          </cell>
          <cell r="S377">
            <v>2</v>
          </cell>
          <cell r="T377" t="str">
            <v>M</v>
          </cell>
          <cell r="U377" t="str">
            <v>A</v>
          </cell>
          <cell r="V377"/>
          <cell r="W377"/>
          <cell r="X377" t="str">
            <v>BR, En</v>
          </cell>
          <cell r="Y377" t="str">
            <v>Caa</v>
          </cell>
          <cell r="Z377" t="str">
            <v>RE</v>
          </cell>
          <cell r="AA377"/>
          <cell r="AB377"/>
          <cell r="AC377"/>
          <cell r="AD377"/>
          <cell r="AE377"/>
          <cell r="AF377"/>
        </row>
        <row r="378">
          <cell r="A378" t="str">
            <v>Conioptilon mcilhennyi</v>
          </cell>
          <cell r="B378" t="str">
            <v>Conioptilon</v>
          </cell>
          <cell r="C378" t="str">
            <v>mcilhennyi</v>
          </cell>
          <cell r="D378" t="str">
            <v>Conioptilon mcilhennyi</v>
          </cell>
          <cell r="E378" t="str">
            <v>Passeriformes</v>
          </cell>
          <cell r="F378" t="str">
            <v>Cotingidae</v>
          </cell>
          <cell r="G378" t="str">
            <v>ambé-de-cara-preta</v>
          </cell>
          <cell r="H378" t="str">
            <v>Black-faced Cotinga</v>
          </cell>
          <cell r="I378" t="str">
            <v>LC</v>
          </cell>
          <cell r="J378"/>
          <cell r="K378"/>
          <cell r="L378" t="str">
            <v>FruiNect</v>
          </cell>
          <cell r="M378" t="str">
            <v>Herbivore</v>
          </cell>
          <cell r="N378" t="str">
            <v>Frugivore</v>
          </cell>
          <cell r="O378" t="str">
            <v>Dossel</v>
          </cell>
          <cell r="P378" t="str">
            <v>Insessorial</v>
          </cell>
          <cell r="Q378" t="str">
            <v>Forest</v>
          </cell>
          <cell r="R378" t="str">
            <v xml:space="preserve">Dense </v>
          </cell>
          <cell r="S378"/>
          <cell r="T378"/>
          <cell r="U378" t="str">
            <v>B</v>
          </cell>
          <cell r="V378"/>
          <cell r="W378"/>
          <cell r="X378" t="str">
            <v>BR#</v>
          </cell>
          <cell r="Y378"/>
          <cell r="Z378"/>
          <cell r="AA378" t="str">
            <v>AF6</v>
          </cell>
          <cell r="AB378"/>
          <cell r="AC378"/>
          <cell r="AD378"/>
          <cell r="AE378"/>
          <cell r="AF378"/>
        </row>
        <row r="379">
          <cell r="A379" t="str">
            <v>Conirostrum bicolor</v>
          </cell>
          <cell r="B379" t="str">
            <v>Conirostrum</v>
          </cell>
          <cell r="C379" t="str">
            <v>bicolor</v>
          </cell>
          <cell r="D379" t="str">
            <v>Conirostrum bicolor</v>
          </cell>
          <cell r="E379" t="str">
            <v>Passeriformes</v>
          </cell>
          <cell r="F379" t="str">
            <v>Thraupidae</v>
          </cell>
          <cell r="G379" t="str">
            <v>figuinha-do-mangue</v>
          </cell>
          <cell r="H379" t="str">
            <v>Bicolored Conebill</v>
          </cell>
          <cell r="I379" t="str">
            <v>NT</v>
          </cell>
          <cell r="J379"/>
          <cell r="K379" t="str">
            <v>II</v>
          </cell>
          <cell r="L379" t="str">
            <v>Omnivore</v>
          </cell>
          <cell r="M379" t="str">
            <v>Carnivore</v>
          </cell>
          <cell r="N379" t="str">
            <v>Invertivore</v>
          </cell>
          <cell r="O379" t="str">
            <v>Sub-bosque/Dossel</v>
          </cell>
          <cell r="P379" t="str">
            <v>Insessorial</v>
          </cell>
          <cell r="Q379" t="str">
            <v>Forest</v>
          </cell>
          <cell r="R379" t="str">
            <v xml:space="preserve">Dense </v>
          </cell>
          <cell r="S379">
            <v>2</v>
          </cell>
          <cell r="T379" t="str">
            <v>M</v>
          </cell>
          <cell r="U379" t="str">
            <v>B</v>
          </cell>
          <cell r="V379"/>
          <cell r="W379"/>
          <cell r="X379" t="str">
            <v>BR</v>
          </cell>
          <cell r="Y379"/>
          <cell r="Z379" t="str">
            <v>RE</v>
          </cell>
          <cell r="AA379"/>
          <cell r="AB379"/>
          <cell r="AC379"/>
          <cell r="AD379"/>
          <cell r="AE379"/>
          <cell r="AF379"/>
        </row>
        <row r="380">
          <cell r="A380" t="str">
            <v>Conirostrum margaritae</v>
          </cell>
          <cell r="B380" t="str">
            <v>Conirostrum</v>
          </cell>
          <cell r="C380" t="str">
            <v>margaritae</v>
          </cell>
          <cell r="D380" t="str">
            <v>Conirostrum margaritae</v>
          </cell>
          <cell r="E380" t="str">
            <v>Passeriformes</v>
          </cell>
          <cell r="F380" t="str">
            <v>Thraupidae</v>
          </cell>
          <cell r="G380" t="str">
            <v>figuinha-amazônica</v>
          </cell>
          <cell r="H380" t="str">
            <v>Pearly-breasted Conebill</v>
          </cell>
          <cell r="I380" t="str">
            <v>VU</v>
          </cell>
          <cell r="J380"/>
          <cell r="K380" t="str">
            <v>II</v>
          </cell>
          <cell r="L380" t="str">
            <v>Invertebrate</v>
          </cell>
          <cell r="M380" t="str">
            <v>Carnivore</v>
          </cell>
          <cell r="N380" t="str">
            <v>Invertivore</v>
          </cell>
          <cell r="O380" t="str">
            <v>Dossel</v>
          </cell>
          <cell r="P380" t="str">
            <v>Insessorial</v>
          </cell>
          <cell r="Q380" t="str">
            <v>Forest</v>
          </cell>
          <cell r="R380" t="str">
            <v xml:space="preserve">Dense </v>
          </cell>
          <cell r="S380"/>
          <cell r="T380" t="str">
            <v>B</v>
          </cell>
          <cell r="U380" t="str">
            <v>B</v>
          </cell>
          <cell r="V380"/>
          <cell r="W380"/>
          <cell r="X380" t="str">
            <v>BR</v>
          </cell>
          <cell r="Y380"/>
          <cell r="Z380"/>
          <cell r="AA380" t="str">
            <v>AC</v>
          </cell>
          <cell r="AB380"/>
          <cell r="AC380"/>
          <cell r="AD380"/>
          <cell r="AE380"/>
          <cell r="AF380"/>
        </row>
        <row r="381">
          <cell r="A381" t="str">
            <v>Conirostrum speciosum</v>
          </cell>
          <cell r="B381" t="str">
            <v>Conirostrum</v>
          </cell>
          <cell r="C381" t="str">
            <v>speciosum</v>
          </cell>
          <cell r="D381" t="str">
            <v>Conirostrum speciosum</v>
          </cell>
          <cell r="E381" t="str">
            <v>Passeriformes</v>
          </cell>
          <cell r="F381" t="str">
            <v>Thraupidae</v>
          </cell>
          <cell r="G381" t="str">
            <v>figuinha-de-rabo-castanho</v>
          </cell>
          <cell r="H381" t="str">
            <v>Chestnut-vented Conebill</v>
          </cell>
          <cell r="I381" t="str">
            <v>LC</v>
          </cell>
          <cell r="J381"/>
          <cell r="K381" t="str">
            <v>II</v>
          </cell>
          <cell r="L381" t="str">
            <v>Invertebrate</v>
          </cell>
          <cell r="M381" t="str">
            <v>Carnivore</v>
          </cell>
          <cell r="N381" t="str">
            <v>Invertivore</v>
          </cell>
          <cell r="O381" t="str">
            <v>Dossel</v>
          </cell>
          <cell r="P381" t="str">
            <v>Insessorial</v>
          </cell>
          <cell r="Q381" t="str">
            <v>Forest</v>
          </cell>
          <cell r="R381" t="str">
            <v xml:space="preserve">Dense </v>
          </cell>
          <cell r="S381">
            <v>3</v>
          </cell>
          <cell r="T381" t="str">
            <v>B</v>
          </cell>
          <cell r="U381" t="str">
            <v>B</v>
          </cell>
          <cell r="V381"/>
          <cell r="W381"/>
          <cell r="X381" t="str">
            <v>BR</v>
          </cell>
          <cell r="Y381"/>
          <cell r="Z381" t="str">
            <v>RE</v>
          </cell>
          <cell r="AA381"/>
          <cell r="AB381"/>
          <cell r="AC381"/>
          <cell r="AD381"/>
          <cell r="AE381"/>
          <cell r="AF381"/>
        </row>
        <row r="382">
          <cell r="A382" t="str">
            <v>Conopias parvus</v>
          </cell>
          <cell r="B382" t="str">
            <v>Conopias</v>
          </cell>
          <cell r="C382" t="str">
            <v>parvus</v>
          </cell>
          <cell r="D382" t="str">
            <v>Conopias parvus</v>
          </cell>
          <cell r="E382" t="str">
            <v>Passeriformes</v>
          </cell>
          <cell r="F382" t="str">
            <v>Tyrannidae</v>
          </cell>
          <cell r="G382" t="str">
            <v>bem-te-vi-da-copa</v>
          </cell>
          <cell r="H382" t="str">
            <v>Yellow-throated Flycatcher</v>
          </cell>
          <cell r="I382" t="str">
            <v>LC</v>
          </cell>
          <cell r="J382"/>
          <cell r="K382"/>
          <cell r="L382" t="str">
            <v>Invertebrate</v>
          </cell>
          <cell r="M382" t="str">
            <v>Carnivore</v>
          </cell>
          <cell r="N382" t="str">
            <v>Invertivore</v>
          </cell>
          <cell r="O382"/>
          <cell r="P382" t="str">
            <v>Insessorial</v>
          </cell>
          <cell r="Q382" t="str">
            <v>Forest</v>
          </cell>
          <cell r="R382" t="str">
            <v xml:space="preserve">Dense </v>
          </cell>
          <cell r="S382"/>
          <cell r="T382"/>
          <cell r="U382"/>
          <cell r="V382"/>
          <cell r="W382"/>
          <cell r="X382" t="str">
            <v>BR</v>
          </cell>
          <cell r="Y382"/>
          <cell r="Z382"/>
          <cell r="AA382"/>
          <cell r="AB382"/>
          <cell r="AC382"/>
          <cell r="AD382"/>
          <cell r="AE382"/>
          <cell r="AF382"/>
        </row>
        <row r="383">
          <cell r="A383" t="str">
            <v>Conopias trivirgatus</v>
          </cell>
          <cell r="B383" t="str">
            <v>Conopias</v>
          </cell>
          <cell r="C383" t="str">
            <v>trivirgatus</v>
          </cell>
          <cell r="D383" t="str">
            <v>Conopias trivirgatus</v>
          </cell>
          <cell r="E383" t="str">
            <v>Passeriformes</v>
          </cell>
          <cell r="F383" t="str">
            <v>Tyrannidae</v>
          </cell>
          <cell r="G383" t="str">
            <v>bem-te-vi-pequeno</v>
          </cell>
          <cell r="H383" t="str">
            <v>Three-striped Flycatcher</v>
          </cell>
          <cell r="I383" t="str">
            <v>LC</v>
          </cell>
          <cell r="J383"/>
          <cell r="K383"/>
          <cell r="L383" t="str">
            <v>Invertebrate</v>
          </cell>
          <cell r="M383" t="str">
            <v>Carnivore</v>
          </cell>
          <cell r="N383" t="str">
            <v>Invertivore</v>
          </cell>
          <cell r="O383"/>
          <cell r="P383" t="str">
            <v>Insessorial</v>
          </cell>
          <cell r="Q383" t="str">
            <v>Forest</v>
          </cell>
          <cell r="R383" t="str">
            <v xml:space="preserve">Dense </v>
          </cell>
          <cell r="S383"/>
          <cell r="T383"/>
          <cell r="U383" t="str">
            <v>A</v>
          </cell>
          <cell r="V383"/>
          <cell r="W383"/>
          <cell r="X383" t="str">
            <v>BR</v>
          </cell>
          <cell r="Y383"/>
          <cell r="Z383"/>
          <cell r="AA383"/>
          <cell r="AB383"/>
          <cell r="AC383"/>
          <cell r="AD383"/>
          <cell r="AE383"/>
          <cell r="AF383"/>
        </row>
        <row r="384">
          <cell r="A384" t="str">
            <v>Conopophaga aurita</v>
          </cell>
          <cell r="B384" t="str">
            <v>Conopophaga</v>
          </cell>
          <cell r="C384" t="str">
            <v>aurita</v>
          </cell>
          <cell r="D384" t="str">
            <v>Conopophaga aurita</v>
          </cell>
          <cell r="E384" t="str">
            <v>Passeriformes</v>
          </cell>
          <cell r="F384" t="str">
            <v>Conopophagidae</v>
          </cell>
          <cell r="G384" t="str">
            <v>chupa-dente-de-cinta</v>
          </cell>
          <cell r="H384" t="str">
            <v>Chestnut-belted Gteater</v>
          </cell>
          <cell r="I384" t="str">
            <v>LC</v>
          </cell>
          <cell r="J384"/>
          <cell r="K384"/>
          <cell r="L384" t="str">
            <v>Invertebrate</v>
          </cell>
          <cell r="M384" t="str">
            <v>Carnivore</v>
          </cell>
          <cell r="N384" t="str">
            <v>Invertivore</v>
          </cell>
          <cell r="O384" t="str">
            <v>Sub-bosque</v>
          </cell>
          <cell r="P384" t="str">
            <v>Insessorial</v>
          </cell>
          <cell r="Q384" t="str">
            <v>Forest</v>
          </cell>
          <cell r="R384" t="str">
            <v xml:space="preserve">Dense </v>
          </cell>
          <cell r="S384"/>
          <cell r="T384"/>
          <cell r="U384" t="str">
            <v>M</v>
          </cell>
          <cell r="V384"/>
          <cell r="W384"/>
          <cell r="X384" t="str">
            <v>BR</v>
          </cell>
          <cell r="Y384"/>
          <cell r="Z384"/>
          <cell r="AA384" t="str">
            <v>AD</v>
          </cell>
          <cell r="AB384"/>
          <cell r="AC384"/>
          <cell r="AD384"/>
          <cell r="AE384"/>
          <cell r="AF384"/>
        </row>
        <row r="385">
          <cell r="A385" t="str">
            <v>Conopophaga lineata</v>
          </cell>
          <cell r="B385" t="str">
            <v>Conopophaga</v>
          </cell>
          <cell r="C385" t="str">
            <v>lineata</v>
          </cell>
          <cell r="D385" t="str">
            <v>Conopophaga lineata</v>
          </cell>
          <cell r="E385" t="str">
            <v>Passeriformes</v>
          </cell>
          <cell r="F385" t="str">
            <v>Conopophagidae</v>
          </cell>
          <cell r="G385" t="str">
            <v>chupa-dente</v>
          </cell>
          <cell r="H385" t="str">
            <v>Rufous Gteater</v>
          </cell>
          <cell r="I385" t="str">
            <v>LC</v>
          </cell>
          <cell r="J385"/>
          <cell r="K385"/>
          <cell r="L385" t="str">
            <v>Invertebrate</v>
          </cell>
          <cell r="M385" t="str">
            <v>Carnivore</v>
          </cell>
          <cell r="N385" t="str">
            <v>Invertivore</v>
          </cell>
          <cell r="O385"/>
          <cell r="P385" t="str">
            <v>Insessorial</v>
          </cell>
          <cell r="Q385" t="str">
            <v>Forest</v>
          </cell>
          <cell r="R385" t="str">
            <v xml:space="preserve">Dense </v>
          </cell>
          <cell r="S385">
            <v>3</v>
          </cell>
          <cell r="T385" t="str">
            <v>B</v>
          </cell>
          <cell r="U385" t="str">
            <v>M</v>
          </cell>
          <cell r="V385"/>
          <cell r="W385"/>
          <cell r="X385" t="str">
            <v>BR</v>
          </cell>
          <cell r="Y385"/>
          <cell r="Z385" t="str">
            <v>RE</v>
          </cell>
          <cell r="AA385"/>
          <cell r="AB385"/>
          <cell r="AC385"/>
          <cell r="AD385"/>
          <cell r="AE385"/>
          <cell r="AF385"/>
        </row>
        <row r="386">
          <cell r="A386" t="str">
            <v>Conopophaga melanogaster</v>
          </cell>
          <cell r="B386" t="str">
            <v>Conopophaga</v>
          </cell>
          <cell r="C386" t="str">
            <v>melanogaster</v>
          </cell>
          <cell r="D386" t="str">
            <v>Conopophaga melanogaster</v>
          </cell>
          <cell r="E386" t="str">
            <v>Passeriformes</v>
          </cell>
          <cell r="F386" t="str">
            <v>Conopophagidae</v>
          </cell>
          <cell r="G386" t="str">
            <v>chupa-dente-grande</v>
          </cell>
          <cell r="H386" t="str">
            <v>Black-bellied Gteater</v>
          </cell>
          <cell r="I386" t="str">
            <v>LC</v>
          </cell>
          <cell r="J386"/>
          <cell r="K386"/>
          <cell r="L386" t="str">
            <v>Invertebrate</v>
          </cell>
          <cell r="M386" t="str">
            <v>Carnivore</v>
          </cell>
          <cell r="N386" t="str">
            <v>Invertivore</v>
          </cell>
          <cell r="O386" t="str">
            <v>Sub-bosque</v>
          </cell>
          <cell r="P386" t="str">
            <v>Insessorial</v>
          </cell>
          <cell r="Q386" t="str">
            <v>Forest</v>
          </cell>
          <cell r="R386" t="str">
            <v xml:space="preserve">Dense </v>
          </cell>
          <cell r="S386"/>
          <cell r="T386"/>
          <cell r="U386" t="str">
            <v>A</v>
          </cell>
          <cell r="V386"/>
          <cell r="W386"/>
          <cell r="X386" t="str">
            <v>BR</v>
          </cell>
          <cell r="Y386"/>
          <cell r="Z386"/>
          <cell r="AA386"/>
          <cell r="AB386"/>
          <cell r="AC386"/>
          <cell r="AD386"/>
          <cell r="AE386"/>
          <cell r="AF386"/>
        </row>
        <row r="387">
          <cell r="A387" t="str">
            <v>Conopophaga melanops</v>
          </cell>
          <cell r="B387" t="str">
            <v>Conopophaga</v>
          </cell>
          <cell r="C387" t="str">
            <v>melanops</v>
          </cell>
          <cell r="D387" t="str">
            <v>Conopophaga melanops</v>
          </cell>
          <cell r="E387" t="str">
            <v>Passeriformes</v>
          </cell>
          <cell r="F387" t="str">
            <v>Conopophagidae</v>
          </cell>
          <cell r="G387" t="str">
            <v>cuspidor-de-máscara-preta</v>
          </cell>
          <cell r="H387" t="str">
            <v>Black-cheeked Gteater</v>
          </cell>
          <cell r="I387" t="str">
            <v>LC</v>
          </cell>
          <cell r="J387"/>
          <cell r="K387" t="str">
            <v>II</v>
          </cell>
          <cell r="L387" t="str">
            <v>Invertebrate</v>
          </cell>
          <cell r="M387" t="str">
            <v>Carnivore</v>
          </cell>
          <cell r="N387" t="str">
            <v>Invertivore</v>
          </cell>
          <cell r="O387" t="str">
            <v>Sub-bosque</v>
          </cell>
          <cell r="P387" t="str">
            <v>Insessorial</v>
          </cell>
          <cell r="Q387" t="str">
            <v>Forest</v>
          </cell>
          <cell r="R387" t="str">
            <v xml:space="preserve">Dense </v>
          </cell>
          <cell r="S387"/>
          <cell r="T387"/>
          <cell r="U387" t="str">
            <v>A</v>
          </cell>
          <cell r="V387"/>
          <cell r="W387"/>
          <cell r="X387" t="str">
            <v>BR, En</v>
          </cell>
          <cell r="Y387"/>
          <cell r="Z387"/>
          <cell r="AA387"/>
          <cell r="AB387"/>
          <cell r="AC387"/>
          <cell r="AD387"/>
          <cell r="AE387"/>
          <cell r="AF387"/>
        </row>
        <row r="388">
          <cell r="A388" t="str">
            <v>Conopophaga peruviana</v>
          </cell>
          <cell r="B388" t="str">
            <v>Conopophaga</v>
          </cell>
          <cell r="C388" t="str">
            <v>peruviana</v>
          </cell>
          <cell r="D388" t="str">
            <v>Conopophaga peruviana</v>
          </cell>
          <cell r="E388" t="str">
            <v>Passeriformes</v>
          </cell>
          <cell r="F388" t="str">
            <v>Conopophagidae</v>
          </cell>
          <cell r="G388" t="str">
            <v>chupa-dente-do-peru</v>
          </cell>
          <cell r="H388" t="str">
            <v>Ash-throated Gteater</v>
          </cell>
          <cell r="I388" t="str">
            <v>LC</v>
          </cell>
          <cell r="J388"/>
          <cell r="K388"/>
          <cell r="L388" t="str">
            <v>Invertebrate</v>
          </cell>
          <cell r="M388" t="str">
            <v>Carnivore</v>
          </cell>
          <cell r="N388" t="str">
            <v>Invertivore</v>
          </cell>
          <cell r="O388" t="str">
            <v>Sub-bosque</v>
          </cell>
          <cell r="P388" t="str">
            <v>Insessorial</v>
          </cell>
          <cell r="Q388" t="str">
            <v>Forest</v>
          </cell>
          <cell r="R388" t="str">
            <v xml:space="preserve">Dense </v>
          </cell>
          <cell r="S388"/>
          <cell r="T388" t="str">
            <v>B</v>
          </cell>
          <cell r="U388" t="str">
            <v>?</v>
          </cell>
          <cell r="V388"/>
          <cell r="W388"/>
          <cell r="X388" t="str">
            <v>BR</v>
          </cell>
          <cell r="Y388"/>
          <cell r="Z388"/>
          <cell r="AA388" t="str">
            <v>AE4</v>
          </cell>
          <cell r="AB388"/>
          <cell r="AC388"/>
          <cell r="AD388"/>
          <cell r="AE388"/>
          <cell r="AF388"/>
        </row>
        <row r="389">
          <cell r="A389" t="str">
            <v>Conopophaga roberti</v>
          </cell>
          <cell r="B389" t="str">
            <v>Conopophaga</v>
          </cell>
          <cell r="C389" t="str">
            <v>roberti</v>
          </cell>
          <cell r="D389" t="str">
            <v>Conopophaga roberti</v>
          </cell>
          <cell r="E389" t="str">
            <v>Passeriformes</v>
          </cell>
          <cell r="F389" t="str">
            <v>Conopophagidae</v>
          </cell>
          <cell r="G389" t="str">
            <v>chupa-dente-de-capuz</v>
          </cell>
          <cell r="H389" t="str">
            <v>Hooded Gteater</v>
          </cell>
          <cell r="I389" t="str">
            <v>LC</v>
          </cell>
          <cell r="J389"/>
          <cell r="K389"/>
          <cell r="L389" t="str">
            <v>Invertebrate</v>
          </cell>
          <cell r="M389" t="str">
            <v>Carnivore</v>
          </cell>
          <cell r="N389" t="str">
            <v>Invertivore</v>
          </cell>
          <cell r="O389" t="str">
            <v>Sub-bosque</v>
          </cell>
          <cell r="P389" t="str">
            <v>Insessorial</v>
          </cell>
          <cell r="Q389" t="str">
            <v>Forest</v>
          </cell>
          <cell r="R389" t="str">
            <v xml:space="preserve">Dense </v>
          </cell>
          <cell r="S389">
            <v>3</v>
          </cell>
          <cell r="T389" t="str">
            <v>B</v>
          </cell>
          <cell r="U389" t="str">
            <v>A</v>
          </cell>
          <cell r="V389"/>
          <cell r="W389"/>
          <cell r="X389" t="str">
            <v>BR, En</v>
          </cell>
          <cell r="Y389"/>
          <cell r="Z389" t="str">
            <v>RE</v>
          </cell>
          <cell r="AA389"/>
          <cell r="AB389"/>
          <cell r="AC389"/>
          <cell r="AD389"/>
          <cell r="AE389"/>
          <cell r="AF389"/>
        </row>
        <row r="390">
          <cell r="A390" t="str">
            <v>Conothraupis mesoleuca</v>
          </cell>
          <cell r="B390" t="str">
            <v>Conothraupis</v>
          </cell>
          <cell r="C390" t="str">
            <v>mesoleuca</v>
          </cell>
          <cell r="D390" t="str">
            <v>Conothraupis mesoleuca</v>
          </cell>
          <cell r="E390" t="str">
            <v>Passeriformes</v>
          </cell>
          <cell r="F390" t="str">
            <v>Thraupidae</v>
          </cell>
          <cell r="G390" t="str">
            <v>tiê-bicudo</v>
          </cell>
          <cell r="H390" t="str">
            <v>Cone-billed Tager</v>
          </cell>
          <cell r="I390" t="str">
            <v>EN</v>
          </cell>
          <cell r="J390" t="str">
            <v>EN</v>
          </cell>
          <cell r="K390"/>
          <cell r="L390" t="str">
            <v>Invertebrate</v>
          </cell>
          <cell r="M390" t="str">
            <v>Carnivore</v>
          </cell>
          <cell r="N390" t="str">
            <v>Invertivore</v>
          </cell>
          <cell r="O390" t="str">
            <v>?</v>
          </cell>
          <cell r="P390" t="str">
            <v>Insessorial</v>
          </cell>
          <cell r="Q390"/>
          <cell r="R390" t="str">
            <v>Semi-Open</v>
          </cell>
          <cell r="S390"/>
          <cell r="T390"/>
          <cell r="U390" t="str">
            <v>M</v>
          </cell>
          <cell r="V390"/>
          <cell r="W390"/>
          <cell r="X390" t="str">
            <v>BR, En</v>
          </cell>
          <cell r="Y390"/>
          <cell r="Z390"/>
          <cell r="AA390"/>
          <cell r="AB390"/>
          <cell r="AC390"/>
          <cell r="AD390"/>
          <cell r="AE390"/>
          <cell r="AF390"/>
        </row>
        <row r="391">
          <cell r="A391" t="str">
            <v>Conothraupis speculigera</v>
          </cell>
          <cell r="B391" t="str">
            <v>Conothraupis</v>
          </cell>
          <cell r="C391" t="str">
            <v>speculigera</v>
          </cell>
          <cell r="D391" t="str">
            <v>Conothraupis speculigera</v>
          </cell>
          <cell r="E391" t="str">
            <v>Passeriformes</v>
          </cell>
          <cell r="F391" t="str">
            <v>Thraupidae</v>
          </cell>
          <cell r="G391" t="str">
            <v>tiê-preto-e-branco</v>
          </cell>
          <cell r="H391" t="str">
            <v>Black-and-white Tager</v>
          </cell>
          <cell r="I391" t="str">
            <v>LC</v>
          </cell>
          <cell r="J391"/>
          <cell r="K391"/>
          <cell r="L391" t="str">
            <v>Invertebrate</v>
          </cell>
          <cell r="M391" t="str">
            <v>Carnivore</v>
          </cell>
          <cell r="N391" t="str">
            <v>Invertivore</v>
          </cell>
          <cell r="O391" t="str">
            <v>Sub-bosque/Dossel</v>
          </cell>
          <cell r="P391" t="str">
            <v>Insessorial</v>
          </cell>
          <cell r="Q391"/>
          <cell r="R391" t="str">
            <v>Semi-Open</v>
          </cell>
          <cell r="S391"/>
          <cell r="T391"/>
          <cell r="U391" t="str">
            <v>A</v>
          </cell>
          <cell r="V391" t="str">
            <v>VAG</v>
          </cell>
          <cell r="W391" t="str">
            <v>No</v>
          </cell>
          <cell r="X391" t="str">
            <v>VI (W)</v>
          </cell>
          <cell r="Y391"/>
          <cell r="Z391"/>
          <cell r="AA391"/>
          <cell r="AB391"/>
          <cell r="AC391"/>
          <cell r="AD391"/>
          <cell r="AE391"/>
          <cell r="AF391"/>
        </row>
        <row r="392">
          <cell r="A392" t="str">
            <v>Contopus albogularis</v>
          </cell>
          <cell r="B392" t="str">
            <v>Contopus</v>
          </cell>
          <cell r="C392" t="str">
            <v>albogularis</v>
          </cell>
          <cell r="D392" t="str">
            <v>Contopus albogularis</v>
          </cell>
          <cell r="E392" t="str">
            <v>Passeriformes</v>
          </cell>
          <cell r="F392" t="str">
            <v>Tyrannidae</v>
          </cell>
          <cell r="G392" t="str">
            <v>piui-queixado</v>
          </cell>
          <cell r="H392" t="str">
            <v>White-throated Pewee</v>
          </cell>
          <cell r="I392" t="str">
            <v>LC</v>
          </cell>
          <cell r="J392"/>
          <cell r="K392"/>
          <cell r="L392" t="str">
            <v>Invertebrate</v>
          </cell>
          <cell r="M392" t="str">
            <v>Carnivore</v>
          </cell>
          <cell r="N392" t="str">
            <v>Invertivore</v>
          </cell>
          <cell r="O392" t="str">
            <v>Dossel</v>
          </cell>
          <cell r="P392" t="str">
            <v>Insessorial</v>
          </cell>
          <cell r="Q392" t="str">
            <v>Forest</v>
          </cell>
          <cell r="R392" t="str">
            <v>Semi-Open</v>
          </cell>
          <cell r="S392"/>
          <cell r="T392"/>
          <cell r="U392" t="str">
            <v>B</v>
          </cell>
          <cell r="V392"/>
          <cell r="W392"/>
          <cell r="X392" t="str">
            <v>BR</v>
          </cell>
          <cell r="Y392"/>
          <cell r="Z392"/>
          <cell r="AA392" t="str">
            <v>H</v>
          </cell>
          <cell r="AB392"/>
          <cell r="AC392"/>
          <cell r="AD392"/>
          <cell r="AE392"/>
          <cell r="AF392"/>
        </row>
        <row r="393">
          <cell r="A393" t="str">
            <v>Contopus cinereus</v>
          </cell>
          <cell r="B393" t="str">
            <v>Contopus</v>
          </cell>
          <cell r="C393" t="str">
            <v>cinereus</v>
          </cell>
          <cell r="D393" t="str">
            <v>Contopus cinereus</v>
          </cell>
          <cell r="E393" t="str">
            <v>Passeriformes</v>
          </cell>
          <cell r="F393" t="str">
            <v>Tyrannidae</v>
          </cell>
          <cell r="G393" t="str">
            <v>papa-moscas-cinzento</v>
          </cell>
          <cell r="H393" t="str">
            <v>Tropical Pewee</v>
          </cell>
          <cell r="I393" t="str">
            <v>LC</v>
          </cell>
          <cell r="J393"/>
          <cell r="K393"/>
          <cell r="L393" t="str">
            <v>Invertebrate</v>
          </cell>
          <cell r="M393" t="str">
            <v>Carnivore</v>
          </cell>
          <cell r="N393" t="str">
            <v>Invertivore</v>
          </cell>
          <cell r="O393" t="str">
            <v>Sub-bosque/Dossel</v>
          </cell>
          <cell r="P393" t="str">
            <v>Insessorial</v>
          </cell>
          <cell r="Q393" t="str">
            <v>Forest</v>
          </cell>
          <cell r="R393" t="str">
            <v>Semi-Open</v>
          </cell>
          <cell r="S393">
            <v>3</v>
          </cell>
          <cell r="T393" t="str">
            <v>B</v>
          </cell>
          <cell r="U393" t="str">
            <v>B</v>
          </cell>
          <cell r="V393"/>
          <cell r="W393"/>
          <cell r="X393" t="str">
            <v>BR</v>
          </cell>
          <cell r="Y393"/>
          <cell r="Z393" t="str">
            <v>RE</v>
          </cell>
          <cell r="AA393"/>
          <cell r="AB393"/>
          <cell r="AC393"/>
          <cell r="AD393"/>
          <cell r="AE393"/>
          <cell r="AF393"/>
        </row>
        <row r="394">
          <cell r="A394" t="str">
            <v>Contopus cooperi</v>
          </cell>
          <cell r="B394" t="str">
            <v>Contopus</v>
          </cell>
          <cell r="C394" t="str">
            <v>cooperi</v>
          </cell>
          <cell r="D394" t="str">
            <v>Contopus cooperi</v>
          </cell>
          <cell r="E394" t="str">
            <v>Passeriformes</v>
          </cell>
          <cell r="F394" t="str">
            <v>Tyrannidae</v>
          </cell>
          <cell r="G394" t="str">
            <v>piuí-boreal</v>
          </cell>
          <cell r="H394" t="str">
            <v>Olive-sided Flycatcher</v>
          </cell>
          <cell r="I394" t="str">
            <v>NT</v>
          </cell>
          <cell r="J394"/>
          <cell r="K394"/>
          <cell r="L394" t="str">
            <v>Invertebrate</v>
          </cell>
          <cell r="M394" t="str">
            <v>Carnivore</v>
          </cell>
          <cell r="N394" t="str">
            <v>Invertivore</v>
          </cell>
          <cell r="O394" t="str">
            <v>Dossel</v>
          </cell>
          <cell r="P394" t="str">
            <v>Insessorial</v>
          </cell>
          <cell r="Q394" t="str">
            <v>Forest</v>
          </cell>
          <cell r="R394" t="str">
            <v>Semi-Open</v>
          </cell>
          <cell r="S394"/>
          <cell r="T394"/>
          <cell r="U394" t="str">
            <v>M</v>
          </cell>
          <cell r="V394" t="str">
            <v>MGT</v>
          </cell>
          <cell r="W394" t="str">
            <v>No</v>
          </cell>
          <cell r="X394" t="str">
            <v>VI (N)</v>
          </cell>
          <cell r="Y394"/>
          <cell r="Z394"/>
          <cell r="AA394"/>
          <cell r="AB394"/>
          <cell r="AC394"/>
          <cell r="AD394"/>
          <cell r="AE394"/>
          <cell r="AF394"/>
        </row>
        <row r="395">
          <cell r="A395" t="str">
            <v>Contopus fumigatus</v>
          </cell>
          <cell r="B395" t="str">
            <v>Contopus</v>
          </cell>
          <cell r="C395" t="str">
            <v>fumigatus</v>
          </cell>
          <cell r="D395" t="str">
            <v>Contopus fumigatus</v>
          </cell>
          <cell r="E395" t="str">
            <v>Passeriformes</v>
          </cell>
          <cell r="F395" t="str">
            <v>Tyrannidae</v>
          </cell>
          <cell r="G395" t="str">
            <v>piuí-de-topete</v>
          </cell>
          <cell r="H395" t="str">
            <v>Smoke-colored Pewee</v>
          </cell>
          <cell r="I395" t="str">
            <v>LC</v>
          </cell>
          <cell r="J395"/>
          <cell r="K395"/>
          <cell r="L395" t="str">
            <v>Invertebrate</v>
          </cell>
          <cell r="M395" t="str">
            <v>Carnivore</v>
          </cell>
          <cell r="N395" t="str">
            <v>Invertivore</v>
          </cell>
          <cell r="O395" t="str">
            <v>Dossel</v>
          </cell>
          <cell r="P395" t="str">
            <v>Insessorial</v>
          </cell>
          <cell r="Q395" t="str">
            <v>Forest</v>
          </cell>
          <cell r="R395" t="str">
            <v>Semi-Open</v>
          </cell>
          <cell r="S395"/>
          <cell r="T395"/>
          <cell r="U395" t="str">
            <v>A</v>
          </cell>
          <cell r="V395"/>
          <cell r="W395"/>
          <cell r="X395" t="str">
            <v>BR#</v>
          </cell>
          <cell r="Y395"/>
          <cell r="Z395"/>
          <cell r="AA395"/>
          <cell r="AB395"/>
          <cell r="AC395"/>
          <cell r="AD395"/>
          <cell r="AE395"/>
          <cell r="AF395"/>
        </row>
        <row r="396">
          <cell r="A396" t="str">
            <v>Contopus nigrescens</v>
          </cell>
          <cell r="B396" t="str">
            <v>Contopus</v>
          </cell>
          <cell r="C396" t="str">
            <v>nigrescens</v>
          </cell>
          <cell r="D396" t="str">
            <v>Contopus nigrescens</v>
          </cell>
          <cell r="E396" t="str">
            <v>Passeriformes</v>
          </cell>
          <cell r="F396" t="str">
            <v>Tyrannidae</v>
          </cell>
          <cell r="G396" t="str">
            <v>piui-preto</v>
          </cell>
          <cell r="H396" t="str">
            <v>Blackish Pewee</v>
          </cell>
          <cell r="I396" t="str">
            <v>LC</v>
          </cell>
          <cell r="J396" t="str">
            <v>VU</v>
          </cell>
          <cell r="K396"/>
          <cell r="L396" t="str">
            <v>Invertebrate</v>
          </cell>
          <cell r="M396" t="str">
            <v>Carnivore</v>
          </cell>
          <cell r="N396" t="str">
            <v>Invertivore</v>
          </cell>
          <cell r="O396" t="str">
            <v>Dossel</v>
          </cell>
          <cell r="P396" t="str">
            <v>Insessorial</v>
          </cell>
          <cell r="Q396" t="str">
            <v>Forest</v>
          </cell>
          <cell r="R396" t="str">
            <v>Semi-Open</v>
          </cell>
          <cell r="S396"/>
          <cell r="T396"/>
          <cell r="U396" t="str">
            <v>B</v>
          </cell>
          <cell r="V396"/>
          <cell r="W396"/>
          <cell r="X396" t="str">
            <v>BR</v>
          </cell>
          <cell r="Y396"/>
          <cell r="Z396"/>
          <cell r="AA396"/>
          <cell r="AB396"/>
          <cell r="AC396"/>
          <cell r="AD396"/>
          <cell r="AE396"/>
          <cell r="AF396"/>
        </row>
        <row r="397">
          <cell r="A397" t="str">
            <v>Contopus virens</v>
          </cell>
          <cell r="B397" t="str">
            <v>Contopus</v>
          </cell>
          <cell r="C397" t="str">
            <v>virens</v>
          </cell>
          <cell r="D397" t="str">
            <v>Contopus virens</v>
          </cell>
          <cell r="E397" t="str">
            <v>Passeriformes</v>
          </cell>
          <cell r="F397" t="str">
            <v>Tyrannidae</v>
          </cell>
          <cell r="G397" t="str">
            <v>piuí</v>
          </cell>
          <cell r="H397" t="str">
            <v>Eastern Wood-Pewee</v>
          </cell>
          <cell r="I397" t="str">
            <v>LC</v>
          </cell>
          <cell r="J397"/>
          <cell r="K397"/>
          <cell r="L397" t="str">
            <v>Invertebrate</v>
          </cell>
          <cell r="M397" t="str">
            <v>Carnivore</v>
          </cell>
          <cell r="N397" t="str">
            <v>Invertivore</v>
          </cell>
          <cell r="O397" t="str">
            <v>Dossel</v>
          </cell>
          <cell r="P397" t="str">
            <v>Insessorial</v>
          </cell>
          <cell r="Q397" t="str">
            <v>Forest</v>
          </cell>
          <cell r="R397" t="str">
            <v>Semi-Open</v>
          </cell>
          <cell r="S397"/>
          <cell r="T397" t="str">
            <v>A</v>
          </cell>
          <cell r="U397" t="str">
            <v>B</v>
          </cell>
          <cell r="V397" t="str">
            <v>MGT</v>
          </cell>
          <cell r="W397" t="str">
            <v>No</v>
          </cell>
          <cell r="X397" t="str">
            <v>VI (N)</v>
          </cell>
          <cell r="Y397"/>
          <cell r="Z397"/>
          <cell r="AA397" t="str">
            <v>AC</v>
          </cell>
          <cell r="AB397"/>
          <cell r="AC397"/>
          <cell r="AD397"/>
          <cell r="AE397"/>
          <cell r="AF397"/>
        </row>
        <row r="398">
          <cell r="A398" t="str">
            <v>Coragyps atratus</v>
          </cell>
          <cell r="B398" t="str">
            <v>Coragyps</v>
          </cell>
          <cell r="C398" t="str">
            <v>atratus</v>
          </cell>
          <cell r="D398" t="str">
            <v>Coragyps atratus</v>
          </cell>
          <cell r="E398" t="str">
            <v>Cathartiformes</v>
          </cell>
          <cell r="F398" t="str">
            <v>Cathartidae</v>
          </cell>
          <cell r="G398" t="str">
            <v>urubu</v>
          </cell>
          <cell r="H398" t="str">
            <v>Black Vulture</v>
          </cell>
          <cell r="I398" t="str">
            <v>LC</v>
          </cell>
          <cell r="J398"/>
          <cell r="K398"/>
          <cell r="L398" t="str">
            <v>VertFishScav</v>
          </cell>
          <cell r="M398" t="str">
            <v>Omnivore</v>
          </cell>
          <cell r="N398" t="str">
            <v>Scavenger</v>
          </cell>
          <cell r="O398" t="str">
            <v>Terrestre/Aereo</v>
          </cell>
          <cell r="P398" t="str">
            <v>Terrestrial</v>
          </cell>
          <cell r="Q398" t="str">
            <v>Human Modified</v>
          </cell>
          <cell r="R398" t="str">
            <v>Open</v>
          </cell>
          <cell r="S398">
            <v>1</v>
          </cell>
          <cell r="T398" t="str">
            <v>A</v>
          </cell>
          <cell r="U398" t="str">
            <v>B</v>
          </cell>
          <cell r="V398"/>
          <cell r="W398"/>
          <cell r="X398" t="str">
            <v>BR</v>
          </cell>
          <cell r="Y398"/>
          <cell r="Z398" t="str">
            <v>RE</v>
          </cell>
          <cell r="AA398"/>
          <cell r="AB398"/>
          <cell r="AC398"/>
          <cell r="AD398"/>
          <cell r="AE398"/>
          <cell r="AF398"/>
        </row>
        <row r="399">
          <cell r="A399" t="str">
            <v>Corapipo gutturalis</v>
          </cell>
          <cell r="B399" t="str">
            <v>Corapipo</v>
          </cell>
          <cell r="C399" t="str">
            <v>gutturalis</v>
          </cell>
          <cell r="D399" t="str">
            <v>Corapipo gutturalis</v>
          </cell>
          <cell r="E399" t="str">
            <v>Passeriformes</v>
          </cell>
          <cell r="F399" t="str">
            <v>Pipridae</v>
          </cell>
          <cell r="G399" t="str">
            <v>dançarino-de-garganta-branca</v>
          </cell>
          <cell r="H399" t="str">
            <v>White-throated Makin</v>
          </cell>
          <cell r="I399" t="str">
            <v>LC</v>
          </cell>
          <cell r="J399"/>
          <cell r="K399" t="str">
            <v>II</v>
          </cell>
          <cell r="L399" t="str">
            <v>Omnivore</v>
          </cell>
          <cell r="M399" t="str">
            <v>Omnivore</v>
          </cell>
          <cell r="N399" t="str">
            <v>Frugivore</v>
          </cell>
          <cell r="O399" t="str">
            <v>Sub-bosque/Estrato medio</v>
          </cell>
          <cell r="P399" t="str">
            <v>Insessorial</v>
          </cell>
          <cell r="Q399" t="str">
            <v>Forest</v>
          </cell>
          <cell r="R399" t="str">
            <v xml:space="preserve">Dense </v>
          </cell>
          <cell r="S399"/>
          <cell r="T399"/>
          <cell r="U399" t="str">
            <v>A</v>
          </cell>
          <cell r="V399"/>
          <cell r="W399"/>
          <cell r="X399" t="str">
            <v>BR</v>
          </cell>
          <cell r="Y399"/>
          <cell r="Z399"/>
          <cell r="AA399"/>
          <cell r="AB399"/>
          <cell r="AC399"/>
          <cell r="AD399"/>
          <cell r="AE399"/>
          <cell r="AF399"/>
        </row>
        <row r="400">
          <cell r="A400" t="str">
            <v>Coryphaspiza melanotis</v>
          </cell>
          <cell r="B400" t="str">
            <v>Coryphaspiza</v>
          </cell>
          <cell r="C400" t="str">
            <v>melanotis</v>
          </cell>
          <cell r="D400" t="str">
            <v>Coryphaspiza melanotis</v>
          </cell>
          <cell r="E400" t="str">
            <v>Passeriformes</v>
          </cell>
          <cell r="F400" t="str">
            <v>Thraupidae</v>
          </cell>
          <cell r="G400" t="str">
            <v>tico-tico-de-máscara-negra</v>
          </cell>
          <cell r="H400" t="str">
            <v>Black-masked Finch</v>
          </cell>
          <cell r="I400" t="str">
            <v>VU</v>
          </cell>
          <cell r="J400" t="str">
            <v>VU</v>
          </cell>
          <cell r="K400"/>
          <cell r="L400" t="str">
            <v>Omnivore</v>
          </cell>
          <cell r="M400" t="str">
            <v>Omnivore</v>
          </cell>
          <cell r="N400" t="str">
            <v>Omnivore</v>
          </cell>
          <cell r="O400" t="str">
            <v>Terrestre/Sub-bosque</v>
          </cell>
          <cell r="P400" t="str">
            <v>Terrestrial</v>
          </cell>
          <cell r="Q400" t="str">
            <v>Grassland</v>
          </cell>
          <cell r="R400" t="str">
            <v>Open</v>
          </cell>
          <cell r="S400"/>
          <cell r="T400"/>
          <cell r="U400" t="str">
            <v>M</v>
          </cell>
          <cell r="V400"/>
          <cell r="W400"/>
          <cell r="X400" t="str">
            <v>BR</v>
          </cell>
          <cell r="Y400"/>
          <cell r="Z400"/>
          <cell r="AA400"/>
          <cell r="AB400"/>
          <cell r="AC400"/>
          <cell r="AD400"/>
          <cell r="AE400"/>
          <cell r="AF400"/>
        </row>
        <row r="401">
          <cell r="A401" t="str">
            <v>Coryphistera alaudina</v>
          </cell>
          <cell r="B401" t="str">
            <v>Coryphistera</v>
          </cell>
          <cell r="C401" t="str">
            <v>alaudina</v>
          </cell>
          <cell r="D401" t="str">
            <v>Coryphistera alaudina</v>
          </cell>
          <cell r="E401" t="str">
            <v>Passeriformes</v>
          </cell>
          <cell r="F401" t="str">
            <v>Furriidae</v>
          </cell>
          <cell r="G401" t="str">
            <v>corredor-crestudo</v>
          </cell>
          <cell r="H401" t="str">
            <v>Lark-like Brushrunner</v>
          </cell>
          <cell r="I401" t="str">
            <v>LC</v>
          </cell>
          <cell r="J401" t="str">
            <v>CR</v>
          </cell>
          <cell r="K401"/>
          <cell r="L401" t="str">
            <v>Invertebrate</v>
          </cell>
          <cell r="M401" t="str">
            <v>Carnivore</v>
          </cell>
          <cell r="N401" t="str">
            <v>Invertivore</v>
          </cell>
          <cell r="O401" t="str">
            <v>Terrestre</v>
          </cell>
          <cell r="P401" t="str">
            <v>Terrestrial</v>
          </cell>
          <cell r="Q401" t="str">
            <v>Shrubland</v>
          </cell>
          <cell r="R401" t="str">
            <v>Semi-Open</v>
          </cell>
          <cell r="S401"/>
          <cell r="T401"/>
          <cell r="U401" t="str">
            <v>B</v>
          </cell>
          <cell r="V401"/>
          <cell r="W401"/>
          <cell r="X401" t="str">
            <v>BR</v>
          </cell>
          <cell r="Y401"/>
          <cell r="Z401"/>
          <cell r="AA401"/>
          <cell r="AB401"/>
          <cell r="AC401"/>
          <cell r="AD401"/>
          <cell r="AE401"/>
          <cell r="AF401"/>
        </row>
        <row r="402">
          <cell r="A402" t="str">
            <v>Coryphospingus cucullatus</v>
          </cell>
          <cell r="B402" t="str">
            <v>Coryphospingus</v>
          </cell>
          <cell r="C402" t="str">
            <v>cucullatus</v>
          </cell>
          <cell r="D402" t="str">
            <v>Coryphospingus cucullatus</v>
          </cell>
          <cell r="E402" t="str">
            <v>Passeriformes</v>
          </cell>
          <cell r="F402" t="str">
            <v>Thraupidae</v>
          </cell>
          <cell r="G402" t="str">
            <v>tico-tico-rei</v>
          </cell>
          <cell r="H402" t="str">
            <v>Red-crested Finch</v>
          </cell>
          <cell r="I402" t="str">
            <v>LC</v>
          </cell>
          <cell r="J402"/>
          <cell r="K402"/>
          <cell r="L402" t="str">
            <v>Omnivore</v>
          </cell>
          <cell r="M402" t="str">
            <v>Herbivore</v>
          </cell>
          <cell r="N402" t="str">
            <v>Omnivore</v>
          </cell>
          <cell r="O402" t="str">
            <v>Terrestre/Sub-bosque</v>
          </cell>
          <cell r="P402" t="str">
            <v>Generalist</v>
          </cell>
          <cell r="Q402" t="str">
            <v>Shrubland</v>
          </cell>
          <cell r="R402" t="str">
            <v xml:space="preserve">Dense </v>
          </cell>
          <cell r="S402"/>
          <cell r="T402" t="str">
            <v>A</v>
          </cell>
          <cell r="U402" t="str">
            <v>B</v>
          </cell>
          <cell r="V402"/>
          <cell r="W402"/>
          <cell r="X402" t="str">
            <v>BR</v>
          </cell>
          <cell r="Y402"/>
          <cell r="Z402"/>
          <cell r="AA402" t="str">
            <v>AC</v>
          </cell>
          <cell r="AB402"/>
          <cell r="AC402"/>
          <cell r="AD402"/>
          <cell r="AE402"/>
          <cell r="AF402"/>
        </row>
        <row r="403">
          <cell r="A403" t="str">
            <v>Coryphospingus pileatus</v>
          </cell>
          <cell r="B403" t="str">
            <v>Coryphospingus</v>
          </cell>
          <cell r="C403" t="str">
            <v>pileatus</v>
          </cell>
          <cell r="D403" t="str">
            <v>Coryphospingus pileatus</v>
          </cell>
          <cell r="E403" t="str">
            <v>Passeriformes</v>
          </cell>
          <cell r="F403" t="str">
            <v>Thraupidae</v>
          </cell>
          <cell r="G403" t="str">
            <v>tico-tico-rei-cinza</v>
          </cell>
          <cell r="H403" t="str">
            <v>Pileated Finch</v>
          </cell>
          <cell r="I403" t="str">
            <v>LC</v>
          </cell>
          <cell r="J403"/>
          <cell r="K403"/>
          <cell r="L403" t="str">
            <v>Omnivore</v>
          </cell>
          <cell r="M403" t="str">
            <v>Omnivore</v>
          </cell>
          <cell r="N403" t="str">
            <v>Omnivore</v>
          </cell>
          <cell r="O403" t="str">
            <v>Terrestre/Sub-bosque</v>
          </cell>
          <cell r="P403" t="str">
            <v>Generalist</v>
          </cell>
          <cell r="Q403" t="str">
            <v>Shrubland</v>
          </cell>
          <cell r="R403" t="str">
            <v xml:space="preserve">Dense </v>
          </cell>
          <cell r="S403">
            <v>2</v>
          </cell>
          <cell r="T403" t="str">
            <v>A</v>
          </cell>
          <cell r="U403" t="str">
            <v>B</v>
          </cell>
          <cell r="V403"/>
          <cell r="W403"/>
          <cell r="X403" t="str">
            <v>BR</v>
          </cell>
          <cell r="Y403"/>
          <cell r="Z403" t="str">
            <v>RE</v>
          </cell>
          <cell r="AA403" t="str">
            <v>AD</v>
          </cell>
          <cell r="AB403"/>
          <cell r="AC403"/>
          <cell r="AD403"/>
          <cell r="AE403"/>
          <cell r="AF403"/>
        </row>
        <row r="404">
          <cell r="A404" t="str">
            <v>Corythopis delalandi</v>
          </cell>
          <cell r="B404" t="str">
            <v>Corythopis</v>
          </cell>
          <cell r="C404" t="str">
            <v>delalandi</v>
          </cell>
          <cell r="D404" t="str">
            <v>Corythopis delalandi</v>
          </cell>
          <cell r="E404" t="str">
            <v>Passeriformes</v>
          </cell>
          <cell r="F404" t="str">
            <v>Rhynchocyclidae</v>
          </cell>
          <cell r="G404" t="str">
            <v>estalador</v>
          </cell>
          <cell r="H404" t="str">
            <v>Southern Antpipit</v>
          </cell>
          <cell r="I404" t="str">
            <v>LC</v>
          </cell>
          <cell r="J404"/>
          <cell r="K404" t="str">
            <v>II</v>
          </cell>
          <cell r="L404" t="str">
            <v>Invertebrate</v>
          </cell>
          <cell r="M404" t="str">
            <v>Carnivore</v>
          </cell>
          <cell r="N404" t="str">
            <v>Invertivore</v>
          </cell>
          <cell r="O404" t="str">
            <v>Terrestre</v>
          </cell>
          <cell r="P404" t="str">
            <v>Terrestrial</v>
          </cell>
          <cell r="Q404" t="str">
            <v>Forest</v>
          </cell>
          <cell r="R404" t="str">
            <v xml:space="preserve">Dense </v>
          </cell>
          <cell r="S404">
            <v>3</v>
          </cell>
          <cell r="T404" t="str">
            <v>B</v>
          </cell>
          <cell r="U404" t="str">
            <v>M</v>
          </cell>
          <cell r="V404"/>
          <cell r="W404"/>
          <cell r="X404" t="str">
            <v>BR</v>
          </cell>
          <cell r="Y404"/>
          <cell r="Z404" t="str">
            <v>RE</v>
          </cell>
          <cell r="AA404"/>
          <cell r="AB404"/>
          <cell r="AC404"/>
          <cell r="AD404"/>
          <cell r="AE404"/>
          <cell r="AF404"/>
        </row>
        <row r="405">
          <cell r="A405" t="str">
            <v>Corythopis torquatus</v>
          </cell>
          <cell r="B405" t="str">
            <v>Corythopis</v>
          </cell>
          <cell r="C405" t="str">
            <v>torquatus</v>
          </cell>
          <cell r="D405" t="str">
            <v>Corythopis torquatus</v>
          </cell>
          <cell r="E405" t="str">
            <v>Passeriformes</v>
          </cell>
          <cell r="F405" t="str">
            <v>Rhynchocyclidae</v>
          </cell>
          <cell r="G405" t="str">
            <v>estalador-do-norte</v>
          </cell>
          <cell r="H405" t="str">
            <v>Ringed Antpipit</v>
          </cell>
          <cell r="I405" t="str">
            <v>LC</v>
          </cell>
          <cell r="J405"/>
          <cell r="K405" t="str">
            <v>II</v>
          </cell>
          <cell r="L405" t="str">
            <v>Invertebrate</v>
          </cell>
          <cell r="M405" t="str">
            <v>Carnivore</v>
          </cell>
          <cell r="N405" t="str">
            <v>Invertivore</v>
          </cell>
          <cell r="O405" t="str">
            <v>Terrestre</v>
          </cell>
          <cell r="P405" t="str">
            <v>Terrestrial</v>
          </cell>
          <cell r="Q405" t="str">
            <v>Forest</v>
          </cell>
          <cell r="R405" t="str">
            <v xml:space="preserve">Dense </v>
          </cell>
          <cell r="S405"/>
          <cell r="T405"/>
          <cell r="U405" t="str">
            <v>B</v>
          </cell>
          <cell r="V405"/>
          <cell r="W405"/>
          <cell r="X405" t="str">
            <v>BR</v>
          </cell>
          <cell r="Y405"/>
          <cell r="Z405"/>
          <cell r="AA405"/>
          <cell r="AB405"/>
          <cell r="AC405"/>
          <cell r="AD405"/>
          <cell r="AE405"/>
          <cell r="AF405"/>
        </row>
        <row r="406">
          <cell r="A406" t="str">
            <v>Coscoroba coscoroba</v>
          </cell>
          <cell r="B406" t="str">
            <v>Coscoroba</v>
          </cell>
          <cell r="C406" t="str">
            <v>coscoroba</v>
          </cell>
          <cell r="D406" t="str">
            <v>Coscoroba coscoroba</v>
          </cell>
          <cell r="E406" t="str">
            <v>Anseriformes</v>
          </cell>
          <cell r="F406" t="str">
            <v>Atidae</v>
          </cell>
          <cell r="G406" t="str">
            <v>capororoca</v>
          </cell>
          <cell r="H406" t="str">
            <v>Coscoroba Swan</v>
          </cell>
          <cell r="I406" t="str">
            <v>LC</v>
          </cell>
          <cell r="J406"/>
          <cell r="K406"/>
          <cell r="L406" t="str">
            <v>Omnivore</v>
          </cell>
          <cell r="M406" t="str">
            <v>Omnivore</v>
          </cell>
          <cell r="N406" t="str">
            <v>Aquatic predator</v>
          </cell>
          <cell r="O406" t="str">
            <v>Aquatico</v>
          </cell>
          <cell r="P406" t="str">
            <v>Terrestrial</v>
          </cell>
          <cell r="Q406" t="str">
            <v>Wetland</v>
          </cell>
          <cell r="R406" t="str">
            <v>Open</v>
          </cell>
          <cell r="S406"/>
          <cell r="T406"/>
          <cell r="U406" t="str">
            <v>A</v>
          </cell>
          <cell r="V406" t="str">
            <v>MPR</v>
          </cell>
          <cell r="W406" t="str">
            <v>Yes</v>
          </cell>
          <cell r="X406" t="str">
            <v>BR</v>
          </cell>
          <cell r="Y406"/>
          <cell r="Z406"/>
          <cell r="AA406"/>
          <cell r="AB406"/>
          <cell r="AC406"/>
          <cell r="AD406"/>
          <cell r="AE406"/>
          <cell r="AF406"/>
        </row>
        <row r="407">
          <cell r="A407" t="str">
            <v>Cotinga cayana</v>
          </cell>
          <cell r="B407" t="str">
            <v>Cotinga</v>
          </cell>
          <cell r="C407" t="str">
            <v>cayana</v>
          </cell>
          <cell r="D407" t="str">
            <v>Cotinga cayana</v>
          </cell>
          <cell r="E407" t="str">
            <v>Passeriformes</v>
          </cell>
          <cell r="F407" t="str">
            <v>Cotingidae</v>
          </cell>
          <cell r="G407" t="str">
            <v>ambé-azul</v>
          </cell>
          <cell r="H407" t="str">
            <v>Spangled Cotinga</v>
          </cell>
          <cell r="I407" t="str">
            <v>LC</v>
          </cell>
          <cell r="J407"/>
          <cell r="K407"/>
          <cell r="L407" t="str">
            <v>FruiNect</v>
          </cell>
          <cell r="M407" t="str">
            <v>Herbivore</v>
          </cell>
          <cell r="N407" t="str">
            <v>Frugivore</v>
          </cell>
          <cell r="O407" t="str">
            <v>Dossel</v>
          </cell>
          <cell r="P407" t="str">
            <v>Insessorial</v>
          </cell>
          <cell r="Q407" t="str">
            <v>Forest</v>
          </cell>
          <cell r="R407" t="str">
            <v xml:space="preserve">Dense </v>
          </cell>
          <cell r="S407"/>
          <cell r="T407"/>
          <cell r="U407" t="str">
            <v>M</v>
          </cell>
          <cell r="V407"/>
          <cell r="W407"/>
          <cell r="X407" t="str">
            <v>BR</v>
          </cell>
          <cell r="Y407"/>
          <cell r="Z407"/>
          <cell r="AA407"/>
          <cell r="AB407"/>
          <cell r="AC407"/>
          <cell r="AD407"/>
          <cell r="AE407"/>
          <cell r="AF407"/>
        </row>
        <row r="408">
          <cell r="A408" t="str">
            <v>Cotinga cotinga</v>
          </cell>
          <cell r="B408" t="str">
            <v>Cotinga</v>
          </cell>
          <cell r="C408" t="str">
            <v>cotinga</v>
          </cell>
          <cell r="D408" t="str">
            <v>Cotinga cotinga</v>
          </cell>
          <cell r="E408" t="str">
            <v>Passeriformes</v>
          </cell>
          <cell r="F408" t="str">
            <v>Cotingidae</v>
          </cell>
          <cell r="G408" t="str">
            <v>ambé-de-peito-roxo</v>
          </cell>
          <cell r="H408" t="str">
            <v>Purple-breasted Cotinga</v>
          </cell>
          <cell r="I408" t="str">
            <v>LC</v>
          </cell>
          <cell r="J408"/>
          <cell r="K408"/>
          <cell r="L408" t="str">
            <v>FruiNect</v>
          </cell>
          <cell r="M408" t="str">
            <v>Herbivore</v>
          </cell>
          <cell r="N408" t="str">
            <v>Frugivore</v>
          </cell>
          <cell r="O408" t="str">
            <v>Dossel</v>
          </cell>
          <cell r="P408" t="str">
            <v>Insessorial</v>
          </cell>
          <cell r="Q408" t="str">
            <v>Forest</v>
          </cell>
          <cell r="R408" t="str">
            <v xml:space="preserve">Dense </v>
          </cell>
          <cell r="S408"/>
          <cell r="T408"/>
          <cell r="U408" t="str">
            <v>M</v>
          </cell>
          <cell r="V408"/>
          <cell r="W408"/>
          <cell r="X408" t="str">
            <v>BR</v>
          </cell>
          <cell r="Y408"/>
          <cell r="Z408"/>
          <cell r="AA408"/>
          <cell r="AB408"/>
          <cell r="AC408"/>
          <cell r="AD408"/>
          <cell r="AE408"/>
          <cell r="AF408"/>
        </row>
        <row r="409">
          <cell r="A409" t="str">
            <v>Cotinga maculata</v>
          </cell>
          <cell r="B409" t="str">
            <v>Cotinga</v>
          </cell>
          <cell r="C409" t="str">
            <v>maculata</v>
          </cell>
          <cell r="D409" t="str">
            <v>Cotinga maculata</v>
          </cell>
          <cell r="E409" t="str">
            <v>Passeriformes</v>
          </cell>
          <cell r="F409" t="str">
            <v>Cotingidae</v>
          </cell>
          <cell r="G409" t="str">
            <v>crejoá</v>
          </cell>
          <cell r="H409" t="str">
            <v>Banded Cotinga</v>
          </cell>
          <cell r="I409" t="str">
            <v>CR</v>
          </cell>
          <cell r="J409" t="str">
            <v>EN</v>
          </cell>
          <cell r="K409" t="str">
            <v>II</v>
          </cell>
          <cell r="L409" t="str">
            <v>FruiNect</v>
          </cell>
          <cell r="M409" t="str">
            <v>Omnivore</v>
          </cell>
          <cell r="N409" t="str">
            <v>Frugivore</v>
          </cell>
          <cell r="O409" t="str">
            <v>Dossel</v>
          </cell>
          <cell r="P409" t="str">
            <v>Insessorial</v>
          </cell>
          <cell r="Q409" t="str">
            <v>Forest</v>
          </cell>
          <cell r="R409" t="str">
            <v xml:space="preserve">Dense </v>
          </cell>
          <cell r="S409"/>
          <cell r="T409"/>
          <cell r="U409" t="str">
            <v>M</v>
          </cell>
          <cell r="V409"/>
          <cell r="W409"/>
          <cell r="X409" t="str">
            <v>BR, En</v>
          </cell>
          <cell r="Y409"/>
          <cell r="Z409"/>
          <cell r="AA409"/>
          <cell r="AB409"/>
          <cell r="AC409"/>
          <cell r="AD409"/>
          <cell r="AE409"/>
          <cell r="AF409"/>
        </row>
        <row r="410">
          <cell r="A410" t="str">
            <v>Cotinga maynana</v>
          </cell>
          <cell r="B410" t="str">
            <v>Cotinga</v>
          </cell>
          <cell r="C410" t="str">
            <v>maynana</v>
          </cell>
          <cell r="D410" t="str">
            <v>Cotinga maynana</v>
          </cell>
          <cell r="E410" t="str">
            <v>Passeriformes</v>
          </cell>
          <cell r="F410" t="str">
            <v>Cotingidae</v>
          </cell>
          <cell r="G410" t="str">
            <v>cotinga-azul</v>
          </cell>
          <cell r="H410" t="str">
            <v>Plum-throated Cotinga</v>
          </cell>
          <cell r="I410" t="str">
            <v>LC</v>
          </cell>
          <cell r="J410"/>
          <cell r="K410" t="str">
            <v>II</v>
          </cell>
          <cell r="L410" t="str">
            <v>FruiNect</v>
          </cell>
          <cell r="M410" t="str">
            <v>Herbivore</v>
          </cell>
          <cell r="N410" t="str">
            <v>Frugivore</v>
          </cell>
          <cell r="O410" t="str">
            <v>Dossel</v>
          </cell>
          <cell r="P410" t="str">
            <v>Insessorial</v>
          </cell>
          <cell r="Q410" t="str">
            <v>Forest</v>
          </cell>
          <cell r="R410" t="str">
            <v xml:space="preserve">Dense </v>
          </cell>
          <cell r="S410"/>
          <cell r="T410"/>
          <cell r="U410" t="str">
            <v>B</v>
          </cell>
          <cell r="V410"/>
          <cell r="W410"/>
          <cell r="X410" t="str">
            <v>BR</v>
          </cell>
          <cell r="Y410"/>
          <cell r="Z410"/>
          <cell r="AA410"/>
          <cell r="AB410"/>
          <cell r="AC410"/>
          <cell r="AD410"/>
          <cell r="AE410"/>
          <cell r="AF410"/>
        </row>
        <row r="411">
          <cell r="A411" t="str">
            <v>Coturnicops notatus</v>
          </cell>
          <cell r="B411" t="str">
            <v>Coturnicops</v>
          </cell>
          <cell r="C411" t="str">
            <v>notatus</v>
          </cell>
          <cell r="D411" t="str">
            <v>Coturnicops notatus</v>
          </cell>
          <cell r="E411" t="str">
            <v>Gruiformes</v>
          </cell>
          <cell r="F411" t="str">
            <v>Rallidae</v>
          </cell>
          <cell r="G411" t="str">
            <v>pinto-d'água-carijó</v>
          </cell>
          <cell r="H411" t="str">
            <v>Speckled Rail</v>
          </cell>
          <cell r="I411" t="str">
            <v>LC</v>
          </cell>
          <cell r="J411"/>
          <cell r="K411"/>
          <cell r="L411" t="str">
            <v>PlantSeed</v>
          </cell>
          <cell r="M411" t="str">
            <v>Herbivore</v>
          </cell>
          <cell r="N411" t="str">
            <v>Omnivore</v>
          </cell>
          <cell r="O411" t="str">
            <v>Terrestre</v>
          </cell>
          <cell r="P411" t="str">
            <v>Terrestrial</v>
          </cell>
          <cell r="Q411" t="str">
            <v>Wetland</v>
          </cell>
          <cell r="R411" t="str">
            <v>Semi-Open</v>
          </cell>
          <cell r="S411"/>
          <cell r="T411"/>
          <cell r="U411" t="str">
            <v>A</v>
          </cell>
          <cell r="V411"/>
          <cell r="W411"/>
          <cell r="X411" t="str">
            <v>BR</v>
          </cell>
          <cell r="Y411"/>
          <cell r="Z411"/>
          <cell r="AA411"/>
          <cell r="AB411"/>
          <cell r="AC411"/>
          <cell r="AD411"/>
          <cell r="AE411"/>
          <cell r="AF411"/>
        </row>
        <row r="412">
          <cell r="A412" t="str">
            <v>Cranioleuca demissa</v>
          </cell>
          <cell r="B412" t="str">
            <v>Cranioleuca</v>
          </cell>
          <cell r="C412" t="str">
            <v>demissa</v>
          </cell>
          <cell r="D412" t="str">
            <v>Cranioleuca demissa</v>
          </cell>
          <cell r="E412" t="str">
            <v>Passeriformes</v>
          </cell>
          <cell r="F412" t="str">
            <v>Furriidae</v>
          </cell>
          <cell r="G412" t="str">
            <v>joão-do-tepui</v>
          </cell>
          <cell r="H412" t="str">
            <v>Tepui Spinetail</v>
          </cell>
          <cell r="I412" t="str">
            <v>LC</v>
          </cell>
          <cell r="J412"/>
          <cell r="K412"/>
          <cell r="L412" t="str">
            <v>Invertebrate</v>
          </cell>
          <cell r="M412" t="str">
            <v>Carnivore</v>
          </cell>
          <cell r="N412" t="str">
            <v>Invertivore</v>
          </cell>
          <cell r="O412" t="str">
            <v>Estrato medio/Dossel</v>
          </cell>
          <cell r="P412" t="str">
            <v>Insessorial</v>
          </cell>
          <cell r="Q412" t="str">
            <v>Shrubland</v>
          </cell>
          <cell r="R412" t="str">
            <v>Semi-Open</v>
          </cell>
          <cell r="S412"/>
          <cell r="T412"/>
          <cell r="U412" t="str">
            <v>A</v>
          </cell>
          <cell r="V412"/>
          <cell r="W412"/>
          <cell r="X412" t="str">
            <v>BR#</v>
          </cell>
          <cell r="Y412"/>
          <cell r="Z412"/>
          <cell r="AA412"/>
          <cell r="AB412"/>
          <cell r="AC412"/>
          <cell r="AD412"/>
          <cell r="AE412"/>
          <cell r="AF412"/>
        </row>
        <row r="413">
          <cell r="A413" t="str">
            <v>Cranioleuca gutturata</v>
          </cell>
          <cell r="B413" t="str">
            <v>Cranioleuca</v>
          </cell>
          <cell r="C413" t="str">
            <v>gutturata</v>
          </cell>
          <cell r="D413" t="str">
            <v>Cranioleuca gutturata</v>
          </cell>
          <cell r="E413" t="str">
            <v>Passeriformes</v>
          </cell>
          <cell r="F413" t="str">
            <v>Furriidae</v>
          </cell>
          <cell r="G413" t="str">
            <v>joão-pintado</v>
          </cell>
          <cell r="H413" t="str">
            <v>Speckled Spinetail</v>
          </cell>
          <cell r="I413"/>
          <cell r="J413"/>
          <cell r="K413"/>
          <cell r="L413" t="str">
            <v>Invertebrate</v>
          </cell>
          <cell r="M413" t="str">
            <v>Carnivore</v>
          </cell>
          <cell r="N413" t="str">
            <v>Invertivore</v>
          </cell>
          <cell r="O413" t="str">
            <v>Dossel</v>
          </cell>
          <cell r="P413" t="str">
            <v>Insessorial</v>
          </cell>
          <cell r="Q413" t="str">
            <v>Shrubland</v>
          </cell>
          <cell r="R413" t="str">
            <v>Semi-Open</v>
          </cell>
          <cell r="S413"/>
          <cell r="T413"/>
          <cell r="U413" t="str">
            <v>M</v>
          </cell>
          <cell r="V413"/>
          <cell r="W413"/>
          <cell r="X413" t="str">
            <v>BR</v>
          </cell>
          <cell r="Y413"/>
          <cell r="Z413"/>
          <cell r="AA413"/>
          <cell r="AB413"/>
          <cell r="AC413"/>
          <cell r="AD413"/>
          <cell r="AE413"/>
          <cell r="AF413"/>
        </row>
        <row r="414">
          <cell r="A414" t="str">
            <v>Cranioleuca muelleri</v>
          </cell>
          <cell r="B414" t="str">
            <v>Cranioleuca</v>
          </cell>
          <cell r="C414" t="str">
            <v>muelleri</v>
          </cell>
          <cell r="D414" t="str">
            <v>Cranioleuca muelleri</v>
          </cell>
          <cell r="E414" t="str">
            <v>Passeriformes</v>
          </cell>
          <cell r="F414" t="str">
            <v>Furriidae</v>
          </cell>
          <cell r="G414" t="str">
            <v>joão-escamoso</v>
          </cell>
          <cell r="H414" t="str">
            <v>Scaled Spinetail</v>
          </cell>
          <cell r="I414" t="str">
            <v>LC</v>
          </cell>
          <cell r="J414"/>
          <cell r="K414"/>
          <cell r="L414" t="str">
            <v>Invertebrate</v>
          </cell>
          <cell r="M414" t="str">
            <v>Carnivore</v>
          </cell>
          <cell r="N414" t="str">
            <v>Invertivore</v>
          </cell>
          <cell r="O414" t="str">
            <v>?</v>
          </cell>
          <cell r="P414" t="str">
            <v>Insessorial</v>
          </cell>
          <cell r="Q414" t="str">
            <v>Shrubland</v>
          </cell>
          <cell r="R414" t="str">
            <v>Semi-Open</v>
          </cell>
          <cell r="S414"/>
          <cell r="T414"/>
          <cell r="U414" t="str">
            <v>M</v>
          </cell>
          <cell r="V414"/>
          <cell r="W414"/>
          <cell r="X414" t="str">
            <v>BR, En</v>
          </cell>
          <cell r="Y414"/>
          <cell r="Z414"/>
          <cell r="AA414"/>
          <cell r="AB414"/>
          <cell r="AC414"/>
          <cell r="AD414"/>
          <cell r="AE414"/>
          <cell r="AF414"/>
        </row>
        <row r="415">
          <cell r="A415" t="str">
            <v>Cranioleuca obsoleta</v>
          </cell>
          <cell r="B415" t="str">
            <v>Cranioleuca</v>
          </cell>
          <cell r="C415" t="str">
            <v>obsoleta</v>
          </cell>
          <cell r="D415" t="str">
            <v>Cranioleuca obsoleta</v>
          </cell>
          <cell r="E415" t="str">
            <v>Passeriformes</v>
          </cell>
          <cell r="F415" t="str">
            <v>Furriidae</v>
          </cell>
          <cell r="G415" t="str">
            <v>arredio-oliváceo</v>
          </cell>
          <cell r="H415" t="str">
            <v>Olive Spinetail</v>
          </cell>
          <cell r="I415" t="str">
            <v>LC</v>
          </cell>
          <cell r="J415"/>
          <cell r="K415"/>
          <cell r="L415" t="str">
            <v>Invertebrate</v>
          </cell>
          <cell r="M415" t="str">
            <v>Carnivore</v>
          </cell>
          <cell r="N415" t="str">
            <v>Invertivore</v>
          </cell>
          <cell r="O415" t="str">
            <v>Estrato medio/Dossel</v>
          </cell>
          <cell r="P415" t="str">
            <v>Insessorial</v>
          </cell>
          <cell r="Q415" t="str">
            <v>Shrubland</v>
          </cell>
          <cell r="R415" t="str">
            <v>Semi-Open</v>
          </cell>
          <cell r="S415"/>
          <cell r="T415"/>
          <cell r="U415" t="str">
            <v>M</v>
          </cell>
          <cell r="V415"/>
          <cell r="W415"/>
          <cell r="X415" t="str">
            <v>BR</v>
          </cell>
          <cell r="Y415"/>
          <cell r="Z415"/>
          <cell r="AA415"/>
          <cell r="AB415"/>
          <cell r="AC415"/>
          <cell r="AD415"/>
          <cell r="AE415"/>
          <cell r="AF415"/>
        </row>
        <row r="416">
          <cell r="A416" t="str">
            <v>Cranioleuca pallida</v>
          </cell>
          <cell r="B416" t="str">
            <v>Cranioleuca</v>
          </cell>
          <cell r="C416" t="str">
            <v>pallida</v>
          </cell>
          <cell r="D416" t="str">
            <v>Cranioleuca pallida</v>
          </cell>
          <cell r="E416" t="str">
            <v>Passeriformes</v>
          </cell>
          <cell r="F416" t="str">
            <v>Furriidae</v>
          </cell>
          <cell r="G416" t="str">
            <v>arredio-pálido</v>
          </cell>
          <cell r="H416" t="str">
            <v>Pallid Spinetail</v>
          </cell>
          <cell r="I416" t="str">
            <v>LC</v>
          </cell>
          <cell r="J416"/>
          <cell r="K416"/>
          <cell r="L416" t="str">
            <v>Invertebrate</v>
          </cell>
          <cell r="M416" t="str">
            <v>Carnivore</v>
          </cell>
          <cell r="N416" t="str">
            <v>Invertivore</v>
          </cell>
          <cell r="O416" t="str">
            <v>Estrato medio/Dossel</v>
          </cell>
          <cell r="P416" t="str">
            <v>Insessorial</v>
          </cell>
          <cell r="Q416" t="str">
            <v>Shrubland</v>
          </cell>
          <cell r="R416" t="str">
            <v>Semi-Open</v>
          </cell>
          <cell r="S416"/>
          <cell r="T416"/>
          <cell r="U416" t="str">
            <v>M</v>
          </cell>
          <cell r="V416"/>
          <cell r="W416"/>
          <cell r="X416" t="str">
            <v>BR, En</v>
          </cell>
          <cell r="Y416"/>
          <cell r="Z416"/>
          <cell r="AA416"/>
          <cell r="AB416"/>
          <cell r="AC416"/>
          <cell r="AD416"/>
          <cell r="AE416"/>
          <cell r="AF416"/>
        </row>
        <row r="417">
          <cell r="A417" t="str">
            <v>Cranioleuca pyrrhophia</v>
          </cell>
          <cell r="B417" t="str">
            <v>Cranioleuca</v>
          </cell>
          <cell r="C417" t="str">
            <v>pyrrhophia</v>
          </cell>
          <cell r="D417" t="str">
            <v>Cranioleuca pyrrhophia</v>
          </cell>
          <cell r="E417" t="str">
            <v>Passeriformes</v>
          </cell>
          <cell r="F417" t="str">
            <v>Furriidae</v>
          </cell>
          <cell r="G417" t="str">
            <v>arredio</v>
          </cell>
          <cell r="H417" t="str">
            <v>Stripe-crowned Spinetail</v>
          </cell>
          <cell r="I417" t="str">
            <v>LC</v>
          </cell>
          <cell r="J417"/>
          <cell r="K417"/>
          <cell r="L417" t="str">
            <v>Invertebrate</v>
          </cell>
          <cell r="M417" t="str">
            <v>Carnivore</v>
          </cell>
          <cell r="N417" t="str">
            <v>Invertivore</v>
          </cell>
          <cell r="O417" t="str">
            <v>Estrato medio</v>
          </cell>
          <cell r="P417" t="str">
            <v>Insessorial</v>
          </cell>
          <cell r="Q417" t="str">
            <v>Shrubland</v>
          </cell>
          <cell r="R417" t="str">
            <v>Semi-Open</v>
          </cell>
          <cell r="S417"/>
          <cell r="T417" t="str">
            <v>M</v>
          </cell>
          <cell r="U417" t="str">
            <v>M</v>
          </cell>
          <cell r="V417"/>
          <cell r="W417"/>
          <cell r="X417" t="str">
            <v>BR</v>
          </cell>
          <cell r="Y417"/>
          <cell r="Z417"/>
          <cell r="AA417" t="str">
            <v>AC</v>
          </cell>
          <cell r="AB417"/>
          <cell r="AC417"/>
          <cell r="AD417"/>
          <cell r="AE417"/>
          <cell r="AF417"/>
        </row>
        <row r="418">
          <cell r="A418" t="str">
            <v>Cranioleuca semicinerea</v>
          </cell>
          <cell r="B418" t="str">
            <v>Cranioleuca</v>
          </cell>
          <cell r="C418" t="str">
            <v>semicinerea</v>
          </cell>
          <cell r="D418" t="str">
            <v>Cranioleuca semicinerea</v>
          </cell>
          <cell r="E418" t="str">
            <v>Passeriformes</v>
          </cell>
          <cell r="F418" t="str">
            <v>Furriidae</v>
          </cell>
          <cell r="G418" t="str">
            <v>joão-de-cabeça-cinza</v>
          </cell>
          <cell r="H418" t="str">
            <v>Gray-headed Spinetail</v>
          </cell>
          <cell r="I418" t="str">
            <v>LC</v>
          </cell>
          <cell r="J418"/>
          <cell r="K418"/>
          <cell r="L418" t="str">
            <v>Invertebrate</v>
          </cell>
          <cell r="M418" t="str">
            <v>Carnivore</v>
          </cell>
          <cell r="N418" t="str">
            <v>Invertivore</v>
          </cell>
          <cell r="O418" t="str">
            <v>Estrato medio/Dossel</v>
          </cell>
          <cell r="P418" t="str">
            <v>Insessorial</v>
          </cell>
          <cell r="Q418" t="str">
            <v>Shrubland</v>
          </cell>
          <cell r="R418" t="str">
            <v>Semi-Open</v>
          </cell>
          <cell r="S418">
            <v>2</v>
          </cell>
          <cell r="T418" t="str">
            <v>M</v>
          </cell>
          <cell r="U418" t="str">
            <v>M</v>
          </cell>
          <cell r="V418"/>
          <cell r="W418"/>
          <cell r="X418" t="str">
            <v>BR, En</v>
          </cell>
          <cell r="Y418" t="str">
            <v>Caa</v>
          </cell>
          <cell r="Z418" t="str">
            <v>RE</v>
          </cell>
          <cell r="AA418"/>
          <cell r="AB418"/>
          <cell r="AC418"/>
          <cell r="AD418"/>
          <cell r="AE418"/>
          <cell r="AF418"/>
        </row>
        <row r="419">
          <cell r="A419" t="str">
            <v>Cranioleuca sulphurifera</v>
          </cell>
          <cell r="B419" t="str">
            <v>Limnoctites</v>
          </cell>
          <cell r="C419" t="str">
            <v>sulphuriferus</v>
          </cell>
          <cell r="D419" t="str">
            <v>Limnoctites sulphuriferus</v>
          </cell>
          <cell r="E419" t="str">
            <v>Passeriformes</v>
          </cell>
          <cell r="F419" t="str">
            <v>Furriidae</v>
          </cell>
          <cell r="G419" t="str">
            <v>arredio-de-papo-manchado</v>
          </cell>
          <cell r="H419" t="str">
            <v>Sulphur-throated Spinetail</v>
          </cell>
          <cell r="I419"/>
          <cell r="J419"/>
          <cell r="K419"/>
          <cell r="L419" t="str">
            <v>Invertebrate</v>
          </cell>
          <cell r="M419" t="str">
            <v>Carnivore</v>
          </cell>
          <cell r="N419" t="str">
            <v>Invertivore</v>
          </cell>
          <cell r="O419" t="str">
            <v>Sub-bosque</v>
          </cell>
          <cell r="P419" t="str">
            <v>Insessorial</v>
          </cell>
          <cell r="Q419" t="str">
            <v>Shrubland</v>
          </cell>
          <cell r="R419" t="str">
            <v>Semi-Open</v>
          </cell>
          <cell r="S419"/>
          <cell r="T419"/>
          <cell r="U419"/>
          <cell r="V419"/>
          <cell r="W419"/>
          <cell r="X419" t="str">
            <v>BR</v>
          </cell>
          <cell r="Y419"/>
          <cell r="Z419"/>
          <cell r="AA419"/>
          <cell r="AB419"/>
          <cell r="AC419"/>
          <cell r="AD419"/>
          <cell r="AE419"/>
          <cell r="AF419"/>
        </row>
        <row r="420">
          <cell r="A420" t="str">
            <v>Cranioleuca vulpecula</v>
          </cell>
          <cell r="B420" t="str">
            <v>Cranioleuca</v>
          </cell>
          <cell r="C420" t="str">
            <v>vulpecula</v>
          </cell>
          <cell r="D420" t="str">
            <v>Cranioleuca vulpecula</v>
          </cell>
          <cell r="E420" t="str">
            <v>Passeriformes</v>
          </cell>
          <cell r="F420" t="str">
            <v>Furriidae</v>
          </cell>
          <cell r="G420" t="str">
            <v>arredio-de-peito-branco</v>
          </cell>
          <cell r="H420" t="str">
            <v>Parker's Spinetail</v>
          </cell>
          <cell r="I420" t="str">
            <v>LC</v>
          </cell>
          <cell r="J420"/>
          <cell r="K420"/>
          <cell r="L420" t="str">
            <v>Invertebrate</v>
          </cell>
          <cell r="M420" t="str">
            <v>Carnivore</v>
          </cell>
          <cell r="N420" t="str">
            <v>Invertivore</v>
          </cell>
          <cell r="O420"/>
          <cell r="P420" t="str">
            <v>Insessorial</v>
          </cell>
          <cell r="Q420" t="str">
            <v>Shrubland</v>
          </cell>
          <cell r="R420" t="str">
            <v>Semi-Open</v>
          </cell>
          <cell r="S420"/>
          <cell r="T420" t="str">
            <v>M</v>
          </cell>
          <cell r="U420" t="str">
            <v>M</v>
          </cell>
          <cell r="V420"/>
          <cell r="W420"/>
          <cell r="X420" t="str">
            <v>BR</v>
          </cell>
          <cell r="Y420"/>
          <cell r="Z420"/>
          <cell r="AA420" t="str">
            <v>AC</v>
          </cell>
          <cell r="AB420"/>
          <cell r="AC420"/>
          <cell r="AD420"/>
          <cell r="AE420"/>
          <cell r="AF420"/>
        </row>
        <row r="421">
          <cell r="A421" t="str">
            <v>Cranioleuca vulpina</v>
          </cell>
          <cell r="B421" t="str">
            <v>Cranioleuca</v>
          </cell>
          <cell r="C421" t="str">
            <v>vulpina</v>
          </cell>
          <cell r="D421" t="str">
            <v>Cranioleuca vulpina</v>
          </cell>
          <cell r="E421" t="str">
            <v>Passeriformes</v>
          </cell>
          <cell r="F421" t="str">
            <v>Furriidae</v>
          </cell>
          <cell r="G421" t="str">
            <v>arredio-do-rio</v>
          </cell>
          <cell r="H421" t="str">
            <v>Rusty-backed Spinetail</v>
          </cell>
          <cell r="I421" t="str">
            <v>LC</v>
          </cell>
          <cell r="J421"/>
          <cell r="K421"/>
          <cell r="L421" t="str">
            <v>Invertebrate</v>
          </cell>
          <cell r="M421" t="str">
            <v>Carnivore</v>
          </cell>
          <cell r="N421" t="str">
            <v>Invertivore</v>
          </cell>
          <cell r="O421"/>
          <cell r="P421" t="str">
            <v>Insessorial</v>
          </cell>
          <cell r="Q421" t="str">
            <v>Shrubland</v>
          </cell>
          <cell r="R421" t="str">
            <v>Semi-Open</v>
          </cell>
          <cell r="S421">
            <v>1</v>
          </cell>
          <cell r="T421" t="str">
            <v>M</v>
          </cell>
          <cell r="U421" t="str">
            <v>M</v>
          </cell>
          <cell r="V421"/>
          <cell r="W421"/>
          <cell r="X421" t="str">
            <v>BR</v>
          </cell>
          <cell r="Y421"/>
          <cell r="Z421" t="str">
            <v>RE</v>
          </cell>
          <cell r="AA421"/>
          <cell r="AB421"/>
          <cell r="AC421"/>
          <cell r="AD421"/>
          <cell r="AE421"/>
          <cell r="AF421"/>
        </row>
        <row r="422">
          <cell r="A422" t="str">
            <v>Crax alector</v>
          </cell>
          <cell r="B422" t="str">
            <v>Crax</v>
          </cell>
          <cell r="C422" t="str">
            <v>alector</v>
          </cell>
          <cell r="D422" t="str">
            <v>Crax alector</v>
          </cell>
          <cell r="E422" t="str">
            <v>Galliformes</v>
          </cell>
          <cell r="F422" t="str">
            <v>Cracidae</v>
          </cell>
          <cell r="G422" t="str">
            <v>mutum-poranga</v>
          </cell>
          <cell r="H422" t="str">
            <v>Black Curassow</v>
          </cell>
          <cell r="I422" t="str">
            <v>LC</v>
          </cell>
          <cell r="J422"/>
          <cell r="K422"/>
          <cell r="L422" t="str">
            <v>FruiNect</v>
          </cell>
          <cell r="M422" t="str">
            <v>Herbivore</v>
          </cell>
          <cell r="N422" t="str">
            <v>Frugivore</v>
          </cell>
          <cell r="O422" t="str">
            <v>Terrestre</v>
          </cell>
          <cell r="P422" t="str">
            <v>Terrestrial</v>
          </cell>
          <cell r="Q422" t="str">
            <v>Forest</v>
          </cell>
          <cell r="R422" t="str">
            <v xml:space="preserve">Dense </v>
          </cell>
          <cell r="S422"/>
          <cell r="T422"/>
          <cell r="U422" t="str">
            <v>M</v>
          </cell>
          <cell r="V422"/>
          <cell r="W422"/>
          <cell r="X422" t="str">
            <v>BR</v>
          </cell>
          <cell r="Y422"/>
          <cell r="Z422"/>
          <cell r="AA422"/>
          <cell r="AB422"/>
          <cell r="AC422"/>
          <cell r="AD422"/>
          <cell r="AE422"/>
          <cell r="AF422"/>
        </row>
        <row r="423">
          <cell r="A423" t="str">
            <v>Crax blumenbachii</v>
          </cell>
          <cell r="B423" t="str">
            <v>Crax</v>
          </cell>
          <cell r="C423" t="str">
            <v>blumenbachii</v>
          </cell>
          <cell r="D423" t="str">
            <v>Crax blumenbachii</v>
          </cell>
          <cell r="E423" t="str">
            <v>Galliformes</v>
          </cell>
          <cell r="F423" t="str">
            <v>Cracidae</v>
          </cell>
          <cell r="G423" t="str">
            <v>mutum-de-bico-vermelho</v>
          </cell>
          <cell r="H423" t="str">
            <v>Red-billed Curassow</v>
          </cell>
          <cell r="I423" t="str">
            <v>EN</v>
          </cell>
          <cell r="J423" t="str">
            <v>EN</v>
          </cell>
          <cell r="K423"/>
          <cell r="L423" t="str">
            <v>FruiNect</v>
          </cell>
          <cell r="M423" t="str">
            <v>Herbivore</v>
          </cell>
          <cell r="N423" t="str">
            <v>Frugivore</v>
          </cell>
          <cell r="O423" t="str">
            <v>Terrestre</v>
          </cell>
          <cell r="P423" t="str">
            <v>Terrestrial</v>
          </cell>
          <cell r="Q423" t="str">
            <v>Forest</v>
          </cell>
          <cell r="R423" t="str">
            <v xml:space="preserve">Dense </v>
          </cell>
          <cell r="S423"/>
          <cell r="T423"/>
          <cell r="U423" t="str">
            <v>M</v>
          </cell>
          <cell r="V423"/>
          <cell r="W423"/>
          <cell r="X423" t="str">
            <v>BR, En</v>
          </cell>
          <cell r="Y423"/>
          <cell r="Z423"/>
          <cell r="AA423"/>
          <cell r="AB423"/>
          <cell r="AC423"/>
          <cell r="AD423"/>
          <cell r="AE423"/>
          <cell r="AF423"/>
        </row>
        <row r="424">
          <cell r="A424" t="str">
            <v>Crax fasciolata</v>
          </cell>
          <cell r="B424" t="str">
            <v>Crax</v>
          </cell>
          <cell r="C424" t="str">
            <v>fasciolata</v>
          </cell>
          <cell r="D424" t="str">
            <v>Crax fasciolata</v>
          </cell>
          <cell r="E424" t="str">
            <v>Galliformes</v>
          </cell>
          <cell r="F424" t="str">
            <v>Cracidae</v>
          </cell>
          <cell r="G424" t="str">
            <v>mutum-de-pecho</v>
          </cell>
          <cell r="H424" t="str">
            <v>Bare-faced Curassow</v>
          </cell>
          <cell r="I424" t="str">
            <v>VU</v>
          </cell>
          <cell r="J424"/>
          <cell r="K424"/>
          <cell r="L424" t="str">
            <v>FruiNect</v>
          </cell>
          <cell r="M424" t="str">
            <v>Herbivore</v>
          </cell>
          <cell r="N424" t="str">
            <v>Frugivore</v>
          </cell>
          <cell r="O424" t="str">
            <v>Terrestre</v>
          </cell>
          <cell r="P424" t="str">
            <v>Terrestrial</v>
          </cell>
          <cell r="Q424" t="str">
            <v>Forest</v>
          </cell>
          <cell r="R424" t="str">
            <v xml:space="preserve">Dense </v>
          </cell>
          <cell r="S424"/>
          <cell r="T424"/>
          <cell r="U424" t="str">
            <v>M</v>
          </cell>
          <cell r="V424"/>
          <cell r="W424"/>
          <cell r="X424" t="str">
            <v>BR</v>
          </cell>
          <cell r="Y424"/>
          <cell r="Z424"/>
          <cell r="AA424"/>
          <cell r="AB424"/>
          <cell r="AC424"/>
          <cell r="AD424"/>
          <cell r="AE424"/>
          <cell r="AF424"/>
        </row>
        <row r="425">
          <cell r="A425" t="str">
            <v>Crax globulosa</v>
          </cell>
          <cell r="B425" t="str">
            <v>Crax</v>
          </cell>
          <cell r="C425" t="str">
            <v>globulosa</v>
          </cell>
          <cell r="D425" t="str">
            <v>Crax globulosa</v>
          </cell>
          <cell r="E425" t="str">
            <v>Galliformes</v>
          </cell>
          <cell r="F425" t="str">
            <v>Cracidae</v>
          </cell>
          <cell r="G425" t="str">
            <v>mutum-de-fava</v>
          </cell>
          <cell r="H425" t="str">
            <v>Wattled Curassow</v>
          </cell>
          <cell r="I425" t="str">
            <v>EN</v>
          </cell>
          <cell r="J425" t="str">
            <v>EN</v>
          </cell>
          <cell r="K425"/>
          <cell r="L425" t="str">
            <v>Omnivore</v>
          </cell>
          <cell r="M425" t="str">
            <v>Herbivore</v>
          </cell>
          <cell r="N425" t="str">
            <v>Frugivore</v>
          </cell>
          <cell r="O425" t="str">
            <v>Terrestre</v>
          </cell>
          <cell r="P425" t="str">
            <v>Terrestrial</v>
          </cell>
          <cell r="Q425" t="str">
            <v>Forest</v>
          </cell>
          <cell r="R425" t="str">
            <v xml:space="preserve">Dense </v>
          </cell>
          <cell r="S425"/>
          <cell r="T425"/>
          <cell r="U425"/>
          <cell r="V425"/>
          <cell r="W425"/>
          <cell r="X425" t="str">
            <v>BR</v>
          </cell>
          <cell r="Y425"/>
          <cell r="Z425"/>
          <cell r="AA425"/>
          <cell r="AB425"/>
          <cell r="AC425"/>
          <cell r="AD425"/>
          <cell r="AE425"/>
          <cell r="AF425"/>
        </row>
        <row r="426">
          <cell r="A426" t="str">
            <v>Crex crex</v>
          </cell>
          <cell r="B426" t="str">
            <v>Crex</v>
          </cell>
          <cell r="C426" t="str">
            <v>crex</v>
          </cell>
          <cell r="D426" t="str">
            <v>Crex crex</v>
          </cell>
          <cell r="E426" t="str">
            <v>Gruiformes</v>
          </cell>
          <cell r="F426" t="str">
            <v>Rallidae</v>
          </cell>
          <cell r="G426" t="str">
            <v>codornizão</v>
          </cell>
          <cell r="H426" t="str">
            <v>Corn Crake</v>
          </cell>
          <cell r="I426"/>
          <cell r="J426"/>
          <cell r="K426"/>
          <cell r="L426" t="str">
            <v>Omnivore</v>
          </cell>
          <cell r="M426" t="str">
            <v>Carnivore</v>
          </cell>
          <cell r="N426" t="str">
            <v>Omnivore</v>
          </cell>
          <cell r="O426"/>
          <cell r="P426" t="str">
            <v>Terrestrial</v>
          </cell>
          <cell r="Q426" t="str">
            <v>Grassland</v>
          </cell>
          <cell r="R426" t="str">
            <v>Semi-Open</v>
          </cell>
          <cell r="S426"/>
          <cell r="T426" t="str">
            <v>A</v>
          </cell>
          <cell r="U426" t="str">
            <v>B</v>
          </cell>
          <cell r="V426" t="str">
            <v>VAG</v>
          </cell>
          <cell r="W426" t="str">
            <v>No</v>
          </cell>
          <cell r="X426" t="str">
            <v>VA (E)</v>
          </cell>
          <cell r="Y426"/>
          <cell r="Z426"/>
          <cell r="AA426" t="str">
            <v>AC</v>
          </cell>
          <cell r="AB426"/>
          <cell r="AC426"/>
          <cell r="AD426"/>
          <cell r="AE426"/>
          <cell r="AF426"/>
        </row>
        <row r="427">
          <cell r="A427" t="str">
            <v>Crotophaga ani</v>
          </cell>
          <cell r="B427" t="str">
            <v>Crotophaga</v>
          </cell>
          <cell r="C427" t="str">
            <v>ani</v>
          </cell>
          <cell r="D427" t="str">
            <v>Crotophaga ani</v>
          </cell>
          <cell r="E427" t="str">
            <v>Cuculiformes</v>
          </cell>
          <cell r="F427" t="str">
            <v>Cuculidae</v>
          </cell>
          <cell r="G427" t="str">
            <v>anu-preto</v>
          </cell>
          <cell r="H427" t="str">
            <v>Smooth-billed Ani</v>
          </cell>
          <cell r="I427" t="str">
            <v>LC</v>
          </cell>
          <cell r="J427"/>
          <cell r="K427"/>
          <cell r="L427" t="str">
            <v>Omnivore</v>
          </cell>
          <cell r="M427" t="str">
            <v>Carnivore</v>
          </cell>
          <cell r="N427" t="str">
            <v>Omnivore</v>
          </cell>
          <cell r="O427" t="str">
            <v>Terrestre/Dossel</v>
          </cell>
          <cell r="P427" t="str">
            <v>Insessorial</v>
          </cell>
          <cell r="Q427" t="str">
            <v>Human Modified</v>
          </cell>
          <cell r="R427" t="str">
            <v>Open</v>
          </cell>
          <cell r="S427">
            <v>1</v>
          </cell>
          <cell r="T427" t="str">
            <v>M</v>
          </cell>
          <cell r="U427" t="str">
            <v>B</v>
          </cell>
          <cell r="V427"/>
          <cell r="W427"/>
          <cell r="X427" t="str">
            <v>BR</v>
          </cell>
          <cell r="Y427"/>
          <cell r="Z427" t="str">
            <v>RE</v>
          </cell>
          <cell r="AA427" t="str">
            <v>AC</v>
          </cell>
          <cell r="AB427"/>
          <cell r="AC427"/>
          <cell r="AD427"/>
          <cell r="AE427"/>
          <cell r="AF427"/>
        </row>
        <row r="428">
          <cell r="A428" t="str">
            <v>Crotophaga major</v>
          </cell>
          <cell r="B428" t="str">
            <v>Crotophaga</v>
          </cell>
          <cell r="C428" t="str">
            <v>major</v>
          </cell>
          <cell r="D428" t="str">
            <v>Crotophaga major</v>
          </cell>
          <cell r="E428" t="str">
            <v>Cuculiformes</v>
          </cell>
          <cell r="F428" t="str">
            <v>Cuculidae</v>
          </cell>
          <cell r="G428" t="str">
            <v>anu-coroca</v>
          </cell>
          <cell r="H428" t="str">
            <v>Greater Ani</v>
          </cell>
          <cell r="I428" t="str">
            <v>LC</v>
          </cell>
          <cell r="J428"/>
          <cell r="K428"/>
          <cell r="L428" t="str">
            <v>Omnivore</v>
          </cell>
          <cell r="M428" t="str">
            <v>Omnivore</v>
          </cell>
          <cell r="N428" t="str">
            <v>Omnivore</v>
          </cell>
          <cell r="O428" t="str">
            <v>Terrestre/Dossel</v>
          </cell>
          <cell r="P428" t="str">
            <v>Insessorial</v>
          </cell>
          <cell r="Q428" t="str">
            <v>Human Modified</v>
          </cell>
          <cell r="R428" t="str">
            <v>Open</v>
          </cell>
          <cell r="S428">
            <v>2</v>
          </cell>
          <cell r="T428" t="str">
            <v>M</v>
          </cell>
          <cell r="U428" t="str">
            <v>M</v>
          </cell>
          <cell r="V428"/>
          <cell r="W428"/>
          <cell r="X428" t="str">
            <v>BR</v>
          </cell>
          <cell r="Y428"/>
          <cell r="Z428" t="str">
            <v>RE</v>
          </cell>
          <cell r="AA428"/>
          <cell r="AB428"/>
          <cell r="AC428"/>
          <cell r="AD428"/>
          <cell r="AE428"/>
          <cell r="AF428"/>
        </row>
        <row r="429">
          <cell r="A429" t="str">
            <v>Crypturellus atrocapillus</v>
          </cell>
          <cell r="B429" t="str">
            <v>Crypturellus</v>
          </cell>
          <cell r="C429" t="str">
            <v>atrocapillus</v>
          </cell>
          <cell r="D429" t="str">
            <v>Crypturellus atrocapillus</v>
          </cell>
          <cell r="E429" t="str">
            <v>Timiformes</v>
          </cell>
          <cell r="F429" t="str">
            <v>Timidae</v>
          </cell>
          <cell r="G429" t="str">
            <v>imbu-de-coroa-preta</v>
          </cell>
          <cell r="H429" t="str">
            <v>Black-capped Timou</v>
          </cell>
          <cell r="I429" t="str">
            <v>LC</v>
          </cell>
          <cell r="J429"/>
          <cell r="K429"/>
          <cell r="L429" t="str">
            <v>Omnivore</v>
          </cell>
          <cell r="M429" t="str">
            <v>Herbivore</v>
          </cell>
          <cell r="N429" t="str">
            <v>Omnivore</v>
          </cell>
          <cell r="O429" t="str">
            <v>Terrestre</v>
          </cell>
          <cell r="P429" t="str">
            <v>Terrestrial</v>
          </cell>
          <cell r="Q429" t="str">
            <v>Forest</v>
          </cell>
          <cell r="R429" t="str">
            <v xml:space="preserve">Dense </v>
          </cell>
          <cell r="S429"/>
          <cell r="T429"/>
          <cell r="U429" t="str">
            <v>A</v>
          </cell>
          <cell r="V429"/>
          <cell r="W429"/>
          <cell r="X429" t="str">
            <v>BR</v>
          </cell>
          <cell r="Y429"/>
          <cell r="Z429"/>
          <cell r="AA429"/>
          <cell r="AB429"/>
          <cell r="AC429"/>
          <cell r="AD429"/>
          <cell r="AE429"/>
          <cell r="AF429"/>
        </row>
        <row r="430">
          <cell r="A430" t="str">
            <v>Crypturellus bartletti</v>
          </cell>
          <cell r="B430" t="str">
            <v>Crypturellus</v>
          </cell>
          <cell r="C430" t="str">
            <v>bartletti</v>
          </cell>
          <cell r="D430" t="str">
            <v>Crypturellus bartletti</v>
          </cell>
          <cell r="E430" t="str">
            <v>Timiformes</v>
          </cell>
          <cell r="F430" t="str">
            <v>Timidae</v>
          </cell>
          <cell r="G430" t="str">
            <v>imbu-anhangaí</v>
          </cell>
          <cell r="H430" t="str">
            <v>Bartlett's Timou</v>
          </cell>
          <cell r="I430" t="str">
            <v>LC</v>
          </cell>
          <cell r="J430"/>
          <cell r="K430"/>
          <cell r="L430" t="str">
            <v>Omnivore</v>
          </cell>
          <cell r="M430" t="str">
            <v>Herbivore</v>
          </cell>
          <cell r="N430" t="str">
            <v>Omnivore</v>
          </cell>
          <cell r="O430" t="str">
            <v>Terrestre</v>
          </cell>
          <cell r="P430" t="str">
            <v>Terrestrial</v>
          </cell>
          <cell r="Q430" t="str">
            <v>Forest</v>
          </cell>
          <cell r="R430" t="str">
            <v xml:space="preserve">Dense </v>
          </cell>
          <cell r="S430"/>
          <cell r="T430"/>
          <cell r="U430" t="str">
            <v>A</v>
          </cell>
          <cell r="V430"/>
          <cell r="W430"/>
          <cell r="X430" t="str">
            <v>BR</v>
          </cell>
          <cell r="Y430"/>
          <cell r="Z430"/>
          <cell r="AA430"/>
          <cell r="AB430"/>
          <cell r="AC430"/>
          <cell r="AD430"/>
          <cell r="AE430"/>
          <cell r="AF430"/>
        </row>
        <row r="431">
          <cell r="A431" t="str">
            <v>Crypturellus brevirostris</v>
          </cell>
          <cell r="B431" t="str">
            <v>Crypturellus</v>
          </cell>
          <cell r="C431" t="str">
            <v>brevirostris</v>
          </cell>
          <cell r="D431" t="str">
            <v>Crypturellus brevirostris</v>
          </cell>
          <cell r="E431" t="str">
            <v>Timiformes</v>
          </cell>
          <cell r="F431" t="str">
            <v>Timidae</v>
          </cell>
          <cell r="G431" t="str">
            <v>imbu-carijó</v>
          </cell>
          <cell r="H431" t="str">
            <v>Rusty Timou</v>
          </cell>
          <cell r="I431" t="str">
            <v>LC</v>
          </cell>
          <cell r="J431"/>
          <cell r="K431"/>
          <cell r="L431" t="str">
            <v>Omnivore</v>
          </cell>
          <cell r="M431" t="str">
            <v>Herbivore</v>
          </cell>
          <cell r="N431" t="str">
            <v>Omnivore</v>
          </cell>
          <cell r="O431" t="str">
            <v>Terrestre</v>
          </cell>
          <cell r="P431" t="str">
            <v>Terrestrial</v>
          </cell>
          <cell r="Q431" t="str">
            <v>Forest</v>
          </cell>
          <cell r="R431" t="str">
            <v xml:space="preserve">Dense </v>
          </cell>
          <cell r="S431"/>
          <cell r="T431"/>
          <cell r="U431" t="str">
            <v>B</v>
          </cell>
          <cell r="V431"/>
          <cell r="W431"/>
          <cell r="X431" t="str">
            <v>BR</v>
          </cell>
          <cell r="Y431"/>
          <cell r="Z431"/>
          <cell r="AA431"/>
          <cell r="AB431"/>
          <cell r="AC431"/>
          <cell r="AD431"/>
          <cell r="AE431"/>
          <cell r="AF431"/>
        </row>
        <row r="432">
          <cell r="A432" t="str">
            <v>Crypturellus cinereus</v>
          </cell>
          <cell r="B432" t="str">
            <v>Crypturellus</v>
          </cell>
          <cell r="C432" t="str">
            <v>cinereus</v>
          </cell>
          <cell r="D432" t="str">
            <v>Crypturellus cinereus</v>
          </cell>
          <cell r="E432" t="str">
            <v>Timiformes</v>
          </cell>
          <cell r="F432" t="str">
            <v>Timidae</v>
          </cell>
          <cell r="G432" t="str">
            <v>imbu-pixu</v>
          </cell>
          <cell r="H432" t="str">
            <v>Cinereous Timou</v>
          </cell>
          <cell r="I432" t="str">
            <v>LC</v>
          </cell>
          <cell r="J432"/>
          <cell r="K432"/>
          <cell r="L432" t="str">
            <v>FruiNect</v>
          </cell>
          <cell r="M432" t="str">
            <v>Herbivore</v>
          </cell>
          <cell r="N432" t="str">
            <v>Omnivore</v>
          </cell>
          <cell r="O432" t="str">
            <v>Terrestre</v>
          </cell>
          <cell r="P432" t="str">
            <v>Terrestrial</v>
          </cell>
          <cell r="Q432" t="str">
            <v>Forest</v>
          </cell>
          <cell r="R432" t="str">
            <v xml:space="preserve">Dense </v>
          </cell>
          <cell r="S432"/>
          <cell r="T432"/>
          <cell r="U432" t="str">
            <v>M</v>
          </cell>
          <cell r="V432"/>
          <cell r="W432"/>
          <cell r="X432" t="str">
            <v>BR</v>
          </cell>
          <cell r="Y432"/>
          <cell r="Z432"/>
          <cell r="AA432"/>
          <cell r="AB432"/>
          <cell r="AC432"/>
          <cell r="AD432"/>
          <cell r="AE432"/>
          <cell r="AF432"/>
        </row>
        <row r="433">
          <cell r="A433" t="str">
            <v>Crypturellus duidae</v>
          </cell>
          <cell r="B433" t="str">
            <v>Crypturellus</v>
          </cell>
          <cell r="C433" t="str">
            <v>duidae</v>
          </cell>
          <cell r="D433" t="str">
            <v>Crypturellus duidae</v>
          </cell>
          <cell r="E433" t="str">
            <v>Timiformes</v>
          </cell>
          <cell r="F433" t="str">
            <v>Timidae</v>
          </cell>
          <cell r="G433" t="str">
            <v>imbu-de-pé-cinza</v>
          </cell>
          <cell r="H433" t="str">
            <v>Gray-legged Timou</v>
          </cell>
          <cell r="I433" t="str">
            <v>LC</v>
          </cell>
          <cell r="J433"/>
          <cell r="K433"/>
          <cell r="L433" t="str">
            <v>Omnivore</v>
          </cell>
          <cell r="M433" t="str">
            <v>Herbivore</v>
          </cell>
          <cell r="N433" t="str">
            <v>Omnivore</v>
          </cell>
          <cell r="O433" t="str">
            <v>Terrestre</v>
          </cell>
          <cell r="P433" t="str">
            <v>Terrestrial</v>
          </cell>
          <cell r="Q433" t="str">
            <v>Forest</v>
          </cell>
          <cell r="R433" t="str">
            <v xml:space="preserve">Dense </v>
          </cell>
          <cell r="S433"/>
          <cell r="T433"/>
          <cell r="U433"/>
          <cell r="V433"/>
          <cell r="W433"/>
          <cell r="X433" t="str">
            <v>BR#</v>
          </cell>
          <cell r="Y433"/>
          <cell r="Z433"/>
          <cell r="AA433"/>
          <cell r="AB433"/>
          <cell r="AC433"/>
          <cell r="AD433"/>
          <cell r="AE433"/>
          <cell r="AF433"/>
        </row>
        <row r="434">
          <cell r="A434" t="str">
            <v>Crypturellus erythropus</v>
          </cell>
          <cell r="B434" t="str">
            <v>Crypturellus</v>
          </cell>
          <cell r="C434" t="str">
            <v>erythropus</v>
          </cell>
          <cell r="D434" t="str">
            <v>Crypturellus erythropus</v>
          </cell>
          <cell r="E434" t="str">
            <v>Timiformes</v>
          </cell>
          <cell r="F434" t="str">
            <v>Timidae</v>
          </cell>
          <cell r="G434" t="str">
            <v>imbu-de-per-vermelha</v>
          </cell>
          <cell r="H434" t="str">
            <v>Red-legged Timou</v>
          </cell>
          <cell r="I434" t="str">
            <v>LC</v>
          </cell>
          <cell r="J434"/>
          <cell r="K434"/>
          <cell r="L434" t="str">
            <v>Omnivore</v>
          </cell>
          <cell r="M434" t="str">
            <v>Herbivore</v>
          </cell>
          <cell r="N434" t="str">
            <v>Omnivore</v>
          </cell>
          <cell r="O434"/>
          <cell r="P434" t="str">
            <v>Terrestrial</v>
          </cell>
          <cell r="Q434" t="str">
            <v>Forest</v>
          </cell>
          <cell r="R434" t="str">
            <v xml:space="preserve">Dense </v>
          </cell>
          <cell r="S434"/>
          <cell r="T434" t="str">
            <v>B</v>
          </cell>
          <cell r="U434" t="str">
            <v>M</v>
          </cell>
          <cell r="V434"/>
          <cell r="W434"/>
          <cell r="X434" t="str">
            <v>BR</v>
          </cell>
          <cell r="Y434"/>
          <cell r="Z434"/>
          <cell r="AA434" t="str">
            <v>AC</v>
          </cell>
          <cell r="AB434"/>
          <cell r="AC434"/>
          <cell r="AD434"/>
          <cell r="AE434"/>
          <cell r="AF434"/>
        </row>
        <row r="435">
          <cell r="A435" t="str">
            <v>Crypturellus noctivagus</v>
          </cell>
          <cell r="B435" t="str">
            <v>Crypturellus</v>
          </cell>
          <cell r="C435" t="str">
            <v>noctivagus</v>
          </cell>
          <cell r="D435" t="str">
            <v>Crypturellus noctivagus</v>
          </cell>
          <cell r="E435" t="str">
            <v>Timiformes</v>
          </cell>
          <cell r="F435" t="str">
            <v>Timidae</v>
          </cell>
          <cell r="G435" t="str">
            <v>jaó-do-sul</v>
          </cell>
          <cell r="H435" t="str">
            <v>Yellow-legged Timou</v>
          </cell>
          <cell r="I435" t="str">
            <v>NT</v>
          </cell>
          <cell r="J435"/>
          <cell r="K435"/>
          <cell r="L435" t="str">
            <v>PlantSeed</v>
          </cell>
          <cell r="M435" t="str">
            <v>Herbivore</v>
          </cell>
          <cell r="N435" t="str">
            <v>Omnivore</v>
          </cell>
          <cell r="O435" t="str">
            <v>Terrestre</v>
          </cell>
          <cell r="P435" t="str">
            <v>Terrestrial</v>
          </cell>
          <cell r="Q435" t="str">
            <v>Forest</v>
          </cell>
          <cell r="R435" t="str">
            <v xml:space="preserve">Dense </v>
          </cell>
          <cell r="S435">
            <v>3</v>
          </cell>
          <cell r="T435" t="str">
            <v>B</v>
          </cell>
          <cell r="U435" t="str">
            <v>M</v>
          </cell>
          <cell r="V435"/>
          <cell r="W435"/>
          <cell r="X435" t="str">
            <v>BR, En</v>
          </cell>
          <cell r="Y435"/>
          <cell r="Z435" t="str">
            <v>RE</v>
          </cell>
          <cell r="AA435"/>
          <cell r="AB435"/>
          <cell r="AC435"/>
          <cell r="AD435"/>
          <cell r="AE435"/>
          <cell r="AF435"/>
        </row>
        <row r="436">
          <cell r="A436" t="str">
            <v>Crypturellus obsoletus</v>
          </cell>
          <cell r="B436" t="str">
            <v>Crypturellus</v>
          </cell>
          <cell r="C436" t="str">
            <v>obsoletus</v>
          </cell>
          <cell r="D436" t="str">
            <v>Crypturellus obsoletus</v>
          </cell>
          <cell r="E436" t="str">
            <v>Timiformes</v>
          </cell>
          <cell r="F436" t="str">
            <v>Timidae</v>
          </cell>
          <cell r="G436" t="str">
            <v>imbuguaçu</v>
          </cell>
          <cell r="H436" t="str">
            <v>Brown Timou</v>
          </cell>
          <cell r="I436" t="str">
            <v>LC</v>
          </cell>
          <cell r="J436"/>
          <cell r="K436"/>
          <cell r="L436" t="str">
            <v>Omnivore</v>
          </cell>
          <cell r="M436" t="str">
            <v>Herbivore</v>
          </cell>
          <cell r="N436" t="str">
            <v>Omnivore</v>
          </cell>
          <cell r="O436" t="str">
            <v>Terrestre</v>
          </cell>
          <cell r="P436" t="str">
            <v>Terrestrial</v>
          </cell>
          <cell r="Q436" t="str">
            <v>Forest</v>
          </cell>
          <cell r="R436" t="str">
            <v xml:space="preserve">Dense </v>
          </cell>
          <cell r="S436"/>
          <cell r="T436" t="str">
            <v>A</v>
          </cell>
          <cell r="U436" t="str">
            <v>B</v>
          </cell>
          <cell r="V436"/>
          <cell r="W436"/>
          <cell r="X436" t="str">
            <v>BR</v>
          </cell>
          <cell r="Y436"/>
          <cell r="Z436"/>
          <cell r="AA436" t="str">
            <v>AC</v>
          </cell>
          <cell r="AB436"/>
          <cell r="AC436"/>
          <cell r="AD436"/>
          <cell r="AE436"/>
          <cell r="AF436"/>
        </row>
        <row r="437">
          <cell r="A437" t="str">
            <v>Crypturellus parvirostris</v>
          </cell>
          <cell r="B437" t="str">
            <v>Crypturellus</v>
          </cell>
          <cell r="C437" t="str">
            <v>parvirostris</v>
          </cell>
          <cell r="D437" t="str">
            <v>Crypturellus parvirostris</v>
          </cell>
          <cell r="E437" t="str">
            <v>Timiformes</v>
          </cell>
          <cell r="F437" t="str">
            <v>Timidae</v>
          </cell>
          <cell r="G437" t="str">
            <v>imbu-chororó</v>
          </cell>
          <cell r="H437" t="str">
            <v>Small-billed Timou</v>
          </cell>
          <cell r="I437" t="str">
            <v>LC</v>
          </cell>
          <cell r="J437"/>
          <cell r="K437"/>
          <cell r="L437" t="str">
            <v>PlantSeed</v>
          </cell>
          <cell r="M437" t="str">
            <v>Herbivore</v>
          </cell>
          <cell r="N437" t="str">
            <v>Omnivore</v>
          </cell>
          <cell r="O437" t="str">
            <v>Terrestre</v>
          </cell>
          <cell r="P437" t="str">
            <v>Terrestrial</v>
          </cell>
          <cell r="Q437" t="str">
            <v>Forest</v>
          </cell>
          <cell r="R437" t="str">
            <v xml:space="preserve">Dense </v>
          </cell>
          <cell r="S437">
            <v>1</v>
          </cell>
          <cell r="T437" t="str">
            <v>A</v>
          </cell>
          <cell r="U437" t="str">
            <v>B</v>
          </cell>
          <cell r="V437"/>
          <cell r="W437"/>
          <cell r="X437" t="str">
            <v>BR</v>
          </cell>
          <cell r="Y437"/>
          <cell r="Z437" t="str">
            <v>RE</v>
          </cell>
          <cell r="AA437"/>
          <cell r="AB437"/>
          <cell r="AC437"/>
          <cell r="AD437"/>
          <cell r="AE437"/>
          <cell r="AF437"/>
        </row>
        <row r="438">
          <cell r="A438" t="str">
            <v>Crypturellus soui</v>
          </cell>
          <cell r="B438" t="str">
            <v>Crypturellus</v>
          </cell>
          <cell r="C438" t="str">
            <v>soui</v>
          </cell>
          <cell r="D438" t="str">
            <v>Crypturellus soui</v>
          </cell>
          <cell r="E438" t="str">
            <v>Timiformes</v>
          </cell>
          <cell r="F438" t="str">
            <v>Timidae</v>
          </cell>
          <cell r="G438" t="str">
            <v>tururim</v>
          </cell>
          <cell r="H438" t="str">
            <v>Little Timou</v>
          </cell>
          <cell r="I438" t="str">
            <v>LC</v>
          </cell>
          <cell r="J438"/>
          <cell r="K438"/>
          <cell r="L438" t="str">
            <v>Omnivore</v>
          </cell>
          <cell r="M438" t="str">
            <v>Herbivore</v>
          </cell>
          <cell r="N438" t="str">
            <v>Omnivore</v>
          </cell>
          <cell r="O438" t="str">
            <v>Terrestre</v>
          </cell>
          <cell r="P438" t="str">
            <v>Terrestrial</v>
          </cell>
          <cell r="Q438" t="str">
            <v>Forest</v>
          </cell>
          <cell r="R438" t="str">
            <v xml:space="preserve">Dense </v>
          </cell>
          <cell r="S438"/>
          <cell r="T438"/>
          <cell r="U438" t="str">
            <v>A</v>
          </cell>
          <cell r="V438"/>
          <cell r="W438"/>
          <cell r="X438" t="str">
            <v>BR</v>
          </cell>
          <cell r="Y438"/>
          <cell r="Z438"/>
          <cell r="AA438"/>
          <cell r="AB438"/>
          <cell r="AC438"/>
          <cell r="AD438"/>
          <cell r="AE438"/>
          <cell r="AF438"/>
        </row>
        <row r="439">
          <cell r="A439" t="str">
            <v>Crypturellus strigulosus</v>
          </cell>
          <cell r="B439" t="str">
            <v>Crypturellus</v>
          </cell>
          <cell r="C439" t="str">
            <v>strigulosus</v>
          </cell>
          <cell r="D439" t="str">
            <v>Crypturellus strigulosus</v>
          </cell>
          <cell r="E439" t="str">
            <v>Timiformes</v>
          </cell>
          <cell r="F439" t="str">
            <v>Timidae</v>
          </cell>
          <cell r="G439" t="str">
            <v>imbu-relógio</v>
          </cell>
          <cell r="H439" t="str">
            <v>Brazilian Timou</v>
          </cell>
          <cell r="I439" t="str">
            <v>LC</v>
          </cell>
          <cell r="J439"/>
          <cell r="K439"/>
          <cell r="L439" t="str">
            <v>Omnivore</v>
          </cell>
          <cell r="M439" t="str">
            <v>Herbivore</v>
          </cell>
          <cell r="N439" t="str">
            <v>Omnivore</v>
          </cell>
          <cell r="O439" t="str">
            <v>Terrestre</v>
          </cell>
          <cell r="P439" t="str">
            <v>Terrestrial</v>
          </cell>
          <cell r="Q439" t="str">
            <v>Forest</v>
          </cell>
          <cell r="R439" t="str">
            <v xml:space="preserve">Dense </v>
          </cell>
          <cell r="S439"/>
          <cell r="T439" t="str">
            <v>B</v>
          </cell>
          <cell r="U439" t="str">
            <v>B</v>
          </cell>
          <cell r="V439"/>
          <cell r="W439"/>
          <cell r="X439" t="str">
            <v>BR</v>
          </cell>
          <cell r="Y439"/>
          <cell r="Z439"/>
          <cell r="AA439" t="str">
            <v>AC</v>
          </cell>
          <cell r="AB439"/>
          <cell r="AC439"/>
          <cell r="AD439"/>
          <cell r="AE439"/>
          <cell r="AF439"/>
        </row>
        <row r="440">
          <cell r="A440" t="str">
            <v>Crypturellus tataupa</v>
          </cell>
          <cell r="B440" t="str">
            <v>Crypturellus</v>
          </cell>
          <cell r="C440" t="str">
            <v>tataupa</v>
          </cell>
          <cell r="D440" t="str">
            <v>Crypturellus tataupa</v>
          </cell>
          <cell r="E440" t="str">
            <v>Timiformes</v>
          </cell>
          <cell r="F440" t="str">
            <v>Timidae</v>
          </cell>
          <cell r="G440" t="str">
            <v>imbu-chintã</v>
          </cell>
          <cell r="H440" t="str">
            <v>Tataupa Timou</v>
          </cell>
          <cell r="I440" t="str">
            <v>LC</v>
          </cell>
          <cell r="J440"/>
          <cell r="K440"/>
          <cell r="L440" t="str">
            <v>Omnivore</v>
          </cell>
          <cell r="M440" t="str">
            <v>Herbivore</v>
          </cell>
          <cell r="N440" t="str">
            <v>Omnivore</v>
          </cell>
          <cell r="O440" t="str">
            <v>Terrestre</v>
          </cell>
          <cell r="P440" t="str">
            <v>Terrestrial</v>
          </cell>
          <cell r="Q440" t="str">
            <v>Forest</v>
          </cell>
          <cell r="R440" t="str">
            <v xml:space="preserve">Dense </v>
          </cell>
          <cell r="S440">
            <v>3</v>
          </cell>
          <cell r="T440" t="str">
            <v>B</v>
          </cell>
          <cell r="U440" t="str">
            <v>B</v>
          </cell>
          <cell r="V440"/>
          <cell r="W440"/>
          <cell r="X440" t="str">
            <v>BR</v>
          </cell>
          <cell r="Y440"/>
          <cell r="Z440" t="str">
            <v>RE</v>
          </cell>
          <cell r="AA440" t="str">
            <v>AD</v>
          </cell>
          <cell r="AB440"/>
          <cell r="AC440"/>
          <cell r="AD440"/>
          <cell r="AE440"/>
          <cell r="AF440"/>
        </row>
        <row r="441">
          <cell r="A441" t="str">
            <v>Crypturellus undulatus</v>
          </cell>
          <cell r="B441" t="str">
            <v>Crypturellus</v>
          </cell>
          <cell r="C441" t="str">
            <v>undulatus</v>
          </cell>
          <cell r="D441" t="str">
            <v>Crypturellus undulatus</v>
          </cell>
          <cell r="E441" t="str">
            <v>Timiformes</v>
          </cell>
          <cell r="F441" t="str">
            <v>Timidae</v>
          </cell>
          <cell r="G441" t="str">
            <v>jaó</v>
          </cell>
          <cell r="H441" t="str">
            <v>Undulated Timou</v>
          </cell>
          <cell r="I441" t="str">
            <v>LC</v>
          </cell>
          <cell r="J441"/>
          <cell r="K441"/>
          <cell r="L441" t="str">
            <v>FruiNect</v>
          </cell>
          <cell r="M441" t="str">
            <v>Herbivore</v>
          </cell>
          <cell r="N441" t="str">
            <v>Omnivore</v>
          </cell>
          <cell r="O441" t="str">
            <v>Terrestre</v>
          </cell>
          <cell r="P441" t="str">
            <v>Terrestrial</v>
          </cell>
          <cell r="Q441" t="str">
            <v>Forest</v>
          </cell>
          <cell r="R441" t="str">
            <v xml:space="preserve">Dense </v>
          </cell>
          <cell r="S441">
            <v>3</v>
          </cell>
          <cell r="T441" t="str">
            <v>B</v>
          </cell>
          <cell r="U441" t="str">
            <v>B</v>
          </cell>
          <cell r="V441"/>
          <cell r="W441"/>
          <cell r="X441" t="str">
            <v>BR</v>
          </cell>
          <cell r="Y441"/>
          <cell r="Z441" t="str">
            <v>RE</v>
          </cell>
          <cell r="AA441"/>
          <cell r="AB441"/>
          <cell r="AC441"/>
          <cell r="AD441"/>
          <cell r="AE441"/>
          <cell r="AF441"/>
        </row>
        <row r="442">
          <cell r="A442" t="str">
            <v>Crypturellus variegatus</v>
          </cell>
          <cell r="B442" t="str">
            <v>Crypturellus</v>
          </cell>
          <cell r="C442" t="str">
            <v>variegatus</v>
          </cell>
          <cell r="D442" t="str">
            <v>Crypturellus variegatus</v>
          </cell>
          <cell r="E442" t="str">
            <v>Timiformes</v>
          </cell>
          <cell r="F442" t="str">
            <v>Timidae</v>
          </cell>
          <cell r="G442" t="str">
            <v>imbu-anhangá</v>
          </cell>
          <cell r="H442" t="str">
            <v>Variegated Timou</v>
          </cell>
          <cell r="I442" t="str">
            <v>LC</v>
          </cell>
          <cell r="J442"/>
          <cell r="K442"/>
          <cell r="L442" t="str">
            <v>FruiNect</v>
          </cell>
          <cell r="M442" t="str">
            <v>Herbivore</v>
          </cell>
          <cell r="N442" t="str">
            <v>Omnivore</v>
          </cell>
          <cell r="O442" t="str">
            <v>Terrestre</v>
          </cell>
          <cell r="P442" t="str">
            <v>Terrestrial</v>
          </cell>
          <cell r="Q442" t="str">
            <v>Forest</v>
          </cell>
          <cell r="R442" t="str">
            <v xml:space="preserve">Dense </v>
          </cell>
          <cell r="S442"/>
          <cell r="T442"/>
          <cell r="U442" t="str">
            <v>M</v>
          </cell>
          <cell r="V442"/>
          <cell r="W442"/>
          <cell r="X442" t="str">
            <v>BR</v>
          </cell>
          <cell r="Y442"/>
          <cell r="Z442"/>
          <cell r="AA442"/>
          <cell r="AB442"/>
          <cell r="AC442"/>
          <cell r="AD442"/>
          <cell r="AE442"/>
          <cell r="AF442"/>
        </row>
        <row r="443">
          <cell r="A443" t="str">
            <v>Culicivora caudacuta</v>
          </cell>
          <cell r="B443" t="str">
            <v>Culicivora</v>
          </cell>
          <cell r="C443" t="str">
            <v>caudacuta</v>
          </cell>
          <cell r="D443" t="str">
            <v>Culicivora caudacuta</v>
          </cell>
          <cell r="E443" t="str">
            <v>Passeriformes</v>
          </cell>
          <cell r="F443" t="str">
            <v>Tyrannidae</v>
          </cell>
          <cell r="G443" t="str">
            <v>papa-moscas-do-campo</v>
          </cell>
          <cell r="H443" t="str">
            <v>Sharp-tailed Tyrant</v>
          </cell>
          <cell r="I443" t="str">
            <v>VU</v>
          </cell>
          <cell r="J443"/>
          <cell r="K443"/>
          <cell r="L443" t="str">
            <v>Invertebrate</v>
          </cell>
          <cell r="M443" t="str">
            <v>Carnivore</v>
          </cell>
          <cell r="N443" t="str">
            <v>Invertivore</v>
          </cell>
          <cell r="O443" t="str">
            <v>Sub-bosque</v>
          </cell>
          <cell r="P443" t="str">
            <v>Insessorial</v>
          </cell>
          <cell r="Q443" t="str">
            <v>Grassland</v>
          </cell>
          <cell r="R443" t="str">
            <v>Open</v>
          </cell>
          <cell r="S443"/>
          <cell r="T443" t="str">
            <v>M</v>
          </cell>
          <cell r="U443" t="str">
            <v>M</v>
          </cell>
          <cell r="V443"/>
          <cell r="W443"/>
          <cell r="X443" t="str">
            <v>BR</v>
          </cell>
          <cell r="Y443"/>
          <cell r="Z443"/>
          <cell r="AA443"/>
          <cell r="AB443"/>
          <cell r="AC443"/>
          <cell r="AD443"/>
          <cell r="AE443"/>
          <cell r="AF443"/>
        </row>
        <row r="444">
          <cell r="A444" t="str">
            <v>Cyanerpes caeruleus</v>
          </cell>
          <cell r="B444" t="str">
            <v>Cyanerpes</v>
          </cell>
          <cell r="C444" t="str">
            <v>caeruleus</v>
          </cell>
          <cell r="D444" t="str">
            <v>Cyanerpes caeruleus</v>
          </cell>
          <cell r="E444" t="str">
            <v>Passeriformes</v>
          </cell>
          <cell r="F444" t="str">
            <v>Thraupidae</v>
          </cell>
          <cell r="G444" t="str">
            <v>saí-de-per-amarela</v>
          </cell>
          <cell r="H444" t="str">
            <v>Purple Honeycreeper</v>
          </cell>
          <cell r="I444" t="str">
            <v>LC</v>
          </cell>
          <cell r="J444"/>
          <cell r="K444"/>
          <cell r="L444" t="str">
            <v>FruiNect</v>
          </cell>
          <cell r="M444" t="str">
            <v>Omnivore</v>
          </cell>
          <cell r="N444" t="str">
            <v>Omnivore</v>
          </cell>
          <cell r="O444" t="str">
            <v>Dossel</v>
          </cell>
          <cell r="P444" t="str">
            <v>Insessorial</v>
          </cell>
          <cell r="Q444" t="str">
            <v>Forest</v>
          </cell>
          <cell r="R444" t="str">
            <v xml:space="preserve">Dense </v>
          </cell>
          <cell r="S444"/>
          <cell r="T444"/>
          <cell r="U444" t="str">
            <v>B</v>
          </cell>
          <cell r="V444"/>
          <cell r="W444"/>
          <cell r="X444" t="str">
            <v>BR</v>
          </cell>
          <cell r="Y444"/>
          <cell r="Z444"/>
          <cell r="AA444"/>
          <cell r="AB444"/>
          <cell r="AC444"/>
          <cell r="AD444"/>
          <cell r="AE444"/>
          <cell r="AF444"/>
        </row>
        <row r="445">
          <cell r="A445" t="str">
            <v>Cyanerpes cyaneus</v>
          </cell>
          <cell r="B445" t="str">
            <v>Cyanerpes</v>
          </cell>
          <cell r="C445" t="str">
            <v>cyaneus</v>
          </cell>
          <cell r="D445" t="str">
            <v>Cyanerpes cyaneus</v>
          </cell>
          <cell r="E445" t="str">
            <v>Passeriformes</v>
          </cell>
          <cell r="F445" t="str">
            <v>Thraupidae</v>
          </cell>
          <cell r="G445" t="str">
            <v>saíra-beija-flor</v>
          </cell>
          <cell r="H445" t="str">
            <v>Red-legged Honeycreeper</v>
          </cell>
          <cell r="I445" t="str">
            <v>LC</v>
          </cell>
          <cell r="J445"/>
          <cell r="K445"/>
          <cell r="L445" t="str">
            <v>FruiNect</v>
          </cell>
          <cell r="M445" t="str">
            <v>Omnivore</v>
          </cell>
          <cell r="N445" t="str">
            <v>Omnivore</v>
          </cell>
          <cell r="O445" t="str">
            <v>Dossel</v>
          </cell>
          <cell r="P445" t="str">
            <v>Insessorial</v>
          </cell>
          <cell r="Q445" t="str">
            <v>Forest</v>
          </cell>
          <cell r="R445" t="str">
            <v xml:space="preserve">Dense </v>
          </cell>
          <cell r="S445"/>
          <cell r="T445"/>
          <cell r="U445" t="str">
            <v>A</v>
          </cell>
          <cell r="V445"/>
          <cell r="W445"/>
          <cell r="X445" t="str">
            <v>BR</v>
          </cell>
          <cell r="Y445"/>
          <cell r="Z445"/>
          <cell r="AA445"/>
          <cell r="AB445"/>
          <cell r="AC445"/>
          <cell r="AD445"/>
          <cell r="AE445"/>
          <cell r="AF445"/>
        </row>
        <row r="446">
          <cell r="A446" t="str">
            <v>Cyanerpes nitidus</v>
          </cell>
          <cell r="B446" t="str">
            <v>Cyanerpes</v>
          </cell>
          <cell r="C446" t="str">
            <v>nitidus</v>
          </cell>
          <cell r="D446" t="str">
            <v>Cyanerpes nitidus</v>
          </cell>
          <cell r="E446" t="str">
            <v>Passeriformes</v>
          </cell>
          <cell r="F446" t="str">
            <v>Thraupidae</v>
          </cell>
          <cell r="G446" t="str">
            <v>saí-de-bico-curto</v>
          </cell>
          <cell r="H446" t="str">
            <v>Short-billed Honeycreeper</v>
          </cell>
          <cell r="I446" t="str">
            <v>LC</v>
          </cell>
          <cell r="J446"/>
          <cell r="K446"/>
          <cell r="L446" t="str">
            <v>Omnivore</v>
          </cell>
          <cell r="M446" t="str">
            <v>Omnivore</v>
          </cell>
          <cell r="N446" t="str">
            <v>Omnivore</v>
          </cell>
          <cell r="O446" t="str">
            <v>Dossel</v>
          </cell>
          <cell r="P446" t="str">
            <v>Insessorial</v>
          </cell>
          <cell r="Q446" t="str">
            <v>Forest</v>
          </cell>
          <cell r="R446" t="str">
            <v xml:space="preserve">Dense </v>
          </cell>
          <cell r="S446"/>
          <cell r="T446"/>
          <cell r="U446" t="str">
            <v>A</v>
          </cell>
          <cell r="V446"/>
          <cell r="W446"/>
          <cell r="X446" t="str">
            <v>BR</v>
          </cell>
          <cell r="Y446"/>
          <cell r="Z446"/>
          <cell r="AA446"/>
          <cell r="AB446"/>
          <cell r="AC446"/>
          <cell r="AD446"/>
          <cell r="AE446"/>
          <cell r="AF446"/>
        </row>
        <row r="447">
          <cell r="A447" t="str">
            <v>Cyanicterus cyanicterus</v>
          </cell>
          <cell r="B447" t="str">
            <v>Cyanicterus</v>
          </cell>
          <cell r="C447" t="str">
            <v>cyanicterus</v>
          </cell>
          <cell r="D447" t="str">
            <v>Cyanicterus cyanicterus</v>
          </cell>
          <cell r="E447" t="str">
            <v>Passeriformes</v>
          </cell>
          <cell r="F447" t="str">
            <v>Thraupidae</v>
          </cell>
          <cell r="G447" t="str">
            <v>pipira-azul</v>
          </cell>
          <cell r="H447" t="str">
            <v>Blue-backed Tager</v>
          </cell>
          <cell r="I447" t="str">
            <v>LC</v>
          </cell>
          <cell r="J447"/>
          <cell r="K447"/>
          <cell r="L447" t="str">
            <v>Invertebrate</v>
          </cell>
          <cell r="M447" t="str">
            <v>Carnivore</v>
          </cell>
          <cell r="N447" t="str">
            <v>Invertivore</v>
          </cell>
          <cell r="O447" t="str">
            <v>Dossel</v>
          </cell>
          <cell r="P447" t="str">
            <v>Insessorial</v>
          </cell>
          <cell r="Q447" t="str">
            <v>Forest</v>
          </cell>
          <cell r="R447" t="str">
            <v xml:space="preserve">Dense </v>
          </cell>
          <cell r="S447"/>
          <cell r="T447"/>
          <cell r="U447" t="str">
            <v>M</v>
          </cell>
          <cell r="V447"/>
          <cell r="W447"/>
          <cell r="X447" t="str">
            <v>BR</v>
          </cell>
          <cell r="Y447"/>
          <cell r="Z447"/>
          <cell r="AA447"/>
          <cell r="AB447"/>
          <cell r="AC447"/>
          <cell r="AD447"/>
          <cell r="AE447"/>
          <cell r="AF447"/>
        </row>
        <row r="448">
          <cell r="A448" t="str">
            <v>Cyanocorax caeruleus</v>
          </cell>
          <cell r="B448" t="str">
            <v>Cyanocorax</v>
          </cell>
          <cell r="C448" t="str">
            <v>caeruleus</v>
          </cell>
          <cell r="D448" t="str">
            <v>Cyanocorax caeruleus</v>
          </cell>
          <cell r="E448" t="str">
            <v>Passeriformes</v>
          </cell>
          <cell r="F448" t="str">
            <v>Corvidae</v>
          </cell>
          <cell r="G448" t="str">
            <v>gralha-azul</v>
          </cell>
          <cell r="H448" t="str">
            <v>Azure Jay</v>
          </cell>
          <cell r="I448"/>
          <cell r="J448"/>
          <cell r="K448" t="str">
            <v>II</v>
          </cell>
          <cell r="L448" t="str">
            <v>Omnivore</v>
          </cell>
          <cell r="M448" t="str">
            <v>Omnivore</v>
          </cell>
          <cell r="N448" t="str">
            <v>Frugivore</v>
          </cell>
          <cell r="O448" t="str">
            <v>Dossel</v>
          </cell>
          <cell r="P448" t="str">
            <v>Insessorial</v>
          </cell>
          <cell r="Q448" t="str">
            <v>Forest</v>
          </cell>
          <cell r="R448" t="str">
            <v xml:space="preserve">Dense </v>
          </cell>
          <cell r="S448"/>
          <cell r="T448"/>
          <cell r="U448" t="str">
            <v>B</v>
          </cell>
          <cell r="V448"/>
          <cell r="W448"/>
          <cell r="X448" t="str">
            <v>BR</v>
          </cell>
          <cell r="Y448"/>
          <cell r="Z448"/>
          <cell r="AA448"/>
          <cell r="AB448"/>
          <cell r="AC448"/>
          <cell r="AD448"/>
          <cell r="AE448"/>
          <cell r="AF448"/>
        </row>
        <row r="449">
          <cell r="A449" t="str">
            <v>Cyanocorax cayanus</v>
          </cell>
          <cell r="B449" t="str">
            <v>Cyanocorax</v>
          </cell>
          <cell r="C449" t="str">
            <v>cayanus</v>
          </cell>
          <cell r="D449" t="str">
            <v>Cyanocorax cayanus</v>
          </cell>
          <cell r="E449" t="str">
            <v>Passeriformes</v>
          </cell>
          <cell r="F449" t="str">
            <v>Corvidae</v>
          </cell>
          <cell r="G449" t="str">
            <v>gralha-da-guia</v>
          </cell>
          <cell r="H449" t="str">
            <v>Cayenne Jay</v>
          </cell>
          <cell r="I449" t="str">
            <v>LC</v>
          </cell>
          <cell r="J449"/>
          <cell r="K449" t="str">
            <v>II</v>
          </cell>
          <cell r="L449" t="str">
            <v>Omnivore</v>
          </cell>
          <cell r="M449" t="str">
            <v>Omnivore</v>
          </cell>
          <cell r="N449" t="str">
            <v>Frugivore</v>
          </cell>
          <cell r="O449" t="str">
            <v>Dossel</v>
          </cell>
          <cell r="P449" t="str">
            <v>Insessorial</v>
          </cell>
          <cell r="Q449" t="str">
            <v>Forest</v>
          </cell>
          <cell r="R449" t="str">
            <v xml:space="preserve">Dense </v>
          </cell>
          <cell r="S449"/>
          <cell r="T449"/>
          <cell r="U449" t="str">
            <v>B</v>
          </cell>
          <cell r="V449"/>
          <cell r="W449"/>
          <cell r="X449" t="str">
            <v>BR</v>
          </cell>
          <cell r="Y449"/>
          <cell r="Z449"/>
          <cell r="AA449"/>
          <cell r="AB449"/>
          <cell r="AC449"/>
          <cell r="AD449"/>
          <cell r="AE449"/>
          <cell r="AF449"/>
        </row>
        <row r="450">
          <cell r="A450" t="str">
            <v>Cyanocorax chrysops</v>
          </cell>
          <cell r="B450" t="str">
            <v>Cyanocorax</v>
          </cell>
          <cell r="C450" t="str">
            <v>chrysops</v>
          </cell>
          <cell r="D450" t="str">
            <v>Cyanocorax chrysops</v>
          </cell>
          <cell r="E450" t="str">
            <v>Passeriformes</v>
          </cell>
          <cell r="F450" t="str">
            <v>Corvidae</v>
          </cell>
          <cell r="G450" t="str">
            <v>gralha-picaça</v>
          </cell>
          <cell r="H450" t="str">
            <v>Plush-crested Jay</v>
          </cell>
          <cell r="I450" t="str">
            <v>LC</v>
          </cell>
          <cell r="J450"/>
          <cell r="K450" t="str">
            <v>II</v>
          </cell>
          <cell r="L450" t="str">
            <v>Invertebrate</v>
          </cell>
          <cell r="M450" t="str">
            <v>Carnivore</v>
          </cell>
          <cell r="N450" t="str">
            <v>Frugivore</v>
          </cell>
          <cell r="O450" t="str">
            <v>Dossel</v>
          </cell>
          <cell r="P450" t="str">
            <v>Insessorial</v>
          </cell>
          <cell r="Q450" t="str">
            <v>Forest</v>
          </cell>
          <cell r="R450" t="str">
            <v xml:space="preserve">Dense </v>
          </cell>
          <cell r="S450"/>
          <cell r="T450"/>
          <cell r="U450" t="str">
            <v>M</v>
          </cell>
          <cell r="V450"/>
          <cell r="W450"/>
          <cell r="X450" t="str">
            <v>BR</v>
          </cell>
          <cell r="Y450"/>
          <cell r="Z450"/>
          <cell r="AA450" t="str">
            <v>X</v>
          </cell>
          <cell r="AB450"/>
          <cell r="AC450"/>
          <cell r="AD450"/>
          <cell r="AE450"/>
          <cell r="AF450"/>
        </row>
        <row r="451">
          <cell r="A451" t="str">
            <v>Cyanocorax cristatellus</v>
          </cell>
          <cell r="B451" t="str">
            <v>Cyanocorax</v>
          </cell>
          <cell r="C451" t="str">
            <v>cristatellus</v>
          </cell>
          <cell r="D451" t="str">
            <v>Cyanocorax cristatellus</v>
          </cell>
          <cell r="E451" t="str">
            <v>Passeriformes</v>
          </cell>
          <cell r="F451" t="str">
            <v>Corvidae</v>
          </cell>
          <cell r="G451" t="str">
            <v>gralha-do-campo</v>
          </cell>
          <cell r="H451" t="str">
            <v>Curl-crested Jay</v>
          </cell>
          <cell r="I451" t="str">
            <v>LC</v>
          </cell>
          <cell r="J451"/>
          <cell r="K451" t="str">
            <v>II</v>
          </cell>
          <cell r="L451" t="str">
            <v>Omnivore</v>
          </cell>
          <cell r="M451" t="str">
            <v>Omnivore</v>
          </cell>
          <cell r="N451" t="str">
            <v>Frugivore</v>
          </cell>
          <cell r="O451" t="str">
            <v>Estrato medio/Dossel</v>
          </cell>
          <cell r="P451" t="str">
            <v>Insessorial</v>
          </cell>
          <cell r="Q451" t="str">
            <v>Forest</v>
          </cell>
          <cell r="R451" t="str">
            <v xml:space="preserve">Dense </v>
          </cell>
          <cell r="S451">
            <v>1</v>
          </cell>
          <cell r="T451" t="str">
            <v>M</v>
          </cell>
          <cell r="U451" t="str">
            <v>M</v>
          </cell>
          <cell r="V451"/>
          <cell r="W451"/>
          <cell r="X451" t="str">
            <v>BR</v>
          </cell>
          <cell r="Y451"/>
          <cell r="Z451" t="str">
            <v>RE</v>
          </cell>
          <cell r="AA451"/>
          <cell r="AB451"/>
          <cell r="AC451"/>
          <cell r="AD451"/>
          <cell r="AE451"/>
          <cell r="AF451"/>
        </row>
        <row r="452">
          <cell r="A452" t="str">
            <v>Cyanocorax cyanomelas</v>
          </cell>
          <cell r="B452" t="str">
            <v>Cyanocorax</v>
          </cell>
          <cell r="C452" t="str">
            <v>cyanomelas</v>
          </cell>
          <cell r="D452" t="str">
            <v>Cyanocorax cyanomelas</v>
          </cell>
          <cell r="E452" t="str">
            <v>Passeriformes</v>
          </cell>
          <cell r="F452" t="str">
            <v>Corvidae</v>
          </cell>
          <cell r="G452" t="str">
            <v>gralha-do-pantal</v>
          </cell>
          <cell r="H452" t="str">
            <v>Purplish Jay</v>
          </cell>
          <cell r="I452" t="str">
            <v>LC</v>
          </cell>
          <cell r="J452"/>
          <cell r="K452" t="str">
            <v>II</v>
          </cell>
          <cell r="L452" t="str">
            <v>Omnivore</v>
          </cell>
          <cell r="M452" t="str">
            <v>Omnivore</v>
          </cell>
          <cell r="N452" t="str">
            <v>Frugivore</v>
          </cell>
          <cell r="O452" t="str">
            <v>Dossel</v>
          </cell>
          <cell r="P452" t="str">
            <v>Insessorial</v>
          </cell>
          <cell r="Q452" t="str">
            <v>Forest</v>
          </cell>
          <cell r="R452" t="str">
            <v xml:space="preserve">Dense </v>
          </cell>
          <cell r="S452"/>
          <cell r="T452" t="str">
            <v>M</v>
          </cell>
          <cell r="U452" t="str">
            <v>M</v>
          </cell>
          <cell r="V452"/>
          <cell r="W452"/>
          <cell r="X452" t="str">
            <v>BR</v>
          </cell>
          <cell r="Y452"/>
          <cell r="Z452"/>
          <cell r="AA452" t="str">
            <v>AC</v>
          </cell>
          <cell r="AB452"/>
          <cell r="AC452"/>
          <cell r="AD452"/>
          <cell r="AE452"/>
          <cell r="AF452"/>
        </row>
        <row r="453">
          <cell r="A453" t="str">
            <v>Cyanocorax cyanopogon</v>
          </cell>
          <cell r="B453" t="str">
            <v>Cyanocorax</v>
          </cell>
          <cell r="C453" t="str">
            <v>cyanopogon</v>
          </cell>
          <cell r="D453" t="str">
            <v>Cyanocorax cyanopogon</v>
          </cell>
          <cell r="E453" t="str">
            <v>Passeriformes</v>
          </cell>
          <cell r="F453" t="str">
            <v>Corvidae</v>
          </cell>
          <cell r="G453" t="str">
            <v>gralha-cancã</v>
          </cell>
          <cell r="H453" t="str">
            <v>White-ped Jay</v>
          </cell>
          <cell r="I453" t="str">
            <v>LC</v>
          </cell>
          <cell r="J453"/>
          <cell r="K453" t="str">
            <v>II</v>
          </cell>
          <cell r="L453" t="str">
            <v>Omnivore</v>
          </cell>
          <cell r="M453" t="str">
            <v>Omnivore</v>
          </cell>
          <cell r="N453" t="str">
            <v>Frugivore</v>
          </cell>
          <cell r="O453" t="str">
            <v>Dossel</v>
          </cell>
          <cell r="P453" t="str">
            <v>Insessorial</v>
          </cell>
          <cell r="Q453" t="str">
            <v>Forest</v>
          </cell>
          <cell r="R453" t="str">
            <v xml:space="preserve">Dense </v>
          </cell>
          <cell r="S453">
            <v>2</v>
          </cell>
          <cell r="T453" t="str">
            <v>M</v>
          </cell>
          <cell r="U453" t="str">
            <v>M</v>
          </cell>
          <cell r="V453"/>
          <cell r="W453"/>
          <cell r="X453" t="str">
            <v>BR, En</v>
          </cell>
          <cell r="Y453"/>
          <cell r="Z453" t="str">
            <v>RE</v>
          </cell>
          <cell r="AA453"/>
          <cell r="AB453"/>
          <cell r="AC453"/>
          <cell r="AD453"/>
          <cell r="AE453"/>
          <cell r="AF453"/>
        </row>
        <row r="454">
          <cell r="A454" t="str">
            <v>Cyanocorax hafferi</v>
          </cell>
          <cell r="B454" t="str">
            <v>Cyanocorax</v>
          </cell>
          <cell r="C454" t="str">
            <v>hafferi</v>
          </cell>
          <cell r="D454" t="str">
            <v>Cyanocorax hafferi</v>
          </cell>
          <cell r="E454" t="str">
            <v>Passeriformes</v>
          </cell>
          <cell r="F454" t="str">
            <v>Corvidae</v>
          </cell>
          <cell r="G454" t="str">
            <v>cancão-da-campi</v>
          </cell>
          <cell r="H454" t="str">
            <v>Campi Jay</v>
          </cell>
          <cell r="I454" t="str">
            <v>NT</v>
          </cell>
          <cell r="J454" t="str">
            <v>VU</v>
          </cell>
          <cell r="K454"/>
          <cell r="L454" t="str">
            <v>Invertebrate</v>
          </cell>
          <cell r="M454" t="str">
            <v>Omnivore</v>
          </cell>
          <cell r="N454" t="str">
            <v>Frugivore</v>
          </cell>
          <cell r="O454"/>
          <cell r="P454" t="str">
            <v>Insessorial</v>
          </cell>
          <cell r="Q454" t="str">
            <v>Forest</v>
          </cell>
          <cell r="R454" t="str">
            <v xml:space="preserve">Dense </v>
          </cell>
          <cell r="S454"/>
          <cell r="T454"/>
          <cell r="U454" t="str">
            <v>A</v>
          </cell>
          <cell r="V454"/>
          <cell r="W454"/>
          <cell r="X454" t="str">
            <v>BR, En</v>
          </cell>
          <cell r="Y454"/>
          <cell r="Z454"/>
          <cell r="AA454"/>
          <cell r="AB454"/>
          <cell r="AC454"/>
          <cell r="AD454"/>
          <cell r="AE454"/>
          <cell r="AF454"/>
        </row>
        <row r="455">
          <cell r="A455" t="str">
            <v>Cyanocorax heilprini</v>
          </cell>
          <cell r="B455" t="str">
            <v>Cyanocorax</v>
          </cell>
          <cell r="C455" t="str">
            <v>heilprini</v>
          </cell>
          <cell r="D455" t="str">
            <v>Cyanocorax heilprini</v>
          </cell>
          <cell r="E455" t="str">
            <v>Passeriformes</v>
          </cell>
          <cell r="F455" t="str">
            <v>Corvidae</v>
          </cell>
          <cell r="G455" t="str">
            <v>gralha-de-nuca-azul</v>
          </cell>
          <cell r="H455" t="str">
            <v>Azure-ped Jay</v>
          </cell>
          <cell r="I455" t="str">
            <v>LC</v>
          </cell>
          <cell r="J455"/>
          <cell r="K455" t="str">
            <v>II</v>
          </cell>
          <cell r="L455" t="str">
            <v>Omnivore</v>
          </cell>
          <cell r="M455" t="str">
            <v>Omnivore</v>
          </cell>
          <cell r="N455" t="str">
            <v>Frugivore</v>
          </cell>
          <cell r="O455" t="str">
            <v>Dossel</v>
          </cell>
          <cell r="P455" t="str">
            <v>Insessorial</v>
          </cell>
          <cell r="Q455" t="str">
            <v>Forest</v>
          </cell>
          <cell r="R455" t="str">
            <v xml:space="preserve">Dense </v>
          </cell>
          <cell r="S455"/>
          <cell r="T455"/>
          <cell r="U455" t="str">
            <v>B</v>
          </cell>
          <cell r="V455"/>
          <cell r="W455"/>
          <cell r="X455" t="str">
            <v>BR</v>
          </cell>
          <cell r="Y455"/>
          <cell r="Z455"/>
          <cell r="AA455"/>
          <cell r="AB455"/>
          <cell r="AC455"/>
          <cell r="AD455"/>
          <cell r="AE455"/>
          <cell r="AF455"/>
        </row>
        <row r="456">
          <cell r="A456" t="str">
            <v>Cyanocorax violaceus</v>
          </cell>
          <cell r="B456" t="str">
            <v>Cyanocorax</v>
          </cell>
          <cell r="C456" t="str">
            <v>violaceus</v>
          </cell>
          <cell r="D456" t="str">
            <v>Cyanocorax violaceus</v>
          </cell>
          <cell r="E456" t="str">
            <v>Passeriformes</v>
          </cell>
          <cell r="F456" t="str">
            <v>Corvidae</v>
          </cell>
          <cell r="G456" t="str">
            <v>gralha-violácea</v>
          </cell>
          <cell r="H456" t="str">
            <v>Violaceous Jay</v>
          </cell>
          <cell r="I456" t="str">
            <v>LC</v>
          </cell>
          <cell r="J456"/>
          <cell r="K456" t="str">
            <v>II</v>
          </cell>
          <cell r="L456" t="str">
            <v>Omnivore</v>
          </cell>
          <cell r="M456" t="str">
            <v>Omnivore</v>
          </cell>
          <cell r="N456" t="str">
            <v>Frugivore</v>
          </cell>
          <cell r="O456" t="str">
            <v>Dossel</v>
          </cell>
          <cell r="P456" t="str">
            <v>Insessorial</v>
          </cell>
          <cell r="Q456" t="str">
            <v>Forest</v>
          </cell>
          <cell r="R456" t="str">
            <v xml:space="preserve">Dense </v>
          </cell>
          <cell r="S456"/>
          <cell r="T456" t="str">
            <v>M</v>
          </cell>
          <cell r="U456"/>
          <cell r="V456"/>
          <cell r="W456"/>
          <cell r="X456" t="str">
            <v>BR</v>
          </cell>
          <cell r="Y456"/>
          <cell r="Z456"/>
          <cell r="AA456"/>
          <cell r="AB456"/>
          <cell r="AC456"/>
          <cell r="AD456"/>
          <cell r="AE456"/>
          <cell r="AF456"/>
        </row>
        <row r="457">
          <cell r="A457" t="str">
            <v>Cyanoloxia brissonii</v>
          </cell>
          <cell r="B457" t="str">
            <v>Cyanoloxia</v>
          </cell>
          <cell r="C457" t="str">
            <v>brissonii</v>
          </cell>
          <cell r="D457" t="str">
            <v>Cyanoloxia brissonii</v>
          </cell>
          <cell r="E457" t="str">
            <v>Passeriformes</v>
          </cell>
          <cell r="F457" t="str">
            <v>Cardilidae</v>
          </cell>
          <cell r="G457" t="str">
            <v>azulão</v>
          </cell>
          <cell r="H457" t="str">
            <v>Ultramarine Grosbeak</v>
          </cell>
          <cell r="I457" t="str">
            <v>LC</v>
          </cell>
          <cell r="J457"/>
          <cell r="K457"/>
          <cell r="L457" t="str">
            <v>FruiNect</v>
          </cell>
          <cell r="M457" t="str">
            <v>Herbivore</v>
          </cell>
          <cell r="N457" t="str">
            <v>Frugivore</v>
          </cell>
          <cell r="O457"/>
          <cell r="P457" t="str">
            <v>Insessorial</v>
          </cell>
          <cell r="Q457" t="str">
            <v>Forest</v>
          </cell>
          <cell r="R457" t="str">
            <v>Semi-Open</v>
          </cell>
          <cell r="S457">
            <v>2</v>
          </cell>
          <cell r="T457" t="str">
            <v>M</v>
          </cell>
          <cell r="U457"/>
          <cell r="V457"/>
          <cell r="W457"/>
          <cell r="X457" t="str">
            <v>BR</v>
          </cell>
          <cell r="Y457"/>
          <cell r="Z457" t="str">
            <v>RE</v>
          </cell>
          <cell r="AA457"/>
          <cell r="AB457"/>
          <cell r="AC457"/>
          <cell r="AD457"/>
          <cell r="AE457"/>
          <cell r="AF457"/>
        </row>
        <row r="458">
          <cell r="A458" t="str">
            <v>Cyanoloxia glaucocaerulea</v>
          </cell>
          <cell r="B458" t="str">
            <v>Cyanoloxia</v>
          </cell>
          <cell r="C458" t="str">
            <v>glaucocaerulea</v>
          </cell>
          <cell r="D458" t="str">
            <v>Cyanoloxia glaucocaerulea</v>
          </cell>
          <cell r="E458" t="str">
            <v>Passeriformes</v>
          </cell>
          <cell r="F458" t="str">
            <v>Cardilidae</v>
          </cell>
          <cell r="G458" t="str">
            <v>azulinho</v>
          </cell>
          <cell r="H458" t="str">
            <v>Glaucous-blue Grosbeak</v>
          </cell>
          <cell r="I458" t="str">
            <v>LC</v>
          </cell>
          <cell r="J458"/>
          <cell r="K458"/>
          <cell r="L458" t="str">
            <v>Omnivore</v>
          </cell>
          <cell r="M458" t="str">
            <v>Omnivore</v>
          </cell>
          <cell r="N458" t="str">
            <v>Frugivore</v>
          </cell>
          <cell r="O458"/>
          <cell r="P458" t="str">
            <v>Insessorial</v>
          </cell>
          <cell r="Q458" t="str">
            <v>Forest</v>
          </cell>
          <cell r="R458" t="str">
            <v>Semi-Open</v>
          </cell>
          <cell r="S458"/>
          <cell r="T458"/>
          <cell r="U458" t="str">
            <v>M</v>
          </cell>
          <cell r="V458" t="str">
            <v>MPR*</v>
          </cell>
          <cell r="W458" t="str">
            <v>Yes</v>
          </cell>
          <cell r="X458" t="str">
            <v>BR</v>
          </cell>
          <cell r="Y458"/>
          <cell r="Z458"/>
          <cell r="AA458"/>
          <cell r="AB458"/>
          <cell r="AC458"/>
          <cell r="AD458"/>
          <cell r="AE458"/>
          <cell r="AF458"/>
        </row>
        <row r="459">
          <cell r="A459" t="str">
            <v>Cyanoloxia rothschildii</v>
          </cell>
          <cell r="B459" t="str">
            <v>Cyanoloxia</v>
          </cell>
          <cell r="C459" t="str">
            <v>rothschildii</v>
          </cell>
          <cell r="D459" t="str">
            <v>Cyanoloxia rothschildii</v>
          </cell>
          <cell r="E459" t="str">
            <v>Passeriformes</v>
          </cell>
          <cell r="F459" t="str">
            <v>Cardilidae</v>
          </cell>
          <cell r="G459" t="str">
            <v>azulão-da-amazônia</v>
          </cell>
          <cell r="H459" t="str">
            <v>Rothschild's Blue Grosbeak</v>
          </cell>
          <cell r="I459" t="str">
            <v>LC</v>
          </cell>
          <cell r="J459"/>
          <cell r="K459"/>
          <cell r="L459" t="str">
            <v>Omnivore</v>
          </cell>
          <cell r="M459" t="str">
            <v>Herbivore</v>
          </cell>
          <cell r="N459" t="str">
            <v>Frugivore</v>
          </cell>
          <cell r="O459"/>
          <cell r="P459" t="str">
            <v>Insessorial</v>
          </cell>
          <cell r="Q459" t="str">
            <v>Forest</v>
          </cell>
          <cell r="R459" t="str">
            <v>Semi-Open</v>
          </cell>
          <cell r="S459"/>
          <cell r="T459" t="str">
            <v>B</v>
          </cell>
          <cell r="U459" t="str">
            <v>A</v>
          </cell>
          <cell r="V459"/>
          <cell r="W459"/>
          <cell r="X459" t="str">
            <v>BR</v>
          </cell>
          <cell r="Y459"/>
          <cell r="Z459"/>
          <cell r="AA459" t="str">
            <v>AC</v>
          </cell>
          <cell r="AB459"/>
          <cell r="AC459"/>
          <cell r="AD459"/>
          <cell r="AE459"/>
          <cell r="AF459"/>
        </row>
        <row r="460">
          <cell r="A460" t="str">
            <v>Cyanopsitta spixii</v>
          </cell>
          <cell r="B460" t="str">
            <v>Cyanopsitta</v>
          </cell>
          <cell r="C460" t="str">
            <v>spixii</v>
          </cell>
          <cell r="D460" t="str">
            <v>Cyanopsitta spixii</v>
          </cell>
          <cell r="E460" t="str">
            <v>Psittaciformes</v>
          </cell>
          <cell r="F460" t="str">
            <v>Psittacidae</v>
          </cell>
          <cell r="G460" t="str">
            <v>ararinha-azul</v>
          </cell>
          <cell r="H460" t="str">
            <v>Spix's Macaw</v>
          </cell>
          <cell r="I460"/>
          <cell r="J460" t="str">
            <v>CR</v>
          </cell>
          <cell r="K460"/>
          <cell r="L460" t="str">
            <v>Omnivore</v>
          </cell>
          <cell r="M460" t="str">
            <v>Herbivore</v>
          </cell>
          <cell r="N460" t="str">
            <v>Omnivore</v>
          </cell>
          <cell r="O460" t="str">
            <v>Dossel</v>
          </cell>
          <cell r="P460" t="str">
            <v>Insessorial</v>
          </cell>
          <cell r="Q460" t="str">
            <v>Forest</v>
          </cell>
          <cell r="R460" t="str">
            <v>Semi-Open</v>
          </cell>
          <cell r="S460">
            <v>3</v>
          </cell>
          <cell r="T460" t="str">
            <v>A</v>
          </cell>
          <cell r="U460" t="str">
            <v>A</v>
          </cell>
          <cell r="V460"/>
          <cell r="W460"/>
          <cell r="X460" t="str">
            <v>BR, En, Ex</v>
          </cell>
          <cell r="Y460" t="str">
            <v>Caa</v>
          </cell>
          <cell r="Z460" t="str">
            <v>EX</v>
          </cell>
          <cell r="AA460" t="str">
            <v>AC</v>
          </cell>
          <cell r="AB460"/>
          <cell r="AC460"/>
          <cell r="AD460"/>
          <cell r="AE460"/>
          <cell r="AF460"/>
        </row>
        <row r="461">
          <cell r="A461" t="str">
            <v>Cyclarhis gujanensis</v>
          </cell>
          <cell r="B461" t="str">
            <v>Cyclarhis</v>
          </cell>
          <cell r="C461" t="str">
            <v>gujanensis</v>
          </cell>
          <cell r="D461" t="str">
            <v>Cyclarhis gujanensis</v>
          </cell>
          <cell r="E461" t="str">
            <v>Passeriformes</v>
          </cell>
          <cell r="F461" t="str">
            <v>Vireonidae</v>
          </cell>
          <cell r="G461" t="str">
            <v>pitiguari</v>
          </cell>
          <cell r="H461" t="str">
            <v>Rufous-browed Peppershrike</v>
          </cell>
          <cell r="I461" t="str">
            <v>LC</v>
          </cell>
          <cell r="J461"/>
          <cell r="K461"/>
          <cell r="L461" t="str">
            <v>Invertebrate</v>
          </cell>
          <cell r="M461" t="str">
            <v>Carnivore</v>
          </cell>
          <cell r="N461" t="str">
            <v>Invertivore</v>
          </cell>
          <cell r="O461" t="str">
            <v>Estrato medio/Dossel</v>
          </cell>
          <cell r="P461" t="str">
            <v>Insessorial</v>
          </cell>
          <cell r="Q461" t="str">
            <v>Forest</v>
          </cell>
          <cell r="R461" t="str">
            <v>Semi-Open</v>
          </cell>
          <cell r="S461">
            <v>2</v>
          </cell>
          <cell r="T461" t="str">
            <v>A</v>
          </cell>
          <cell r="U461" t="str">
            <v>B</v>
          </cell>
          <cell r="V461"/>
          <cell r="W461"/>
          <cell r="X461" t="str">
            <v>BR</v>
          </cell>
          <cell r="Y461"/>
          <cell r="Z461" t="str">
            <v>RE</v>
          </cell>
          <cell r="AA461"/>
          <cell r="AB461"/>
          <cell r="AC461"/>
          <cell r="AD461"/>
          <cell r="AE461"/>
          <cell r="AF461"/>
        </row>
        <row r="462">
          <cell r="A462" t="str">
            <v>Cygnus melancoryphus</v>
          </cell>
          <cell r="B462" t="str">
            <v>Cygnus</v>
          </cell>
          <cell r="C462" t="str">
            <v>melancoryphus</v>
          </cell>
          <cell r="D462" t="str">
            <v>Cygnus melancoryphus</v>
          </cell>
          <cell r="E462" t="str">
            <v>Anseriformes</v>
          </cell>
          <cell r="F462" t="str">
            <v>Atidae</v>
          </cell>
          <cell r="G462" t="str">
            <v>cisne-de-pescoço-preto</v>
          </cell>
          <cell r="H462" t="str">
            <v>Black-necked Swan</v>
          </cell>
          <cell r="I462" t="str">
            <v>LC</v>
          </cell>
          <cell r="J462"/>
          <cell r="K462"/>
          <cell r="L462" t="str">
            <v>PlantSeed</v>
          </cell>
          <cell r="M462" t="str">
            <v>Herbivore</v>
          </cell>
          <cell r="N462" t="str">
            <v>Herbivore aquatic</v>
          </cell>
          <cell r="O462"/>
          <cell r="P462" t="str">
            <v>Aquatic</v>
          </cell>
          <cell r="Q462" t="str">
            <v>Wetland</v>
          </cell>
          <cell r="R462" t="str">
            <v>Open</v>
          </cell>
          <cell r="S462"/>
          <cell r="T462"/>
          <cell r="U462" t="str">
            <v>M</v>
          </cell>
          <cell r="V462"/>
          <cell r="W462"/>
          <cell r="X462" t="str">
            <v>BR</v>
          </cell>
          <cell r="Y462"/>
          <cell r="Z462"/>
          <cell r="AA462"/>
          <cell r="AB462"/>
          <cell r="AC462"/>
          <cell r="AD462"/>
          <cell r="AE462"/>
          <cell r="AF462"/>
        </row>
        <row r="463">
          <cell r="A463" t="str">
            <v>Cymbilaimus lineatus</v>
          </cell>
          <cell r="B463" t="str">
            <v>Cymbilaimus</v>
          </cell>
          <cell r="C463" t="str">
            <v>lineatus</v>
          </cell>
          <cell r="D463" t="str">
            <v>Cymbilaimus lineatus</v>
          </cell>
          <cell r="E463" t="str">
            <v>Passeriformes</v>
          </cell>
          <cell r="F463" t="str">
            <v>Thamnophilidae</v>
          </cell>
          <cell r="G463" t="str">
            <v>papa-formiga-barrado</v>
          </cell>
          <cell r="H463" t="str">
            <v>Fasciated Antshrike</v>
          </cell>
          <cell r="I463" t="str">
            <v>LC</v>
          </cell>
          <cell r="J463"/>
          <cell r="K463"/>
          <cell r="L463" t="str">
            <v>Invertebrate</v>
          </cell>
          <cell r="M463" t="str">
            <v>Carnivore</v>
          </cell>
          <cell r="N463" t="str">
            <v>Invertivore</v>
          </cell>
          <cell r="O463" t="str">
            <v>Dossel</v>
          </cell>
          <cell r="P463" t="str">
            <v>Insessorial</v>
          </cell>
          <cell r="Q463" t="str">
            <v>Forest</v>
          </cell>
          <cell r="R463" t="str">
            <v xml:space="preserve">Dense </v>
          </cell>
          <cell r="S463"/>
          <cell r="T463"/>
          <cell r="U463" t="str">
            <v>M</v>
          </cell>
          <cell r="V463"/>
          <cell r="W463"/>
          <cell r="X463" t="str">
            <v>BR</v>
          </cell>
          <cell r="Y463"/>
          <cell r="Z463"/>
          <cell r="AA463"/>
          <cell r="AB463"/>
          <cell r="AC463"/>
          <cell r="AD463"/>
          <cell r="AE463"/>
          <cell r="AF463"/>
        </row>
        <row r="464">
          <cell r="A464" t="str">
            <v>Cymbilaimus sanctaemariae</v>
          </cell>
          <cell r="B464" t="str">
            <v>Cymbilaimus</v>
          </cell>
          <cell r="C464" t="str">
            <v>sanctaemariae</v>
          </cell>
          <cell r="D464" t="str">
            <v>Cymbilaimus sanctaemariae</v>
          </cell>
          <cell r="E464" t="str">
            <v>Passeriformes</v>
          </cell>
          <cell r="F464" t="str">
            <v>Thamnophilidae</v>
          </cell>
          <cell r="G464" t="str">
            <v>choca-do-bambu</v>
          </cell>
          <cell r="H464" t="str">
            <v>Bamboo Antshrike</v>
          </cell>
          <cell r="I464" t="str">
            <v>LC</v>
          </cell>
          <cell r="J464"/>
          <cell r="K464"/>
          <cell r="L464" t="str">
            <v>Invertebrate</v>
          </cell>
          <cell r="M464" t="str">
            <v>Carnivore</v>
          </cell>
          <cell r="N464" t="str">
            <v>Invertivore</v>
          </cell>
          <cell r="O464" t="str">
            <v>Estrato medio/Dossel</v>
          </cell>
          <cell r="P464" t="str">
            <v>Insessorial</v>
          </cell>
          <cell r="Q464" t="str">
            <v>Forest</v>
          </cell>
          <cell r="R464" t="str">
            <v xml:space="preserve">Dense </v>
          </cell>
          <cell r="S464"/>
          <cell r="T464"/>
          <cell r="U464" t="str">
            <v>A</v>
          </cell>
          <cell r="V464"/>
          <cell r="W464"/>
          <cell r="X464" t="str">
            <v>BR</v>
          </cell>
          <cell r="Y464"/>
          <cell r="Z464"/>
          <cell r="AA464"/>
          <cell r="AB464"/>
          <cell r="AC464"/>
          <cell r="AD464"/>
          <cell r="AE464"/>
          <cell r="AF464"/>
        </row>
        <row r="465">
          <cell r="A465" t="str">
            <v>Cyphorhinus arada</v>
          </cell>
          <cell r="B465" t="str">
            <v>Cyphorhinus</v>
          </cell>
          <cell r="C465" t="str">
            <v>arada</v>
          </cell>
          <cell r="D465" t="str">
            <v>Cyphorhinus arada</v>
          </cell>
          <cell r="E465" t="str">
            <v>Passeriformes</v>
          </cell>
          <cell r="F465" t="str">
            <v>Troglodytidae</v>
          </cell>
          <cell r="G465" t="str">
            <v>uirapuru</v>
          </cell>
          <cell r="H465" t="str">
            <v>Musician Wren</v>
          </cell>
          <cell r="I465" t="str">
            <v>LC</v>
          </cell>
          <cell r="J465"/>
          <cell r="K465"/>
          <cell r="L465" t="str">
            <v>Invertebrate</v>
          </cell>
          <cell r="M465" t="str">
            <v>Carnivore</v>
          </cell>
          <cell r="N465" t="str">
            <v>Invertivore</v>
          </cell>
          <cell r="O465" t="str">
            <v>Terrestre/Sub-bosque</v>
          </cell>
          <cell r="P465" t="str">
            <v>Generalist</v>
          </cell>
          <cell r="Q465" t="str">
            <v>Forest</v>
          </cell>
          <cell r="R465" t="str">
            <v xml:space="preserve">Dense </v>
          </cell>
          <cell r="S465"/>
          <cell r="T465"/>
          <cell r="U465" t="str">
            <v>M</v>
          </cell>
          <cell r="V465"/>
          <cell r="W465"/>
          <cell r="X465" t="str">
            <v>BR</v>
          </cell>
          <cell r="Y465"/>
          <cell r="Z465"/>
          <cell r="AA465"/>
          <cell r="AB465"/>
          <cell r="AC465"/>
          <cell r="AD465"/>
          <cell r="AE465"/>
          <cell r="AF465"/>
        </row>
        <row r="466">
          <cell r="A466" t="str">
            <v>Cypseloides cryptus</v>
          </cell>
          <cell r="B466" t="str">
            <v>Cypseloides</v>
          </cell>
          <cell r="C466" t="str">
            <v>cryptus</v>
          </cell>
          <cell r="D466" t="str">
            <v>Cypseloides cryptus</v>
          </cell>
          <cell r="E466" t="str">
            <v>Apodiformes</v>
          </cell>
          <cell r="F466" t="str">
            <v>Apodidae</v>
          </cell>
          <cell r="G466" t="str">
            <v>taperuçu-de-mento-branco</v>
          </cell>
          <cell r="H466" t="str">
            <v>White-chinned Swift</v>
          </cell>
          <cell r="I466"/>
          <cell r="J466"/>
          <cell r="K466"/>
          <cell r="L466" t="str">
            <v>Invertebrate</v>
          </cell>
          <cell r="M466" t="str">
            <v>Carnivore</v>
          </cell>
          <cell r="N466" t="str">
            <v>Invertivore</v>
          </cell>
          <cell r="O466" t="str">
            <v>Aereo</v>
          </cell>
          <cell r="P466" t="str">
            <v>Aerial</v>
          </cell>
          <cell r="Q466" t="str">
            <v>Forest</v>
          </cell>
          <cell r="R466" t="str">
            <v xml:space="preserve">Dense </v>
          </cell>
          <cell r="S466"/>
          <cell r="T466"/>
          <cell r="U466"/>
          <cell r="V466"/>
          <cell r="W466"/>
          <cell r="X466" t="str">
            <v>BR</v>
          </cell>
          <cell r="Y466"/>
          <cell r="Z466"/>
          <cell r="AA466"/>
          <cell r="AB466"/>
          <cell r="AC466"/>
          <cell r="AD466"/>
          <cell r="AE466"/>
          <cell r="AF466"/>
        </row>
        <row r="467">
          <cell r="A467" t="str">
            <v>Cypseloides fumigatus</v>
          </cell>
          <cell r="B467" t="str">
            <v>Cypseloides</v>
          </cell>
          <cell r="C467" t="str">
            <v>fumigatus</v>
          </cell>
          <cell r="D467" t="str">
            <v>Cypseloides fumigatus</v>
          </cell>
          <cell r="E467" t="str">
            <v>Apodiformes</v>
          </cell>
          <cell r="F467" t="str">
            <v>Apodidae</v>
          </cell>
          <cell r="G467" t="str">
            <v>taperuçu-preto</v>
          </cell>
          <cell r="H467" t="str">
            <v>Sooty Swift</v>
          </cell>
          <cell r="I467" t="str">
            <v>LC</v>
          </cell>
          <cell r="J467"/>
          <cell r="K467"/>
          <cell r="L467" t="str">
            <v>Invertebrate</v>
          </cell>
          <cell r="M467" t="str">
            <v>Carnivore</v>
          </cell>
          <cell r="N467" t="str">
            <v>Invertivore</v>
          </cell>
          <cell r="O467"/>
          <cell r="P467" t="str">
            <v>Aerial</v>
          </cell>
          <cell r="Q467" t="str">
            <v>Forest</v>
          </cell>
          <cell r="R467" t="str">
            <v xml:space="preserve">Dense </v>
          </cell>
          <cell r="S467"/>
          <cell r="T467" t="str">
            <v>M</v>
          </cell>
          <cell r="U467" t="str">
            <v>B</v>
          </cell>
          <cell r="V467"/>
          <cell r="W467"/>
          <cell r="X467" t="str">
            <v>BR</v>
          </cell>
          <cell r="Y467"/>
          <cell r="Z467"/>
          <cell r="AA467"/>
          <cell r="AB467"/>
          <cell r="AC467"/>
          <cell r="AD467"/>
          <cell r="AE467"/>
          <cell r="AF467"/>
        </row>
        <row r="468">
          <cell r="A468" t="str">
            <v>Cypseloides lemosi</v>
          </cell>
          <cell r="B468" t="str">
            <v>White-chested</v>
          </cell>
          <cell r="C468" t="str">
            <v>Swift</v>
          </cell>
          <cell r="D468" t="str">
            <v>White-chested Swift</v>
          </cell>
          <cell r="E468"/>
          <cell r="F468"/>
          <cell r="G468" t="str">
            <v>taperuçu-de-peito-branco</v>
          </cell>
          <cell r="H468" t="str">
            <v>White-chested Swift</v>
          </cell>
          <cell r="I468"/>
          <cell r="J468"/>
          <cell r="K468"/>
          <cell r="L468" t="str">
            <v>Invertebrate</v>
          </cell>
          <cell r="M468" t="str">
            <v>Carnivore</v>
          </cell>
          <cell r="N468" t="str">
            <v>Invertivore</v>
          </cell>
          <cell r="O468" t="str">
            <v>Aereo</v>
          </cell>
          <cell r="P468" t="str">
            <v>Aerial</v>
          </cell>
          <cell r="Q468" t="str">
            <v>Forest</v>
          </cell>
          <cell r="R468" t="str">
            <v xml:space="preserve">Dense </v>
          </cell>
          <cell r="S468"/>
          <cell r="T468"/>
          <cell r="U468"/>
          <cell r="V468"/>
          <cell r="W468"/>
          <cell r="X468"/>
          <cell r="Y468"/>
          <cell r="Z468"/>
          <cell r="AA468"/>
          <cell r="AB468"/>
          <cell r="AC468"/>
          <cell r="AD468"/>
          <cell r="AE468"/>
          <cell r="AF468"/>
        </row>
        <row r="469">
          <cell r="A469" t="str">
            <v>Cypseloides niger</v>
          </cell>
          <cell r="B469" t="str">
            <v>Cypseloides</v>
          </cell>
          <cell r="C469" t="str">
            <v>niger</v>
          </cell>
          <cell r="D469" t="str">
            <v>Cypseloides niger</v>
          </cell>
          <cell r="E469" t="str">
            <v>Apodiformes</v>
          </cell>
          <cell r="F469" t="str">
            <v>Apodidae</v>
          </cell>
          <cell r="G469" t="str">
            <v>taperuçu-escuro</v>
          </cell>
          <cell r="H469" t="str">
            <v>Black Swift</v>
          </cell>
          <cell r="I469" t="str">
            <v>VU</v>
          </cell>
          <cell r="J469"/>
          <cell r="K469"/>
          <cell r="L469" t="str">
            <v>Invertebrate</v>
          </cell>
          <cell r="M469" t="str">
            <v>Carnivore</v>
          </cell>
          <cell r="N469" t="str">
            <v>Invertivore</v>
          </cell>
          <cell r="O469"/>
          <cell r="P469" t="str">
            <v>Aerial</v>
          </cell>
          <cell r="Q469" t="str">
            <v>Forest</v>
          </cell>
          <cell r="R469" t="str">
            <v xml:space="preserve">Dense </v>
          </cell>
          <cell r="S469"/>
          <cell r="T469"/>
          <cell r="U469" t="str">
            <v>M</v>
          </cell>
          <cell r="V469"/>
          <cell r="W469"/>
          <cell r="X469" t="str">
            <v>VI (N)</v>
          </cell>
          <cell r="Y469"/>
          <cell r="Z469"/>
          <cell r="AA469" t="str">
            <v>X</v>
          </cell>
          <cell r="AB469"/>
          <cell r="AC469"/>
          <cell r="AD469"/>
          <cell r="AE469"/>
          <cell r="AF469"/>
        </row>
        <row r="470">
          <cell r="A470" t="str">
            <v>Cypseloides senex</v>
          </cell>
          <cell r="B470" t="str">
            <v>Cypseloides</v>
          </cell>
          <cell r="C470" t="str">
            <v>senex</v>
          </cell>
          <cell r="D470" t="str">
            <v>Cypseloides senex</v>
          </cell>
          <cell r="E470" t="str">
            <v>Apodiformes</v>
          </cell>
          <cell r="F470" t="str">
            <v>Apodidae</v>
          </cell>
          <cell r="G470" t="str">
            <v>taperuçu-velho</v>
          </cell>
          <cell r="H470" t="str">
            <v>Great Dusky Swift</v>
          </cell>
          <cell r="I470" t="str">
            <v>LC</v>
          </cell>
          <cell r="J470"/>
          <cell r="K470"/>
          <cell r="L470" t="str">
            <v>Invertebrate</v>
          </cell>
          <cell r="M470" t="str">
            <v>Carnivore</v>
          </cell>
          <cell r="N470" t="str">
            <v>Invertivore</v>
          </cell>
          <cell r="O470"/>
          <cell r="P470" t="str">
            <v>Aerial</v>
          </cell>
          <cell r="Q470" t="str">
            <v>Forest</v>
          </cell>
          <cell r="R470" t="str">
            <v xml:space="preserve">Dense </v>
          </cell>
          <cell r="S470">
            <v>1</v>
          </cell>
          <cell r="T470" t="str">
            <v>M</v>
          </cell>
          <cell r="U470" t="str">
            <v>M</v>
          </cell>
          <cell r="V470"/>
          <cell r="W470"/>
          <cell r="X470" t="str">
            <v>BR</v>
          </cell>
          <cell r="Y470"/>
          <cell r="Z470" t="str">
            <v>DE</v>
          </cell>
          <cell r="AA470" t="str">
            <v>L</v>
          </cell>
          <cell r="AB470"/>
          <cell r="AC470"/>
          <cell r="AD470"/>
          <cell r="AE470"/>
          <cell r="AF470"/>
        </row>
        <row r="471">
          <cell r="A471" t="str">
            <v>Cypsnagra hirundinacea</v>
          </cell>
          <cell r="B471" t="str">
            <v>Cypsnagra</v>
          </cell>
          <cell r="C471" t="str">
            <v>hirundinacea</v>
          </cell>
          <cell r="D471" t="str">
            <v>Cypsnagra hirundinacea</v>
          </cell>
          <cell r="E471" t="str">
            <v>Passeriformes</v>
          </cell>
          <cell r="F471" t="str">
            <v>Thraupidae</v>
          </cell>
          <cell r="G471" t="str">
            <v>bandoleta</v>
          </cell>
          <cell r="H471" t="str">
            <v>White-rumped Tager</v>
          </cell>
          <cell r="I471" t="str">
            <v>LC</v>
          </cell>
          <cell r="J471"/>
          <cell r="K471"/>
          <cell r="L471" t="str">
            <v>Invertebrate</v>
          </cell>
          <cell r="M471" t="str">
            <v>Carnivore</v>
          </cell>
          <cell r="N471" t="str">
            <v>Invertivore</v>
          </cell>
          <cell r="O471" t="str">
            <v>Terrestre/Dossel</v>
          </cell>
          <cell r="P471" t="str">
            <v>Insessorial</v>
          </cell>
          <cell r="Q471" t="str">
            <v>Grassland</v>
          </cell>
          <cell r="R471" t="str">
            <v>Open</v>
          </cell>
          <cell r="S471">
            <v>1</v>
          </cell>
          <cell r="T471" t="str">
            <v>M</v>
          </cell>
          <cell r="U471" t="str">
            <v>A</v>
          </cell>
          <cell r="V471"/>
          <cell r="W471"/>
          <cell r="X471" t="str">
            <v>BR</v>
          </cell>
          <cell r="Y471"/>
          <cell r="Z471" t="str">
            <v>RE</v>
          </cell>
          <cell r="AA471"/>
          <cell r="AB471"/>
          <cell r="AC471"/>
          <cell r="AD471"/>
          <cell r="AE471"/>
          <cell r="AF471"/>
        </row>
        <row r="472">
          <cell r="A472" t="str">
            <v>Dacnis albiventris</v>
          </cell>
          <cell r="B472" t="str">
            <v>Dacnis</v>
          </cell>
          <cell r="C472" t="str">
            <v>albiventris</v>
          </cell>
          <cell r="D472" t="str">
            <v>Dacnis albiventris</v>
          </cell>
          <cell r="E472" t="str">
            <v>Passeriformes</v>
          </cell>
          <cell r="F472" t="str">
            <v>Thraupidae</v>
          </cell>
          <cell r="G472" t="str">
            <v>saí-de-barriga-branca</v>
          </cell>
          <cell r="H472" t="str">
            <v>White-bellied Dacnis</v>
          </cell>
          <cell r="I472" t="str">
            <v>LC</v>
          </cell>
          <cell r="J472"/>
          <cell r="K472"/>
          <cell r="L472" t="str">
            <v>Omnivore</v>
          </cell>
          <cell r="M472" t="str">
            <v>Omnivore</v>
          </cell>
          <cell r="N472" t="str">
            <v>Frugivore</v>
          </cell>
          <cell r="O472" t="str">
            <v>Dossel</v>
          </cell>
          <cell r="P472" t="str">
            <v>Insessorial</v>
          </cell>
          <cell r="Q472" t="str">
            <v>Forest</v>
          </cell>
          <cell r="R472" t="str">
            <v>Semi-Open</v>
          </cell>
          <cell r="S472"/>
          <cell r="T472" t="str">
            <v>M</v>
          </cell>
          <cell r="U472" t="str">
            <v>B</v>
          </cell>
          <cell r="V472"/>
          <cell r="W472"/>
          <cell r="X472" t="str">
            <v>BR</v>
          </cell>
          <cell r="Y472"/>
          <cell r="Z472"/>
          <cell r="AA472" t="str">
            <v>X</v>
          </cell>
          <cell r="AB472"/>
          <cell r="AC472"/>
          <cell r="AD472"/>
          <cell r="AE472"/>
          <cell r="AF472"/>
        </row>
        <row r="473">
          <cell r="A473" t="str">
            <v>Dacnis cayana</v>
          </cell>
          <cell r="B473" t="str">
            <v>Dacnis</v>
          </cell>
          <cell r="C473" t="str">
            <v>cayana</v>
          </cell>
          <cell r="D473" t="str">
            <v>Dacnis cayana</v>
          </cell>
          <cell r="E473" t="str">
            <v>Passeriformes</v>
          </cell>
          <cell r="F473" t="str">
            <v>Thraupidae</v>
          </cell>
          <cell r="G473" t="str">
            <v>saí-azul</v>
          </cell>
          <cell r="H473" t="str">
            <v>Blue Dacnis</v>
          </cell>
          <cell r="I473" t="str">
            <v>LC</v>
          </cell>
          <cell r="J473"/>
          <cell r="K473"/>
          <cell r="L473" t="str">
            <v>Omnivore</v>
          </cell>
          <cell r="M473" t="str">
            <v>Herbivore</v>
          </cell>
          <cell r="N473" t="str">
            <v>Frugivore</v>
          </cell>
          <cell r="O473" t="str">
            <v>Dossel</v>
          </cell>
          <cell r="P473" t="str">
            <v>Insessorial</v>
          </cell>
          <cell r="Q473" t="str">
            <v>Forest</v>
          </cell>
          <cell r="R473" t="str">
            <v>Semi-Open</v>
          </cell>
          <cell r="S473">
            <v>2</v>
          </cell>
          <cell r="T473" t="str">
            <v>M</v>
          </cell>
          <cell r="U473" t="str">
            <v>B</v>
          </cell>
          <cell r="V473"/>
          <cell r="W473"/>
          <cell r="X473" t="str">
            <v>BR</v>
          </cell>
          <cell r="Y473"/>
          <cell r="Z473" t="str">
            <v>RE</v>
          </cell>
          <cell r="AA473"/>
          <cell r="AB473"/>
          <cell r="AC473"/>
          <cell r="AD473"/>
          <cell r="AE473"/>
          <cell r="AF473"/>
        </row>
        <row r="474">
          <cell r="A474" t="str">
            <v>Dacnis flaviventer</v>
          </cell>
          <cell r="B474" t="str">
            <v>Dacnis</v>
          </cell>
          <cell r="C474" t="str">
            <v>flaviventer</v>
          </cell>
          <cell r="D474" t="str">
            <v>Dacnis flaviventer</v>
          </cell>
          <cell r="E474" t="str">
            <v>Passeriformes</v>
          </cell>
          <cell r="F474" t="str">
            <v>Thraupidae</v>
          </cell>
          <cell r="G474" t="str">
            <v>saí-amarela</v>
          </cell>
          <cell r="H474" t="str">
            <v>Yellow-bellied Dacnis</v>
          </cell>
          <cell r="I474" t="str">
            <v>LC</v>
          </cell>
          <cell r="J474"/>
          <cell r="K474"/>
          <cell r="L474" t="str">
            <v>FruiNect</v>
          </cell>
          <cell r="M474" t="str">
            <v>Herbivore</v>
          </cell>
          <cell r="N474" t="str">
            <v>Frugivore</v>
          </cell>
          <cell r="O474" t="str">
            <v>Dossel</v>
          </cell>
          <cell r="P474" t="str">
            <v>Insessorial</v>
          </cell>
          <cell r="Q474" t="str">
            <v>Forest</v>
          </cell>
          <cell r="R474" t="str">
            <v>Semi-Open</v>
          </cell>
          <cell r="S474"/>
          <cell r="T474"/>
          <cell r="U474" t="str">
            <v>M</v>
          </cell>
          <cell r="V474"/>
          <cell r="W474"/>
          <cell r="X474" t="str">
            <v>BR</v>
          </cell>
          <cell r="Y474"/>
          <cell r="Z474"/>
          <cell r="AA474"/>
          <cell r="AB474"/>
          <cell r="AC474"/>
          <cell r="AD474"/>
          <cell r="AE474"/>
          <cell r="AF474"/>
        </row>
        <row r="475">
          <cell r="A475" t="str">
            <v>Dacnis lineata</v>
          </cell>
          <cell r="B475" t="str">
            <v>Dacnis</v>
          </cell>
          <cell r="C475" t="str">
            <v>lineata</v>
          </cell>
          <cell r="D475" t="str">
            <v>Dacnis lineata</v>
          </cell>
          <cell r="E475" t="str">
            <v>Passeriformes</v>
          </cell>
          <cell r="F475" t="str">
            <v>Thraupidae</v>
          </cell>
          <cell r="G475" t="str">
            <v>saí-de-máscara-preta</v>
          </cell>
          <cell r="H475" t="str">
            <v>Black-faced Dacnis</v>
          </cell>
          <cell r="I475" t="str">
            <v>LC</v>
          </cell>
          <cell r="J475"/>
          <cell r="K475"/>
          <cell r="L475" t="str">
            <v>FruiNect</v>
          </cell>
          <cell r="M475" t="str">
            <v>Herbivore</v>
          </cell>
          <cell r="N475" t="str">
            <v>Frugivore</v>
          </cell>
          <cell r="O475" t="str">
            <v>Dossel</v>
          </cell>
          <cell r="P475" t="str">
            <v>Insessorial</v>
          </cell>
          <cell r="Q475" t="str">
            <v>Forest</v>
          </cell>
          <cell r="R475" t="str">
            <v>Semi-Open</v>
          </cell>
          <cell r="S475"/>
          <cell r="T475"/>
          <cell r="U475" t="str">
            <v>M</v>
          </cell>
          <cell r="V475"/>
          <cell r="W475"/>
          <cell r="X475" t="str">
            <v>BR</v>
          </cell>
          <cell r="Y475"/>
          <cell r="Z475"/>
          <cell r="AA475"/>
          <cell r="AB475"/>
          <cell r="AC475"/>
          <cell r="AD475"/>
          <cell r="AE475"/>
          <cell r="AF475"/>
        </row>
        <row r="476">
          <cell r="A476" t="str">
            <v>Dacnis nigripes</v>
          </cell>
          <cell r="B476" t="str">
            <v>Dacnis</v>
          </cell>
          <cell r="C476" t="str">
            <v>nigripes</v>
          </cell>
          <cell r="D476" t="str">
            <v>Dacnis nigripes</v>
          </cell>
          <cell r="E476" t="str">
            <v>Passeriformes</v>
          </cell>
          <cell r="F476" t="str">
            <v>Thraupidae</v>
          </cell>
          <cell r="G476" t="str">
            <v>saí-de-pers-pretas</v>
          </cell>
          <cell r="H476" t="str">
            <v>Black-legged Dacnis</v>
          </cell>
          <cell r="I476" t="str">
            <v>NT</v>
          </cell>
          <cell r="J476"/>
          <cell r="K476"/>
          <cell r="L476" t="str">
            <v>Omnivore</v>
          </cell>
          <cell r="M476" t="str">
            <v>Omnivore</v>
          </cell>
          <cell r="N476" t="str">
            <v>Frugivore</v>
          </cell>
          <cell r="O476" t="str">
            <v>Dossel</v>
          </cell>
          <cell r="P476" t="str">
            <v>Insessorial</v>
          </cell>
          <cell r="Q476" t="str">
            <v>Forest</v>
          </cell>
          <cell r="R476" t="str">
            <v>Semi-Open</v>
          </cell>
          <cell r="S476"/>
          <cell r="T476"/>
          <cell r="U476"/>
          <cell r="V476" t="str">
            <v>MPR*</v>
          </cell>
          <cell r="W476" t="str">
            <v>Yes</v>
          </cell>
          <cell r="X476" t="str">
            <v>BR, En</v>
          </cell>
          <cell r="Y476"/>
          <cell r="Z476"/>
          <cell r="AA476"/>
          <cell r="AB476"/>
          <cell r="AC476"/>
          <cell r="AD476"/>
          <cell r="AE476"/>
          <cell r="AF476"/>
        </row>
        <row r="477">
          <cell r="A477" t="str">
            <v>Daption capense</v>
          </cell>
          <cell r="B477" t="str">
            <v>Daption</v>
          </cell>
          <cell r="C477" t="str">
            <v>capense</v>
          </cell>
          <cell r="D477" t="str">
            <v>Daption capense</v>
          </cell>
          <cell r="E477" t="str">
            <v>Procellariiformes</v>
          </cell>
          <cell r="F477" t="str">
            <v>Procellariidae</v>
          </cell>
          <cell r="G477" t="str">
            <v>pomba-do-cabo</v>
          </cell>
          <cell r="H477" t="str">
            <v>Cape Petrel</v>
          </cell>
          <cell r="I477" t="str">
            <v>LC</v>
          </cell>
          <cell r="J477"/>
          <cell r="K477"/>
          <cell r="L477" t="str">
            <v>Invertebrate</v>
          </cell>
          <cell r="M477" t="str">
            <v>Carnivore</v>
          </cell>
          <cell r="N477" t="str">
            <v>Aquatic predator</v>
          </cell>
          <cell r="O477"/>
          <cell r="P477" t="str">
            <v>Generalist</v>
          </cell>
          <cell r="Q477" t="str">
            <v>Marine</v>
          </cell>
          <cell r="R477" t="str">
            <v>Open</v>
          </cell>
          <cell r="S477"/>
          <cell r="T477"/>
          <cell r="U477" t="str">
            <v>B</v>
          </cell>
          <cell r="V477" t="str">
            <v>MGT</v>
          </cell>
          <cell r="W477" t="str">
            <v>No</v>
          </cell>
          <cell r="X477" t="str">
            <v>VI (S)</v>
          </cell>
          <cell r="Y477"/>
          <cell r="Z477"/>
          <cell r="AA477"/>
          <cell r="AB477"/>
          <cell r="AC477"/>
          <cell r="AD477"/>
          <cell r="AE477"/>
          <cell r="AF477"/>
        </row>
        <row r="478">
          <cell r="A478" t="str">
            <v>Daptrius ater</v>
          </cell>
          <cell r="B478" t="str">
            <v>Daptrius</v>
          </cell>
          <cell r="C478" t="str">
            <v>ater</v>
          </cell>
          <cell r="D478" t="str">
            <v>Daptrius ater</v>
          </cell>
          <cell r="E478" t="str">
            <v>Falconiformes</v>
          </cell>
          <cell r="F478" t="str">
            <v>Falconidae</v>
          </cell>
          <cell r="G478" t="str">
            <v>gavião-de-anta</v>
          </cell>
          <cell r="H478" t="str">
            <v>Black Caracara</v>
          </cell>
          <cell r="I478" t="str">
            <v>LC</v>
          </cell>
          <cell r="J478"/>
          <cell r="K478" t="str">
            <v>II</v>
          </cell>
          <cell r="L478" t="str">
            <v>VertFishScav</v>
          </cell>
          <cell r="M478" t="str">
            <v>Carnivore</v>
          </cell>
          <cell r="N478" t="str">
            <v>Omnivore</v>
          </cell>
          <cell r="O478" t="str">
            <v>Terrestre/Dossel</v>
          </cell>
          <cell r="P478" t="str">
            <v>Terrestrial</v>
          </cell>
          <cell r="Q478" t="str">
            <v>Forest</v>
          </cell>
          <cell r="R478" t="str">
            <v>Semi-Open</v>
          </cell>
          <cell r="S478"/>
          <cell r="T478"/>
          <cell r="U478" t="str">
            <v>A</v>
          </cell>
          <cell r="V478"/>
          <cell r="W478"/>
          <cell r="X478" t="str">
            <v>BR</v>
          </cell>
          <cell r="Y478"/>
          <cell r="Z478"/>
          <cell r="AA478"/>
          <cell r="AB478"/>
          <cell r="AC478"/>
          <cell r="AD478"/>
          <cell r="AE478"/>
          <cell r="AF478"/>
        </row>
        <row r="479">
          <cell r="A479" t="str">
            <v>Deconychura longicauda</v>
          </cell>
          <cell r="B479" t="str">
            <v>Deconychura</v>
          </cell>
          <cell r="C479" t="str">
            <v>longicauda</v>
          </cell>
          <cell r="D479" t="str">
            <v>Deconychura longicauda</v>
          </cell>
          <cell r="E479" t="str">
            <v>Passeriformes</v>
          </cell>
          <cell r="F479" t="str">
            <v>Dendrocolaptidae</v>
          </cell>
          <cell r="G479" t="str">
            <v>arapaçu-rabudo</v>
          </cell>
          <cell r="H479" t="str">
            <v>Long-tailed Woodcreeper</v>
          </cell>
          <cell r="I479" t="str">
            <v>LC</v>
          </cell>
          <cell r="J479"/>
          <cell r="K479"/>
          <cell r="L479" t="str">
            <v>Invertebrate</v>
          </cell>
          <cell r="M479" t="str">
            <v>Carnivore</v>
          </cell>
          <cell r="N479" t="str">
            <v>Invertivore</v>
          </cell>
          <cell r="O479" t="str">
            <v>Estrato medio</v>
          </cell>
          <cell r="P479" t="str">
            <v>Insessorial</v>
          </cell>
          <cell r="Q479" t="str">
            <v>Forest</v>
          </cell>
          <cell r="R479" t="str">
            <v xml:space="preserve">Dense </v>
          </cell>
          <cell r="S479"/>
          <cell r="T479"/>
          <cell r="U479" t="str">
            <v>A</v>
          </cell>
          <cell r="V479"/>
          <cell r="W479"/>
          <cell r="X479" t="str">
            <v>BR</v>
          </cell>
          <cell r="Y479"/>
          <cell r="Z479"/>
          <cell r="AA479"/>
          <cell r="AB479"/>
          <cell r="AC479"/>
          <cell r="AD479"/>
          <cell r="AE479"/>
          <cell r="AF479"/>
        </row>
        <row r="480">
          <cell r="A480" t="str">
            <v>Dendrexetastes rufigula</v>
          </cell>
          <cell r="B480" t="str">
            <v>Dendrexetastes</v>
          </cell>
          <cell r="C480" t="str">
            <v>rufigula</v>
          </cell>
          <cell r="D480" t="str">
            <v>Dendrexetastes rufigula</v>
          </cell>
          <cell r="E480" t="str">
            <v>Passeriformes</v>
          </cell>
          <cell r="F480" t="str">
            <v>Dendrocolaptidae</v>
          </cell>
          <cell r="G480" t="str">
            <v>arapaçu-galinha</v>
          </cell>
          <cell r="H480" t="str">
            <v>Cinmon-throated Woodcreeper</v>
          </cell>
          <cell r="I480" t="str">
            <v>LC</v>
          </cell>
          <cell r="J480"/>
          <cell r="K480"/>
          <cell r="L480" t="str">
            <v>Invertebrate</v>
          </cell>
          <cell r="M480" t="str">
            <v>Carnivore</v>
          </cell>
          <cell r="N480" t="str">
            <v>Invertivore</v>
          </cell>
          <cell r="O480" t="str">
            <v>Estrato medio</v>
          </cell>
          <cell r="P480" t="str">
            <v>Insessorial</v>
          </cell>
          <cell r="Q480" t="str">
            <v>Forest</v>
          </cell>
          <cell r="R480" t="str">
            <v xml:space="preserve">Dense </v>
          </cell>
          <cell r="S480"/>
          <cell r="T480"/>
          <cell r="U480" t="str">
            <v>A</v>
          </cell>
          <cell r="V480"/>
          <cell r="W480"/>
          <cell r="X480" t="str">
            <v>BR</v>
          </cell>
          <cell r="Y480"/>
          <cell r="Z480"/>
          <cell r="AA480"/>
          <cell r="AB480"/>
          <cell r="AC480"/>
          <cell r="AD480"/>
          <cell r="AE480"/>
          <cell r="AF480"/>
        </row>
        <row r="481">
          <cell r="A481" t="str">
            <v>Dendrexetastes devillei</v>
          </cell>
          <cell r="B481" t="str">
            <v>Dendrexetastes</v>
          </cell>
          <cell r="C481" t="str">
            <v>devillei</v>
          </cell>
          <cell r="D481" t="str">
            <v>Dendrexetastes devillei</v>
          </cell>
          <cell r="E481" t="str">
            <v>Passeriformes</v>
          </cell>
          <cell r="F481" t="str">
            <v>Dendrocolaptidae</v>
          </cell>
          <cell r="G481" t="str">
            <v>arapaçu-galinha</v>
          </cell>
          <cell r="H481" t="str">
            <v>Cinmon-throated Woodcreeper</v>
          </cell>
          <cell r="I481"/>
          <cell r="J481"/>
          <cell r="K481"/>
          <cell r="L481" t="str">
            <v>Invertebrate</v>
          </cell>
          <cell r="M481" t="str">
            <v>Carnivore</v>
          </cell>
          <cell r="N481" t="str">
            <v>Invertivore</v>
          </cell>
          <cell r="O481" t="str">
            <v>Estrato medio</v>
          </cell>
          <cell r="P481" t="str">
            <v>Insessorial</v>
          </cell>
          <cell r="Q481" t="str">
            <v>Forest</v>
          </cell>
          <cell r="R481" t="str">
            <v xml:space="preserve">Dense </v>
          </cell>
          <cell r="S481"/>
          <cell r="T481"/>
          <cell r="U481" t="str">
            <v>A</v>
          </cell>
          <cell r="V481"/>
          <cell r="W481"/>
          <cell r="X481" t="str">
            <v>BR</v>
          </cell>
          <cell r="Y481"/>
          <cell r="Z481"/>
          <cell r="AA481"/>
          <cell r="AB481"/>
          <cell r="AC481"/>
          <cell r="AD481"/>
          <cell r="AE481"/>
          <cell r="AF481"/>
        </row>
        <row r="482">
          <cell r="A482" t="str">
            <v>Dendrocincla fuliginosa</v>
          </cell>
          <cell r="B482" t="str">
            <v>Dendrocincla</v>
          </cell>
          <cell r="C482" t="str">
            <v>fuliginosa</v>
          </cell>
          <cell r="D482" t="str">
            <v>Dendrocincla fuliginosa</v>
          </cell>
          <cell r="E482" t="str">
            <v>Passeriformes</v>
          </cell>
          <cell r="F482" t="str">
            <v>Dendrocolaptidae</v>
          </cell>
          <cell r="G482" t="str">
            <v>arapaçu-pardo</v>
          </cell>
          <cell r="H482" t="str">
            <v>Plain-brown Woodcreeper</v>
          </cell>
          <cell r="I482" t="str">
            <v>LC</v>
          </cell>
          <cell r="J482"/>
          <cell r="K482"/>
          <cell r="L482" t="str">
            <v>Invertebrate</v>
          </cell>
          <cell r="M482" t="str">
            <v>Carnivore</v>
          </cell>
          <cell r="N482" t="str">
            <v>Invertivore</v>
          </cell>
          <cell r="O482"/>
          <cell r="P482" t="str">
            <v>Insessorial</v>
          </cell>
          <cell r="Q482" t="str">
            <v>Forest</v>
          </cell>
          <cell r="R482" t="str">
            <v xml:space="preserve">Dense </v>
          </cell>
          <cell r="S482"/>
          <cell r="T482"/>
          <cell r="U482" t="str">
            <v>A</v>
          </cell>
          <cell r="V482"/>
          <cell r="W482"/>
          <cell r="X482" t="str">
            <v>BR</v>
          </cell>
          <cell r="Y482"/>
          <cell r="Z482"/>
          <cell r="AA482"/>
          <cell r="AB482"/>
          <cell r="AC482"/>
          <cell r="AD482"/>
          <cell r="AE482"/>
          <cell r="AF482"/>
        </row>
        <row r="483">
          <cell r="A483" t="str">
            <v>Dendrocincla merula</v>
          </cell>
          <cell r="B483" t="str">
            <v>Dendrocincla</v>
          </cell>
          <cell r="C483" t="str">
            <v>merula</v>
          </cell>
          <cell r="D483" t="str">
            <v>Dendrocincla merula</v>
          </cell>
          <cell r="E483" t="str">
            <v>Passeriformes</v>
          </cell>
          <cell r="F483" t="str">
            <v>Dendrocolaptidae</v>
          </cell>
          <cell r="G483" t="str">
            <v>arapaçu-da-taoca</v>
          </cell>
          <cell r="H483" t="str">
            <v>White-chinned Woodcreeper</v>
          </cell>
          <cell r="I483" t="str">
            <v>LC</v>
          </cell>
          <cell r="J483"/>
          <cell r="K483"/>
          <cell r="L483" t="str">
            <v>Invertebrate</v>
          </cell>
          <cell r="M483" t="str">
            <v>Carnivore</v>
          </cell>
          <cell r="N483" t="str">
            <v>Invertivore</v>
          </cell>
          <cell r="O483" t="str">
            <v>Sub-bosque</v>
          </cell>
          <cell r="P483" t="str">
            <v>Insessorial</v>
          </cell>
          <cell r="Q483" t="str">
            <v>Forest</v>
          </cell>
          <cell r="R483" t="str">
            <v xml:space="preserve">Dense </v>
          </cell>
          <cell r="S483"/>
          <cell r="T483"/>
          <cell r="U483"/>
          <cell r="V483"/>
          <cell r="W483"/>
          <cell r="X483" t="str">
            <v>BR</v>
          </cell>
          <cell r="Y483"/>
          <cell r="Z483"/>
          <cell r="AA483"/>
          <cell r="AB483"/>
          <cell r="AC483"/>
          <cell r="AD483"/>
          <cell r="AE483"/>
          <cell r="AF483"/>
        </row>
        <row r="484">
          <cell r="A484" t="str">
            <v>Dendrocincla taunayi</v>
          </cell>
          <cell r="B484" t="str">
            <v>Dendrocincla</v>
          </cell>
          <cell r="C484" t="str">
            <v>taunayi</v>
          </cell>
          <cell r="D484" t="str">
            <v>Dendrocincla taunayi</v>
          </cell>
          <cell r="E484" t="str">
            <v>Passeriformes</v>
          </cell>
          <cell r="F484" t="str">
            <v>Dendrocolaptidae</v>
          </cell>
          <cell r="G484" t="str">
            <v>arapaçu-pardo-do-nordeste</v>
          </cell>
          <cell r="H484" t="str">
            <v>Permbuco Woodcreeper</v>
          </cell>
          <cell r="I484"/>
          <cell r="J484" t="str">
            <v>EN</v>
          </cell>
          <cell r="K484"/>
          <cell r="L484" t="str">
            <v>Invertebrate</v>
          </cell>
          <cell r="M484" t="str">
            <v>Carnivore</v>
          </cell>
          <cell r="N484" t="str">
            <v>Invertivore</v>
          </cell>
          <cell r="O484"/>
          <cell r="P484" t="str">
            <v>Insessorial</v>
          </cell>
          <cell r="Q484" t="str">
            <v>Forest</v>
          </cell>
          <cell r="R484" t="str">
            <v xml:space="preserve">Dense </v>
          </cell>
          <cell r="S484"/>
          <cell r="T484"/>
          <cell r="U484"/>
          <cell r="V484"/>
          <cell r="W484"/>
          <cell r="X484" t="str">
            <v>BR, En</v>
          </cell>
          <cell r="Y484"/>
          <cell r="Z484"/>
          <cell r="AA484"/>
          <cell r="AB484"/>
          <cell r="AC484"/>
          <cell r="AD484"/>
          <cell r="AE484"/>
          <cell r="AF484"/>
        </row>
        <row r="485">
          <cell r="A485" t="str">
            <v>Dendrocincla turdina</v>
          </cell>
          <cell r="B485" t="str">
            <v>Dendrocincla</v>
          </cell>
          <cell r="C485" t="str">
            <v>turdina</v>
          </cell>
          <cell r="D485" t="str">
            <v>Dendrocincla turdina</v>
          </cell>
          <cell r="E485" t="str">
            <v>Passeriformes</v>
          </cell>
          <cell r="F485" t="str">
            <v>Dendrocolaptidae</v>
          </cell>
          <cell r="G485" t="str">
            <v>arapaçu-liso</v>
          </cell>
          <cell r="H485" t="str">
            <v>Plain-winged Woodcreeper</v>
          </cell>
          <cell r="I485" t="str">
            <v>LC</v>
          </cell>
          <cell r="J485"/>
          <cell r="K485"/>
          <cell r="L485" t="str">
            <v>Invertebrate</v>
          </cell>
          <cell r="M485" t="str">
            <v>Carnivore</v>
          </cell>
          <cell r="N485" t="str">
            <v>Invertivore</v>
          </cell>
          <cell r="O485"/>
          <cell r="P485" t="str">
            <v>Insessorial</v>
          </cell>
          <cell r="Q485" t="str">
            <v>Forest</v>
          </cell>
          <cell r="R485" t="str">
            <v xml:space="preserve">Dense </v>
          </cell>
          <cell r="S485"/>
          <cell r="T485"/>
          <cell r="U485"/>
          <cell r="V485"/>
          <cell r="W485"/>
          <cell r="X485" t="str">
            <v>BR</v>
          </cell>
          <cell r="Y485"/>
          <cell r="Z485"/>
          <cell r="AA485"/>
          <cell r="AB485"/>
          <cell r="AC485"/>
          <cell r="AD485"/>
          <cell r="AE485"/>
          <cell r="AF485"/>
        </row>
        <row r="486">
          <cell r="A486" t="str">
            <v>Dendrocolaptes certhia</v>
          </cell>
          <cell r="B486" t="str">
            <v>Dendrocolaptes</v>
          </cell>
          <cell r="C486" t="str">
            <v>certhia</v>
          </cell>
          <cell r="D486" t="str">
            <v>Dendrocolaptes certhia</v>
          </cell>
          <cell r="E486" t="str">
            <v>Passeriformes</v>
          </cell>
          <cell r="F486" t="str">
            <v>Dendrocolaptidae</v>
          </cell>
          <cell r="G486" t="str">
            <v>arapaçu-barrado</v>
          </cell>
          <cell r="H486" t="str">
            <v>Amazonian Barred Woodcreeper</v>
          </cell>
          <cell r="I486" t="str">
            <v>LC</v>
          </cell>
          <cell r="J486"/>
          <cell r="K486"/>
          <cell r="L486" t="str">
            <v>Invertebrate</v>
          </cell>
          <cell r="M486" t="str">
            <v>Carnivore</v>
          </cell>
          <cell r="N486" t="str">
            <v>Invertivore</v>
          </cell>
          <cell r="O486"/>
          <cell r="P486" t="str">
            <v>Insessorial</v>
          </cell>
          <cell r="Q486" t="str">
            <v>Forest</v>
          </cell>
          <cell r="R486" t="str">
            <v xml:space="preserve">Dense </v>
          </cell>
          <cell r="S486"/>
          <cell r="T486"/>
          <cell r="U486" t="str">
            <v>A</v>
          </cell>
          <cell r="V486"/>
          <cell r="W486"/>
          <cell r="X486" t="str">
            <v>BR</v>
          </cell>
          <cell r="Y486"/>
          <cell r="Z486"/>
          <cell r="AA486"/>
          <cell r="AB486"/>
          <cell r="AC486"/>
          <cell r="AD486"/>
          <cell r="AE486"/>
          <cell r="AF486"/>
        </row>
        <row r="487">
          <cell r="A487" t="str">
            <v>Dendrocolaptes concolor</v>
          </cell>
          <cell r="B487" t="str">
            <v>Dendrocolaptes</v>
          </cell>
          <cell r="C487" t="str">
            <v>concolor</v>
          </cell>
          <cell r="D487" t="str">
            <v>Dendrocolaptes concolor</v>
          </cell>
          <cell r="E487" t="str">
            <v>Passeriformes</v>
          </cell>
          <cell r="F487" t="str">
            <v>Dendrocolaptidae</v>
          </cell>
          <cell r="G487" t="str">
            <v>arapaçu-concolor</v>
          </cell>
          <cell r="H487" t="str">
            <v>Plain-colored Woodcreeper</v>
          </cell>
          <cell r="I487"/>
          <cell r="J487"/>
          <cell r="K487"/>
          <cell r="L487" t="str">
            <v>Invertebrate</v>
          </cell>
          <cell r="M487" t="str">
            <v>Carnivore</v>
          </cell>
          <cell r="N487" t="str">
            <v>Invertivore</v>
          </cell>
          <cell r="O487"/>
          <cell r="P487" t="str">
            <v>Insessorial</v>
          </cell>
          <cell r="Q487" t="str">
            <v>Forest</v>
          </cell>
          <cell r="R487" t="str">
            <v xml:space="preserve">Dense </v>
          </cell>
          <cell r="S487"/>
          <cell r="T487"/>
          <cell r="U487" t="str">
            <v>A</v>
          </cell>
          <cell r="V487"/>
          <cell r="W487"/>
          <cell r="X487" t="str">
            <v>BR</v>
          </cell>
          <cell r="Y487"/>
          <cell r="Z487"/>
          <cell r="AA487"/>
          <cell r="AB487"/>
          <cell r="AC487"/>
          <cell r="AD487"/>
          <cell r="AE487"/>
          <cell r="AF487"/>
        </row>
        <row r="488">
          <cell r="A488" t="str">
            <v>Dendrocolaptes hoffmannsi</v>
          </cell>
          <cell r="B488" t="str">
            <v>Dendrocolaptes</v>
          </cell>
          <cell r="C488" t="str">
            <v>hoffmannsi</v>
          </cell>
          <cell r="D488" t="str">
            <v>Dendrocolaptes hoffmannsi</v>
          </cell>
          <cell r="E488" t="str">
            <v>Passeriformes</v>
          </cell>
          <cell r="F488" t="str">
            <v>Dendrocolaptidae</v>
          </cell>
          <cell r="G488" t="str">
            <v>arapaçu-marrom</v>
          </cell>
          <cell r="H488" t="str">
            <v>Hoffmanns's Woodcreeper</v>
          </cell>
          <cell r="I488" t="str">
            <v>VU</v>
          </cell>
          <cell r="J488"/>
          <cell r="K488"/>
          <cell r="L488" t="str">
            <v>Invertebrate</v>
          </cell>
          <cell r="M488" t="str">
            <v>Carnivore</v>
          </cell>
          <cell r="N488" t="str">
            <v>Invertivore</v>
          </cell>
          <cell r="O488" t="str">
            <v>Sub-bosque/Estrato medio</v>
          </cell>
          <cell r="P488" t="str">
            <v>Insessorial</v>
          </cell>
          <cell r="Q488" t="str">
            <v>Forest</v>
          </cell>
          <cell r="R488" t="str">
            <v xml:space="preserve">Dense </v>
          </cell>
          <cell r="S488"/>
          <cell r="T488"/>
          <cell r="U488"/>
          <cell r="V488"/>
          <cell r="W488"/>
          <cell r="X488" t="str">
            <v>BR, En</v>
          </cell>
          <cell r="Y488"/>
          <cell r="Z488"/>
          <cell r="AA488"/>
          <cell r="AB488"/>
          <cell r="AC488"/>
          <cell r="AD488"/>
          <cell r="AE488"/>
          <cell r="AF488"/>
        </row>
        <row r="489">
          <cell r="A489" t="str">
            <v>Dendrocolaptes juruanus</v>
          </cell>
          <cell r="B489" t="str">
            <v>Dendrocolaptes</v>
          </cell>
          <cell r="C489" t="str">
            <v>juruanus</v>
          </cell>
          <cell r="D489" t="str">
            <v>Dendrocolaptes juruanus</v>
          </cell>
          <cell r="E489" t="str">
            <v>Passeriformes</v>
          </cell>
          <cell r="F489" t="str">
            <v>Dendrocolaptidae</v>
          </cell>
          <cell r="G489" t="str">
            <v>arapaçu-barrado-do-juruá</v>
          </cell>
          <cell r="H489" t="str">
            <v>Juruá Woodcreeper</v>
          </cell>
          <cell r="I489"/>
          <cell r="J489"/>
          <cell r="K489"/>
          <cell r="L489" t="str">
            <v>Invertebrate</v>
          </cell>
          <cell r="M489" t="str">
            <v>Carnivore</v>
          </cell>
          <cell r="N489" t="str">
            <v>Invertivore</v>
          </cell>
          <cell r="O489"/>
          <cell r="P489" t="str">
            <v>Insessorial</v>
          </cell>
          <cell r="Q489" t="str">
            <v>Forest</v>
          </cell>
          <cell r="R489" t="str">
            <v xml:space="preserve">Dense </v>
          </cell>
          <cell r="S489"/>
          <cell r="T489"/>
          <cell r="U489"/>
          <cell r="V489"/>
          <cell r="W489"/>
          <cell r="X489" t="str">
            <v>BR</v>
          </cell>
          <cell r="Y489"/>
          <cell r="Z489"/>
          <cell r="AA489"/>
          <cell r="AB489"/>
          <cell r="AC489"/>
          <cell r="AD489"/>
          <cell r="AE489"/>
          <cell r="AF489"/>
        </row>
        <row r="490">
          <cell r="A490" t="str">
            <v>Dendrocolaptes medius</v>
          </cell>
          <cell r="B490" t="str">
            <v>Dendrocolaptes</v>
          </cell>
          <cell r="C490" t="str">
            <v>medius</v>
          </cell>
          <cell r="D490" t="str">
            <v>Dendrocolaptes medius</v>
          </cell>
          <cell r="E490" t="str">
            <v>Passeriformes</v>
          </cell>
          <cell r="F490" t="str">
            <v>Dendrocolaptidae</v>
          </cell>
          <cell r="G490" t="str">
            <v>arapaçu-barrado-do-leste</v>
          </cell>
          <cell r="H490" t="str">
            <v>Todd's Woodcreeper</v>
          </cell>
          <cell r="I490"/>
          <cell r="J490" t="str">
            <v>VU</v>
          </cell>
          <cell r="K490"/>
          <cell r="L490" t="str">
            <v>Invertebrate</v>
          </cell>
          <cell r="M490" t="str">
            <v>Carnivore</v>
          </cell>
          <cell r="N490" t="str">
            <v>Invertivore</v>
          </cell>
          <cell r="O490"/>
          <cell r="P490" t="str">
            <v>Insessorial</v>
          </cell>
          <cell r="Q490" t="str">
            <v>Forest</v>
          </cell>
          <cell r="R490" t="str">
            <v xml:space="preserve">Dense </v>
          </cell>
          <cell r="S490"/>
          <cell r="T490"/>
          <cell r="U490" t="str">
            <v>A</v>
          </cell>
          <cell r="V490"/>
          <cell r="W490"/>
          <cell r="X490" t="str">
            <v>BR, En</v>
          </cell>
          <cell r="Y490"/>
          <cell r="Z490"/>
          <cell r="AA490"/>
          <cell r="AB490"/>
          <cell r="AC490"/>
          <cell r="AD490"/>
          <cell r="AE490"/>
          <cell r="AF490"/>
        </row>
        <row r="491">
          <cell r="A491" t="str">
            <v>Dendrocolaptes picumnus</v>
          </cell>
          <cell r="B491" t="str">
            <v>Dendrocolaptes</v>
          </cell>
          <cell r="C491" t="str">
            <v>picumnus</v>
          </cell>
          <cell r="D491" t="str">
            <v>Dendrocolaptes picumnus</v>
          </cell>
          <cell r="E491" t="str">
            <v>Passeriformes</v>
          </cell>
          <cell r="F491" t="str">
            <v>Dendrocolaptidae</v>
          </cell>
          <cell r="G491" t="str">
            <v>arapaçu-meio-barrado</v>
          </cell>
          <cell r="H491" t="str">
            <v>Black-banded Woodcreeper</v>
          </cell>
          <cell r="I491" t="str">
            <v>LC</v>
          </cell>
          <cell r="J491"/>
          <cell r="K491"/>
          <cell r="L491" t="str">
            <v>Invertebrate</v>
          </cell>
          <cell r="M491" t="str">
            <v>Carnivore</v>
          </cell>
          <cell r="N491" t="str">
            <v>Invertivore</v>
          </cell>
          <cell r="O491" t="str">
            <v>Estrato medio</v>
          </cell>
          <cell r="P491" t="str">
            <v>Insessorial</v>
          </cell>
          <cell r="Q491" t="str">
            <v>Forest</v>
          </cell>
          <cell r="R491" t="str">
            <v xml:space="preserve">Dense </v>
          </cell>
          <cell r="S491"/>
          <cell r="T491" t="str">
            <v>B</v>
          </cell>
          <cell r="U491" t="str">
            <v>M</v>
          </cell>
          <cell r="V491"/>
          <cell r="W491"/>
          <cell r="X491" t="str">
            <v>BR</v>
          </cell>
          <cell r="Y491"/>
          <cell r="Z491"/>
          <cell r="AA491" t="str">
            <v>AC</v>
          </cell>
          <cell r="AB491"/>
          <cell r="AC491"/>
          <cell r="AD491"/>
          <cell r="AE491"/>
          <cell r="AF491"/>
        </row>
        <row r="492">
          <cell r="A492" t="str">
            <v>Dendrocolaptes platyrostris</v>
          </cell>
          <cell r="B492" t="str">
            <v>Dendrocolaptes</v>
          </cell>
          <cell r="C492" t="str">
            <v>platyrostris</v>
          </cell>
          <cell r="D492" t="str">
            <v>Dendrocolaptes platyrostris</v>
          </cell>
          <cell r="E492" t="str">
            <v>Passeriformes</v>
          </cell>
          <cell r="F492" t="str">
            <v>Dendrocolaptidae</v>
          </cell>
          <cell r="G492" t="str">
            <v>arapaçu-grande</v>
          </cell>
          <cell r="H492" t="str">
            <v>Plalto Woodcreeper</v>
          </cell>
          <cell r="I492" t="str">
            <v>LC</v>
          </cell>
          <cell r="J492"/>
          <cell r="K492"/>
          <cell r="L492" t="str">
            <v>Invertebrate</v>
          </cell>
          <cell r="M492" t="str">
            <v>Carnivore</v>
          </cell>
          <cell r="N492" t="str">
            <v>Invertivore</v>
          </cell>
          <cell r="O492" t="str">
            <v>Estrato medio</v>
          </cell>
          <cell r="P492" t="str">
            <v>Insessorial</v>
          </cell>
          <cell r="Q492" t="str">
            <v>Forest</v>
          </cell>
          <cell r="R492" t="str">
            <v xml:space="preserve">Dense </v>
          </cell>
          <cell r="S492">
            <v>3</v>
          </cell>
          <cell r="T492" t="str">
            <v>B</v>
          </cell>
          <cell r="U492" t="str">
            <v>M</v>
          </cell>
          <cell r="V492"/>
          <cell r="W492"/>
          <cell r="X492" t="str">
            <v>BR</v>
          </cell>
          <cell r="Y492"/>
          <cell r="Z492" t="str">
            <v>RE</v>
          </cell>
          <cell r="AA492"/>
          <cell r="AB492"/>
          <cell r="AC492"/>
          <cell r="AD492"/>
          <cell r="AE492"/>
          <cell r="AF492"/>
        </row>
        <row r="493">
          <cell r="A493" t="str">
            <v>Dendrocolaptes radiolatus</v>
          </cell>
          <cell r="B493" t="str">
            <v>Dendrocolaptes</v>
          </cell>
          <cell r="C493" t="str">
            <v>radiolatus</v>
          </cell>
          <cell r="D493" t="str">
            <v>Dendrocolaptes radiolatus</v>
          </cell>
          <cell r="E493" t="str">
            <v>Passeriformes</v>
          </cell>
          <cell r="F493" t="str">
            <v>Dendrocolaptidae</v>
          </cell>
          <cell r="G493" t="str">
            <v>arapaçu-barrado-do-po</v>
          </cell>
          <cell r="H493" t="str">
            <v>po Woodcreeper</v>
          </cell>
          <cell r="I493"/>
          <cell r="J493"/>
          <cell r="K493"/>
          <cell r="L493" t="str">
            <v>Invertebrate</v>
          </cell>
          <cell r="M493" t="str">
            <v>Carnivore</v>
          </cell>
          <cell r="N493" t="str">
            <v>Invertivore</v>
          </cell>
          <cell r="O493"/>
          <cell r="P493" t="str">
            <v>Insessorial</v>
          </cell>
          <cell r="Q493" t="str">
            <v>Forest</v>
          </cell>
          <cell r="R493" t="str">
            <v xml:space="preserve">Dense </v>
          </cell>
          <cell r="S493"/>
          <cell r="T493"/>
          <cell r="U493"/>
          <cell r="V493"/>
          <cell r="W493"/>
          <cell r="X493" t="str">
            <v>BR</v>
          </cell>
          <cell r="Y493"/>
          <cell r="Z493"/>
          <cell r="AA493"/>
          <cell r="AB493"/>
          <cell r="AC493"/>
          <cell r="AD493"/>
          <cell r="AE493"/>
          <cell r="AF493"/>
        </row>
        <row r="494">
          <cell r="A494" t="str">
            <v>Dendrocolaptes retentus</v>
          </cell>
          <cell r="B494" t="str">
            <v>Dendrocolaptes</v>
          </cell>
          <cell r="C494" t="str">
            <v>retentus</v>
          </cell>
          <cell r="D494" t="str">
            <v>Dendrocolaptes retentus</v>
          </cell>
          <cell r="E494" t="str">
            <v>Passeriformes</v>
          </cell>
          <cell r="F494" t="str">
            <v>Dendrocolaptidae</v>
          </cell>
          <cell r="G494" t="str">
            <v>arapaçu-barrado-do-xingu</v>
          </cell>
          <cell r="H494" t="str">
            <v>Xingu Woodcreeper</v>
          </cell>
          <cell r="I494"/>
          <cell r="J494" t="str">
            <v>VU</v>
          </cell>
          <cell r="K494"/>
          <cell r="L494" t="str">
            <v>Invertebrate</v>
          </cell>
          <cell r="M494" t="str">
            <v>Carnivore</v>
          </cell>
          <cell r="N494" t="str">
            <v>Invertivore</v>
          </cell>
          <cell r="O494"/>
          <cell r="P494" t="str">
            <v>Insessorial</v>
          </cell>
          <cell r="Q494" t="str">
            <v>Forest</v>
          </cell>
          <cell r="R494" t="str">
            <v xml:space="preserve">Dense </v>
          </cell>
          <cell r="S494"/>
          <cell r="T494"/>
          <cell r="U494"/>
          <cell r="V494"/>
          <cell r="W494"/>
          <cell r="X494" t="str">
            <v>BR, En</v>
          </cell>
          <cell r="Y494"/>
          <cell r="Z494"/>
          <cell r="AA494"/>
          <cell r="AB494"/>
          <cell r="AC494"/>
          <cell r="AD494"/>
          <cell r="AE494"/>
          <cell r="AF494"/>
        </row>
        <row r="495">
          <cell r="A495" t="str">
            <v>Dendrocolaptes ridgwayi</v>
          </cell>
          <cell r="B495" t="str">
            <v>Dendrocolaptes</v>
          </cell>
          <cell r="C495" t="str">
            <v>ridgwayi</v>
          </cell>
          <cell r="D495" t="str">
            <v>Dendrocolaptes ridgwayi</v>
          </cell>
          <cell r="E495" t="str">
            <v>Passeriformes</v>
          </cell>
          <cell r="F495" t="str">
            <v>Dendrocolaptidae</v>
          </cell>
          <cell r="G495" t="str">
            <v>arapaçu-barrado-do-tapajós</v>
          </cell>
          <cell r="H495" t="str">
            <v>Ridgway's Woodcreeper</v>
          </cell>
          <cell r="I495"/>
          <cell r="J495"/>
          <cell r="K495"/>
          <cell r="L495" t="str">
            <v>Invertebrate</v>
          </cell>
          <cell r="M495" t="str">
            <v>Carnivore</v>
          </cell>
          <cell r="N495" t="str">
            <v>Invertivore</v>
          </cell>
          <cell r="O495"/>
          <cell r="P495" t="str">
            <v>Insessorial</v>
          </cell>
          <cell r="Q495" t="str">
            <v>Forest</v>
          </cell>
          <cell r="R495" t="str">
            <v xml:space="preserve">Dense </v>
          </cell>
          <cell r="S495"/>
          <cell r="T495" t="str">
            <v>M</v>
          </cell>
          <cell r="U495" t="str">
            <v>B</v>
          </cell>
          <cell r="V495"/>
          <cell r="W495"/>
          <cell r="X495" t="str">
            <v>BR, En</v>
          </cell>
          <cell r="Y495"/>
          <cell r="Z495"/>
          <cell r="AA495" t="str">
            <v>AC</v>
          </cell>
          <cell r="AB495"/>
          <cell r="AC495"/>
          <cell r="AD495"/>
          <cell r="AE495"/>
          <cell r="AF495"/>
        </row>
        <row r="496">
          <cell r="A496" t="str">
            <v>Dendrocygna autumnalis</v>
          </cell>
          <cell r="B496" t="str">
            <v>Dendrocygna</v>
          </cell>
          <cell r="C496" t="str">
            <v>autumnalis</v>
          </cell>
          <cell r="D496" t="str">
            <v>Dendrocygna autumnalis</v>
          </cell>
          <cell r="E496" t="str">
            <v>Anseriformes</v>
          </cell>
          <cell r="F496" t="str">
            <v>Atidae</v>
          </cell>
          <cell r="G496" t="str">
            <v>marreca-cabocla</v>
          </cell>
          <cell r="H496" t="str">
            <v>Black-bellied Whistling-Duck</v>
          </cell>
          <cell r="I496" t="str">
            <v>LC</v>
          </cell>
          <cell r="J496"/>
          <cell r="K496"/>
          <cell r="L496" t="str">
            <v>PlantSeed</v>
          </cell>
          <cell r="M496" t="str">
            <v>Herbivore</v>
          </cell>
          <cell r="N496" t="str">
            <v>Omnivore</v>
          </cell>
          <cell r="O496" t="str">
            <v>Terrestre/Aquatico</v>
          </cell>
          <cell r="P496" t="str">
            <v>Terrestrial</v>
          </cell>
          <cell r="Q496" t="str">
            <v>Forest</v>
          </cell>
          <cell r="R496" t="str">
            <v>Open</v>
          </cell>
          <cell r="S496">
            <v>1</v>
          </cell>
          <cell r="T496" t="str">
            <v>M</v>
          </cell>
          <cell r="U496" t="str">
            <v>B</v>
          </cell>
          <cell r="V496"/>
          <cell r="W496"/>
          <cell r="X496" t="str">
            <v>BR</v>
          </cell>
          <cell r="Y496"/>
          <cell r="Z496" t="str">
            <v>RE</v>
          </cell>
          <cell r="AA496" t="str">
            <v>AC</v>
          </cell>
          <cell r="AB496"/>
          <cell r="AC496"/>
          <cell r="AD496"/>
          <cell r="AE496"/>
          <cell r="AF496"/>
        </row>
        <row r="497">
          <cell r="A497" t="str">
            <v>Dendrocygna bicolor</v>
          </cell>
          <cell r="B497" t="str">
            <v>Dendrocygna</v>
          </cell>
          <cell r="C497" t="str">
            <v>bicolor</v>
          </cell>
          <cell r="D497" t="str">
            <v>Dendrocygna bicolor</v>
          </cell>
          <cell r="E497" t="str">
            <v>Anseriformes</v>
          </cell>
          <cell r="F497" t="str">
            <v>Atidae</v>
          </cell>
          <cell r="G497" t="str">
            <v>marreca-caneleira</v>
          </cell>
          <cell r="H497" t="str">
            <v>Fulvous Whistling-Duck</v>
          </cell>
          <cell r="I497" t="str">
            <v>LC</v>
          </cell>
          <cell r="J497"/>
          <cell r="K497"/>
          <cell r="L497" t="str">
            <v>PlantSeed</v>
          </cell>
          <cell r="M497" t="str">
            <v>Herbivore</v>
          </cell>
          <cell r="N497" t="str">
            <v>Omnivore</v>
          </cell>
          <cell r="O497" t="str">
            <v>Terrestre/Aquatico</v>
          </cell>
          <cell r="P497" t="str">
            <v>Terrestrial</v>
          </cell>
          <cell r="Q497" t="str">
            <v>Forest</v>
          </cell>
          <cell r="R497" t="str">
            <v>Open</v>
          </cell>
          <cell r="S497">
            <v>1</v>
          </cell>
          <cell r="T497" t="str">
            <v>M</v>
          </cell>
          <cell r="U497" t="str">
            <v>B</v>
          </cell>
          <cell r="V497" t="str">
            <v>MPR</v>
          </cell>
          <cell r="W497" t="str">
            <v>Yes</v>
          </cell>
          <cell r="X497" t="str">
            <v>BR, VI (W)</v>
          </cell>
          <cell r="Y497"/>
          <cell r="Z497" t="str">
            <v>RE</v>
          </cell>
          <cell r="AA497" t="str">
            <v>AC</v>
          </cell>
          <cell r="AB497"/>
          <cell r="AC497"/>
          <cell r="AD497"/>
          <cell r="AE497"/>
          <cell r="AF497"/>
        </row>
        <row r="498">
          <cell r="A498" t="str">
            <v>Dendrocygna viduata</v>
          </cell>
          <cell r="B498" t="str">
            <v>Dendrocygna</v>
          </cell>
          <cell r="C498" t="str">
            <v>viduata</v>
          </cell>
          <cell r="D498" t="str">
            <v>Dendrocygna viduata</v>
          </cell>
          <cell r="E498" t="str">
            <v>Anseriformes</v>
          </cell>
          <cell r="F498" t="str">
            <v>Atidae</v>
          </cell>
          <cell r="G498" t="str">
            <v>irerê</v>
          </cell>
          <cell r="H498" t="str">
            <v>White-faced Whistling-Duck</v>
          </cell>
          <cell r="I498" t="str">
            <v>LC</v>
          </cell>
          <cell r="J498"/>
          <cell r="K498"/>
          <cell r="L498" t="str">
            <v>PlantSeed</v>
          </cell>
          <cell r="M498" t="str">
            <v>Herbivore</v>
          </cell>
          <cell r="N498" t="str">
            <v>Omnivore</v>
          </cell>
          <cell r="O498" t="str">
            <v>Terrestre/Aquatico</v>
          </cell>
          <cell r="P498" t="str">
            <v>Terrestrial</v>
          </cell>
          <cell r="Q498" t="str">
            <v>Forest</v>
          </cell>
          <cell r="R498" t="str">
            <v>Open</v>
          </cell>
          <cell r="S498">
            <v>1</v>
          </cell>
          <cell r="T498" t="str">
            <v>M</v>
          </cell>
          <cell r="U498" t="str">
            <v>B</v>
          </cell>
          <cell r="V498"/>
          <cell r="W498"/>
          <cell r="X498" t="str">
            <v>BR</v>
          </cell>
          <cell r="Y498"/>
          <cell r="Z498" t="str">
            <v>RE</v>
          </cell>
          <cell r="AA498"/>
          <cell r="AB498"/>
          <cell r="AC498"/>
          <cell r="AD498"/>
          <cell r="AE498"/>
          <cell r="AF498"/>
        </row>
        <row r="499">
          <cell r="A499" t="str">
            <v>Dendroplex kienerii</v>
          </cell>
          <cell r="B499" t="str">
            <v>Dendroplex</v>
          </cell>
          <cell r="C499" t="str">
            <v>kienerii</v>
          </cell>
          <cell r="D499" t="str">
            <v>Dendroplex kienerii</v>
          </cell>
          <cell r="E499" t="str">
            <v>Passeriformes</v>
          </cell>
          <cell r="F499" t="str">
            <v>Dendrocolaptidae</v>
          </cell>
          <cell r="G499" t="str">
            <v>arapaçu-ferrugem</v>
          </cell>
          <cell r="H499" t="str">
            <v>Zimmer's Woodcreeper</v>
          </cell>
          <cell r="I499" t="str">
            <v>NT</v>
          </cell>
          <cell r="J499"/>
          <cell r="K499"/>
          <cell r="L499" t="str">
            <v>Invertebrate</v>
          </cell>
          <cell r="M499" t="str">
            <v>Carnivore</v>
          </cell>
          <cell r="N499" t="str">
            <v>Invertivore</v>
          </cell>
          <cell r="O499"/>
          <cell r="P499" t="str">
            <v>Insessorial</v>
          </cell>
          <cell r="Q499" t="str">
            <v>Forest</v>
          </cell>
          <cell r="R499" t="str">
            <v xml:space="preserve">Dense </v>
          </cell>
          <cell r="S499"/>
          <cell r="T499" t="str">
            <v>B</v>
          </cell>
          <cell r="U499" t="str">
            <v>B</v>
          </cell>
          <cell r="V499"/>
          <cell r="W499"/>
          <cell r="X499" t="str">
            <v>BR</v>
          </cell>
          <cell r="Y499"/>
          <cell r="Z499"/>
          <cell r="AA499"/>
          <cell r="AB499"/>
          <cell r="AC499"/>
          <cell r="AD499"/>
          <cell r="AE499"/>
          <cell r="AF499"/>
        </row>
        <row r="500">
          <cell r="A500" t="str">
            <v>Dendroplex picus</v>
          </cell>
          <cell r="B500" t="str">
            <v>Dendroplex</v>
          </cell>
          <cell r="C500" t="str">
            <v>picus</v>
          </cell>
          <cell r="D500" t="str">
            <v>Dendroplex picus</v>
          </cell>
          <cell r="E500" t="str">
            <v>Passeriformes</v>
          </cell>
          <cell r="F500" t="str">
            <v>Dendrocolaptidae</v>
          </cell>
          <cell r="G500" t="str">
            <v>arapaçu-de-bico-branco</v>
          </cell>
          <cell r="H500" t="str">
            <v>Straight-billed Woodcreeper</v>
          </cell>
          <cell r="I500" t="str">
            <v>LC</v>
          </cell>
          <cell r="J500"/>
          <cell r="K500"/>
          <cell r="L500" t="str">
            <v>Invertebrate</v>
          </cell>
          <cell r="M500" t="str">
            <v>Carnivore</v>
          </cell>
          <cell r="N500" t="str">
            <v>Invertivore</v>
          </cell>
          <cell r="O500"/>
          <cell r="P500" t="str">
            <v>Insessorial</v>
          </cell>
          <cell r="Q500" t="str">
            <v>Forest</v>
          </cell>
          <cell r="R500" t="str">
            <v xml:space="preserve">Dense </v>
          </cell>
          <cell r="S500">
            <v>2</v>
          </cell>
          <cell r="T500" t="str">
            <v>B</v>
          </cell>
          <cell r="U500" t="str">
            <v>A</v>
          </cell>
          <cell r="V500"/>
          <cell r="W500"/>
          <cell r="X500" t="str">
            <v>BR</v>
          </cell>
          <cell r="Y500"/>
          <cell r="Z500" t="str">
            <v>RE</v>
          </cell>
          <cell r="AA500"/>
          <cell r="AB500"/>
          <cell r="AC500"/>
          <cell r="AD500"/>
          <cell r="AE500"/>
          <cell r="AF500"/>
        </row>
        <row r="501">
          <cell r="A501" t="str">
            <v>Deroptyus accipitrinus</v>
          </cell>
          <cell r="B501" t="str">
            <v>Deroptyus</v>
          </cell>
          <cell r="C501" t="str">
            <v>accipitrinus</v>
          </cell>
          <cell r="D501" t="str">
            <v>Deroptyus accipitrinus</v>
          </cell>
          <cell r="E501" t="str">
            <v>Psittaciformes</v>
          </cell>
          <cell r="F501" t="str">
            <v>Psittacidae</v>
          </cell>
          <cell r="G501" t="str">
            <v>acã</v>
          </cell>
          <cell r="H501" t="str">
            <v>Red-fan Parrot</v>
          </cell>
          <cell r="I501" t="str">
            <v>LC</v>
          </cell>
          <cell r="J501"/>
          <cell r="K501"/>
          <cell r="L501" t="str">
            <v>PlantSeed</v>
          </cell>
          <cell r="M501" t="str">
            <v>Herbivore</v>
          </cell>
          <cell r="N501" t="str">
            <v>Frugivore</v>
          </cell>
          <cell r="O501" t="str">
            <v>Dossel</v>
          </cell>
          <cell r="P501" t="str">
            <v>Insessorial</v>
          </cell>
          <cell r="Q501" t="str">
            <v>Forest</v>
          </cell>
          <cell r="R501" t="str">
            <v xml:space="preserve">Dense </v>
          </cell>
          <cell r="S501"/>
          <cell r="T501"/>
          <cell r="U501" t="str">
            <v>A</v>
          </cell>
          <cell r="V501"/>
          <cell r="W501"/>
          <cell r="X501" t="str">
            <v>BR</v>
          </cell>
          <cell r="Y501"/>
          <cell r="Z501"/>
          <cell r="AA501"/>
          <cell r="AB501"/>
          <cell r="AC501"/>
          <cell r="AD501"/>
          <cell r="AE501"/>
          <cell r="AF501"/>
        </row>
        <row r="502">
          <cell r="A502" t="str">
            <v>Dichrozona cincta</v>
          </cell>
          <cell r="B502" t="str">
            <v>Dichrozona</v>
          </cell>
          <cell r="C502" t="str">
            <v>cincta</v>
          </cell>
          <cell r="D502" t="str">
            <v>Dichrozona cincta</v>
          </cell>
          <cell r="E502" t="str">
            <v>Passeriformes</v>
          </cell>
          <cell r="F502" t="str">
            <v>Thamnophilidae</v>
          </cell>
          <cell r="G502" t="str">
            <v>tovaquinha</v>
          </cell>
          <cell r="H502" t="str">
            <v>Banded Antbird</v>
          </cell>
          <cell r="I502" t="str">
            <v>LC</v>
          </cell>
          <cell r="J502"/>
          <cell r="K502"/>
          <cell r="L502" t="str">
            <v>Invertebrate</v>
          </cell>
          <cell r="M502" t="str">
            <v>Carnivore</v>
          </cell>
          <cell r="N502" t="str">
            <v>Invertivore</v>
          </cell>
          <cell r="O502" t="str">
            <v>Terrestre</v>
          </cell>
          <cell r="P502" t="str">
            <v>Terrestrial</v>
          </cell>
          <cell r="Q502" t="str">
            <v>Forest</v>
          </cell>
          <cell r="R502" t="str">
            <v xml:space="preserve">Dense </v>
          </cell>
          <cell r="S502"/>
          <cell r="T502"/>
          <cell r="U502" t="str">
            <v>A</v>
          </cell>
          <cell r="V502"/>
          <cell r="W502"/>
          <cell r="X502" t="str">
            <v>BR</v>
          </cell>
          <cell r="Y502"/>
          <cell r="Z502"/>
          <cell r="AA502"/>
          <cell r="AB502"/>
          <cell r="AC502"/>
          <cell r="AD502"/>
          <cell r="AE502"/>
          <cell r="AF502"/>
        </row>
        <row r="503">
          <cell r="A503" t="str">
            <v>Diglossa duidae</v>
          </cell>
          <cell r="B503" t="str">
            <v>Diglossa</v>
          </cell>
          <cell r="C503" t="str">
            <v>duidae</v>
          </cell>
          <cell r="D503" t="str">
            <v>Diglossa duidae</v>
          </cell>
          <cell r="E503" t="str">
            <v>Passeriformes</v>
          </cell>
          <cell r="F503" t="str">
            <v>Thraupidae</v>
          </cell>
          <cell r="G503" t="str">
            <v>fura-flor-escamoso</v>
          </cell>
          <cell r="H503" t="str">
            <v>Scaled Flowerpiercer</v>
          </cell>
          <cell r="I503" t="str">
            <v>LC</v>
          </cell>
          <cell r="J503"/>
          <cell r="K503" t="str">
            <v>II</v>
          </cell>
          <cell r="L503" t="str">
            <v>Omnivore</v>
          </cell>
          <cell r="M503" t="str">
            <v>Herbivore</v>
          </cell>
          <cell r="N503" t="str">
            <v>Nectarivore</v>
          </cell>
          <cell r="O503" t="str">
            <v>?</v>
          </cell>
          <cell r="P503" t="str">
            <v>Insessorial</v>
          </cell>
          <cell r="Q503" t="str">
            <v>Forest</v>
          </cell>
          <cell r="R503" t="str">
            <v>Semi-Open</v>
          </cell>
          <cell r="S503"/>
          <cell r="T503"/>
          <cell r="U503" t="str">
            <v>A</v>
          </cell>
          <cell r="V503"/>
          <cell r="W503"/>
          <cell r="X503" t="str">
            <v>BR#</v>
          </cell>
          <cell r="Y503"/>
          <cell r="Z503"/>
          <cell r="AA503"/>
          <cell r="AB503"/>
          <cell r="AC503"/>
          <cell r="AD503"/>
          <cell r="AE503"/>
          <cell r="AF503"/>
        </row>
        <row r="504">
          <cell r="A504" t="str">
            <v>Diglossa major</v>
          </cell>
          <cell r="B504" t="str">
            <v>Diglossa</v>
          </cell>
          <cell r="C504" t="str">
            <v>major</v>
          </cell>
          <cell r="D504" t="str">
            <v>Diglossa major</v>
          </cell>
          <cell r="E504" t="str">
            <v>Passeriformes</v>
          </cell>
          <cell r="F504" t="str">
            <v>Thraupidae</v>
          </cell>
          <cell r="G504" t="str">
            <v>fura-flor-grande</v>
          </cell>
          <cell r="H504" t="str">
            <v>Greater Flowerpiercer</v>
          </cell>
          <cell r="I504" t="str">
            <v>LC</v>
          </cell>
          <cell r="J504"/>
          <cell r="K504" t="str">
            <v>II</v>
          </cell>
          <cell r="L504" t="str">
            <v>Invertebrate</v>
          </cell>
          <cell r="M504" t="str">
            <v>Herbivore</v>
          </cell>
          <cell r="N504" t="str">
            <v>Nectarivore</v>
          </cell>
          <cell r="O504" t="str">
            <v>Dossel</v>
          </cell>
          <cell r="P504" t="str">
            <v>Insessorial</v>
          </cell>
          <cell r="Q504" t="str">
            <v>Forest</v>
          </cell>
          <cell r="R504" t="str">
            <v>Semi-Open</v>
          </cell>
          <cell r="S504"/>
          <cell r="T504"/>
          <cell r="U504"/>
          <cell r="V504"/>
          <cell r="W504"/>
          <cell r="X504" t="str">
            <v>BR#</v>
          </cell>
          <cell r="Y504"/>
          <cell r="Z504"/>
          <cell r="AA504"/>
          <cell r="AB504"/>
          <cell r="AC504"/>
          <cell r="AD504"/>
          <cell r="AE504"/>
          <cell r="AF504"/>
        </row>
        <row r="505">
          <cell r="A505" t="str">
            <v>Diomedea dabbenena</v>
          </cell>
          <cell r="B505" t="str">
            <v>Diomedea</v>
          </cell>
          <cell r="C505" t="str">
            <v>dabbenena</v>
          </cell>
          <cell r="D505" t="str">
            <v>Diomedea dabbenena</v>
          </cell>
          <cell r="E505" t="str">
            <v>Procellariiformes</v>
          </cell>
          <cell r="F505" t="str">
            <v>Diomedeidae</v>
          </cell>
          <cell r="G505" t="str">
            <v>albatroz-de-tristão</v>
          </cell>
          <cell r="H505" t="str">
            <v>Tristan Albatross</v>
          </cell>
          <cell r="I505" t="str">
            <v>CR</v>
          </cell>
          <cell r="J505" t="str">
            <v>CR</v>
          </cell>
          <cell r="K505"/>
          <cell r="L505" t="str">
            <v>Invertebrate</v>
          </cell>
          <cell r="M505" t="str">
            <v>Carnivore</v>
          </cell>
          <cell r="N505" t="str">
            <v>Aquatic predator</v>
          </cell>
          <cell r="O505"/>
          <cell r="P505" t="str">
            <v>Aquatic</v>
          </cell>
          <cell r="Q505"/>
          <cell r="R505" t="str">
            <v>Open</v>
          </cell>
          <cell r="S505"/>
          <cell r="T505"/>
          <cell r="U505"/>
          <cell r="V505" t="str">
            <v>MGT</v>
          </cell>
          <cell r="W505" t="str">
            <v>No</v>
          </cell>
          <cell r="X505" t="str">
            <v>VI (S)</v>
          </cell>
          <cell r="Y505"/>
          <cell r="Z505"/>
          <cell r="AA505"/>
          <cell r="AB505"/>
          <cell r="AC505"/>
          <cell r="AD505"/>
          <cell r="AE505"/>
          <cell r="AF505"/>
        </row>
        <row r="506">
          <cell r="A506" t="str">
            <v>Diomedea epomophora</v>
          </cell>
          <cell r="B506" t="str">
            <v>Diomedea</v>
          </cell>
          <cell r="C506" t="str">
            <v>epomophora</v>
          </cell>
          <cell r="D506" t="str">
            <v>Diomedea epomophora</v>
          </cell>
          <cell r="E506" t="str">
            <v>Procellariiformes</v>
          </cell>
          <cell r="F506" t="str">
            <v>Diomedeidae</v>
          </cell>
          <cell r="G506" t="str">
            <v>albatroz-real</v>
          </cell>
          <cell r="H506" t="str">
            <v>Royal Albatross</v>
          </cell>
          <cell r="I506" t="str">
            <v>VU</v>
          </cell>
          <cell r="J506" t="str">
            <v>VU</v>
          </cell>
          <cell r="K506"/>
          <cell r="L506" t="str">
            <v>Invertebrate</v>
          </cell>
          <cell r="M506" t="str">
            <v>Carnivore</v>
          </cell>
          <cell r="N506" t="str">
            <v>Aquatic predator</v>
          </cell>
          <cell r="O506"/>
          <cell r="P506" t="str">
            <v>Aquatic</v>
          </cell>
          <cell r="Q506"/>
          <cell r="R506" t="str">
            <v>Open</v>
          </cell>
          <cell r="S506"/>
          <cell r="T506"/>
          <cell r="U506"/>
          <cell r="V506" t="str">
            <v>MGT</v>
          </cell>
          <cell r="W506" t="str">
            <v>No</v>
          </cell>
          <cell r="X506" t="str">
            <v>VI#</v>
          </cell>
          <cell r="Y506"/>
          <cell r="Z506"/>
          <cell r="AA506"/>
          <cell r="AB506"/>
          <cell r="AC506"/>
          <cell r="AD506"/>
          <cell r="AE506"/>
          <cell r="AF506"/>
        </row>
        <row r="507">
          <cell r="A507" t="str">
            <v>Diomedea exulans</v>
          </cell>
          <cell r="B507" t="str">
            <v>Diomedea</v>
          </cell>
          <cell r="C507" t="str">
            <v>exulans</v>
          </cell>
          <cell r="D507" t="str">
            <v>Diomedea exulans</v>
          </cell>
          <cell r="E507" t="str">
            <v>Procellariiformes</v>
          </cell>
          <cell r="F507" t="str">
            <v>Diomedeidae</v>
          </cell>
          <cell r="G507" t="str">
            <v>albatroz-errante</v>
          </cell>
          <cell r="H507" t="str">
            <v>Wandering Albatross</v>
          </cell>
          <cell r="I507" t="str">
            <v>VU</v>
          </cell>
          <cell r="J507" t="str">
            <v>CR</v>
          </cell>
          <cell r="K507"/>
          <cell r="L507" t="str">
            <v>Invertebrate</v>
          </cell>
          <cell r="M507" t="str">
            <v>Carnivore</v>
          </cell>
          <cell r="N507" t="str">
            <v>Aquatic predator</v>
          </cell>
          <cell r="O507"/>
          <cell r="P507" t="str">
            <v>Aquatic</v>
          </cell>
          <cell r="Q507"/>
          <cell r="R507" t="str">
            <v>Open</v>
          </cell>
          <cell r="S507"/>
          <cell r="T507"/>
          <cell r="U507"/>
          <cell r="V507" t="str">
            <v>MGT</v>
          </cell>
          <cell r="W507" t="str">
            <v>No</v>
          </cell>
          <cell r="X507" t="str">
            <v>VI (S)</v>
          </cell>
          <cell r="Y507"/>
          <cell r="Z507"/>
          <cell r="AA507"/>
          <cell r="AB507"/>
          <cell r="AC507"/>
          <cell r="AD507"/>
          <cell r="AE507"/>
          <cell r="AF507"/>
        </row>
        <row r="508">
          <cell r="A508" t="str">
            <v>Diomedea sanfordi</v>
          </cell>
          <cell r="B508" t="str">
            <v>Diomedea</v>
          </cell>
          <cell r="C508" t="str">
            <v>sanfordi</v>
          </cell>
          <cell r="D508" t="str">
            <v>Diomedea sanfordi</v>
          </cell>
          <cell r="E508" t="str">
            <v>Procellariiformes</v>
          </cell>
          <cell r="F508" t="str">
            <v>Diomedeidae</v>
          </cell>
          <cell r="G508" t="str">
            <v>albatroz-real-do-norte</v>
          </cell>
          <cell r="H508" t="str">
            <v>Northern Royal Albatross</v>
          </cell>
          <cell r="I508" t="str">
            <v>EN</v>
          </cell>
          <cell r="J508" t="str">
            <v>EN</v>
          </cell>
          <cell r="K508"/>
          <cell r="L508" t="str">
            <v>Invertebrate</v>
          </cell>
          <cell r="M508" t="str">
            <v>Carnivore</v>
          </cell>
          <cell r="N508" t="str">
            <v>Aquatic predator</v>
          </cell>
          <cell r="O508"/>
          <cell r="P508" t="str">
            <v>Aquatic</v>
          </cell>
          <cell r="Q508"/>
          <cell r="R508" t="str">
            <v>Open</v>
          </cell>
          <cell r="S508"/>
          <cell r="T508" t="str">
            <v>M</v>
          </cell>
          <cell r="U508" t="str">
            <v>M</v>
          </cell>
          <cell r="V508" t="str">
            <v>MGT</v>
          </cell>
          <cell r="W508" t="str">
            <v>No</v>
          </cell>
          <cell r="X508" t="str">
            <v>VA#</v>
          </cell>
          <cell r="Y508"/>
          <cell r="Z508"/>
          <cell r="AA508"/>
          <cell r="AB508"/>
          <cell r="AC508"/>
          <cell r="AD508"/>
          <cell r="AE508"/>
          <cell r="AF508"/>
        </row>
        <row r="509">
          <cell r="A509" t="str">
            <v>Diopsittaca nobilis</v>
          </cell>
          <cell r="B509" t="str">
            <v>Diopsittaca</v>
          </cell>
          <cell r="C509" t="str">
            <v>nobilis</v>
          </cell>
          <cell r="D509" t="str">
            <v>Diopsittaca nobilis</v>
          </cell>
          <cell r="E509" t="str">
            <v>Psittaciformes</v>
          </cell>
          <cell r="F509" t="str">
            <v>Psittacidae</v>
          </cell>
          <cell r="G509" t="str">
            <v>maracanã-peque</v>
          </cell>
          <cell r="H509" t="str">
            <v>Red-shouldered Macaw</v>
          </cell>
          <cell r="I509" t="str">
            <v>LC</v>
          </cell>
          <cell r="J509"/>
          <cell r="K509"/>
          <cell r="L509" t="str">
            <v>Omnivore</v>
          </cell>
          <cell r="M509" t="str">
            <v>Herbivore</v>
          </cell>
          <cell r="N509" t="str">
            <v>Omnivore</v>
          </cell>
          <cell r="O509"/>
          <cell r="P509" t="str">
            <v>Insessorial</v>
          </cell>
          <cell r="Q509" t="str">
            <v>Forest</v>
          </cell>
          <cell r="R509" t="str">
            <v>Semi-Open</v>
          </cell>
          <cell r="S509">
            <v>2</v>
          </cell>
          <cell r="T509" t="str">
            <v>M</v>
          </cell>
          <cell r="U509"/>
          <cell r="V509"/>
          <cell r="W509"/>
          <cell r="X509" t="str">
            <v>BR</v>
          </cell>
          <cell r="Y509"/>
          <cell r="Z509" t="str">
            <v>RE</v>
          </cell>
          <cell r="AA509"/>
          <cell r="AB509"/>
          <cell r="AC509"/>
          <cell r="AD509"/>
          <cell r="AE509"/>
          <cell r="AF509"/>
        </row>
        <row r="510">
          <cell r="A510" t="str">
            <v>Discosura langsdorffi</v>
          </cell>
          <cell r="B510" t="str">
            <v>Discosura</v>
          </cell>
          <cell r="C510" t="str">
            <v>langsdorffi</v>
          </cell>
          <cell r="D510" t="str">
            <v>Discosura langsdorffi</v>
          </cell>
          <cell r="E510" t="str">
            <v>Apodiformes</v>
          </cell>
          <cell r="F510" t="str">
            <v>Trochilidae</v>
          </cell>
          <cell r="G510" t="str">
            <v>rabo-de-espinho</v>
          </cell>
          <cell r="H510" t="str">
            <v>Black-bellied Thorntail</v>
          </cell>
          <cell r="I510" t="str">
            <v>LC</v>
          </cell>
          <cell r="J510"/>
          <cell r="K510"/>
          <cell r="L510" t="str">
            <v>FruiNect</v>
          </cell>
          <cell r="M510" t="str">
            <v>Herbivore</v>
          </cell>
          <cell r="N510" t="str">
            <v>Nectarivore</v>
          </cell>
          <cell r="O510"/>
          <cell r="P510" t="str">
            <v>Aerial</v>
          </cell>
          <cell r="Q510" t="str">
            <v>Forest</v>
          </cell>
          <cell r="R510" t="str">
            <v xml:space="preserve">Dense </v>
          </cell>
          <cell r="S510"/>
          <cell r="T510"/>
          <cell r="U510"/>
          <cell r="V510"/>
          <cell r="W510"/>
          <cell r="X510" t="str">
            <v>BR</v>
          </cell>
          <cell r="Y510"/>
          <cell r="Z510"/>
          <cell r="AA510"/>
          <cell r="AB510"/>
          <cell r="AC510"/>
          <cell r="AD510"/>
          <cell r="AE510"/>
          <cell r="AF510"/>
        </row>
        <row r="511">
          <cell r="A511" t="str">
            <v>Discosura longicaudus</v>
          </cell>
          <cell r="B511" t="str">
            <v>Discosura</v>
          </cell>
          <cell r="C511" t="str">
            <v>longicaudus</v>
          </cell>
          <cell r="D511" t="str">
            <v>Discosura longicaudus</v>
          </cell>
          <cell r="E511" t="str">
            <v>Apodiformes</v>
          </cell>
          <cell r="F511" t="str">
            <v>Trochilidae</v>
          </cell>
          <cell r="G511" t="str">
            <v>bandeirinha</v>
          </cell>
          <cell r="H511" t="str">
            <v>Racket-tailed Coquette</v>
          </cell>
          <cell r="I511" t="str">
            <v>LC</v>
          </cell>
          <cell r="J511"/>
          <cell r="K511"/>
          <cell r="L511" t="str">
            <v>FruiNect</v>
          </cell>
          <cell r="M511" t="str">
            <v>Herbivore</v>
          </cell>
          <cell r="N511" t="str">
            <v>Nectarivore</v>
          </cell>
          <cell r="O511"/>
          <cell r="P511" t="str">
            <v>Aerial</v>
          </cell>
          <cell r="Q511" t="str">
            <v>Forest</v>
          </cell>
          <cell r="R511" t="str">
            <v xml:space="preserve">Dense </v>
          </cell>
          <cell r="S511"/>
          <cell r="T511"/>
          <cell r="U511" t="str">
            <v>A</v>
          </cell>
          <cell r="V511"/>
          <cell r="W511"/>
          <cell r="X511" t="str">
            <v>BR</v>
          </cell>
          <cell r="Y511"/>
          <cell r="Z511"/>
          <cell r="AA511"/>
          <cell r="AB511"/>
          <cell r="AC511"/>
          <cell r="AD511"/>
          <cell r="AE511"/>
          <cell r="AF511"/>
        </row>
        <row r="512">
          <cell r="A512" t="str">
            <v>Dixiphia pipra</v>
          </cell>
          <cell r="B512" t="str">
            <v>Pseudopipra</v>
          </cell>
          <cell r="C512" t="str">
            <v>pipra</v>
          </cell>
          <cell r="D512" t="str">
            <v>Pseudopipra pipra</v>
          </cell>
          <cell r="E512" t="str">
            <v>Passeriformes</v>
          </cell>
          <cell r="F512" t="str">
            <v>Pipridae</v>
          </cell>
          <cell r="G512" t="str">
            <v>cabeça-branca</v>
          </cell>
          <cell r="H512" t="str">
            <v>White-crowned Makin</v>
          </cell>
          <cell r="I512" t="str">
            <v>LC</v>
          </cell>
          <cell r="J512"/>
          <cell r="K512"/>
          <cell r="L512" t="str">
            <v>FruiNect</v>
          </cell>
          <cell r="M512" t="str">
            <v>Omnivore</v>
          </cell>
          <cell r="N512"/>
          <cell r="O512"/>
          <cell r="P512"/>
          <cell r="Q512"/>
          <cell r="R512"/>
          <cell r="S512"/>
          <cell r="T512"/>
          <cell r="U512"/>
          <cell r="V512"/>
          <cell r="W512"/>
          <cell r="X512" t="str">
            <v>BR</v>
          </cell>
          <cell r="Y512"/>
          <cell r="Z512"/>
          <cell r="AA512"/>
          <cell r="AB512"/>
          <cell r="AC512"/>
          <cell r="AD512"/>
          <cell r="AE512"/>
          <cell r="AF512"/>
        </row>
        <row r="513">
          <cell r="A513" t="str">
            <v>Dolichonyx oryzivorus</v>
          </cell>
          <cell r="B513" t="str">
            <v>Dolichonyx</v>
          </cell>
          <cell r="C513" t="str">
            <v>oryzivorus</v>
          </cell>
          <cell r="D513" t="str">
            <v>Dolichonyx oryzivorus</v>
          </cell>
          <cell r="E513" t="str">
            <v>Passeriformes</v>
          </cell>
          <cell r="F513" t="str">
            <v>Icteridae</v>
          </cell>
          <cell r="G513" t="str">
            <v>triste-pia</v>
          </cell>
          <cell r="H513" t="str">
            <v>Bobolink</v>
          </cell>
          <cell r="I513" t="str">
            <v>LC</v>
          </cell>
          <cell r="J513"/>
          <cell r="K513"/>
          <cell r="L513" t="str">
            <v>Invertebrate</v>
          </cell>
          <cell r="M513" t="str">
            <v>Omnivore</v>
          </cell>
          <cell r="N513" t="str">
            <v>Granivore</v>
          </cell>
          <cell r="O513"/>
          <cell r="P513" t="str">
            <v>Generalist</v>
          </cell>
          <cell r="Q513" t="str">
            <v>Grassland</v>
          </cell>
          <cell r="R513" t="str">
            <v xml:space="preserve">Dense </v>
          </cell>
          <cell r="S513"/>
          <cell r="T513"/>
          <cell r="U513" t="str">
            <v>M</v>
          </cell>
          <cell r="V513" t="str">
            <v>MGT</v>
          </cell>
          <cell r="W513" t="str">
            <v>No</v>
          </cell>
          <cell r="X513" t="str">
            <v>VI# (N)</v>
          </cell>
          <cell r="Y513"/>
          <cell r="Z513"/>
          <cell r="AA513"/>
          <cell r="AB513"/>
          <cell r="AC513"/>
          <cell r="AD513"/>
          <cell r="AE513"/>
          <cell r="AF513"/>
        </row>
        <row r="514">
          <cell r="A514" t="str">
            <v>Dolospingus fringilloides</v>
          </cell>
          <cell r="B514" t="str">
            <v>Dolospingus</v>
          </cell>
          <cell r="C514" t="str">
            <v>fringilloides</v>
          </cell>
          <cell r="D514" t="str">
            <v>Dolospingus fringilloides</v>
          </cell>
          <cell r="E514" t="str">
            <v>Passeriformes</v>
          </cell>
          <cell r="F514" t="str">
            <v>Thraupidae</v>
          </cell>
          <cell r="G514" t="str">
            <v>papa-capim-de-coleira</v>
          </cell>
          <cell r="H514" t="str">
            <v>White-ped Seedeater</v>
          </cell>
          <cell r="I514"/>
          <cell r="J514"/>
          <cell r="K514"/>
          <cell r="L514" t="str">
            <v>PlantSeed</v>
          </cell>
          <cell r="M514"/>
          <cell r="N514"/>
          <cell r="O514" t="str">
            <v>Sub-bosque</v>
          </cell>
          <cell r="P514"/>
          <cell r="Q514"/>
          <cell r="R514"/>
          <cell r="S514"/>
          <cell r="T514"/>
          <cell r="U514"/>
          <cell r="V514"/>
          <cell r="W514"/>
          <cell r="X514" t="str">
            <v>BR</v>
          </cell>
          <cell r="Y514"/>
          <cell r="Z514"/>
          <cell r="AA514"/>
          <cell r="AB514"/>
          <cell r="AC514"/>
          <cell r="AD514"/>
          <cell r="AE514"/>
          <cell r="AF514"/>
        </row>
        <row r="515">
          <cell r="A515" t="str">
            <v>Donacobius atricapilla</v>
          </cell>
          <cell r="B515" t="str">
            <v>Donacobius</v>
          </cell>
          <cell r="C515" t="str">
            <v>atricapilla</v>
          </cell>
          <cell r="D515" t="str">
            <v>Donacobius atricapilla</v>
          </cell>
          <cell r="E515" t="str">
            <v>Passeriformes</v>
          </cell>
          <cell r="F515" t="str">
            <v>Docobiidae</v>
          </cell>
          <cell r="G515" t="str">
            <v>japacanim</v>
          </cell>
          <cell r="H515" t="str">
            <v>Black-capped Docobius</v>
          </cell>
          <cell r="I515" t="str">
            <v>LC</v>
          </cell>
          <cell r="J515"/>
          <cell r="K515"/>
          <cell r="L515" t="str">
            <v>Invertebrate</v>
          </cell>
          <cell r="M515" t="str">
            <v>Carnivore</v>
          </cell>
          <cell r="N515" t="str">
            <v>Invertivore</v>
          </cell>
          <cell r="O515"/>
          <cell r="P515" t="str">
            <v>Insessorial</v>
          </cell>
          <cell r="Q515" t="str">
            <v>Wetland</v>
          </cell>
          <cell r="R515" t="str">
            <v>Open</v>
          </cell>
          <cell r="S515"/>
          <cell r="T515" t="str">
            <v>M</v>
          </cell>
          <cell r="U515" t="str">
            <v>B</v>
          </cell>
          <cell r="V515"/>
          <cell r="W515"/>
          <cell r="X515" t="str">
            <v>BR</v>
          </cell>
          <cell r="Y515"/>
          <cell r="Z515"/>
          <cell r="AA515"/>
          <cell r="AB515"/>
          <cell r="AC515"/>
          <cell r="AD515"/>
          <cell r="AE515"/>
          <cell r="AF515"/>
        </row>
        <row r="516">
          <cell r="A516" t="str">
            <v>Donacospiza albifrons</v>
          </cell>
          <cell r="B516" t="str">
            <v>Donacospiza</v>
          </cell>
          <cell r="C516" t="str">
            <v>albifrons</v>
          </cell>
          <cell r="D516" t="str">
            <v>Donacospiza albifrons</v>
          </cell>
          <cell r="E516" t="str">
            <v>Passeriformes</v>
          </cell>
          <cell r="F516" t="str">
            <v>Thraupidae</v>
          </cell>
          <cell r="G516" t="str">
            <v>tico-tico-do-banhado</v>
          </cell>
          <cell r="H516" t="str">
            <v>Long-tailed Reed Finch</v>
          </cell>
          <cell r="I516" t="str">
            <v>LC</v>
          </cell>
          <cell r="J516"/>
          <cell r="K516"/>
          <cell r="L516" t="str">
            <v>Omnivore</v>
          </cell>
          <cell r="M516" t="str">
            <v>Omnivore</v>
          </cell>
          <cell r="N516" t="str">
            <v>Invertivore</v>
          </cell>
          <cell r="O516" t="str">
            <v>Sub-bosque</v>
          </cell>
          <cell r="P516" t="str">
            <v>Insessorial</v>
          </cell>
          <cell r="Q516" t="str">
            <v>Wetland</v>
          </cell>
          <cell r="R516" t="str">
            <v>Semi-Open</v>
          </cell>
          <cell r="S516"/>
          <cell r="T516"/>
          <cell r="U516" t="str">
            <v>M</v>
          </cell>
          <cell r="V516"/>
          <cell r="W516"/>
          <cell r="X516" t="str">
            <v>BR</v>
          </cell>
          <cell r="Y516"/>
          <cell r="Z516"/>
          <cell r="AA516"/>
          <cell r="AB516"/>
          <cell r="AC516"/>
          <cell r="AD516"/>
          <cell r="AE516"/>
          <cell r="AF516"/>
        </row>
        <row r="517">
          <cell r="A517" t="str">
            <v>Doryfera johannae</v>
          </cell>
          <cell r="B517" t="str">
            <v>Doryfera</v>
          </cell>
          <cell r="C517" t="str">
            <v>johannae</v>
          </cell>
          <cell r="D517" t="str">
            <v>Doryfera johannae</v>
          </cell>
          <cell r="E517" t="str">
            <v>Apodiformes</v>
          </cell>
          <cell r="F517" t="str">
            <v>Trochilidae</v>
          </cell>
          <cell r="G517" t="str">
            <v>bico-de-lança</v>
          </cell>
          <cell r="H517" t="str">
            <v>Blue-fronted Lancebill</v>
          </cell>
          <cell r="I517" t="str">
            <v>LC</v>
          </cell>
          <cell r="J517"/>
          <cell r="K517"/>
          <cell r="L517" t="str">
            <v>FruiNect</v>
          </cell>
          <cell r="M517" t="str">
            <v>Herbivore</v>
          </cell>
          <cell r="N517" t="str">
            <v>Nectarivore</v>
          </cell>
          <cell r="O517" t="str">
            <v>Sub-bosque/Estrato medio</v>
          </cell>
          <cell r="P517" t="str">
            <v>Aerial</v>
          </cell>
          <cell r="Q517" t="str">
            <v>Forest</v>
          </cell>
          <cell r="R517" t="str">
            <v xml:space="preserve">Dense </v>
          </cell>
          <cell r="S517"/>
          <cell r="T517"/>
          <cell r="U517" t="str">
            <v>A</v>
          </cell>
          <cell r="V517"/>
          <cell r="W517"/>
          <cell r="X517" t="str">
            <v>BR#</v>
          </cell>
          <cell r="Y517"/>
          <cell r="Z517"/>
          <cell r="AA517"/>
          <cell r="AB517"/>
          <cell r="AC517"/>
          <cell r="AD517"/>
          <cell r="AE517"/>
          <cell r="AF517"/>
        </row>
        <row r="518">
          <cell r="A518" t="str">
            <v>Dromococcyx pavoninus</v>
          </cell>
          <cell r="B518" t="str">
            <v>Dromococcyx</v>
          </cell>
          <cell r="C518" t="str">
            <v>pavoninus</v>
          </cell>
          <cell r="D518" t="str">
            <v>Dromococcyx pavoninus</v>
          </cell>
          <cell r="E518" t="str">
            <v>Cuculiformes</v>
          </cell>
          <cell r="F518" t="str">
            <v>Cuculidae</v>
          </cell>
          <cell r="G518" t="str">
            <v>peixe-frito-pavonino</v>
          </cell>
          <cell r="H518" t="str">
            <v>Pavonine Cuckoo</v>
          </cell>
          <cell r="I518" t="str">
            <v>LC</v>
          </cell>
          <cell r="J518"/>
          <cell r="K518"/>
          <cell r="L518" t="str">
            <v>Invertebrate</v>
          </cell>
          <cell r="M518" t="str">
            <v>Carnivore</v>
          </cell>
          <cell r="N518" t="str">
            <v>Invertivore</v>
          </cell>
          <cell r="O518" t="str">
            <v>Terrestre/Sub-bosque</v>
          </cell>
          <cell r="P518" t="str">
            <v>Terrestrial</v>
          </cell>
          <cell r="Q518" t="str">
            <v>Forest</v>
          </cell>
          <cell r="R518" t="str">
            <v xml:space="preserve">Dense </v>
          </cell>
          <cell r="S518"/>
          <cell r="T518" t="str">
            <v>B</v>
          </cell>
          <cell r="U518" t="str">
            <v>M</v>
          </cell>
          <cell r="V518"/>
          <cell r="W518"/>
          <cell r="X518" t="str">
            <v>BR</v>
          </cell>
          <cell r="Y518"/>
          <cell r="Z518"/>
          <cell r="AA518" t="str">
            <v>AC</v>
          </cell>
          <cell r="AB518"/>
          <cell r="AC518"/>
          <cell r="AD518"/>
          <cell r="AE518"/>
          <cell r="AF518"/>
        </row>
        <row r="519">
          <cell r="A519" t="str">
            <v>Dromococcyx phasianellus</v>
          </cell>
          <cell r="B519" t="str">
            <v>Dromococcyx</v>
          </cell>
          <cell r="C519" t="str">
            <v>phasianellus</v>
          </cell>
          <cell r="D519" t="str">
            <v>Dromococcyx phasianellus</v>
          </cell>
          <cell r="E519" t="str">
            <v>Cuculiformes</v>
          </cell>
          <cell r="F519" t="str">
            <v>Cuculidae</v>
          </cell>
          <cell r="G519" t="str">
            <v>peixe-frito</v>
          </cell>
          <cell r="H519" t="str">
            <v>Pheasant Cuckoo</v>
          </cell>
          <cell r="I519" t="str">
            <v>LC</v>
          </cell>
          <cell r="J519"/>
          <cell r="K519"/>
          <cell r="L519" t="str">
            <v>Invertebrate</v>
          </cell>
          <cell r="M519" t="str">
            <v>Carnivore</v>
          </cell>
          <cell r="N519" t="str">
            <v>Invertivore</v>
          </cell>
          <cell r="O519" t="str">
            <v>Terrestre</v>
          </cell>
          <cell r="P519" t="str">
            <v>Terrestrial</v>
          </cell>
          <cell r="Q519" t="str">
            <v>Forest</v>
          </cell>
          <cell r="R519" t="str">
            <v xml:space="preserve">Dense </v>
          </cell>
          <cell r="S519">
            <v>3</v>
          </cell>
          <cell r="T519" t="str">
            <v>B</v>
          </cell>
          <cell r="U519" t="str">
            <v>M</v>
          </cell>
          <cell r="V519"/>
          <cell r="W519"/>
          <cell r="X519" t="str">
            <v>BR</v>
          </cell>
          <cell r="Y519"/>
          <cell r="Z519" t="str">
            <v>RE</v>
          </cell>
          <cell r="AA519"/>
          <cell r="AB519"/>
          <cell r="AC519"/>
          <cell r="AD519"/>
          <cell r="AE519"/>
          <cell r="AF519"/>
        </row>
        <row r="520">
          <cell r="A520" t="str">
            <v>Drymophila devillei</v>
          </cell>
          <cell r="B520" t="str">
            <v>Drymophila</v>
          </cell>
          <cell r="C520" t="str">
            <v>devillei</v>
          </cell>
          <cell r="D520" t="str">
            <v>Drymophila devillei</v>
          </cell>
          <cell r="E520" t="str">
            <v>Passeriformes</v>
          </cell>
          <cell r="F520" t="str">
            <v>Thamnophilidae</v>
          </cell>
          <cell r="G520" t="str">
            <v>trovoada-listrada</v>
          </cell>
          <cell r="H520" t="str">
            <v>Striated Antbird</v>
          </cell>
          <cell r="I520" t="str">
            <v>LC</v>
          </cell>
          <cell r="J520"/>
          <cell r="K520"/>
          <cell r="L520" t="str">
            <v>Invertebrate</v>
          </cell>
          <cell r="M520" t="str">
            <v>Carnivore</v>
          </cell>
          <cell r="N520" t="str">
            <v>Invertivore</v>
          </cell>
          <cell r="O520"/>
          <cell r="P520" t="str">
            <v>Insessorial</v>
          </cell>
          <cell r="Q520" t="str">
            <v>Forest</v>
          </cell>
          <cell r="R520" t="str">
            <v xml:space="preserve">Dense </v>
          </cell>
          <cell r="S520"/>
          <cell r="T520"/>
          <cell r="U520" t="str">
            <v>M</v>
          </cell>
          <cell r="V520"/>
          <cell r="W520"/>
          <cell r="X520" t="str">
            <v>BR</v>
          </cell>
          <cell r="Y520"/>
          <cell r="Z520"/>
          <cell r="AA520"/>
          <cell r="AB520"/>
          <cell r="AC520"/>
          <cell r="AD520"/>
          <cell r="AE520"/>
          <cell r="AF520"/>
        </row>
        <row r="521">
          <cell r="A521" t="str">
            <v>Drymophila ferruginea</v>
          </cell>
          <cell r="B521" t="str">
            <v>Drymophila</v>
          </cell>
          <cell r="C521" t="str">
            <v>ferruginea</v>
          </cell>
          <cell r="D521" t="str">
            <v>Drymophila ferruginea</v>
          </cell>
          <cell r="E521" t="str">
            <v>Passeriformes</v>
          </cell>
          <cell r="F521" t="str">
            <v>Thamnophilidae</v>
          </cell>
          <cell r="G521" t="str">
            <v>trovoada</v>
          </cell>
          <cell r="H521" t="str">
            <v>Ferruginous Antbird</v>
          </cell>
          <cell r="I521" t="str">
            <v>LC</v>
          </cell>
          <cell r="J521"/>
          <cell r="K521"/>
          <cell r="L521" t="str">
            <v>Invertebrate</v>
          </cell>
          <cell r="M521" t="str">
            <v>Carnivore</v>
          </cell>
          <cell r="N521" t="str">
            <v>Invertivore</v>
          </cell>
          <cell r="O521" t="str">
            <v>Sub-bosque</v>
          </cell>
          <cell r="P521" t="str">
            <v>Insessorial</v>
          </cell>
          <cell r="Q521" t="str">
            <v>Forest</v>
          </cell>
          <cell r="R521" t="str">
            <v xml:space="preserve">Dense </v>
          </cell>
          <cell r="S521"/>
          <cell r="T521"/>
          <cell r="U521" t="str">
            <v>M</v>
          </cell>
          <cell r="V521"/>
          <cell r="W521"/>
          <cell r="X521" t="str">
            <v>BR, En</v>
          </cell>
          <cell r="Y521"/>
          <cell r="Z521"/>
          <cell r="AA521"/>
          <cell r="AB521"/>
          <cell r="AC521"/>
          <cell r="AD521"/>
          <cell r="AE521"/>
          <cell r="AF521"/>
        </row>
        <row r="522">
          <cell r="A522" t="str">
            <v>Drymophila genei</v>
          </cell>
          <cell r="B522" t="str">
            <v>Drymophila</v>
          </cell>
          <cell r="C522" t="str">
            <v>genei</v>
          </cell>
          <cell r="D522" t="str">
            <v>Drymophila genei</v>
          </cell>
          <cell r="E522" t="str">
            <v>Passeriformes</v>
          </cell>
          <cell r="F522" t="str">
            <v>Thamnophilidae</v>
          </cell>
          <cell r="G522" t="str">
            <v>choquinha-da-serra</v>
          </cell>
          <cell r="H522" t="str">
            <v>Rufous-tailed Antbird</v>
          </cell>
          <cell r="I522" t="str">
            <v>LC</v>
          </cell>
          <cell r="J522"/>
          <cell r="K522"/>
          <cell r="L522" t="str">
            <v>Invertebrate</v>
          </cell>
          <cell r="M522" t="str">
            <v>Carnivore</v>
          </cell>
          <cell r="N522" t="str">
            <v>Invertivore</v>
          </cell>
          <cell r="O522" t="str">
            <v>Sub-bosque</v>
          </cell>
          <cell r="P522" t="str">
            <v>Insessorial</v>
          </cell>
          <cell r="Q522" t="str">
            <v>Forest</v>
          </cell>
          <cell r="R522" t="str">
            <v xml:space="preserve">Dense </v>
          </cell>
          <cell r="S522"/>
          <cell r="T522"/>
          <cell r="U522" t="str">
            <v>M</v>
          </cell>
          <cell r="V522"/>
          <cell r="W522"/>
          <cell r="X522" t="str">
            <v>BR, En</v>
          </cell>
          <cell r="Y522"/>
          <cell r="Z522"/>
          <cell r="AA522"/>
          <cell r="AB522"/>
          <cell r="AC522"/>
          <cell r="AD522"/>
          <cell r="AE522"/>
          <cell r="AF522"/>
        </row>
        <row r="523">
          <cell r="A523" t="str">
            <v>Drymophila malura</v>
          </cell>
          <cell r="B523" t="str">
            <v>Drymophila</v>
          </cell>
          <cell r="C523" t="str">
            <v>malura</v>
          </cell>
          <cell r="D523" t="str">
            <v>Drymophila malura</v>
          </cell>
          <cell r="E523" t="str">
            <v>Passeriformes</v>
          </cell>
          <cell r="F523" t="str">
            <v>Thamnophilidae</v>
          </cell>
          <cell r="G523" t="str">
            <v>choquinha-carijó</v>
          </cell>
          <cell r="H523" t="str">
            <v>Dusky-tailed Antbird</v>
          </cell>
          <cell r="I523" t="str">
            <v>LC</v>
          </cell>
          <cell r="J523"/>
          <cell r="K523"/>
          <cell r="L523" t="str">
            <v>Invertebrate</v>
          </cell>
          <cell r="M523" t="str">
            <v>Carnivore</v>
          </cell>
          <cell r="N523" t="str">
            <v>Invertivore</v>
          </cell>
          <cell r="O523" t="str">
            <v>Sub-bosque</v>
          </cell>
          <cell r="P523" t="str">
            <v>Insessorial</v>
          </cell>
          <cell r="Q523" t="str">
            <v>Forest</v>
          </cell>
          <cell r="R523" t="str">
            <v xml:space="preserve">Dense </v>
          </cell>
          <cell r="S523"/>
          <cell r="T523"/>
          <cell r="U523" t="str">
            <v>M</v>
          </cell>
          <cell r="V523"/>
          <cell r="W523"/>
          <cell r="X523" t="str">
            <v>BR</v>
          </cell>
          <cell r="Y523"/>
          <cell r="Z523"/>
          <cell r="AA523" t="str">
            <v>X</v>
          </cell>
          <cell r="AB523"/>
          <cell r="AC523"/>
          <cell r="AD523"/>
          <cell r="AE523"/>
          <cell r="AF523"/>
        </row>
        <row r="524">
          <cell r="A524" t="str">
            <v>Drymophila ochropyga</v>
          </cell>
          <cell r="B524" t="str">
            <v>Drymophila</v>
          </cell>
          <cell r="C524" t="str">
            <v>ochropyga</v>
          </cell>
          <cell r="D524" t="str">
            <v>Drymophila ochropyga</v>
          </cell>
          <cell r="E524" t="str">
            <v>Passeriformes</v>
          </cell>
          <cell r="F524" t="str">
            <v>Thamnophilidae</v>
          </cell>
          <cell r="G524" t="str">
            <v>choquinha-de-dorso-vermelho</v>
          </cell>
          <cell r="H524" t="str">
            <v>Ochre-rumped Antbird</v>
          </cell>
          <cell r="I524" t="str">
            <v>NT</v>
          </cell>
          <cell r="J524"/>
          <cell r="K524"/>
          <cell r="L524" t="str">
            <v>Invertebrate</v>
          </cell>
          <cell r="M524" t="str">
            <v>Carnivore</v>
          </cell>
          <cell r="N524" t="str">
            <v>Invertivore</v>
          </cell>
          <cell r="O524" t="str">
            <v>Sub-bosque</v>
          </cell>
          <cell r="P524" t="str">
            <v>Insessorial</v>
          </cell>
          <cell r="Q524" t="str">
            <v>Forest</v>
          </cell>
          <cell r="R524" t="str">
            <v xml:space="preserve">Dense </v>
          </cell>
          <cell r="S524">
            <v>3</v>
          </cell>
          <cell r="T524" t="str">
            <v>B</v>
          </cell>
          <cell r="U524" t="str">
            <v>M</v>
          </cell>
          <cell r="V524"/>
          <cell r="W524"/>
          <cell r="X524" t="str">
            <v>BR, En</v>
          </cell>
          <cell r="Y524"/>
          <cell r="Z524" t="str">
            <v>RE</v>
          </cell>
          <cell r="AA524"/>
          <cell r="AB524"/>
          <cell r="AC524"/>
          <cell r="AD524"/>
          <cell r="AE524"/>
          <cell r="AF524"/>
        </row>
        <row r="525">
          <cell r="A525" t="str">
            <v>Drymophila rubricollis</v>
          </cell>
          <cell r="B525" t="str">
            <v>Drymophila</v>
          </cell>
          <cell r="C525" t="str">
            <v>rubricollis</v>
          </cell>
          <cell r="D525" t="str">
            <v>Drymophila rubricollis</v>
          </cell>
          <cell r="E525" t="str">
            <v>Passeriformes</v>
          </cell>
          <cell r="F525" t="str">
            <v>Thamnophilidae</v>
          </cell>
          <cell r="G525" t="str">
            <v>trovoada-de-bertoni</v>
          </cell>
          <cell r="H525" t="str">
            <v>Bertoni's Antbird</v>
          </cell>
          <cell r="I525" t="str">
            <v>LC</v>
          </cell>
          <cell r="J525"/>
          <cell r="K525"/>
          <cell r="L525" t="str">
            <v>Invertebrate</v>
          </cell>
          <cell r="M525" t="str">
            <v>Carnivore</v>
          </cell>
          <cell r="N525" t="str">
            <v>Invertivore</v>
          </cell>
          <cell r="O525" t="str">
            <v>Sub-bosque</v>
          </cell>
          <cell r="P525" t="str">
            <v>Insessorial</v>
          </cell>
          <cell r="Q525" t="str">
            <v>Forest</v>
          </cell>
          <cell r="R525" t="str">
            <v xml:space="preserve">Dense </v>
          </cell>
          <cell r="S525"/>
          <cell r="T525"/>
          <cell r="U525" t="str">
            <v>M</v>
          </cell>
          <cell r="V525"/>
          <cell r="W525"/>
          <cell r="X525" t="str">
            <v>BR</v>
          </cell>
          <cell r="Y525"/>
          <cell r="Z525"/>
          <cell r="AA525"/>
          <cell r="AB525"/>
          <cell r="AC525"/>
          <cell r="AD525"/>
          <cell r="AE525"/>
          <cell r="AF525"/>
        </row>
        <row r="526">
          <cell r="A526" t="str">
            <v>Drymophila squamata</v>
          </cell>
          <cell r="B526" t="str">
            <v>Drymophila</v>
          </cell>
          <cell r="C526" t="str">
            <v>squamata</v>
          </cell>
          <cell r="D526" t="str">
            <v>Drymophila squamata</v>
          </cell>
          <cell r="E526" t="str">
            <v>Passeriformes</v>
          </cell>
          <cell r="F526" t="str">
            <v>Thamnophilidae</v>
          </cell>
          <cell r="G526" t="str">
            <v>pintadinho</v>
          </cell>
          <cell r="H526" t="str">
            <v>Scaled Antbird</v>
          </cell>
          <cell r="I526" t="str">
            <v>LC</v>
          </cell>
          <cell r="J526"/>
          <cell r="K526"/>
          <cell r="L526" t="str">
            <v>Invertebrate</v>
          </cell>
          <cell r="M526" t="str">
            <v>Carnivore</v>
          </cell>
          <cell r="N526" t="str">
            <v>Invertivore</v>
          </cell>
          <cell r="O526" t="str">
            <v>Sub-bosque</v>
          </cell>
          <cell r="P526" t="str">
            <v>Insessorial</v>
          </cell>
          <cell r="Q526" t="str">
            <v>Forest</v>
          </cell>
          <cell r="R526" t="str">
            <v xml:space="preserve">Dense </v>
          </cell>
          <cell r="S526"/>
          <cell r="T526"/>
          <cell r="U526" t="str">
            <v>M</v>
          </cell>
          <cell r="V526"/>
          <cell r="W526"/>
          <cell r="X526" t="str">
            <v>BR, En</v>
          </cell>
          <cell r="Y526"/>
          <cell r="Z526"/>
          <cell r="AA526"/>
          <cell r="AB526"/>
          <cell r="AC526"/>
          <cell r="AD526"/>
          <cell r="AE526"/>
          <cell r="AF526"/>
        </row>
        <row r="527">
          <cell r="A527" t="str">
            <v>Drymornis bridgesii</v>
          </cell>
          <cell r="B527" t="str">
            <v>Drymornis</v>
          </cell>
          <cell r="C527" t="str">
            <v>bridgesii</v>
          </cell>
          <cell r="D527" t="str">
            <v>Drymornis bridgesii</v>
          </cell>
          <cell r="E527" t="str">
            <v>Passeriformes</v>
          </cell>
          <cell r="F527" t="str">
            <v>Dendrocolaptidae</v>
          </cell>
          <cell r="G527" t="str">
            <v>arapaçu-platino</v>
          </cell>
          <cell r="H527" t="str">
            <v>Scimitar-billed Woodcreeper</v>
          </cell>
          <cell r="I527" t="str">
            <v>LC</v>
          </cell>
          <cell r="J527"/>
          <cell r="K527"/>
          <cell r="L527" t="str">
            <v>Invertebrate</v>
          </cell>
          <cell r="M527" t="str">
            <v>Carnivore</v>
          </cell>
          <cell r="N527" t="str">
            <v>Invertivore</v>
          </cell>
          <cell r="O527" t="str">
            <v>Terrestre/Estrato medio</v>
          </cell>
          <cell r="P527" t="str">
            <v>Terrestrial</v>
          </cell>
          <cell r="Q527" t="str">
            <v>Woodland</v>
          </cell>
          <cell r="R527" t="str">
            <v>Semi-Open</v>
          </cell>
          <cell r="S527"/>
          <cell r="T527" t="str">
            <v>M</v>
          </cell>
          <cell r="U527" t="str">
            <v>B</v>
          </cell>
          <cell r="V527"/>
          <cell r="W527"/>
          <cell r="X527" t="str">
            <v>BR</v>
          </cell>
          <cell r="Y527"/>
          <cell r="Z527"/>
          <cell r="AA527" t="str">
            <v>AC</v>
          </cell>
          <cell r="AB527"/>
          <cell r="AC527"/>
          <cell r="AD527"/>
          <cell r="AE527"/>
          <cell r="AF527"/>
        </row>
        <row r="528">
          <cell r="A528" t="str">
            <v>Dryocopus lineatus</v>
          </cell>
          <cell r="B528" t="str">
            <v>Dryocopus</v>
          </cell>
          <cell r="C528" t="str">
            <v>lineatus</v>
          </cell>
          <cell r="D528" t="str">
            <v>Dryocopus lineatus</v>
          </cell>
          <cell r="E528" t="str">
            <v>Piciformes</v>
          </cell>
          <cell r="F528" t="str">
            <v>Picidae</v>
          </cell>
          <cell r="G528" t="str">
            <v>pica-pau-de-banda-branca</v>
          </cell>
          <cell r="H528" t="str">
            <v>Lineated Woodpecker</v>
          </cell>
          <cell r="I528"/>
          <cell r="J528"/>
          <cell r="K528"/>
          <cell r="L528" t="str">
            <v>Invertebrate</v>
          </cell>
          <cell r="M528" t="str">
            <v>Carnivore</v>
          </cell>
          <cell r="N528" t="str">
            <v>Invertivore</v>
          </cell>
          <cell r="O528" t="str">
            <v>Dossel</v>
          </cell>
          <cell r="P528" t="str">
            <v>Insessorial</v>
          </cell>
          <cell r="Q528" t="str">
            <v>Forest</v>
          </cell>
          <cell r="R528" t="str">
            <v>Semi-Open</v>
          </cell>
          <cell r="S528">
            <v>2</v>
          </cell>
          <cell r="T528" t="str">
            <v>M</v>
          </cell>
          <cell r="U528" t="str">
            <v>B</v>
          </cell>
          <cell r="V528"/>
          <cell r="W528"/>
          <cell r="X528" t="str">
            <v>BR</v>
          </cell>
          <cell r="Y528"/>
          <cell r="Z528" t="str">
            <v>RE</v>
          </cell>
          <cell r="AA528" t="str">
            <v>L</v>
          </cell>
          <cell r="AB528"/>
          <cell r="AC528"/>
          <cell r="AD528"/>
          <cell r="AE528"/>
          <cell r="AF528"/>
        </row>
        <row r="529">
          <cell r="A529" t="str">
            <v>Dysithamnus mentalis</v>
          </cell>
          <cell r="B529" t="str">
            <v>Dysithamnus</v>
          </cell>
          <cell r="C529" t="str">
            <v>mentalis</v>
          </cell>
          <cell r="D529" t="str">
            <v>Dysithamnus mentalis</v>
          </cell>
          <cell r="E529" t="str">
            <v>Passeriformes</v>
          </cell>
          <cell r="F529" t="str">
            <v>Thamnophilidae</v>
          </cell>
          <cell r="G529" t="str">
            <v>choquinha-lisa</v>
          </cell>
          <cell r="H529" t="str">
            <v>Plain Antvireo</v>
          </cell>
          <cell r="I529" t="str">
            <v>LC</v>
          </cell>
          <cell r="J529"/>
          <cell r="K529"/>
          <cell r="L529" t="str">
            <v>Invertebrate</v>
          </cell>
          <cell r="M529" t="str">
            <v>Carnivore</v>
          </cell>
          <cell r="N529" t="str">
            <v>Invertivore</v>
          </cell>
          <cell r="O529" t="str">
            <v>Sub-bosque/Estrato medio</v>
          </cell>
          <cell r="P529" t="str">
            <v>Insessorial</v>
          </cell>
          <cell r="Q529" t="str">
            <v>Forest</v>
          </cell>
          <cell r="R529" t="str">
            <v xml:space="preserve">Dense </v>
          </cell>
          <cell r="S529">
            <v>3</v>
          </cell>
          <cell r="T529" t="str">
            <v>B</v>
          </cell>
          <cell r="U529" t="str">
            <v>M</v>
          </cell>
          <cell r="V529"/>
          <cell r="W529"/>
          <cell r="X529" t="str">
            <v>BR</v>
          </cell>
          <cell r="Y529"/>
          <cell r="Z529" t="str">
            <v>RE</v>
          </cell>
          <cell r="AA529"/>
          <cell r="AB529"/>
          <cell r="AC529"/>
          <cell r="AD529"/>
          <cell r="AE529"/>
          <cell r="AF529"/>
        </row>
        <row r="530">
          <cell r="A530" t="str">
            <v>Dysithamnus plumbeus</v>
          </cell>
          <cell r="B530" t="str">
            <v>Dysithamnus</v>
          </cell>
          <cell r="C530" t="str">
            <v>plumbeus</v>
          </cell>
          <cell r="D530" t="str">
            <v>Dysithamnus plumbeus</v>
          </cell>
          <cell r="E530" t="str">
            <v>Passeriformes</v>
          </cell>
          <cell r="F530" t="str">
            <v>Thamnophilidae</v>
          </cell>
          <cell r="G530" t="str">
            <v>choquinha-chumbo</v>
          </cell>
          <cell r="H530" t="str">
            <v>Plumbeous Antvireo</v>
          </cell>
          <cell r="I530" t="str">
            <v>VU</v>
          </cell>
          <cell r="J530" t="str">
            <v>EN</v>
          </cell>
          <cell r="K530"/>
          <cell r="L530" t="str">
            <v>Invertebrate</v>
          </cell>
          <cell r="M530" t="str">
            <v>Carnivore</v>
          </cell>
          <cell r="N530" t="str">
            <v>Invertivore</v>
          </cell>
          <cell r="O530"/>
          <cell r="P530" t="str">
            <v>Insessorial</v>
          </cell>
          <cell r="Q530" t="str">
            <v>Forest</v>
          </cell>
          <cell r="R530" t="str">
            <v xml:space="preserve">Dense </v>
          </cell>
          <cell r="S530"/>
          <cell r="T530"/>
          <cell r="U530" t="str">
            <v>M</v>
          </cell>
          <cell r="V530"/>
          <cell r="W530"/>
          <cell r="X530" t="str">
            <v>BR, En</v>
          </cell>
          <cell r="Y530"/>
          <cell r="Z530"/>
          <cell r="AA530"/>
          <cell r="AB530"/>
          <cell r="AC530"/>
          <cell r="AD530"/>
          <cell r="AE530"/>
          <cell r="AF530"/>
        </row>
        <row r="531">
          <cell r="A531" t="str">
            <v>Dysithamnus stictothorax</v>
          </cell>
          <cell r="B531" t="str">
            <v>Dysithamnus</v>
          </cell>
          <cell r="C531" t="str">
            <v>stictothorax</v>
          </cell>
          <cell r="D531" t="str">
            <v>Dysithamnus stictothorax</v>
          </cell>
          <cell r="E531" t="str">
            <v>Passeriformes</v>
          </cell>
          <cell r="F531" t="str">
            <v>Thamnophilidae</v>
          </cell>
          <cell r="G531" t="str">
            <v>choquinha-de-peito-pintado</v>
          </cell>
          <cell r="H531" t="str">
            <v>Spot-breasted Antvireo</v>
          </cell>
          <cell r="I531" t="str">
            <v>NT</v>
          </cell>
          <cell r="J531"/>
          <cell r="K531"/>
          <cell r="L531" t="str">
            <v>Invertebrate</v>
          </cell>
          <cell r="M531" t="str">
            <v>Carnivore</v>
          </cell>
          <cell r="N531" t="str">
            <v>Invertivore</v>
          </cell>
          <cell r="O531" t="str">
            <v>Estrato medio</v>
          </cell>
          <cell r="P531" t="str">
            <v>Insessorial</v>
          </cell>
          <cell r="Q531" t="str">
            <v>Forest</v>
          </cell>
          <cell r="R531" t="str">
            <v xml:space="preserve">Dense </v>
          </cell>
          <cell r="S531"/>
          <cell r="T531"/>
          <cell r="U531" t="str">
            <v>M</v>
          </cell>
          <cell r="V531"/>
          <cell r="W531"/>
          <cell r="X531" t="str">
            <v>BR, En</v>
          </cell>
          <cell r="Y531"/>
          <cell r="Z531"/>
          <cell r="AA531"/>
          <cell r="AB531"/>
          <cell r="AC531"/>
          <cell r="AD531"/>
          <cell r="AE531"/>
          <cell r="AF531"/>
        </row>
        <row r="532">
          <cell r="A532" t="str">
            <v>Dysithamnus xanthopterus</v>
          </cell>
          <cell r="B532" t="str">
            <v>Dysithamnus</v>
          </cell>
          <cell r="C532" t="str">
            <v>xanthopterus</v>
          </cell>
          <cell r="D532" t="str">
            <v>Dysithamnus xanthopterus</v>
          </cell>
          <cell r="E532" t="str">
            <v>Passeriformes</v>
          </cell>
          <cell r="F532" t="str">
            <v>Thamnophilidae</v>
          </cell>
          <cell r="G532" t="str">
            <v>choquinha-de-asa-ferrugem</v>
          </cell>
          <cell r="H532" t="str">
            <v>Rufous-backed Antvireo</v>
          </cell>
          <cell r="I532" t="str">
            <v>LC</v>
          </cell>
          <cell r="J532"/>
          <cell r="K532"/>
          <cell r="L532" t="str">
            <v>Invertebrate</v>
          </cell>
          <cell r="M532" t="str">
            <v>Carnivore</v>
          </cell>
          <cell r="N532" t="str">
            <v>Invertivore</v>
          </cell>
          <cell r="O532" t="str">
            <v>Estrato medio/Dossel</v>
          </cell>
          <cell r="P532" t="str">
            <v>Insessorial</v>
          </cell>
          <cell r="Q532" t="str">
            <v>Forest</v>
          </cell>
          <cell r="R532" t="str">
            <v xml:space="preserve">Dense </v>
          </cell>
          <cell r="S532"/>
          <cell r="T532" t="str">
            <v>M</v>
          </cell>
          <cell r="U532" t="str">
            <v>M</v>
          </cell>
          <cell r="V532"/>
          <cell r="W532"/>
          <cell r="X532" t="str">
            <v>BR, En</v>
          </cell>
          <cell r="Y532"/>
          <cell r="Z532"/>
          <cell r="AA532" t="str">
            <v>AC</v>
          </cell>
          <cell r="AB532"/>
          <cell r="AC532"/>
          <cell r="AD532"/>
          <cell r="AE532"/>
          <cell r="AF532"/>
        </row>
        <row r="533">
          <cell r="A533" t="str">
            <v>Egretta caerulea</v>
          </cell>
          <cell r="B533" t="str">
            <v>Egretta</v>
          </cell>
          <cell r="C533" t="str">
            <v>caerulea</v>
          </cell>
          <cell r="D533" t="str">
            <v>Egretta caerulea</v>
          </cell>
          <cell r="E533" t="str">
            <v>Pelecaniformes</v>
          </cell>
          <cell r="F533" t="str">
            <v>Ardeidae</v>
          </cell>
          <cell r="G533" t="str">
            <v>garça-azul</v>
          </cell>
          <cell r="H533" t="str">
            <v>Little Blue Heron</v>
          </cell>
          <cell r="I533" t="str">
            <v>LC</v>
          </cell>
          <cell r="J533"/>
          <cell r="K533" t="str">
            <v>II</v>
          </cell>
          <cell r="L533" t="str">
            <v>Invertebrate</v>
          </cell>
          <cell r="M533" t="str">
            <v>Carnivore</v>
          </cell>
          <cell r="N533" t="str">
            <v>Aquatic predator</v>
          </cell>
          <cell r="O533"/>
          <cell r="P533" t="str">
            <v>Terrestrial</v>
          </cell>
          <cell r="Q533" t="str">
            <v>Wetland</v>
          </cell>
          <cell r="R533" t="str">
            <v>Open</v>
          </cell>
          <cell r="S533">
            <v>1</v>
          </cell>
          <cell r="T533" t="str">
            <v>M</v>
          </cell>
          <cell r="U533" t="str">
            <v>M</v>
          </cell>
          <cell r="V533"/>
          <cell r="W533"/>
          <cell r="X533" t="str">
            <v>BR</v>
          </cell>
          <cell r="Y533"/>
          <cell r="Z533" t="str">
            <v>RE</v>
          </cell>
          <cell r="AA533"/>
          <cell r="AB533"/>
          <cell r="AC533"/>
          <cell r="AD533"/>
          <cell r="AE533"/>
          <cell r="AF533"/>
        </row>
        <row r="534">
          <cell r="A534" t="str">
            <v>Egretta garzetta</v>
          </cell>
          <cell r="B534" t="str">
            <v>Egretta</v>
          </cell>
          <cell r="C534" t="str">
            <v>garzetta</v>
          </cell>
          <cell r="D534" t="str">
            <v>Egretta garzetta</v>
          </cell>
          <cell r="E534" t="str">
            <v>Pelecaniformes</v>
          </cell>
          <cell r="F534" t="str">
            <v>Ardeidae</v>
          </cell>
          <cell r="G534" t="str">
            <v>garça-peque-europeia</v>
          </cell>
          <cell r="H534" t="str">
            <v>Little Egret</v>
          </cell>
          <cell r="I534"/>
          <cell r="J534"/>
          <cell r="K534" t="str">
            <v>II</v>
          </cell>
          <cell r="L534" t="str">
            <v>Invertebrate</v>
          </cell>
          <cell r="M534" t="str">
            <v>Carnivore</v>
          </cell>
          <cell r="N534" t="str">
            <v>Aquatic predator</v>
          </cell>
          <cell r="O534"/>
          <cell r="P534" t="str">
            <v>Terrestrial</v>
          </cell>
          <cell r="Q534" t="str">
            <v>Wetland</v>
          </cell>
          <cell r="R534" t="str">
            <v>Open</v>
          </cell>
          <cell r="S534"/>
          <cell r="T534"/>
          <cell r="U534"/>
          <cell r="V534" t="str">
            <v>VAG</v>
          </cell>
          <cell r="W534" t="str">
            <v>No</v>
          </cell>
          <cell r="X534" t="str">
            <v>VA (E)</v>
          </cell>
          <cell r="Y534"/>
          <cell r="Z534"/>
          <cell r="AA534"/>
          <cell r="AB534"/>
          <cell r="AC534"/>
          <cell r="AD534"/>
          <cell r="AE534"/>
          <cell r="AF534"/>
        </row>
        <row r="535">
          <cell r="A535" t="str">
            <v>Egretta gularis</v>
          </cell>
          <cell r="B535" t="str">
            <v>Egretta</v>
          </cell>
          <cell r="C535" t="str">
            <v>gularis</v>
          </cell>
          <cell r="D535" t="str">
            <v>Egretta gularis</v>
          </cell>
          <cell r="E535" t="str">
            <v>Pelecaniformes</v>
          </cell>
          <cell r="F535" t="str">
            <v>Ardeidae</v>
          </cell>
          <cell r="G535" t="str">
            <v>garça-negra</v>
          </cell>
          <cell r="H535" t="str">
            <v>Western Reef-Heron</v>
          </cell>
          <cell r="I535"/>
          <cell r="J535"/>
          <cell r="K535" t="str">
            <v>II</v>
          </cell>
          <cell r="L535" t="str">
            <v>Invertebrate</v>
          </cell>
          <cell r="M535" t="str">
            <v>Carnivore</v>
          </cell>
          <cell r="N535" t="str">
            <v>Aquatic predator</v>
          </cell>
          <cell r="O535"/>
          <cell r="P535" t="str">
            <v>Terrestrial</v>
          </cell>
          <cell r="Q535" t="str">
            <v>Wetland</v>
          </cell>
          <cell r="R535" t="str">
            <v>Open</v>
          </cell>
          <cell r="S535"/>
          <cell r="T535" t="str">
            <v>A</v>
          </cell>
          <cell r="U535" t="str">
            <v>B</v>
          </cell>
          <cell r="V535" t="str">
            <v>VAG</v>
          </cell>
          <cell r="W535" t="str">
            <v>No</v>
          </cell>
          <cell r="X535" t="str">
            <v>VA (E)</v>
          </cell>
          <cell r="Y535"/>
          <cell r="Z535"/>
          <cell r="AA535" t="str">
            <v>AC</v>
          </cell>
          <cell r="AB535"/>
          <cell r="AC535"/>
          <cell r="AD535"/>
          <cell r="AE535"/>
          <cell r="AF535"/>
        </row>
        <row r="536">
          <cell r="A536" t="str">
            <v>Egretta thula</v>
          </cell>
          <cell r="B536" t="str">
            <v>Egretta</v>
          </cell>
          <cell r="C536" t="str">
            <v>thula</v>
          </cell>
          <cell r="D536" t="str">
            <v>Egretta thula</v>
          </cell>
          <cell r="E536" t="str">
            <v>Pelecaniformes</v>
          </cell>
          <cell r="F536" t="str">
            <v>Ardeidae</v>
          </cell>
          <cell r="G536" t="str">
            <v>garça-branca-peque</v>
          </cell>
          <cell r="H536" t="str">
            <v>Snowy Egret</v>
          </cell>
          <cell r="I536" t="str">
            <v>LC</v>
          </cell>
          <cell r="J536"/>
          <cell r="K536" t="str">
            <v>II</v>
          </cell>
          <cell r="L536" t="str">
            <v>Omnivore</v>
          </cell>
          <cell r="M536" t="str">
            <v>Carnivore</v>
          </cell>
          <cell r="N536" t="str">
            <v>Aquatic predator</v>
          </cell>
          <cell r="O536" t="str">
            <v>Terrestre/Aquatico</v>
          </cell>
          <cell r="P536" t="str">
            <v>Terrestrial</v>
          </cell>
          <cell r="Q536" t="str">
            <v>Wetland</v>
          </cell>
          <cell r="R536" t="str">
            <v>Open</v>
          </cell>
          <cell r="S536">
            <v>1</v>
          </cell>
          <cell r="T536" t="str">
            <v>A</v>
          </cell>
          <cell r="U536" t="str">
            <v>B</v>
          </cell>
          <cell r="V536"/>
          <cell r="W536"/>
          <cell r="X536" t="str">
            <v>BR</v>
          </cell>
          <cell r="Y536"/>
          <cell r="Z536" t="str">
            <v>RE</v>
          </cell>
          <cell r="AA536" t="str">
            <v>AC</v>
          </cell>
          <cell r="AB536"/>
          <cell r="AC536"/>
          <cell r="AD536"/>
          <cell r="AE536"/>
          <cell r="AF536"/>
        </row>
        <row r="537">
          <cell r="A537" t="str">
            <v>Egretta tricolor</v>
          </cell>
          <cell r="B537" t="str">
            <v>Egretta</v>
          </cell>
          <cell r="C537" t="str">
            <v>tricolor</v>
          </cell>
          <cell r="D537" t="str">
            <v>Egretta tricolor</v>
          </cell>
          <cell r="E537" t="str">
            <v>Pelecaniformes</v>
          </cell>
          <cell r="F537" t="str">
            <v>Ardeidae</v>
          </cell>
          <cell r="G537" t="str">
            <v>garça-tricolor</v>
          </cell>
          <cell r="H537" t="str">
            <v>Tricolored Heron</v>
          </cell>
          <cell r="I537" t="str">
            <v>LC</v>
          </cell>
          <cell r="J537"/>
          <cell r="K537" t="str">
            <v>II</v>
          </cell>
          <cell r="L537" t="str">
            <v>VertFishScav</v>
          </cell>
          <cell r="M537" t="str">
            <v>Carnivore</v>
          </cell>
          <cell r="N537" t="str">
            <v>Aquatic predator</v>
          </cell>
          <cell r="O537"/>
          <cell r="P537" t="str">
            <v>Terrestrial</v>
          </cell>
          <cell r="Q537" t="str">
            <v>Wetland</v>
          </cell>
          <cell r="R537" t="str">
            <v>Open</v>
          </cell>
          <cell r="S537">
            <v>2</v>
          </cell>
          <cell r="T537" t="str">
            <v>M</v>
          </cell>
          <cell r="U537" t="str">
            <v>M</v>
          </cell>
          <cell r="V537"/>
          <cell r="W537"/>
          <cell r="X537" t="str">
            <v>BR</v>
          </cell>
          <cell r="Y537"/>
          <cell r="Z537" t="str">
            <v>RE</v>
          </cell>
          <cell r="AA537"/>
          <cell r="AB537"/>
          <cell r="AC537"/>
          <cell r="AD537"/>
          <cell r="AE537"/>
          <cell r="AF537"/>
        </row>
        <row r="538">
          <cell r="A538" t="str">
            <v>Elaenia chilensis</v>
          </cell>
          <cell r="B538" t="str">
            <v>Elaenia</v>
          </cell>
          <cell r="C538" t="str">
            <v>chilensis</v>
          </cell>
          <cell r="D538" t="str">
            <v>Elaenia chilensis</v>
          </cell>
          <cell r="E538" t="str">
            <v>Passeriformes</v>
          </cell>
          <cell r="F538" t="str">
            <v>Tyrannidae</v>
          </cell>
          <cell r="G538" t="str">
            <v>guaracava-de-crista-branca</v>
          </cell>
          <cell r="H538" t="str">
            <v>Chilean Elaenia</v>
          </cell>
          <cell r="I538"/>
          <cell r="J538"/>
          <cell r="K538"/>
          <cell r="L538" t="str">
            <v>Omnivore</v>
          </cell>
          <cell r="M538" t="str">
            <v>Omnivore</v>
          </cell>
          <cell r="N538" t="str">
            <v>Invertivore</v>
          </cell>
          <cell r="O538"/>
          <cell r="P538" t="str">
            <v>Insessorial</v>
          </cell>
          <cell r="Q538" t="str">
            <v>Forest</v>
          </cell>
          <cell r="R538" t="str">
            <v>Semi-Open</v>
          </cell>
          <cell r="S538">
            <v>2</v>
          </cell>
          <cell r="T538" t="str">
            <v>A</v>
          </cell>
          <cell r="U538" t="str">
            <v>B</v>
          </cell>
          <cell r="V538" t="str">
            <v>MGT</v>
          </cell>
          <cell r="W538" t="str">
            <v>No</v>
          </cell>
          <cell r="X538" t="str">
            <v>VI (S)</v>
          </cell>
          <cell r="Y538"/>
          <cell r="Z538" t="str">
            <v>SV</v>
          </cell>
          <cell r="AA538" t="str">
            <v>AB</v>
          </cell>
          <cell r="AB538"/>
          <cell r="AC538"/>
          <cell r="AD538"/>
          <cell r="AE538"/>
          <cell r="AF538"/>
        </row>
        <row r="539">
          <cell r="A539" t="str">
            <v>Elaenia chiriquensis</v>
          </cell>
          <cell r="B539" t="str">
            <v>Elaenia</v>
          </cell>
          <cell r="C539" t="str">
            <v>chiriquensis</v>
          </cell>
          <cell r="D539" t="str">
            <v>Elaenia chiriquensis</v>
          </cell>
          <cell r="E539" t="str">
            <v>Passeriformes</v>
          </cell>
          <cell r="F539" t="str">
            <v>Tyrannidae</v>
          </cell>
          <cell r="G539" t="str">
            <v>chibum</v>
          </cell>
          <cell r="H539" t="str">
            <v>Lesser Elaenia</v>
          </cell>
          <cell r="I539" t="str">
            <v>LC</v>
          </cell>
          <cell r="J539"/>
          <cell r="K539"/>
          <cell r="L539" t="str">
            <v>Omnivore</v>
          </cell>
          <cell r="M539" t="str">
            <v>Omnivore</v>
          </cell>
          <cell r="N539" t="str">
            <v>Invertivore</v>
          </cell>
          <cell r="O539" t="str">
            <v>Dossel</v>
          </cell>
          <cell r="P539" t="str">
            <v>Insessorial</v>
          </cell>
          <cell r="Q539" t="str">
            <v>Forest</v>
          </cell>
          <cell r="R539" t="str">
            <v>Semi-Open</v>
          </cell>
          <cell r="S539">
            <v>1</v>
          </cell>
          <cell r="T539" t="str">
            <v>A</v>
          </cell>
          <cell r="U539" t="str">
            <v>B</v>
          </cell>
          <cell r="V539" t="str">
            <v>MPR</v>
          </cell>
          <cell r="W539" t="str">
            <v>Yes</v>
          </cell>
          <cell r="X539" t="str">
            <v>BR</v>
          </cell>
          <cell r="Y539"/>
          <cell r="Z539" t="str">
            <v>RE</v>
          </cell>
          <cell r="AA539" t="str">
            <v>P</v>
          </cell>
          <cell r="AB539"/>
          <cell r="AC539"/>
          <cell r="AD539"/>
          <cell r="AE539"/>
          <cell r="AF539"/>
        </row>
        <row r="540">
          <cell r="A540" t="str">
            <v>Elaenia cristata</v>
          </cell>
          <cell r="B540" t="str">
            <v>Elaenia</v>
          </cell>
          <cell r="C540" t="str">
            <v>cristata</v>
          </cell>
          <cell r="D540" t="str">
            <v>Elaenia cristata</v>
          </cell>
          <cell r="E540" t="str">
            <v>Passeriformes</v>
          </cell>
          <cell r="F540" t="str">
            <v>Tyrannidae</v>
          </cell>
          <cell r="G540" t="str">
            <v>guaracava-de-topete-uniforme</v>
          </cell>
          <cell r="H540" t="str">
            <v>Plain-crested Elaenia</v>
          </cell>
          <cell r="I540" t="str">
            <v>LC</v>
          </cell>
          <cell r="J540"/>
          <cell r="K540"/>
          <cell r="L540" t="str">
            <v>Omnivore</v>
          </cell>
          <cell r="M540" t="str">
            <v>Carnivore</v>
          </cell>
          <cell r="N540" t="str">
            <v>Invertivore</v>
          </cell>
          <cell r="O540" t="str">
            <v>Dossel</v>
          </cell>
          <cell r="P540" t="str">
            <v>Insessorial</v>
          </cell>
          <cell r="Q540" t="str">
            <v>Forest</v>
          </cell>
          <cell r="R540" t="str">
            <v>Semi-Open</v>
          </cell>
          <cell r="S540">
            <v>1</v>
          </cell>
          <cell r="T540" t="str">
            <v>A</v>
          </cell>
          <cell r="U540" t="str">
            <v>M</v>
          </cell>
          <cell r="V540"/>
          <cell r="W540"/>
          <cell r="X540" t="str">
            <v>BR</v>
          </cell>
          <cell r="Y540"/>
          <cell r="Z540" t="str">
            <v>RE</v>
          </cell>
          <cell r="AA540"/>
          <cell r="AB540"/>
          <cell r="AC540"/>
          <cell r="AD540"/>
          <cell r="AE540"/>
          <cell r="AF540"/>
        </row>
        <row r="541">
          <cell r="A541" t="str">
            <v>Elaenia dayi</v>
          </cell>
          <cell r="B541" t="str">
            <v>Elaenia</v>
          </cell>
          <cell r="C541" t="str">
            <v>dayi</v>
          </cell>
          <cell r="D541" t="str">
            <v>Elaenia dayi</v>
          </cell>
          <cell r="E541" t="str">
            <v>Passeriformes</v>
          </cell>
          <cell r="F541" t="str">
            <v>Tyrannidae</v>
          </cell>
          <cell r="G541" t="str">
            <v>guaracava-dos-tepuis</v>
          </cell>
          <cell r="H541" t="str">
            <v>Great Elaenia</v>
          </cell>
          <cell r="I541" t="str">
            <v>LC</v>
          </cell>
          <cell r="J541"/>
          <cell r="K541"/>
          <cell r="L541" t="str">
            <v>Invertebrate</v>
          </cell>
          <cell r="M541" t="str">
            <v>Carnivore</v>
          </cell>
          <cell r="N541" t="str">
            <v>Invertivore</v>
          </cell>
          <cell r="O541" t="str">
            <v>Dossel</v>
          </cell>
          <cell r="P541" t="str">
            <v>Insessorial</v>
          </cell>
          <cell r="Q541" t="str">
            <v>Forest</v>
          </cell>
          <cell r="R541" t="str">
            <v>Semi-Open</v>
          </cell>
          <cell r="S541"/>
          <cell r="T541" t="str">
            <v>M</v>
          </cell>
          <cell r="U541" t="str">
            <v>B</v>
          </cell>
          <cell r="V541"/>
          <cell r="W541"/>
          <cell r="X541" t="str">
            <v>BR#</v>
          </cell>
          <cell r="Y541"/>
          <cell r="Z541"/>
          <cell r="AA541" t="str">
            <v>AC</v>
          </cell>
          <cell r="AB541"/>
          <cell r="AC541"/>
          <cell r="AD541"/>
          <cell r="AE541"/>
          <cell r="AF541"/>
        </row>
        <row r="542">
          <cell r="A542" t="str">
            <v>Elaenia flavogaster</v>
          </cell>
          <cell r="B542" t="str">
            <v>Elaenia</v>
          </cell>
          <cell r="C542" t="str">
            <v>flavogaster</v>
          </cell>
          <cell r="D542" t="str">
            <v>Elaenia flavogaster</v>
          </cell>
          <cell r="E542" t="str">
            <v>Passeriformes</v>
          </cell>
          <cell r="F542" t="str">
            <v>Tyrannidae</v>
          </cell>
          <cell r="G542" t="str">
            <v>guaracava-de-barriga-amarela</v>
          </cell>
          <cell r="H542" t="str">
            <v>Yellow-bellied Elaenia</v>
          </cell>
          <cell r="I542" t="str">
            <v>LC</v>
          </cell>
          <cell r="J542"/>
          <cell r="K542"/>
          <cell r="L542" t="str">
            <v>Omnivore</v>
          </cell>
          <cell r="M542" t="str">
            <v>Omnivore</v>
          </cell>
          <cell r="N542" t="str">
            <v>Invertivore</v>
          </cell>
          <cell r="O542" t="str">
            <v>Dossel</v>
          </cell>
          <cell r="P542" t="str">
            <v>Insessorial</v>
          </cell>
          <cell r="Q542" t="str">
            <v>Forest</v>
          </cell>
          <cell r="R542" t="str">
            <v>Semi-Open</v>
          </cell>
          <cell r="S542">
            <v>2</v>
          </cell>
          <cell r="T542" t="str">
            <v>B</v>
          </cell>
          <cell r="U542" t="str">
            <v>B</v>
          </cell>
          <cell r="V542"/>
          <cell r="W542"/>
          <cell r="X542" t="str">
            <v>BR</v>
          </cell>
          <cell r="Y542"/>
          <cell r="Z542" t="str">
            <v>RE</v>
          </cell>
          <cell r="AA542" t="str">
            <v>X</v>
          </cell>
          <cell r="AB542"/>
          <cell r="AC542"/>
          <cell r="AD542"/>
          <cell r="AE542"/>
          <cell r="AF542"/>
        </row>
        <row r="543">
          <cell r="A543" t="str">
            <v>Elaenia mesoleuca</v>
          </cell>
          <cell r="B543" t="str">
            <v>Elaenia</v>
          </cell>
          <cell r="C543" t="str">
            <v>mesoleuca</v>
          </cell>
          <cell r="D543" t="str">
            <v>Elaenia mesoleuca</v>
          </cell>
          <cell r="E543" t="str">
            <v>Passeriformes</v>
          </cell>
          <cell r="F543" t="str">
            <v>Tyrannidae</v>
          </cell>
          <cell r="G543" t="str">
            <v>tuque</v>
          </cell>
          <cell r="H543" t="str">
            <v>Olivaceous Elaenia</v>
          </cell>
          <cell r="I543" t="str">
            <v>LC</v>
          </cell>
          <cell r="J543"/>
          <cell r="K543"/>
          <cell r="L543" t="str">
            <v>Omnivore</v>
          </cell>
          <cell r="M543" t="str">
            <v>Omnivore</v>
          </cell>
          <cell r="N543" t="str">
            <v>Invertivore</v>
          </cell>
          <cell r="O543" t="str">
            <v>Dossel</v>
          </cell>
          <cell r="P543" t="str">
            <v>Insessorial</v>
          </cell>
          <cell r="Q543" t="str">
            <v>Forest</v>
          </cell>
          <cell r="R543" t="str">
            <v>Semi-Open</v>
          </cell>
          <cell r="S543">
            <v>3</v>
          </cell>
          <cell r="T543" t="str">
            <v>B</v>
          </cell>
          <cell r="U543" t="str">
            <v>B</v>
          </cell>
          <cell r="V543"/>
          <cell r="W543"/>
          <cell r="X543" t="str">
            <v>BR</v>
          </cell>
          <cell r="Y543"/>
          <cell r="Z543" t="str">
            <v>VS</v>
          </cell>
          <cell r="AA543" t="str">
            <v>X</v>
          </cell>
          <cell r="AB543"/>
          <cell r="AC543"/>
          <cell r="AD543"/>
          <cell r="AE543"/>
          <cell r="AF543"/>
        </row>
        <row r="544">
          <cell r="A544" t="str">
            <v>Elaenia obscura</v>
          </cell>
          <cell r="B544" t="str">
            <v>Elaenia</v>
          </cell>
          <cell r="C544" t="str">
            <v>obscura</v>
          </cell>
          <cell r="D544" t="str">
            <v>Elaenia obscura</v>
          </cell>
          <cell r="E544" t="str">
            <v>Passeriformes</v>
          </cell>
          <cell r="F544" t="str">
            <v>Tyrannidae</v>
          </cell>
          <cell r="G544" t="str">
            <v>tucão</v>
          </cell>
          <cell r="H544" t="str">
            <v>Highland Elaenia</v>
          </cell>
          <cell r="I544"/>
          <cell r="J544"/>
          <cell r="K544"/>
          <cell r="L544" t="str">
            <v>Omnivore</v>
          </cell>
          <cell r="M544" t="str">
            <v>Omnivore</v>
          </cell>
          <cell r="N544" t="str">
            <v>Invertivore</v>
          </cell>
          <cell r="O544" t="str">
            <v>Estrato medio/Dossel</v>
          </cell>
          <cell r="P544" t="str">
            <v>Insessorial</v>
          </cell>
          <cell r="Q544" t="str">
            <v>Forest</v>
          </cell>
          <cell r="R544" t="str">
            <v>Semi-Open</v>
          </cell>
          <cell r="S544">
            <v>3</v>
          </cell>
          <cell r="T544" t="str">
            <v>B</v>
          </cell>
          <cell r="U544" t="str">
            <v>M</v>
          </cell>
          <cell r="V544"/>
          <cell r="W544"/>
          <cell r="X544" t="str">
            <v>BR</v>
          </cell>
          <cell r="Y544"/>
          <cell r="Z544" t="str">
            <v>VS</v>
          </cell>
          <cell r="AA544"/>
          <cell r="AB544"/>
          <cell r="AC544"/>
          <cell r="AD544"/>
          <cell r="AE544"/>
          <cell r="AF544"/>
        </row>
        <row r="545">
          <cell r="A545" t="str">
            <v>Elaenia olivina</v>
          </cell>
          <cell r="B545" t="str">
            <v>Elaenia</v>
          </cell>
          <cell r="C545" t="str">
            <v>olivina</v>
          </cell>
          <cell r="D545" t="str">
            <v>Elaenia olivina</v>
          </cell>
          <cell r="E545" t="str">
            <v>Passeriformes</v>
          </cell>
          <cell r="F545" t="str">
            <v>Tyrannidae</v>
          </cell>
          <cell r="G545" t="str">
            <v>guaracava-serra</v>
          </cell>
          <cell r="H545" t="str">
            <v>Roraiman Elaenia</v>
          </cell>
          <cell r="I545" t="str">
            <v>LC</v>
          </cell>
          <cell r="J545"/>
          <cell r="K545"/>
          <cell r="L545" t="str">
            <v>Omnivore</v>
          </cell>
          <cell r="M545" t="str">
            <v>Omnivore</v>
          </cell>
          <cell r="N545" t="str">
            <v>Invertivore</v>
          </cell>
          <cell r="O545"/>
          <cell r="P545" t="str">
            <v>Insessorial</v>
          </cell>
          <cell r="Q545" t="str">
            <v>Forest</v>
          </cell>
          <cell r="R545" t="str">
            <v>Semi-Open</v>
          </cell>
          <cell r="S545"/>
          <cell r="T545" t="str">
            <v>M</v>
          </cell>
          <cell r="U545" t="str">
            <v>B</v>
          </cell>
          <cell r="V545"/>
          <cell r="W545"/>
          <cell r="X545" t="str">
            <v>BR#</v>
          </cell>
          <cell r="Y545"/>
          <cell r="Z545"/>
          <cell r="AA545" t="str">
            <v>AB</v>
          </cell>
          <cell r="AB545"/>
          <cell r="AC545"/>
          <cell r="AD545"/>
          <cell r="AE545"/>
          <cell r="AF545"/>
        </row>
        <row r="546">
          <cell r="A546" t="str">
            <v>Elaenia parvirostris</v>
          </cell>
          <cell r="B546" t="str">
            <v>Elaenia</v>
          </cell>
          <cell r="C546" t="str">
            <v>parvirostris</v>
          </cell>
          <cell r="D546" t="str">
            <v>Elaenia parvirostris</v>
          </cell>
          <cell r="E546" t="str">
            <v>Passeriformes</v>
          </cell>
          <cell r="F546" t="str">
            <v>Tyrannidae</v>
          </cell>
          <cell r="G546" t="str">
            <v>tuque-pium</v>
          </cell>
          <cell r="H546" t="str">
            <v>Small-billed Elaenia</v>
          </cell>
          <cell r="I546" t="str">
            <v>LC</v>
          </cell>
          <cell r="J546"/>
          <cell r="K546"/>
          <cell r="L546" t="str">
            <v>Invertebrate</v>
          </cell>
          <cell r="M546" t="str">
            <v>Carnivore</v>
          </cell>
          <cell r="N546" t="str">
            <v>Invertivore</v>
          </cell>
          <cell r="O546" t="str">
            <v>Dossel</v>
          </cell>
          <cell r="P546" t="str">
            <v>Insessorial</v>
          </cell>
          <cell r="Q546" t="str">
            <v>Forest</v>
          </cell>
          <cell r="R546" t="str">
            <v>Semi-Open</v>
          </cell>
          <cell r="S546">
            <v>1</v>
          </cell>
          <cell r="T546" t="str">
            <v>M</v>
          </cell>
          <cell r="U546" t="str">
            <v>B</v>
          </cell>
          <cell r="V546" t="str">
            <v>MPR</v>
          </cell>
          <cell r="W546" t="str">
            <v>Yes</v>
          </cell>
          <cell r="X546" t="str">
            <v>BR</v>
          </cell>
          <cell r="Y546"/>
          <cell r="Z546" t="str">
            <v>VS</v>
          </cell>
          <cell r="AA546"/>
          <cell r="AB546"/>
          <cell r="AC546"/>
          <cell r="AD546"/>
          <cell r="AE546"/>
          <cell r="AF546"/>
        </row>
        <row r="547">
          <cell r="A547" t="str">
            <v>Elaenia pelzelni</v>
          </cell>
          <cell r="B547" t="str">
            <v>Elaenia</v>
          </cell>
          <cell r="C547" t="str">
            <v>pelzelni</v>
          </cell>
          <cell r="D547" t="str">
            <v>Elaenia pelzelni</v>
          </cell>
          <cell r="E547" t="str">
            <v>Passeriformes</v>
          </cell>
          <cell r="F547" t="str">
            <v>Tyrannidae</v>
          </cell>
          <cell r="G547" t="str">
            <v>guaracava-do-rio</v>
          </cell>
          <cell r="H547" t="str">
            <v>Brownish Elaenia</v>
          </cell>
          <cell r="I547" t="str">
            <v>LC</v>
          </cell>
          <cell r="J547"/>
          <cell r="K547"/>
          <cell r="L547" t="str">
            <v>Omnivore</v>
          </cell>
          <cell r="M547" t="str">
            <v>Omnivore</v>
          </cell>
          <cell r="N547" t="str">
            <v>Invertivore</v>
          </cell>
          <cell r="O547" t="str">
            <v>Dossel</v>
          </cell>
          <cell r="P547" t="str">
            <v>Insessorial</v>
          </cell>
          <cell r="Q547" t="str">
            <v>Forest</v>
          </cell>
          <cell r="R547" t="str">
            <v>Semi-Open</v>
          </cell>
          <cell r="S547"/>
          <cell r="T547"/>
          <cell r="U547" t="str">
            <v>B</v>
          </cell>
          <cell r="V547"/>
          <cell r="W547"/>
          <cell r="X547" t="str">
            <v>BR</v>
          </cell>
          <cell r="Y547"/>
          <cell r="Z547"/>
          <cell r="AA547"/>
          <cell r="AB547"/>
          <cell r="AC547"/>
          <cell r="AD547"/>
          <cell r="AE547"/>
          <cell r="AF547"/>
        </row>
        <row r="548">
          <cell r="A548" t="str">
            <v>Elaenia ridleyana</v>
          </cell>
          <cell r="B548" t="str">
            <v>Elaenia</v>
          </cell>
          <cell r="C548" t="str">
            <v>ridleyana</v>
          </cell>
          <cell r="D548" t="str">
            <v>Elaenia ridleyana</v>
          </cell>
          <cell r="E548" t="str">
            <v>Passeriformes</v>
          </cell>
          <cell r="F548" t="str">
            <v>Tyrannidae</v>
          </cell>
          <cell r="G548" t="str">
            <v>cocoruta</v>
          </cell>
          <cell r="H548" t="str">
            <v>Noronha Elaenia</v>
          </cell>
          <cell r="I548" t="str">
            <v>VU</v>
          </cell>
          <cell r="J548" t="str">
            <v>VU</v>
          </cell>
          <cell r="K548"/>
          <cell r="L548" t="str">
            <v>Invertebrate</v>
          </cell>
          <cell r="M548" t="str">
            <v>Carnivore</v>
          </cell>
          <cell r="N548" t="str">
            <v>Invertivore</v>
          </cell>
          <cell r="O548" t="str">
            <v>Estrato medio/Dossel</v>
          </cell>
          <cell r="P548" t="str">
            <v>Insessorial</v>
          </cell>
          <cell r="Q548" t="str">
            <v>Forest</v>
          </cell>
          <cell r="R548" t="str">
            <v>Semi-Open</v>
          </cell>
          <cell r="S548"/>
          <cell r="T548"/>
          <cell r="U548" t="str">
            <v>M</v>
          </cell>
          <cell r="V548"/>
          <cell r="W548"/>
          <cell r="X548" t="str">
            <v>BR, En</v>
          </cell>
          <cell r="Y548"/>
          <cell r="Z548"/>
          <cell r="AA548"/>
          <cell r="AB548"/>
          <cell r="AC548"/>
          <cell r="AD548"/>
          <cell r="AE548"/>
          <cell r="AF548"/>
        </row>
        <row r="549">
          <cell r="A549" t="str">
            <v>Elaenia ruficeps</v>
          </cell>
          <cell r="B549" t="str">
            <v>Elaenia</v>
          </cell>
          <cell r="C549" t="str">
            <v>ruficeps</v>
          </cell>
          <cell r="D549" t="str">
            <v>Elaenia ruficeps</v>
          </cell>
          <cell r="E549" t="str">
            <v>Passeriformes</v>
          </cell>
          <cell r="F549" t="str">
            <v>Tyrannidae</v>
          </cell>
          <cell r="G549" t="str">
            <v>guaracava-de-topete-vermelho</v>
          </cell>
          <cell r="H549" t="str">
            <v>Rufous-crowned Elaenia</v>
          </cell>
          <cell r="I549" t="str">
            <v>LC</v>
          </cell>
          <cell r="J549"/>
          <cell r="K549"/>
          <cell r="L549" t="str">
            <v>Invertebrate</v>
          </cell>
          <cell r="M549" t="str">
            <v>Carnivore</v>
          </cell>
          <cell r="N549" t="str">
            <v>Invertivore</v>
          </cell>
          <cell r="O549" t="str">
            <v>Dossel</v>
          </cell>
          <cell r="P549" t="str">
            <v>Insessorial</v>
          </cell>
          <cell r="Q549" t="str">
            <v>Forest</v>
          </cell>
          <cell r="R549" t="str">
            <v>Semi-Open</v>
          </cell>
          <cell r="S549"/>
          <cell r="T549" t="str">
            <v>B</v>
          </cell>
          <cell r="U549" t="str">
            <v>B</v>
          </cell>
          <cell r="V549"/>
          <cell r="W549"/>
          <cell r="X549" t="str">
            <v>BR</v>
          </cell>
          <cell r="Y549"/>
          <cell r="Z549"/>
          <cell r="AA549" t="str">
            <v>AC</v>
          </cell>
          <cell r="AB549"/>
          <cell r="AC549"/>
          <cell r="AD549"/>
          <cell r="AE549"/>
          <cell r="AF549"/>
        </row>
        <row r="550">
          <cell r="A550" t="str">
            <v>Elaenia spectabilis</v>
          </cell>
          <cell r="B550" t="str">
            <v>Elaenia</v>
          </cell>
          <cell r="C550" t="str">
            <v>spectabilis</v>
          </cell>
          <cell r="D550" t="str">
            <v>Elaenia spectabilis</v>
          </cell>
          <cell r="E550" t="str">
            <v>Passeriformes</v>
          </cell>
          <cell r="F550" t="str">
            <v>Tyrannidae</v>
          </cell>
          <cell r="G550" t="str">
            <v>guaracava-grande</v>
          </cell>
          <cell r="H550" t="str">
            <v>Large Elaenia</v>
          </cell>
          <cell r="I550" t="str">
            <v>LC</v>
          </cell>
          <cell r="J550"/>
          <cell r="K550"/>
          <cell r="L550" t="str">
            <v>Omnivore</v>
          </cell>
          <cell r="M550" t="str">
            <v>Omnivore</v>
          </cell>
          <cell r="N550" t="str">
            <v>Invertivore</v>
          </cell>
          <cell r="O550" t="str">
            <v>Dossel</v>
          </cell>
          <cell r="P550" t="str">
            <v>Insessorial</v>
          </cell>
          <cell r="Q550" t="str">
            <v>Forest</v>
          </cell>
          <cell r="R550" t="str">
            <v>Semi-Open</v>
          </cell>
          <cell r="S550">
            <v>3</v>
          </cell>
          <cell r="T550" t="str">
            <v>B</v>
          </cell>
          <cell r="U550" t="str">
            <v>B</v>
          </cell>
          <cell r="V550" t="str">
            <v>MPR</v>
          </cell>
          <cell r="W550" t="str">
            <v>Yes</v>
          </cell>
          <cell r="X550" t="str">
            <v>BR</v>
          </cell>
          <cell r="Y550"/>
          <cell r="Z550" t="str">
            <v>DE</v>
          </cell>
          <cell r="AA550" t="str">
            <v>AC</v>
          </cell>
          <cell r="AB550"/>
          <cell r="AC550"/>
          <cell r="AD550"/>
          <cell r="AE550"/>
          <cell r="AF550"/>
        </row>
        <row r="551">
          <cell r="A551" t="str">
            <v>Elanoides forficatus</v>
          </cell>
          <cell r="B551" t="str">
            <v>Elanoides</v>
          </cell>
          <cell r="C551" t="str">
            <v>forficatus</v>
          </cell>
          <cell r="D551" t="str">
            <v>Elanoides forficatus</v>
          </cell>
          <cell r="E551" t="str">
            <v>Accipitriformes</v>
          </cell>
          <cell r="F551" t="str">
            <v>Accipitridae</v>
          </cell>
          <cell r="G551" t="str">
            <v>gavião-tesoura</v>
          </cell>
          <cell r="H551" t="str">
            <v>Swallow-tailed Kite</v>
          </cell>
          <cell r="I551" t="str">
            <v>LC</v>
          </cell>
          <cell r="J551"/>
          <cell r="K551" t="str">
            <v>II</v>
          </cell>
          <cell r="L551" t="str">
            <v>Invertebrate</v>
          </cell>
          <cell r="M551" t="str">
            <v>Carnivore</v>
          </cell>
          <cell r="N551" t="str">
            <v>Invertivore</v>
          </cell>
          <cell r="O551" t="str">
            <v>Dossel/Aereo</v>
          </cell>
          <cell r="P551" t="str">
            <v>Generalist</v>
          </cell>
          <cell r="Q551" t="str">
            <v>Forest</v>
          </cell>
          <cell r="R551" t="str">
            <v>Semi-Open</v>
          </cell>
          <cell r="S551">
            <v>1</v>
          </cell>
          <cell r="T551" t="str">
            <v>A</v>
          </cell>
          <cell r="U551" t="str">
            <v>M</v>
          </cell>
          <cell r="V551" t="str">
            <v>MPR*</v>
          </cell>
          <cell r="W551" t="str">
            <v>Yes</v>
          </cell>
          <cell r="X551" t="str">
            <v>BR, VA# (N)</v>
          </cell>
          <cell r="Y551"/>
          <cell r="Z551" t="str">
            <v>RE</v>
          </cell>
          <cell r="AA551" t="str">
            <v>AC</v>
          </cell>
          <cell r="AB551"/>
          <cell r="AC551"/>
          <cell r="AD551"/>
          <cell r="AE551"/>
          <cell r="AF551"/>
        </row>
        <row r="552">
          <cell r="A552" t="str">
            <v>Elanus leucurus</v>
          </cell>
          <cell r="B552" t="str">
            <v>Elanus</v>
          </cell>
          <cell r="C552" t="str">
            <v>leucurus</v>
          </cell>
          <cell r="D552" t="str">
            <v>Elanus leucurus</v>
          </cell>
          <cell r="E552" t="str">
            <v>Accipitriformes</v>
          </cell>
          <cell r="F552" t="str">
            <v>Accipitridae</v>
          </cell>
          <cell r="G552" t="str">
            <v>gavião-peneira</v>
          </cell>
          <cell r="H552" t="str">
            <v>White-tailed Kite</v>
          </cell>
          <cell r="I552" t="str">
            <v>LC</v>
          </cell>
          <cell r="J552"/>
          <cell r="K552" t="str">
            <v>II</v>
          </cell>
          <cell r="L552" t="str">
            <v>VertFishScav</v>
          </cell>
          <cell r="M552" t="str">
            <v>Carnivore</v>
          </cell>
          <cell r="N552" t="str">
            <v>Vertivore</v>
          </cell>
          <cell r="O552" t="str">
            <v>Dossel/Aereo</v>
          </cell>
          <cell r="P552" t="str">
            <v>Aerial</v>
          </cell>
          <cell r="Q552" t="str">
            <v>Grassland</v>
          </cell>
          <cell r="R552" t="str">
            <v>Open</v>
          </cell>
          <cell r="S552">
            <v>1</v>
          </cell>
          <cell r="T552" t="str">
            <v>A</v>
          </cell>
          <cell r="U552" t="str">
            <v>B</v>
          </cell>
          <cell r="V552"/>
          <cell r="W552"/>
          <cell r="X552" t="str">
            <v>BR</v>
          </cell>
          <cell r="Y552"/>
          <cell r="Z552" t="str">
            <v>RE</v>
          </cell>
          <cell r="AA552"/>
          <cell r="AB552"/>
          <cell r="AC552"/>
          <cell r="AD552"/>
          <cell r="AE552"/>
          <cell r="AF552"/>
        </row>
        <row r="553">
          <cell r="A553" t="str">
            <v>Electron platyrhynchum</v>
          </cell>
          <cell r="B553" t="str">
            <v>Electron</v>
          </cell>
          <cell r="C553" t="str">
            <v>platyrhynchum</v>
          </cell>
          <cell r="D553" t="str">
            <v>Electron platyrhynchum</v>
          </cell>
          <cell r="E553" t="str">
            <v>Coraciiformes</v>
          </cell>
          <cell r="F553" t="str">
            <v>Momotidae</v>
          </cell>
          <cell r="G553" t="str">
            <v>udu-de-bico-largo</v>
          </cell>
          <cell r="H553" t="str">
            <v>Broad-billed Motmot</v>
          </cell>
          <cell r="I553" t="str">
            <v>LC</v>
          </cell>
          <cell r="J553"/>
          <cell r="K553"/>
          <cell r="L553" t="str">
            <v>Invertebrate</v>
          </cell>
          <cell r="M553" t="str">
            <v>Carnivore</v>
          </cell>
          <cell r="N553" t="str">
            <v>Invertivore</v>
          </cell>
          <cell r="O553" t="str">
            <v>Estrato medio</v>
          </cell>
          <cell r="P553" t="str">
            <v>Insessorial</v>
          </cell>
          <cell r="Q553" t="str">
            <v>Forest</v>
          </cell>
          <cell r="R553" t="str">
            <v xml:space="preserve">Dense </v>
          </cell>
          <cell r="S553"/>
          <cell r="T553"/>
          <cell r="U553"/>
          <cell r="V553"/>
          <cell r="W553"/>
          <cell r="X553" t="str">
            <v>BR</v>
          </cell>
          <cell r="Y553"/>
          <cell r="Z553"/>
          <cell r="AA553"/>
          <cell r="AB553"/>
          <cell r="AC553"/>
          <cell r="AD553"/>
          <cell r="AE553"/>
          <cell r="AF553"/>
        </row>
        <row r="554">
          <cell r="A554" t="str">
            <v>Eleoscytalopus indigoticus</v>
          </cell>
          <cell r="B554" t="str">
            <v>Eleoscytalopus</v>
          </cell>
          <cell r="C554" t="str">
            <v>indigoticus</v>
          </cell>
          <cell r="D554" t="str">
            <v>Eleoscytalopus indigoticus</v>
          </cell>
          <cell r="E554" t="str">
            <v>Passeriformes</v>
          </cell>
          <cell r="F554" t="str">
            <v>Rhinocryptidae</v>
          </cell>
          <cell r="G554" t="str">
            <v>macuquinho</v>
          </cell>
          <cell r="H554" t="str">
            <v>White-breasted Tapaculo</v>
          </cell>
          <cell r="I554" t="str">
            <v>LC</v>
          </cell>
          <cell r="J554"/>
          <cell r="K554"/>
          <cell r="L554" t="str">
            <v>Invertebrate</v>
          </cell>
          <cell r="M554" t="str">
            <v>Carnivore</v>
          </cell>
          <cell r="N554" t="str">
            <v>Invertivore</v>
          </cell>
          <cell r="O554"/>
          <cell r="P554" t="str">
            <v>Terrestrial</v>
          </cell>
          <cell r="Q554" t="str">
            <v>Forest</v>
          </cell>
          <cell r="R554" t="str">
            <v xml:space="preserve">Dense </v>
          </cell>
          <cell r="S554"/>
          <cell r="T554"/>
          <cell r="U554"/>
          <cell r="V554"/>
          <cell r="W554"/>
          <cell r="X554" t="str">
            <v>BR, En</v>
          </cell>
          <cell r="Y554"/>
          <cell r="Z554"/>
          <cell r="AA554"/>
          <cell r="AB554"/>
          <cell r="AC554"/>
          <cell r="AD554"/>
          <cell r="AE554"/>
          <cell r="AF554"/>
        </row>
        <row r="555">
          <cell r="A555" t="str">
            <v>Eleoscytalopus psychopompus</v>
          </cell>
          <cell r="B555" t="str">
            <v>Eleoscytalopus</v>
          </cell>
          <cell r="C555" t="str">
            <v>psychopompus</v>
          </cell>
          <cell r="D555" t="str">
            <v>Eleoscytalopus psychopompus</v>
          </cell>
          <cell r="E555" t="str">
            <v>Passeriformes</v>
          </cell>
          <cell r="F555" t="str">
            <v>Rhinocryptidae</v>
          </cell>
          <cell r="G555" t="str">
            <v>macuquinho-baiano</v>
          </cell>
          <cell r="H555" t="str">
            <v>Bahia Tapaculo</v>
          </cell>
          <cell r="I555" t="str">
            <v>EN</v>
          </cell>
          <cell r="J555" t="str">
            <v>EN</v>
          </cell>
          <cell r="K555"/>
          <cell r="L555" t="str">
            <v>Invertebrate</v>
          </cell>
          <cell r="M555" t="str">
            <v>Carnivore</v>
          </cell>
          <cell r="N555" t="str">
            <v>Invertivore</v>
          </cell>
          <cell r="O555"/>
          <cell r="P555" t="str">
            <v>Terrestrial</v>
          </cell>
          <cell r="Q555" t="str">
            <v>Forest</v>
          </cell>
          <cell r="R555" t="str">
            <v xml:space="preserve">Dense </v>
          </cell>
          <cell r="S555"/>
          <cell r="T555"/>
          <cell r="U555" t="str">
            <v>B</v>
          </cell>
          <cell r="V555"/>
          <cell r="W555"/>
          <cell r="X555" t="str">
            <v>BR, En</v>
          </cell>
          <cell r="Y555"/>
          <cell r="Z555"/>
          <cell r="AA555" t="str">
            <v>AC</v>
          </cell>
          <cell r="AB555"/>
          <cell r="AC555"/>
          <cell r="AD555"/>
          <cell r="AE555"/>
          <cell r="AF555"/>
        </row>
        <row r="556">
          <cell r="A556" t="str">
            <v>Emberizoides herbicola</v>
          </cell>
          <cell r="B556" t="str">
            <v>Emberizoides</v>
          </cell>
          <cell r="C556" t="str">
            <v>herbicola</v>
          </cell>
          <cell r="D556" t="str">
            <v>Emberizoides herbicola</v>
          </cell>
          <cell r="E556" t="str">
            <v>Passeriformes</v>
          </cell>
          <cell r="F556" t="str">
            <v>Thraupidae</v>
          </cell>
          <cell r="G556" t="str">
            <v>canário-do-campo</v>
          </cell>
          <cell r="H556" t="str">
            <v>Wedge-tailed Grass-Finch</v>
          </cell>
          <cell r="I556" t="str">
            <v>LC</v>
          </cell>
          <cell r="J556"/>
          <cell r="K556"/>
          <cell r="L556" t="str">
            <v>Omnivore</v>
          </cell>
          <cell r="M556" t="str">
            <v>Omnivore</v>
          </cell>
          <cell r="N556" t="str">
            <v>Granivore</v>
          </cell>
          <cell r="O556"/>
          <cell r="P556" t="str">
            <v>Terrestrial</v>
          </cell>
          <cell r="Q556" t="str">
            <v>Grassland</v>
          </cell>
          <cell r="R556" t="str">
            <v>Open</v>
          </cell>
          <cell r="S556">
            <v>1</v>
          </cell>
          <cell r="T556" t="str">
            <v>H</v>
          </cell>
          <cell r="U556" t="str">
            <v>B</v>
          </cell>
          <cell r="V556"/>
          <cell r="W556"/>
          <cell r="X556" t="str">
            <v>BR</v>
          </cell>
          <cell r="Y556"/>
          <cell r="Z556" t="str">
            <v>RE</v>
          </cell>
          <cell r="AA556"/>
          <cell r="AB556"/>
          <cell r="AC556"/>
          <cell r="AD556"/>
          <cell r="AE556"/>
          <cell r="AF556"/>
        </row>
        <row r="557">
          <cell r="A557" t="str">
            <v>Emberizoides ypiranganus</v>
          </cell>
          <cell r="B557" t="str">
            <v>Emberizoides</v>
          </cell>
          <cell r="C557" t="str">
            <v>ypiranganus</v>
          </cell>
          <cell r="D557" t="str">
            <v>Emberizoides ypiranganus</v>
          </cell>
          <cell r="E557" t="str">
            <v>Passeriformes</v>
          </cell>
          <cell r="F557" t="str">
            <v>Thraupidae</v>
          </cell>
          <cell r="G557" t="str">
            <v>canário-do-brejo</v>
          </cell>
          <cell r="H557" t="str">
            <v>Lesser Grass-Finch</v>
          </cell>
          <cell r="I557" t="str">
            <v>LC</v>
          </cell>
          <cell r="J557"/>
          <cell r="K557"/>
          <cell r="L557" t="str">
            <v>Omnivore</v>
          </cell>
          <cell r="M557" t="str">
            <v>Omnivore</v>
          </cell>
          <cell r="N557" t="str">
            <v>Granivore</v>
          </cell>
          <cell r="O557" t="str">
            <v>Sub-bosque</v>
          </cell>
          <cell r="P557" t="str">
            <v>Terrestrial</v>
          </cell>
          <cell r="Q557" t="str">
            <v>Grassland</v>
          </cell>
          <cell r="R557" t="str">
            <v>Open</v>
          </cell>
          <cell r="S557"/>
          <cell r="T557" t="str">
            <v>A</v>
          </cell>
          <cell r="U557" t="str">
            <v>M</v>
          </cell>
          <cell r="V557"/>
          <cell r="W557"/>
          <cell r="X557" t="str">
            <v>BR</v>
          </cell>
          <cell r="Y557"/>
          <cell r="Z557"/>
          <cell r="AA557" t="str">
            <v>X</v>
          </cell>
          <cell r="AB557"/>
          <cell r="AC557"/>
          <cell r="AD557"/>
          <cell r="AE557"/>
          <cell r="AF557"/>
        </row>
        <row r="558">
          <cell r="A558" t="str">
            <v>Embernagra longicauda</v>
          </cell>
          <cell r="B558" t="str">
            <v>Embernagra</v>
          </cell>
          <cell r="C558" t="str">
            <v>longicauda</v>
          </cell>
          <cell r="D558" t="str">
            <v>Embernagra longicauda</v>
          </cell>
          <cell r="E558" t="str">
            <v>Passeriformes</v>
          </cell>
          <cell r="F558" t="str">
            <v>Thraupidae</v>
          </cell>
          <cell r="G558" t="str">
            <v>rabo-mole-da-serra</v>
          </cell>
          <cell r="H558" t="str">
            <v>Pale-throated Pampa-Finch</v>
          </cell>
          <cell r="I558" t="str">
            <v>LC</v>
          </cell>
          <cell r="J558"/>
          <cell r="K558"/>
          <cell r="L558" t="str">
            <v>Omnivore</v>
          </cell>
          <cell r="M558" t="str">
            <v>Omnivore</v>
          </cell>
          <cell r="N558" t="str">
            <v>Omnivore</v>
          </cell>
          <cell r="O558" t="str">
            <v>Terrestre/Sub-bosque</v>
          </cell>
          <cell r="P558" t="str">
            <v>Terrestrial</v>
          </cell>
          <cell r="Q558" t="str">
            <v>Shrubland</v>
          </cell>
          <cell r="R558" t="str">
            <v>Open</v>
          </cell>
          <cell r="S558">
            <v>1</v>
          </cell>
          <cell r="T558" t="str">
            <v>A</v>
          </cell>
          <cell r="U558" t="str">
            <v>M</v>
          </cell>
          <cell r="V558"/>
          <cell r="W558"/>
          <cell r="X558" t="str">
            <v>BR, En</v>
          </cell>
          <cell r="Y558"/>
          <cell r="Z558" t="str">
            <v>RE</v>
          </cell>
          <cell r="AA558"/>
          <cell r="AB558"/>
          <cell r="AC558"/>
          <cell r="AD558"/>
          <cell r="AE558"/>
          <cell r="AF558"/>
        </row>
        <row r="559">
          <cell r="A559" t="str">
            <v>Embernagra platensis</v>
          </cell>
          <cell r="B559" t="str">
            <v>Embernagra</v>
          </cell>
          <cell r="C559" t="str">
            <v>platensis</v>
          </cell>
          <cell r="D559" t="str">
            <v>Embernagra platensis</v>
          </cell>
          <cell r="E559" t="str">
            <v>Passeriformes</v>
          </cell>
          <cell r="F559" t="str">
            <v>Thraupidae</v>
          </cell>
          <cell r="G559" t="str">
            <v>sabiá-do-banhado</v>
          </cell>
          <cell r="H559" t="str">
            <v>Great Pampa-Finch</v>
          </cell>
          <cell r="I559" t="str">
            <v>LC</v>
          </cell>
          <cell r="J559"/>
          <cell r="K559"/>
          <cell r="L559" t="str">
            <v>Omnivore</v>
          </cell>
          <cell r="M559" t="str">
            <v>Omnivore</v>
          </cell>
          <cell r="N559" t="str">
            <v>Omnivore</v>
          </cell>
          <cell r="O559" t="str">
            <v>Terrestre/Sub-bosque</v>
          </cell>
          <cell r="P559" t="str">
            <v>Terrestrial</v>
          </cell>
          <cell r="Q559" t="str">
            <v>Shrubland</v>
          </cell>
          <cell r="R559" t="str">
            <v>Open</v>
          </cell>
          <cell r="S559"/>
          <cell r="T559"/>
          <cell r="U559"/>
          <cell r="V559"/>
          <cell r="W559"/>
          <cell r="X559" t="str">
            <v>BR</v>
          </cell>
          <cell r="Y559"/>
          <cell r="Z559"/>
          <cell r="AA559"/>
          <cell r="AB559"/>
          <cell r="AC559"/>
          <cell r="AD559"/>
          <cell r="AE559"/>
          <cell r="AF559"/>
        </row>
        <row r="560">
          <cell r="A560" t="str">
            <v>Empidonax alnorum</v>
          </cell>
          <cell r="B560" t="str">
            <v>Empidonax</v>
          </cell>
          <cell r="C560" t="str">
            <v>alnorum</v>
          </cell>
          <cell r="D560" t="str">
            <v>Empidonax alnorum</v>
          </cell>
          <cell r="E560" t="str">
            <v>Passeriformes</v>
          </cell>
          <cell r="F560" t="str">
            <v>Tyrannidae</v>
          </cell>
          <cell r="G560" t="str">
            <v>papa-moscas-de-alder</v>
          </cell>
          <cell r="H560" t="str">
            <v>Alder Flycatcher</v>
          </cell>
          <cell r="I560" t="str">
            <v>LC</v>
          </cell>
          <cell r="J560"/>
          <cell r="K560"/>
          <cell r="L560" t="str">
            <v>Invertebrate</v>
          </cell>
          <cell r="M560" t="str">
            <v>Carnivore</v>
          </cell>
          <cell r="N560" t="str">
            <v>Invertivore</v>
          </cell>
          <cell r="O560"/>
          <cell r="P560" t="str">
            <v>Insessorial</v>
          </cell>
          <cell r="Q560" t="str">
            <v>Forest</v>
          </cell>
          <cell r="R560" t="str">
            <v>Semi-Open</v>
          </cell>
          <cell r="S560"/>
          <cell r="T560" t="str">
            <v>A</v>
          </cell>
          <cell r="U560" t="str">
            <v>B</v>
          </cell>
          <cell r="V560" t="str">
            <v>MGT</v>
          </cell>
          <cell r="W560" t="str">
            <v>No</v>
          </cell>
          <cell r="X560" t="str">
            <v>VI (N)</v>
          </cell>
          <cell r="Y560"/>
          <cell r="Z560"/>
          <cell r="AA560" t="str">
            <v>AC</v>
          </cell>
          <cell r="AB560"/>
          <cell r="AC560"/>
          <cell r="AD560"/>
          <cell r="AE560"/>
          <cell r="AF560"/>
        </row>
        <row r="561">
          <cell r="A561" t="str">
            <v>Empidonomus varius</v>
          </cell>
          <cell r="B561" t="str">
            <v>Empidonomus</v>
          </cell>
          <cell r="C561" t="str">
            <v>varius</v>
          </cell>
          <cell r="D561" t="str">
            <v>Empidonomus varius</v>
          </cell>
          <cell r="E561" t="str">
            <v>Passeriformes</v>
          </cell>
          <cell r="F561" t="str">
            <v>Tyrannidae</v>
          </cell>
          <cell r="G561" t="str">
            <v>peitica</v>
          </cell>
          <cell r="H561" t="str">
            <v>Variegated Flycatcher</v>
          </cell>
          <cell r="I561" t="str">
            <v>LC</v>
          </cell>
          <cell r="J561"/>
          <cell r="K561"/>
          <cell r="L561" t="str">
            <v>Invertebrate</v>
          </cell>
          <cell r="M561" t="str">
            <v>Omnivore</v>
          </cell>
          <cell r="N561" t="str">
            <v>Invertivore</v>
          </cell>
          <cell r="O561" t="str">
            <v>Dossel</v>
          </cell>
          <cell r="P561" t="str">
            <v>Insessorial</v>
          </cell>
          <cell r="Q561" t="str">
            <v>Woodland</v>
          </cell>
          <cell r="R561" t="str">
            <v>Semi-Open</v>
          </cell>
          <cell r="S561">
            <v>2</v>
          </cell>
          <cell r="T561" t="str">
            <v>A</v>
          </cell>
          <cell r="U561" t="str">
            <v>B</v>
          </cell>
          <cell r="V561" t="str">
            <v>MPR*</v>
          </cell>
          <cell r="W561" t="str">
            <v>Yes</v>
          </cell>
          <cell r="X561" t="str">
            <v>BR</v>
          </cell>
          <cell r="Y561"/>
          <cell r="Z561" t="str">
            <v>RE</v>
          </cell>
          <cell r="AA561"/>
          <cell r="AB561"/>
          <cell r="AC561"/>
          <cell r="AD561"/>
          <cell r="AE561"/>
          <cell r="AF561"/>
        </row>
        <row r="562">
          <cell r="A562" t="str">
            <v>Epinecrophylla amazonica</v>
          </cell>
          <cell r="B562" t="str">
            <v>Epinecrophylla</v>
          </cell>
          <cell r="C562" t="str">
            <v>amazonica</v>
          </cell>
          <cell r="D562" t="str">
            <v>Epinecrophylla amazonica</v>
          </cell>
          <cell r="E562" t="str">
            <v>Passeriformes</v>
          </cell>
          <cell r="F562" t="str">
            <v>Thamnophilidae</v>
          </cell>
          <cell r="G562" t="str">
            <v>choquinha-do-madeira</v>
          </cell>
          <cell r="H562" t="str">
            <v>Madeira Stipple-throated Antwren</v>
          </cell>
          <cell r="I562" t="str">
            <v>LC</v>
          </cell>
          <cell r="J562"/>
          <cell r="K562"/>
          <cell r="L562" t="str">
            <v>Invertebrate</v>
          </cell>
          <cell r="M562" t="str">
            <v>Carnivore</v>
          </cell>
          <cell r="N562" t="str">
            <v>Invertivore</v>
          </cell>
          <cell r="O562"/>
          <cell r="P562" t="str">
            <v>Insessorial</v>
          </cell>
          <cell r="Q562" t="str">
            <v>Forest</v>
          </cell>
          <cell r="R562" t="str">
            <v xml:space="preserve">Dense </v>
          </cell>
          <cell r="S562"/>
          <cell r="T562"/>
          <cell r="U562"/>
          <cell r="V562"/>
          <cell r="W562"/>
          <cell r="X562" t="str">
            <v>BR</v>
          </cell>
          <cell r="Y562"/>
          <cell r="Z562"/>
          <cell r="AA562"/>
          <cell r="AB562"/>
          <cell r="AC562"/>
          <cell r="AD562"/>
          <cell r="AE562"/>
          <cell r="AF562"/>
        </row>
        <row r="563">
          <cell r="A563" t="str">
            <v>Epinecrophylla dentei</v>
          </cell>
          <cell r="B563" t="str">
            <v>Epinecrophylla</v>
          </cell>
          <cell r="C563" t="str">
            <v>dentei</v>
          </cell>
          <cell r="D563" t="str">
            <v>Epinecrophylla dentei</v>
          </cell>
          <cell r="E563" t="str">
            <v>Passeriformes</v>
          </cell>
          <cell r="F563" t="str">
            <v>Thamnophilidae</v>
          </cell>
          <cell r="G563" t="str">
            <v>choquinha-do-rio-roosevelt</v>
          </cell>
          <cell r="H563" t="str">
            <v>Roosevelt Stipple-throated Antwren</v>
          </cell>
          <cell r="I563"/>
          <cell r="J563" t="str">
            <v>VU</v>
          </cell>
          <cell r="K563"/>
          <cell r="L563" t="str">
            <v>Invertebrate</v>
          </cell>
          <cell r="M563" t="str">
            <v>Carnivore</v>
          </cell>
          <cell r="N563" t="str">
            <v>Invertivore</v>
          </cell>
          <cell r="O563"/>
          <cell r="P563" t="str">
            <v>Insessorial</v>
          </cell>
          <cell r="Q563" t="str">
            <v>Forest</v>
          </cell>
          <cell r="R563" t="str">
            <v xml:space="preserve">Dense </v>
          </cell>
          <cell r="S563"/>
          <cell r="T563"/>
          <cell r="U563"/>
          <cell r="V563"/>
          <cell r="W563"/>
          <cell r="X563" t="str">
            <v>BR, En</v>
          </cell>
          <cell r="Y563"/>
          <cell r="Z563"/>
          <cell r="AA563"/>
          <cell r="AB563"/>
          <cell r="AC563"/>
          <cell r="AD563"/>
          <cell r="AE563"/>
          <cell r="AF563"/>
        </row>
        <row r="564">
          <cell r="A564" t="str">
            <v>Epinecrophylla erythrura</v>
          </cell>
          <cell r="B564" t="str">
            <v>Epinecrophylla</v>
          </cell>
          <cell r="C564" t="str">
            <v>erythrura</v>
          </cell>
          <cell r="D564" t="str">
            <v>Epinecrophylla erythrura</v>
          </cell>
          <cell r="E564" t="str">
            <v>Passeriformes</v>
          </cell>
          <cell r="F564" t="str">
            <v>Thamnophilidae</v>
          </cell>
          <cell r="G564" t="str">
            <v>choquinha-de-cauda-ruiva</v>
          </cell>
          <cell r="H564" t="str">
            <v>Rufous-tailed Antwren</v>
          </cell>
          <cell r="I564" t="str">
            <v>LC</v>
          </cell>
          <cell r="J564"/>
          <cell r="K564"/>
          <cell r="L564" t="str">
            <v>Invertebrate</v>
          </cell>
          <cell r="M564" t="str">
            <v>Carnivore</v>
          </cell>
          <cell r="N564" t="str">
            <v>Invertivore</v>
          </cell>
          <cell r="O564"/>
          <cell r="P564" t="str">
            <v>Insessorial</v>
          </cell>
          <cell r="Q564" t="str">
            <v>Forest</v>
          </cell>
          <cell r="R564" t="str">
            <v xml:space="preserve">Dense </v>
          </cell>
          <cell r="S564"/>
          <cell r="T564"/>
          <cell r="U564"/>
          <cell r="V564"/>
          <cell r="W564"/>
          <cell r="X564" t="str">
            <v>BR</v>
          </cell>
          <cell r="Y564"/>
          <cell r="Z564"/>
          <cell r="AA564"/>
          <cell r="AB564"/>
          <cell r="AC564"/>
          <cell r="AD564"/>
          <cell r="AE564"/>
          <cell r="AF564"/>
        </row>
        <row r="565">
          <cell r="A565" t="str">
            <v>Epinecrophylla gutturalis</v>
          </cell>
          <cell r="B565" t="str">
            <v>Epinecrophylla</v>
          </cell>
          <cell r="C565" t="str">
            <v>gutturalis</v>
          </cell>
          <cell r="D565" t="str">
            <v>Epinecrophylla gutturalis</v>
          </cell>
          <cell r="E565" t="str">
            <v>Passeriformes</v>
          </cell>
          <cell r="F565" t="str">
            <v>Thamnophilidae</v>
          </cell>
          <cell r="G565" t="str">
            <v>choquinha-de-barriga-parda</v>
          </cell>
          <cell r="H565" t="str">
            <v>Brown-bellied Antwren</v>
          </cell>
          <cell r="I565" t="str">
            <v>NT</v>
          </cell>
          <cell r="J565"/>
          <cell r="K565"/>
          <cell r="L565" t="str">
            <v>Invertebrate</v>
          </cell>
          <cell r="M565" t="str">
            <v>Carnivore</v>
          </cell>
          <cell r="N565" t="str">
            <v>Invertivore</v>
          </cell>
          <cell r="O565"/>
          <cell r="P565" t="str">
            <v>Insessorial</v>
          </cell>
          <cell r="Q565" t="str">
            <v>Forest</v>
          </cell>
          <cell r="R565" t="str">
            <v xml:space="preserve">Dense </v>
          </cell>
          <cell r="S565"/>
          <cell r="T565"/>
          <cell r="U565"/>
          <cell r="V565"/>
          <cell r="W565"/>
          <cell r="X565" t="str">
            <v>BR</v>
          </cell>
          <cell r="Y565"/>
          <cell r="Z565"/>
          <cell r="AA565"/>
          <cell r="AB565"/>
          <cell r="AC565"/>
          <cell r="AD565"/>
          <cell r="AE565"/>
          <cell r="AF565"/>
        </row>
        <row r="566">
          <cell r="A566" t="str">
            <v>Epinecrophylla haematonota</v>
          </cell>
          <cell r="B566" t="str">
            <v>Epinecrophylla</v>
          </cell>
          <cell r="C566" t="str">
            <v>haematonota</v>
          </cell>
          <cell r="D566" t="str">
            <v>Epinecrophylla haematonota</v>
          </cell>
          <cell r="E566" t="str">
            <v>Passeriformes</v>
          </cell>
          <cell r="F566" t="str">
            <v>Thamnophilidae</v>
          </cell>
          <cell r="G566" t="str">
            <v>choquinha-de-garganta-carijó</v>
          </cell>
          <cell r="H566" t="str">
            <v>po Stipple-throated Antwren</v>
          </cell>
          <cell r="I566" t="str">
            <v>LC</v>
          </cell>
          <cell r="J566"/>
          <cell r="K566"/>
          <cell r="L566" t="str">
            <v>Invertebrate</v>
          </cell>
          <cell r="M566" t="str">
            <v>Carnivore</v>
          </cell>
          <cell r="N566" t="str">
            <v>Invertivore</v>
          </cell>
          <cell r="O566"/>
          <cell r="P566" t="str">
            <v>Insessorial</v>
          </cell>
          <cell r="Q566" t="str">
            <v>Forest</v>
          </cell>
          <cell r="R566" t="str">
            <v xml:space="preserve">Dense </v>
          </cell>
          <cell r="S566"/>
          <cell r="T566"/>
          <cell r="U566" t="str">
            <v>A</v>
          </cell>
          <cell r="V566"/>
          <cell r="W566"/>
          <cell r="X566" t="str">
            <v>BR</v>
          </cell>
          <cell r="Y566"/>
          <cell r="Z566"/>
          <cell r="AA566"/>
          <cell r="AB566"/>
          <cell r="AC566"/>
          <cell r="AD566"/>
          <cell r="AE566"/>
          <cell r="AF566"/>
        </row>
        <row r="567">
          <cell r="A567" t="str">
            <v>Epinecrophylla leucophthalma</v>
          </cell>
          <cell r="B567" t="str">
            <v>Epinecrophylla</v>
          </cell>
          <cell r="C567" t="str">
            <v>leucophthalma</v>
          </cell>
          <cell r="D567" t="str">
            <v>Epinecrophylla leucophthalma</v>
          </cell>
          <cell r="E567" t="str">
            <v>Passeriformes</v>
          </cell>
          <cell r="F567" t="str">
            <v>Thamnophilidae</v>
          </cell>
          <cell r="G567" t="str">
            <v>choquinha-de-olho-branco</v>
          </cell>
          <cell r="H567" t="str">
            <v>White-eyed Antwren</v>
          </cell>
          <cell r="I567" t="str">
            <v>LC</v>
          </cell>
          <cell r="J567"/>
          <cell r="K567"/>
          <cell r="L567" t="str">
            <v>Invertebrate</v>
          </cell>
          <cell r="M567" t="str">
            <v>Carnivore</v>
          </cell>
          <cell r="N567" t="str">
            <v>Invertivore</v>
          </cell>
          <cell r="O567"/>
          <cell r="P567" t="str">
            <v>Insessorial</v>
          </cell>
          <cell r="Q567" t="str">
            <v>Forest</v>
          </cell>
          <cell r="R567" t="str">
            <v xml:space="preserve">Dense </v>
          </cell>
          <cell r="S567"/>
          <cell r="T567"/>
          <cell r="U567" t="str">
            <v>A</v>
          </cell>
          <cell r="V567"/>
          <cell r="W567"/>
          <cell r="X567" t="str">
            <v>BR</v>
          </cell>
          <cell r="Y567"/>
          <cell r="Z567"/>
          <cell r="AA567"/>
          <cell r="AB567"/>
          <cell r="AC567"/>
          <cell r="AD567"/>
          <cell r="AE567"/>
          <cell r="AF567"/>
        </row>
        <row r="568">
          <cell r="A568" t="str">
            <v>Epinecrophylla ornata</v>
          </cell>
          <cell r="B568" t="str">
            <v>Epinecrophylla</v>
          </cell>
          <cell r="C568" t="str">
            <v>ornata</v>
          </cell>
          <cell r="D568" t="str">
            <v>Epinecrophylla ornata</v>
          </cell>
          <cell r="E568" t="str">
            <v>Passeriformes</v>
          </cell>
          <cell r="F568" t="str">
            <v>Thamnophilidae</v>
          </cell>
          <cell r="G568" t="str">
            <v>choquinha-orda</v>
          </cell>
          <cell r="H568" t="str">
            <v>Orte Antwren</v>
          </cell>
          <cell r="I568" t="str">
            <v>LC</v>
          </cell>
          <cell r="J568"/>
          <cell r="K568"/>
          <cell r="L568" t="str">
            <v>Invertebrate</v>
          </cell>
          <cell r="M568" t="str">
            <v>Carnivore</v>
          </cell>
          <cell r="N568" t="str">
            <v>Invertivore</v>
          </cell>
          <cell r="O568"/>
          <cell r="P568" t="str">
            <v>Insessorial</v>
          </cell>
          <cell r="Q568" t="str">
            <v>Forest</v>
          </cell>
          <cell r="R568" t="str">
            <v xml:space="preserve">Dense </v>
          </cell>
          <cell r="S568"/>
          <cell r="T568"/>
          <cell r="U568"/>
          <cell r="V568"/>
          <cell r="W568"/>
          <cell r="X568" t="str">
            <v>BR</v>
          </cell>
          <cell r="Y568"/>
          <cell r="Z568"/>
          <cell r="AA568"/>
          <cell r="AB568"/>
          <cell r="AC568"/>
          <cell r="AD568"/>
          <cell r="AE568"/>
          <cell r="AF568"/>
        </row>
        <row r="569">
          <cell r="A569" t="str">
            <v>Epinecrophylla pyrrhonota</v>
          </cell>
          <cell r="B569" t="str">
            <v>Epinecrophylla</v>
          </cell>
          <cell r="C569" t="str">
            <v>pyrrhonota</v>
          </cell>
          <cell r="D569" t="str">
            <v>Epinecrophylla pyrrhonota</v>
          </cell>
          <cell r="E569" t="str">
            <v>Passeriformes</v>
          </cell>
          <cell r="F569" t="str">
            <v>Thamnophilidae</v>
          </cell>
          <cell r="G569" t="str">
            <v>choquinha-do-rio-negro</v>
          </cell>
          <cell r="H569" t="str">
            <v>Negro Stipple-throated Antwren</v>
          </cell>
          <cell r="I569"/>
          <cell r="J569"/>
          <cell r="K569"/>
          <cell r="L569" t="str">
            <v>Invertebrate</v>
          </cell>
          <cell r="M569" t="str">
            <v>Carnivore</v>
          </cell>
          <cell r="N569" t="str">
            <v>Invertivore</v>
          </cell>
          <cell r="O569"/>
          <cell r="P569" t="str">
            <v>Insessorial</v>
          </cell>
          <cell r="Q569" t="str">
            <v>Forest</v>
          </cell>
          <cell r="R569" t="str">
            <v xml:space="preserve">Dense </v>
          </cell>
          <cell r="S569"/>
          <cell r="T569" t="str">
            <v>A</v>
          </cell>
          <cell r="U569"/>
          <cell r="V569"/>
          <cell r="W569"/>
          <cell r="X569" t="str">
            <v>BR</v>
          </cell>
          <cell r="Y569"/>
          <cell r="Z569"/>
          <cell r="AA569"/>
          <cell r="AB569"/>
          <cell r="AC569"/>
          <cell r="AD569"/>
          <cell r="AE569"/>
          <cell r="AF569"/>
        </row>
        <row r="570">
          <cell r="A570" t="str">
            <v>Estrilda astrild</v>
          </cell>
          <cell r="B570" t="str">
            <v>Estrilda</v>
          </cell>
          <cell r="C570" t="str">
            <v>astrild</v>
          </cell>
          <cell r="D570" t="str">
            <v>Estrilda astrild</v>
          </cell>
          <cell r="E570" t="str">
            <v>Passeriformes</v>
          </cell>
          <cell r="F570" t="str">
            <v>Estrildidae</v>
          </cell>
          <cell r="G570" t="str">
            <v>bico-de-lacre</v>
          </cell>
          <cell r="H570" t="str">
            <v>Common Waxbill</v>
          </cell>
          <cell r="I570" t="str">
            <v>LC</v>
          </cell>
          <cell r="J570"/>
          <cell r="K570"/>
          <cell r="L570" t="str">
            <v>PlantSeed</v>
          </cell>
          <cell r="M570" t="str">
            <v>Herbivore</v>
          </cell>
          <cell r="N570" t="str">
            <v>Granivore</v>
          </cell>
          <cell r="O570"/>
          <cell r="P570" t="str">
            <v>Generalist</v>
          </cell>
          <cell r="Q570" t="str">
            <v>Grassland</v>
          </cell>
          <cell r="R570" t="str">
            <v>Open</v>
          </cell>
          <cell r="S570">
            <v>1</v>
          </cell>
          <cell r="T570" t="str">
            <v>A</v>
          </cell>
          <cell r="U570" t="str">
            <v>A</v>
          </cell>
          <cell r="V570"/>
          <cell r="W570"/>
          <cell r="X570" t="str">
            <v>BR, In</v>
          </cell>
          <cell r="Y570"/>
          <cell r="Z570" t="str">
            <v>RE</v>
          </cell>
          <cell r="AA570"/>
          <cell r="AB570"/>
          <cell r="AC570"/>
          <cell r="AD570"/>
          <cell r="AE570"/>
          <cell r="AF570"/>
        </row>
        <row r="571">
          <cell r="A571" t="str">
            <v>Eubucco richardsoni</v>
          </cell>
          <cell r="B571" t="str">
            <v>Eubucco</v>
          </cell>
          <cell r="C571" t="str">
            <v>richardsoni</v>
          </cell>
          <cell r="D571" t="str">
            <v>Eubucco richardsoni</v>
          </cell>
          <cell r="E571" t="str">
            <v>Piciformes</v>
          </cell>
          <cell r="F571" t="str">
            <v>Capitonidae</v>
          </cell>
          <cell r="G571" t="str">
            <v>capitão-de-bigode-limão</v>
          </cell>
          <cell r="H571" t="str">
            <v>Lemon-throated Barbet</v>
          </cell>
          <cell r="I571" t="str">
            <v>LC</v>
          </cell>
          <cell r="J571"/>
          <cell r="K571"/>
          <cell r="L571" t="str">
            <v>FruiNect</v>
          </cell>
          <cell r="M571" t="str">
            <v>Herbivore</v>
          </cell>
          <cell r="N571" t="str">
            <v>Frugivore</v>
          </cell>
          <cell r="O571" t="str">
            <v>Dossel</v>
          </cell>
          <cell r="P571" t="str">
            <v>Insessorial</v>
          </cell>
          <cell r="Q571" t="str">
            <v>Forest</v>
          </cell>
          <cell r="R571" t="str">
            <v xml:space="preserve">Dense </v>
          </cell>
          <cell r="S571"/>
          <cell r="T571"/>
          <cell r="U571" t="str">
            <v>M</v>
          </cell>
          <cell r="V571"/>
          <cell r="W571"/>
          <cell r="X571" t="str">
            <v>BR</v>
          </cell>
          <cell r="Y571"/>
          <cell r="Z571"/>
          <cell r="AA571"/>
          <cell r="AB571"/>
          <cell r="AC571"/>
          <cell r="AD571"/>
          <cell r="AE571"/>
          <cell r="AF571"/>
        </row>
        <row r="572">
          <cell r="A572" t="str">
            <v>Eubucco tucinkae</v>
          </cell>
          <cell r="B572" t="str">
            <v>Eubucco</v>
          </cell>
          <cell r="C572" t="str">
            <v>tucinkae</v>
          </cell>
          <cell r="D572" t="str">
            <v>Eubucco tucinkae</v>
          </cell>
          <cell r="E572" t="str">
            <v>Piciformes</v>
          </cell>
          <cell r="F572" t="str">
            <v>Capitonidae</v>
          </cell>
          <cell r="G572" t="str">
            <v>capitão-de-colar-amarelo</v>
          </cell>
          <cell r="H572" t="str">
            <v>Scarlet-hooded Barbet</v>
          </cell>
          <cell r="I572" t="str">
            <v>LC</v>
          </cell>
          <cell r="J572"/>
          <cell r="K572"/>
          <cell r="L572" t="str">
            <v>FruiNect</v>
          </cell>
          <cell r="M572" t="str">
            <v>Herbivore</v>
          </cell>
          <cell r="N572" t="str">
            <v>Frugivore</v>
          </cell>
          <cell r="O572" t="str">
            <v>Dossel</v>
          </cell>
          <cell r="P572" t="str">
            <v>Insessorial</v>
          </cell>
          <cell r="Q572" t="str">
            <v>Forest</v>
          </cell>
          <cell r="R572" t="str">
            <v xml:space="preserve">Dense </v>
          </cell>
          <cell r="S572"/>
          <cell r="T572"/>
          <cell r="U572" t="str">
            <v>A</v>
          </cell>
          <cell r="V572"/>
          <cell r="W572"/>
          <cell r="X572" t="str">
            <v>BR#</v>
          </cell>
          <cell r="Y572"/>
          <cell r="Z572"/>
          <cell r="AA572"/>
          <cell r="AB572"/>
          <cell r="AC572"/>
          <cell r="AD572"/>
          <cell r="AE572"/>
          <cell r="AF572"/>
        </row>
        <row r="573">
          <cell r="A573" t="str">
            <v>Euchrepomis humeralis</v>
          </cell>
          <cell r="B573" t="str">
            <v>Euchrepomis</v>
          </cell>
          <cell r="C573" t="str">
            <v>humeralis</v>
          </cell>
          <cell r="D573" t="str">
            <v>Euchrepomis humeralis</v>
          </cell>
          <cell r="E573" t="str">
            <v>Passeriformes</v>
          </cell>
          <cell r="F573" t="str">
            <v>Thamnophilidae</v>
          </cell>
          <cell r="G573" t="str">
            <v>zidedê-de-encontro</v>
          </cell>
          <cell r="H573" t="str">
            <v>Chestnut-shouldered Antwren</v>
          </cell>
          <cell r="I573" t="str">
            <v>LC</v>
          </cell>
          <cell r="J573"/>
          <cell r="K573"/>
          <cell r="L573" t="str">
            <v>Invertebrate</v>
          </cell>
          <cell r="M573" t="str">
            <v>Carnivore</v>
          </cell>
          <cell r="N573" t="str">
            <v>Invertivore</v>
          </cell>
          <cell r="O573"/>
          <cell r="P573" t="str">
            <v>Insessorial</v>
          </cell>
          <cell r="Q573" t="str">
            <v>Forest</v>
          </cell>
          <cell r="R573" t="str">
            <v xml:space="preserve">Dense </v>
          </cell>
          <cell r="S573"/>
          <cell r="T573"/>
          <cell r="U573"/>
          <cell r="V573"/>
          <cell r="W573"/>
          <cell r="X573" t="str">
            <v>BR</v>
          </cell>
          <cell r="Y573"/>
          <cell r="Z573"/>
          <cell r="AA573"/>
          <cell r="AB573"/>
          <cell r="AC573"/>
          <cell r="AD573"/>
          <cell r="AE573"/>
          <cell r="AF573"/>
        </row>
        <row r="574">
          <cell r="A574" t="str">
            <v>Euchrepomis spodioptila</v>
          </cell>
          <cell r="B574" t="str">
            <v>Euchrepomis</v>
          </cell>
          <cell r="C574" t="str">
            <v>spodioptila</v>
          </cell>
          <cell r="D574" t="str">
            <v>Euchrepomis spodioptila</v>
          </cell>
          <cell r="E574" t="str">
            <v>Passeriformes</v>
          </cell>
          <cell r="F574" t="str">
            <v>Thamnophilidae</v>
          </cell>
          <cell r="G574" t="str">
            <v>zidedê-de-asa-cinza</v>
          </cell>
          <cell r="H574" t="str">
            <v>Ash-winged Antwren</v>
          </cell>
          <cell r="I574" t="str">
            <v>LC</v>
          </cell>
          <cell r="J574"/>
          <cell r="K574"/>
          <cell r="L574" t="str">
            <v>Invertebrate</v>
          </cell>
          <cell r="M574" t="str">
            <v>Carnivore</v>
          </cell>
          <cell r="N574" t="str">
            <v>Invertivore</v>
          </cell>
          <cell r="O574"/>
          <cell r="P574" t="str">
            <v>Insessorial</v>
          </cell>
          <cell r="Q574" t="str">
            <v>Forest</v>
          </cell>
          <cell r="R574" t="str">
            <v xml:space="preserve">Dense </v>
          </cell>
          <cell r="S574"/>
          <cell r="T574"/>
          <cell r="U574" t="str">
            <v>M</v>
          </cell>
          <cell r="V574"/>
          <cell r="W574"/>
          <cell r="X574" t="str">
            <v>BR</v>
          </cell>
          <cell r="Y574"/>
          <cell r="Z574"/>
          <cell r="AA574"/>
          <cell r="AB574"/>
          <cell r="AC574"/>
          <cell r="AD574"/>
          <cell r="AE574"/>
          <cell r="AF574"/>
        </row>
        <row r="575">
          <cell r="A575" t="str">
            <v>Eucometis penicillata</v>
          </cell>
          <cell r="B575" t="str">
            <v>Eucometis</v>
          </cell>
          <cell r="C575" t="str">
            <v>penicillata</v>
          </cell>
          <cell r="D575" t="str">
            <v>Eucometis penicillata</v>
          </cell>
          <cell r="E575" t="str">
            <v>Passeriformes</v>
          </cell>
          <cell r="F575" t="str">
            <v>Thraupidae</v>
          </cell>
          <cell r="G575" t="str">
            <v>pipira-da-taoca</v>
          </cell>
          <cell r="H575" t="str">
            <v>Gray-headed Tager</v>
          </cell>
          <cell r="I575" t="str">
            <v>LC</v>
          </cell>
          <cell r="J575"/>
          <cell r="K575"/>
          <cell r="L575" t="str">
            <v>Invertebrate</v>
          </cell>
          <cell r="M575" t="str">
            <v>Carnivore</v>
          </cell>
          <cell r="N575" t="str">
            <v>Invertivore</v>
          </cell>
          <cell r="O575" t="str">
            <v>Sub-bosque/Estrato medio</v>
          </cell>
          <cell r="P575" t="str">
            <v>Insessorial</v>
          </cell>
          <cell r="Q575" t="str">
            <v>Forest</v>
          </cell>
          <cell r="R575" t="str">
            <v xml:space="preserve">Dense </v>
          </cell>
          <cell r="S575"/>
          <cell r="T575"/>
          <cell r="U575" t="str">
            <v>M</v>
          </cell>
          <cell r="V575"/>
          <cell r="W575"/>
          <cell r="X575" t="str">
            <v>BR</v>
          </cell>
          <cell r="Y575"/>
          <cell r="Z575"/>
          <cell r="AA575"/>
          <cell r="AB575"/>
          <cell r="AC575"/>
          <cell r="AD575"/>
          <cell r="AE575"/>
          <cell r="AF575"/>
        </row>
        <row r="576">
          <cell r="A576" t="str">
            <v>Eudocimus ruber</v>
          </cell>
          <cell r="B576" t="str">
            <v>Eudocimus</v>
          </cell>
          <cell r="C576" t="str">
            <v>ruber</v>
          </cell>
          <cell r="D576" t="str">
            <v>Eudocimus ruber</v>
          </cell>
          <cell r="E576" t="str">
            <v>Pelecaniformes</v>
          </cell>
          <cell r="F576" t="str">
            <v>Threskiornithidae</v>
          </cell>
          <cell r="G576" t="str">
            <v>guará</v>
          </cell>
          <cell r="H576" t="str">
            <v>Scarlet Ibis</v>
          </cell>
          <cell r="I576" t="str">
            <v>LC</v>
          </cell>
          <cell r="J576"/>
          <cell r="K576" t="str">
            <v>II</v>
          </cell>
          <cell r="L576" t="str">
            <v>Invertebrate</v>
          </cell>
          <cell r="M576" t="str">
            <v>Carnivore</v>
          </cell>
          <cell r="N576" t="str">
            <v>Aquatic predator</v>
          </cell>
          <cell r="O576" t="str">
            <v>Terrestre/Aquatico</v>
          </cell>
          <cell r="P576" t="str">
            <v>Terrestrial</v>
          </cell>
          <cell r="Q576" t="str">
            <v>Wetland</v>
          </cell>
          <cell r="R576" t="str">
            <v>Open</v>
          </cell>
          <cell r="S576"/>
          <cell r="T576"/>
          <cell r="U576" t="str">
            <v>A</v>
          </cell>
          <cell r="V576"/>
          <cell r="W576"/>
          <cell r="X576" t="str">
            <v>BR</v>
          </cell>
          <cell r="Y576"/>
          <cell r="Z576"/>
          <cell r="AA576"/>
          <cell r="AB576"/>
          <cell r="AC576"/>
          <cell r="AD576"/>
          <cell r="AE576"/>
          <cell r="AF576"/>
        </row>
        <row r="577">
          <cell r="A577" t="str">
            <v>Eudyptes chrysocome</v>
          </cell>
          <cell r="B577" t="str">
            <v>Eudyptes</v>
          </cell>
          <cell r="C577" t="str">
            <v>chrysocome</v>
          </cell>
          <cell r="D577" t="str">
            <v>Eudyptes chrysocome</v>
          </cell>
          <cell r="E577" t="str">
            <v>Sphenisciformes</v>
          </cell>
          <cell r="F577" t="str">
            <v>Spheniscidae</v>
          </cell>
          <cell r="G577" t="str">
            <v>pinguim-de-pecho-amarelo</v>
          </cell>
          <cell r="H577" t="str">
            <v>Southern Rockhopper Penguin</v>
          </cell>
          <cell r="I577"/>
          <cell r="J577"/>
          <cell r="K577"/>
          <cell r="L577" t="str">
            <v>Invertebrate</v>
          </cell>
          <cell r="M577" t="str">
            <v>Carnivore</v>
          </cell>
          <cell r="N577" t="str">
            <v>Aquatic predator</v>
          </cell>
          <cell r="O577" t="str">
            <v>Aquatico</v>
          </cell>
          <cell r="P577" t="str">
            <v>Aquatic</v>
          </cell>
          <cell r="Q577" t="str">
            <v>Marine</v>
          </cell>
          <cell r="R577" t="str">
            <v>Open</v>
          </cell>
          <cell r="S577"/>
          <cell r="T577"/>
          <cell r="U577" t="str">
            <v>A</v>
          </cell>
          <cell r="V577" t="str">
            <v>VAG</v>
          </cell>
          <cell r="W577" t="str">
            <v>No</v>
          </cell>
          <cell r="X577" t="str">
            <v>VA (S)</v>
          </cell>
          <cell r="Y577"/>
          <cell r="Z577"/>
          <cell r="AA577"/>
          <cell r="AB577"/>
          <cell r="AC577"/>
          <cell r="AD577"/>
          <cell r="AE577"/>
          <cell r="AF577"/>
        </row>
        <row r="578">
          <cell r="A578" t="str">
            <v>Eudyptes chrysolophus</v>
          </cell>
          <cell r="B578" t="str">
            <v>Eudyptes</v>
          </cell>
          <cell r="C578" t="str">
            <v>chrysolophus</v>
          </cell>
          <cell r="D578" t="str">
            <v>Eudyptes chrysolophus</v>
          </cell>
          <cell r="E578" t="str">
            <v>Sphenisciformes</v>
          </cell>
          <cell r="F578" t="str">
            <v>Spheniscidae</v>
          </cell>
          <cell r="G578" t="str">
            <v>pinguim-macaroni</v>
          </cell>
          <cell r="H578" t="str">
            <v>Macaroni Penguin</v>
          </cell>
          <cell r="I578" t="str">
            <v>VU</v>
          </cell>
          <cell r="J578"/>
          <cell r="K578"/>
          <cell r="L578" t="str">
            <v>Invertebrate</v>
          </cell>
          <cell r="M578" t="str">
            <v>Carnivore</v>
          </cell>
          <cell r="N578" t="str">
            <v>Aquatic predator</v>
          </cell>
          <cell r="O578" t="str">
            <v>Aquatico</v>
          </cell>
          <cell r="P578" t="str">
            <v>Aquatic</v>
          </cell>
          <cell r="Q578" t="str">
            <v>Marine</v>
          </cell>
          <cell r="R578" t="str">
            <v>Open</v>
          </cell>
          <cell r="S578"/>
          <cell r="T578" t="str">
            <v>A</v>
          </cell>
          <cell r="U578" t="str">
            <v>B</v>
          </cell>
          <cell r="V578" t="str">
            <v>VAG</v>
          </cell>
          <cell r="W578" t="str">
            <v>No</v>
          </cell>
          <cell r="X578" t="str">
            <v>VA (S)</v>
          </cell>
          <cell r="Y578"/>
          <cell r="Z578"/>
          <cell r="AA578" t="str">
            <v>AC</v>
          </cell>
          <cell r="AB578"/>
          <cell r="AC578"/>
          <cell r="AD578"/>
          <cell r="AE578"/>
          <cell r="AF578"/>
        </row>
        <row r="579">
          <cell r="A579" t="str">
            <v>Eupetomena macroura</v>
          </cell>
          <cell r="B579" t="str">
            <v>Eupetomena</v>
          </cell>
          <cell r="C579" t="str">
            <v>macroura</v>
          </cell>
          <cell r="D579" t="str">
            <v>Eupetomena macroura</v>
          </cell>
          <cell r="E579" t="str">
            <v>Apodiformes</v>
          </cell>
          <cell r="F579" t="str">
            <v>Trochilidae</v>
          </cell>
          <cell r="G579" t="str">
            <v>beija-flor-tesoura</v>
          </cell>
          <cell r="H579" t="str">
            <v>Swallow-tailed Hummingbird</v>
          </cell>
          <cell r="I579" t="str">
            <v>LC</v>
          </cell>
          <cell r="J579"/>
          <cell r="K579"/>
          <cell r="L579" t="str">
            <v>FruiNect</v>
          </cell>
          <cell r="M579" t="str">
            <v>Herbivore</v>
          </cell>
          <cell r="N579" t="str">
            <v>Nectarivore</v>
          </cell>
          <cell r="O579" t="str">
            <v>Sub-bosque/Dossel</v>
          </cell>
          <cell r="P579" t="str">
            <v>Aerial</v>
          </cell>
          <cell r="Q579" t="str">
            <v>Shrubland</v>
          </cell>
          <cell r="R579" t="str">
            <v>Open</v>
          </cell>
          <cell r="S579">
            <v>1</v>
          </cell>
          <cell r="T579" t="str">
            <v>A</v>
          </cell>
          <cell r="U579" t="str">
            <v>B</v>
          </cell>
          <cell r="V579"/>
          <cell r="W579"/>
          <cell r="X579" t="str">
            <v>BR</v>
          </cell>
          <cell r="Y579"/>
          <cell r="Z579" t="str">
            <v>RE</v>
          </cell>
          <cell r="AA579"/>
          <cell r="AB579"/>
          <cell r="AC579"/>
          <cell r="AD579"/>
          <cell r="AE579"/>
          <cell r="AF579"/>
        </row>
        <row r="580">
          <cell r="A580" t="str">
            <v>Euphonia cayennensis</v>
          </cell>
          <cell r="B580" t="str">
            <v>Euphonia</v>
          </cell>
          <cell r="C580" t="str">
            <v>cayennensis</v>
          </cell>
          <cell r="D580" t="str">
            <v>Euphonia cayennensis</v>
          </cell>
          <cell r="E580" t="str">
            <v>Passeriformes</v>
          </cell>
          <cell r="F580" t="str">
            <v>Fringillidae</v>
          </cell>
          <cell r="G580" t="str">
            <v>gaturamo-preto</v>
          </cell>
          <cell r="H580" t="str">
            <v>Golden-sided Euphonia</v>
          </cell>
          <cell r="I580" t="str">
            <v>LC</v>
          </cell>
          <cell r="J580"/>
          <cell r="K580" t="str">
            <v>II</v>
          </cell>
          <cell r="L580" t="str">
            <v>Omnivore</v>
          </cell>
          <cell r="M580" t="str">
            <v>Herbivore</v>
          </cell>
          <cell r="N580" t="str">
            <v>Frugivore</v>
          </cell>
          <cell r="O580" t="str">
            <v>Dossel</v>
          </cell>
          <cell r="P580" t="str">
            <v>Insessorial</v>
          </cell>
          <cell r="Q580" t="str">
            <v>Woodland</v>
          </cell>
          <cell r="R580" t="str">
            <v>Semi-Open</v>
          </cell>
          <cell r="S580"/>
          <cell r="T580"/>
          <cell r="U580" t="str">
            <v>M</v>
          </cell>
          <cell r="V580"/>
          <cell r="W580"/>
          <cell r="X580" t="str">
            <v>BR</v>
          </cell>
          <cell r="Y580"/>
          <cell r="Z580"/>
          <cell r="AA580"/>
          <cell r="AB580"/>
          <cell r="AC580"/>
          <cell r="AD580"/>
          <cell r="AE580"/>
          <cell r="AF580"/>
        </row>
        <row r="581">
          <cell r="A581" t="str">
            <v>Euphonia chalybea</v>
          </cell>
          <cell r="B581" t="str">
            <v>Euphonia</v>
          </cell>
          <cell r="C581" t="str">
            <v>chalybea</v>
          </cell>
          <cell r="D581" t="str">
            <v>Euphonia chalybea</v>
          </cell>
          <cell r="E581" t="str">
            <v>Passeriformes</v>
          </cell>
          <cell r="F581" t="str">
            <v>Fringillidae</v>
          </cell>
          <cell r="G581" t="str">
            <v>cais-cais</v>
          </cell>
          <cell r="H581" t="str">
            <v>Green-throated Euphonia</v>
          </cell>
          <cell r="I581" t="str">
            <v>NT</v>
          </cell>
          <cell r="J581"/>
          <cell r="K581"/>
          <cell r="L581" t="str">
            <v>FruiNect</v>
          </cell>
          <cell r="M581" t="str">
            <v>Herbivore</v>
          </cell>
          <cell r="N581" t="str">
            <v>Frugivore</v>
          </cell>
          <cell r="O581" t="str">
            <v>Dossel</v>
          </cell>
          <cell r="P581" t="str">
            <v>Insessorial</v>
          </cell>
          <cell r="Q581" t="str">
            <v>Woodland</v>
          </cell>
          <cell r="R581" t="str">
            <v>Semi-Open</v>
          </cell>
          <cell r="S581"/>
          <cell r="T581" t="str">
            <v>A</v>
          </cell>
          <cell r="U581" t="str">
            <v>B</v>
          </cell>
          <cell r="V581"/>
          <cell r="W581"/>
          <cell r="X581" t="str">
            <v>BR</v>
          </cell>
          <cell r="Y581"/>
          <cell r="Z581"/>
          <cell r="AA581" t="str">
            <v>AC</v>
          </cell>
          <cell r="AB581"/>
          <cell r="AC581"/>
          <cell r="AD581"/>
          <cell r="AE581"/>
          <cell r="AF581"/>
        </row>
        <row r="582">
          <cell r="A582" t="str">
            <v>Euphonia chlorotica</v>
          </cell>
          <cell r="B582" t="str">
            <v>Euphonia</v>
          </cell>
          <cell r="C582" t="str">
            <v>chlorotica</v>
          </cell>
          <cell r="D582" t="str">
            <v>Euphonia chlorotica</v>
          </cell>
          <cell r="E582" t="str">
            <v>Passeriformes</v>
          </cell>
          <cell r="F582" t="str">
            <v>Fringillidae</v>
          </cell>
          <cell r="G582" t="str">
            <v>fim-fim</v>
          </cell>
          <cell r="H582" t="str">
            <v>Purple-throated Euphonia</v>
          </cell>
          <cell r="I582" t="str">
            <v>LC</v>
          </cell>
          <cell r="J582"/>
          <cell r="K582" t="str">
            <v>II</v>
          </cell>
          <cell r="L582" t="str">
            <v>FruiNect</v>
          </cell>
          <cell r="M582" t="str">
            <v>Herbivore</v>
          </cell>
          <cell r="N582" t="str">
            <v>Frugivore</v>
          </cell>
          <cell r="O582" t="str">
            <v>Dossel</v>
          </cell>
          <cell r="P582" t="str">
            <v>Insessorial</v>
          </cell>
          <cell r="Q582" t="str">
            <v>Woodland</v>
          </cell>
          <cell r="R582" t="str">
            <v>Semi-Open</v>
          </cell>
          <cell r="S582">
            <v>2</v>
          </cell>
          <cell r="T582" t="str">
            <v>A</v>
          </cell>
          <cell r="U582" t="str">
            <v>B</v>
          </cell>
          <cell r="V582"/>
          <cell r="W582"/>
          <cell r="X582" t="str">
            <v>BR</v>
          </cell>
          <cell r="Y582"/>
          <cell r="Z582" t="str">
            <v>RE</v>
          </cell>
          <cell r="AA582"/>
          <cell r="AB582"/>
          <cell r="AC582"/>
          <cell r="AD582"/>
          <cell r="AE582"/>
          <cell r="AF582"/>
        </row>
        <row r="583">
          <cell r="A583" t="str">
            <v>Euphonia chrysopasta</v>
          </cell>
          <cell r="B583" t="str">
            <v>Euphonia</v>
          </cell>
          <cell r="C583" t="str">
            <v>chrysopasta</v>
          </cell>
          <cell r="D583" t="str">
            <v>Euphonia chrysopasta</v>
          </cell>
          <cell r="E583" t="str">
            <v>Passeriformes</v>
          </cell>
          <cell r="F583" t="str">
            <v>Fringillidae</v>
          </cell>
          <cell r="G583" t="str">
            <v>gaturamo-verde</v>
          </cell>
          <cell r="H583" t="str">
            <v>Golden-bellied Euphonia</v>
          </cell>
          <cell r="I583" t="str">
            <v>LC</v>
          </cell>
          <cell r="J583"/>
          <cell r="K583" t="str">
            <v>II</v>
          </cell>
          <cell r="L583" t="str">
            <v>Omnivore</v>
          </cell>
          <cell r="M583" t="str">
            <v>Omnivore</v>
          </cell>
          <cell r="N583" t="str">
            <v>Frugivore</v>
          </cell>
          <cell r="O583" t="str">
            <v>Dossel</v>
          </cell>
          <cell r="P583" t="str">
            <v>Insessorial</v>
          </cell>
          <cell r="Q583" t="str">
            <v>Woodland</v>
          </cell>
          <cell r="R583" t="str">
            <v>Semi-Open</v>
          </cell>
          <cell r="S583"/>
          <cell r="T583" t="str">
            <v>B</v>
          </cell>
          <cell r="U583"/>
          <cell r="V583"/>
          <cell r="W583"/>
          <cell r="X583" t="str">
            <v>BR</v>
          </cell>
          <cell r="Y583"/>
          <cell r="Z583"/>
          <cell r="AA583"/>
          <cell r="AB583"/>
          <cell r="AC583"/>
          <cell r="AD583"/>
          <cell r="AE583"/>
          <cell r="AF583"/>
        </row>
        <row r="584">
          <cell r="A584" t="str">
            <v>Euphonia cyanocephala</v>
          </cell>
          <cell r="B584" t="str">
            <v>Cyanophonia</v>
          </cell>
          <cell r="C584" t="str">
            <v>cyanocephala</v>
          </cell>
          <cell r="D584" t="str">
            <v>Cyanophonia cyanocephala</v>
          </cell>
          <cell r="E584" t="str">
            <v>Passeriformes</v>
          </cell>
          <cell r="F584" t="str">
            <v>Fringillidae</v>
          </cell>
          <cell r="G584" t="str">
            <v>gaturamo-rei</v>
          </cell>
          <cell r="H584" t="str">
            <v>Golden-rumped Euphonia</v>
          </cell>
          <cell r="I584"/>
          <cell r="J584"/>
          <cell r="K584" t="str">
            <v>II</v>
          </cell>
          <cell r="L584" t="str">
            <v>FruiNect</v>
          </cell>
          <cell r="M584" t="str">
            <v>Herbivore</v>
          </cell>
          <cell r="N584" t="str">
            <v>Frugivore</v>
          </cell>
          <cell r="O584"/>
          <cell r="P584" t="str">
            <v>Insessorial</v>
          </cell>
          <cell r="Q584" t="str">
            <v>Woodland</v>
          </cell>
          <cell r="R584" t="str">
            <v>Semi-Open</v>
          </cell>
          <cell r="S584">
            <v>1</v>
          </cell>
          <cell r="T584" t="str">
            <v>B</v>
          </cell>
          <cell r="U584" t="str">
            <v>B</v>
          </cell>
          <cell r="V584"/>
          <cell r="W584"/>
          <cell r="X584" t="str">
            <v>BR</v>
          </cell>
          <cell r="Y584"/>
          <cell r="Z584" t="str">
            <v>RE</v>
          </cell>
          <cell r="AA584"/>
          <cell r="AB584"/>
          <cell r="AC584"/>
          <cell r="AD584"/>
          <cell r="AE584"/>
          <cell r="AF584"/>
        </row>
        <row r="585">
          <cell r="A585" t="str">
            <v>Euphonia finschi</v>
          </cell>
          <cell r="B585" t="str">
            <v>Euphonia</v>
          </cell>
          <cell r="C585" t="str">
            <v>finschi</v>
          </cell>
          <cell r="D585" t="str">
            <v>Euphonia finschi</v>
          </cell>
          <cell r="E585" t="str">
            <v>Passeriformes</v>
          </cell>
          <cell r="F585" t="str">
            <v>Fringillidae</v>
          </cell>
          <cell r="G585" t="str">
            <v>gaturamo-capim</v>
          </cell>
          <cell r="H585" t="str">
            <v>Finsch's Euphonia</v>
          </cell>
          <cell r="I585" t="str">
            <v>LC</v>
          </cell>
          <cell r="J585"/>
          <cell r="K585" t="str">
            <v>II</v>
          </cell>
          <cell r="L585" t="str">
            <v>FruiNect</v>
          </cell>
          <cell r="M585" t="str">
            <v>Herbivore</v>
          </cell>
          <cell r="N585" t="str">
            <v>Frugivore</v>
          </cell>
          <cell r="O585" t="str">
            <v>Dossel</v>
          </cell>
          <cell r="P585" t="str">
            <v>Insessorial</v>
          </cell>
          <cell r="Q585" t="str">
            <v>Woodland</v>
          </cell>
          <cell r="R585" t="str">
            <v>Semi-Open</v>
          </cell>
          <cell r="S585"/>
          <cell r="T585"/>
          <cell r="U585" t="str">
            <v>B</v>
          </cell>
          <cell r="V585"/>
          <cell r="W585"/>
          <cell r="X585" t="str">
            <v>BR#</v>
          </cell>
          <cell r="Y585"/>
          <cell r="Z585"/>
          <cell r="AA585"/>
          <cell r="AB585"/>
          <cell r="AC585"/>
          <cell r="AD585"/>
          <cell r="AE585"/>
          <cell r="AF585"/>
        </row>
        <row r="586">
          <cell r="A586" t="str">
            <v>Euphonia laniirostris</v>
          </cell>
          <cell r="B586" t="str">
            <v>Euphonia</v>
          </cell>
          <cell r="C586" t="str">
            <v>laniirostris</v>
          </cell>
          <cell r="D586" t="str">
            <v>Euphonia laniirostris</v>
          </cell>
          <cell r="E586" t="str">
            <v>Passeriformes</v>
          </cell>
          <cell r="F586" t="str">
            <v>Fringillidae</v>
          </cell>
          <cell r="G586" t="str">
            <v>gaturamo-de-bico-grosso</v>
          </cell>
          <cell r="H586" t="str">
            <v>Thick-billed Euphonia</v>
          </cell>
          <cell r="I586" t="str">
            <v>LC</v>
          </cell>
          <cell r="J586"/>
          <cell r="K586" t="str">
            <v>II</v>
          </cell>
          <cell r="L586" t="str">
            <v>FruiNect</v>
          </cell>
          <cell r="M586" t="str">
            <v>Herbivore</v>
          </cell>
          <cell r="N586" t="str">
            <v>Frugivore</v>
          </cell>
          <cell r="O586" t="str">
            <v>Dossel</v>
          </cell>
          <cell r="P586" t="str">
            <v>Insessorial</v>
          </cell>
          <cell r="Q586" t="str">
            <v>Woodland</v>
          </cell>
          <cell r="R586" t="str">
            <v>Semi-Open</v>
          </cell>
          <cell r="S586"/>
          <cell r="T586"/>
          <cell r="U586" t="str">
            <v>M</v>
          </cell>
          <cell r="V586"/>
          <cell r="W586"/>
          <cell r="X586" t="str">
            <v>BR</v>
          </cell>
          <cell r="Y586"/>
          <cell r="Z586"/>
          <cell r="AA586"/>
          <cell r="AB586"/>
          <cell r="AC586"/>
          <cell r="AD586"/>
          <cell r="AE586"/>
          <cell r="AF586"/>
        </row>
        <row r="587">
          <cell r="A587" t="str">
            <v>Euphonia minuta</v>
          </cell>
          <cell r="B587" t="str">
            <v>Euphonia</v>
          </cell>
          <cell r="C587" t="str">
            <v>minuta</v>
          </cell>
          <cell r="D587" t="str">
            <v>Euphonia minuta</v>
          </cell>
          <cell r="E587" t="str">
            <v>Passeriformes</v>
          </cell>
          <cell r="F587" t="str">
            <v>Fringillidae</v>
          </cell>
          <cell r="G587" t="str">
            <v>gaturamo-de-barriga-branca</v>
          </cell>
          <cell r="H587" t="str">
            <v>White-vented Euphonia</v>
          </cell>
          <cell r="I587" t="str">
            <v>LC</v>
          </cell>
          <cell r="J587"/>
          <cell r="K587" t="str">
            <v>II</v>
          </cell>
          <cell r="L587" t="str">
            <v>Invertebrate</v>
          </cell>
          <cell r="M587" t="str">
            <v>Herbivore</v>
          </cell>
          <cell r="N587" t="str">
            <v>Frugivore</v>
          </cell>
          <cell r="O587" t="str">
            <v>Dossel</v>
          </cell>
          <cell r="P587" t="str">
            <v>Insessorial</v>
          </cell>
          <cell r="Q587" t="str">
            <v>Woodland</v>
          </cell>
          <cell r="R587" t="str">
            <v>Semi-Open</v>
          </cell>
          <cell r="S587"/>
          <cell r="T587"/>
          <cell r="U587" t="str">
            <v>M</v>
          </cell>
          <cell r="V587"/>
          <cell r="W587"/>
          <cell r="X587" t="str">
            <v>BR</v>
          </cell>
          <cell r="Y587"/>
          <cell r="Z587"/>
          <cell r="AA587"/>
          <cell r="AB587"/>
          <cell r="AC587"/>
          <cell r="AD587"/>
          <cell r="AE587"/>
          <cell r="AF587"/>
        </row>
        <row r="588">
          <cell r="A588" t="str">
            <v>Euphonia pectoralis</v>
          </cell>
          <cell r="B588" t="str">
            <v>Euphonia</v>
          </cell>
          <cell r="C588" t="str">
            <v>pectoralis</v>
          </cell>
          <cell r="D588" t="str">
            <v>Euphonia pectoralis</v>
          </cell>
          <cell r="E588" t="str">
            <v>Passeriformes</v>
          </cell>
          <cell r="F588" t="str">
            <v>Fringillidae</v>
          </cell>
          <cell r="G588" t="str">
            <v>ferro-velho</v>
          </cell>
          <cell r="H588" t="str">
            <v>Chestnut-bellied Euphonia</v>
          </cell>
          <cell r="I588" t="str">
            <v>LC</v>
          </cell>
          <cell r="J588"/>
          <cell r="K588" t="str">
            <v>II</v>
          </cell>
          <cell r="L588" t="str">
            <v>FruiNect</v>
          </cell>
          <cell r="M588" t="str">
            <v>Herbivore</v>
          </cell>
          <cell r="N588" t="str">
            <v>Frugivore</v>
          </cell>
          <cell r="O588" t="str">
            <v>Dossel</v>
          </cell>
          <cell r="P588" t="str">
            <v>Insessorial</v>
          </cell>
          <cell r="Q588" t="str">
            <v>Woodland</v>
          </cell>
          <cell r="R588" t="str">
            <v>Semi-Open</v>
          </cell>
          <cell r="S588"/>
          <cell r="T588"/>
          <cell r="U588" t="str">
            <v>B</v>
          </cell>
          <cell r="V588"/>
          <cell r="W588"/>
          <cell r="X588" t="str">
            <v>BR</v>
          </cell>
          <cell r="Y588"/>
          <cell r="Z588"/>
          <cell r="AA588"/>
          <cell r="AB588"/>
          <cell r="AC588"/>
          <cell r="AD588"/>
          <cell r="AE588"/>
          <cell r="AF588"/>
        </row>
        <row r="589">
          <cell r="A589" t="str">
            <v>Euphonia plumbea</v>
          </cell>
          <cell r="B589" t="str">
            <v>Euphonia</v>
          </cell>
          <cell r="C589" t="str">
            <v>plumbea</v>
          </cell>
          <cell r="D589" t="str">
            <v>Euphonia plumbea</v>
          </cell>
          <cell r="E589" t="str">
            <v>Passeriformes</v>
          </cell>
          <cell r="F589" t="str">
            <v>Fringillidae</v>
          </cell>
          <cell r="G589" t="str">
            <v>gaturamo-miúdo</v>
          </cell>
          <cell r="H589" t="str">
            <v>Plumbeous Euphonia</v>
          </cell>
          <cell r="I589" t="str">
            <v>LC</v>
          </cell>
          <cell r="J589"/>
          <cell r="K589" t="str">
            <v>II</v>
          </cell>
          <cell r="L589" t="str">
            <v>FruiNect</v>
          </cell>
          <cell r="M589" t="str">
            <v>Herbivore</v>
          </cell>
          <cell r="N589" t="str">
            <v>Frugivore</v>
          </cell>
          <cell r="O589" t="str">
            <v>Dossel</v>
          </cell>
          <cell r="P589" t="str">
            <v>Insessorial</v>
          </cell>
          <cell r="Q589" t="str">
            <v>Woodland</v>
          </cell>
          <cell r="R589" t="str">
            <v>Semi-Open</v>
          </cell>
          <cell r="S589"/>
          <cell r="T589"/>
          <cell r="U589" t="str">
            <v>M</v>
          </cell>
          <cell r="V589"/>
          <cell r="W589"/>
          <cell r="X589" t="str">
            <v>BR</v>
          </cell>
          <cell r="Y589"/>
          <cell r="Z589"/>
          <cell r="AA589"/>
          <cell r="AB589"/>
          <cell r="AC589"/>
          <cell r="AD589"/>
          <cell r="AE589"/>
          <cell r="AF589"/>
        </row>
        <row r="590">
          <cell r="A590" t="str">
            <v>Euphonia rufiventris</v>
          </cell>
          <cell r="B590" t="str">
            <v>Euphonia</v>
          </cell>
          <cell r="C590" t="str">
            <v>rufiventris</v>
          </cell>
          <cell r="D590" t="str">
            <v>Euphonia rufiventris</v>
          </cell>
          <cell r="E590" t="str">
            <v>Passeriformes</v>
          </cell>
          <cell r="F590" t="str">
            <v>Fringillidae</v>
          </cell>
          <cell r="G590" t="str">
            <v>gaturamo-do-norte</v>
          </cell>
          <cell r="H590" t="str">
            <v>Rufous-bellied Euphonia</v>
          </cell>
          <cell r="I590" t="str">
            <v>LC</v>
          </cell>
          <cell r="J590"/>
          <cell r="K590" t="str">
            <v>II</v>
          </cell>
          <cell r="L590" t="str">
            <v>FruiNect</v>
          </cell>
          <cell r="M590" t="str">
            <v>Herbivore</v>
          </cell>
          <cell r="N590" t="str">
            <v>Frugivore</v>
          </cell>
          <cell r="O590" t="str">
            <v>Dossel</v>
          </cell>
          <cell r="P590" t="str">
            <v>Insessorial</v>
          </cell>
          <cell r="Q590" t="str">
            <v>Woodland</v>
          </cell>
          <cell r="R590" t="str">
            <v>Semi-Open</v>
          </cell>
          <cell r="S590"/>
          <cell r="T590"/>
          <cell r="U590" t="str">
            <v>B</v>
          </cell>
          <cell r="V590"/>
          <cell r="W590"/>
          <cell r="X590" t="str">
            <v>BR</v>
          </cell>
          <cell r="Y590"/>
          <cell r="Z590"/>
          <cell r="AA590" t="str">
            <v>X</v>
          </cell>
          <cell r="AB590"/>
          <cell r="AC590"/>
          <cell r="AD590"/>
          <cell r="AE590"/>
          <cell r="AF590"/>
        </row>
        <row r="591">
          <cell r="A591" t="str">
            <v>Euphonia violacea</v>
          </cell>
          <cell r="B591" t="str">
            <v>Euphonia</v>
          </cell>
          <cell r="C591" t="str">
            <v>violacea</v>
          </cell>
          <cell r="D591" t="str">
            <v>Euphonia violacea</v>
          </cell>
          <cell r="E591" t="str">
            <v>Passeriformes</v>
          </cell>
          <cell r="F591" t="str">
            <v>Fringillidae</v>
          </cell>
          <cell r="G591" t="str">
            <v>gaturamo</v>
          </cell>
          <cell r="H591" t="str">
            <v>Violaceous Euphonia</v>
          </cell>
          <cell r="I591" t="str">
            <v>LC</v>
          </cell>
          <cell r="J591"/>
          <cell r="K591" t="str">
            <v>II</v>
          </cell>
          <cell r="L591" t="str">
            <v>FruiNect</v>
          </cell>
          <cell r="M591" t="str">
            <v>Herbivore</v>
          </cell>
          <cell r="N591" t="str">
            <v>Frugivore</v>
          </cell>
          <cell r="O591" t="str">
            <v>Dossel</v>
          </cell>
          <cell r="P591" t="str">
            <v>Insessorial</v>
          </cell>
          <cell r="Q591" t="str">
            <v>Woodland</v>
          </cell>
          <cell r="R591" t="str">
            <v>Semi-Open</v>
          </cell>
          <cell r="S591">
            <v>3</v>
          </cell>
          <cell r="T591" t="str">
            <v>B</v>
          </cell>
          <cell r="U591" t="str">
            <v>B</v>
          </cell>
          <cell r="V591"/>
          <cell r="W591"/>
          <cell r="X591" t="str">
            <v>BR</v>
          </cell>
          <cell r="Y591"/>
          <cell r="Z591" t="str">
            <v>RE</v>
          </cell>
          <cell r="AA591"/>
          <cell r="AB591"/>
          <cell r="AC591"/>
          <cell r="AD591"/>
          <cell r="AE591"/>
          <cell r="AF591"/>
        </row>
        <row r="592">
          <cell r="A592" t="str">
            <v>Euphonia xanthogaster</v>
          </cell>
          <cell r="B592" t="str">
            <v>Euphonia</v>
          </cell>
          <cell r="C592" t="str">
            <v>xanthogaster</v>
          </cell>
          <cell r="D592" t="str">
            <v>Euphonia xanthogaster</v>
          </cell>
          <cell r="E592" t="str">
            <v>Passeriformes</v>
          </cell>
          <cell r="F592" t="str">
            <v>Fringillidae</v>
          </cell>
          <cell r="G592" t="str">
            <v>fim-fim-grande</v>
          </cell>
          <cell r="H592" t="str">
            <v>Orange-bellied Euphonia</v>
          </cell>
          <cell r="I592" t="str">
            <v>LC</v>
          </cell>
          <cell r="J592"/>
          <cell r="K592" t="str">
            <v>II</v>
          </cell>
          <cell r="L592" t="str">
            <v>FruiNect</v>
          </cell>
          <cell r="M592" t="str">
            <v>Herbivore</v>
          </cell>
          <cell r="N592" t="str">
            <v>Frugivore</v>
          </cell>
          <cell r="O592" t="str">
            <v>Sub-bosque/Dossel</v>
          </cell>
          <cell r="P592" t="str">
            <v>Insessorial</v>
          </cell>
          <cell r="Q592" t="str">
            <v>Woodland</v>
          </cell>
          <cell r="R592" t="str">
            <v>Semi-Open</v>
          </cell>
          <cell r="S592"/>
          <cell r="T592"/>
          <cell r="U592" t="str">
            <v>M</v>
          </cell>
          <cell r="V592"/>
          <cell r="W592"/>
          <cell r="X592" t="str">
            <v>BR</v>
          </cell>
          <cell r="Y592"/>
          <cell r="Z592"/>
          <cell r="AA592"/>
          <cell r="AB592"/>
          <cell r="AC592"/>
          <cell r="AD592"/>
          <cell r="AE592"/>
          <cell r="AF592"/>
        </row>
        <row r="593">
          <cell r="A593" t="str">
            <v>Eupsittula aurea</v>
          </cell>
          <cell r="B593" t="str">
            <v>Eupsittula</v>
          </cell>
          <cell r="C593" t="str">
            <v>aurea</v>
          </cell>
          <cell r="D593" t="str">
            <v>Eupsittula aurea</v>
          </cell>
          <cell r="E593" t="str">
            <v>Psittaciformes</v>
          </cell>
          <cell r="F593" t="str">
            <v>Psittacidae</v>
          </cell>
          <cell r="G593" t="str">
            <v>periquito-rei</v>
          </cell>
          <cell r="H593" t="str">
            <v>Peach-fronted Parakeet</v>
          </cell>
          <cell r="I593" t="str">
            <v>LC</v>
          </cell>
          <cell r="J593"/>
          <cell r="K593"/>
          <cell r="L593" t="str">
            <v>PlantSeed</v>
          </cell>
          <cell r="M593" t="str">
            <v>Herbivore</v>
          </cell>
          <cell r="N593" t="str">
            <v>Frugivore</v>
          </cell>
          <cell r="O593"/>
          <cell r="P593" t="str">
            <v>Insessorial</v>
          </cell>
          <cell r="Q593" t="str">
            <v>Forest</v>
          </cell>
          <cell r="R593" t="str">
            <v xml:space="preserve">Dense </v>
          </cell>
          <cell r="S593"/>
          <cell r="T593" t="str">
            <v>A</v>
          </cell>
          <cell r="U593"/>
          <cell r="V593"/>
          <cell r="W593"/>
          <cell r="X593" t="str">
            <v>BR</v>
          </cell>
          <cell r="Y593"/>
          <cell r="Z593"/>
          <cell r="AA593"/>
          <cell r="AB593"/>
          <cell r="AC593"/>
          <cell r="AD593"/>
          <cell r="AE593"/>
          <cell r="AF593"/>
        </row>
        <row r="594">
          <cell r="A594" t="str">
            <v>Eupsittula cactorum</v>
          </cell>
          <cell r="B594" t="str">
            <v>Eupsittula</v>
          </cell>
          <cell r="C594" t="str">
            <v>cactorum</v>
          </cell>
          <cell r="D594" t="str">
            <v>Eupsittula cactorum</v>
          </cell>
          <cell r="E594" t="str">
            <v>Psittaciformes</v>
          </cell>
          <cell r="F594" t="str">
            <v>Psittacidae</v>
          </cell>
          <cell r="G594" t="str">
            <v>periquito-da-caatinga</v>
          </cell>
          <cell r="H594" t="str">
            <v>Cactus Parakeet</v>
          </cell>
          <cell r="I594" t="str">
            <v>LC</v>
          </cell>
          <cell r="J594"/>
          <cell r="K594" t="str">
            <v>II</v>
          </cell>
          <cell r="L594" t="str">
            <v>PlantSeed</v>
          </cell>
          <cell r="M594" t="str">
            <v>Herbivore</v>
          </cell>
          <cell r="N594" t="str">
            <v>Frugivore</v>
          </cell>
          <cell r="O594" t="str">
            <v>Dossel</v>
          </cell>
          <cell r="P594" t="str">
            <v>Insessorial</v>
          </cell>
          <cell r="Q594" t="str">
            <v>Forest</v>
          </cell>
          <cell r="R594" t="str">
            <v xml:space="preserve">Dense </v>
          </cell>
          <cell r="S594">
            <v>2</v>
          </cell>
          <cell r="T594" t="str">
            <v>A</v>
          </cell>
          <cell r="U594" t="str">
            <v>M</v>
          </cell>
          <cell r="V594"/>
          <cell r="W594"/>
          <cell r="X594" t="str">
            <v>BR, En</v>
          </cell>
          <cell r="Y594" t="str">
            <v>Caa</v>
          </cell>
          <cell r="Z594" t="str">
            <v>RE</v>
          </cell>
          <cell r="AA594"/>
          <cell r="AB594"/>
          <cell r="AC594"/>
          <cell r="AD594"/>
          <cell r="AE594"/>
          <cell r="AF594"/>
        </row>
        <row r="595">
          <cell r="A595" t="str">
            <v>Eupsittula pertinax</v>
          </cell>
          <cell r="B595" t="str">
            <v>Eupsittula</v>
          </cell>
          <cell r="C595" t="str">
            <v>pertinax</v>
          </cell>
          <cell r="D595" t="str">
            <v>Eupsittula pertinax</v>
          </cell>
          <cell r="E595" t="str">
            <v>Psittaciformes</v>
          </cell>
          <cell r="F595" t="str">
            <v>Psittacidae</v>
          </cell>
          <cell r="G595" t="str">
            <v>periquito-de-bochecha-parda</v>
          </cell>
          <cell r="H595" t="str">
            <v>Brown-throated Parakeet</v>
          </cell>
          <cell r="I595" t="str">
            <v>LC</v>
          </cell>
          <cell r="J595"/>
          <cell r="K595"/>
          <cell r="L595" t="str">
            <v>PlantSeed</v>
          </cell>
          <cell r="M595" t="str">
            <v>Herbivore</v>
          </cell>
          <cell r="N595" t="str">
            <v>Frugivore</v>
          </cell>
          <cell r="O595"/>
          <cell r="P595" t="str">
            <v>Insessorial</v>
          </cell>
          <cell r="Q595" t="str">
            <v>Forest</v>
          </cell>
          <cell r="R595" t="str">
            <v xml:space="preserve">Dense </v>
          </cell>
          <cell r="S595"/>
          <cell r="T595"/>
          <cell r="U595" t="str">
            <v>M</v>
          </cell>
          <cell r="V595"/>
          <cell r="W595"/>
          <cell r="X595" t="str">
            <v>BR</v>
          </cell>
          <cell r="Y595"/>
          <cell r="Z595"/>
          <cell r="AA595"/>
          <cell r="AB595"/>
          <cell r="AC595"/>
          <cell r="AD595"/>
          <cell r="AE595"/>
          <cell r="AF595"/>
        </row>
        <row r="596">
          <cell r="A596" t="str">
            <v>Eurypyga helias</v>
          </cell>
          <cell r="B596" t="str">
            <v>Eurypyga</v>
          </cell>
          <cell r="C596" t="str">
            <v>helias</v>
          </cell>
          <cell r="D596" t="str">
            <v>Eurypyga helias</v>
          </cell>
          <cell r="E596" t="str">
            <v>Eurypygiformes</v>
          </cell>
          <cell r="F596" t="str">
            <v>Eurypygidae</v>
          </cell>
          <cell r="G596" t="str">
            <v>pavãozinho-do-pará</v>
          </cell>
          <cell r="H596" t="str">
            <v>Sunbittern</v>
          </cell>
          <cell r="I596" t="str">
            <v>LC</v>
          </cell>
          <cell r="J596"/>
          <cell r="K596"/>
          <cell r="L596" t="str">
            <v>VertFishScav</v>
          </cell>
          <cell r="M596" t="str">
            <v>Carnivore</v>
          </cell>
          <cell r="N596" t="str">
            <v>Aquatic predator</v>
          </cell>
          <cell r="O596" t="str">
            <v>Terrestre</v>
          </cell>
          <cell r="P596" t="str">
            <v>Terrestrial</v>
          </cell>
          <cell r="Q596" t="str">
            <v>Wetland</v>
          </cell>
          <cell r="R596" t="str">
            <v>Semi-Open</v>
          </cell>
          <cell r="S596"/>
          <cell r="T596" t="str">
            <v>A</v>
          </cell>
          <cell r="U596" t="str">
            <v>B</v>
          </cell>
          <cell r="V596"/>
          <cell r="W596"/>
          <cell r="X596" t="str">
            <v>BR</v>
          </cell>
          <cell r="Y596"/>
          <cell r="Z596"/>
          <cell r="AA596" t="str">
            <v>AC</v>
          </cell>
          <cell r="AB596"/>
          <cell r="AC596"/>
          <cell r="AD596"/>
          <cell r="AE596"/>
          <cell r="AF596"/>
        </row>
        <row r="597">
          <cell r="A597" t="str">
            <v>Euscarthmus meloryphus</v>
          </cell>
          <cell r="B597" t="str">
            <v>Euscarthmus</v>
          </cell>
          <cell r="C597" t="str">
            <v>meloryphus</v>
          </cell>
          <cell r="D597" t="str">
            <v>Euscarthmus meloryphus</v>
          </cell>
          <cell r="E597" t="str">
            <v>Passeriformes</v>
          </cell>
          <cell r="F597" t="str">
            <v>Tyrannidae</v>
          </cell>
          <cell r="G597" t="str">
            <v>barulhento</v>
          </cell>
          <cell r="H597" t="str">
            <v>Tawny-crowned Pygmy-Tyrant</v>
          </cell>
          <cell r="I597" t="str">
            <v>LC</v>
          </cell>
          <cell r="J597"/>
          <cell r="K597"/>
          <cell r="L597" t="str">
            <v>Invertebrate</v>
          </cell>
          <cell r="M597" t="str">
            <v>Carnivore</v>
          </cell>
          <cell r="N597" t="str">
            <v>Invertivore</v>
          </cell>
          <cell r="O597" t="str">
            <v>Sub-bosque</v>
          </cell>
          <cell r="P597" t="str">
            <v>Insessorial</v>
          </cell>
          <cell r="Q597" t="str">
            <v>Shrubland</v>
          </cell>
          <cell r="R597" t="str">
            <v>Semi-Open</v>
          </cell>
          <cell r="S597">
            <v>2</v>
          </cell>
          <cell r="T597" t="str">
            <v>A</v>
          </cell>
          <cell r="U597" t="str">
            <v>B</v>
          </cell>
          <cell r="V597"/>
          <cell r="W597"/>
          <cell r="X597" t="str">
            <v>BR</v>
          </cell>
          <cell r="Y597"/>
          <cell r="Z597" t="str">
            <v>RE</v>
          </cell>
          <cell r="AA597" t="str">
            <v>X</v>
          </cell>
          <cell r="AB597"/>
          <cell r="AC597"/>
          <cell r="AD597"/>
          <cell r="AE597"/>
          <cell r="AF597"/>
        </row>
        <row r="598">
          <cell r="A598" t="str">
            <v>Euscarthmus rufomarginatus</v>
          </cell>
          <cell r="B598" t="str">
            <v>Euscarthmus</v>
          </cell>
          <cell r="C598" t="str">
            <v>rufomarginatus</v>
          </cell>
          <cell r="D598" t="str">
            <v>Euscarthmus rufomarginatus</v>
          </cell>
          <cell r="E598" t="str">
            <v>Passeriformes</v>
          </cell>
          <cell r="F598" t="str">
            <v>Tyrannidae</v>
          </cell>
          <cell r="G598" t="str">
            <v>maria-corruíra</v>
          </cell>
          <cell r="H598" t="str">
            <v>Rufous-sided Pygmy-Tyrant</v>
          </cell>
          <cell r="I598" t="str">
            <v>NT</v>
          </cell>
          <cell r="J598"/>
          <cell r="K598"/>
          <cell r="L598" t="str">
            <v>Invertebrate</v>
          </cell>
          <cell r="M598" t="str">
            <v>Carnivore</v>
          </cell>
          <cell r="N598" t="str">
            <v>Invertivore</v>
          </cell>
          <cell r="O598" t="str">
            <v>Sub-bosque</v>
          </cell>
          <cell r="P598" t="str">
            <v>Insessorial</v>
          </cell>
          <cell r="Q598" t="str">
            <v>Shrubland</v>
          </cell>
          <cell r="R598" t="str">
            <v>Semi-Open</v>
          </cell>
          <cell r="S598">
            <v>1</v>
          </cell>
          <cell r="T598" t="str">
            <v>B</v>
          </cell>
          <cell r="U598" t="str">
            <v>A</v>
          </cell>
          <cell r="V598"/>
          <cell r="W598"/>
          <cell r="X598" t="str">
            <v>BR</v>
          </cell>
          <cell r="Y598"/>
          <cell r="Z598" t="str">
            <v>RE</v>
          </cell>
          <cell r="AA598"/>
          <cell r="AB598"/>
          <cell r="AC598"/>
          <cell r="AD598"/>
          <cell r="AE598"/>
          <cell r="AF598"/>
        </row>
        <row r="599">
          <cell r="A599" t="str">
            <v>Falco columbarius</v>
          </cell>
          <cell r="B599" t="str">
            <v>Falco</v>
          </cell>
          <cell r="C599" t="str">
            <v>columbarius</v>
          </cell>
          <cell r="D599" t="str">
            <v>Falco columbarius</v>
          </cell>
          <cell r="E599" t="str">
            <v>Falconiformes</v>
          </cell>
          <cell r="F599" t="str">
            <v>Falconidae</v>
          </cell>
          <cell r="G599" t="str">
            <v>esmerilhão</v>
          </cell>
          <cell r="H599" t="str">
            <v>American Merlin</v>
          </cell>
          <cell r="I599" t="str">
            <v>LC</v>
          </cell>
          <cell r="J599"/>
          <cell r="K599" t="str">
            <v>II</v>
          </cell>
          <cell r="L599" t="str">
            <v>VertFishScav</v>
          </cell>
          <cell r="M599" t="str">
            <v>Carnivore</v>
          </cell>
          <cell r="N599" t="str">
            <v>Vertivore</v>
          </cell>
          <cell r="O599"/>
          <cell r="P599" t="str">
            <v>Insessorial</v>
          </cell>
          <cell r="Q599" t="str">
            <v>Rock</v>
          </cell>
          <cell r="R599" t="str">
            <v>Open</v>
          </cell>
          <cell r="S599"/>
          <cell r="T599"/>
          <cell r="U599" t="str">
            <v>M</v>
          </cell>
          <cell r="V599" t="str">
            <v>VAG</v>
          </cell>
          <cell r="W599" t="str">
            <v>No</v>
          </cell>
          <cell r="X599" t="str">
            <v>VI# (N)</v>
          </cell>
          <cell r="Y599"/>
          <cell r="Z599"/>
          <cell r="AA599" t="str">
            <v>AC</v>
          </cell>
          <cell r="AB599"/>
          <cell r="AC599"/>
          <cell r="AD599"/>
          <cell r="AE599"/>
          <cell r="AF599"/>
        </row>
        <row r="600">
          <cell r="A600" t="str">
            <v>Falco deiroleucus</v>
          </cell>
          <cell r="B600" t="str">
            <v>Falco</v>
          </cell>
          <cell r="C600" t="str">
            <v>deiroleucus</v>
          </cell>
          <cell r="D600" t="str">
            <v>Falco deiroleucus</v>
          </cell>
          <cell r="E600" t="str">
            <v>Falconiformes</v>
          </cell>
          <cell r="F600" t="str">
            <v>Falconidae</v>
          </cell>
          <cell r="G600" t="str">
            <v>falcão-de-peito-laranja</v>
          </cell>
          <cell r="H600" t="str">
            <v>Orange-breasted Falcon</v>
          </cell>
          <cell r="I600" t="str">
            <v>NT</v>
          </cell>
          <cell r="J600"/>
          <cell r="K600" t="str">
            <v>II</v>
          </cell>
          <cell r="L600" t="str">
            <v>VertFishScav</v>
          </cell>
          <cell r="M600" t="str">
            <v>Carnivore</v>
          </cell>
          <cell r="N600" t="str">
            <v>Vertivore</v>
          </cell>
          <cell r="O600" t="str">
            <v>Terrestre/Aereo</v>
          </cell>
          <cell r="P600" t="str">
            <v>Insessorial</v>
          </cell>
          <cell r="Q600" t="str">
            <v>Rock</v>
          </cell>
          <cell r="R600" t="str">
            <v>Open</v>
          </cell>
          <cell r="S600">
            <v>2</v>
          </cell>
          <cell r="T600" t="str">
            <v>A</v>
          </cell>
          <cell r="U600" t="str">
            <v>M</v>
          </cell>
          <cell r="V600"/>
          <cell r="W600"/>
          <cell r="X600" t="str">
            <v>BR</v>
          </cell>
          <cell r="Y600"/>
          <cell r="Z600" t="str">
            <v>RE</v>
          </cell>
          <cell r="AA600" t="str">
            <v>AC</v>
          </cell>
          <cell r="AB600"/>
          <cell r="AC600"/>
          <cell r="AD600"/>
          <cell r="AE600"/>
          <cell r="AF600"/>
        </row>
        <row r="601">
          <cell r="A601" t="str">
            <v>Falco femoralis</v>
          </cell>
          <cell r="B601" t="str">
            <v>Falco</v>
          </cell>
          <cell r="C601" t="str">
            <v>femoralis</v>
          </cell>
          <cell r="D601" t="str">
            <v>Falco femoralis</v>
          </cell>
          <cell r="E601" t="str">
            <v>Falconiformes</v>
          </cell>
          <cell r="F601" t="str">
            <v>Falconidae</v>
          </cell>
          <cell r="G601" t="str">
            <v>falcão-de-coleira</v>
          </cell>
          <cell r="H601" t="str">
            <v>Aplomado Falcon</v>
          </cell>
          <cell r="I601" t="str">
            <v>LC</v>
          </cell>
          <cell r="J601"/>
          <cell r="K601" t="str">
            <v>II</v>
          </cell>
          <cell r="L601" t="str">
            <v>Omnivore</v>
          </cell>
          <cell r="M601" t="str">
            <v>Carnivore</v>
          </cell>
          <cell r="N601" t="str">
            <v>Vertivore</v>
          </cell>
          <cell r="O601" t="str">
            <v>Terrestre/Dossel</v>
          </cell>
          <cell r="P601" t="str">
            <v>Insessorial</v>
          </cell>
          <cell r="Q601" t="str">
            <v>Rock</v>
          </cell>
          <cell r="R601" t="str">
            <v>Open</v>
          </cell>
          <cell r="S601">
            <v>1</v>
          </cell>
          <cell r="T601" t="str">
            <v>M</v>
          </cell>
          <cell r="U601" t="str">
            <v>B</v>
          </cell>
          <cell r="V601"/>
          <cell r="W601"/>
          <cell r="X601" t="str">
            <v>BR</v>
          </cell>
          <cell r="Y601"/>
          <cell r="Z601" t="str">
            <v>RE</v>
          </cell>
          <cell r="AA601" t="str">
            <v>AC</v>
          </cell>
          <cell r="AB601"/>
          <cell r="AC601"/>
          <cell r="AD601"/>
          <cell r="AE601"/>
          <cell r="AF601"/>
        </row>
        <row r="602">
          <cell r="A602" t="str">
            <v>Falco peregrinus</v>
          </cell>
          <cell r="B602" t="str">
            <v>Falco</v>
          </cell>
          <cell r="C602" t="str">
            <v>peregrinus</v>
          </cell>
          <cell r="D602" t="str">
            <v>Falco peregrinus</v>
          </cell>
          <cell r="E602" t="str">
            <v>Falconiformes</v>
          </cell>
          <cell r="F602" t="str">
            <v>Falconidae</v>
          </cell>
          <cell r="G602" t="str">
            <v>falcão-peregrino</v>
          </cell>
          <cell r="H602" t="str">
            <v>Peregrine Falcon</v>
          </cell>
          <cell r="I602" t="str">
            <v>LC</v>
          </cell>
          <cell r="J602"/>
          <cell r="K602" t="str">
            <v>II</v>
          </cell>
          <cell r="L602" t="str">
            <v>VertFishScav</v>
          </cell>
          <cell r="M602" t="str">
            <v>Carnivore</v>
          </cell>
          <cell r="N602" t="str">
            <v>Vertivore</v>
          </cell>
          <cell r="O602" t="str">
            <v>Terrestre/Aereo</v>
          </cell>
          <cell r="P602" t="str">
            <v>Insessorial</v>
          </cell>
          <cell r="Q602" t="str">
            <v>Rock</v>
          </cell>
          <cell r="R602" t="str">
            <v>Open</v>
          </cell>
          <cell r="S602">
            <v>1</v>
          </cell>
          <cell r="T602" t="str">
            <v>B</v>
          </cell>
          <cell r="U602" t="str">
            <v>M</v>
          </cell>
          <cell r="V602" t="str">
            <v>MGT</v>
          </cell>
          <cell r="W602" t="str">
            <v>No</v>
          </cell>
          <cell r="X602" t="str">
            <v>VI (N)</v>
          </cell>
          <cell r="Y602"/>
          <cell r="Z602" t="str">
            <v>VN</v>
          </cell>
          <cell r="AA602" t="str">
            <v>AC</v>
          </cell>
          <cell r="AB602"/>
          <cell r="AC602"/>
          <cell r="AD602"/>
          <cell r="AE602"/>
          <cell r="AF602"/>
        </row>
        <row r="603">
          <cell r="A603" t="str">
            <v>Falco rufigularis</v>
          </cell>
          <cell r="B603" t="str">
            <v>Falco</v>
          </cell>
          <cell r="C603" t="str">
            <v>rufigularis</v>
          </cell>
          <cell r="D603" t="str">
            <v>Falco rufigularis</v>
          </cell>
          <cell r="E603" t="str">
            <v>Falconiformes</v>
          </cell>
          <cell r="F603" t="str">
            <v>Falconidae</v>
          </cell>
          <cell r="G603" t="str">
            <v>cauré</v>
          </cell>
          <cell r="H603" t="str">
            <v>Bat Falcon</v>
          </cell>
          <cell r="I603" t="str">
            <v>LC</v>
          </cell>
          <cell r="J603"/>
          <cell r="K603"/>
          <cell r="L603" t="str">
            <v>VertFishScav</v>
          </cell>
          <cell r="M603" t="str">
            <v>Carnivore</v>
          </cell>
          <cell r="N603" t="str">
            <v>Vertivore</v>
          </cell>
          <cell r="O603" t="str">
            <v>Dossel/Aereo</v>
          </cell>
          <cell r="P603" t="str">
            <v>Insessorial</v>
          </cell>
          <cell r="Q603" t="str">
            <v>Rock</v>
          </cell>
          <cell r="R603" t="str">
            <v>Open</v>
          </cell>
          <cell r="S603">
            <v>3</v>
          </cell>
          <cell r="T603" t="str">
            <v>A</v>
          </cell>
          <cell r="U603" t="str">
            <v>B</v>
          </cell>
          <cell r="V603"/>
          <cell r="W603"/>
          <cell r="X603" t="str">
            <v>BR</v>
          </cell>
          <cell r="Y603"/>
          <cell r="Z603" t="str">
            <v>RE</v>
          </cell>
          <cell r="AA603" t="str">
            <v>AC</v>
          </cell>
          <cell r="AB603"/>
          <cell r="AC603"/>
          <cell r="AD603"/>
          <cell r="AE603"/>
          <cell r="AF603"/>
        </row>
        <row r="604">
          <cell r="A604" t="str">
            <v>Falco sparverius</v>
          </cell>
          <cell r="B604" t="str">
            <v>Falco</v>
          </cell>
          <cell r="C604" t="str">
            <v>sparverius</v>
          </cell>
          <cell r="D604" t="str">
            <v>Falco sparverius</v>
          </cell>
          <cell r="E604" t="str">
            <v>Falconiformes</v>
          </cell>
          <cell r="F604" t="str">
            <v>Falconidae</v>
          </cell>
          <cell r="G604" t="str">
            <v>quiriquiri</v>
          </cell>
          <cell r="H604" t="str">
            <v>American Kestrel</v>
          </cell>
          <cell r="I604" t="str">
            <v>LC</v>
          </cell>
          <cell r="J604"/>
          <cell r="K604"/>
          <cell r="L604" t="str">
            <v>Invertebrate</v>
          </cell>
          <cell r="M604" t="str">
            <v>Carnivore</v>
          </cell>
          <cell r="N604" t="str">
            <v>Vertivore</v>
          </cell>
          <cell r="O604" t="str">
            <v>Terrestre/Dossel</v>
          </cell>
          <cell r="P604" t="str">
            <v>Insessorial</v>
          </cell>
          <cell r="Q604" t="str">
            <v>Rock</v>
          </cell>
          <cell r="R604" t="str">
            <v>Open</v>
          </cell>
          <cell r="S604">
            <v>1</v>
          </cell>
          <cell r="T604" t="str">
            <v>A</v>
          </cell>
          <cell r="U604" t="str">
            <v>B</v>
          </cell>
          <cell r="V604"/>
          <cell r="W604"/>
          <cell r="X604" t="str">
            <v>BR</v>
          </cell>
          <cell r="Y604"/>
          <cell r="Z604" t="str">
            <v>RE</v>
          </cell>
          <cell r="AA604"/>
          <cell r="AB604"/>
          <cell r="AC604"/>
          <cell r="AD604"/>
          <cell r="AE604"/>
          <cell r="AF604"/>
        </row>
        <row r="605">
          <cell r="A605" t="str">
            <v>Falco tinnunculus</v>
          </cell>
          <cell r="B605" t="str">
            <v>Falco</v>
          </cell>
          <cell r="C605" t="str">
            <v>tinnunculus</v>
          </cell>
          <cell r="D605" t="str">
            <v>Falco tinnunculus</v>
          </cell>
          <cell r="E605" t="str">
            <v>Falconiformes</v>
          </cell>
          <cell r="F605" t="str">
            <v>Falconidae</v>
          </cell>
          <cell r="G605" t="str">
            <v>peneireiro-de-dorso-malhado</v>
          </cell>
          <cell r="H605" t="str">
            <v>Eurasian Kestrel</v>
          </cell>
          <cell r="I605" t="str">
            <v>LC</v>
          </cell>
          <cell r="J605"/>
          <cell r="K605"/>
          <cell r="L605" t="str">
            <v>VertFishScav</v>
          </cell>
          <cell r="M605" t="str">
            <v>Carnivore</v>
          </cell>
          <cell r="N605" t="str">
            <v>Vertivore</v>
          </cell>
          <cell r="O605"/>
          <cell r="P605" t="str">
            <v>Insessorial</v>
          </cell>
          <cell r="Q605" t="str">
            <v>Rock</v>
          </cell>
          <cell r="R605" t="str">
            <v>Open</v>
          </cell>
          <cell r="S605"/>
          <cell r="T605"/>
          <cell r="U605"/>
          <cell r="V605" t="str">
            <v>VAG</v>
          </cell>
          <cell r="W605" t="str">
            <v>No</v>
          </cell>
          <cell r="X605" t="str">
            <v>VA (E)</v>
          </cell>
          <cell r="Y605"/>
          <cell r="Z605"/>
          <cell r="AA605"/>
          <cell r="AB605"/>
          <cell r="AC605"/>
          <cell r="AD605"/>
          <cell r="AE605"/>
          <cell r="AF605"/>
        </row>
        <row r="606">
          <cell r="A606" t="str">
            <v>Florisuga fusca</v>
          </cell>
          <cell r="B606" t="str">
            <v>Florisuga</v>
          </cell>
          <cell r="C606" t="str">
            <v>fusca</v>
          </cell>
          <cell r="D606" t="str">
            <v>Florisuga fusca</v>
          </cell>
          <cell r="E606" t="str">
            <v>Apodiformes</v>
          </cell>
          <cell r="F606" t="str">
            <v>Trochilidae</v>
          </cell>
          <cell r="G606" t="str">
            <v>beija-flor-preto</v>
          </cell>
          <cell r="H606" t="str">
            <v>Black Jacobin</v>
          </cell>
          <cell r="I606" t="str">
            <v>LC</v>
          </cell>
          <cell r="J606"/>
          <cell r="K606"/>
          <cell r="L606" t="str">
            <v>FruiNect</v>
          </cell>
          <cell r="M606" t="str">
            <v>Herbivore</v>
          </cell>
          <cell r="N606" t="str">
            <v>Nectarivore</v>
          </cell>
          <cell r="O606"/>
          <cell r="P606" t="str">
            <v>Aerial</v>
          </cell>
          <cell r="Q606" t="str">
            <v>Forest</v>
          </cell>
          <cell r="R606" t="str">
            <v>Semi-Open</v>
          </cell>
          <cell r="S606"/>
          <cell r="T606" t="str">
            <v>B</v>
          </cell>
          <cell r="U606" t="str">
            <v>B</v>
          </cell>
          <cell r="V606" t="str">
            <v>MPR*</v>
          </cell>
          <cell r="W606" t="str">
            <v>Yes</v>
          </cell>
          <cell r="X606" t="str">
            <v>BR</v>
          </cell>
          <cell r="Y606"/>
          <cell r="Z606"/>
          <cell r="AA606"/>
          <cell r="AB606"/>
          <cell r="AC606"/>
          <cell r="AD606"/>
          <cell r="AE606"/>
          <cell r="AF606"/>
        </row>
        <row r="607">
          <cell r="A607" t="str">
            <v>Florisuga mellivora</v>
          </cell>
          <cell r="B607" t="str">
            <v>Florisuga</v>
          </cell>
          <cell r="C607" t="str">
            <v>mellivora</v>
          </cell>
          <cell r="D607" t="str">
            <v>Florisuga mellivora</v>
          </cell>
          <cell r="E607" t="str">
            <v>Apodiformes</v>
          </cell>
          <cell r="F607" t="str">
            <v>Trochilidae</v>
          </cell>
          <cell r="G607" t="str">
            <v>beija-flor-azul-de-rabo-branco</v>
          </cell>
          <cell r="H607" t="str">
            <v>White-necked Jacobin</v>
          </cell>
          <cell r="I607" t="str">
            <v>LC</v>
          </cell>
          <cell r="J607"/>
          <cell r="K607"/>
          <cell r="L607" t="str">
            <v>FruiNect</v>
          </cell>
          <cell r="M607" t="str">
            <v>Herbivore</v>
          </cell>
          <cell r="N607" t="str">
            <v>Nectarivore</v>
          </cell>
          <cell r="O607" t="str">
            <v>Estrato medio/Dossel</v>
          </cell>
          <cell r="P607" t="str">
            <v>Aerial</v>
          </cell>
          <cell r="Q607" t="str">
            <v>Forest</v>
          </cell>
          <cell r="R607" t="str">
            <v>Semi-Open</v>
          </cell>
          <cell r="S607"/>
          <cell r="T607" t="str">
            <v>A</v>
          </cell>
          <cell r="U607"/>
          <cell r="V607"/>
          <cell r="W607"/>
          <cell r="X607" t="str">
            <v>BR</v>
          </cell>
          <cell r="Y607"/>
          <cell r="Z607"/>
          <cell r="AA607"/>
          <cell r="AB607"/>
          <cell r="AC607"/>
          <cell r="AD607"/>
          <cell r="AE607"/>
          <cell r="AF607"/>
        </row>
        <row r="608">
          <cell r="A608" t="str">
            <v>Fluvicola albiventer</v>
          </cell>
          <cell r="B608" t="str">
            <v>Fluvicola</v>
          </cell>
          <cell r="C608" t="str">
            <v>albiventer</v>
          </cell>
          <cell r="D608" t="str">
            <v>Fluvicola albiventer</v>
          </cell>
          <cell r="E608" t="str">
            <v>Passeriformes</v>
          </cell>
          <cell r="F608" t="str">
            <v>Tyrannidae</v>
          </cell>
          <cell r="G608" t="str">
            <v>lavadeira-de-cara-branca</v>
          </cell>
          <cell r="H608" t="str">
            <v>Black-backed Water-Tyrant</v>
          </cell>
          <cell r="I608" t="str">
            <v>LC</v>
          </cell>
          <cell r="J608"/>
          <cell r="K608"/>
          <cell r="L608" t="str">
            <v>Invertebrate</v>
          </cell>
          <cell r="M608" t="str">
            <v>Carnivore</v>
          </cell>
          <cell r="N608" t="str">
            <v>Invertivore</v>
          </cell>
          <cell r="O608"/>
          <cell r="P608" t="str">
            <v>Terrestrial</v>
          </cell>
          <cell r="Q608" t="str">
            <v>Wetland</v>
          </cell>
          <cell r="R608" t="str">
            <v>Open</v>
          </cell>
          <cell r="S608">
            <v>1</v>
          </cell>
          <cell r="T608" t="str">
            <v>A</v>
          </cell>
          <cell r="U608" t="str">
            <v>B</v>
          </cell>
          <cell r="V608" t="str">
            <v>MPR*</v>
          </cell>
          <cell r="W608" t="str">
            <v>Yes</v>
          </cell>
          <cell r="X608" t="str">
            <v>BR</v>
          </cell>
          <cell r="Y608"/>
          <cell r="Z608" t="str">
            <v>RE</v>
          </cell>
          <cell r="AA608" t="str">
            <v>AC</v>
          </cell>
          <cell r="AB608"/>
          <cell r="AC608"/>
          <cell r="AD608"/>
          <cell r="AE608"/>
          <cell r="AF608"/>
        </row>
        <row r="609">
          <cell r="A609" t="str">
            <v>Fluvicola nengeta</v>
          </cell>
          <cell r="B609" t="str">
            <v>Fluvicola</v>
          </cell>
          <cell r="C609" t="str">
            <v>nengeta</v>
          </cell>
          <cell r="D609" t="str">
            <v>Fluvicola nengeta</v>
          </cell>
          <cell r="E609" t="str">
            <v>Passeriformes</v>
          </cell>
          <cell r="F609" t="str">
            <v>Tyrannidae</v>
          </cell>
          <cell r="G609" t="str">
            <v>lavadeira-mascarada</v>
          </cell>
          <cell r="H609" t="str">
            <v>Masked Water-Tyrant</v>
          </cell>
          <cell r="I609" t="str">
            <v>LC</v>
          </cell>
          <cell r="J609"/>
          <cell r="K609"/>
          <cell r="L609" t="str">
            <v>Invertebrate</v>
          </cell>
          <cell r="M609" t="str">
            <v>Carnivore</v>
          </cell>
          <cell r="N609" t="str">
            <v>Invertivore</v>
          </cell>
          <cell r="O609"/>
          <cell r="P609" t="str">
            <v>Terrestrial</v>
          </cell>
          <cell r="Q609" t="str">
            <v>Wetland</v>
          </cell>
          <cell r="R609" t="str">
            <v>Open</v>
          </cell>
          <cell r="S609">
            <v>1</v>
          </cell>
          <cell r="T609" t="str">
            <v>A</v>
          </cell>
          <cell r="U609" t="str">
            <v>B</v>
          </cell>
          <cell r="V609"/>
          <cell r="W609"/>
          <cell r="X609" t="str">
            <v>BR</v>
          </cell>
          <cell r="Y609"/>
          <cell r="Z609" t="str">
            <v>RE</v>
          </cell>
          <cell r="AA609" t="str">
            <v>AC</v>
          </cell>
          <cell r="AB609"/>
          <cell r="AC609"/>
          <cell r="AD609"/>
          <cell r="AE609"/>
          <cell r="AF609"/>
        </row>
        <row r="610">
          <cell r="A610" t="str">
            <v>Fluvicola pica</v>
          </cell>
          <cell r="B610" t="str">
            <v>Fluvicola</v>
          </cell>
          <cell r="C610" t="str">
            <v>pica</v>
          </cell>
          <cell r="D610" t="str">
            <v>Fluvicola pica</v>
          </cell>
          <cell r="E610" t="str">
            <v>Passeriformes</v>
          </cell>
          <cell r="F610" t="str">
            <v>Tyrannidae</v>
          </cell>
          <cell r="G610" t="str">
            <v>lavadeira-do-norte</v>
          </cell>
          <cell r="H610" t="str">
            <v>Pied Water-Tyrant</v>
          </cell>
          <cell r="I610" t="str">
            <v>LC</v>
          </cell>
          <cell r="J610"/>
          <cell r="K610"/>
          <cell r="L610" t="str">
            <v>Invertebrate</v>
          </cell>
          <cell r="M610" t="str">
            <v>Carnivore</v>
          </cell>
          <cell r="N610" t="str">
            <v>Invertivore</v>
          </cell>
          <cell r="O610"/>
          <cell r="P610" t="str">
            <v>Terrestrial</v>
          </cell>
          <cell r="Q610" t="str">
            <v>Wetland</v>
          </cell>
          <cell r="R610" t="str">
            <v>Open</v>
          </cell>
          <cell r="S610">
            <v>1</v>
          </cell>
          <cell r="T610"/>
          <cell r="U610" t="str">
            <v>M</v>
          </cell>
          <cell r="V610"/>
          <cell r="W610"/>
          <cell r="X610" t="str">
            <v>BR</v>
          </cell>
          <cell r="Y610"/>
          <cell r="Z610" t="str">
            <v>RE</v>
          </cell>
          <cell r="AA610"/>
          <cell r="AB610"/>
          <cell r="AC610"/>
          <cell r="AD610"/>
          <cell r="AE610"/>
          <cell r="AF610"/>
        </row>
        <row r="611">
          <cell r="A611" t="str">
            <v>Formicarius analis</v>
          </cell>
          <cell r="B611" t="str">
            <v>Formicarius</v>
          </cell>
          <cell r="C611" t="str">
            <v>analis</v>
          </cell>
          <cell r="D611" t="str">
            <v>Formicarius analis</v>
          </cell>
          <cell r="E611" t="str">
            <v>Passeriformes</v>
          </cell>
          <cell r="F611" t="str">
            <v>Formicariidae</v>
          </cell>
          <cell r="G611" t="str">
            <v>pinto-do-mato-de-cara-preta</v>
          </cell>
          <cell r="H611" t="str">
            <v>Black-faced Antthrush</v>
          </cell>
          <cell r="I611" t="str">
            <v>LC</v>
          </cell>
          <cell r="J611"/>
          <cell r="K611"/>
          <cell r="L611" t="str">
            <v>Invertebrate</v>
          </cell>
          <cell r="M611" t="str">
            <v>Carnivore</v>
          </cell>
          <cell r="N611" t="str">
            <v>Invertivore</v>
          </cell>
          <cell r="O611" t="str">
            <v>Terrestre</v>
          </cell>
          <cell r="P611" t="str">
            <v>Terrestrial</v>
          </cell>
          <cell r="Q611" t="str">
            <v>Forest</v>
          </cell>
          <cell r="R611" t="str">
            <v xml:space="preserve">Dense </v>
          </cell>
          <cell r="S611"/>
          <cell r="T611"/>
          <cell r="U611" t="str">
            <v>A</v>
          </cell>
          <cell r="V611"/>
          <cell r="W611"/>
          <cell r="X611" t="str">
            <v>BR</v>
          </cell>
          <cell r="Y611"/>
          <cell r="Z611"/>
          <cell r="AA611" t="str">
            <v>X</v>
          </cell>
          <cell r="AB611"/>
          <cell r="AC611"/>
          <cell r="AD611"/>
          <cell r="AE611"/>
          <cell r="AF611"/>
        </row>
        <row r="612">
          <cell r="A612" t="str">
            <v>Formicarius colma</v>
          </cell>
          <cell r="B612" t="str">
            <v>Formicarius</v>
          </cell>
          <cell r="C612" t="str">
            <v>colma</v>
          </cell>
          <cell r="D612" t="str">
            <v>Formicarius colma</v>
          </cell>
          <cell r="E612" t="str">
            <v>Passeriformes</v>
          </cell>
          <cell r="F612" t="str">
            <v>Formicariidae</v>
          </cell>
          <cell r="G612" t="str">
            <v>galinha-do-mato</v>
          </cell>
          <cell r="H612" t="str">
            <v>Rufous-capped Antthrush</v>
          </cell>
          <cell r="I612" t="str">
            <v>LC</v>
          </cell>
          <cell r="J612"/>
          <cell r="K612" t="str">
            <v>II</v>
          </cell>
          <cell r="L612" t="str">
            <v>Invertebrate</v>
          </cell>
          <cell r="M612" t="str">
            <v>Carnivore</v>
          </cell>
          <cell r="N612" t="str">
            <v>Invertivore</v>
          </cell>
          <cell r="O612" t="str">
            <v>Terrestre</v>
          </cell>
          <cell r="P612" t="str">
            <v>Terrestrial</v>
          </cell>
          <cell r="Q612" t="str">
            <v>Forest</v>
          </cell>
          <cell r="R612" t="str">
            <v xml:space="preserve">Dense </v>
          </cell>
          <cell r="S612">
            <v>3</v>
          </cell>
          <cell r="T612" t="str">
            <v>B</v>
          </cell>
          <cell r="U612" t="str">
            <v>A</v>
          </cell>
          <cell r="V612"/>
          <cell r="W612"/>
          <cell r="X612" t="str">
            <v>BR</v>
          </cell>
          <cell r="Y612"/>
          <cell r="Z612" t="str">
            <v>RE</v>
          </cell>
          <cell r="AA612"/>
          <cell r="AB612"/>
          <cell r="AC612"/>
          <cell r="AD612"/>
          <cell r="AE612"/>
          <cell r="AF612"/>
        </row>
        <row r="613">
          <cell r="A613" t="str">
            <v>Formicarius rufifrons</v>
          </cell>
          <cell r="B613" t="str">
            <v>Formicarius</v>
          </cell>
          <cell r="C613" t="str">
            <v>rufifrons</v>
          </cell>
          <cell r="D613" t="str">
            <v>Formicarius rufifrons</v>
          </cell>
          <cell r="E613" t="str">
            <v>Passeriformes</v>
          </cell>
          <cell r="F613" t="str">
            <v>Formicariidae</v>
          </cell>
          <cell r="G613" t="str">
            <v>pinto-do-mato-de-fronte-ruiva</v>
          </cell>
          <cell r="H613" t="str">
            <v>Rufous-fronted Antthrush</v>
          </cell>
          <cell r="I613" t="str">
            <v>NT</v>
          </cell>
          <cell r="J613"/>
          <cell r="K613"/>
          <cell r="L613" t="str">
            <v>Invertebrate</v>
          </cell>
          <cell r="M613" t="str">
            <v>Carnivore</v>
          </cell>
          <cell r="N613" t="str">
            <v>Invertivore</v>
          </cell>
          <cell r="O613" t="str">
            <v>Terrestre</v>
          </cell>
          <cell r="P613" t="str">
            <v>Terrestrial</v>
          </cell>
          <cell r="Q613" t="str">
            <v>Forest</v>
          </cell>
          <cell r="R613" t="str">
            <v xml:space="preserve">Dense </v>
          </cell>
          <cell r="S613"/>
          <cell r="T613"/>
          <cell r="U613"/>
          <cell r="V613"/>
          <cell r="W613"/>
          <cell r="X613" t="str">
            <v>BR</v>
          </cell>
          <cell r="Y613"/>
          <cell r="Z613"/>
          <cell r="AA613"/>
          <cell r="AB613"/>
          <cell r="AC613"/>
          <cell r="AD613"/>
          <cell r="AE613"/>
          <cell r="AF613"/>
        </row>
        <row r="614">
          <cell r="A614" t="str">
            <v>Formicivora acutirostris</v>
          </cell>
          <cell r="B614" t="str">
            <v>Formicivora</v>
          </cell>
          <cell r="C614" t="str">
            <v>acutirostris</v>
          </cell>
          <cell r="D614" t="str">
            <v>Formicivora acutirostris</v>
          </cell>
          <cell r="E614" t="str">
            <v>Passeriformes</v>
          </cell>
          <cell r="F614" t="str">
            <v>Thamnophilidae</v>
          </cell>
          <cell r="G614" t="str">
            <v>bicudinho-do-brejo</v>
          </cell>
          <cell r="H614" t="str">
            <v>Para Antwren</v>
          </cell>
          <cell r="I614" t="str">
            <v>NT</v>
          </cell>
          <cell r="J614" t="str">
            <v>VU</v>
          </cell>
          <cell r="K614"/>
          <cell r="L614" t="str">
            <v>Invertebrate</v>
          </cell>
          <cell r="M614" t="str">
            <v>Carnivore</v>
          </cell>
          <cell r="N614" t="str">
            <v>Invertivore</v>
          </cell>
          <cell r="O614"/>
          <cell r="P614" t="str">
            <v>Insessorial</v>
          </cell>
          <cell r="Q614" t="str">
            <v>Wetland</v>
          </cell>
          <cell r="R614" t="str">
            <v xml:space="preserve">Dense </v>
          </cell>
          <cell r="S614"/>
          <cell r="T614"/>
          <cell r="U614"/>
          <cell r="V614"/>
          <cell r="W614"/>
          <cell r="X614" t="str">
            <v>BR, En</v>
          </cell>
          <cell r="Y614"/>
          <cell r="Z614"/>
          <cell r="AA614"/>
          <cell r="AB614"/>
          <cell r="AC614"/>
          <cell r="AD614"/>
          <cell r="AE614"/>
          <cell r="AF614"/>
        </row>
        <row r="615">
          <cell r="A615" t="str">
            <v>Formicivora erythronotos</v>
          </cell>
          <cell r="B615" t="str">
            <v>Formicivora</v>
          </cell>
          <cell r="C615" t="str">
            <v>erythronotos</v>
          </cell>
          <cell r="D615" t="str">
            <v>Formicivora erythronotos</v>
          </cell>
          <cell r="E615" t="str">
            <v>Passeriformes</v>
          </cell>
          <cell r="F615" t="str">
            <v>Thamnophilidae</v>
          </cell>
          <cell r="G615" t="str">
            <v>formigueiro-de-cabeça-negra</v>
          </cell>
          <cell r="H615" t="str">
            <v>Black-hooded Antwren</v>
          </cell>
          <cell r="I615" t="str">
            <v>EN</v>
          </cell>
          <cell r="J615" t="str">
            <v>CR</v>
          </cell>
          <cell r="K615" t="str">
            <v>II</v>
          </cell>
          <cell r="L615" t="str">
            <v>Invertebrate</v>
          </cell>
          <cell r="M615" t="str">
            <v>Carnivore</v>
          </cell>
          <cell r="N615" t="str">
            <v>Invertivore</v>
          </cell>
          <cell r="O615"/>
          <cell r="P615" t="str">
            <v>Insessorial</v>
          </cell>
          <cell r="Q615" t="str">
            <v>Wetland</v>
          </cell>
          <cell r="R615" t="str">
            <v xml:space="preserve">Dense </v>
          </cell>
          <cell r="S615"/>
          <cell r="T615"/>
          <cell r="U615"/>
          <cell r="V615"/>
          <cell r="W615"/>
          <cell r="X615" t="str">
            <v>BR, En</v>
          </cell>
          <cell r="Y615"/>
          <cell r="Z615"/>
          <cell r="AA615"/>
          <cell r="AB615"/>
          <cell r="AC615"/>
          <cell r="AD615"/>
          <cell r="AE615"/>
          <cell r="AF615"/>
        </row>
        <row r="616">
          <cell r="A616" t="str">
            <v>Formicivora grantsaui</v>
          </cell>
          <cell r="B616" t="str">
            <v>Formicivora</v>
          </cell>
          <cell r="C616" t="str">
            <v>grantsaui</v>
          </cell>
          <cell r="D616" t="str">
            <v>Formicivora grantsaui</v>
          </cell>
          <cell r="E616" t="str">
            <v>Passeriformes</v>
          </cell>
          <cell r="F616" t="str">
            <v>Thamnophilidae</v>
          </cell>
          <cell r="G616" t="str">
            <v>papa-formiga-do-sincorá</v>
          </cell>
          <cell r="H616" t="str">
            <v>Sincora Antwren</v>
          </cell>
          <cell r="I616" t="str">
            <v>EN</v>
          </cell>
          <cell r="J616" t="str">
            <v>EN</v>
          </cell>
          <cell r="K616"/>
          <cell r="L616" t="str">
            <v>Invertebrate</v>
          </cell>
          <cell r="M616" t="str">
            <v>Carnivore</v>
          </cell>
          <cell r="N616" t="str">
            <v>Invertivore</v>
          </cell>
          <cell r="O616"/>
          <cell r="P616" t="str">
            <v>Insessorial</v>
          </cell>
          <cell r="Q616" t="str">
            <v>Wetland</v>
          </cell>
          <cell r="R616" t="str">
            <v xml:space="preserve">Dense </v>
          </cell>
          <cell r="S616"/>
          <cell r="T616" t="str">
            <v>M</v>
          </cell>
          <cell r="U616" t="str">
            <v>B</v>
          </cell>
          <cell r="V616"/>
          <cell r="W616"/>
          <cell r="X616" t="str">
            <v>BR, En</v>
          </cell>
          <cell r="Y616"/>
          <cell r="Z616"/>
          <cell r="AA616" t="str">
            <v>R</v>
          </cell>
          <cell r="AB616"/>
          <cell r="AC616"/>
          <cell r="AD616"/>
          <cell r="AE616"/>
          <cell r="AF616"/>
        </row>
        <row r="617">
          <cell r="A617" t="str">
            <v>Formicivora grisea</v>
          </cell>
          <cell r="B617" t="str">
            <v>Formicivora</v>
          </cell>
          <cell r="C617" t="str">
            <v>grisea</v>
          </cell>
          <cell r="D617" t="str">
            <v>Formicivora grisea</v>
          </cell>
          <cell r="E617" t="str">
            <v>Passeriformes</v>
          </cell>
          <cell r="F617" t="str">
            <v>Thamnophilidae</v>
          </cell>
          <cell r="G617" t="str">
            <v>papa-formiga-pardo</v>
          </cell>
          <cell r="H617" t="str">
            <v>White-fringed Antwren</v>
          </cell>
          <cell r="I617" t="str">
            <v>LC</v>
          </cell>
          <cell r="J617"/>
          <cell r="K617"/>
          <cell r="L617" t="str">
            <v>Invertebrate</v>
          </cell>
          <cell r="M617" t="str">
            <v>Carnivore</v>
          </cell>
          <cell r="N617" t="str">
            <v>Invertivore</v>
          </cell>
          <cell r="O617" t="str">
            <v>Sub-bosque/Estrato medio</v>
          </cell>
          <cell r="P617" t="str">
            <v>Insessorial</v>
          </cell>
          <cell r="Q617" t="str">
            <v>Wetland</v>
          </cell>
          <cell r="R617" t="str">
            <v xml:space="preserve">Dense </v>
          </cell>
          <cell r="S617">
            <v>2</v>
          </cell>
          <cell r="T617" t="str">
            <v>B</v>
          </cell>
          <cell r="U617" t="str">
            <v>B</v>
          </cell>
          <cell r="V617"/>
          <cell r="W617"/>
          <cell r="X617" t="str">
            <v>BR</v>
          </cell>
          <cell r="Y617"/>
          <cell r="Z617" t="str">
            <v>RE</v>
          </cell>
          <cell r="AA617" t="str">
            <v>A</v>
          </cell>
          <cell r="AB617"/>
          <cell r="AC617"/>
          <cell r="AD617"/>
          <cell r="AE617"/>
          <cell r="AF617"/>
        </row>
        <row r="618">
          <cell r="A618" t="str">
            <v>Formicivora iheringi</v>
          </cell>
          <cell r="B618" t="str">
            <v>Formicivora</v>
          </cell>
          <cell r="C618" t="str">
            <v>iheringi</v>
          </cell>
          <cell r="D618" t="str">
            <v>Formicivora iheringi</v>
          </cell>
          <cell r="E618" t="str">
            <v>Passeriformes</v>
          </cell>
          <cell r="F618" t="str">
            <v>Thamnophilidae</v>
          </cell>
          <cell r="G618" t="str">
            <v>formigueiro-do-nordeste</v>
          </cell>
          <cell r="H618" t="str">
            <v>rrow-billed Antwren</v>
          </cell>
          <cell r="I618" t="str">
            <v>NT</v>
          </cell>
          <cell r="J618"/>
          <cell r="K618" t="str">
            <v>II</v>
          </cell>
          <cell r="L618" t="str">
            <v>Invertebrate</v>
          </cell>
          <cell r="M618" t="str">
            <v>Carnivore</v>
          </cell>
          <cell r="N618" t="str">
            <v>Invertivore</v>
          </cell>
          <cell r="O618" t="str">
            <v>Estrato medio</v>
          </cell>
          <cell r="P618" t="str">
            <v>Insessorial</v>
          </cell>
          <cell r="Q618" t="str">
            <v>Wetland</v>
          </cell>
          <cell r="R618" t="str">
            <v xml:space="preserve">Dense </v>
          </cell>
          <cell r="S618">
            <v>2</v>
          </cell>
          <cell r="T618" t="str">
            <v>B</v>
          </cell>
          <cell r="U618" t="str">
            <v>A</v>
          </cell>
          <cell r="V618"/>
          <cell r="W618"/>
          <cell r="X618" t="str">
            <v>BR, En</v>
          </cell>
          <cell r="Y618" t="str">
            <v>Caa</v>
          </cell>
          <cell r="Z618" t="str">
            <v>RE</v>
          </cell>
          <cell r="AA618"/>
          <cell r="AB618"/>
          <cell r="AC618"/>
          <cell r="AD618"/>
          <cell r="AE618"/>
          <cell r="AF618"/>
        </row>
        <row r="619">
          <cell r="A619" t="str">
            <v>Formicivora littoralis</v>
          </cell>
          <cell r="B619" t="str">
            <v>Formicivora</v>
          </cell>
          <cell r="C619" t="str">
            <v>littoralis</v>
          </cell>
          <cell r="D619" t="str">
            <v>Formicivora littoralis</v>
          </cell>
          <cell r="E619" t="str">
            <v>Passeriformes</v>
          </cell>
          <cell r="F619" t="str">
            <v>Thamnophilidae</v>
          </cell>
          <cell r="G619" t="str">
            <v>formigueiro-do-litoral</v>
          </cell>
          <cell r="H619" t="str">
            <v>Restinga Antwren</v>
          </cell>
          <cell r="I619"/>
          <cell r="J619" t="str">
            <v>EN</v>
          </cell>
          <cell r="K619" t="str">
            <v>II</v>
          </cell>
          <cell r="L619" t="str">
            <v>Invertebrate</v>
          </cell>
          <cell r="M619" t="str">
            <v>Carnivore</v>
          </cell>
          <cell r="N619" t="str">
            <v>Invertivore</v>
          </cell>
          <cell r="O619"/>
          <cell r="P619" t="str">
            <v>Insessorial</v>
          </cell>
          <cell r="Q619" t="str">
            <v>Wetland</v>
          </cell>
          <cell r="R619" t="str">
            <v xml:space="preserve">Dense </v>
          </cell>
          <cell r="S619"/>
          <cell r="T619" t="str">
            <v>M</v>
          </cell>
          <cell r="U619" t="str">
            <v>M</v>
          </cell>
          <cell r="V619"/>
          <cell r="W619"/>
          <cell r="X619" t="str">
            <v>BR, En</v>
          </cell>
          <cell r="Y619"/>
          <cell r="Z619"/>
          <cell r="AA619" t="str">
            <v>AC</v>
          </cell>
          <cell r="AB619"/>
          <cell r="AC619"/>
          <cell r="AD619"/>
          <cell r="AE619"/>
          <cell r="AF619"/>
        </row>
        <row r="620">
          <cell r="A620" t="str">
            <v>Formicivora melanogaster</v>
          </cell>
          <cell r="B620" t="str">
            <v>Formicivora</v>
          </cell>
          <cell r="C620" t="str">
            <v>melanogaster</v>
          </cell>
          <cell r="D620" t="str">
            <v>Formicivora melanogaster</v>
          </cell>
          <cell r="E620" t="str">
            <v>Passeriformes</v>
          </cell>
          <cell r="F620" t="str">
            <v>Thamnophilidae</v>
          </cell>
          <cell r="G620" t="str">
            <v>formigueiro-de-barriga-preta</v>
          </cell>
          <cell r="H620" t="str">
            <v>Black-bellied Antwren</v>
          </cell>
          <cell r="I620" t="str">
            <v>LC</v>
          </cell>
          <cell r="J620"/>
          <cell r="K620" t="str">
            <v>II</v>
          </cell>
          <cell r="L620" t="str">
            <v>Invertebrate</v>
          </cell>
          <cell r="M620" t="str">
            <v>Carnivore</v>
          </cell>
          <cell r="N620" t="str">
            <v>Invertivore</v>
          </cell>
          <cell r="O620" t="str">
            <v>Sub-bosque/Estrato medio</v>
          </cell>
          <cell r="P620" t="str">
            <v>Insessorial</v>
          </cell>
          <cell r="Q620" t="str">
            <v>Wetland</v>
          </cell>
          <cell r="R620" t="str">
            <v xml:space="preserve">Dense </v>
          </cell>
          <cell r="S620">
            <v>2</v>
          </cell>
          <cell r="T620" t="str">
            <v>M</v>
          </cell>
          <cell r="U620" t="str">
            <v>M</v>
          </cell>
          <cell r="V620"/>
          <cell r="W620"/>
          <cell r="X620" t="str">
            <v>BR</v>
          </cell>
          <cell r="Y620"/>
          <cell r="Z620" t="str">
            <v>RE</v>
          </cell>
          <cell r="AA620" t="str">
            <v>X</v>
          </cell>
          <cell r="AB620"/>
          <cell r="AC620"/>
          <cell r="AD620"/>
          <cell r="AE620"/>
          <cell r="AF620"/>
        </row>
        <row r="621">
          <cell r="A621" t="str">
            <v>Formicivora rufa</v>
          </cell>
          <cell r="B621" t="str">
            <v>Formicivora</v>
          </cell>
          <cell r="C621" t="str">
            <v>rufa</v>
          </cell>
          <cell r="D621" t="str">
            <v>Formicivora rufa</v>
          </cell>
          <cell r="E621" t="str">
            <v>Passeriformes</v>
          </cell>
          <cell r="F621" t="str">
            <v>Thamnophilidae</v>
          </cell>
          <cell r="G621" t="str">
            <v>papa-formiga-vermelho</v>
          </cell>
          <cell r="H621" t="str">
            <v>Rusty-backed Antwren</v>
          </cell>
          <cell r="I621" t="str">
            <v>LC</v>
          </cell>
          <cell r="J621"/>
          <cell r="K621"/>
          <cell r="L621" t="str">
            <v>Invertebrate</v>
          </cell>
          <cell r="M621" t="str">
            <v>Carnivore</v>
          </cell>
          <cell r="N621" t="str">
            <v>Invertivore</v>
          </cell>
          <cell r="O621" t="str">
            <v>Sub-bosque</v>
          </cell>
          <cell r="P621" t="str">
            <v>Insessorial</v>
          </cell>
          <cell r="Q621" t="str">
            <v>Wetland</v>
          </cell>
          <cell r="R621" t="str">
            <v xml:space="preserve">Dense </v>
          </cell>
          <cell r="S621">
            <v>1</v>
          </cell>
          <cell r="T621" t="str">
            <v>H</v>
          </cell>
          <cell r="U621" t="str">
            <v>B</v>
          </cell>
          <cell r="V621"/>
          <cell r="W621"/>
          <cell r="X621" t="str">
            <v>BR</v>
          </cell>
          <cell r="Y621"/>
          <cell r="Z621" t="str">
            <v>RE</v>
          </cell>
          <cell r="AA621"/>
          <cell r="AB621"/>
          <cell r="AC621"/>
          <cell r="AD621"/>
          <cell r="AE621"/>
          <cell r="AF621"/>
        </row>
        <row r="622">
          <cell r="A622" t="str">
            <v>Formicivora serrana</v>
          </cell>
          <cell r="B622" t="str">
            <v>Formicivora</v>
          </cell>
          <cell r="C622" t="str">
            <v>serrana</v>
          </cell>
          <cell r="D622" t="str">
            <v>Formicivora serrana</v>
          </cell>
          <cell r="E622" t="str">
            <v>Passeriformes</v>
          </cell>
          <cell r="F622" t="str">
            <v>Thamnophilidae</v>
          </cell>
          <cell r="G622" t="str">
            <v>formigueiro-da-serra</v>
          </cell>
          <cell r="H622" t="str">
            <v>Serra Antwren</v>
          </cell>
          <cell r="I622" t="str">
            <v>LC</v>
          </cell>
          <cell r="J622"/>
          <cell r="K622" t="str">
            <v>II</v>
          </cell>
          <cell r="L622" t="str">
            <v>Invertebrate</v>
          </cell>
          <cell r="M622" t="str">
            <v>Carnivore</v>
          </cell>
          <cell r="N622" t="str">
            <v>Invertivore</v>
          </cell>
          <cell r="O622"/>
          <cell r="P622" t="str">
            <v>Insessorial</v>
          </cell>
          <cell r="Q622" t="str">
            <v>Wetland</v>
          </cell>
          <cell r="R622" t="str">
            <v xml:space="preserve">Dense </v>
          </cell>
          <cell r="S622"/>
          <cell r="T622"/>
          <cell r="U622"/>
          <cell r="V622"/>
          <cell r="W622"/>
          <cell r="X622" t="str">
            <v>BR, En</v>
          </cell>
          <cell r="Y622"/>
          <cell r="Z622"/>
          <cell r="AA622"/>
          <cell r="AB622"/>
          <cell r="AC622"/>
          <cell r="AD622"/>
          <cell r="AE622"/>
          <cell r="AF622"/>
        </row>
        <row r="623">
          <cell r="A623" t="str">
            <v>Forpus modestus</v>
          </cell>
          <cell r="B623" t="str">
            <v>Forpus</v>
          </cell>
          <cell r="C623" t="str">
            <v>modestus</v>
          </cell>
          <cell r="D623" t="str">
            <v>Forpus modestus</v>
          </cell>
          <cell r="E623" t="str">
            <v>Psittaciformes</v>
          </cell>
          <cell r="F623" t="str">
            <v>Psittacidae</v>
          </cell>
          <cell r="G623" t="str">
            <v>tuim-de-bico-escuro-do-norte</v>
          </cell>
          <cell r="H623" t="str">
            <v>Schomburgk's Parrotlet</v>
          </cell>
          <cell r="I623" t="str">
            <v>LC</v>
          </cell>
          <cell r="J623"/>
          <cell r="K623"/>
          <cell r="L623" t="str">
            <v>PlantSeed</v>
          </cell>
          <cell r="M623" t="str">
            <v>Herbivore</v>
          </cell>
          <cell r="N623" t="str">
            <v>Omnivore</v>
          </cell>
          <cell r="O623"/>
          <cell r="P623" t="str">
            <v>Generalist</v>
          </cell>
          <cell r="Q623" t="str">
            <v>Shrubland</v>
          </cell>
          <cell r="R623" t="str">
            <v>Semi-Open</v>
          </cell>
          <cell r="S623"/>
          <cell r="T623"/>
          <cell r="U623" t="str">
            <v>B</v>
          </cell>
          <cell r="V623"/>
          <cell r="W623"/>
          <cell r="X623" t="str">
            <v>BR</v>
          </cell>
          <cell r="Y623"/>
          <cell r="Z623"/>
          <cell r="AA623"/>
          <cell r="AB623"/>
          <cell r="AC623"/>
          <cell r="AD623"/>
          <cell r="AE623"/>
          <cell r="AF623"/>
        </row>
        <row r="624">
          <cell r="A624" t="str">
            <v>Forpus passerinus</v>
          </cell>
          <cell r="B624" t="str">
            <v>Forpus</v>
          </cell>
          <cell r="C624" t="str">
            <v>passerinus</v>
          </cell>
          <cell r="D624" t="str">
            <v>Forpus passerinus</v>
          </cell>
          <cell r="E624" t="str">
            <v>Psittaciformes</v>
          </cell>
          <cell r="F624" t="str">
            <v>Psittacidae</v>
          </cell>
          <cell r="G624" t="str">
            <v>tuim-santo</v>
          </cell>
          <cell r="H624" t="str">
            <v>Green-rumped Parrotlet</v>
          </cell>
          <cell r="I624" t="str">
            <v>LC</v>
          </cell>
          <cell r="J624"/>
          <cell r="K624"/>
          <cell r="L624" t="str">
            <v>PlantSeed</v>
          </cell>
          <cell r="M624" t="str">
            <v>Herbivore</v>
          </cell>
          <cell r="N624" t="str">
            <v>Omnivore</v>
          </cell>
          <cell r="O624" t="str">
            <v>Dossel</v>
          </cell>
          <cell r="P624" t="str">
            <v>Generalist</v>
          </cell>
          <cell r="Q624" t="str">
            <v>Shrubland</v>
          </cell>
          <cell r="R624" t="str">
            <v>Semi-Open</v>
          </cell>
          <cell r="S624"/>
          <cell r="T624"/>
          <cell r="U624" t="str">
            <v>A</v>
          </cell>
          <cell r="V624"/>
          <cell r="W624"/>
          <cell r="X624" t="str">
            <v>BR</v>
          </cell>
          <cell r="Y624"/>
          <cell r="Z624"/>
          <cell r="AA624"/>
          <cell r="AB624"/>
          <cell r="AC624"/>
          <cell r="AD624"/>
          <cell r="AE624"/>
          <cell r="AF624"/>
        </row>
        <row r="625">
          <cell r="A625" t="str">
            <v>Forpus sclateri</v>
          </cell>
          <cell r="B625" t="str">
            <v>Forpus</v>
          </cell>
          <cell r="C625" t="str">
            <v>sclateri</v>
          </cell>
          <cell r="D625" t="str">
            <v>Forpus sclateri</v>
          </cell>
          <cell r="E625" t="str">
            <v>Psittaciformes</v>
          </cell>
          <cell r="F625" t="str">
            <v>Psittacidae</v>
          </cell>
          <cell r="G625" t="str">
            <v>tuim-de-bico-escuro</v>
          </cell>
          <cell r="H625" t="str">
            <v>Dusky-billed Parrotlet</v>
          </cell>
          <cell r="I625"/>
          <cell r="J625"/>
          <cell r="K625"/>
          <cell r="L625" t="str">
            <v>PlantSeed</v>
          </cell>
          <cell r="M625" t="str">
            <v>Herbivore</v>
          </cell>
          <cell r="N625" t="str">
            <v>Omnivore</v>
          </cell>
          <cell r="O625" t="str">
            <v>Dossel</v>
          </cell>
          <cell r="P625" t="str">
            <v>Generalist</v>
          </cell>
          <cell r="Q625" t="str">
            <v>Shrubland</v>
          </cell>
          <cell r="R625" t="str">
            <v>Semi-Open</v>
          </cell>
          <cell r="S625"/>
          <cell r="T625" t="str">
            <v>A</v>
          </cell>
          <cell r="U625"/>
          <cell r="V625"/>
          <cell r="W625"/>
          <cell r="X625" t="str">
            <v>BR</v>
          </cell>
          <cell r="Y625"/>
          <cell r="Z625"/>
          <cell r="AA625"/>
          <cell r="AB625"/>
          <cell r="AC625"/>
          <cell r="AD625"/>
          <cell r="AE625"/>
          <cell r="AF625"/>
        </row>
        <row r="626">
          <cell r="A626" t="str">
            <v>Forpus xanthopterygius</v>
          </cell>
          <cell r="B626" t="str">
            <v>Forpus</v>
          </cell>
          <cell r="C626" t="str">
            <v>xanthopterygius</v>
          </cell>
          <cell r="D626" t="str">
            <v>Forpus xanthopterygius</v>
          </cell>
          <cell r="E626" t="str">
            <v>Psittaciformes</v>
          </cell>
          <cell r="F626" t="str">
            <v>Psittacidae</v>
          </cell>
          <cell r="G626" t="str">
            <v>tuim</v>
          </cell>
          <cell r="H626" t="str">
            <v>Blue-winged Parrotlet</v>
          </cell>
          <cell r="I626" t="str">
            <v>LC</v>
          </cell>
          <cell r="J626"/>
          <cell r="K626" t="str">
            <v>II</v>
          </cell>
          <cell r="L626" t="str">
            <v>Omnivore</v>
          </cell>
          <cell r="M626" t="str">
            <v>Herbivore</v>
          </cell>
          <cell r="N626" t="str">
            <v>Omnivore</v>
          </cell>
          <cell r="O626"/>
          <cell r="P626" t="str">
            <v>Generalist</v>
          </cell>
          <cell r="Q626" t="str">
            <v>Shrubland</v>
          </cell>
          <cell r="R626" t="str">
            <v>Semi-Open</v>
          </cell>
          <cell r="S626">
            <v>1</v>
          </cell>
          <cell r="T626" t="str">
            <v>A</v>
          </cell>
          <cell r="U626" t="str">
            <v>B</v>
          </cell>
          <cell r="V626"/>
          <cell r="W626"/>
          <cell r="X626" t="str">
            <v>BR</v>
          </cell>
          <cell r="Y626"/>
          <cell r="Z626" t="str">
            <v>RE</v>
          </cell>
          <cell r="AA626"/>
          <cell r="AB626"/>
          <cell r="AC626"/>
          <cell r="AD626"/>
          <cell r="AE626"/>
          <cell r="AF626"/>
        </row>
        <row r="627">
          <cell r="A627" t="str">
            <v>Frederickena unduliger</v>
          </cell>
          <cell r="B627" t="str">
            <v>Frederickena</v>
          </cell>
          <cell r="C627" t="str">
            <v>unduliger</v>
          </cell>
          <cell r="D627" t="str">
            <v>Frederickena unduliger</v>
          </cell>
          <cell r="E627" t="str">
            <v>Passeriformes</v>
          </cell>
          <cell r="F627" t="str">
            <v>Thamnophilidae</v>
          </cell>
          <cell r="G627" t="str">
            <v>borralhara-ondulada</v>
          </cell>
          <cell r="H627" t="str">
            <v>Undulated Antshrike</v>
          </cell>
          <cell r="I627" t="str">
            <v>LC</v>
          </cell>
          <cell r="J627"/>
          <cell r="K627"/>
          <cell r="L627" t="str">
            <v>Invertebrate</v>
          </cell>
          <cell r="M627" t="str">
            <v>Carnivore</v>
          </cell>
          <cell r="N627" t="str">
            <v>Invertivore</v>
          </cell>
          <cell r="O627"/>
          <cell r="P627" t="str">
            <v>Generalist</v>
          </cell>
          <cell r="Q627" t="str">
            <v>Forest</v>
          </cell>
          <cell r="R627" t="str">
            <v xml:space="preserve">Dense </v>
          </cell>
          <cell r="S627"/>
          <cell r="T627"/>
          <cell r="U627" t="str">
            <v>A</v>
          </cell>
          <cell r="V627"/>
          <cell r="W627"/>
          <cell r="X627" t="str">
            <v>BR</v>
          </cell>
          <cell r="Y627"/>
          <cell r="Z627"/>
          <cell r="AA627"/>
          <cell r="AB627"/>
          <cell r="AC627"/>
          <cell r="AD627"/>
          <cell r="AE627"/>
          <cell r="AF627"/>
        </row>
        <row r="628">
          <cell r="A628" t="str">
            <v>Frederickena viridis</v>
          </cell>
          <cell r="B628" t="str">
            <v>Frederickena</v>
          </cell>
          <cell r="C628" t="str">
            <v>viridis</v>
          </cell>
          <cell r="D628" t="str">
            <v>Frederickena viridis</v>
          </cell>
          <cell r="E628" t="str">
            <v>Passeriformes</v>
          </cell>
          <cell r="F628" t="str">
            <v>Thamnophilidae</v>
          </cell>
          <cell r="G628" t="str">
            <v>borralhara-do-norte</v>
          </cell>
          <cell r="H628" t="str">
            <v>Black-throated Antshrike</v>
          </cell>
          <cell r="I628" t="str">
            <v>LC</v>
          </cell>
          <cell r="J628"/>
          <cell r="K628"/>
          <cell r="L628" t="str">
            <v>Invertebrate</v>
          </cell>
          <cell r="M628" t="str">
            <v>Carnivore</v>
          </cell>
          <cell r="N628" t="str">
            <v>Invertivore</v>
          </cell>
          <cell r="O628" t="str">
            <v>Sub-bosque</v>
          </cell>
          <cell r="P628" t="str">
            <v>Generalist</v>
          </cell>
          <cell r="Q628" t="str">
            <v>Forest</v>
          </cell>
          <cell r="R628" t="str">
            <v xml:space="preserve">Dense </v>
          </cell>
          <cell r="S628"/>
          <cell r="T628"/>
          <cell r="U628" t="str">
            <v>A</v>
          </cell>
          <cell r="V628"/>
          <cell r="W628"/>
          <cell r="X628" t="str">
            <v>BR</v>
          </cell>
          <cell r="Y628"/>
          <cell r="Z628"/>
          <cell r="AA628"/>
          <cell r="AB628"/>
          <cell r="AC628"/>
          <cell r="AD628"/>
          <cell r="AE628"/>
          <cell r="AF628"/>
        </row>
        <row r="629">
          <cell r="A629" t="str">
            <v>Fregata ariel</v>
          </cell>
          <cell r="B629" t="str">
            <v>Fregata</v>
          </cell>
          <cell r="C629" t="str">
            <v>ariel</v>
          </cell>
          <cell r="D629" t="str">
            <v>Fregata ariel</v>
          </cell>
          <cell r="E629"/>
          <cell r="F629"/>
          <cell r="G629" t="str">
            <v>tesourão-pequeno</v>
          </cell>
          <cell r="H629" t="str">
            <v>Lesser Frigatebird</v>
          </cell>
          <cell r="I629" t="str">
            <v>LC</v>
          </cell>
          <cell r="J629"/>
          <cell r="K629"/>
          <cell r="L629" t="str">
            <v>VertFishScav</v>
          </cell>
          <cell r="M629" t="str">
            <v>Carnivore</v>
          </cell>
          <cell r="N629" t="str">
            <v>Aquatic predator</v>
          </cell>
          <cell r="O629" t="str">
            <v>Aquatico/Aereo</v>
          </cell>
          <cell r="P629" t="str">
            <v>Aerial</v>
          </cell>
          <cell r="Q629" t="str">
            <v>Marine</v>
          </cell>
          <cell r="R629" t="str">
            <v>Open</v>
          </cell>
          <cell r="S629"/>
          <cell r="T629"/>
          <cell r="U629" t="str">
            <v>A</v>
          </cell>
          <cell r="V629"/>
          <cell r="W629"/>
          <cell r="X629"/>
          <cell r="Y629"/>
          <cell r="Z629"/>
          <cell r="AA629"/>
          <cell r="AB629"/>
          <cell r="AC629"/>
          <cell r="AD629"/>
          <cell r="AE629"/>
          <cell r="AF629"/>
        </row>
        <row r="630">
          <cell r="A630" t="str">
            <v>Fregata magnificens</v>
          </cell>
          <cell r="B630" t="str">
            <v>Fregata</v>
          </cell>
          <cell r="C630" t="str">
            <v>magnificens</v>
          </cell>
          <cell r="D630" t="str">
            <v>Fregata magnificens</v>
          </cell>
          <cell r="E630" t="str">
            <v>Suliformes</v>
          </cell>
          <cell r="F630" t="str">
            <v>Fregatidae</v>
          </cell>
          <cell r="G630" t="str">
            <v>tesourão</v>
          </cell>
          <cell r="H630" t="str">
            <v>Magnificent Frigatebird</v>
          </cell>
          <cell r="I630" t="str">
            <v>LC</v>
          </cell>
          <cell r="J630"/>
          <cell r="K630"/>
          <cell r="L630" t="str">
            <v>VertFishScav</v>
          </cell>
          <cell r="M630" t="str">
            <v>Carnivore</v>
          </cell>
          <cell r="N630" t="str">
            <v>Aquatic predator</v>
          </cell>
          <cell r="O630" t="str">
            <v>Aquatico/Aereo</v>
          </cell>
          <cell r="P630" t="str">
            <v>Aerial</v>
          </cell>
          <cell r="Q630" t="str">
            <v>Marine</v>
          </cell>
          <cell r="R630" t="str">
            <v>Open</v>
          </cell>
          <cell r="S630"/>
          <cell r="T630"/>
          <cell r="U630" t="str">
            <v>A</v>
          </cell>
          <cell r="V630"/>
          <cell r="W630"/>
          <cell r="X630" t="str">
            <v>BR</v>
          </cell>
          <cell r="Y630"/>
          <cell r="Z630"/>
          <cell r="AA630"/>
          <cell r="AB630"/>
          <cell r="AC630"/>
          <cell r="AD630"/>
          <cell r="AE630"/>
          <cell r="AF630"/>
        </row>
        <row r="631">
          <cell r="A631" t="str">
            <v>Fregata minor</v>
          </cell>
          <cell r="B631" t="str">
            <v>Fregata</v>
          </cell>
          <cell r="C631" t="str">
            <v>minor</v>
          </cell>
          <cell r="D631" t="str">
            <v>Fregata minor</v>
          </cell>
          <cell r="E631" t="str">
            <v>Suliformes</v>
          </cell>
          <cell r="F631" t="str">
            <v>Fregatidae</v>
          </cell>
          <cell r="G631" t="str">
            <v>tesourão-grande</v>
          </cell>
          <cell r="H631" t="str">
            <v>Great Frigatebird</v>
          </cell>
          <cell r="I631" t="str">
            <v>LC</v>
          </cell>
          <cell r="J631" t="str">
            <v>CR</v>
          </cell>
          <cell r="K631"/>
          <cell r="L631" t="str">
            <v>VertFishScav</v>
          </cell>
          <cell r="M631" t="str">
            <v>Carnivore</v>
          </cell>
          <cell r="N631" t="str">
            <v>Aquatic predator</v>
          </cell>
          <cell r="O631" t="str">
            <v>Aquatico/Aereo</v>
          </cell>
          <cell r="P631" t="str">
            <v>Aerial</v>
          </cell>
          <cell r="Q631" t="str">
            <v>Marine</v>
          </cell>
          <cell r="R631" t="str">
            <v>Open</v>
          </cell>
          <cell r="S631"/>
          <cell r="T631"/>
          <cell r="U631" t="str">
            <v>A</v>
          </cell>
          <cell r="V631"/>
          <cell r="W631"/>
          <cell r="X631" t="str">
            <v>BR</v>
          </cell>
          <cell r="Y631"/>
          <cell r="Z631"/>
          <cell r="AA631"/>
          <cell r="AB631"/>
          <cell r="AC631"/>
          <cell r="AD631"/>
          <cell r="AE631"/>
          <cell r="AF631"/>
        </row>
        <row r="632">
          <cell r="A632" t="str">
            <v>Fregetta grallaria</v>
          </cell>
          <cell r="B632" t="str">
            <v>Fregetta</v>
          </cell>
          <cell r="C632" t="str">
            <v>grallaria</v>
          </cell>
          <cell r="D632" t="str">
            <v>Fregetta grallaria</v>
          </cell>
          <cell r="E632" t="str">
            <v>Procellariiformes</v>
          </cell>
          <cell r="F632" t="str">
            <v>Oceanitidae</v>
          </cell>
          <cell r="G632" t="str">
            <v>painho-de-barriga-branca</v>
          </cell>
          <cell r="H632" t="str">
            <v>White-bellied Storm-Petrel</v>
          </cell>
          <cell r="I632" t="str">
            <v>LC</v>
          </cell>
          <cell r="J632"/>
          <cell r="K632"/>
          <cell r="L632" t="str">
            <v>Invertebrate</v>
          </cell>
          <cell r="M632" t="str">
            <v>Carnivore</v>
          </cell>
          <cell r="N632" t="str">
            <v>Aquatic predator</v>
          </cell>
          <cell r="O632" t="str">
            <v>Aquatico</v>
          </cell>
          <cell r="P632" t="str">
            <v>Aerial</v>
          </cell>
          <cell r="Q632" t="str">
            <v>Marine</v>
          </cell>
          <cell r="R632" t="str">
            <v>Open</v>
          </cell>
          <cell r="S632"/>
          <cell r="T632"/>
          <cell r="U632"/>
          <cell r="V632" t="str">
            <v>MGT</v>
          </cell>
          <cell r="W632" t="str">
            <v>No</v>
          </cell>
          <cell r="X632" t="str">
            <v>VI (S)</v>
          </cell>
          <cell r="Y632"/>
          <cell r="Z632"/>
          <cell r="AA632"/>
          <cell r="AB632"/>
          <cell r="AC632"/>
          <cell r="AD632"/>
          <cell r="AE632"/>
          <cell r="AF632"/>
        </row>
        <row r="633">
          <cell r="A633" t="str">
            <v>Fregetta tropica</v>
          </cell>
          <cell r="B633" t="str">
            <v>Fregetta</v>
          </cell>
          <cell r="C633" t="str">
            <v>tropica</v>
          </cell>
          <cell r="D633" t="str">
            <v>Fregetta tropica</v>
          </cell>
          <cell r="E633" t="str">
            <v>Procellariiformes</v>
          </cell>
          <cell r="F633" t="str">
            <v>Oceanitidae</v>
          </cell>
          <cell r="G633" t="str">
            <v>painho-de-barriga-preta</v>
          </cell>
          <cell r="H633" t="str">
            <v>Black-bellied Storm-Petrel</v>
          </cell>
          <cell r="I633" t="str">
            <v>LC</v>
          </cell>
          <cell r="J633"/>
          <cell r="K633"/>
          <cell r="L633" t="str">
            <v>Omnivore</v>
          </cell>
          <cell r="M633" t="str">
            <v>Carnivore</v>
          </cell>
          <cell r="N633" t="str">
            <v>Aquatic predator</v>
          </cell>
          <cell r="O633"/>
          <cell r="P633" t="str">
            <v>Aerial</v>
          </cell>
          <cell r="Q633" t="str">
            <v>Marine</v>
          </cell>
          <cell r="R633" t="str">
            <v>Open</v>
          </cell>
          <cell r="S633"/>
          <cell r="T633"/>
          <cell r="U633" t="str">
            <v>M</v>
          </cell>
          <cell r="V633" t="str">
            <v>MGT</v>
          </cell>
          <cell r="W633" t="str">
            <v>No</v>
          </cell>
          <cell r="X633" t="str">
            <v>VI (S)</v>
          </cell>
          <cell r="Y633"/>
          <cell r="Z633"/>
          <cell r="AA633"/>
          <cell r="AB633"/>
          <cell r="AC633"/>
          <cell r="AD633"/>
          <cell r="AE633"/>
          <cell r="AF633"/>
        </row>
        <row r="634">
          <cell r="A634" t="str">
            <v>Fulica armillata</v>
          </cell>
          <cell r="B634" t="str">
            <v>Fulica</v>
          </cell>
          <cell r="C634" t="str">
            <v>armillata</v>
          </cell>
          <cell r="D634" t="str">
            <v>Fulica armillata</v>
          </cell>
          <cell r="E634" t="str">
            <v>Gruiformes</v>
          </cell>
          <cell r="F634" t="str">
            <v>Rallidae</v>
          </cell>
          <cell r="G634" t="str">
            <v>carqueja-de-bico-manchado</v>
          </cell>
          <cell r="H634" t="str">
            <v>Red-gartered Coot</v>
          </cell>
          <cell r="I634" t="str">
            <v>LC</v>
          </cell>
          <cell r="J634"/>
          <cell r="K634"/>
          <cell r="L634" t="str">
            <v>PlantSeed</v>
          </cell>
          <cell r="M634" t="str">
            <v>Herbivore</v>
          </cell>
          <cell r="N634" t="str">
            <v>Herbivore aquatic</v>
          </cell>
          <cell r="O634" t="str">
            <v>Aquatico</v>
          </cell>
          <cell r="P634" t="str">
            <v>Aquatic</v>
          </cell>
          <cell r="Q634" t="str">
            <v>Wetland</v>
          </cell>
          <cell r="R634" t="str">
            <v>Semi-Open</v>
          </cell>
          <cell r="S634"/>
          <cell r="T634"/>
          <cell r="U634" t="str">
            <v>M</v>
          </cell>
          <cell r="V634"/>
          <cell r="W634"/>
          <cell r="X634" t="str">
            <v>BR</v>
          </cell>
          <cell r="Y634"/>
          <cell r="Z634"/>
          <cell r="AA634"/>
          <cell r="AB634"/>
          <cell r="AC634"/>
          <cell r="AD634"/>
          <cell r="AE634"/>
          <cell r="AF634"/>
        </row>
        <row r="635">
          <cell r="A635" t="str">
            <v>Fulica leucoptera</v>
          </cell>
          <cell r="B635" t="str">
            <v>Fulica</v>
          </cell>
          <cell r="C635" t="str">
            <v>leucoptera</v>
          </cell>
          <cell r="D635" t="str">
            <v>Fulica leucoptera</v>
          </cell>
          <cell r="E635" t="str">
            <v>Gruiformes</v>
          </cell>
          <cell r="F635" t="str">
            <v>Rallidae</v>
          </cell>
          <cell r="G635" t="str">
            <v>carqueja-de-bico-amarelo</v>
          </cell>
          <cell r="H635" t="str">
            <v>White-winged Coot</v>
          </cell>
          <cell r="I635" t="str">
            <v>LC</v>
          </cell>
          <cell r="J635"/>
          <cell r="K635"/>
          <cell r="L635" t="str">
            <v>PlantSeed</v>
          </cell>
          <cell r="M635" t="str">
            <v>Herbivore</v>
          </cell>
          <cell r="N635" t="str">
            <v>Herbivore aquatic</v>
          </cell>
          <cell r="O635" t="str">
            <v>Aquatico</v>
          </cell>
          <cell r="P635" t="str">
            <v>Aquatic</v>
          </cell>
          <cell r="Q635" t="str">
            <v>Wetland</v>
          </cell>
          <cell r="R635" t="str">
            <v>Semi-Open</v>
          </cell>
          <cell r="S635"/>
          <cell r="T635"/>
          <cell r="U635" t="str">
            <v>M</v>
          </cell>
          <cell r="V635"/>
          <cell r="W635"/>
          <cell r="X635" t="str">
            <v>BR</v>
          </cell>
          <cell r="Y635"/>
          <cell r="Z635"/>
          <cell r="AA635"/>
          <cell r="AB635"/>
          <cell r="AC635"/>
          <cell r="AD635"/>
          <cell r="AE635"/>
          <cell r="AF635"/>
        </row>
        <row r="636">
          <cell r="A636" t="str">
            <v>Fulica rufifrons</v>
          </cell>
          <cell r="B636" t="str">
            <v>Fulica</v>
          </cell>
          <cell r="C636" t="str">
            <v>rufifrons</v>
          </cell>
          <cell r="D636" t="str">
            <v>Fulica rufifrons</v>
          </cell>
          <cell r="E636" t="str">
            <v>Gruiformes</v>
          </cell>
          <cell r="F636" t="str">
            <v>Rallidae</v>
          </cell>
          <cell r="G636" t="str">
            <v>carqueja-de-escudo-vermelho</v>
          </cell>
          <cell r="H636" t="str">
            <v>Red-fronted Coot</v>
          </cell>
          <cell r="I636" t="str">
            <v>LC</v>
          </cell>
          <cell r="J636"/>
          <cell r="K636"/>
          <cell r="L636" t="str">
            <v>PlantSeed</v>
          </cell>
          <cell r="M636" t="str">
            <v>Herbivore</v>
          </cell>
          <cell r="N636" t="str">
            <v>Herbivore aquatic</v>
          </cell>
          <cell r="O636" t="str">
            <v>Aquatico</v>
          </cell>
          <cell r="P636" t="str">
            <v>Aquatic</v>
          </cell>
          <cell r="Q636" t="str">
            <v>Wetland</v>
          </cell>
          <cell r="R636" t="str">
            <v>Semi-Open</v>
          </cell>
          <cell r="S636"/>
          <cell r="T636"/>
          <cell r="U636"/>
          <cell r="V636"/>
          <cell r="W636"/>
          <cell r="X636" t="str">
            <v>BR</v>
          </cell>
          <cell r="Y636"/>
          <cell r="Z636"/>
          <cell r="AA636"/>
          <cell r="AB636"/>
          <cell r="AC636"/>
          <cell r="AD636"/>
          <cell r="AE636"/>
          <cell r="AF636"/>
        </row>
        <row r="637">
          <cell r="A637" t="str">
            <v>Fulmarus glacialoides</v>
          </cell>
          <cell r="B637" t="str">
            <v>Fulmarus</v>
          </cell>
          <cell r="C637" t="str">
            <v>glacialoides</v>
          </cell>
          <cell r="D637" t="str">
            <v>Fulmarus glacialoides</v>
          </cell>
          <cell r="E637" t="str">
            <v>Procellariiformes</v>
          </cell>
          <cell r="F637" t="str">
            <v>Procellariidae</v>
          </cell>
          <cell r="G637" t="str">
            <v>pardelão-prateado</v>
          </cell>
          <cell r="H637" t="str">
            <v>Southern Fulmar</v>
          </cell>
          <cell r="I637" t="str">
            <v>LC</v>
          </cell>
          <cell r="J637"/>
          <cell r="K637"/>
          <cell r="L637" t="str">
            <v>Omnivore</v>
          </cell>
          <cell r="M637" t="str">
            <v>Carnivore</v>
          </cell>
          <cell r="N637" t="str">
            <v>Aquatic predator</v>
          </cell>
          <cell r="O637"/>
          <cell r="P637" t="str">
            <v>Aquatic</v>
          </cell>
          <cell r="Q637" t="str">
            <v>Marine</v>
          </cell>
          <cell r="R637" t="str">
            <v>Open</v>
          </cell>
          <cell r="S637"/>
          <cell r="T637" t="str">
            <v>A</v>
          </cell>
          <cell r="U637" t="str">
            <v>B</v>
          </cell>
          <cell r="V637" t="str">
            <v>MGT</v>
          </cell>
          <cell r="W637" t="str">
            <v>No</v>
          </cell>
          <cell r="X637" t="str">
            <v>VI (S)</v>
          </cell>
          <cell r="Y637"/>
          <cell r="Z637"/>
          <cell r="AA637" t="str">
            <v>AC</v>
          </cell>
          <cell r="AB637"/>
          <cell r="AC637"/>
          <cell r="AD637"/>
          <cell r="AE637"/>
          <cell r="AF637"/>
        </row>
        <row r="638">
          <cell r="A638" t="str">
            <v>Furnarius figulus</v>
          </cell>
          <cell r="B638" t="str">
            <v>Furnarius</v>
          </cell>
          <cell r="C638" t="str">
            <v>figulus</v>
          </cell>
          <cell r="D638" t="str">
            <v>Furnarius figulus</v>
          </cell>
          <cell r="E638" t="str">
            <v>Passeriformes</v>
          </cell>
          <cell r="F638" t="str">
            <v>Furriidae</v>
          </cell>
          <cell r="G638" t="str">
            <v>casaca-de-couro-da-lama</v>
          </cell>
          <cell r="H638" t="str">
            <v>Wing-banded Hornero</v>
          </cell>
          <cell r="I638" t="str">
            <v>LC</v>
          </cell>
          <cell r="J638"/>
          <cell r="K638"/>
          <cell r="L638" t="str">
            <v>Invertebrate</v>
          </cell>
          <cell r="M638" t="str">
            <v>Carnivore</v>
          </cell>
          <cell r="N638" t="str">
            <v>Invertivore</v>
          </cell>
          <cell r="O638" t="str">
            <v>Terrestre</v>
          </cell>
          <cell r="P638" t="str">
            <v>Terrestrial</v>
          </cell>
          <cell r="Q638" t="str">
            <v>Shrubland</v>
          </cell>
          <cell r="R638" t="str">
            <v>Semi-Open</v>
          </cell>
          <cell r="S638">
            <v>1</v>
          </cell>
          <cell r="T638" t="str">
            <v>A</v>
          </cell>
          <cell r="U638" t="str">
            <v>B</v>
          </cell>
          <cell r="V638"/>
          <cell r="W638"/>
          <cell r="X638" t="str">
            <v>BR, En</v>
          </cell>
          <cell r="Y638"/>
          <cell r="Z638" t="str">
            <v>RE</v>
          </cell>
          <cell r="AA638" t="str">
            <v>AC</v>
          </cell>
          <cell r="AB638"/>
          <cell r="AC638"/>
          <cell r="AD638"/>
          <cell r="AE638"/>
          <cell r="AF638"/>
        </row>
        <row r="639">
          <cell r="A639" t="str">
            <v>Furnarius leucopus</v>
          </cell>
          <cell r="B639" t="str">
            <v>Furnarius</v>
          </cell>
          <cell r="C639" t="str">
            <v>leucopus</v>
          </cell>
          <cell r="D639" t="str">
            <v>Furnarius leucopus</v>
          </cell>
          <cell r="E639" t="str">
            <v>Passeriformes</v>
          </cell>
          <cell r="F639" t="str">
            <v>Furriidae</v>
          </cell>
          <cell r="G639" t="str">
            <v>casaca-de-couro-amarelo</v>
          </cell>
          <cell r="H639" t="str">
            <v>Pale-legged Hornero</v>
          </cell>
          <cell r="I639" t="str">
            <v>LC</v>
          </cell>
          <cell r="J639"/>
          <cell r="K639"/>
          <cell r="L639" t="str">
            <v>Invertebrate</v>
          </cell>
          <cell r="M639" t="str">
            <v>Carnivore</v>
          </cell>
          <cell r="N639" t="str">
            <v>Invertivore</v>
          </cell>
          <cell r="O639"/>
          <cell r="P639" t="str">
            <v>Terrestrial</v>
          </cell>
          <cell r="Q639" t="str">
            <v>Shrubland</v>
          </cell>
          <cell r="R639" t="str">
            <v>Semi-Open</v>
          </cell>
          <cell r="S639">
            <v>2</v>
          </cell>
          <cell r="T639" t="str">
            <v>A</v>
          </cell>
          <cell r="U639" t="str">
            <v>B</v>
          </cell>
          <cell r="V639"/>
          <cell r="W639"/>
          <cell r="X639" t="str">
            <v>BR</v>
          </cell>
          <cell r="Y639"/>
          <cell r="Z639" t="str">
            <v>RE</v>
          </cell>
          <cell r="AA639"/>
          <cell r="AB639"/>
          <cell r="AC639"/>
          <cell r="AD639"/>
          <cell r="AE639"/>
          <cell r="AF639"/>
        </row>
        <row r="640">
          <cell r="A640" t="str">
            <v>Furnarius minor</v>
          </cell>
          <cell r="B640" t="str">
            <v>Furnarius</v>
          </cell>
          <cell r="C640" t="str">
            <v>minor</v>
          </cell>
          <cell r="D640" t="str">
            <v>Furnarius minor</v>
          </cell>
          <cell r="E640" t="str">
            <v>Passeriformes</v>
          </cell>
          <cell r="F640" t="str">
            <v>Furriidae</v>
          </cell>
          <cell r="G640" t="str">
            <v>joãozinho</v>
          </cell>
          <cell r="H640" t="str">
            <v>Lesser Hornero</v>
          </cell>
          <cell r="I640" t="str">
            <v>LC</v>
          </cell>
          <cell r="J640"/>
          <cell r="K640"/>
          <cell r="L640" t="str">
            <v>Invertebrate</v>
          </cell>
          <cell r="M640" t="str">
            <v>Carnivore</v>
          </cell>
          <cell r="N640" t="str">
            <v>Invertivore</v>
          </cell>
          <cell r="O640" t="str">
            <v>Terrestre</v>
          </cell>
          <cell r="P640" t="str">
            <v>Terrestrial</v>
          </cell>
          <cell r="Q640" t="str">
            <v>Shrubland</v>
          </cell>
          <cell r="R640" t="str">
            <v>Semi-Open</v>
          </cell>
          <cell r="S640"/>
          <cell r="T640" t="str">
            <v>A</v>
          </cell>
          <cell r="U640" t="str">
            <v>B</v>
          </cell>
          <cell r="V640"/>
          <cell r="W640"/>
          <cell r="X640" t="str">
            <v>BR</v>
          </cell>
          <cell r="Y640"/>
          <cell r="Z640"/>
          <cell r="AA640" t="str">
            <v>AC</v>
          </cell>
          <cell r="AB640"/>
          <cell r="AC640"/>
          <cell r="AD640"/>
          <cell r="AE640"/>
          <cell r="AF640"/>
        </row>
        <row r="641">
          <cell r="A641" t="str">
            <v>Furnarius rufus</v>
          </cell>
          <cell r="B641" t="str">
            <v>Furnarius</v>
          </cell>
          <cell r="C641" t="str">
            <v>rufus</v>
          </cell>
          <cell r="D641" t="str">
            <v>Furnarius rufus</v>
          </cell>
          <cell r="E641" t="str">
            <v>Passeriformes</v>
          </cell>
          <cell r="F641" t="str">
            <v>Furriidae</v>
          </cell>
          <cell r="G641" t="str">
            <v>joão-de-barro</v>
          </cell>
          <cell r="H641" t="str">
            <v>Rufous Hornero</v>
          </cell>
          <cell r="I641" t="str">
            <v>LC</v>
          </cell>
          <cell r="J641"/>
          <cell r="K641"/>
          <cell r="L641" t="str">
            <v>Invertebrate</v>
          </cell>
          <cell r="M641" t="str">
            <v>Carnivore</v>
          </cell>
          <cell r="N641" t="str">
            <v>Invertivore</v>
          </cell>
          <cell r="O641" t="str">
            <v>Terrestre</v>
          </cell>
          <cell r="P641" t="str">
            <v>Terrestrial</v>
          </cell>
          <cell r="Q641" t="str">
            <v>Shrubland</v>
          </cell>
          <cell r="R641" t="str">
            <v>Semi-Open</v>
          </cell>
          <cell r="S641">
            <v>1</v>
          </cell>
          <cell r="T641" t="str">
            <v>A</v>
          </cell>
          <cell r="U641" t="str">
            <v>B</v>
          </cell>
          <cell r="V641"/>
          <cell r="W641"/>
          <cell r="X641" t="str">
            <v>BR</v>
          </cell>
          <cell r="Y641"/>
          <cell r="Z641" t="str">
            <v>RE</v>
          </cell>
          <cell r="AA641"/>
          <cell r="AB641"/>
          <cell r="AC641"/>
          <cell r="AD641"/>
          <cell r="AE641"/>
          <cell r="AF641"/>
        </row>
        <row r="642">
          <cell r="A642" t="str">
            <v>Furnarius torridus</v>
          </cell>
          <cell r="B642" t="str">
            <v>Furnarius</v>
          </cell>
          <cell r="C642" t="str">
            <v>torridus</v>
          </cell>
          <cell r="D642" t="str">
            <v>Furnarius torridus</v>
          </cell>
          <cell r="E642" t="str">
            <v>Passeriformes</v>
          </cell>
          <cell r="F642" t="str">
            <v>Furriidae</v>
          </cell>
          <cell r="G642" t="str">
            <v>joão-de-bico-pálido</v>
          </cell>
          <cell r="H642" t="str">
            <v>Pale-billed Hornero</v>
          </cell>
          <cell r="I642" t="str">
            <v>LC</v>
          </cell>
          <cell r="J642"/>
          <cell r="K642"/>
          <cell r="L642" t="str">
            <v>Invertebrate</v>
          </cell>
          <cell r="M642" t="str">
            <v>Carnivore</v>
          </cell>
          <cell r="N642" t="str">
            <v>Invertivore</v>
          </cell>
          <cell r="O642" t="str">
            <v>Terrestre</v>
          </cell>
          <cell r="P642" t="str">
            <v>Terrestrial</v>
          </cell>
          <cell r="Q642" t="str">
            <v>Shrubland</v>
          </cell>
          <cell r="R642" t="str">
            <v>Semi-Open</v>
          </cell>
          <cell r="S642"/>
          <cell r="T642"/>
          <cell r="U642" t="str">
            <v>M</v>
          </cell>
          <cell r="V642"/>
          <cell r="W642"/>
          <cell r="X642" t="str">
            <v>BR</v>
          </cell>
          <cell r="Y642"/>
          <cell r="Z642"/>
          <cell r="AA642"/>
          <cell r="AB642"/>
          <cell r="AC642"/>
          <cell r="AD642"/>
          <cell r="AE642"/>
          <cell r="AF642"/>
        </row>
        <row r="643">
          <cell r="A643" t="str">
            <v>Galbalcyrhynchus leucotis</v>
          </cell>
          <cell r="B643" t="str">
            <v>Galbalcyrhynchus</v>
          </cell>
          <cell r="C643" t="str">
            <v>leucotis</v>
          </cell>
          <cell r="D643" t="str">
            <v>Galbalcyrhynchus leucotis</v>
          </cell>
          <cell r="E643" t="str">
            <v>Galbuliformes</v>
          </cell>
          <cell r="F643" t="str">
            <v>Galbulidae</v>
          </cell>
          <cell r="G643" t="str">
            <v>ariramba-vermelha</v>
          </cell>
          <cell r="H643" t="str">
            <v>White-eared Jacamar</v>
          </cell>
          <cell r="I643" t="str">
            <v>LC</v>
          </cell>
          <cell r="J643"/>
          <cell r="K643"/>
          <cell r="L643" t="str">
            <v>Invertebrate</v>
          </cell>
          <cell r="M643" t="str">
            <v>Carnivore</v>
          </cell>
          <cell r="N643" t="str">
            <v>Invertivore</v>
          </cell>
          <cell r="O643" t="str">
            <v>Estrato medio/Dossel</v>
          </cell>
          <cell r="P643" t="str">
            <v>Insessorial</v>
          </cell>
          <cell r="Q643" t="str">
            <v>Forest</v>
          </cell>
          <cell r="R643" t="str">
            <v>Semi-Open</v>
          </cell>
          <cell r="S643"/>
          <cell r="T643"/>
          <cell r="U643" t="str">
            <v>M</v>
          </cell>
          <cell r="V643"/>
          <cell r="W643"/>
          <cell r="X643" t="str">
            <v>BR</v>
          </cell>
          <cell r="Y643"/>
          <cell r="Z643"/>
          <cell r="AA643"/>
          <cell r="AB643"/>
          <cell r="AC643"/>
          <cell r="AD643"/>
          <cell r="AE643"/>
          <cell r="AF643"/>
        </row>
        <row r="644">
          <cell r="A644" t="str">
            <v>Galbalcyrhynchus purusianus</v>
          </cell>
          <cell r="B644" t="str">
            <v>Galbalcyrhynchus</v>
          </cell>
          <cell r="C644" t="str">
            <v>purusianus</v>
          </cell>
          <cell r="D644" t="str">
            <v>Galbalcyrhynchus purusianus</v>
          </cell>
          <cell r="E644" t="str">
            <v>Galbuliformes</v>
          </cell>
          <cell r="F644" t="str">
            <v>Galbulidae</v>
          </cell>
          <cell r="G644" t="str">
            <v>ariramba-castanha</v>
          </cell>
          <cell r="H644" t="str">
            <v>Purus Jacamar</v>
          </cell>
          <cell r="I644" t="str">
            <v>LC</v>
          </cell>
          <cell r="J644"/>
          <cell r="K644"/>
          <cell r="L644" t="str">
            <v>Invertebrate</v>
          </cell>
          <cell r="M644" t="str">
            <v>Carnivore</v>
          </cell>
          <cell r="N644" t="str">
            <v>Invertivore</v>
          </cell>
          <cell r="O644" t="str">
            <v>Estrato medio/Dossel</v>
          </cell>
          <cell r="P644" t="str">
            <v>Insessorial</v>
          </cell>
          <cell r="Q644" t="str">
            <v>Forest</v>
          </cell>
          <cell r="R644" t="str">
            <v>Semi-Open</v>
          </cell>
          <cell r="S644"/>
          <cell r="T644"/>
          <cell r="U644" t="str">
            <v>A</v>
          </cell>
          <cell r="V644"/>
          <cell r="W644"/>
          <cell r="X644" t="str">
            <v>BR</v>
          </cell>
          <cell r="Y644"/>
          <cell r="Z644"/>
          <cell r="AA644"/>
          <cell r="AB644"/>
          <cell r="AC644"/>
          <cell r="AD644"/>
          <cell r="AE644"/>
          <cell r="AF644"/>
        </row>
        <row r="645">
          <cell r="A645" t="str">
            <v>Galbula albirostris</v>
          </cell>
          <cell r="B645" t="str">
            <v>Galbula</v>
          </cell>
          <cell r="C645" t="str">
            <v>albirostris</v>
          </cell>
          <cell r="D645" t="str">
            <v>Galbula albirostris</v>
          </cell>
          <cell r="E645" t="str">
            <v>Galbuliformes</v>
          </cell>
          <cell r="F645" t="str">
            <v>Galbulidae</v>
          </cell>
          <cell r="G645" t="str">
            <v>ariramba-de-bico-amarelo</v>
          </cell>
          <cell r="H645" t="str">
            <v>Yellow-billed Jacamar</v>
          </cell>
          <cell r="I645" t="str">
            <v>LC</v>
          </cell>
          <cell r="J645"/>
          <cell r="K645"/>
          <cell r="L645" t="str">
            <v>Invertebrate</v>
          </cell>
          <cell r="M645" t="str">
            <v>Carnivore</v>
          </cell>
          <cell r="N645" t="str">
            <v>Invertivore</v>
          </cell>
          <cell r="O645" t="str">
            <v>Estrato medio</v>
          </cell>
          <cell r="P645" t="str">
            <v>Insessorial</v>
          </cell>
          <cell r="Q645" t="str">
            <v>Forest</v>
          </cell>
          <cell r="R645" t="str">
            <v xml:space="preserve">Dense </v>
          </cell>
          <cell r="S645"/>
          <cell r="T645"/>
          <cell r="U645"/>
          <cell r="V645"/>
          <cell r="W645"/>
          <cell r="X645" t="str">
            <v>BR</v>
          </cell>
          <cell r="Y645"/>
          <cell r="Z645"/>
          <cell r="AA645"/>
          <cell r="AB645"/>
          <cell r="AC645"/>
          <cell r="AD645"/>
          <cell r="AE645"/>
          <cell r="AF645"/>
        </row>
        <row r="646">
          <cell r="A646" t="str">
            <v>Galbula chalcothorax</v>
          </cell>
          <cell r="B646" t="str">
            <v>Galbula</v>
          </cell>
          <cell r="C646" t="str">
            <v>chalcothorax</v>
          </cell>
          <cell r="D646" t="str">
            <v>Galbula chalcothorax</v>
          </cell>
          <cell r="E646" t="str">
            <v>Galbuliformes</v>
          </cell>
          <cell r="F646" t="str">
            <v>Galbulidae</v>
          </cell>
          <cell r="G646" t="str">
            <v>ariramba-violácea</v>
          </cell>
          <cell r="H646" t="str">
            <v>Purplish Jacamar</v>
          </cell>
          <cell r="I646" t="str">
            <v>LC</v>
          </cell>
          <cell r="J646"/>
          <cell r="K646"/>
          <cell r="L646" t="str">
            <v>Invertebrate</v>
          </cell>
          <cell r="M646" t="str">
            <v>Carnivore</v>
          </cell>
          <cell r="N646" t="str">
            <v>Invertivore</v>
          </cell>
          <cell r="O646"/>
          <cell r="P646" t="str">
            <v>Insessorial</v>
          </cell>
          <cell r="Q646" t="str">
            <v>Forest</v>
          </cell>
          <cell r="R646" t="str">
            <v xml:space="preserve">Dense </v>
          </cell>
          <cell r="S646"/>
          <cell r="T646"/>
          <cell r="U646" t="str">
            <v>B</v>
          </cell>
          <cell r="V646"/>
          <cell r="W646"/>
          <cell r="X646" t="str">
            <v>BR</v>
          </cell>
          <cell r="Y646"/>
          <cell r="Z646"/>
          <cell r="AA646"/>
          <cell r="AB646"/>
          <cell r="AC646"/>
          <cell r="AD646"/>
          <cell r="AE646"/>
          <cell r="AF646"/>
        </row>
        <row r="647">
          <cell r="A647" t="str">
            <v>Galbula cyanescens</v>
          </cell>
          <cell r="B647" t="str">
            <v>Galbula</v>
          </cell>
          <cell r="C647" t="str">
            <v>cyanescens</v>
          </cell>
          <cell r="D647" t="str">
            <v>Galbula cyanescens</v>
          </cell>
          <cell r="E647" t="str">
            <v>Galbuliformes</v>
          </cell>
          <cell r="F647" t="str">
            <v>Galbulidae</v>
          </cell>
          <cell r="G647" t="str">
            <v>ariramba-da-capoeira</v>
          </cell>
          <cell r="H647" t="str">
            <v>Bluish-fronted Jacamar</v>
          </cell>
          <cell r="I647" t="str">
            <v>LC</v>
          </cell>
          <cell r="J647"/>
          <cell r="K647"/>
          <cell r="L647" t="str">
            <v>Invertebrate</v>
          </cell>
          <cell r="M647" t="str">
            <v>Carnivore</v>
          </cell>
          <cell r="N647" t="str">
            <v>Invertivore</v>
          </cell>
          <cell r="O647" t="str">
            <v>Estrato medio</v>
          </cell>
          <cell r="P647" t="str">
            <v>Insessorial</v>
          </cell>
          <cell r="Q647" t="str">
            <v>Forest</v>
          </cell>
          <cell r="R647" t="str">
            <v xml:space="preserve">Dense </v>
          </cell>
          <cell r="S647"/>
          <cell r="T647"/>
          <cell r="U647" t="str">
            <v>A</v>
          </cell>
          <cell r="V647"/>
          <cell r="W647"/>
          <cell r="X647" t="str">
            <v>BR</v>
          </cell>
          <cell r="Y647"/>
          <cell r="Z647"/>
          <cell r="AA647"/>
          <cell r="AB647"/>
          <cell r="AC647"/>
          <cell r="AD647"/>
          <cell r="AE647"/>
          <cell r="AF647"/>
        </row>
        <row r="648">
          <cell r="A648" t="str">
            <v>Galbula cyanicollis</v>
          </cell>
          <cell r="B648" t="str">
            <v>Galbula</v>
          </cell>
          <cell r="C648" t="str">
            <v>cyanicollis</v>
          </cell>
          <cell r="D648" t="str">
            <v>Galbula cyanicollis</v>
          </cell>
          <cell r="E648" t="str">
            <v>Galbuliformes</v>
          </cell>
          <cell r="F648" t="str">
            <v>Galbulidae</v>
          </cell>
          <cell r="G648" t="str">
            <v>ariramba-da-mata</v>
          </cell>
          <cell r="H648" t="str">
            <v>Blue-cheeked Jacamar</v>
          </cell>
          <cell r="I648" t="str">
            <v>LC</v>
          </cell>
          <cell r="J648"/>
          <cell r="K648"/>
          <cell r="L648" t="str">
            <v>Invertebrate</v>
          </cell>
          <cell r="M648" t="str">
            <v>Carnivore</v>
          </cell>
          <cell r="N648" t="str">
            <v>Invertivore</v>
          </cell>
          <cell r="O648" t="str">
            <v>Estrato medio</v>
          </cell>
          <cell r="P648" t="str">
            <v>Insessorial</v>
          </cell>
          <cell r="Q648" t="str">
            <v>Forest</v>
          </cell>
          <cell r="R648" t="str">
            <v xml:space="preserve">Dense </v>
          </cell>
          <cell r="S648"/>
          <cell r="T648"/>
          <cell r="U648" t="str">
            <v>M</v>
          </cell>
          <cell r="V648"/>
          <cell r="W648"/>
          <cell r="X648" t="str">
            <v>BR</v>
          </cell>
          <cell r="Y648"/>
          <cell r="Z648"/>
          <cell r="AA648"/>
          <cell r="AB648"/>
          <cell r="AC648"/>
          <cell r="AD648"/>
          <cell r="AE648"/>
          <cell r="AF648"/>
        </row>
        <row r="649">
          <cell r="A649" t="str">
            <v>Galbula dea</v>
          </cell>
          <cell r="B649" t="str">
            <v>Galbula</v>
          </cell>
          <cell r="C649" t="str">
            <v>dea</v>
          </cell>
          <cell r="D649" t="str">
            <v>Galbula dea</v>
          </cell>
          <cell r="E649" t="str">
            <v>Galbuliformes</v>
          </cell>
          <cell r="F649" t="str">
            <v>Galbulidae</v>
          </cell>
          <cell r="G649" t="str">
            <v>ariramba-do-paraíso</v>
          </cell>
          <cell r="H649" t="str">
            <v>Paradise Jacamar</v>
          </cell>
          <cell r="I649" t="str">
            <v>LC</v>
          </cell>
          <cell r="J649"/>
          <cell r="K649"/>
          <cell r="L649" t="str">
            <v>Invertebrate</v>
          </cell>
          <cell r="M649" t="str">
            <v>Carnivore</v>
          </cell>
          <cell r="N649" t="str">
            <v>Invertivore</v>
          </cell>
          <cell r="O649" t="str">
            <v>Dossel</v>
          </cell>
          <cell r="P649" t="str">
            <v>Insessorial</v>
          </cell>
          <cell r="Q649" t="str">
            <v>Forest</v>
          </cell>
          <cell r="R649" t="str">
            <v xml:space="preserve">Dense </v>
          </cell>
          <cell r="S649"/>
          <cell r="T649"/>
          <cell r="U649" t="str">
            <v>B</v>
          </cell>
          <cell r="V649"/>
          <cell r="W649"/>
          <cell r="X649" t="str">
            <v>BR</v>
          </cell>
          <cell r="Y649"/>
          <cell r="Z649"/>
          <cell r="AA649"/>
          <cell r="AB649"/>
          <cell r="AC649"/>
          <cell r="AD649"/>
          <cell r="AE649"/>
          <cell r="AF649"/>
        </row>
        <row r="650">
          <cell r="A650" t="str">
            <v>Galbula galbula</v>
          </cell>
          <cell r="B650" t="str">
            <v>Galbula</v>
          </cell>
          <cell r="C650" t="str">
            <v>galbula</v>
          </cell>
          <cell r="D650" t="str">
            <v>Galbula galbula</v>
          </cell>
          <cell r="E650" t="str">
            <v>Galbuliformes</v>
          </cell>
          <cell r="F650" t="str">
            <v>Galbulidae</v>
          </cell>
          <cell r="G650" t="str">
            <v>ariramba-de-cauda-verde</v>
          </cell>
          <cell r="H650" t="str">
            <v>Green-tailed Jacamar</v>
          </cell>
          <cell r="I650" t="str">
            <v>LC</v>
          </cell>
          <cell r="J650"/>
          <cell r="K650"/>
          <cell r="L650" t="str">
            <v>Invertebrate</v>
          </cell>
          <cell r="M650" t="str">
            <v>Carnivore</v>
          </cell>
          <cell r="N650" t="str">
            <v>Invertivore</v>
          </cell>
          <cell r="O650" t="str">
            <v>Estrato medio</v>
          </cell>
          <cell r="P650" t="str">
            <v>Insessorial</v>
          </cell>
          <cell r="Q650" t="str">
            <v>Forest</v>
          </cell>
          <cell r="R650" t="str">
            <v xml:space="preserve">Dense </v>
          </cell>
          <cell r="S650"/>
          <cell r="T650"/>
          <cell r="U650" t="str">
            <v>A</v>
          </cell>
          <cell r="V650"/>
          <cell r="W650"/>
          <cell r="X650" t="str">
            <v>BR</v>
          </cell>
          <cell r="Y650"/>
          <cell r="Z650"/>
          <cell r="AA650"/>
          <cell r="AB650"/>
          <cell r="AC650"/>
          <cell r="AD650"/>
          <cell r="AE650"/>
          <cell r="AF650"/>
        </row>
        <row r="651">
          <cell r="A651" t="str">
            <v>Galbula leucogastra</v>
          </cell>
          <cell r="B651" t="str">
            <v>Galbula</v>
          </cell>
          <cell r="C651" t="str">
            <v>leucogastra</v>
          </cell>
          <cell r="D651" t="str">
            <v>Galbula leucogastra</v>
          </cell>
          <cell r="E651" t="str">
            <v>Galbuliformes</v>
          </cell>
          <cell r="F651" t="str">
            <v>Galbulidae</v>
          </cell>
          <cell r="G651" t="str">
            <v>ariramba-bronzeada</v>
          </cell>
          <cell r="H651" t="str">
            <v>Bronzy Jacamar</v>
          </cell>
          <cell r="I651" t="str">
            <v>LC</v>
          </cell>
          <cell r="J651"/>
          <cell r="K651"/>
          <cell r="L651" t="str">
            <v>Invertebrate</v>
          </cell>
          <cell r="M651" t="str">
            <v>Carnivore</v>
          </cell>
          <cell r="N651" t="str">
            <v>Invertivore</v>
          </cell>
          <cell r="O651"/>
          <cell r="P651" t="str">
            <v>Insessorial</v>
          </cell>
          <cell r="Q651" t="str">
            <v>Forest</v>
          </cell>
          <cell r="R651" t="str">
            <v xml:space="preserve">Dense </v>
          </cell>
          <cell r="S651"/>
          <cell r="T651" t="str">
            <v>M</v>
          </cell>
          <cell r="U651" t="str">
            <v>B</v>
          </cell>
          <cell r="V651"/>
          <cell r="W651"/>
          <cell r="X651" t="str">
            <v>BR</v>
          </cell>
          <cell r="Y651"/>
          <cell r="Z651"/>
          <cell r="AA651" t="str">
            <v>AC</v>
          </cell>
          <cell r="AB651"/>
          <cell r="AC651"/>
          <cell r="AD651"/>
          <cell r="AE651"/>
          <cell r="AF651"/>
        </row>
        <row r="652">
          <cell r="A652" t="str">
            <v>Galbula ruficauda</v>
          </cell>
          <cell r="B652" t="str">
            <v>Galbula</v>
          </cell>
          <cell r="C652" t="str">
            <v>ruficauda</v>
          </cell>
          <cell r="D652" t="str">
            <v>Galbula ruficauda</v>
          </cell>
          <cell r="E652" t="str">
            <v>Galbuliformes</v>
          </cell>
          <cell r="F652" t="str">
            <v>Galbulidae</v>
          </cell>
          <cell r="G652" t="str">
            <v>ariramba</v>
          </cell>
          <cell r="H652" t="str">
            <v>Rufous-tailed Jacamar</v>
          </cell>
          <cell r="I652" t="str">
            <v>LC</v>
          </cell>
          <cell r="J652"/>
          <cell r="K652"/>
          <cell r="L652" t="str">
            <v>Invertebrate</v>
          </cell>
          <cell r="M652" t="str">
            <v>Carnivore</v>
          </cell>
          <cell r="N652" t="str">
            <v>Invertivore</v>
          </cell>
          <cell r="O652" t="str">
            <v>Estrato medio</v>
          </cell>
          <cell r="P652" t="str">
            <v>Insessorial</v>
          </cell>
          <cell r="Q652" t="str">
            <v>Forest</v>
          </cell>
          <cell r="R652" t="str">
            <v xml:space="preserve">Dense </v>
          </cell>
          <cell r="S652">
            <v>2</v>
          </cell>
          <cell r="T652" t="str">
            <v>M</v>
          </cell>
          <cell r="U652" t="str">
            <v>B</v>
          </cell>
          <cell r="V652"/>
          <cell r="W652"/>
          <cell r="X652" t="str">
            <v>BR</v>
          </cell>
          <cell r="Y652"/>
          <cell r="Z652" t="str">
            <v>RE</v>
          </cell>
          <cell r="AA652"/>
          <cell r="AB652"/>
          <cell r="AC652"/>
          <cell r="AD652"/>
          <cell r="AE652"/>
          <cell r="AF652"/>
        </row>
        <row r="653">
          <cell r="A653" t="str">
            <v>Galbula tombacea</v>
          </cell>
          <cell r="B653" t="str">
            <v>Galbula</v>
          </cell>
          <cell r="C653" t="str">
            <v>tombacea</v>
          </cell>
          <cell r="D653" t="str">
            <v>Galbula tombacea</v>
          </cell>
          <cell r="E653" t="str">
            <v>Galbuliformes</v>
          </cell>
          <cell r="F653" t="str">
            <v>Galbulidae</v>
          </cell>
          <cell r="G653" t="str">
            <v>ariramba-de-barba-branca</v>
          </cell>
          <cell r="H653" t="str">
            <v>White-chinned Jacamar</v>
          </cell>
          <cell r="I653" t="str">
            <v>LC</v>
          </cell>
          <cell r="J653"/>
          <cell r="K653"/>
          <cell r="L653" t="str">
            <v>Invertebrate</v>
          </cell>
          <cell r="M653" t="str">
            <v>Carnivore</v>
          </cell>
          <cell r="N653" t="str">
            <v>Invertivore</v>
          </cell>
          <cell r="O653" t="str">
            <v>Estrato medio</v>
          </cell>
          <cell r="P653" t="str">
            <v>Insessorial</v>
          </cell>
          <cell r="Q653" t="str">
            <v>Forest</v>
          </cell>
          <cell r="R653" t="str">
            <v xml:space="preserve">Dense </v>
          </cell>
          <cell r="S653"/>
          <cell r="T653" t="str">
            <v>A</v>
          </cell>
          <cell r="U653" t="str">
            <v>B</v>
          </cell>
          <cell r="V653"/>
          <cell r="W653"/>
          <cell r="X653" t="str">
            <v>BR</v>
          </cell>
          <cell r="Y653"/>
          <cell r="Z653"/>
          <cell r="AA653" t="str">
            <v>AC</v>
          </cell>
          <cell r="AB653"/>
          <cell r="AC653"/>
          <cell r="AD653"/>
          <cell r="AE653"/>
          <cell r="AF653"/>
        </row>
        <row r="654">
          <cell r="A654" t="str">
            <v>Gallinago paraguaiae</v>
          </cell>
          <cell r="B654" t="str">
            <v>Gallinago</v>
          </cell>
          <cell r="C654" t="str">
            <v>paraguaiae</v>
          </cell>
          <cell r="D654" t="str">
            <v>Gallinago paraguaiae</v>
          </cell>
          <cell r="E654" t="str">
            <v>Charadriiformes</v>
          </cell>
          <cell r="F654" t="str">
            <v>Scolopacidae</v>
          </cell>
          <cell r="G654" t="str">
            <v>rceja</v>
          </cell>
          <cell r="H654" t="str">
            <v>South American Snipe</v>
          </cell>
          <cell r="I654" t="str">
            <v>LC</v>
          </cell>
          <cell r="J654"/>
          <cell r="K654"/>
          <cell r="L654" t="str">
            <v>Invertebrate</v>
          </cell>
          <cell r="M654" t="str">
            <v>Carnivore</v>
          </cell>
          <cell r="N654" t="str">
            <v>Aquatic predator</v>
          </cell>
          <cell r="O654" t="str">
            <v>Terrestre</v>
          </cell>
          <cell r="P654" t="str">
            <v>Terrestrial</v>
          </cell>
          <cell r="Q654" t="str">
            <v>Wetland</v>
          </cell>
          <cell r="R654" t="str">
            <v>Open</v>
          </cell>
          <cell r="S654">
            <v>1</v>
          </cell>
          <cell r="T654" t="str">
            <v>A</v>
          </cell>
          <cell r="U654" t="str">
            <v>B</v>
          </cell>
          <cell r="V654"/>
          <cell r="W654"/>
          <cell r="X654" t="str">
            <v>BR</v>
          </cell>
          <cell r="Y654"/>
          <cell r="Z654" t="str">
            <v>RE</v>
          </cell>
          <cell r="AA654"/>
          <cell r="AB654"/>
          <cell r="AC654"/>
          <cell r="AD654"/>
          <cell r="AE654"/>
          <cell r="AF654"/>
        </row>
        <row r="655">
          <cell r="A655" t="str">
            <v>Gallinago undulata</v>
          </cell>
          <cell r="B655" t="str">
            <v>Gallinago</v>
          </cell>
          <cell r="C655" t="str">
            <v>undulata</v>
          </cell>
          <cell r="D655" t="str">
            <v>Gallinago undulata</v>
          </cell>
          <cell r="E655" t="str">
            <v>Charadriiformes</v>
          </cell>
          <cell r="F655" t="str">
            <v>Scolopacidae</v>
          </cell>
          <cell r="G655" t="str">
            <v>rcejão</v>
          </cell>
          <cell r="H655" t="str">
            <v>Giant Snipe</v>
          </cell>
          <cell r="I655" t="str">
            <v>LC</v>
          </cell>
          <cell r="J655"/>
          <cell r="K655"/>
          <cell r="L655" t="str">
            <v>Invertebrate</v>
          </cell>
          <cell r="M655" t="str">
            <v>Carnivore</v>
          </cell>
          <cell r="N655" t="str">
            <v>Aquatic predator</v>
          </cell>
          <cell r="O655" t="str">
            <v>Terrestre</v>
          </cell>
          <cell r="P655" t="str">
            <v>Terrestrial</v>
          </cell>
          <cell r="Q655" t="str">
            <v>Wetland</v>
          </cell>
          <cell r="R655" t="str">
            <v>Open</v>
          </cell>
          <cell r="S655"/>
          <cell r="T655"/>
          <cell r="U655"/>
          <cell r="V655"/>
          <cell r="W655"/>
          <cell r="X655" t="str">
            <v>BR</v>
          </cell>
          <cell r="Y655"/>
          <cell r="Z655"/>
          <cell r="AA655"/>
          <cell r="AB655"/>
          <cell r="AC655"/>
          <cell r="AD655"/>
          <cell r="AE655"/>
          <cell r="AF655"/>
        </row>
        <row r="656">
          <cell r="A656" t="str">
            <v>Gallinula angulata</v>
          </cell>
          <cell r="B656" t="str">
            <v>Paragallinula</v>
          </cell>
          <cell r="C656" t="str">
            <v>angulata</v>
          </cell>
          <cell r="D656" t="str">
            <v>Paragallinula angulata</v>
          </cell>
          <cell r="E656" t="str">
            <v>Gruiformes</v>
          </cell>
          <cell r="F656" t="str">
            <v>Rallidae</v>
          </cell>
          <cell r="G656" t="str">
            <v>galinha-d'água-peque</v>
          </cell>
          <cell r="H656" t="str">
            <v>Lesser Moorhen</v>
          </cell>
          <cell r="I656" t="str">
            <v>LC</v>
          </cell>
          <cell r="J656"/>
          <cell r="K656" t="str">
            <v>II</v>
          </cell>
          <cell r="L656" t="str">
            <v>PlantSeed</v>
          </cell>
          <cell r="M656" t="str">
            <v>Omnivore</v>
          </cell>
          <cell r="N656" t="str">
            <v>Omnivore</v>
          </cell>
          <cell r="O656"/>
          <cell r="P656" t="str">
            <v>Terrestrial</v>
          </cell>
          <cell r="Q656" t="str">
            <v>Wetland</v>
          </cell>
          <cell r="R656" t="str">
            <v>Open</v>
          </cell>
          <cell r="S656"/>
          <cell r="T656" t="str">
            <v>M</v>
          </cell>
          <cell r="U656"/>
          <cell r="V656" t="str">
            <v>VAG</v>
          </cell>
          <cell r="W656" t="str">
            <v>No</v>
          </cell>
          <cell r="X656" t="str">
            <v>VA (E)</v>
          </cell>
          <cell r="Y656"/>
          <cell r="Z656"/>
          <cell r="AA656"/>
          <cell r="AB656"/>
          <cell r="AC656"/>
          <cell r="AD656"/>
          <cell r="AE656"/>
          <cell r="AF656"/>
        </row>
        <row r="657">
          <cell r="A657" t="str">
            <v>Gallinula galeata</v>
          </cell>
          <cell r="B657" t="str">
            <v>Gallinula</v>
          </cell>
          <cell r="C657" t="str">
            <v>galeata</v>
          </cell>
          <cell r="D657" t="str">
            <v>Gallinula galeata</v>
          </cell>
          <cell r="E657" t="str">
            <v>Gruiformes</v>
          </cell>
          <cell r="F657" t="str">
            <v>Rallidae</v>
          </cell>
          <cell r="G657" t="str">
            <v>galinha-d'água</v>
          </cell>
          <cell r="H657" t="str">
            <v>Common Gallinule</v>
          </cell>
          <cell r="I657" t="str">
            <v>LC</v>
          </cell>
          <cell r="J657"/>
          <cell r="K657" t="str">
            <v>II</v>
          </cell>
          <cell r="L657" t="str">
            <v>PlantSeed</v>
          </cell>
          <cell r="M657" t="str">
            <v>Omnivore</v>
          </cell>
          <cell r="N657" t="str">
            <v>Omnivore</v>
          </cell>
          <cell r="O657"/>
          <cell r="P657" t="str">
            <v>Terrestrial</v>
          </cell>
          <cell r="Q657" t="str">
            <v>Wetland</v>
          </cell>
          <cell r="R657" t="str">
            <v>Open</v>
          </cell>
          <cell r="S657">
            <v>1</v>
          </cell>
          <cell r="T657" t="str">
            <v>A</v>
          </cell>
          <cell r="U657" t="str">
            <v>B</v>
          </cell>
          <cell r="V657"/>
          <cell r="W657"/>
          <cell r="X657" t="str">
            <v>BR</v>
          </cell>
          <cell r="Y657"/>
          <cell r="Z657" t="str">
            <v>RE</v>
          </cell>
          <cell r="AA657" t="str">
            <v>AC</v>
          </cell>
          <cell r="AB657"/>
          <cell r="AC657"/>
          <cell r="AD657"/>
          <cell r="AE657"/>
          <cell r="AF657"/>
        </row>
        <row r="658">
          <cell r="A658" t="str">
            <v>Gampsonyx swainsonii</v>
          </cell>
          <cell r="B658" t="str">
            <v>Gampsonyx</v>
          </cell>
          <cell r="C658" t="str">
            <v>swainsonii</v>
          </cell>
          <cell r="D658" t="str">
            <v>Gampsonyx swainsonii</v>
          </cell>
          <cell r="E658" t="str">
            <v>Accipitriformes</v>
          </cell>
          <cell r="F658" t="str">
            <v>Accipitridae</v>
          </cell>
          <cell r="G658" t="str">
            <v>gaviãozinho</v>
          </cell>
          <cell r="H658" t="str">
            <v>Pearl Kite</v>
          </cell>
          <cell r="I658" t="str">
            <v>LC</v>
          </cell>
          <cell r="J658"/>
          <cell r="K658" t="str">
            <v>II</v>
          </cell>
          <cell r="L658" t="str">
            <v>VertFishScav</v>
          </cell>
          <cell r="M658" t="str">
            <v>Carnivore</v>
          </cell>
          <cell r="N658" t="str">
            <v>Vertivore</v>
          </cell>
          <cell r="O658" t="str">
            <v>Dossel</v>
          </cell>
          <cell r="P658" t="str">
            <v>Insessorial</v>
          </cell>
          <cell r="Q658" t="str">
            <v>Forest</v>
          </cell>
          <cell r="R658" t="str">
            <v>Semi-Open</v>
          </cell>
          <cell r="S658">
            <v>1</v>
          </cell>
          <cell r="T658" t="str">
            <v>A</v>
          </cell>
          <cell r="U658" t="str">
            <v>B</v>
          </cell>
          <cell r="V658"/>
          <cell r="W658"/>
          <cell r="X658" t="str">
            <v>BR</v>
          </cell>
          <cell r="Y658"/>
          <cell r="Z658" t="str">
            <v>RE</v>
          </cell>
          <cell r="AA658"/>
          <cell r="AB658"/>
          <cell r="AC658"/>
          <cell r="AD658"/>
          <cell r="AE658"/>
          <cell r="AF658"/>
        </row>
        <row r="659">
          <cell r="A659" t="str">
            <v>Gelochelidon nilotica</v>
          </cell>
          <cell r="B659" t="str">
            <v>Gelochelidon</v>
          </cell>
          <cell r="C659" t="str">
            <v>nilotica</v>
          </cell>
          <cell r="D659" t="str">
            <v>Gelochelidon nilotica</v>
          </cell>
          <cell r="E659" t="str">
            <v>Charadriiformes</v>
          </cell>
          <cell r="F659" t="str">
            <v>Laridae</v>
          </cell>
          <cell r="G659" t="str">
            <v>trinta-réis-de-bico-preto</v>
          </cell>
          <cell r="H659" t="str">
            <v>Gull-billed Tern</v>
          </cell>
          <cell r="I659" t="str">
            <v>LC</v>
          </cell>
          <cell r="J659"/>
          <cell r="K659"/>
          <cell r="L659" t="str">
            <v>Omnivore</v>
          </cell>
          <cell r="M659" t="str">
            <v>Carnivore</v>
          </cell>
          <cell r="N659" t="str">
            <v>Omnivore</v>
          </cell>
          <cell r="O659" t="str">
            <v>Aquatico</v>
          </cell>
          <cell r="P659" t="str">
            <v>Aerial</v>
          </cell>
          <cell r="Q659" t="str">
            <v>Coastal</v>
          </cell>
          <cell r="R659" t="str">
            <v>Open</v>
          </cell>
          <cell r="S659"/>
          <cell r="T659"/>
          <cell r="U659" t="str">
            <v>M</v>
          </cell>
          <cell r="V659" t="str">
            <v>MPR</v>
          </cell>
          <cell r="W659" t="str">
            <v>Yes</v>
          </cell>
          <cell r="X659" t="str">
            <v>BR, VI (N)</v>
          </cell>
          <cell r="Y659"/>
          <cell r="Z659"/>
          <cell r="AA659"/>
          <cell r="AB659"/>
          <cell r="AC659"/>
          <cell r="AD659"/>
          <cell r="AE659"/>
          <cell r="AF659"/>
        </row>
        <row r="660">
          <cell r="A660" t="str">
            <v>Geositta cunicularia</v>
          </cell>
          <cell r="B660" t="str">
            <v>Geositta</v>
          </cell>
          <cell r="C660" t="str">
            <v>cunicularia</v>
          </cell>
          <cell r="D660" t="str">
            <v>Geositta cunicularia</v>
          </cell>
          <cell r="E660" t="str">
            <v>Passeriformes</v>
          </cell>
          <cell r="F660" t="str">
            <v>Scleruridae</v>
          </cell>
          <cell r="G660" t="str">
            <v>curriqueiro</v>
          </cell>
          <cell r="H660" t="str">
            <v>Common Miner</v>
          </cell>
          <cell r="I660" t="str">
            <v>LC</v>
          </cell>
          <cell r="J660"/>
          <cell r="K660" t="str">
            <v>II</v>
          </cell>
          <cell r="L660" t="str">
            <v>Invertebrate</v>
          </cell>
          <cell r="M660" t="str">
            <v>Carnivore</v>
          </cell>
          <cell r="N660" t="str">
            <v>Invertivore</v>
          </cell>
          <cell r="O660" t="str">
            <v>Terrestre</v>
          </cell>
          <cell r="P660" t="str">
            <v>Terrestrial</v>
          </cell>
          <cell r="Q660" t="str">
            <v>Grassland</v>
          </cell>
          <cell r="R660" t="str">
            <v>Open</v>
          </cell>
          <cell r="S660"/>
          <cell r="T660"/>
          <cell r="U660"/>
          <cell r="V660"/>
          <cell r="W660"/>
          <cell r="X660" t="str">
            <v>BR</v>
          </cell>
          <cell r="Y660"/>
          <cell r="Z660"/>
          <cell r="AA660"/>
          <cell r="AB660"/>
          <cell r="AC660"/>
          <cell r="AD660"/>
          <cell r="AE660"/>
          <cell r="AF660"/>
        </row>
        <row r="661">
          <cell r="A661" t="str">
            <v>Geositta poeciloptera</v>
          </cell>
          <cell r="B661" t="str">
            <v>Geositta</v>
          </cell>
          <cell r="C661" t="str">
            <v>poeciloptera</v>
          </cell>
          <cell r="D661" t="str">
            <v>Geositta poeciloptera</v>
          </cell>
          <cell r="E661" t="str">
            <v>Passeriformes</v>
          </cell>
          <cell r="F661" t="str">
            <v>Scleruridae</v>
          </cell>
          <cell r="G661" t="str">
            <v>andarilho</v>
          </cell>
          <cell r="H661" t="str">
            <v>Campo Miner</v>
          </cell>
          <cell r="I661" t="str">
            <v>VU</v>
          </cell>
          <cell r="J661" t="str">
            <v>VU</v>
          </cell>
          <cell r="K661"/>
          <cell r="L661" t="str">
            <v>Invertebrate</v>
          </cell>
          <cell r="M661" t="str">
            <v>Carnivore</v>
          </cell>
          <cell r="N661" t="str">
            <v>Invertivore</v>
          </cell>
          <cell r="O661"/>
          <cell r="P661" t="str">
            <v>Terrestrial</v>
          </cell>
          <cell r="Q661" t="str">
            <v>Grassland</v>
          </cell>
          <cell r="R661" t="str">
            <v>Open</v>
          </cell>
          <cell r="S661"/>
          <cell r="T661" t="str">
            <v>A</v>
          </cell>
          <cell r="U661" t="str">
            <v>B</v>
          </cell>
          <cell r="V661"/>
          <cell r="W661"/>
          <cell r="X661" t="str">
            <v>BR</v>
          </cell>
          <cell r="Y661"/>
          <cell r="Z661"/>
          <cell r="AA661" t="str">
            <v>AC</v>
          </cell>
          <cell r="AB661"/>
          <cell r="AC661"/>
          <cell r="AD661"/>
          <cell r="AE661"/>
          <cell r="AF661"/>
        </row>
        <row r="662">
          <cell r="A662" t="str">
            <v>Geothlypis aequinoctialis</v>
          </cell>
          <cell r="B662" t="str">
            <v>Geothlypis</v>
          </cell>
          <cell r="C662" t="str">
            <v>aequinoctialis</v>
          </cell>
          <cell r="D662" t="str">
            <v>Geothlypis aequinoctialis</v>
          </cell>
          <cell r="E662" t="str">
            <v>Passeriformes</v>
          </cell>
          <cell r="F662" t="str">
            <v>Parulidae</v>
          </cell>
          <cell r="G662" t="str">
            <v>pia-cobra</v>
          </cell>
          <cell r="H662" t="str">
            <v>Masked Yellowthroat</v>
          </cell>
          <cell r="I662" t="str">
            <v>LC</v>
          </cell>
          <cell r="J662"/>
          <cell r="K662"/>
          <cell r="L662" t="str">
            <v>Invertebrate</v>
          </cell>
          <cell r="M662" t="str">
            <v>Carnivore</v>
          </cell>
          <cell r="N662" t="str">
            <v>Invertivore</v>
          </cell>
          <cell r="O662" t="str">
            <v>Sub-bosque</v>
          </cell>
          <cell r="P662" t="str">
            <v>Insessorial</v>
          </cell>
          <cell r="Q662" t="str">
            <v>Shrubland</v>
          </cell>
          <cell r="R662" t="str">
            <v>Open</v>
          </cell>
          <cell r="S662">
            <v>1</v>
          </cell>
          <cell r="T662" t="str">
            <v>A</v>
          </cell>
          <cell r="U662" t="str">
            <v>B</v>
          </cell>
          <cell r="V662"/>
          <cell r="W662"/>
          <cell r="X662" t="str">
            <v>BR</v>
          </cell>
          <cell r="Y662"/>
          <cell r="Z662" t="str">
            <v>RE</v>
          </cell>
          <cell r="AA662"/>
          <cell r="AB662"/>
          <cell r="AC662"/>
          <cell r="AD662"/>
          <cell r="AE662"/>
          <cell r="AF662"/>
        </row>
        <row r="663">
          <cell r="A663" t="str">
            <v>Geothlypis agilis</v>
          </cell>
          <cell r="B663" t="str">
            <v>Geothlypis</v>
          </cell>
          <cell r="C663" t="str">
            <v>agilis</v>
          </cell>
          <cell r="D663" t="str">
            <v>Geothlypis agilis</v>
          </cell>
          <cell r="E663" t="str">
            <v>Passeriformes</v>
          </cell>
          <cell r="F663" t="str">
            <v>Parulidae</v>
          </cell>
          <cell r="G663" t="str">
            <v>mariquita-de-connecticut</v>
          </cell>
          <cell r="H663" t="str">
            <v>Connecticut Warbler</v>
          </cell>
          <cell r="I663"/>
          <cell r="J663"/>
          <cell r="K663"/>
          <cell r="L663" t="str">
            <v>Invertebrate</v>
          </cell>
          <cell r="M663" t="str">
            <v>Carnivore</v>
          </cell>
          <cell r="N663" t="str">
            <v>Invertivore</v>
          </cell>
          <cell r="O663"/>
          <cell r="P663" t="str">
            <v>Insessorial</v>
          </cell>
          <cell r="Q663" t="str">
            <v>Shrubland</v>
          </cell>
          <cell r="R663" t="str">
            <v>Open</v>
          </cell>
          <cell r="S663"/>
          <cell r="T663"/>
          <cell r="U663" t="str">
            <v>M</v>
          </cell>
          <cell r="V663" t="str">
            <v>VAG</v>
          </cell>
          <cell r="W663" t="str">
            <v>No</v>
          </cell>
          <cell r="X663" t="str">
            <v>VA (N)</v>
          </cell>
          <cell r="Y663"/>
          <cell r="Z663"/>
          <cell r="AA663" t="str">
            <v>X</v>
          </cell>
          <cell r="AB663"/>
          <cell r="AC663"/>
          <cell r="AD663"/>
          <cell r="AE663"/>
          <cell r="AF663"/>
        </row>
        <row r="664">
          <cell r="A664" t="str">
            <v>Geotrygon montana</v>
          </cell>
          <cell r="B664" t="str">
            <v>Geotrygon</v>
          </cell>
          <cell r="C664" t="str">
            <v>montana</v>
          </cell>
          <cell r="D664" t="str">
            <v>Geotrygon montana</v>
          </cell>
          <cell r="E664" t="str">
            <v>Columbiformes</v>
          </cell>
          <cell r="F664" t="str">
            <v>Columbidae</v>
          </cell>
          <cell r="G664" t="str">
            <v>pariri</v>
          </cell>
          <cell r="H664" t="str">
            <v>Ruddy Quail-Dove</v>
          </cell>
          <cell r="I664" t="str">
            <v>LC</v>
          </cell>
          <cell r="J664"/>
          <cell r="K664"/>
          <cell r="L664" t="str">
            <v>Omnivore</v>
          </cell>
          <cell r="M664" t="str">
            <v>Herbivore</v>
          </cell>
          <cell r="N664" t="str">
            <v>Omnivore</v>
          </cell>
          <cell r="O664" t="str">
            <v>Terrestre</v>
          </cell>
          <cell r="P664" t="str">
            <v>Terrestrial</v>
          </cell>
          <cell r="Q664" t="str">
            <v>Forest</v>
          </cell>
          <cell r="R664" t="str">
            <v xml:space="preserve">Dense </v>
          </cell>
          <cell r="S664">
            <v>3</v>
          </cell>
          <cell r="T664" t="str">
            <v>B</v>
          </cell>
          <cell r="U664" t="str">
            <v>M</v>
          </cell>
          <cell r="V664"/>
          <cell r="W664"/>
          <cell r="X664" t="str">
            <v>BR</v>
          </cell>
          <cell r="Y664"/>
          <cell r="Z664" t="str">
            <v>RE</v>
          </cell>
          <cell r="AA664"/>
          <cell r="AB664"/>
          <cell r="AC664"/>
          <cell r="AD664"/>
          <cell r="AE664"/>
          <cell r="AF664"/>
        </row>
        <row r="665">
          <cell r="A665" t="str">
            <v>Geotrygon saphirina</v>
          </cell>
          <cell r="B665" t="str">
            <v>Geotrygon</v>
          </cell>
          <cell r="C665" t="str">
            <v>saphirina</v>
          </cell>
          <cell r="D665" t="str">
            <v>Geotrygon saphirina</v>
          </cell>
          <cell r="E665" t="str">
            <v>Columbiformes</v>
          </cell>
          <cell r="F665" t="str">
            <v>Columbidae</v>
          </cell>
          <cell r="G665" t="str">
            <v>juriti-safira</v>
          </cell>
          <cell r="H665" t="str">
            <v>Sapphire Quail-Dove</v>
          </cell>
          <cell r="I665" t="str">
            <v>LC</v>
          </cell>
          <cell r="J665"/>
          <cell r="K665"/>
          <cell r="L665" t="str">
            <v>Omnivore</v>
          </cell>
          <cell r="M665" t="str">
            <v>Omnivore</v>
          </cell>
          <cell r="N665" t="str">
            <v>Omnivore</v>
          </cell>
          <cell r="O665" t="str">
            <v>Terrestre</v>
          </cell>
          <cell r="P665" t="str">
            <v>Terrestrial</v>
          </cell>
          <cell r="Q665" t="str">
            <v>Forest</v>
          </cell>
          <cell r="R665" t="str">
            <v xml:space="preserve">Dense </v>
          </cell>
          <cell r="S665"/>
          <cell r="T665"/>
          <cell r="U665" t="str">
            <v>A</v>
          </cell>
          <cell r="V665"/>
          <cell r="W665"/>
          <cell r="X665" t="str">
            <v>BR#</v>
          </cell>
          <cell r="Y665"/>
          <cell r="Z665"/>
          <cell r="AA665"/>
          <cell r="AB665"/>
          <cell r="AC665"/>
          <cell r="AD665"/>
          <cell r="AE665"/>
          <cell r="AF665"/>
        </row>
        <row r="666">
          <cell r="A666" t="str">
            <v>Geotrygon violacea</v>
          </cell>
          <cell r="B666" t="str">
            <v>Geotrygon</v>
          </cell>
          <cell r="C666" t="str">
            <v>violacea</v>
          </cell>
          <cell r="D666" t="str">
            <v>Geotrygon violacea</v>
          </cell>
          <cell r="E666" t="str">
            <v>Columbiformes</v>
          </cell>
          <cell r="F666" t="str">
            <v>Columbidae</v>
          </cell>
          <cell r="G666" t="str">
            <v>juriti-vermelha</v>
          </cell>
          <cell r="H666" t="str">
            <v>Violaceous Quail-Dove</v>
          </cell>
          <cell r="I666" t="str">
            <v>LC</v>
          </cell>
          <cell r="J666"/>
          <cell r="K666"/>
          <cell r="L666" t="str">
            <v>Omnivore</v>
          </cell>
          <cell r="M666" t="str">
            <v>Herbivore</v>
          </cell>
          <cell r="N666" t="str">
            <v>Omnivore</v>
          </cell>
          <cell r="O666" t="str">
            <v>Terrestre</v>
          </cell>
          <cell r="P666" t="str">
            <v>Terrestrial</v>
          </cell>
          <cell r="Q666" t="str">
            <v>Forest</v>
          </cell>
          <cell r="R666" t="str">
            <v xml:space="preserve">Dense </v>
          </cell>
          <cell r="S666"/>
          <cell r="T666" t="str">
            <v>A</v>
          </cell>
          <cell r="U666" t="str">
            <v>B</v>
          </cell>
          <cell r="V666"/>
          <cell r="W666"/>
          <cell r="X666" t="str">
            <v>BR</v>
          </cell>
          <cell r="Y666"/>
          <cell r="Z666"/>
          <cell r="AA666"/>
          <cell r="AB666"/>
          <cell r="AC666"/>
          <cell r="AD666"/>
          <cell r="AE666"/>
          <cell r="AF666"/>
        </row>
        <row r="667">
          <cell r="A667" t="str">
            <v>Geranoaetus albicaudatus</v>
          </cell>
          <cell r="B667" t="str">
            <v>Geranoaetus</v>
          </cell>
          <cell r="C667" t="str">
            <v>albicaudatus</v>
          </cell>
          <cell r="D667" t="str">
            <v>Geranoaetus albicaudatus</v>
          </cell>
          <cell r="E667" t="str">
            <v>Accipitriformes</v>
          </cell>
          <cell r="F667" t="str">
            <v>Accipitridae</v>
          </cell>
          <cell r="G667" t="str">
            <v>gavião-de-rabo-branco</v>
          </cell>
          <cell r="H667" t="str">
            <v>White-tailed Hawk</v>
          </cell>
          <cell r="I667" t="str">
            <v>LC</v>
          </cell>
          <cell r="J667"/>
          <cell r="K667" t="str">
            <v>II</v>
          </cell>
          <cell r="L667" t="str">
            <v>VertFishScav</v>
          </cell>
          <cell r="M667" t="str">
            <v>Carnivore</v>
          </cell>
          <cell r="N667" t="str">
            <v>Vertivore</v>
          </cell>
          <cell r="O667"/>
          <cell r="P667" t="str">
            <v>Generalist</v>
          </cell>
          <cell r="Q667" t="str">
            <v>Grassland</v>
          </cell>
          <cell r="R667" t="str">
            <v>Open</v>
          </cell>
          <cell r="S667">
            <v>1</v>
          </cell>
          <cell r="T667" t="str">
            <v>M</v>
          </cell>
          <cell r="U667" t="str">
            <v>M</v>
          </cell>
          <cell r="V667"/>
          <cell r="W667"/>
          <cell r="X667" t="str">
            <v>BR</v>
          </cell>
          <cell r="Y667"/>
          <cell r="Z667" t="str">
            <v>RE</v>
          </cell>
          <cell r="AA667" t="str">
            <v>AC</v>
          </cell>
          <cell r="AB667"/>
          <cell r="AC667"/>
          <cell r="AD667"/>
          <cell r="AE667"/>
          <cell r="AF667"/>
        </row>
        <row r="668">
          <cell r="A668" t="str">
            <v>Geranoaetus melanoleucus</v>
          </cell>
          <cell r="B668" t="str">
            <v>Geranoaetus</v>
          </cell>
          <cell r="C668" t="str">
            <v>melanoleucus</v>
          </cell>
          <cell r="D668" t="str">
            <v>Geranoaetus melanoleucus</v>
          </cell>
          <cell r="E668" t="str">
            <v>Accipitriformes</v>
          </cell>
          <cell r="F668" t="str">
            <v>Accipitridae</v>
          </cell>
          <cell r="G668" t="str">
            <v>águia-serra</v>
          </cell>
          <cell r="H668" t="str">
            <v>Black-chested Buzzard-Eagle</v>
          </cell>
          <cell r="I668" t="str">
            <v>LC</v>
          </cell>
          <cell r="J668"/>
          <cell r="K668"/>
          <cell r="L668" t="str">
            <v>VertFishScav</v>
          </cell>
          <cell r="M668" t="str">
            <v>Carnivore</v>
          </cell>
          <cell r="N668" t="str">
            <v>Vertivore</v>
          </cell>
          <cell r="O668" t="str">
            <v>Terrestre</v>
          </cell>
          <cell r="P668" t="str">
            <v>Generalist</v>
          </cell>
          <cell r="Q668" t="str">
            <v>Grassland</v>
          </cell>
          <cell r="R668" t="str">
            <v>Open</v>
          </cell>
          <cell r="S668">
            <v>1</v>
          </cell>
          <cell r="T668" t="str">
            <v>M</v>
          </cell>
          <cell r="U668" t="str">
            <v>M</v>
          </cell>
          <cell r="V668"/>
          <cell r="W668"/>
          <cell r="X668" t="str">
            <v>BR</v>
          </cell>
          <cell r="Y668"/>
          <cell r="Z668" t="str">
            <v>RE</v>
          </cell>
          <cell r="AA668"/>
          <cell r="AB668"/>
          <cell r="AC668"/>
          <cell r="AD668"/>
          <cell r="AE668"/>
          <cell r="AF668"/>
        </row>
        <row r="669">
          <cell r="A669" t="str">
            <v>Geranoaetus polyosoma</v>
          </cell>
          <cell r="B669" t="str">
            <v>Variable</v>
          </cell>
          <cell r="C669" t="str">
            <v>Hawk</v>
          </cell>
          <cell r="D669" t="str">
            <v>Variable Hawk</v>
          </cell>
          <cell r="E669"/>
          <cell r="F669"/>
          <cell r="G669" t="str">
            <v>gavião-de-costas-vermelhas</v>
          </cell>
          <cell r="H669" t="str">
            <v>Variable Hawk</v>
          </cell>
          <cell r="I669"/>
          <cell r="J669"/>
          <cell r="K669" t="str">
            <v>II</v>
          </cell>
          <cell r="L669" t="str">
            <v>VertFishScav</v>
          </cell>
          <cell r="M669" t="str">
            <v>Carnivore</v>
          </cell>
          <cell r="N669" t="str">
            <v>Vertivore</v>
          </cell>
          <cell r="O669"/>
          <cell r="P669" t="str">
            <v>Generalist</v>
          </cell>
          <cell r="Q669" t="str">
            <v>Grassland</v>
          </cell>
          <cell r="R669" t="str">
            <v>Open</v>
          </cell>
          <cell r="S669"/>
          <cell r="T669" t="str">
            <v>M</v>
          </cell>
          <cell r="U669" t="str">
            <v>M</v>
          </cell>
          <cell r="V669"/>
          <cell r="W669"/>
          <cell r="X669"/>
          <cell r="Y669"/>
          <cell r="Z669"/>
          <cell r="AA669" t="str">
            <v>AC</v>
          </cell>
          <cell r="AB669"/>
          <cell r="AC669"/>
          <cell r="AD669"/>
          <cell r="AE669"/>
          <cell r="AF669"/>
        </row>
        <row r="670">
          <cell r="A670" t="str">
            <v>Geranospiza caerulescens</v>
          </cell>
          <cell r="B670" t="str">
            <v>Geranospiza</v>
          </cell>
          <cell r="C670" t="str">
            <v>caerulescens</v>
          </cell>
          <cell r="D670" t="str">
            <v>Geranospiza caerulescens</v>
          </cell>
          <cell r="E670" t="str">
            <v>Accipitriformes</v>
          </cell>
          <cell r="F670" t="str">
            <v>Accipitridae</v>
          </cell>
          <cell r="G670" t="str">
            <v>gavião-pernilongo</v>
          </cell>
          <cell r="H670" t="str">
            <v>Crane Hawk</v>
          </cell>
          <cell r="I670" t="str">
            <v>LC</v>
          </cell>
          <cell r="J670"/>
          <cell r="K670" t="str">
            <v>II</v>
          </cell>
          <cell r="L670" t="str">
            <v>VertFishScav</v>
          </cell>
          <cell r="M670" t="str">
            <v>Carnivore</v>
          </cell>
          <cell r="N670" t="str">
            <v>Vertivore</v>
          </cell>
          <cell r="O670" t="str">
            <v>Estrato medio/Dossel</v>
          </cell>
          <cell r="P670" t="str">
            <v>Insessorial</v>
          </cell>
          <cell r="Q670" t="str">
            <v>Woodland</v>
          </cell>
          <cell r="R670" t="str">
            <v>Semi-Open</v>
          </cell>
          <cell r="S670">
            <v>2</v>
          </cell>
          <cell r="T670" t="str">
            <v>M</v>
          </cell>
          <cell r="U670" t="str">
            <v>M</v>
          </cell>
          <cell r="V670"/>
          <cell r="W670"/>
          <cell r="X670" t="str">
            <v>BR</v>
          </cell>
          <cell r="Y670"/>
          <cell r="Z670" t="str">
            <v>RE</v>
          </cell>
          <cell r="AA670"/>
          <cell r="AB670"/>
          <cell r="AC670"/>
          <cell r="AD670"/>
          <cell r="AE670"/>
          <cell r="AF670"/>
        </row>
        <row r="671">
          <cell r="A671" t="str">
            <v>Glareola pratincola</v>
          </cell>
          <cell r="B671" t="str">
            <v>Glareola</v>
          </cell>
          <cell r="C671" t="str">
            <v>pratincola</v>
          </cell>
          <cell r="D671" t="str">
            <v>Glareola pratincola</v>
          </cell>
          <cell r="E671" t="str">
            <v>Charadriiformes</v>
          </cell>
          <cell r="F671" t="str">
            <v>Glareolidae</v>
          </cell>
          <cell r="G671" t="str">
            <v>perdiz-do-mar</v>
          </cell>
          <cell r="H671" t="str">
            <v>Collared Pratincole</v>
          </cell>
          <cell r="I671" t="str">
            <v>LC</v>
          </cell>
          <cell r="J671"/>
          <cell r="K671"/>
          <cell r="L671" t="str">
            <v>Invertebrate</v>
          </cell>
          <cell r="M671" t="str">
            <v>Carnivore</v>
          </cell>
          <cell r="N671" t="str">
            <v>Invertivore</v>
          </cell>
          <cell r="O671"/>
          <cell r="P671" t="str">
            <v>Aerial</v>
          </cell>
          <cell r="Q671" t="str">
            <v>Riverine</v>
          </cell>
          <cell r="R671" t="str">
            <v>Open</v>
          </cell>
          <cell r="S671"/>
          <cell r="T671" t="str">
            <v>M</v>
          </cell>
          <cell r="U671" t="str">
            <v>B</v>
          </cell>
          <cell r="V671" t="str">
            <v>VAG</v>
          </cell>
          <cell r="W671" t="str">
            <v>No</v>
          </cell>
          <cell r="X671" t="str">
            <v>VA (E)</v>
          </cell>
          <cell r="Y671"/>
          <cell r="Z671"/>
          <cell r="AA671" t="str">
            <v>AC</v>
          </cell>
          <cell r="AB671"/>
          <cell r="AC671"/>
          <cell r="AD671"/>
          <cell r="AE671"/>
          <cell r="AF671"/>
        </row>
        <row r="672">
          <cell r="A672" t="str">
            <v>Glaucidium brasilianum</v>
          </cell>
          <cell r="B672" t="str">
            <v>Glaucidium</v>
          </cell>
          <cell r="C672" t="str">
            <v>brasilianum</v>
          </cell>
          <cell r="D672" t="str">
            <v>Glaucidium brasilianum</v>
          </cell>
          <cell r="E672" t="str">
            <v>Strigiformes</v>
          </cell>
          <cell r="F672" t="str">
            <v>Strigidae</v>
          </cell>
          <cell r="G672" t="str">
            <v>caburé</v>
          </cell>
          <cell r="H672" t="str">
            <v>Ferruginous Pygmy-Owl</v>
          </cell>
          <cell r="I672" t="str">
            <v>LC</v>
          </cell>
          <cell r="J672"/>
          <cell r="K672"/>
          <cell r="L672" t="str">
            <v>Invertebrate</v>
          </cell>
          <cell r="M672" t="str">
            <v>Carnivore</v>
          </cell>
          <cell r="N672" t="str">
            <v>Invertivore</v>
          </cell>
          <cell r="O672" t="str">
            <v>Dossel</v>
          </cell>
          <cell r="P672" t="str">
            <v>Insessorial</v>
          </cell>
          <cell r="Q672" t="str">
            <v>Forest</v>
          </cell>
          <cell r="R672" t="str">
            <v xml:space="preserve">Dense </v>
          </cell>
          <cell r="S672">
            <v>2</v>
          </cell>
          <cell r="T672" t="str">
            <v>M</v>
          </cell>
          <cell r="U672" t="str">
            <v>B</v>
          </cell>
          <cell r="V672"/>
          <cell r="W672"/>
          <cell r="X672" t="str">
            <v>BR</v>
          </cell>
          <cell r="Y672"/>
          <cell r="Z672" t="str">
            <v>RE</v>
          </cell>
          <cell r="AA672"/>
          <cell r="AB672"/>
          <cell r="AC672"/>
          <cell r="AD672"/>
          <cell r="AE672"/>
          <cell r="AF672"/>
        </row>
        <row r="673">
          <cell r="A673" t="str">
            <v>Glaucidium hardyi</v>
          </cell>
          <cell r="B673" t="str">
            <v>Glaucidium</v>
          </cell>
          <cell r="C673" t="str">
            <v>hardyi</v>
          </cell>
          <cell r="D673" t="str">
            <v>Glaucidium hardyi</v>
          </cell>
          <cell r="E673" t="str">
            <v>Strigiformes</v>
          </cell>
          <cell r="F673" t="str">
            <v>Strigidae</v>
          </cell>
          <cell r="G673" t="str">
            <v>caburé-da-amazônia</v>
          </cell>
          <cell r="H673" t="str">
            <v>Amazonian Pygmy-Owl</v>
          </cell>
          <cell r="I673" t="str">
            <v>LC</v>
          </cell>
          <cell r="J673"/>
          <cell r="K673"/>
          <cell r="L673" t="str">
            <v>Invertebrate</v>
          </cell>
          <cell r="M673" t="str">
            <v>Carnivore</v>
          </cell>
          <cell r="N673" t="str">
            <v>Invertivore</v>
          </cell>
          <cell r="O673" t="str">
            <v>Estrato medio/Dossel</v>
          </cell>
          <cell r="P673" t="str">
            <v>Insessorial</v>
          </cell>
          <cell r="Q673" t="str">
            <v>Forest</v>
          </cell>
          <cell r="R673" t="str">
            <v xml:space="preserve">Dense </v>
          </cell>
          <cell r="S673"/>
          <cell r="T673" t="str">
            <v>*</v>
          </cell>
          <cell r="U673" t="str">
            <v>M</v>
          </cell>
          <cell r="V673"/>
          <cell r="W673"/>
          <cell r="X673" t="str">
            <v>BR</v>
          </cell>
          <cell r="Y673"/>
          <cell r="Z673"/>
          <cell r="AA673"/>
          <cell r="AB673"/>
          <cell r="AC673"/>
          <cell r="AD673"/>
          <cell r="AE673"/>
          <cell r="AF673"/>
        </row>
        <row r="674">
          <cell r="A674" t="str">
            <v>Glaucidium minutissimum</v>
          </cell>
          <cell r="B674" t="str">
            <v>Glaucidium</v>
          </cell>
          <cell r="C674" t="str">
            <v>minutissimum</v>
          </cell>
          <cell r="D674" t="str">
            <v>Glaucidium minutissimum</v>
          </cell>
          <cell r="E674" t="str">
            <v>Strigiformes</v>
          </cell>
          <cell r="F674" t="str">
            <v>Strigidae</v>
          </cell>
          <cell r="G674" t="str">
            <v>caburé-miudinho</v>
          </cell>
          <cell r="H674" t="str">
            <v>Least Pygmy-Owl</v>
          </cell>
          <cell r="I674" t="str">
            <v>LC</v>
          </cell>
          <cell r="J674"/>
          <cell r="K674"/>
          <cell r="L674" t="str">
            <v>Invertebrate</v>
          </cell>
          <cell r="M674" t="str">
            <v>Carnivore</v>
          </cell>
          <cell r="N674" t="str">
            <v>Invertivore</v>
          </cell>
          <cell r="O674" t="str">
            <v>Dossel</v>
          </cell>
          <cell r="P674" t="str">
            <v>Insessorial</v>
          </cell>
          <cell r="Q674" t="str">
            <v>Forest</v>
          </cell>
          <cell r="R674" t="str">
            <v xml:space="preserve">Dense </v>
          </cell>
          <cell r="S674" t="str">
            <v>*</v>
          </cell>
          <cell r="T674" t="str">
            <v>*</v>
          </cell>
          <cell r="U674"/>
          <cell r="V674"/>
          <cell r="W674"/>
          <cell r="X674" t="str">
            <v>BR</v>
          </cell>
          <cell r="Y674"/>
          <cell r="Z674" t="str">
            <v>RE</v>
          </cell>
          <cell r="AA674"/>
          <cell r="AB674"/>
          <cell r="AC674"/>
          <cell r="AD674"/>
          <cell r="AE674"/>
          <cell r="AF674"/>
        </row>
        <row r="675">
          <cell r="A675" t="str">
            <v>Glaucidium mooreorum</v>
          </cell>
          <cell r="B675" t="str">
            <v>Glaucidium</v>
          </cell>
          <cell r="C675" t="str">
            <v>mooreorum</v>
          </cell>
          <cell r="D675" t="str">
            <v>Glaucidium mooreorum</v>
          </cell>
          <cell r="E675" t="str">
            <v>Strigiformes</v>
          </cell>
          <cell r="F675" t="str">
            <v>Strigidae</v>
          </cell>
          <cell r="G675" t="str">
            <v>caburé-de-permbuco</v>
          </cell>
          <cell r="H675" t="str">
            <v>Permbuco Pygmy-Owl</v>
          </cell>
          <cell r="I675" t="str">
            <v>CR</v>
          </cell>
          <cell r="J675"/>
          <cell r="K675"/>
          <cell r="L675" t="str">
            <v>Invertebrate</v>
          </cell>
          <cell r="M675" t="str">
            <v>Carnivore</v>
          </cell>
          <cell r="N675" t="str">
            <v>Invertivore</v>
          </cell>
          <cell r="O675"/>
          <cell r="P675" t="str">
            <v>Insessorial</v>
          </cell>
          <cell r="Q675" t="str">
            <v>Forest</v>
          </cell>
          <cell r="R675" t="str">
            <v xml:space="preserve">Dense </v>
          </cell>
          <cell r="S675"/>
          <cell r="T675"/>
          <cell r="U675" t="str">
            <v>A</v>
          </cell>
          <cell r="V675"/>
          <cell r="W675"/>
          <cell r="X675" t="str">
            <v>BR, En</v>
          </cell>
          <cell r="Y675"/>
          <cell r="Z675"/>
          <cell r="AA675"/>
          <cell r="AB675"/>
          <cell r="AC675"/>
          <cell r="AD675"/>
          <cell r="AE675"/>
          <cell r="AF675"/>
        </row>
        <row r="676">
          <cell r="A676" t="str">
            <v>Glaucis dohrnii</v>
          </cell>
          <cell r="B676" t="str">
            <v>Glaucis</v>
          </cell>
          <cell r="C676" t="str">
            <v>dohrnii</v>
          </cell>
          <cell r="D676" t="str">
            <v>Glaucis dohrnii</v>
          </cell>
          <cell r="E676" t="str">
            <v>Apodiformes</v>
          </cell>
          <cell r="F676" t="str">
            <v>Trochilidae</v>
          </cell>
          <cell r="G676" t="str">
            <v>balança-rabo-canela</v>
          </cell>
          <cell r="H676" t="str">
            <v>Hook-billed Hermit</v>
          </cell>
          <cell r="I676" t="str">
            <v>VU</v>
          </cell>
          <cell r="J676" t="str">
            <v>VU</v>
          </cell>
          <cell r="K676"/>
          <cell r="L676" t="str">
            <v>FruiNect</v>
          </cell>
          <cell r="M676" t="str">
            <v>Herbivore</v>
          </cell>
          <cell r="N676" t="str">
            <v>Nectarivore</v>
          </cell>
          <cell r="O676" t="str">
            <v>Sub-bosque</v>
          </cell>
          <cell r="P676" t="str">
            <v>Aerial</v>
          </cell>
          <cell r="Q676" t="str">
            <v>Forest</v>
          </cell>
          <cell r="R676" t="str">
            <v xml:space="preserve">Dense </v>
          </cell>
          <cell r="S676"/>
          <cell r="T676"/>
          <cell r="U676" t="str">
            <v>B</v>
          </cell>
          <cell r="V676"/>
          <cell r="W676"/>
          <cell r="X676" t="str">
            <v>BR, En</v>
          </cell>
          <cell r="Y676"/>
          <cell r="Z676"/>
          <cell r="AA676"/>
          <cell r="AB676"/>
          <cell r="AC676"/>
          <cell r="AD676"/>
          <cell r="AE676"/>
          <cell r="AF676"/>
        </row>
        <row r="677">
          <cell r="A677" t="str">
            <v>Glaucis hirsutus</v>
          </cell>
          <cell r="B677" t="str">
            <v>Glaucis</v>
          </cell>
          <cell r="C677" t="str">
            <v>hirsutus</v>
          </cell>
          <cell r="D677" t="str">
            <v>Glaucis hirsutus</v>
          </cell>
          <cell r="E677" t="str">
            <v>Apodiformes</v>
          </cell>
          <cell r="F677" t="str">
            <v>Trochilidae</v>
          </cell>
          <cell r="G677" t="str">
            <v>balança-rabo-de-bico-torto</v>
          </cell>
          <cell r="H677" t="str">
            <v>Rufous-breasted Hermit</v>
          </cell>
          <cell r="I677" t="str">
            <v>LC</v>
          </cell>
          <cell r="J677"/>
          <cell r="K677"/>
          <cell r="L677" t="str">
            <v>FruiNect</v>
          </cell>
          <cell r="M677" t="str">
            <v>Herbivore</v>
          </cell>
          <cell r="N677" t="str">
            <v>Nectarivore</v>
          </cell>
          <cell r="O677"/>
          <cell r="P677" t="str">
            <v>Aerial</v>
          </cell>
          <cell r="Q677" t="str">
            <v>Forest</v>
          </cell>
          <cell r="R677" t="str">
            <v xml:space="preserve">Dense </v>
          </cell>
          <cell r="S677"/>
          <cell r="T677" t="str">
            <v>B</v>
          </cell>
          <cell r="U677" t="str">
            <v>M</v>
          </cell>
          <cell r="V677"/>
          <cell r="W677"/>
          <cell r="X677" t="str">
            <v>BR</v>
          </cell>
          <cell r="Y677"/>
          <cell r="Z677"/>
          <cell r="AA677"/>
          <cell r="AB677"/>
          <cell r="AC677"/>
          <cell r="AD677"/>
          <cell r="AE677"/>
          <cell r="AF677"/>
        </row>
        <row r="678">
          <cell r="A678" t="str">
            <v>Glyphorynchus spirurus</v>
          </cell>
          <cell r="B678" t="str">
            <v>Glyphorynchus</v>
          </cell>
          <cell r="C678" t="str">
            <v>spirurus</v>
          </cell>
          <cell r="D678" t="str">
            <v>Glyphorynchus spirurus</v>
          </cell>
          <cell r="E678" t="str">
            <v>Passeriformes</v>
          </cell>
          <cell r="F678" t="str">
            <v>Dendrocolaptidae</v>
          </cell>
          <cell r="G678" t="str">
            <v>arapaçu-bico-de-cunha</v>
          </cell>
          <cell r="H678" t="str">
            <v>Wedge-billed Woodcreeper</v>
          </cell>
          <cell r="I678" t="str">
            <v>LC</v>
          </cell>
          <cell r="J678"/>
          <cell r="K678"/>
          <cell r="L678" t="str">
            <v>Invertebrate</v>
          </cell>
          <cell r="M678" t="str">
            <v>Carnivore</v>
          </cell>
          <cell r="N678" t="str">
            <v>Invertivore</v>
          </cell>
          <cell r="O678" t="str">
            <v>Sub-bosque/Estrato medio</v>
          </cell>
          <cell r="P678" t="str">
            <v>Insessorial</v>
          </cell>
          <cell r="Q678" t="str">
            <v>Forest</v>
          </cell>
          <cell r="R678" t="str">
            <v xml:space="preserve">Dense </v>
          </cell>
          <cell r="S678"/>
          <cell r="T678" t="str">
            <v>A</v>
          </cell>
          <cell r="U678" t="str">
            <v>B</v>
          </cell>
          <cell r="V678"/>
          <cell r="W678"/>
          <cell r="X678" t="str">
            <v>BR</v>
          </cell>
          <cell r="Y678"/>
          <cell r="Z678"/>
          <cell r="AA678" t="str">
            <v>AC</v>
          </cell>
          <cell r="AB678"/>
          <cell r="AC678"/>
          <cell r="AD678"/>
          <cell r="AE678"/>
          <cell r="AF678"/>
        </row>
        <row r="679">
          <cell r="A679" t="str">
            <v>Gnorimopsar chopi</v>
          </cell>
          <cell r="B679" t="str">
            <v>Gnorimopsar</v>
          </cell>
          <cell r="C679" t="str">
            <v>chopi</v>
          </cell>
          <cell r="D679" t="str">
            <v>Gnorimopsar chopi</v>
          </cell>
          <cell r="E679" t="str">
            <v>Passeriformes</v>
          </cell>
          <cell r="F679" t="str">
            <v>Icteridae</v>
          </cell>
          <cell r="G679" t="str">
            <v>pássaro-preto</v>
          </cell>
          <cell r="H679" t="str">
            <v>Chopi Blackbird</v>
          </cell>
          <cell r="I679" t="str">
            <v>LC</v>
          </cell>
          <cell r="J679"/>
          <cell r="K679"/>
          <cell r="L679" t="str">
            <v>Omnivore</v>
          </cell>
          <cell r="M679" t="str">
            <v>Omnivore</v>
          </cell>
          <cell r="N679" t="str">
            <v>Omnivore</v>
          </cell>
          <cell r="O679" t="str">
            <v>Terrestre/Dossel</v>
          </cell>
          <cell r="P679" t="str">
            <v>Terrestrial</v>
          </cell>
          <cell r="Q679" t="str">
            <v>Grassland</v>
          </cell>
          <cell r="R679" t="str">
            <v>Semi-Open</v>
          </cell>
          <cell r="S679">
            <v>1</v>
          </cell>
          <cell r="T679" t="str">
            <v>A</v>
          </cell>
          <cell r="U679" t="str">
            <v>B</v>
          </cell>
          <cell r="V679"/>
          <cell r="W679"/>
          <cell r="X679" t="str">
            <v>BR</v>
          </cell>
          <cell r="Y679"/>
          <cell r="Z679" t="str">
            <v>RE</v>
          </cell>
          <cell r="AA679"/>
          <cell r="AB679"/>
          <cell r="AC679"/>
          <cell r="AD679"/>
          <cell r="AE679"/>
          <cell r="AF679"/>
        </row>
        <row r="680">
          <cell r="A680" t="str">
            <v>Grallaria eludens</v>
          </cell>
          <cell r="B680" t="str">
            <v>Grallaria</v>
          </cell>
          <cell r="C680" t="str">
            <v>eludens</v>
          </cell>
          <cell r="D680" t="str">
            <v>Grallaria eludens</v>
          </cell>
          <cell r="E680" t="str">
            <v>Passeriformes</v>
          </cell>
          <cell r="F680" t="str">
            <v>Grallariidae</v>
          </cell>
          <cell r="G680" t="str">
            <v>tovacuçu-xodó</v>
          </cell>
          <cell r="H680" t="str">
            <v>Elusive Antpitta</v>
          </cell>
          <cell r="I680" t="str">
            <v>LC</v>
          </cell>
          <cell r="J680"/>
          <cell r="K680"/>
          <cell r="L680" t="str">
            <v>Invertebrate</v>
          </cell>
          <cell r="M680" t="str">
            <v>Carnivore</v>
          </cell>
          <cell r="N680" t="str">
            <v>Invertivore</v>
          </cell>
          <cell r="O680" t="str">
            <v>Terrestre</v>
          </cell>
          <cell r="P680" t="str">
            <v>Terrestrial</v>
          </cell>
          <cell r="Q680" t="str">
            <v>Forest</v>
          </cell>
          <cell r="R680" t="str">
            <v xml:space="preserve">Dense </v>
          </cell>
          <cell r="S680"/>
          <cell r="T680"/>
          <cell r="U680" t="str">
            <v>A</v>
          </cell>
          <cell r="V680"/>
          <cell r="W680"/>
          <cell r="X680" t="str">
            <v>BR#</v>
          </cell>
          <cell r="Y680"/>
          <cell r="Z680"/>
          <cell r="AA680"/>
          <cell r="AB680"/>
          <cell r="AC680"/>
          <cell r="AD680"/>
          <cell r="AE680"/>
          <cell r="AF680"/>
        </row>
        <row r="681">
          <cell r="A681" t="str">
            <v>Grallaria varia</v>
          </cell>
          <cell r="B681" t="str">
            <v>Grallaria</v>
          </cell>
          <cell r="C681" t="str">
            <v>varia</v>
          </cell>
          <cell r="D681" t="str">
            <v>Grallaria varia</v>
          </cell>
          <cell r="E681" t="str">
            <v>Passeriformes</v>
          </cell>
          <cell r="F681" t="str">
            <v>Grallariidae</v>
          </cell>
          <cell r="G681" t="str">
            <v>tovacuçu</v>
          </cell>
          <cell r="H681" t="str">
            <v>Variegated Antpitta</v>
          </cell>
          <cell r="I681" t="str">
            <v>LC</v>
          </cell>
          <cell r="J681"/>
          <cell r="K681"/>
          <cell r="L681" t="str">
            <v>Invertebrate</v>
          </cell>
          <cell r="M681" t="str">
            <v>Carnivore</v>
          </cell>
          <cell r="N681" t="str">
            <v>Invertivore</v>
          </cell>
          <cell r="O681" t="str">
            <v>Terrestre</v>
          </cell>
          <cell r="P681" t="str">
            <v>Terrestrial</v>
          </cell>
          <cell r="Q681" t="str">
            <v>Forest</v>
          </cell>
          <cell r="R681" t="str">
            <v xml:space="preserve">Dense </v>
          </cell>
          <cell r="S681"/>
          <cell r="T681"/>
          <cell r="U681" t="str">
            <v>M</v>
          </cell>
          <cell r="V681"/>
          <cell r="W681"/>
          <cell r="X681" t="str">
            <v>BR</v>
          </cell>
          <cell r="Y681"/>
          <cell r="Z681"/>
          <cell r="AA681"/>
          <cell r="AB681"/>
          <cell r="AC681"/>
          <cell r="AD681"/>
          <cell r="AE681"/>
          <cell r="AF681"/>
        </row>
        <row r="682">
          <cell r="A682" t="str">
            <v>Granatellus pelzelni</v>
          </cell>
          <cell r="B682" t="str">
            <v>Granatellus</v>
          </cell>
          <cell r="C682" t="str">
            <v>pelzelni</v>
          </cell>
          <cell r="D682" t="str">
            <v>Granatellus pelzelni</v>
          </cell>
          <cell r="E682" t="str">
            <v>Passeriformes</v>
          </cell>
          <cell r="F682" t="str">
            <v>Cardilidae</v>
          </cell>
          <cell r="G682" t="str">
            <v>polícia-do-mato</v>
          </cell>
          <cell r="H682" t="str">
            <v>Rose-breasted Chat</v>
          </cell>
          <cell r="I682" t="str">
            <v>LC</v>
          </cell>
          <cell r="J682"/>
          <cell r="K682"/>
          <cell r="L682" t="str">
            <v>Invertebrate</v>
          </cell>
          <cell r="M682" t="str">
            <v>Carnivore</v>
          </cell>
          <cell r="N682" t="str">
            <v>Invertivore</v>
          </cell>
          <cell r="O682" t="str">
            <v>Estrato medio/Dossel</v>
          </cell>
          <cell r="P682" t="str">
            <v>Insessorial</v>
          </cell>
          <cell r="Q682" t="str">
            <v>Forest</v>
          </cell>
          <cell r="R682" t="str">
            <v xml:space="preserve">Dense </v>
          </cell>
          <cell r="S682"/>
          <cell r="T682"/>
          <cell r="U682" t="str">
            <v>M</v>
          </cell>
          <cell r="V682"/>
          <cell r="W682"/>
          <cell r="X682" t="str">
            <v>BR</v>
          </cell>
          <cell r="Y682"/>
          <cell r="Z682"/>
          <cell r="AA682"/>
          <cell r="AB682"/>
          <cell r="AC682"/>
          <cell r="AD682"/>
          <cell r="AE682"/>
          <cell r="AF682"/>
        </row>
        <row r="683">
          <cell r="A683" t="str">
            <v>Graydidascalus brachyurus</v>
          </cell>
          <cell r="B683" t="str">
            <v>Graydidascalus</v>
          </cell>
          <cell r="C683" t="str">
            <v>brachyurus</v>
          </cell>
          <cell r="D683" t="str">
            <v>Graydidascalus brachyurus</v>
          </cell>
          <cell r="E683" t="str">
            <v>Psittaciformes</v>
          </cell>
          <cell r="F683" t="str">
            <v>Psittacidae</v>
          </cell>
          <cell r="G683" t="str">
            <v>curica-verde</v>
          </cell>
          <cell r="H683" t="str">
            <v>Short-tailed Parrot</v>
          </cell>
          <cell r="I683" t="str">
            <v>LC</v>
          </cell>
          <cell r="J683"/>
          <cell r="K683" t="str">
            <v>II</v>
          </cell>
          <cell r="L683" t="str">
            <v>FruiNect</v>
          </cell>
          <cell r="M683" t="str">
            <v>Herbivore</v>
          </cell>
          <cell r="N683" t="str">
            <v>Frugivore</v>
          </cell>
          <cell r="O683" t="str">
            <v>Dossel</v>
          </cell>
          <cell r="P683" t="str">
            <v>Insessorial</v>
          </cell>
          <cell r="Q683" t="str">
            <v>Forest</v>
          </cell>
          <cell r="R683" t="str">
            <v xml:space="preserve">Dense </v>
          </cell>
          <cell r="S683"/>
          <cell r="T683"/>
          <cell r="U683" t="str">
            <v>B</v>
          </cell>
          <cell r="V683"/>
          <cell r="W683"/>
          <cell r="X683" t="str">
            <v>BR</v>
          </cell>
          <cell r="Y683"/>
          <cell r="Z683"/>
          <cell r="AA683" t="str">
            <v>H</v>
          </cell>
          <cell r="AB683"/>
          <cell r="AC683"/>
          <cell r="AD683"/>
          <cell r="AE683"/>
          <cell r="AF683"/>
        </row>
        <row r="684">
          <cell r="A684" t="str">
            <v>Griseotyrannus aurantioatrocristatus</v>
          </cell>
          <cell r="B684" t="str">
            <v>Griseotyrannus</v>
          </cell>
          <cell r="C684" t="str">
            <v>aurantioatrocristatus</v>
          </cell>
          <cell r="D684" t="str">
            <v>Griseotyrannus aurantioatrocristatus</v>
          </cell>
          <cell r="E684" t="str">
            <v>Passeriformes</v>
          </cell>
          <cell r="F684" t="str">
            <v>Tyrannidae</v>
          </cell>
          <cell r="G684" t="str">
            <v>peitica-de-chapéu-preto</v>
          </cell>
          <cell r="H684" t="str">
            <v>Crowned Slaty Flycatcher</v>
          </cell>
          <cell r="I684" t="str">
            <v>LC</v>
          </cell>
          <cell r="J684"/>
          <cell r="K684"/>
          <cell r="L684" t="str">
            <v>Invertebrate</v>
          </cell>
          <cell r="M684" t="str">
            <v>Carnivore</v>
          </cell>
          <cell r="N684" t="str">
            <v>Invertivore</v>
          </cell>
          <cell r="O684"/>
          <cell r="P684" t="str">
            <v>Insessorial</v>
          </cell>
          <cell r="Q684" t="str">
            <v>Woodland</v>
          </cell>
          <cell r="R684" t="str">
            <v>Semi-Open</v>
          </cell>
          <cell r="S684">
            <v>2</v>
          </cell>
          <cell r="T684" t="str">
            <v>H</v>
          </cell>
          <cell r="U684" t="str">
            <v>B</v>
          </cell>
          <cell r="V684" t="str">
            <v>MPR</v>
          </cell>
          <cell r="W684" t="str">
            <v>Yes</v>
          </cell>
          <cell r="X684" t="str">
            <v>BR</v>
          </cell>
          <cell r="Y684"/>
          <cell r="Z684" t="str">
            <v>VS</v>
          </cell>
          <cell r="AA684"/>
          <cell r="AB684"/>
          <cell r="AC684"/>
          <cell r="AD684"/>
          <cell r="AE684"/>
          <cell r="AF684"/>
        </row>
        <row r="685">
          <cell r="A685" t="str">
            <v>Guaruba guarouba</v>
          </cell>
          <cell r="B685" t="str">
            <v>Guaruba</v>
          </cell>
          <cell r="C685" t="str">
            <v>guarouba</v>
          </cell>
          <cell r="D685" t="str">
            <v>Guaruba guarouba</v>
          </cell>
          <cell r="E685" t="str">
            <v>Psittaciformes</v>
          </cell>
          <cell r="F685" t="str">
            <v>Psittacidae</v>
          </cell>
          <cell r="G685" t="str">
            <v>ararajuba</v>
          </cell>
          <cell r="H685" t="str">
            <v>Golden Parakeet</v>
          </cell>
          <cell r="I685" t="str">
            <v>VU</v>
          </cell>
          <cell r="J685" t="str">
            <v>VU</v>
          </cell>
          <cell r="K685"/>
          <cell r="L685" t="str">
            <v>FruiNect</v>
          </cell>
          <cell r="M685" t="str">
            <v>Herbivore</v>
          </cell>
          <cell r="N685" t="str">
            <v>Frugivore</v>
          </cell>
          <cell r="O685"/>
          <cell r="P685" t="str">
            <v>Insessorial</v>
          </cell>
          <cell r="Q685" t="str">
            <v>Forest</v>
          </cell>
          <cell r="R685" t="str">
            <v xml:space="preserve">Dense </v>
          </cell>
          <cell r="S685"/>
          <cell r="T685"/>
          <cell r="U685" t="str">
            <v>M?</v>
          </cell>
          <cell r="V685"/>
          <cell r="W685"/>
          <cell r="X685" t="str">
            <v>BR, En</v>
          </cell>
          <cell r="Y685"/>
          <cell r="Z685"/>
          <cell r="AA685"/>
          <cell r="AB685"/>
          <cell r="AC685"/>
          <cell r="AD685"/>
          <cell r="AE685"/>
          <cell r="AF685"/>
        </row>
        <row r="686">
          <cell r="A686" t="str">
            <v>Gubernatrix cristata</v>
          </cell>
          <cell r="B686" t="str">
            <v>Gubernatrix</v>
          </cell>
          <cell r="C686" t="str">
            <v>cristata</v>
          </cell>
          <cell r="D686" t="str">
            <v>Gubernatrix cristata</v>
          </cell>
          <cell r="E686" t="str">
            <v>Passeriformes</v>
          </cell>
          <cell r="F686" t="str">
            <v>Thraupidae</v>
          </cell>
          <cell r="G686" t="str">
            <v>cardeal-amarelo</v>
          </cell>
          <cell r="H686" t="str">
            <v>Yellow Cardil</v>
          </cell>
          <cell r="I686" t="str">
            <v>EN</v>
          </cell>
          <cell r="J686" t="str">
            <v>CR</v>
          </cell>
          <cell r="K686"/>
          <cell r="L686" t="str">
            <v>PlantSeed</v>
          </cell>
          <cell r="M686" t="str">
            <v>Herbivore</v>
          </cell>
          <cell r="N686" t="str">
            <v>Granivore</v>
          </cell>
          <cell r="O686" t="str">
            <v>Terrestre</v>
          </cell>
          <cell r="P686" t="str">
            <v>Terrestrial</v>
          </cell>
          <cell r="Q686" t="str">
            <v>Woodland</v>
          </cell>
          <cell r="R686" t="str">
            <v>Semi-Open</v>
          </cell>
          <cell r="S686"/>
          <cell r="T686"/>
          <cell r="U686" t="str">
            <v>M</v>
          </cell>
          <cell r="V686"/>
          <cell r="W686"/>
          <cell r="X686" t="str">
            <v>BR</v>
          </cell>
          <cell r="Y686"/>
          <cell r="Z686"/>
          <cell r="AA686"/>
          <cell r="AB686"/>
          <cell r="AC686"/>
          <cell r="AD686"/>
          <cell r="AE686"/>
          <cell r="AF686"/>
        </row>
        <row r="687">
          <cell r="A687" t="str">
            <v>Gubernetes yetapa</v>
          </cell>
          <cell r="B687" t="str">
            <v>Gubernetes</v>
          </cell>
          <cell r="C687" t="str">
            <v>yetapa</v>
          </cell>
          <cell r="D687" t="str">
            <v>Gubernetes yetapa</v>
          </cell>
          <cell r="E687" t="str">
            <v>Passeriformes</v>
          </cell>
          <cell r="F687" t="str">
            <v>Tyrannidae</v>
          </cell>
          <cell r="G687" t="str">
            <v>tesoura-do-brejo</v>
          </cell>
          <cell r="H687" t="str">
            <v>Streamer-tailed Tyrant</v>
          </cell>
          <cell r="I687" t="str">
            <v>LC</v>
          </cell>
          <cell r="J687"/>
          <cell r="K687"/>
          <cell r="L687" t="str">
            <v>Invertebrate</v>
          </cell>
          <cell r="M687" t="str">
            <v>Carnivore</v>
          </cell>
          <cell r="N687" t="str">
            <v>Invertivore</v>
          </cell>
          <cell r="O687" t="str">
            <v>Terrestre/Dossel</v>
          </cell>
          <cell r="P687" t="str">
            <v>Insessorial</v>
          </cell>
          <cell r="Q687" t="str">
            <v>Grassland</v>
          </cell>
          <cell r="R687" t="str">
            <v>Open</v>
          </cell>
          <cell r="S687"/>
          <cell r="T687" t="str">
            <v>A</v>
          </cell>
          <cell r="U687" t="str">
            <v>B</v>
          </cell>
          <cell r="V687"/>
          <cell r="W687"/>
          <cell r="X687" t="str">
            <v>BR</v>
          </cell>
          <cell r="Y687"/>
          <cell r="Z687"/>
          <cell r="AA687" t="str">
            <v>AC</v>
          </cell>
          <cell r="AB687"/>
          <cell r="AC687"/>
          <cell r="AD687"/>
          <cell r="AE687"/>
          <cell r="AF687"/>
        </row>
        <row r="688">
          <cell r="A688" t="str">
            <v>Guira guira</v>
          </cell>
          <cell r="B688" t="str">
            <v>Guira</v>
          </cell>
          <cell r="C688" t="str">
            <v>guira</v>
          </cell>
          <cell r="D688" t="str">
            <v>Guira guira</v>
          </cell>
          <cell r="E688" t="str">
            <v>Cuculiformes</v>
          </cell>
          <cell r="F688" t="str">
            <v>Cuculidae</v>
          </cell>
          <cell r="G688" t="str">
            <v>anu-branco</v>
          </cell>
          <cell r="H688" t="str">
            <v>Guira Cuckoo</v>
          </cell>
          <cell r="I688" t="str">
            <v>LC</v>
          </cell>
          <cell r="J688"/>
          <cell r="K688"/>
          <cell r="L688" t="str">
            <v>VertFishScav</v>
          </cell>
          <cell r="M688" t="str">
            <v>Carnivore</v>
          </cell>
          <cell r="N688" t="str">
            <v>Invertivore</v>
          </cell>
          <cell r="O688" t="str">
            <v>Terrestre</v>
          </cell>
          <cell r="P688" t="str">
            <v>Terrestrial</v>
          </cell>
          <cell r="Q688" t="str">
            <v>Human Modified</v>
          </cell>
          <cell r="R688" t="str">
            <v>Open</v>
          </cell>
          <cell r="S688">
            <v>1</v>
          </cell>
          <cell r="T688" t="str">
            <v>A</v>
          </cell>
          <cell r="U688" t="str">
            <v>B</v>
          </cell>
          <cell r="V688"/>
          <cell r="W688"/>
          <cell r="X688" t="str">
            <v>BR</v>
          </cell>
          <cell r="Y688"/>
          <cell r="Z688" t="str">
            <v>RE</v>
          </cell>
          <cell r="AA688"/>
          <cell r="AB688"/>
          <cell r="AC688"/>
          <cell r="AD688"/>
          <cell r="AE688"/>
          <cell r="AF688"/>
        </row>
        <row r="689">
          <cell r="A689" t="str">
            <v>Gygis alba</v>
          </cell>
          <cell r="B689" t="str">
            <v>Gygis</v>
          </cell>
          <cell r="C689" t="str">
            <v>alba</v>
          </cell>
          <cell r="D689" t="str">
            <v>Gygis alba</v>
          </cell>
          <cell r="E689" t="str">
            <v>Charadriiformes</v>
          </cell>
          <cell r="F689" t="str">
            <v>Laridae</v>
          </cell>
          <cell r="G689" t="str">
            <v>grazi</v>
          </cell>
          <cell r="H689" t="str">
            <v>White Tern</v>
          </cell>
          <cell r="I689" t="str">
            <v>LC</v>
          </cell>
          <cell r="J689"/>
          <cell r="K689" t="str">
            <v>II</v>
          </cell>
          <cell r="L689" t="str">
            <v>VertFishScav</v>
          </cell>
          <cell r="M689" t="str">
            <v>Carnivore</v>
          </cell>
          <cell r="N689" t="str">
            <v>Aquatic predator</v>
          </cell>
          <cell r="O689" t="str">
            <v>Aquatico</v>
          </cell>
          <cell r="P689" t="str">
            <v>Aerial</v>
          </cell>
          <cell r="Q689" t="str">
            <v>Marine</v>
          </cell>
          <cell r="R689" t="str">
            <v>Open</v>
          </cell>
          <cell r="S689"/>
          <cell r="T689"/>
          <cell r="U689" t="str">
            <v>M</v>
          </cell>
          <cell r="V689"/>
          <cell r="W689"/>
          <cell r="X689" t="str">
            <v>BR</v>
          </cell>
          <cell r="Y689"/>
          <cell r="Z689"/>
          <cell r="AA689"/>
          <cell r="AB689"/>
          <cell r="AC689"/>
          <cell r="AD689"/>
          <cell r="AE689"/>
          <cell r="AF689"/>
        </row>
        <row r="690">
          <cell r="A690" t="str">
            <v>Gymnoderus foetidus</v>
          </cell>
          <cell r="B690" t="str">
            <v>Gymnoderus</v>
          </cell>
          <cell r="C690" t="str">
            <v>foetidus</v>
          </cell>
          <cell r="D690" t="str">
            <v>Gymnoderus foetidus</v>
          </cell>
          <cell r="E690" t="str">
            <v>Passeriformes</v>
          </cell>
          <cell r="F690" t="str">
            <v>Cotingidae</v>
          </cell>
          <cell r="G690" t="str">
            <v>ambé-pombo</v>
          </cell>
          <cell r="H690" t="str">
            <v>Bare-necked Fruitcrow</v>
          </cell>
          <cell r="I690" t="str">
            <v>LC</v>
          </cell>
          <cell r="J690"/>
          <cell r="K690"/>
          <cell r="L690" t="str">
            <v>FruiNect</v>
          </cell>
          <cell r="M690" t="str">
            <v>Herbivore</v>
          </cell>
          <cell r="N690" t="str">
            <v>Frugivore</v>
          </cell>
          <cell r="O690" t="str">
            <v>Dossel</v>
          </cell>
          <cell r="P690" t="str">
            <v>Insessorial</v>
          </cell>
          <cell r="Q690" t="str">
            <v>Forest</v>
          </cell>
          <cell r="R690" t="str">
            <v>Semi-Open</v>
          </cell>
          <cell r="S690"/>
          <cell r="T690"/>
          <cell r="U690" t="str">
            <v>B</v>
          </cell>
          <cell r="V690"/>
          <cell r="W690"/>
          <cell r="X690" t="str">
            <v>BR</v>
          </cell>
          <cell r="Y690"/>
          <cell r="Z690"/>
          <cell r="AA690"/>
          <cell r="AB690"/>
          <cell r="AC690"/>
          <cell r="AD690"/>
          <cell r="AE690"/>
          <cell r="AF690"/>
        </row>
        <row r="691">
          <cell r="A691" t="str">
            <v>Gymnomystax mexicanus</v>
          </cell>
          <cell r="B691" t="str">
            <v>Gymnomystax</v>
          </cell>
          <cell r="C691" t="str">
            <v>mexicanus</v>
          </cell>
          <cell r="D691" t="str">
            <v>Gymnomystax mexicanus</v>
          </cell>
          <cell r="E691" t="str">
            <v>Passeriformes</v>
          </cell>
          <cell r="F691" t="str">
            <v>Icteridae</v>
          </cell>
          <cell r="G691" t="str">
            <v>iratauá-grande</v>
          </cell>
          <cell r="H691" t="str">
            <v>Oriole Blackbird</v>
          </cell>
          <cell r="I691" t="str">
            <v>LC</v>
          </cell>
          <cell r="J691"/>
          <cell r="K691"/>
          <cell r="L691" t="str">
            <v>FruiNect</v>
          </cell>
          <cell r="M691" t="str">
            <v>Omnivore</v>
          </cell>
          <cell r="N691" t="str">
            <v>Omnivore</v>
          </cell>
          <cell r="O691" t="str">
            <v>Sub-bosque/Estrato medio</v>
          </cell>
          <cell r="P691" t="str">
            <v>Terrestrial</v>
          </cell>
          <cell r="Q691" t="str">
            <v>Forest</v>
          </cell>
          <cell r="R691" t="str">
            <v>Open</v>
          </cell>
          <cell r="S691"/>
          <cell r="T691"/>
          <cell r="U691" t="str">
            <v>M</v>
          </cell>
          <cell r="V691"/>
          <cell r="W691"/>
          <cell r="X691" t="str">
            <v>BR</v>
          </cell>
          <cell r="Y691"/>
          <cell r="Z691"/>
          <cell r="AA691"/>
          <cell r="AB691"/>
          <cell r="AC691"/>
          <cell r="AD691"/>
          <cell r="AE691"/>
          <cell r="AF691"/>
        </row>
        <row r="692">
          <cell r="A692" t="str">
            <v>Gymnopithys leucaspis</v>
          </cell>
          <cell r="B692" t="str">
            <v>Gymnopithys</v>
          </cell>
          <cell r="C692" t="str">
            <v>leucaspis</v>
          </cell>
          <cell r="D692" t="str">
            <v>Gymnopithys leucaspis</v>
          </cell>
          <cell r="E692" t="str">
            <v>Passeriformes</v>
          </cell>
          <cell r="F692" t="str">
            <v>Thamnophilidae</v>
          </cell>
          <cell r="G692" t="str">
            <v>mãe-de-taoca-bochechuda</v>
          </cell>
          <cell r="H692" t="str">
            <v>White-cheeked Antbird</v>
          </cell>
          <cell r="I692" t="str">
            <v>LC</v>
          </cell>
          <cell r="J692"/>
          <cell r="K692"/>
          <cell r="L692" t="str">
            <v>Invertebrate</v>
          </cell>
          <cell r="M692" t="str">
            <v>Carnivore</v>
          </cell>
          <cell r="N692" t="str">
            <v>Invertivore</v>
          </cell>
          <cell r="O692" t="str">
            <v>Sub-bosque</v>
          </cell>
          <cell r="P692" t="str">
            <v>Insessorial</v>
          </cell>
          <cell r="Q692" t="str">
            <v>Forest</v>
          </cell>
          <cell r="R692" t="str">
            <v xml:space="preserve">Dense </v>
          </cell>
          <cell r="S692"/>
          <cell r="T692"/>
          <cell r="U692" t="str">
            <v>M</v>
          </cell>
          <cell r="V692"/>
          <cell r="W692"/>
          <cell r="X692" t="str">
            <v>BR</v>
          </cell>
          <cell r="Y692"/>
          <cell r="Z692"/>
          <cell r="AA692"/>
          <cell r="AB692"/>
          <cell r="AC692"/>
          <cell r="AD692"/>
          <cell r="AE692"/>
          <cell r="AF692"/>
        </row>
        <row r="693">
          <cell r="A693" t="str">
            <v>Gymnopithys rufigula</v>
          </cell>
          <cell r="B693" t="str">
            <v>Gymnopithys</v>
          </cell>
          <cell r="C693" t="str">
            <v>rufigula</v>
          </cell>
          <cell r="D693" t="str">
            <v>Gymnopithys rufigula</v>
          </cell>
          <cell r="E693" t="str">
            <v>Passeriformes</v>
          </cell>
          <cell r="F693" t="str">
            <v>Thamnophilidae</v>
          </cell>
          <cell r="G693" t="str">
            <v>mãe-de-taoca-de-garganta-vermelha</v>
          </cell>
          <cell r="H693" t="str">
            <v>Rufous-throated Antbird</v>
          </cell>
          <cell r="I693" t="str">
            <v>LC</v>
          </cell>
          <cell r="J693"/>
          <cell r="K693"/>
          <cell r="L693" t="str">
            <v>Invertebrate</v>
          </cell>
          <cell r="M693" t="str">
            <v>Carnivore</v>
          </cell>
          <cell r="N693" t="str">
            <v>Invertivore</v>
          </cell>
          <cell r="O693" t="str">
            <v>Sub-bosque</v>
          </cell>
          <cell r="P693" t="str">
            <v>Insessorial</v>
          </cell>
          <cell r="Q693" t="str">
            <v>Forest</v>
          </cell>
          <cell r="R693" t="str">
            <v xml:space="preserve">Dense </v>
          </cell>
          <cell r="S693"/>
          <cell r="T693"/>
          <cell r="U693" t="str">
            <v>A</v>
          </cell>
          <cell r="V693"/>
          <cell r="W693"/>
          <cell r="X693" t="str">
            <v>BR</v>
          </cell>
          <cell r="Y693"/>
          <cell r="Z693"/>
          <cell r="AA693"/>
          <cell r="AB693"/>
          <cell r="AC693"/>
          <cell r="AD693"/>
          <cell r="AE693"/>
          <cell r="AF693"/>
        </row>
        <row r="694">
          <cell r="A694" t="str">
            <v>Habia rubica</v>
          </cell>
          <cell r="B694" t="str">
            <v>Habia</v>
          </cell>
          <cell r="C694" t="str">
            <v>rubica</v>
          </cell>
          <cell r="D694" t="str">
            <v>Habia rubica</v>
          </cell>
          <cell r="E694" t="str">
            <v>Passeriformes</v>
          </cell>
          <cell r="F694" t="str">
            <v>Cardilidae</v>
          </cell>
          <cell r="G694" t="str">
            <v>tiê-de-bando</v>
          </cell>
          <cell r="H694" t="str">
            <v>Red-crowned Ant-Tager</v>
          </cell>
          <cell r="I694" t="str">
            <v>LC</v>
          </cell>
          <cell r="J694"/>
          <cell r="K694"/>
          <cell r="L694" t="str">
            <v>Invertebrate</v>
          </cell>
          <cell r="M694" t="str">
            <v>Carnivore</v>
          </cell>
          <cell r="N694" t="str">
            <v>Invertivore</v>
          </cell>
          <cell r="O694" t="str">
            <v>Sub-bosque/Estrato medio</v>
          </cell>
          <cell r="P694" t="str">
            <v>Insessorial</v>
          </cell>
          <cell r="Q694" t="str">
            <v>Forest</v>
          </cell>
          <cell r="R694" t="str">
            <v>Semi-Open</v>
          </cell>
          <cell r="S694"/>
          <cell r="T694"/>
          <cell r="U694" t="str">
            <v>A</v>
          </cell>
          <cell r="V694"/>
          <cell r="W694"/>
          <cell r="X694" t="str">
            <v>BR</v>
          </cell>
          <cell r="Y694"/>
          <cell r="Z694"/>
          <cell r="AA694"/>
          <cell r="AB694"/>
          <cell r="AC694"/>
          <cell r="AD694"/>
          <cell r="AE694"/>
          <cell r="AF694"/>
        </row>
        <row r="695">
          <cell r="A695" t="str">
            <v>Haematoderus militaris</v>
          </cell>
          <cell r="B695" t="str">
            <v>Haematoderus</v>
          </cell>
          <cell r="C695" t="str">
            <v>militaris</v>
          </cell>
          <cell r="D695" t="str">
            <v>Haematoderus militaris</v>
          </cell>
          <cell r="E695" t="str">
            <v>Passeriformes</v>
          </cell>
          <cell r="F695" t="str">
            <v>Cotingidae</v>
          </cell>
          <cell r="G695" t="str">
            <v>ambé-militar</v>
          </cell>
          <cell r="H695" t="str">
            <v>Crimson Fruitcrow</v>
          </cell>
          <cell r="I695" t="str">
            <v>LC</v>
          </cell>
          <cell r="J695"/>
          <cell r="K695"/>
          <cell r="L695" t="str">
            <v>FruiNect</v>
          </cell>
          <cell r="M695" t="str">
            <v>Carnivore</v>
          </cell>
          <cell r="N695" t="str">
            <v>Invertivore</v>
          </cell>
          <cell r="O695" t="str">
            <v>Dossel</v>
          </cell>
          <cell r="P695" t="str">
            <v>Insessorial</v>
          </cell>
          <cell r="Q695" t="str">
            <v>Forest</v>
          </cell>
          <cell r="R695" t="str">
            <v>Semi-Open</v>
          </cell>
          <cell r="S695"/>
          <cell r="T695"/>
          <cell r="U695" t="str">
            <v>M</v>
          </cell>
          <cell r="V695"/>
          <cell r="W695"/>
          <cell r="X695" t="str">
            <v>BR</v>
          </cell>
          <cell r="Y695"/>
          <cell r="Z695"/>
          <cell r="AA695"/>
          <cell r="AB695"/>
          <cell r="AC695"/>
          <cell r="AD695"/>
          <cell r="AE695"/>
          <cell r="AF695"/>
        </row>
        <row r="696">
          <cell r="A696" t="str">
            <v>Haematopus palliatus</v>
          </cell>
          <cell r="B696" t="str">
            <v>Haematopus</v>
          </cell>
          <cell r="C696" t="str">
            <v>palliatus</v>
          </cell>
          <cell r="D696" t="str">
            <v>Haematopus palliatus</v>
          </cell>
          <cell r="E696" t="str">
            <v>Charadriiformes</v>
          </cell>
          <cell r="F696" t="str">
            <v>Haematopodidae</v>
          </cell>
          <cell r="G696" t="str">
            <v>piru-piru</v>
          </cell>
          <cell r="H696" t="str">
            <v>American Oystercatcher</v>
          </cell>
          <cell r="I696" t="str">
            <v>LC</v>
          </cell>
          <cell r="J696"/>
          <cell r="K696"/>
          <cell r="L696" t="str">
            <v>Invertebrate</v>
          </cell>
          <cell r="M696" t="str">
            <v>Carnivore</v>
          </cell>
          <cell r="N696" t="str">
            <v>Aquatic predator</v>
          </cell>
          <cell r="O696" t="str">
            <v>Terrestre</v>
          </cell>
          <cell r="P696" t="str">
            <v>Terrestrial</v>
          </cell>
          <cell r="Q696" t="str">
            <v>Coastal</v>
          </cell>
          <cell r="R696" t="str">
            <v>Open</v>
          </cell>
          <cell r="S696"/>
          <cell r="T696"/>
          <cell r="U696"/>
          <cell r="V696"/>
          <cell r="W696"/>
          <cell r="X696" t="str">
            <v>BR</v>
          </cell>
          <cell r="Y696"/>
          <cell r="Z696"/>
          <cell r="AA696"/>
          <cell r="AB696"/>
          <cell r="AC696"/>
          <cell r="AD696"/>
          <cell r="AE696"/>
          <cell r="AF696"/>
        </row>
        <row r="697">
          <cell r="A697" t="str">
            <v>Hafferia fortis</v>
          </cell>
          <cell r="B697" t="str">
            <v>Hafferia</v>
          </cell>
          <cell r="C697" t="str">
            <v>fortis</v>
          </cell>
          <cell r="D697" t="str">
            <v>Hafferia fortis</v>
          </cell>
          <cell r="E697" t="str">
            <v>Passeriformes</v>
          </cell>
          <cell r="F697" t="str">
            <v>Thamnophilidae</v>
          </cell>
          <cell r="G697" t="str">
            <v>formigueiro-de-taoca</v>
          </cell>
          <cell r="H697" t="str">
            <v>Sooty Antbird</v>
          </cell>
          <cell r="I697" t="str">
            <v>LC</v>
          </cell>
          <cell r="J697"/>
          <cell r="K697" t="str">
            <v>II</v>
          </cell>
          <cell r="L697" t="str">
            <v>Invertebrate</v>
          </cell>
          <cell r="M697" t="str">
            <v>Carnivore</v>
          </cell>
          <cell r="N697" t="str">
            <v>Invertivore</v>
          </cell>
          <cell r="O697"/>
          <cell r="P697" t="str">
            <v>Insessorial</v>
          </cell>
          <cell r="Q697" t="str">
            <v>Forest</v>
          </cell>
          <cell r="R697" t="str">
            <v xml:space="preserve">Dense </v>
          </cell>
          <cell r="S697"/>
          <cell r="T697"/>
          <cell r="U697" t="str">
            <v>A</v>
          </cell>
          <cell r="V697"/>
          <cell r="W697"/>
          <cell r="X697" t="str">
            <v>BR</v>
          </cell>
          <cell r="Y697"/>
          <cell r="Z697"/>
          <cell r="AA697"/>
          <cell r="AB697"/>
          <cell r="AC697"/>
          <cell r="AD697"/>
          <cell r="AE697"/>
          <cell r="AF697"/>
        </row>
        <row r="698">
          <cell r="A698" t="str">
            <v>Halobaena caerulea</v>
          </cell>
          <cell r="B698" t="str">
            <v>Halobaena</v>
          </cell>
          <cell r="C698" t="str">
            <v>caerulea</v>
          </cell>
          <cell r="D698" t="str">
            <v>Halobaena caerulea</v>
          </cell>
          <cell r="E698" t="str">
            <v>Procellariiformes</v>
          </cell>
          <cell r="F698" t="str">
            <v>Procellariidae</v>
          </cell>
          <cell r="G698" t="str">
            <v>petrel-azul</v>
          </cell>
          <cell r="H698" t="str">
            <v>Blue Petrel</v>
          </cell>
          <cell r="I698" t="str">
            <v>LC</v>
          </cell>
          <cell r="J698"/>
          <cell r="K698"/>
          <cell r="L698" t="str">
            <v>Invertebrate</v>
          </cell>
          <cell r="M698" t="str">
            <v>Carnivore</v>
          </cell>
          <cell r="N698" t="str">
            <v>Aquatic predator</v>
          </cell>
          <cell r="O698" t="str">
            <v>Aquatico</v>
          </cell>
          <cell r="P698" t="str">
            <v>Generalist</v>
          </cell>
          <cell r="Q698" t="str">
            <v>Marine</v>
          </cell>
          <cell r="R698" t="str">
            <v>Open</v>
          </cell>
          <cell r="S698"/>
          <cell r="T698"/>
          <cell r="U698" t="str">
            <v>M</v>
          </cell>
          <cell r="V698" t="str">
            <v>VAG</v>
          </cell>
          <cell r="W698" t="str">
            <v>No</v>
          </cell>
          <cell r="X698" t="str">
            <v>VA (S)</v>
          </cell>
          <cell r="Y698"/>
          <cell r="Z698"/>
          <cell r="AA698"/>
          <cell r="AB698"/>
          <cell r="AC698"/>
          <cell r="AD698"/>
          <cell r="AE698"/>
          <cell r="AF698"/>
        </row>
        <row r="699">
          <cell r="A699" t="str">
            <v>Haplospiza unicolor</v>
          </cell>
          <cell r="B699" t="str">
            <v>Haplospiza</v>
          </cell>
          <cell r="C699" t="str">
            <v>unicolor</v>
          </cell>
          <cell r="D699" t="str">
            <v>Haplospiza unicolor</v>
          </cell>
          <cell r="E699" t="str">
            <v>Passeriformes</v>
          </cell>
          <cell r="F699" t="str">
            <v>Thraupidae</v>
          </cell>
          <cell r="G699" t="str">
            <v>cigarra-bambu</v>
          </cell>
          <cell r="H699" t="str">
            <v>Uniform Finch</v>
          </cell>
          <cell r="I699" t="str">
            <v>LC</v>
          </cell>
          <cell r="J699"/>
          <cell r="K699"/>
          <cell r="L699" t="str">
            <v>PlantSeed</v>
          </cell>
          <cell r="M699" t="str">
            <v>Herbivore</v>
          </cell>
          <cell r="N699" t="str">
            <v>Granivore</v>
          </cell>
          <cell r="O699" t="str">
            <v>Estrato medio/Dossel</v>
          </cell>
          <cell r="P699" t="str">
            <v>Generalist</v>
          </cell>
          <cell r="Q699" t="str">
            <v>Forest</v>
          </cell>
          <cell r="R699" t="str">
            <v xml:space="preserve">Dense </v>
          </cell>
          <cell r="S699"/>
          <cell r="T699"/>
          <cell r="U699" t="str">
            <v>M</v>
          </cell>
          <cell r="V699"/>
          <cell r="W699"/>
          <cell r="X699" t="str">
            <v>BR</v>
          </cell>
          <cell r="Y699"/>
          <cell r="Z699"/>
          <cell r="AA699"/>
          <cell r="AB699"/>
          <cell r="AC699"/>
          <cell r="AD699"/>
          <cell r="AE699"/>
          <cell r="AF699"/>
        </row>
        <row r="700">
          <cell r="A700" t="str">
            <v>Harpagus bidentatus</v>
          </cell>
          <cell r="B700" t="str">
            <v>Harpagus</v>
          </cell>
          <cell r="C700" t="str">
            <v>bidentatus</v>
          </cell>
          <cell r="D700" t="str">
            <v>Harpagus bidentatus</v>
          </cell>
          <cell r="E700" t="str">
            <v>Accipitriformes</v>
          </cell>
          <cell r="F700" t="str">
            <v>Accipitridae</v>
          </cell>
          <cell r="G700" t="str">
            <v>gavião-ripi</v>
          </cell>
          <cell r="H700" t="str">
            <v>Double-toothed Kite</v>
          </cell>
          <cell r="I700" t="str">
            <v>LC</v>
          </cell>
          <cell r="J700"/>
          <cell r="K700" t="str">
            <v>II</v>
          </cell>
          <cell r="L700" t="str">
            <v>Invertebrate</v>
          </cell>
          <cell r="M700" t="str">
            <v>Carnivore</v>
          </cell>
          <cell r="N700" t="str">
            <v>Invertivore</v>
          </cell>
          <cell r="O700" t="str">
            <v>Dossel</v>
          </cell>
          <cell r="P700" t="str">
            <v>Insessorial</v>
          </cell>
          <cell r="Q700" t="str">
            <v>Forest</v>
          </cell>
          <cell r="R700" t="str">
            <v>Semi-Open</v>
          </cell>
          <cell r="S700"/>
          <cell r="T700"/>
          <cell r="U700" t="str">
            <v>M</v>
          </cell>
          <cell r="V700"/>
          <cell r="W700"/>
          <cell r="X700" t="str">
            <v>BR</v>
          </cell>
          <cell r="Y700"/>
          <cell r="Z700"/>
          <cell r="AA700"/>
          <cell r="AB700"/>
          <cell r="AC700"/>
          <cell r="AD700"/>
          <cell r="AE700"/>
          <cell r="AF700"/>
        </row>
        <row r="701">
          <cell r="A701" t="str">
            <v>Harpagus diodon</v>
          </cell>
          <cell r="B701" t="str">
            <v>Harpagus</v>
          </cell>
          <cell r="C701" t="str">
            <v>diodon</v>
          </cell>
          <cell r="D701" t="str">
            <v>Harpagus diodon</v>
          </cell>
          <cell r="E701" t="str">
            <v>Accipitriformes</v>
          </cell>
          <cell r="F701" t="str">
            <v>Accipitridae</v>
          </cell>
          <cell r="G701" t="str">
            <v>gavião-bombachinha</v>
          </cell>
          <cell r="H701" t="str">
            <v>Rufous-thighed Kite</v>
          </cell>
          <cell r="I701" t="str">
            <v>LC</v>
          </cell>
          <cell r="J701"/>
          <cell r="K701" t="str">
            <v>II</v>
          </cell>
          <cell r="L701" t="str">
            <v>Invertebrate</v>
          </cell>
          <cell r="M701" t="str">
            <v>Carnivore</v>
          </cell>
          <cell r="N701" t="str">
            <v>Invertivore</v>
          </cell>
          <cell r="O701" t="str">
            <v>Dossel</v>
          </cell>
          <cell r="P701" t="str">
            <v>Insessorial</v>
          </cell>
          <cell r="Q701" t="str">
            <v>Forest</v>
          </cell>
          <cell r="R701" t="str">
            <v>Semi-Open</v>
          </cell>
          <cell r="S701"/>
          <cell r="T701" t="str">
            <v>B</v>
          </cell>
          <cell r="U701" t="str">
            <v>A</v>
          </cell>
          <cell r="V701" t="str">
            <v>MGT</v>
          </cell>
          <cell r="W701" t="str">
            <v>Yes</v>
          </cell>
          <cell r="X701" t="str">
            <v>BR</v>
          </cell>
          <cell r="Y701"/>
          <cell r="Z701"/>
          <cell r="AA701"/>
          <cell r="AB701"/>
          <cell r="AC701"/>
          <cell r="AD701"/>
          <cell r="AE701"/>
          <cell r="AF701"/>
        </row>
        <row r="702">
          <cell r="A702" t="str">
            <v>Harpia harpyja</v>
          </cell>
          <cell r="B702" t="str">
            <v>Harpia</v>
          </cell>
          <cell r="C702" t="str">
            <v>harpyja</v>
          </cell>
          <cell r="D702" t="str">
            <v>Harpia harpyja</v>
          </cell>
          <cell r="E702" t="str">
            <v>Accipitriformes</v>
          </cell>
          <cell r="F702" t="str">
            <v>Accipitridae</v>
          </cell>
          <cell r="G702" t="str">
            <v>gavião-real</v>
          </cell>
          <cell r="H702" t="str">
            <v>Harpy Eagle</v>
          </cell>
          <cell r="I702" t="str">
            <v>VU</v>
          </cell>
          <cell r="J702" t="str">
            <v>VU</v>
          </cell>
          <cell r="K702" t="str">
            <v>II</v>
          </cell>
          <cell r="L702" t="str">
            <v>VertFishScav</v>
          </cell>
          <cell r="M702" t="str">
            <v>Carnivore</v>
          </cell>
          <cell r="N702" t="str">
            <v>Vertivore</v>
          </cell>
          <cell r="O702" t="str">
            <v>Dossel</v>
          </cell>
          <cell r="P702" t="str">
            <v>Insessorial</v>
          </cell>
          <cell r="Q702" t="str">
            <v>Forest</v>
          </cell>
          <cell r="R702" t="str">
            <v xml:space="preserve">Dense </v>
          </cell>
          <cell r="S702"/>
          <cell r="T702"/>
          <cell r="U702"/>
          <cell r="V702"/>
          <cell r="W702"/>
          <cell r="X702" t="str">
            <v>BR</v>
          </cell>
          <cell r="Y702"/>
          <cell r="Z702"/>
          <cell r="AA702"/>
          <cell r="AB702"/>
          <cell r="AC702"/>
          <cell r="AD702"/>
          <cell r="AE702"/>
          <cell r="AF702"/>
        </row>
        <row r="703">
          <cell r="A703" t="str">
            <v>Hedyglossa diuca</v>
          </cell>
          <cell r="B703" t="str">
            <v>Diuca</v>
          </cell>
          <cell r="C703" t="str">
            <v>diuca</v>
          </cell>
          <cell r="D703" t="str">
            <v>Diuca diuca</v>
          </cell>
          <cell r="E703" t="str">
            <v>Passeriformes</v>
          </cell>
          <cell r="F703" t="str">
            <v>Thraupidae</v>
          </cell>
          <cell r="G703" t="str">
            <v>diuca</v>
          </cell>
          <cell r="H703" t="str">
            <v>Common Diuca-Finch</v>
          </cell>
          <cell r="I703" t="str">
            <v>LC</v>
          </cell>
          <cell r="J703"/>
          <cell r="K703" t="str">
            <v>II</v>
          </cell>
          <cell r="L703" t="str">
            <v>PlantSeed</v>
          </cell>
          <cell r="M703" t="str">
            <v>Herbivore</v>
          </cell>
          <cell r="N703"/>
          <cell r="O703"/>
          <cell r="P703"/>
          <cell r="Q703"/>
          <cell r="R703"/>
          <cell r="S703"/>
          <cell r="T703" t="str">
            <v>M</v>
          </cell>
          <cell r="U703"/>
          <cell r="V703" t="str">
            <v>VAG</v>
          </cell>
          <cell r="W703" t="str">
            <v>No</v>
          </cell>
          <cell r="X703" t="str">
            <v>VA (S)</v>
          </cell>
          <cell r="Y703"/>
          <cell r="Z703"/>
          <cell r="AA703"/>
          <cell r="AB703"/>
          <cell r="AC703"/>
          <cell r="AD703"/>
          <cell r="AE703"/>
          <cell r="AF703"/>
        </row>
        <row r="704">
          <cell r="A704" t="str">
            <v>Heliactin bilophus</v>
          </cell>
          <cell r="B704" t="str">
            <v>Heliactin</v>
          </cell>
          <cell r="C704" t="str">
            <v>bilophus</v>
          </cell>
          <cell r="D704" t="str">
            <v>Heliactin bilophus</v>
          </cell>
          <cell r="E704" t="str">
            <v>Apodiformes</v>
          </cell>
          <cell r="F704" t="str">
            <v>Trochilidae</v>
          </cell>
          <cell r="G704" t="str">
            <v>chifre-de-ouro</v>
          </cell>
          <cell r="H704" t="str">
            <v>Horned Sungem</v>
          </cell>
          <cell r="I704" t="str">
            <v>LC</v>
          </cell>
          <cell r="J704"/>
          <cell r="K704"/>
          <cell r="L704" t="str">
            <v>FruiNect</v>
          </cell>
          <cell r="M704" t="str">
            <v>Herbivore</v>
          </cell>
          <cell r="N704" t="str">
            <v>Nectarivore</v>
          </cell>
          <cell r="O704"/>
          <cell r="P704" t="str">
            <v>Aerial</v>
          </cell>
          <cell r="Q704" t="str">
            <v>Woodland</v>
          </cell>
          <cell r="R704" t="str">
            <v>Semi-Open</v>
          </cell>
          <cell r="S704">
            <v>1</v>
          </cell>
          <cell r="T704" t="str">
            <v>M</v>
          </cell>
          <cell r="U704"/>
          <cell r="V704"/>
          <cell r="W704"/>
          <cell r="X704" t="str">
            <v>BR</v>
          </cell>
          <cell r="Y704"/>
          <cell r="Z704" t="str">
            <v>RE</v>
          </cell>
          <cell r="AA704"/>
          <cell r="AB704"/>
          <cell r="AC704"/>
          <cell r="AD704"/>
          <cell r="AE704"/>
          <cell r="AF704"/>
        </row>
        <row r="705">
          <cell r="A705" t="str">
            <v>Helicolestes hamatus</v>
          </cell>
          <cell r="B705" t="str">
            <v>Helicolestes</v>
          </cell>
          <cell r="C705" t="str">
            <v>hamatus</v>
          </cell>
          <cell r="D705" t="str">
            <v>Helicolestes hamatus</v>
          </cell>
          <cell r="E705" t="str">
            <v>Accipitriformes</v>
          </cell>
          <cell r="F705" t="str">
            <v>Accipitridae</v>
          </cell>
          <cell r="G705" t="str">
            <v>gavião-do-igapó</v>
          </cell>
          <cell r="H705" t="str">
            <v>Slender-billed Kite</v>
          </cell>
          <cell r="I705" t="str">
            <v>LC</v>
          </cell>
          <cell r="J705"/>
          <cell r="K705" t="str">
            <v>II</v>
          </cell>
          <cell r="L705" t="str">
            <v>Invertebrate</v>
          </cell>
          <cell r="M705" t="str">
            <v>Carnivore</v>
          </cell>
          <cell r="N705" t="str">
            <v>Invertivore</v>
          </cell>
          <cell r="O705"/>
          <cell r="P705" t="str">
            <v>Insessorial</v>
          </cell>
          <cell r="Q705" t="str">
            <v>Forest</v>
          </cell>
          <cell r="R705" t="str">
            <v>Semi-Open</v>
          </cell>
          <cell r="S705"/>
          <cell r="T705"/>
          <cell r="U705" t="str">
            <v>A</v>
          </cell>
          <cell r="V705"/>
          <cell r="W705"/>
          <cell r="X705" t="str">
            <v>BR</v>
          </cell>
          <cell r="Y705"/>
          <cell r="Z705"/>
          <cell r="AA705"/>
          <cell r="AB705"/>
          <cell r="AC705"/>
          <cell r="AD705"/>
          <cell r="AE705"/>
          <cell r="AF705"/>
        </row>
        <row r="706">
          <cell r="A706" t="str">
            <v>Heliobletus contaminatus</v>
          </cell>
          <cell r="B706" t="str">
            <v>Heliobletus</v>
          </cell>
          <cell r="C706" t="str">
            <v>contaminatus</v>
          </cell>
          <cell r="D706" t="str">
            <v>Heliobletus contaminatus</v>
          </cell>
          <cell r="E706" t="str">
            <v>Passeriformes</v>
          </cell>
          <cell r="F706" t="str">
            <v>Furriidae</v>
          </cell>
          <cell r="G706" t="str">
            <v>trepadorzinho</v>
          </cell>
          <cell r="H706" t="str">
            <v>Sharp-billed Treehunter</v>
          </cell>
          <cell r="I706" t="str">
            <v>LC</v>
          </cell>
          <cell r="J706"/>
          <cell r="K706"/>
          <cell r="L706" t="str">
            <v>Invertebrate</v>
          </cell>
          <cell r="M706" t="str">
            <v>Carnivore</v>
          </cell>
          <cell r="N706" t="str">
            <v>Invertivore</v>
          </cell>
          <cell r="O706" t="str">
            <v>Dossel</v>
          </cell>
          <cell r="P706" t="str">
            <v>Insessorial</v>
          </cell>
          <cell r="Q706" t="str">
            <v>Forest</v>
          </cell>
          <cell r="R706" t="str">
            <v xml:space="preserve">Dense </v>
          </cell>
          <cell r="S706"/>
          <cell r="T706"/>
          <cell r="U706"/>
          <cell r="V706"/>
          <cell r="W706"/>
          <cell r="X706" t="str">
            <v>BR</v>
          </cell>
          <cell r="Y706"/>
          <cell r="Z706"/>
          <cell r="AA706"/>
          <cell r="AB706"/>
          <cell r="AC706"/>
          <cell r="AD706"/>
          <cell r="AE706"/>
          <cell r="AF706"/>
        </row>
        <row r="707">
          <cell r="A707" t="str">
            <v>Heliodoxa aurescens</v>
          </cell>
          <cell r="B707" t="str">
            <v>Heliodoxa</v>
          </cell>
          <cell r="C707" t="str">
            <v>aurescens</v>
          </cell>
          <cell r="D707" t="str">
            <v>Heliodoxa aurescens</v>
          </cell>
          <cell r="E707" t="str">
            <v>Apodiformes</v>
          </cell>
          <cell r="F707" t="str">
            <v>Trochilidae</v>
          </cell>
          <cell r="G707" t="str">
            <v>beija-flor-estrela</v>
          </cell>
          <cell r="H707" t="str">
            <v>Gould's Jewelfront</v>
          </cell>
          <cell r="I707" t="str">
            <v>LC</v>
          </cell>
          <cell r="J707"/>
          <cell r="K707"/>
          <cell r="L707" t="str">
            <v>FruiNect</v>
          </cell>
          <cell r="M707" t="str">
            <v>Herbivore</v>
          </cell>
          <cell r="N707" t="str">
            <v>Nectarivore</v>
          </cell>
          <cell r="O707"/>
          <cell r="P707" t="str">
            <v>Aerial</v>
          </cell>
          <cell r="Q707" t="str">
            <v>Forest</v>
          </cell>
          <cell r="R707" t="str">
            <v xml:space="preserve">Dense </v>
          </cell>
          <cell r="S707"/>
          <cell r="T707"/>
          <cell r="U707"/>
          <cell r="V707"/>
          <cell r="W707"/>
          <cell r="X707" t="str">
            <v>BR</v>
          </cell>
          <cell r="Y707"/>
          <cell r="Z707"/>
          <cell r="AA707"/>
          <cell r="AB707"/>
          <cell r="AC707"/>
          <cell r="AD707"/>
          <cell r="AE707"/>
          <cell r="AF707"/>
        </row>
        <row r="708">
          <cell r="A708" t="str">
            <v>Heliodoxa rubricauda</v>
          </cell>
          <cell r="B708" t="str">
            <v>Heliodoxa</v>
          </cell>
          <cell r="C708" t="str">
            <v>rubricauda</v>
          </cell>
          <cell r="D708" t="str">
            <v>Heliodoxa rubricauda</v>
          </cell>
          <cell r="E708" t="str">
            <v>Apodiformes</v>
          </cell>
          <cell r="F708" t="str">
            <v>Trochilidae</v>
          </cell>
          <cell r="G708" t="str">
            <v>beija-flor-rubi</v>
          </cell>
          <cell r="H708" t="str">
            <v>Brazilian Ruby</v>
          </cell>
          <cell r="I708"/>
          <cell r="J708"/>
          <cell r="K708"/>
          <cell r="L708" t="str">
            <v>FruiNect</v>
          </cell>
          <cell r="M708" t="str">
            <v>Herbivore</v>
          </cell>
          <cell r="N708" t="str">
            <v>Nectarivore</v>
          </cell>
          <cell r="O708"/>
          <cell r="P708" t="str">
            <v>Aerial</v>
          </cell>
          <cell r="Q708" t="str">
            <v>Forest</v>
          </cell>
          <cell r="R708" t="str">
            <v xml:space="preserve">Dense </v>
          </cell>
          <cell r="S708"/>
          <cell r="T708"/>
          <cell r="U708" t="str">
            <v>A</v>
          </cell>
          <cell r="V708"/>
          <cell r="W708"/>
          <cell r="X708" t="str">
            <v>BR, En</v>
          </cell>
          <cell r="Y708"/>
          <cell r="Z708"/>
          <cell r="AA708"/>
          <cell r="AB708"/>
          <cell r="AC708"/>
          <cell r="AD708"/>
          <cell r="AE708"/>
          <cell r="AF708"/>
        </row>
        <row r="709">
          <cell r="A709" t="str">
            <v>Heliodoxa schreibersii</v>
          </cell>
          <cell r="B709" t="str">
            <v>Heliodoxa</v>
          </cell>
          <cell r="C709" t="str">
            <v>schreibersii</v>
          </cell>
          <cell r="D709" t="str">
            <v>Heliodoxa schreibersii</v>
          </cell>
          <cell r="E709" t="str">
            <v>Apodiformes</v>
          </cell>
          <cell r="F709" t="str">
            <v>Trochilidae</v>
          </cell>
          <cell r="G709" t="str">
            <v>brilhante-de-garganta-preta</v>
          </cell>
          <cell r="H709" t="str">
            <v>Black-throated Brilliant</v>
          </cell>
          <cell r="I709" t="str">
            <v>LC</v>
          </cell>
          <cell r="J709"/>
          <cell r="K709"/>
          <cell r="L709" t="str">
            <v>FruiNect</v>
          </cell>
          <cell r="M709" t="str">
            <v>Herbivore</v>
          </cell>
          <cell r="N709" t="str">
            <v>Nectarivore</v>
          </cell>
          <cell r="O709" t="str">
            <v>Sub-bosque</v>
          </cell>
          <cell r="P709" t="str">
            <v>Aerial</v>
          </cell>
          <cell r="Q709" t="str">
            <v>Forest</v>
          </cell>
          <cell r="R709" t="str">
            <v xml:space="preserve">Dense </v>
          </cell>
          <cell r="S709"/>
          <cell r="T709"/>
          <cell r="U709" t="str">
            <v>A</v>
          </cell>
          <cell r="V709"/>
          <cell r="W709"/>
          <cell r="X709" t="str">
            <v>BR#</v>
          </cell>
          <cell r="Y709"/>
          <cell r="Z709"/>
          <cell r="AA709"/>
          <cell r="AB709"/>
          <cell r="AC709"/>
          <cell r="AD709"/>
          <cell r="AE709"/>
          <cell r="AF709"/>
        </row>
        <row r="710">
          <cell r="A710" t="str">
            <v>Heliodoxa xanthogonys</v>
          </cell>
          <cell r="B710" t="str">
            <v>Heliodoxa</v>
          </cell>
          <cell r="C710" t="str">
            <v>xanthogonys</v>
          </cell>
          <cell r="D710" t="str">
            <v>Heliodoxa xanthogonys</v>
          </cell>
          <cell r="E710" t="str">
            <v>Apodiformes</v>
          </cell>
          <cell r="F710" t="str">
            <v>Trochilidae</v>
          </cell>
          <cell r="G710" t="str">
            <v>brilhante-veludo</v>
          </cell>
          <cell r="H710" t="str">
            <v>Velvet-browed Brilliant</v>
          </cell>
          <cell r="I710" t="str">
            <v>LC</v>
          </cell>
          <cell r="J710"/>
          <cell r="K710"/>
          <cell r="L710" t="str">
            <v>FruiNect</v>
          </cell>
          <cell r="M710" t="str">
            <v>Herbivore</v>
          </cell>
          <cell r="N710" t="str">
            <v>Nectarivore</v>
          </cell>
          <cell r="O710" t="str">
            <v>Sub-bosque/Dossel</v>
          </cell>
          <cell r="P710" t="str">
            <v>Aerial</v>
          </cell>
          <cell r="Q710" t="str">
            <v>Forest</v>
          </cell>
          <cell r="R710" t="str">
            <v xml:space="preserve">Dense </v>
          </cell>
          <cell r="S710"/>
          <cell r="T710"/>
          <cell r="U710" t="str">
            <v>M</v>
          </cell>
          <cell r="V710"/>
          <cell r="W710"/>
          <cell r="X710" t="str">
            <v>BR#</v>
          </cell>
          <cell r="Y710"/>
          <cell r="Z710"/>
          <cell r="AA710"/>
          <cell r="AB710"/>
          <cell r="AC710"/>
          <cell r="AD710"/>
          <cell r="AE710"/>
          <cell r="AF710"/>
        </row>
        <row r="711">
          <cell r="A711" t="str">
            <v>Heliomaster furcifer</v>
          </cell>
          <cell r="B711" t="str">
            <v>Heliomaster</v>
          </cell>
          <cell r="C711" t="str">
            <v>furcifer</v>
          </cell>
          <cell r="D711" t="str">
            <v>Heliomaster furcifer</v>
          </cell>
          <cell r="E711" t="str">
            <v>Apodiformes</v>
          </cell>
          <cell r="F711" t="str">
            <v>Trochilidae</v>
          </cell>
          <cell r="G711" t="str">
            <v>bico-reto-azul</v>
          </cell>
          <cell r="H711" t="str">
            <v>Blue-tufted Starthroat</v>
          </cell>
          <cell r="I711" t="str">
            <v>LC</v>
          </cell>
          <cell r="J711"/>
          <cell r="K711"/>
          <cell r="L711" t="str">
            <v>FruiNect</v>
          </cell>
          <cell r="M711" t="str">
            <v>Herbivore</v>
          </cell>
          <cell r="N711" t="str">
            <v>Nectarivore</v>
          </cell>
          <cell r="O711" t="str">
            <v>Dossel</v>
          </cell>
          <cell r="P711" t="str">
            <v>Aerial</v>
          </cell>
          <cell r="Q711" t="str">
            <v>Woodland</v>
          </cell>
          <cell r="R711" t="str">
            <v>Semi-Open</v>
          </cell>
          <cell r="S711"/>
          <cell r="T711" t="str">
            <v>B</v>
          </cell>
          <cell r="U711" t="str">
            <v>M</v>
          </cell>
          <cell r="V711"/>
          <cell r="W711"/>
          <cell r="X711" t="str">
            <v>BR</v>
          </cell>
          <cell r="Y711"/>
          <cell r="Z711"/>
          <cell r="AA711" t="str">
            <v>AC</v>
          </cell>
          <cell r="AB711"/>
          <cell r="AC711"/>
          <cell r="AD711"/>
          <cell r="AE711"/>
          <cell r="AF711"/>
        </row>
        <row r="712">
          <cell r="A712" t="str">
            <v>Heliomaster longirostris</v>
          </cell>
          <cell r="B712" t="str">
            <v>Heliomaster</v>
          </cell>
          <cell r="C712" t="str">
            <v>longirostris</v>
          </cell>
          <cell r="D712" t="str">
            <v>Heliomaster longirostris</v>
          </cell>
          <cell r="E712" t="str">
            <v>Apodiformes</v>
          </cell>
          <cell r="F712" t="str">
            <v>Trochilidae</v>
          </cell>
          <cell r="G712" t="str">
            <v>bico-reto-cinzento</v>
          </cell>
          <cell r="H712" t="str">
            <v>Long-billed Starthroat</v>
          </cell>
          <cell r="I712" t="str">
            <v>LC</v>
          </cell>
          <cell r="J712"/>
          <cell r="K712"/>
          <cell r="L712" t="str">
            <v>FruiNect</v>
          </cell>
          <cell r="M712" t="str">
            <v>Herbivore</v>
          </cell>
          <cell r="N712" t="str">
            <v>Nectarivore</v>
          </cell>
          <cell r="O712" t="str">
            <v>Dossel</v>
          </cell>
          <cell r="P712" t="str">
            <v>Aerial</v>
          </cell>
          <cell r="Q712" t="str">
            <v>Woodland</v>
          </cell>
          <cell r="R712" t="str">
            <v>Semi-Open</v>
          </cell>
          <cell r="S712">
            <v>3</v>
          </cell>
          <cell r="T712" t="str">
            <v>B</v>
          </cell>
          <cell r="U712" t="str">
            <v>M</v>
          </cell>
          <cell r="V712"/>
          <cell r="W712"/>
          <cell r="X712" t="str">
            <v>BR</v>
          </cell>
          <cell r="Y712"/>
          <cell r="Z712" t="str">
            <v>RE</v>
          </cell>
          <cell r="AA712" t="str">
            <v>AC</v>
          </cell>
          <cell r="AB712"/>
          <cell r="AC712"/>
          <cell r="AD712"/>
          <cell r="AE712"/>
          <cell r="AF712"/>
        </row>
        <row r="713">
          <cell r="A713" t="str">
            <v>Heliomaster squamosus</v>
          </cell>
          <cell r="B713" t="str">
            <v>Heliomaster</v>
          </cell>
          <cell r="C713" t="str">
            <v>squamosus</v>
          </cell>
          <cell r="D713" t="str">
            <v>Heliomaster squamosus</v>
          </cell>
          <cell r="E713" t="str">
            <v>Apodiformes</v>
          </cell>
          <cell r="F713" t="str">
            <v>Trochilidae</v>
          </cell>
          <cell r="G713" t="str">
            <v>bico-reto-de-banda-branca</v>
          </cell>
          <cell r="H713" t="str">
            <v>Stripe-breasted Starthroat</v>
          </cell>
          <cell r="I713" t="str">
            <v>LC</v>
          </cell>
          <cell r="J713"/>
          <cell r="K713"/>
          <cell r="L713" t="str">
            <v>FruiNect</v>
          </cell>
          <cell r="M713" t="str">
            <v>Herbivore</v>
          </cell>
          <cell r="N713" t="str">
            <v>Nectarivore</v>
          </cell>
          <cell r="O713" t="str">
            <v>Dossel</v>
          </cell>
          <cell r="P713" t="str">
            <v>Aerial</v>
          </cell>
          <cell r="Q713" t="str">
            <v>Woodland</v>
          </cell>
          <cell r="R713" t="str">
            <v>Semi-Open</v>
          </cell>
          <cell r="S713">
            <v>3</v>
          </cell>
          <cell r="T713" t="str">
            <v>B</v>
          </cell>
          <cell r="U713" t="str">
            <v>M</v>
          </cell>
          <cell r="V713"/>
          <cell r="W713"/>
          <cell r="X713" t="str">
            <v>BR, En</v>
          </cell>
          <cell r="Y713"/>
          <cell r="Z713" t="str">
            <v>RE</v>
          </cell>
          <cell r="AA713"/>
          <cell r="AB713"/>
          <cell r="AC713"/>
          <cell r="AD713"/>
          <cell r="AE713"/>
          <cell r="AF713"/>
        </row>
        <row r="714">
          <cell r="A714" t="str">
            <v>Heliornis fulica</v>
          </cell>
          <cell r="B714" t="str">
            <v>Heliornis</v>
          </cell>
          <cell r="C714" t="str">
            <v>fulica</v>
          </cell>
          <cell r="D714" t="str">
            <v>Heliornis fulica</v>
          </cell>
          <cell r="E714" t="str">
            <v>Gruiformes</v>
          </cell>
          <cell r="F714" t="str">
            <v>Heliornithidae</v>
          </cell>
          <cell r="G714" t="str">
            <v>picaparra</v>
          </cell>
          <cell r="H714" t="str">
            <v>Sungrebe</v>
          </cell>
          <cell r="I714" t="str">
            <v>LC</v>
          </cell>
          <cell r="J714"/>
          <cell r="K714"/>
          <cell r="L714" t="str">
            <v>Omnivore</v>
          </cell>
          <cell r="M714" t="str">
            <v>Carnivore</v>
          </cell>
          <cell r="N714" t="str">
            <v>Aquatic predator</v>
          </cell>
          <cell r="O714" t="str">
            <v>Aquatico</v>
          </cell>
          <cell r="P714" t="str">
            <v>Aquatic</v>
          </cell>
          <cell r="Q714" t="str">
            <v>Wetland</v>
          </cell>
          <cell r="R714" t="str">
            <v>Semi-Open</v>
          </cell>
          <cell r="S714"/>
          <cell r="T714"/>
          <cell r="U714" t="str">
            <v>B</v>
          </cell>
          <cell r="V714"/>
          <cell r="W714"/>
          <cell r="X714" t="str">
            <v>BR</v>
          </cell>
          <cell r="Y714"/>
          <cell r="Z714"/>
          <cell r="AA714"/>
          <cell r="AB714"/>
          <cell r="AC714"/>
          <cell r="AD714"/>
          <cell r="AE714"/>
          <cell r="AF714"/>
        </row>
        <row r="715">
          <cell r="A715" t="str">
            <v>Heliothryx auritus</v>
          </cell>
          <cell r="B715" t="str">
            <v>Heliothryx</v>
          </cell>
          <cell r="C715" t="str">
            <v>auritus</v>
          </cell>
          <cell r="D715" t="str">
            <v>Heliothryx auritus</v>
          </cell>
          <cell r="E715" t="str">
            <v>Apodiformes</v>
          </cell>
          <cell r="F715" t="str">
            <v>Trochilidae</v>
          </cell>
          <cell r="G715" t="str">
            <v>beija-flor-de-bochecha-azul</v>
          </cell>
          <cell r="H715" t="str">
            <v>Black-eared Fairy</v>
          </cell>
          <cell r="I715" t="str">
            <v>LC</v>
          </cell>
          <cell r="J715"/>
          <cell r="K715"/>
          <cell r="L715" t="str">
            <v>FruiNect</v>
          </cell>
          <cell r="M715" t="str">
            <v>Herbivore</v>
          </cell>
          <cell r="N715" t="str">
            <v>Nectarivore</v>
          </cell>
          <cell r="O715"/>
          <cell r="P715" t="str">
            <v>Aerial</v>
          </cell>
          <cell r="Q715" t="str">
            <v>Forest</v>
          </cell>
          <cell r="R715" t="str">
            <v xml:space="preserve">Dense </v>
          </cell>
          <cell r="S715"/>
          <cell r="T715"/>
          <cell r="U715" t="str">
            <v>M</v>
          </cell>
          <cell r="V715"/>
          <cell r="W715"/>
          <cell r="X715" t="str">
            <v>BR</v>
          </cell>
          <cell r="Y715"/>
          <cell r="Z715"/>
          <cell r="AA715"/>
          <cell r="AB715"/>
          <cell r="AC715"/>
          <cell r="AD715"/>
          <cell r="AE715"/>
          <cell r="AF715"/>
        </row>
        <row r="716">
          <cell r="A716" t="str">
            <v>Hemithraupis flavicollis</v>
          </cell>
          <cell r="B716" t="str">
            <v>Hemithraupis</v>
          </cell>
          <cell r="C716" t="str">
            <v>flavicollis</v>
          </cell>
          <cell r="D716" t="str">
            <v>Hemithraupis flavicollis</v>
          </cell>
          <cell r="E716" t="str">
            <v>Passeriformes</v>
          </cell>
          <cell r="F716" t="str">
            <v>Thraupidae</v>
          </cell>
          <cell r="G716" t="str">
            <v>saíra-galega</v>
          </cell>
          <cell r="H716" t="str">
            <v>Yellow-backed Tager</v>
          </cell>
          <cell r="I716" t="str">
            <v>LC</v>
          </cell>
          <cell r="J716"/>
          <cell r="K716"/>
          <cell r="L716" t="str">
            <v>Invertebrate</v>
          </cell>
          <cell r="M716" t="str">
            <v>Omnivore</v>
          </cell>
          <cell r="N716" t="str">
            <v>Invertivore</v>
          </cell>
          <cell r="O716" t="str">
            <v>Dossel</v>
          </cell>
          <cell r="P716" t="str">
            <v>Insessorial</v>
          </cell>
          <cell r="Q716" t="str">
            <v>Forest</v>
          </cell>
          <cell r="R716" t="str">
            <v xml:space="preserve">Dense </v>
          </cell>
          <cell r="S716"/>
          <cell r="T716" t="str">
            <v>B</v>
          </cell>
          <cell r="U716" t="str">
            <v>B</v>
          </cell>
          <cell r="V716"/>
          <cell r="W716"/>
          <cell r="X716" t="str">
            <v>BR</v>
          </cell>
          <cell r="Y716"/>
          <cell r="Z716"/>
          <cell r="AA716" t="str">
            <v>L</v>
          </cell>
          <cell r="AB716"/>
          <cell r="AC716"/>
          <cell r="AD716"/>
          <cell r="AE716"/>
          <cell r="AF716"/>
        </row>
        <row r="717">
          <cell r="A717" t="str">
            <v>Hemithraupis guira</v>
          </cell>
          <cell r="B717" t="str">
            <v>Hemithraupis</v>
          </cell>
          <cell r="C717" t="str">
            <v>guira</v>
          </cell>
          <cell r="D717" t="str">
            <v>Hemithraupis guira</v>
          </cell>
          <cell r="E717" t="str">
            <v>Passeriformes</v>
          </cell>
          <cell r="F717" t="str">
            <v>Thraupidae</v>
          </cell>
          <cell r="G717" t="str">
            <v>saíra-de-papo-preto</v>
          </cell>
          <cell r="H717" t="str">
            <v>Guira Tager</v>
          </cell>
          <cell r="I717" t="str">
            <v>LC</v>
          </cell>
          <cell r="J717"/>
          <cell r="K717"/>
          <cell r="L717" t="str">
            <v>Invertebrate</v>
          </cell>
          <cell r="M717" t="str">
            <v>Carnivore</v>
          </cell>
          <cell r="N717" t="str">
            <v>Invertivore</v>
          </cell>
          <cell r="O717" t="str">
            <v>Dossel</v>
          </cell>
          <cell r="P717" t="str">
            <v>Insessorial</v>
          </cell>
          <cell r="Q717" t="str">
            <v>Forest</v>
          </cell>
          <cell r="R717" t="str">
            <v xml:space="preserve">Dense </v>
          </cell>
          <cell r="S717">
            <v>3</v>
          </cell>
          <cell r="T717" t="str">
            <v>B</v>
          </cell>
          <cell r="U717" t="str">
            <v>B</v>
          </cell>
          <cell r="V717"/>
          <cell r="W717"/>
          <cell r="X717" t="str">
            <v>BR</v>
          </cell>
          <cell r="Y717"/>
          <cell r="Z717" t="str">
            <v>RE</v>
          </cell>
          <cell r="AA717"/>
          <cell r="AB717"/>
          <cell r="AC717"/>
          <cell r="AD717"/>
          <cell r="AE717"/>
          <cell r="AF717"/>
        </row>
        <row r="718">
          <cell r="A718" t="str">
            <v>Hemithraupis ruficapilla</v>
          </cell>
          <cell r="B718" t="str">
            <v>Hemithraupis</v>
          </cell>
          <cell r="C718" t="str">
            <v>ruficapilla</v>
          </cell>
          <cell r="D718" t="str">
            <v>Hemithraupis ruficapilla</v>
          </cell>
          <cell r="E718" t="str">
            <v>Passeriformes</v>
          </cell>
          <cell r="F718" t="str">
            <v>Thraupidae</v>
          </cell>
          <cell r="G718" t="str">
            <v>saíra-ferrugem</v>
          </cell>
          <cell r="H718" t="str">
            <v>Rufous-headed Tager</v>
          </cell>
          <cell r="I718" t="str">
            <v>LC</v>
          </cell>
          <cell r="J718"/>
          <cell r="K718"/>
          <cell r="L718" t="str">
            <v>Invertebrate</v>
          </cell>
          <cell r="M718" t="str">
            <v>Carnivore</v>
          </cell>
          <cell r="N718" t="str">
            <v>Invertivore</v>
          </cell>
          <cell r="O718" t="str">
            <v>Dossel</v>
          </cell>
          <cell r="P718" t="str">
            <v>Insessorial</v>
          </cell>
          <cell r="Q718" t="str">
            <v>Forest</v>
          </cell>
          <cell r="R718" t="str">
            <v xml:space="preserve">Dense </v>
          </cell>
          <cell r="S718"/>
          <cell r="T718"/>
          <cell r="U718"/>
          <cell r="V718"/>
          <cell r="W718"/>
          <cell r="X718" t="str">
            <v>BR, En</v>
          </cell>
          <cell r="Y718"/>
          <cell r="Z718"/>
          <cell r="AA718"/>
          <cell r="AB718"/>
          <cell r="AC718"/>
          <cell r="AD718"/>
          <cell r="AE718"/>
          <cell r="AF718"/>
        </row>
        <row r="719">
          <cell r="A719" t="str">
            <v>Hemitriccus cohnhafti</v>
          </cell>
          <cell r="B719" t="str">
            <v>Hemitriccus</v>
          </cell>
          <cell r="C719" t="str">
            <v>cohnhafti</v>
          </cell>
          <cell r="D719" t="str">
            <v>Hemitriccus cohnhafti</v>
          </cell>
          <cell r="E719" t="str">
            <v>Passeriformes</v>
          </cell>
          <cell r="F719" t="str">
            <v>Rhynchocyclidae</v>
          </cell>
          <cell r="G719" t="str">
            <v>maria-sebinha-do-acre</v>
          </cell>
          <cell r="H719" t="str">
            <v>Acre Tody-Tyrant</v>
          </cell>
          <cell r="I719" t="str">
            <v>NT</v>
          </cell>
          <cell r="J719"/>
          <cell r="K719"/>
          <cell r="L719" t="str">
            <v>Invertebrate</v>
          </cell>
          <cell r="M719" t="str">
            <v>Carnivore</v>
          </cell>
          <cell r="N719" t="str">
            <v>Invertivore</v>
          </cell>
          <cell r="O719"/>
          <cell r="P719" t="str">
            <v>Insessorial</v>
          </cell>
          <cell r="Q719" t="str">
            <v>Forest</v>
          </cell>
          <cell r="R719" t="str">
            <v xml:space="preserve">Dense </v>
          </cell>
          <cell r="S719"/>
          <cell r="T719"/>
          <cell r="U719" t="str">
            <v>M</v>
          </cell>
          <cell r="V719"/>
          <cell r="W719"/>
          <cell r="X719" t="str">
            <v>BR</v>
          </cell>
          <cell r="Y719"/>
          <cell r="Z719"/>
          <cell r="AA719" t="str">
            <v>X</v>
          </cell>
          <cell r="AB719"/>
          <cell r="AC719"/>
          <cell r="AD719"/>
          <cell r="AE719"/>
          <cell r="AF719"/>
        </row>
        <row r="720">
          <cell r="A720" t="str">
            <v>Hemitriccus diops</v>
          </cell>
          <cell r="B720" t="str">
            <v>Hemitriccus</v>
          </cell>
          <cell r="C720" t="str">
            <v>diops</v>
          </cell>
          <cell r="D720" t="str">
            <v>Hemitriccus diops</v>
          </cell>
          <cell r="E720" t="str">
            <v>Passeriformes</v>
          </cell>
          <cell r="F720" t="str">
            <v>Rhynchocyclidae</v>
          </cell>
          <cell r="G720" t="str">
            <v>olho-falso</v>
          </cell>
          <cell r="H720" t="str">
            <v>Drab-breasted Pygmy-Tyrant</v>
          </cell>
          <cell r="I720" t="str">
            <v>LC</v>
          </cell>
          <cell r="J720"/>
          <cell r="K720"/>
          <cell r="L720" t="str">
            <v>Invertebrate</v>
          </cell>
          <cell r="M720" t="str">
            <v>Carnivore</v>
          </cell>
          <cell r="N720" t="str">
            <v>Invertivore</v>
          </cell>
          <cell r="O720" t="str">
            <v>Sub-bosque</v>
          </cell>
          <cell r="P720" t="str">
            <v>Insessorial</v>
          </cell>
          <cell r="Q720" t="str">
            <v>Forest</v>
          </cell>
          <cell r="R720" t="str">
            <v xml:space="preserve">Dense </v>
          </cell>
          <cell r="S720">
            <v>3</v>
          </cell>
          <cell r="T720" t="str">
            <v>B</v>
          </cell>
          <cell r="U720" t="str">
            <v>M</v>
          </cell>
          <cell r="V720"/>
          <cell r="W720"/>
          <cell r="X720" t="str">
            <v>BR</v>
          </cell>
          <cell r="Y720"/>
          <cell r="Z720" t="str">
            <v>RE</v>
          </cell>
          <cell r="AA720"/>
          <cell r="AB720"/>
          <cell r="AC720"/>
          <cell r="AD720"/>
          <cell r="AE720"/>
          <cell r="AF720"/>
        </row>
        <row r="721">
          <cell r="A721" t="str">
            <v>Hemitriccus flammulatus</v>
          </cell>
          <cell r="B721" t="str">
            <v>Hemitriccus</v>
          </cell>
          <cell r="C721" t="str">
            <v>flammulatus</v>
          </cell>
          <cell r="D721" t="str">
            <v>Hemitriccus flammulatus</v>
          </cell>
          <cell r="E721" t="str">
            <v>Passeriformes</v>
          </cell>
          <cell r="F721" t="str">
            <v>Rhynchocyclidae</v>
          </cell>
          <cell r="G721" t="str">
            <v>maria-de-peito-machetado</v>
          </cell>
          <cell r="H721" t="str">
            <v>Flammulated Pygmy-Tyrant</v>
          </cell>
          <cell r="I721" t="str">
            <v>LC</v>
          </cell>
          <cell r="J721"/>
          <cell r="K721"/>
          <cell r="L721" t="str">
            <v>Invertebrate</v>
          </cell>
          <cell r="M721" t="str">
            <v>Carnivore</v>
          </cell>
          <cell r="N721" t="str">
            <v>Invertivore</v>
          </cell>
          <cell r="O721" t="str">
            <v>Sub-bosque/Estrato medio</v>
          </cell>
          <cell r="P721" t="str">
            <v>Insessorial</v>
          </cell>
          <cell r="Q721" t="str">
            <v>Forest</v>
          </cell>
          <cell r="R721" t="str">
            <v xml:space="preserve">Dense </v>
          </cell>
          <cell r="S721"/>
          <cell r="T721"/>
          <cell r="U721" t="str">
            <v>M</v>
          </cell>
          <cell r="V721"/>
          <cell r="W721"/>
          <cell r="X721" t="str">
            <v>BR</v>
          </cell>
          <cell r="Y721"/>
          <cell r="Z721"/>
          <cell r="AA721"/>
          <cell r="AB721"/>
          <cell r="AC721"/>
          <cell r="AD721"/>
          <cell r="AE721"/>
          <cell r="AF721"/>
        </row>
        <row r="722">
          <cell r="A722" t="str">
            <v>Hemitriccus furcatus</v>
          </cell>
          <cell r="B722" t="str">
            <v>Hemitriccus</v>
          </cell>
          <cell r="C722" t="str">
            <v>furcatus</v>
          </cell>
          <cell r="D722" t="str">
            <v>Hemitriccus furcatus</v>
          </cell>
          <cell r="E722" t="str">
            <v>Passeriformes</v>
          </cell>
          <cell r="F722" t="str">
            <v>Rhynchocyclidae</v>
          </cell>
          <cell r="G722" t="str">
            <v>papa-moscas-estrela</v>
          </cell>
          <cell r="H722" t="str">
            <v>Fork-tailed Pygmy-Tyrant</v>
          </cell>
          <cell r="I722" t="str">
            <v>VU</v>
          </cell>
          <cell r="J722"/>
          <cell r="K722"/>
          <cell r="L722" t="str">
            <v>Invertebrate</v>
          </cell>
          <cell r="M722" t="str">
            <v>Carnivore</v>
          </cell>
          <cell r="N722" t="str">
            <v>Invertivore</v>
          </cell>
          <cell r="O722" t="str">
            <v>Sub-bosque/Estrato medio</v>
          </cell>
          <cell r="P722" t="str">
            <v>Insessorial</v>
          </cell>
          <cell r="Q722" t="str">
            <v>Forest</v>
          </cell>
          <cell r="R722" t="str">
            <v xml:space="preserve">Dense </v>
          </cell>
          <cell r="S722"/>
          <cell r="T722"/>
          <cell r="U722"/>
          <cell r="V722"/>
          <cell r="W722"/>
          <cell r="X722" t="str">
            <v>BR, En</v>
          </cell>
          <cell r="Y722"/>
          <cell r="Z722"/>
          <cell r="AA722"/>
          <cell r="AB722"/>
          <cell r="AC722"/>
          <cell r="AD722"/>
          <cell r="AE722"/>
          <cell r="AF722"/>
        </row>
        <row r="723">
          <cell r="A723" t="str">
            <v>Hemitriccus griseipectus</v>
          </cell>
          <cell r="B723" t="str">
            <v>Hemitriccus</v>
          </cell>
          <cell r="C723" t="str">
            <v>griseipectus</v>
          </cell>
          <cell r="D723" t="str">
            <v>Hemitriccus griseipectus</v>
          </cell>
          <cell r="E723" t="str">
            <v>Passeriformes</v>
          </cell>
          <cell r="F723" t="str">
            <v>Rhynchocyclidae</v>
          </cell>
          <cell r="G723" t="str">
            <v>maria-de-barriga-branca</v>
          </cell>
          <cell r="H723" t="str">
            <v>White-bellied Tody-Tyrant</v>
          </cell>
          <cell r="I723" t="str">
            <v>LC</v>
          </cell>
          <cell r="J723"/>
          <cell r="K723"/>
          <cell r="L723" t="str">
            <v>Invertebrate</v>
          </cell>
          <cell r="M723" t="str">
            <v>Carnivore</v>
          </cell>
          <cell r="N723" t="str">
            <v>Invertivore</v>
          </cell>
          <cell r="O723"/>
          <cell r="P723" t="str">
            <v>Insessorial</v>
          </cell>
          <cell r="Q723" t="str">
            <v>Forest</v>
          </cell>
          <cell r="R723" t="str">
            <v xml:space="preserve">Dense </v>
          </cell>
          <cell r="S723"/>
          <cell r="T723"/>
          <cell r="U723" t="str">
            <v>A?</v>
          </cell>
          <cell r="V723"/>
          <cell r="W723"/>
          <cell r="X723" t="str">
            <v>BR</v>
          </cell>
          <cell r="Y723"/>
          <cell r="Z723"/>
          <cell r="AA723"/>
          <cell r="AB723"/>
          <cell r="AC723"/>
          <cell r="AD723"/>
          <cell r="AE723"/>
          <cell r="AF723"/>
        </row>
        <row r="724">
          <cell r="A724" t="str">
            <v>Hemitriccus inornatus</v>
          </cell>
          <cell r="B724" t="str">
            <v>Hemitriccus</v>
          </cell>
          <cell r="C724" t="str">
            <v>inornatus</v>
          </cell>
          <cell r="D724" t="str">
            <v>Hemitriccus inornatus</v>
          </cell>
          <cell r="E724" t="str">
            <v>Passeriformes</v>
          </cell>
          <cell r="F724" t="str">
            <v>Rhynchocyclidae</v>
          </cell>
          <cell r="G724" t="str">
            <v>maria-da-campi</v>
          </cell>
          <cell r="H724" t="str">
            <v>Pelzeln's Tody-Tyrant</v>
          </cell>
          <cell r="I724" t="str">
            <v>LC</v>
          </cell>
          <cell r="J724"/>
          <cell r="K724"/>
          <cell r="L724" t="str">
            <v>Invertebrate</v>
          </cell>
          <cell r="M724" t="str">
            <v>Carnivore</v>
          </cell>
          <cell r="N724" t="str">
            <v>Invertivore</v>
          </cell>
          <cell r="O724" t="str">
            <v>Sub-bosque?</v>
          </cell>
          <cell r="P724" t="str">
            <v>Insessorial</v>
          </cell>
          <cell r="Q724" t="str">
            <v>Forest</v>
          </cell>
          <cell r="R724" t="str">
            <v xml:space="preserve">Dense </v>
          </cell>
          <cell r="S724"/>
          <cell r="T724"/>
          <cell r="U724" t="str">
            <v>M</v>
          </cell>
          <cell r="V724"/>
          <cell r="W724"/>
          <cell r="X724" t="str">
            <v>BR</v>
          </cell>
          <cell r="Y724"/>
          <cell r="Z724"/>
          <cell r="AA724"/>
          <cell r="AB724"/>
          <cell r="AC724"/>
          <cell r="AD724"/>
          <cell r="AE724"/>
          <cell r="AF724"/>
        </row>
        <row r="725">
          <cell r="A725" t="str">
            <v>Hemitriccus iohannis</v>
          </cell>
          <cell r="B725" t="str">
            <v>Hemitriccus</v>
          </cell>
          <cell r="C725" t="str">
            <v>iohannis</v>
          </cell>
          <cell r="D725" t="str">
            <v>Hemitriccus iohannis</v>
          </cell>
          <cell r="E725" t="str">
            <v>Passeriformes</v>
          </cell>
          <cell r="F725" t="str">
            <v>Rhynchocyclidae</v>
          </cell>
          <cell r="G725" t="str">
            <v>maria-peruvia</v>
          </cell>
          <cell r="H725" t="str">
            <v>Johannes's Tody-Tyrant</v>
          </cell>
          <cell r="I725" t="str">
            <v>LC</v>
          </cell>
          <cell r="J725"/>
          <cell r="K725"/>
          <cell r="L725" t="str">
            <v>Invertebrate</v>
          </cell>
          <cell r="M725" t="str">
            <v>Carnivore</v>
          </cell>
          <cell r="N725" t="str">
            <v>Invertivore</v>
          </cell>
          <cell r="O725" t="str">
            <v>Estrato medio</v>
          </cell>
          <cell r="P725" t="str">
            <v>Insessorial</v>
          </cell>
          <cell r="Q725" t="str">
            <v>Forest</v>
          </cell>
          <cell r="R725" t="str">
            <v xml:space="preserve">Dense </v>
          </cell>
          <cell r="S725"/>
          <cell r="T725"/>
          <cell r="U725" t="str">
            <v>A</v>
          </cell>
          <cell r="V725"/>
          <cell r="W725"/>
          <cell r="X725" t="str">
            <v>BR</v>
          </cell>
          <cell r="Y725"/>
          <cell r="Z725"/>
          <cell r="AA725"/>
          <cell r="AB725"/>
          <cell r="AC725"/>
          <cell r="AD725"/>
          <cell r="AE725"/>
          <cell r="AF725"/>
        </row>
        <row r="726">
          <cell r="A726" t="str">
            <v>Hemitriccus josephinae</v>
          </cell>
          <cell r="B726" t="str">
            <v>Hemitriccus</v>
          </cell>
          <cell r="C726" t="str">
            <v>josephinae</v>
          </cell>
          <cell r="D726" t="str">
            <v>Hemitriccus josephinae</v>
          </cell>
          <cell r="E726" t="str">
            <v>Passeriformes</v>
          </cell>
          <cell r="F726" t="str">
            <v>Rhynchocyclidae</v>
          </cell>
          <cell r="G726" t="str">
            <v>maria-bicudinha</v>
          </cell>
          <cell r="H726" t="str">
            <v>Boat-billed Tody-Tyrant</v>
          </cell>
          <cell r="I726" t="str">
            <v>LC</v>
          </cell>
          <cell r="J726"/>
          <cell r="K726"/>
          <cell r="L726" t="str">
            <v>Invertebrate</v>
          </cell>
          <cell r="M726" t="str">
            <v>Carnivore</v>
          </cell>
          <cell r="N726" t="str">
            <v>Invertivore</v>
          </cell>
          <cell r="O726" t="str">
            <v>Estrato medio?</v>
          </cell>
          <cell r="P726" t="str">
            <v>Insessorial</v>
          </cell>
          <cell r="Q726" t="str">
            <v>Forest</v>
          </cell>
          <cell r="R726" t="str">
            <v xml:space="preserve">Dense </v>
          </cell>
          <cell r="S726"/>
          <cell r="T726"/>
          <cell r="U726" t="str">
            <v>A</v>
          </cell>
          <cell r="V726"/>
          <cell r="W726"/>
          <cell r="X726" t="str">
            <v>BR</v>
          </cell>
          <cell r="Y726"/>
          <cell r="Z726"/>
          <cell r="AA726"/>
          <cell r="AB726"/>
          <cell r="AC726"/>
          <cell r="AD726"/>
          <cell r="AE726"/>
          <cell r="AF726"/>
        </row>
        <row r="727">
          <cell r="A727" t="str">
            <v>Hemitriccus kaempferi</v>
          </cell>
          <cell r="B727" t="str">
            <v>Hemitriccus</v>
          </cell>
          <cell r="C727" t="str">
            <v>kaempferi</v>
          </cell>
          <cell r="D727" t="str">
            <v>Hemitriccus kaempferi</v>
          </cell>
          <cell r="E727" t="str">
            <v>Passeriformes</v>
          </cell>
          <cell r="F727" t="str">
            <v>Rhynchocyclidae</v>
          </cell>
          <cell r="G727" t="str">
            <v>maria-catarinense</v>
          </cell>
          <cell r="H727" t="str">
            <v>Kaempfer's Tody-Tyrant</v>
          </cell>
          <cell r="I727" t="str">
            <v>VU</v>
          </cell>
          <cell r="J727" t="str">
            <v>VU</v>
          </cell>
          <cell r="K727"/>
          <cell r="L727" t="str">
            <v>Invertebrate</v>
          </cell>
          <cell r="M727" t="str">
            <v>Carnivore</v>
          </cell>
          <cell r="N727" t="str">
            <v>Invertivore</v>
          </cell>
          <cell r="O727" t="str">
            <v>Estrato medio</v>
          </cell>
          <cell r="P727" t="str">
            <v>Insessorial</v>
          </cell>
          <cell r="Q727" t="str">
            <v>Forest</v>
          </cell>
          <cell r="R727" t="str">
            <v xml:space="preserve">Dense </v>
          </cell>
          <cell r="S727"/>
          <cell r="T727" t="str">
            <v>A</v>
          </cell>
          <cell r="U727" t="str">
            <v>M</v>
          </cell>
          <cell r="V727"/>
          <cell r="W727"/>
          <cell r="X727" t="str">
            <v>BR, En</v>
          </cell>
          <cell r="Y727"/>
          <cell r="Z727"/>
          <cell r="AA727" t="str">
            <v>AC</v>
          </cell>
          <cell r="AB727"/>
          <cell r="AC727"/>
          <cell r="AD727"/>
          <cell r="AE727"/>
          <cell r="AF727"/>
        </row>
        <row r="728">
          <cell r="A728" t="str">
            <v>Hemitriccus margaritaceiventer</v>
          </cell>
          <cell r="B728" t="str">
            <v>Hemitriccus</v>
          </cell>
          <cell r="C728" t="str">
            <v>margaritaceiventer</v>
          </cell>
          <cell r="D728" t="str">
            <v>Hemitriccus margaritaceiventer</v>
          </cell>
          <cell r="E728" t="str">
            <v>Passeriformes</v>
          </cell>
          <cell r="F728" t="str">
            <v>Rhynchocyclidae</v>
          </cell>
          <cell r="G728" t="str">
            <v>sebinho-de-olho-de-ouro</v>
          </cell>
          <cell r="H728" t="str">
            <v>Pearly-vented Tody-tyrant</v>
          </cell>
          <cell r="I728" t="str">
            <v>LC</v>
          </cell>
          <cell r="J728"/>
          <cell r="K728"/>
          <cell r="L728" t="str">
            <v>Invertebrate</v>
          </cell>
          <cell r="M728" t="str">
            <v>Carnivore</v>
          </cell>
          <cell r="N728" t="str">
            <v>Invertivore</v>
          </cell>
          <cell r="O728" t="str">
            <v>Sub-bosque/Estrato medio</v>
          </cell>
          <cell r="P728" t="str">
            <v>Insessorial</v>
          </cell>
          <cell r="Q728" t="str">
            <v>Forest</v>
          </cell>
          <cell r="R728" t="str">
            <v xml:space="preserve">Dense </v>
          </cell>
          <cell r="S728">
            <v>2</v>
          </cell>
          <cell r="T728" t="str">
            <v>A</v>
          </cell>
          <cell r="U728" t="str">
            <v>M</v>
          </cell>
          <cell r="V728"/>
          <cell r="W728"/>
          <cell r="X728" t="str">
            <v>BR</v>
          </cell>
          <cell r="Y728"/>
          <cell r="Z728" t="str">
            <v>RE</v>
          </cell>
          <cell r="AA728"/>
          <cell r="AB728"/>
          <cell r="AC728"/>
          <cell r="AD728"/>
          <cell r="AE728"/>
          <cell r="AF728"/>
        </row>
        <row r="729">
          <cell r="A729" t="str">
            <v>Hemitriccus minimus</v>
          </cell>
          <cell r="B729" t="str">
            <v>Hemitriccus</v>
          </cell>
          <cell r="C729" t="str">
            <v>minimus</v>
          </cell>
          <cell r="D729" t="str">
            <v>Hemitriccus minimus</v>
          </cell>
          <cell r="E729" t="str">
            <v>Passeriformes</v>
          </cell>
          <cell r="F729" t="str">
            <v>Rhynchocyclidae</v>
          </cell>
          <cell r="G729" t="str">
            <v>maria-mirim</v>
          </cell>
          <cell r="H729" t="str">
            <v>Zimmer's Tody-Tyrant</v>
          </cell>
          <cell r="I729" t="str">
            <v>LC</v>
          </cell>
          <cell r="J729"/>
          <cell r="K729"/>
          <cell r="L729" t="str">
            <v>Invertebrate</v>
          </cell>
          <cell r="M729" t="str">
            <v>Carnivore</v>
          </cell>
          <cell r="N729" t="str">
            <v>Invertivore</v>
          </cell>
          <cell r="O729" t="str">
            <v>Dossel</v>
          </cell>
          <cell r="P729" t="str">
            <v>Insessorial</v>
          </cell>
          <cell r="Q729" t="str">
            <v>Forest</v>
          </cell>
          <cell r="R729" t="str">
            <v xml:space="preserve">Dense </v>
          </cell>
          <cell r="S729"/>
          <cell r="T729"/>
          <cell r="U729" t="str">
            <v>A</v>
          </cell>
          <cell r="V729"/>
          <cell r="W729"/>
          <cell r="X729" t="str">
            <v>BR</v>
          </cell>
          <cell r="Y729"/>
          <cell r="Z729"/>
          <cell r="AA729"/>
          <cell r="AB729"/>
          <cell r="AC729"/>
          <cell r="AD729"/>
          <cell r="AE729"/>
          <cell r="AF729"/>
        </row>
        <row r="730">
          <cell r="A730" t="str">
            <v>Hemitriccus minor</v>
          </cell>
          <cell r="B730" t="str">
            <v>Hemitriccus</v>
          </cell>
          <cell r="C730" t="str">
            <v>minor</v>
          </cell>
          <cell r="D730" t="str">
            <v>Hemitriccus minor</v>
          </cell>
          <cell r="E730" t="str">
            <v>Passeriformes</v>
          </cell>
          <cell r="F730" t="str">
            <v>Rhynchocyclidae</v>
          </cell>
          <cell r="G730" t="str">
            <v>maria-sebinha</v>
          </cell>
          <cell r="H730" t="str">
            <v>Snethlage's Tody-Tyrant</v>
          </cell>
          <cell r="I730" t="str">
            <v>LC</v>
          </cell>
          <cell r="J730"/>
          <cell r="K730"/>
          <cell r="L730" t="str">
            <v>Invertebrate</v>
          </cell>
          <cell r="M730" t="str">
            <v>Carnivore</v>
          </cell>
          <cell r="N730" t="str">
            <v>Invertivore</v>
          </cell>
          <cell r="O730" t="str">
            <v>Estrato medio</v>
          </cell>
          <cell r="P730" t="str">
            <v>Insessorial</v>
          </cell>
          <cell r="Q730" t="str">
            <v>Forest</v>
          </cell>
          <cell r="R730" t="str">
            <v xml:space="preserve">Dense </v>
          </cell>
          <cell r="S730"/>
          <cell r="T730"/>
          <cell r="U730" t="str">
            <v>A</v>
          </cell>
          <cell r="V730"/>
          <cell r="W730"/>
          <cell r="X730" t="str">
            <v>BR</v>
          </cell>
          <cell r="Y730"/>
          <cell r="Z730"/>
          <cell r="AA730" t="str">
            <v>F</v>
          </cell>
          <cell r="AB730"/>
          <cell r="AC730"/>
          <cell r="AD730"/>
          <cell r="AE730"/>
          <cell r="AF730"/>
        </row>
        <row r="731">
          <cell r="A731" t="str">
            <v>Hemitriccus mirandae</v>
          </cell>
          <cell r="B731" t="str">
            <v>Hemitriccus</v>
          </cell>
          <cell r="C731" t="str">
            <v>mirandae</v>
          </cell>
          <cell r="D731" t="str">
            <v>Hemitriccus mirandae</v>
          </cell>
          <cell r="E731" t="str">
            <v>Passeriformes</v>
          </cell>
          <cell r="F731" t="str">
            <v>Rhynchocyclidae</v>
          </cell>
          <cell r="G731" t="str">
            <v>maria-do-nordeste</v>
          </cell>
          <cell r="H731" t="str">
            <v>Buff-breasted Tody-Tyrant</v>
          </cell>
          <cell r="I731" t="str">
            <v>VU</v>
          </cell>
          <cell r="J731" t="str">
            <v>EN</v>
          </cell>
          <cell r="K731"/>
          <cell r="L731" t="str">
            <v>Invertebrate</v>
          </cell>
          <cell r="M731" t="str">
            <v>Carnivore</v>
          </cell>
          <cell r="N731" t="str">
            <v>Invertivore</v>
          </cell>
          <cell r="O731" t="str">
            <v>Estrato medio</v>
          </cell>
          <cell r="P731" t="str">
            <v>Insessorial</v>
          </cell>
          <cell r="Q731" t="str">
            <v>Forest</v>
          </cell>
          <cell r="R731" t="str">
            <v xml:space="preserve">Dense </v>
          </cell>
          <cell r="S731">
            <v>3</v>
          </cell>
          <cell r="T731" t="str">
            <v>M</v>
          </cell>
          <cell r="U731" t="str">
            <v>A</v>
          </cell>
          <cell r="V731"/>
          <cell r="W731"/>
          <cell r="X731" t="str">
            <v>BR, En</v>
          </cell>
          <cell r="Y731"/>
          <cell r="Z731" t="str">
            <v>RE</v>
          </cell>
          <cell r="AA731" t="str">
            <v>H</v>
          </cell>
          <cell r="AB731"/>
          <cell r="AC731"/>
          <cell r="AD731"/>
          <cell r="AE731"/>
          <cell r="AF731"/>
        </row>
        <row r="732">
          <cell r="A732" t="str">
            <v>Hemitriccus nidipendulus</v>
          </cell>
          <cell r="B732" t="str">
            <v>Hemitriccus</v>
          </cell>
          <cell r="C732" t="str">
            <v>nidipendulus</v>
          </cell>
          <cell r="D732" t="str">
            <v>Hemitriccus nidipendulus</v>
          </cell>
          <cell r="E732" t="str">
            <v>Passeriformes</v>
          </cell>
          <cell r="F732" t="str">
            <v>Rhynchocyclidae</v>
          </cell>
          <cell r="G732" t="str">
            <v>tachuri-campainha</v>
          </cell>
          <cell r="H732" t="str">
            <v>Hangnest Tody-Tyrant</v>
          </cell>
          <cell r="I732" t="str">
            <v>LC</v>
          </cell>
          <cell r="J732"/>
          <cell r="K732"/>
          <cell r="L732" t="str">
            <v>Invertebrate</v>
          </cell>
          <cell r="M732" t="str">
            <v>Carnivore</v>
          </cell>
          <cell r="N732" t="str">
            <v>Invertivore</v>
          </cell>
          <cell r="O732" t="str">
            <v>Sub-bosque/Estrato medio</v>
          </cell>
          <cell r="P732" t="str">
            <v>Insessorial</v>
          </cell>
          <cell r="Q732" t="str">
            <v>Forest</v>
          </cell>
          <cell r="R732" t="str">
            <v xml:space="preserve">Dense </v>
          </cell>
          <cell r="S732">
            <v>2</v>
          </cell>
          <cell r="T732" t="str">
            <v>M</v>
          </cell>
          <cell r="U732" t="str">
            <v>B</v>
          </cell>
          <cell r="V732"/>
          <cell r="W732"/>
          <cell r="X732" t="str">
            <v>BR, En</v>
          </cell>
          <cell r="Y732"/>
          <cell r="Z732" t="str">
            <v>RE</v>
          </cell>
          <cell r="AA732"/>
          <cell r="AB732"/>
          <cell r="AC732"/>
          <cell r="AD732"/>
          <cell r="AE732"/>
          <cell r="AF732"/>
        </row>
        <row r="733">
          <cell r="A733" t="str">
            <v>Hemitriccus obsoletus</v>
          </cell>
          <cell r="B733" t="str">
            <v>Hemitriccus</v>
          </cell>
          <cell r="C733" t="str">
            <v>obsoletus</v>
          </cell>
          <cell r="D733" t="str">
            <v>Hemitriccus obsoletus</v>
          </cell>
          <cell r="E733" t="str">
            <v>Passeriformes</v>
          </cell>
          <cell r="F733" t="str">
            <v>Rhynchocyclidae</v>
          </cell>
          <cell r="G733" t="str">
            <v>catraca</v>
          </cell>
          <cell r="H733" t="str">
            <v>Brown-breasted Pygmy-Tyrant</v>
          </cell>
          <cell r="I733" t="str">
            <v>LC</v>
          </cell>
          <cell r="J733"/>
          <cell r="K733"/>
          <cell r="L733" t="str">
            <v>Invertebrate</v>
          </cell>
          <cell r="M733" t="str">
            <v>Carnivore</v>
          </cell>
          <cell r="N733" t="str">
            <v>Invertivore</v>
          </cell>
          <cell r="O733" t="str">
            <v>Sub-bosque</v>
          </cell>
          <cell r="P733" t="str">
            <v>Insessorial</v>
          </cell>
          <cell r="Q733" t="str">
            <v>Forest</v>
          </cell>
          <cell r="R733" t="str">
            <v xml:space="preserve">Dense </v>
          </cell>
          <cell r="S733"/>
          <cell r="T733"/>
          <cell r="U733" t="str">
            <v>M</v>
          </cell>
          <cell r="V733"/>
          <cell r="W733"/>
          <cell r="X733" t="str">
            <v>BR</v>
          </cell>
          <cell r="Y733"/>
          <cell r="Z733"/>
          <cell r="AA733"/>
          <cell r="AB733"/>
          <cell r="AC733"/>
          <cell r="AD733"/>
          <cell r="AE733"/>
          <cell r="AF733"/>
        </row>
        <row r="734">
          <cell r="A734" t="str">
            <v>Hemitriccus orbitatus</v>
          </cell>
          <cell r="B734" t="str">
            <v>Hemitriccus</v>
          </cell>
          <cell r="C734" t="str">
            <v>orbitatus</v>
          </cell>
          <cell r="D734" t="str">
            <v>Hemitriccus orbitatus</v>
          </cell>
          <cell r="E734" t="str">
            <v>Passeriformes</v>
          </cell>
          <cell r="F734" t="str">
            <v>Rhynchocyclidae</v>
          </cell>
          <cell r="G734" t="str">
            <v>tiririzinho-do-mato</v>
          </cell>
          <cell r="H734" t="str">
            <v>Eye-ringed Tody-Tyrant</v>
          </cell>
          <cell r="I734" t="str">
            <v>NT</v>
          </cell>
          <cell r="J734"/>
          <cell r="K734"/>
          <cell r="L734" t="str">
            <v>Invertebrate</v>
          </cell>
          <cell r="M734" t="str">
            <v>Carnivore</v>
          </cell>
          <cell r="N734" t="str">
            <v>Invertivore</v>
          </cell>
          <cell r="O734" t="str">
            <v>Estrato medio</v>
          </cell>
          <cell r="P734" t="str">
            <v>Insessorial</v>
          </cell>
          <cell r="Q734" t="str">
            <v>Forest</v>
          </cell>
          <cell r="R734" t="str">
            <v xml:space="preserve">Dense </v>
          </cell>
          <cell r="S734"/>
          <cell r="T734" t="str">
            <v>M</v>
          </cell>
          <cell r="U734" t="str">
            <v>M</v>
          </cell>
          <cell r="V734"/>
          <cell r="W734"/>
          <cell r="X734" t="str">
            <v>BR, En</v>
          </cell>
          <cell r="Y734"/>
          <cell r="Z734"/>
          <cell r="AA734" t="str">
            <v>L</v>
          </cell>
          <cell r="AB734"/>
          <cell r="AC734"/>
          <cell r="AD734"/>
          <cell r="AE734"/>
          <cell r="AF734"/>
        </row>
        <row r="735">
          <cell r="A735" t="str">
            <v>Hemitriccus striaticollis</v>
          </cell>
          <cell r="B735" t="str">
            <v>Hemitriccus</v>
          </cell>
          <cell r="C735" t="str">
            <v>striaticollis</v>
          </cell>
          <cell r="D735" t="str">
            <v>Hemitriccus striaticollis</v>
          </cell>
          <cell r="E735" t="str">
            <v>Passeriformes</v>
          </cell>
          <cell r="F735" t="str">
            <v>Rhynchocyclidae</v>
          </cell>
          <cell r="G735" t="str">
            <v>sebinho-rajado-amarelo</v>
          </cell>
          <cell r="H735" t="str">
            <v>Stripe-necked Tody-Tyrant</v>
          </cell>
          <cell r="I735" t="str">
            <v>LC</v>
          </cell>
          <cell r="J735"/>
          <cell r="K735"/>
          <cell r="L735" t="str">
            <v>Invertebrate</v>
          </cell>
          <cell r="M735" t="str">
            <v>Carnivore</v>
          </cell>
          <cell r="N735" t="str">
            <v>Invertivore</v>
          </cell>
          <cell r="O735" t="str">
            <v>Estrato medio</v>
          </cell>
          <cell r="P735" t="str">
            <v>Insessorial</v>
          </cell>
          <cell r="Q735" t="str">
            <v>Forest</v>
          </cell>
          <cell r="R735" t="str">
            <v xml:space="preserve">Dense </v>
          </cell>
          <cell r="S735">
            <v>2</v>
          </cell>
          <cell r="T735" t="str">
            <v>M</v>
          </cell>
          <cell r="U735" t="str">
            <v>M</v>
          </cell>
          <cell r="V735"/>
          <cell r="W735"/>
          <cell r="X735" t="str">
            <v>BR</v>
          </cell>
          <cell r="Y735"/>
          <cell r="Z735" t="str">
            <v>RE</v>
          </cell>
          <cell r="AA735"/>
          <cell r="AB735"/>
          <cell r="AC735"/>
          <cell r="AD735"/>
          <cell r="AE735"/>
          <cell r="AF735"/>
        </row>
        <row r="736">
          <cell r="A736" t="str">
            <v>Hemitriccus zosterops</v>
          </cell>
          <cell r="B736" t="str">
            <v>Hemitriccus</v>
          </cell>
          <cell r="C736" t="str">
            <v>zosterops</v>
          </cell>
          <cell r="D736" t="str">
            <v>Hemitriccus zosterops</v>
          </cell>
          <cell r="E736" t="str">
            <v>Passeriformes</v>
          </cell>
          <cell r="F736" t="str">
            <v>Rhynchocyclidae</v>
          </cell>
          <cell r="G736" t="str">
            <v>maria-de-olho-branco</v>
          </cell>
          <cell r="H736" t="str">
            <v>White-eyed Tody-Tyrant</v>
          </cell>
          <cell r="I736" t="str">
            <v>LC</v>
          </cell>
          <cell r="J736"/>
          <cell r="K736"/>
          <cell r="L736" t="str">
            <v>Invertebrate</v>
          </cell>
          <cell r="M736" t="str">
            <v>Carnivore</v>
          </cell>
          <cell r="N736" t="str">
            <v>Invertivore</v>
          </cell>
          <cell r="O736" t="str">
            <v>Estrato medio</v>
          </cell>
          <cell r="P736" t="str">
            <v>Insessorial</v>
          </cell>
          <cell r="Q736" t="str">
            <v>Forest</v>
          </cell>
          <cell r="R736" t="str">
            <v xml:space="preserve">Dense </v>
          </cell>
          <cell r="S736"/>
          <cell r="T736"/>
          <cell r="U736" t="str">
            <v>M</v>
          </cell>
          <cell r="V736"/>
          <cell r="W736"/>
          <cell r="X736" t="str">
            <v>BR</v>
          </cell>
          <cell r="Y736"/>
          <cell r="Z736"/>
          <cell r="AA736"/>
          <cell r="AB736"/>
          <cell r="AC736"/>
          <cell r="AD736"/>
          <cell r="AE736"/>
          <cell r="AF736"/>
        </row>
        <row r="737">
          <cell r="A737" t="str">
            <v>Henicorhina leucosticta</v>
          </cell>
          <cell r="B737" t="str">
            <v>Henicorhina</v>
          </cell>
          <cell r="C737" t="str">
            <v>leucosticta</v>
          </cell>
          <cell r="D737" t="str">
            <v>Henicorhina leucosticta</v>
          </cell>
          <cell r="E737" t="str">
            <v>Passeriformes</v>
          </cell>
          <cell r="F737" t="str">
            <v>Troglodytidae</v>
          </cell>
          <cell r="G737" t="str">
            <v>uirapuru-de-peito-branco</v>
          </cell>
          <cell r="H737" t="str">
            <v>White-breasted Wood-Wren</v>
          </cell>
          <cell r="I737" t="str">
            <v>LC</v>
          </cell>
          <cell r="J737"/>
          <cell r="K737"/>
          <cell r="L737" t="str">
            <v>Invertebrate</v>
          </cell>
          <cell r="M737" t="str">
            <v>Carnivore</v>
          </cell>
          <cell r="N737" t="str">
            <v>Invertivore</v>
          </cell>
          <cell r="O737" t="str">
            <v>Sub-bosque</v>
          </cell>
          <cell r="P737" t="str">
            <v>Generalist</v>
          </cell>
          <cell r="Q737" t="str">
            <v>Forest</v>
          </cell>
          <cell r="R737" t="str">
            <v xml:space="preserve">Dense </v>
          </cell>
          <cell r="S737"/>
          <cell r="T737" t="str">
            <v>A</v>
          </cell>
          <cell r="U737" t="str">
            <v>B</v>
          </cell>
          <cell r="V737"/>
          <cell r="W737"/>
          <cell r="X737" t="str">
            <v>BR</v>
          </cell>
          <cell r="Y737"/>
          <cell r="Z737"/>
          <cell r="AA737" t="str">
            <v>AC</v>
          </cell>
          <cell r="AB737"/>
          <cell r="AC737"/>
          <cell r="AD737"/>
          <cell r="AE737"/>
          <cell r="AF737"/>
        </row>
        <row r="738">
          <cell r="A738" t="str">
            <v>Herpetotheres cachinnans</v>
          </cell>
          <cell r="B738" t="str">
            <v>Herpetotheres</v>
          </cell>
          <cell r="C738" t="str">
            <v>cachinnans</v>
          </cell>
          <cell r="D738" t="str">
            <v>Herpetotheres cachinnans</v>
          </cell>
          <cell r="E738" t="str">
            <v>Falconiformes</v>
          </cell>
          <cell r="F738" t="str">
            <v>Falconidae</v>
          </cell>
          <cell r="G738" t="str">
            <v>acauã</v>
          </cell>
          <cell r="H738" t="str">
            <v>Laughing Falcon</v>
          </cell>
          <cell r="I738" t="str">
            <v>LC</v>
          </cell>
          <cell r="J738"/>
          <cell r="K738"/>
          <cell r="L738" t="str">
            <v>VertFishScav</v>
          </cell>
          <cell r="M738" t="str">
            <v>Carnivore</v>
          </cell>
          <cell r="N738" t="str">
            <v>Vertivore</v>
          </cell>
          <cell r="O738" t="str">
            <v>Dossel</v>
          </cell>
          <cell r="P738" t="str">
            <v>Insessorial</v>
          </cell>
          <cell r="Q738" t="str">
            <v>Forest</v>
          </cell>
          <cell r="R738" t="str">
            <v>Semi-Open</v>
          </cell>
          <cell r="S738">
            <v>2</v>
          </cell>
          <cell r="T738" t="str">
            <v>B</v>
          </cell>
          <cell r="U738" t="str">
            <v>B</v>
          </cell>
          <cell r="V738"/>
          <cell r="W738"/>
          <cell r="X738" t="str">
            <v>BR</v>
          </cell>
          <cell r="Y738"/>
          <cell r="Z738" t="str">
            <v>RE</v>
          </cell>
          <cell r="AA738" t="str">
            <v>AC</v>
          </cell>
          <cell r="AB738"/>
          <cell r="AC738"/>
          <cell r="AD738"/>
          <cell r="AE738"/>
          <cell r="AF738"/>
        </row>
        <row r="739">
          <cell r="A739" t="str">
            <v>Herpsilochmus atricapillus</v>
          </cell>
          <cell r="B739" t="str">
            <v>Herpsilochmus</v>
          </cell>
          <cell r="C739" t="str">
            <v>atricapillus</v>
          </cell>
          <cell r="D739" t="str">
            <v>Herpsilochmus atricapillus</v>
          </cell>
          <cell r="E739" t="str">
            <v>Passeriformes</v>
          </cell>
          <cell r="F739" t="str">
            <v>Thamnophilidae</v>
          </cell>
          <cell r="G739" t="str">
            <v>chorozinho-de-chapéu-preto</v>
          </cell>
          <cell r="H739" t="str">
            <v>Black-capped Antwren</v>
          </cell>
          <cell r="I739" t="str">
            <v>LC</v>
          </cell>
          <cell r="J739"/>
          <cell r="K739"/>
          <cell r="L739" t="str">
            <v>Invertebrate</v>
          </cell>
          <cell r="M739" t="str">
            <v>Carnivore</v>
          </cell>
          <cell r="N739" t="str">
            <v>Invertivore</v>
          </cell>
          <cell r="O739" t="str">
            <v>Dossel</v>
          </cell>
          <cell r="P739" t="str">
            <v>Insessorial</v>
          </cell>
          <cell r="Q739" t="str">
            <v>Forest</v>
          </cell>
          <cell r="R739" t="str">
            <v xml:space="preserve">Dense </v>
          </cell>
          <cell r="S739">
            <v>3</v>
          </cell>
          <cell r="T739" t="str">
            <v>B</v>
          </cell>
          <cell r="U739" t="str">
            <v>M</v>
          </cell>
          <cell r="V739"/>
          <cell r="W739"/>
          <cell r="X739" t="str">
            <v>BR</v>
          </cell>
          <cell r="Y739"/>
          <cell r="Z739" t="str">
            <v>RE</v>
          </cell>
          <cell r="AA739"/>
          <cell r="AB739"/>
          <cell r="AC739"/>
          <cell r="AD739"/>
          <cell r="AE739"/>
          <cell r="AF739"/>
        </row>
        <row r="740">
          <cell r="A740" t="str">
            <v>Herpsilochmus dorsimaculatus</v>
          </cell>
          <cell r="B740" t="str">
            <v>Herpsilochmus</v>
          </cell>
          <cell r="C740" t="str">
            <v>dorsimaculatus</v>
          </cell>
          <cell r="D740" t="str">
            <v>Herpsilochmus dorsimaculatus</v>
          </cell>
          <cell r="E740" t="str">
            <v>Passeriformes</v>
          </cell>
          <cell r="F740" t="str">
            <v>Thamnophilidae</v>
          </cell>
          <cell r="G740" t="str">
            <v>chorozinho-de-costas-manchadas</v>
          </cell>
          <cell r="H740" t="str">
            <v>Spot-backed Antwren</v>
          </cell>
          <cell r="I740" t="str">
            <v>LC</v>
          </cell>
          <cell r="J740"/>
          <cell r="K740"/>
          <cell r="L740" t="str">
            <v>Invertebrate</v>
          </cell>
          <cell r="M740" t="str">
            <v>Carnivore</v>
          </cell>
          <cell r="N740" t="str">
            <v>Invertivore</v>
          </cell>
          <cell r="O740" t="str">
            <v>Dossel</v>
          </cell>
          <cell r="P740" t="str">
            <v>Insessorial</v>
          </cell>
          <cell r="Q740" t="str">
            <v>Forest</v>
          </cell>
          <cell r="R740" t="str">
            <v xml:space="preserve">Dense </v>
          </cell>
          <cell r="S740"/>
          <cell r="T740"/>
          <cell r="U740" t="str">
            <v>M</v>
          </cell>
          <cell r="V740"/>
          <cell r="W740"/>
          <cell r="X740" t="str">
            <v>BR</v>
          </cell>
          <cell r="Y740"/>
          <cell r="Z740"/>
          <cell r="AA740" t="str">
            <v>AB</v>
          </cell>
          <cell r="AB740"/>
          <cell r="AC740"/>
          <cell r="AD740"/>
          <cell r="AE740"/>
          <cell r="AF740"/>
        </row>
        <row r="741">
          <cell r="A741" t="str">
            <v>Herpsilochmus longirostris</v>
          </cell>
          <cell r="B741" t="str">
            <v>Herpsilochmus</v>
          </cell>
          <cell r="C741" t="str">
            <v>longirostris</v>
          </cell>
          <cell r="D741" t="str">
            <v>Herpsilochmus longirostris</v>
          </cell>
          <cell r="E741" t="str">
            <v>Passeriformes</v>
          </cell>
          <cell r="F741" t="str">
            <v>Thamnophilidae</v>
          </cell>
          <cell r="G741" t="str">
            <v>chorozinho-de-bico-comprido</v>
          </cell>
          <cell r="H741" t="str">
            <v>Large-billed Antwren</v>
          </cell>
          <cell r="I741" t="str">
            <v>LC</v>
          </cell>
          <cell r="J741"/>
          <cell r="K741"/>
          <cell r="L741" t="str">
            <v>Invertebrate</v>
          </cell>
          <cell r="M741" t="str">
            <v>Carnivore</v>
          </cell>
          <cell r="N741" t="str">
            <v>Invertivore</v>
          </cell>
          <cell r="O741" t="str">
            <v>Dossel</v>
          </cell>
          <cell r="P741" t="str">
            <v>Insessorial</v>
          </cell>
          <cell r="Q741" t="str">
            <v>Forest</v>
          </cell>
          <cell r="R741" t="str">
            <v xml:space="preserve">Dense </v>
          </cell>
          <cell r="S741">
            <v>3</v>
          </cell>
          <cell r="T741" t="str">
            <v>M</v>
          </cell>
          <cell r="U741" t="str">
            <v>M</v>
          </cell>
          <cell r="V741"/>
          <cell r="W741"/>
          <cell r="X741" t="str">
            <v>BR</v>
          </cell>
          <cell r="Y741"/>
          <cell r="Z741" t="str">
            <v>RE</v>
          </cell>
          <cell r="AA741" t="str">
            <v>AC</v>
          </cell>
          <cell r="AB741"/>
          <cell r="AC741"/>
          <cell r="AD741"/>
          <cell r="AE741"/>
          <cell r="AF741"/>
        </row>
        <row r="742">
          <cell r="A742" t="str">
            <v>Herpsilochmus pectoralis</v>
          </cell>
          <cell r="B742" t="str">
            <v>Herpsilochmus</v>
          </cell>
          <cell r="C742" t="str">
            <v>pectoralis</v>
          </cell>
          <cell r="D742" t="str">
            <v>Herpsilochmus pectoralis</v>
          </cell>
          <cell r="E742" t="str">
            <v>Passeriformes</v>
          </cell>
          <cell r="F742" t="str">
            <v>Thamnophilidae</v>
          </cell>
          <cell r="G742" t="str">
            <v>chorozinho-de-papo-preto</v>
          </cell>
          <cell r="H742" t="str">
            <v>Pectoral Antwren</v>
          </cell>
          <cell r="I742" t="str">
            <v>VU</v>
          </cell>
          <cell r="J742"/>
          <cell r="K742"/>
          <cell r="L742" t="str">
            <v>Invertebrate</v>
          </cell>
          <cell r="M742" t="str">
            <v>Carnivore</v>
          </cell>
          <cell r="N742" t="str">
            <v>Invertivore</v>
          </cell>
          <cell r="O742" t="str">
            <v>Dossel</v>
          </cell>
          <cell r="P742" t="str">
            <v>Insessorial</v>
          </cell>
          <cell r="Q742" t="str">
            <v>Forest</v>
          </cell>
          <cell r="R742" t="str">
            <v xml:space="preserve">Dense </v>
          </cell>
          <cell r="S742">
            <v>2</v>
          </cell>
          <cell r="T742" t="str">
            <v>M</v>
          </cell>
          <cell r="U742" t="str">
            <v>M</v>
          </cell>
          <cell r="V742"/>
          <cell r="W742"/>
          <cell r="X742" t="str">
            <v>BR, En</v>
          </cell>
          <cell r="Y742"/>
          <cell r="Z742" t="str">
            <v>RE</v>
          </cell>
          <cell r="AA742"/>
          <cell r="AB742"/>
          <cell r="AC742"/>
          <cell r="AD742"/>
          <cell r="AE742"/>
          <cell r="AF742"/>
        </row>
        <row r="743">
          <cell r="A743" t="str">
            <v>Herpsilochmus pileatus</v>
          </cell>
          <cell r="B743" t="str">
            <v>Herpsilochmus</v>
          </cell>
          <cell r="C743" t="str">
            <v>pileatus</v>
          </cell>
          <cell r="D743" t="str">
            <v>Herpsilochmus pileatus</v>
          </cell>
          <cell r="E743" t="str">
            <v>Passeriformes</v>
          </cell>
          <cell r="F743" t="str">
            <v>Thamnophilidae</v>
          </cell>
          <cell r="G743" t="str">
            <v>chorozinho-de-boné</v>
          </cell>
          <cell r="H743" t="str">
            <v>Bahia Antwren</v>
          </cell>
          <cell r="I743" t="str">
            <v>VU</v>
          </cell>
          <cell r="J743"/>
          <cell r="K743"/>
          <cell r="L743" t="str">
            <v>Invertebrate</v>
          </cell>
          <cell r="M743" t="str">
            <v>Carnivore</v>
          </cell>
          <cell r="N743" t="str">
            <v>Invertivore</v>
          </cell>
          <cell r="O743" t="str">
            <v>Dossel</v>
          </cell>
          <cell r="P743" t="str">
            <v>Insessorial</v>
          </cell>
          <cell r="Q743" t="str">
            <v>Forest</v>
          </cell>
          <cell r="R743" t="str">
            <v xml:space="preserve">Dense </v>
          </cell>
          <cell r="S743"/>
          <cell r="T743"/>
          <cell r="U743"/>
          <cell r="V743"/>
          <cell r="W743"/>
          <cell r="X743" t="str">
            <v>BR, En</v>
          </cell>
          <cell r="Y743"/>
          <cell r="Z743"/>
          <cell r="AA743"/>
          <cell r="AB743"/>
          <cell r="AC743"/>
          <cell r="AD743"/>
          <cell r="AE743"/>
          <cell r="AF743"/>
        </row>
        <row r="744">
          <cell r="A744" t="str">
            <v>Herpsilochmus praedictus</v>
          </cell>
          <cell r="B744" t="str">
            <v>Herpsilochmus</v>
          </cell>
          <cell r="C744" t="str">
            <v>praedictus</v>
          </cell>
          <cell r="D744" t="str">
            <v>Herpsilochmus praedictus</v>
          </cell>
          <cell r="E744" t="str">
            <v>Passeriformes</v>
          </cell>
          <cell r="F744" t="str">
            <v>Thamnophilidae</v>
          </cell>
          <cell r="G744" t="str">
            <v>chorozinho-esperado</v>
          </cell>
          <cell r="H744" t="str">
            <v>Predicted Antwren</v>
          </cell>
          <cell r="I744" t="str">
            <v>LC</v>
          </cell>
          <cell r="J744"/>
          <cell r="K744"/>
          <cell r="L744" t="str">
            <v>Invertebrate</v>
          </cell>
          <cell r="M744" t="str">
            <v>Carnivore</v>
          </cell>
          <cell r="N744" t="str">
            <v>Invertivore</v>
          </cell>
          <cell r="O744"/>
          <cell r="P744" t="str">
            <v>Insessorial</v>
          </cell>
          <cell r="Q744" t="str">
            <v>Forest</v>
          </cell>
          <cell r="R744" t="str">
            <v xml:space="preserve">Dense </v>
          </cell>
          <cell r="S744"/>
          <cell r="T744"/>
          <cell r="U744" t="str">
            <v>A</v>
          </cell>
          <cell r="V744"/>
          <cell r="W744"/>
          <cell r="X744" t="str">
            <v>BR, En</v>
          </cell>
          <cell r="Y744"/>
          <cell r="Z744"/>
          <cell r="AA744"/>
          <cell r="AB744"/>
          <cell r="AC744"/>
          <cell r="AD744"/>
          <cell r="AE744"/>
          <cell r="AF744"/>
        </row>
        <row r="745">
          <cell r="A745" t="str">
            <v>Herpsilochmus roraimae</v>
          </cell>
          <cell r="B745" t="str">
            <v>Herpsilochmus</v>
          </cell>
          <cell r="C745" t="str">
            <v>roraimae</v>
          </cell>
          <cell r="D745" t="str">
            <v>Herpsilochmus roraimae</v>
          </cell>
          <cell r="E745" t="str">
            <v>Passeriformes</v>
          </cell>
          <cell r="F745" t="str">
            <v>Thamnophilidae</v>
          </cell>
          <cell r="G745" t="str">
            <v>chorozinho-de-roraima</v>
          </cell>
          <cell r="H745" t="str">
            <v>Roraiman Antwren</v>
          </cell>
          <cell r="I745" t="str">
            <v>LC</v>
          </cell>
          <cell r="J745"/>
          <cell r="K745"/>
          <cell r="L745" t="str">
            <v>Invertebrate</v>
          </cell>
          <cell r="M745" t="str">
            <v>Carnivore</v>
          </cell>
          <cell r="N745" t="str">
            <v>Invertivore</v>
          </cell>
          <cell r="O745" t="str">
            <v>Dossel</v>
          </cell>
          <cell r="P745" t="str">
            <v>Insessorial</v>
          </cell>
          <cell r="Q745" t="str">
            <v>Forest</v>
          </cell>
          <cell r="R745" t="str">
            <v xml:space="preserve">Dense </v>
          </cell>
          <cell r="S745"/>
          <cell r="T745" t="str">
            <v>B</v>
          </cell>
          <cell r="U745" t="str">
            <v>M</v>
          </cell>
          <cell r="V745"/>
          <cell r="W745"/>
          <cell r="X745" t="str">
            <v>BR#</v>
          </cell>
          <cell r="Y745"/>
          <cell r="Z745"/>
          <cell r="AA745" t="str">
            <v>X</v>
          </cell>
          <cell r="AB745"/>
          <cell r="AC745"/>
          <cell r="AD745"/>
          <cell r="AE745"/>
          <cell r="AF745"/>
        </row>
        <row r="746">
          <cell r="A746" t="str">
            <v>Herpsilochmus rufimarginatus</v>
          </cell>
          <cell r="B746" t="str">
            <v>Herpsilochmus</v>
          </cell>
          <cell r="C746" t="str">
            <v>rufimarginatus</v>
          </cell>
          <cell r="D746" t="str">
            <v>Herpsilochmus rufimarginatus</v>
          </cell>
          <cell r="E746" t="str">
            <v>Passeriformes</v>
          </cell>
          <cell r="F746" t="str">
            <v>Thamnophilidae</v>
          </cell>
          <cell r="G746" t="str">
            <v>chorozinho-de-asa-vermelha</v>
          </cell>
          <cell r="H746" t="str">
            <v>Rufous-winged Antwren</v>
          </cell>
          <cell r="I746" t="str">
            <v>LC</v>
          </cell>
          <cell r="J746"/>
          <cell r="K746"/>
          <cell r="L746" t="str">
            <v>Invertebrate</v>
          </cell>
          <cell r="M746" t="str">
            <v>Carnivore</v>
          </cell>
          <cell r="N746" t="str">
            <v>Invertivore</v>
          </cell>
          <cell r="O746" t="str">
            <v>Dossel</v>
          </cell>
          <cell r="P746" t="str">
            <v>Insessorial</v>
          </cell>
          <cell r="Q746" t="str">
            <v>Forest</v>
          </cell>
          <cell r="R746" t="str">
            <v xml:space="preserve">Dense </v>
          </cell>
          <cell r="S746">
            <v>3</v>
          </cell>
          <cell r="T746" t="str">
            <v>M</v>
          </cell>
          <cell r="U746" t="str">
            <v>M</v>
          </cell>
          <cell r="V746"/>
          <cell r="W746"/>
          <cell r="X746" t="str">
            <v>BR</v>
          </cell>
          <cell r="Y746"/>
          <cell r="Z746" t="str">
            <v>RE</v>
          </cell>
          <cell r="AA746" t="str">
            <v>AC</v>
          </cell>
          <cell r="AB746"/>
          <cell r="AC746"/>
          <cell r="AD746"/>
          <cell r="AE746"/>
          <cell r="AF746"/>
        </row>
        <row r="747">
          <cell r="A747" t="str">
            <v>Herpsilochmus sellowi</v>
          </cell>
          <cell r="B747" t="str">
            <v>Radinopsyche</v>
          </cell>
          <cell r="C747" t="str">
            <v>sellowi</v>
          </cell>
          <cell r="D747" t="str">
            <v>Radinopsyche sellowi</v>
          </cell>
          <cell r="E747" t="str">
            <v>Passeriformes</v>
          </cell>
          <cell r="F747" t="str">
            <v>Thamnophilidae</v>
          </cell>
          <cell r="G747" t="str">
            <v>chorozinho-da-caatinga</v>
          </cell>
          <cell r="H747" t="str">
            <v>Caatinga Antwren</v>
          </cell>
          <cell r="I747"/>
          <cell r="J747"/>
          <cell r="K747"/>
          <cell r="L747" t="str">
            <v>Invertebrate</v>
          </cell>
          <cell r="M747" t="str">
            <v>Carnivore</v>
          </cell>
          <cell r="N747" t="str">
            <v>Invertivore</v>
          </cell>
          <cell r="O747"/>
          <cell r="P747" t="str">
            <v>Insessorial</v>
          </cell>
          <cell r="Q747" t="str">
            <v>Forest</v>
          </cell>
          <cell r="R747" t="str">
            <v xml:space="preserve">Dense </v>
          </cell>
          <cell r="S747">
            <v>2</v>
          </cell>
          <cell r="T747" t="str">
            <v>M</v>
          </cell>
          <cell r="U747" t="str">
            <v>M</v>
          </cell>
          <cell r="V747"/>
          <cell r="W747"/>
          <cell r="X747" t="str">
            <v>BR, En</v>
          </cell>
          <cell r="Y747" t="str">
            <v>Caa</v>
          </cell>
          <cell r="Z747" t="str">
            <v>RE</v>
          </cell>
          <cell r="AA747"/>
          <cell r="AB747"/>
          <cell r="AC747"/>
          <cell r="AD747"/>
          <cell r="AE747"/>
          <cell r="AF747"/>
        </row>
        <row r="748">
          <cell r="A748" t="str">
            <v>Herpsilochmus stictocephalus</v>
          </cell>
          <cell r="B748" t="str">
            <v>Herpsilochmus</v>
          </cell>
          <cell r="C748" t="str">
            <v>stictocephalus</v>
          </cell>
          <cell r="D748" t="str">
            <v>Herpsilochmus stictocephalus</v>
          </cell>
          <cell r="E748" t="str">
            <v>Passeriformes</v>
          </cell>
          <cell r="F748" t="str">
            <v>Thamnophilidae</v>
          </cell>
          <cell r="G748" t="str">
            <v>chorozinho-de-cabeça-pintada</v>
          </cell>
          <cell r="H748" t="str">
            <v>Todd's Antwren</v>
          </cell>
          <cell r="I748" t="str">
            <v>LC</v>
          </cell>
          <cell r="J748"/>
          <cell r="K748"/>
          <cell r="L748" t="str">
            <v>Invertebrate</v>
          </cell>
          <cell r="M748" t="str">
            <v>Carnivore</v>
          </cell>
          <cell r="N748" t="str">
            <v>Invertivore</v>
          </cell>
          <cell r="O748" t="str">
            <v>Dossel</v>
          </cell>
          <cell r="P748" t="str">
            <v>Insessorial</v>
          </cell>
          <cell r="Q748" t="str">
            <v>Forest</v>
          </cell>
          <cell r="R748" t="str">
            <v xml:space="preserve">Dense </v>
          </cell>
          <cell r="S748"/>
          <cell r="T748"/>
          <cell r="U748"/>
          <cell r="V748"/>
          <cell r="W748"/>
          <cell r="X748" t="str">
            <v>BR</v>
          </cell>
          <cell r="Y748"/>
          <cell r="Z748"/>
          <cell r="AA748"/>
          <cell r="AB748"/>
          <cell r="AC748"/>
          <cell r="AD748"/>
          <cell r="AE748"/>
          <cell r="AF748"/>
        </row>
        <row r="749">
          <cell r="A749" t="str">
            <v>Herpsilochmus sticturus</v>
          </cell>
          <cell r="B749" t="str">
            <v>Herpsilochmus</v>
          </cell>
          <cell r="C749" t="str">
            <v>sticturus</v>
          </cell>
          <cell r="D749" t="str">
            <v>Herpsilochmus sticturus</v>
          </cell>
          <cell r="E749" t="str">
            <v>Passeriformes</v>
          </cell>
          <cell r="F749" t="str">
            <v>Thamnophilidae</v>
          </cell>
          <cell r="G749" t="str">
            <v>chorozinho-de-cauda-pintada</v>
          </cell>
          <cell r="H749" t="str">
            <v>Spot-tailed Antwren</v>
          </cell>
          <cell r="I749" t="str">
            <v>LC</v>
          </cell>
          <cell r="J749"/>
          <cell r="K749"/>
          <cell r="L749" t="str">
            <v>Invertebrate</v>
          </cell>
          <cell r="M749" t="str">
            <v>Carnivore</v>
          </cell>
          <cell r="N749" t="str">
            <v>Invertivore</v>
          </cell>
          <cell r="O749"/>
          <cell r="P749" t="str">
            <v>Insessorial</v>
          </cell>
          <cell r="Q749" t="str">
            <v>Forest</v>
          </cell>
          <cell r="R749" t="str">
            <v xml:space="preserve">Dense </v>
          </cell>
          <cell r="S749"/>
          <cell r="T749"/>
          <cell r="U749"/>
          <cell r="V749"/>
          <cell r="W749"/>
          <cell r="X749" t="str">
            <v>BR</v>
          </cell>
          <cell r="Y749"/>
          <cell r="Z749"/>
          <cell r="AA749"/>
          <cell r="AB749"/>
          <cell r="AC749"/>
          <cell r="AD749"/>
          <cell r="AE749"/>
          <cell r="AF749"/>
        </row>
        <row r="750">
          <cell r="A750" t="str">
            <v>Herpsilochmus stotzi</v>
          </cell>
          <cell r="B750" t="str">
            <v>Herpsilochmus</v>
          </cell>
          <cell r="C750" t="str">
            <v>stotzi</v>
          </cell>
          <cell r="D750" t="str">
            <v>Herpsilochmus stotzi</v>
          </cell>
          <cell r="E750" t="str">
            <v>Passeriformes</v>
          </cell>
          <cell r="F750" t="str">
            <v>Thamnophilidae</v>
          </cell>
          <cell r="G750" t="str">
            <v>chorozinho-do-aripuanã</v>
          </cell>
          <cell r="H750" t="str">
            <v>Aripua Antwren</v>
          </cell>
          <cell r="I750" t="str">
            <v>LC</v>
          </cell>
          <cell r="J750"/>
          <cell r="K750"/>
          <cell r="L750" t="str">
            <v>Invertebrate</v>
          </cell>
          <cell r="M750" t="str">
            <v>Carnivore</v>
          </cell>
          <cell r="N750" t="str">
            <v>Invertivore</v>
          </cell>
          <cell r="O750"/>
          <cell r="P750" t="str">
            <v>Insessorial</v>
          </cell>
          <cell r="Q750" t="str">
            <v>Forest</v>
          </cell>
          <cell r="R750" t="str">
            <v xml:space="preserve">Dense </v>
          </cell>
          <cell r="S750"/>
          <cell r="T750"/>
          <cell r="U750" t="str">
            <v>A?</v>
          </cell>
          <cell r="V750"/>
          <cell r="W750"/>
          <cell r="X750" t="str">
            <v>BR, En</v>
          </cell>
          <cell r="Y750"/>
          <cell r="Z750"/>
          <cell r="AA750"/>
          <cell r="AB750"/>
          <cell r="AC750"/>
          <cell r="AD750"/>
          <cell r="AE750"/>
          <cell r="AF750"/>
        </row>
        <row r="751">
          <cell r="A751" t="str">
            <v>Heterocercus aurantiivertex</v>
          </cell>
          <cell r="B751" t="str">
            <v>Heterocercus</v>
          </cell>
          <cell r="C751" t="str">
            <v>aurantiivertex</v>
          </cell>
          <cell r="D751" t="str">
            <v>Heterocercus aurantiivertex</v>
          </cell>
          <cell r="E751" t="str">
            <v>Passeriformes</v>
          </cell>
          <cell r="F751" t="str">
            <v>Pipridae</v>
          </cell>
          <cell r="G751" t="str">
            <v>dançarino-de-crista-laranja</v>
          </cell>
          <cell r="H751" t="str">
            <v>Orange-crowned Makin</v>
          </cell>
          <cell r="I751" t="str">
            <v>LC</v>
          </cell>
          <cell r="J751"/>
          <cell r="K751" t="str">
            <v>II</v>
          </cell>
          <cell r="L751" t="str">
            <v>FruiNect</v>
          </cell>
          <cell r="M751" t="str">
            <v>Herbivore</v>
          </cell>
          <cell r="N751" t="str">
            <v>Frugivore</v>
          </cell>
          <cell r="O751" t="str">
            <v>Sub-bosque</v>
          </cell>
          <cell r="P751" t="str">
            <v>Insessorial</v>
          </cell>
          <cell r="Q751" t="str">
            <v>Forest</v>
          </cell>
          <cell r="R751" t="str">
            <v xml:space="preserve">Dense </v>
          </cell>
          <cell r="S751"/>
          <cell r="T751"/>
          <cell r="U751" t="str">
            <v>A</v>
          </cell>
          <cell r="V751"/>
          <cell r="W751"/>
          <cell r="X751" t="str">
            <v>BR#</v>
          </cell>
          <cell r="Y751"/>
          <cell r="Z751"/>
          <cell r="AA751"/>
          <cell r="AB751"/>
          <cell r="AC751"/>
          <cell r="AD751"/>
          <cell r="AE751"/>
          <cell r="AF751"/>
        </row>
        <row r="752">
          <cell r="A752" t="str">
            <v>Heterocercus flavivertex</v>
          </cell>
          <cell r="B752" t="str">
            <v>Heterocercus</v>
          </cell>
          <cell r="C752" t="str">
            <v>flavivertex</v>
          </cell>
          <cell r="D752" t="str">
            <v>Heterocercus flavivertex</v>
          </cell>
          <cell r="E752" t="str">
            <v>Passeriformes</v>
          </cell>
          <cell r="F752" t="str">
            <v>Pipridae</v>
          </cell>
          <cell r="G752" t="str">
            <v>dançarino-de-crista-amarela</v>
          </cell>
          <cell r="H752" t="str">
            <v>Yellow-crowned Makin</v>
          </cell>
          <cell r="I752" t="str">
            <v>LC</v>
          </cell>
          <cell r="J752"/>
          <cell r="K752" t="str">
            <v>II</v>
          </cell>
          <cell r="L752" t="str">
            <v>Omnivore</v>
          </cell>
          <cell r="M752" t="str">
            <v>Omnivore</v>
          </cell>
          <cell r="N752" t="str">
            <v>Frugivore</v>
          </cell>
          <cell r="O752" t="str">
            <v>Sub-bosque</v>
          </cell>
          <cell r="P752" t="str">
            <v>Insessorial</v>
          </cell>
          <cell r="Q752" t="str">
            <v>Forest</v>
          </cell>
          <cell r="R752" t="str">
            <v xml:space="preserve">Dense </v>
          </cell>
          <cell r="S752"/>
          <cell r="T752"/>
          <cell r="U752" t="str">
            <v>M</v>
          </cell>
          <cell r="V752"/>
          <cell r="W752"/>
          <cell r="X752" t="str">
            <v>BR</v>
          </cell>
          <cell r="Y752"/>
          <cell r="Z752"/>
          <cell r="AA752"/>
          <cell r="AB752"/>
          <cell r="AC752"/>
          <cell r="AD752"/>
          <cell r="AE752"/>
          <cell r="AF752"/>
        </row>
        <row r="753">
          <cell r="A753" t="str">
            <v>Heterocercus linteatus</v>
          </cell>
          <cell r="B753" t="str">
            <v>Heterocercus</v>
          </cell>
          <cell r="C753" t="str">
            <v>linteatus</v>
          </cell>
          <cell r="D753" t="str">
            <v>Heterocercus linteatus</v>
          </cell>
          <cell r="E753" t="str">
            <v>Passeriformes</v>
          </cell>
          <cell r="F753" t="str">
            <v>Pipridae</v>
          </cell>
          <cell r="G753" t="str">
            <v>coroa-de-fogo</v>
          </cell>
          <cell r="H753" t="str">
            <v>Flame-crowned Makin</v>
          </cell>
          <cell r="I753" t="str">
            <v>LC</v>
          </cell>
          <cell r="J753"/>
          <cell r="K753"/>
          <cell r="L753" t="str">
            <v>Omnivore</v>
          </cell>
          <cell r="M753" t="str">
            <v>Omnivore</v>
          </cell>
          <cell r="N753" t="str">
            <v>Frugivore</v>
          </cell>
          <cell r="O753" t="str">
            <v>Sub-bosque/Estrato medio</v>
          </cell>
          <cell r="P753" t="str">
            <v>Insessorial</v>
          </cell>
          <cell r="Q753" t="str">
            <v>Forest</v>
          </cell>
          <cell r="R753" t="str">
            <v xml:space="preserve">Dense </v>
          </cell>
          <cell r="S753"/>
          <cell r="T753"/>
          <cell r="U753" t="str">
            <v>M</v>
          </cell>
          <cell r="V753"/>
          <cell r="W753"/>
          <cell r="X753" t="str">
            <v>BR</v>
          </cell>
          <cell r="Y753"/>
          <cell r="Z753"/>
          <cell r="AA753"/>
          <cell r="AB753"/>
          <cell r="AC753"/>
          <cell r="AD753"/>
          <cell r="AE753"/>
          <cell r="AF753"/>
        </row>
        <row r="754">
          <cell r="A754" t="str">
            <v>Heteronetta atricapilla</v>
          </cell>
          <cell r="B754" t="str">
            <v>Heteronetta</v>
          </cell>
          <cell r="C754" t="str">
            <v>atricapilla</v>
          </cell>
          <cell r="D754" t="str">
            <v>Heteronetta atricapilla</v>
          </cell>
          <cell r="E754" t="str">
            <v>Anseriformes</v>
          </cell>
          <cell r="F754" t="str">
            <v>Atidae</v>
          </cell>
          <cell r="G754" t="str">
            <v>marreca-de-cabeça-preta</v>
          </cell>
          <cell r="H754" t="str">
            <v>Black-headed Duck</v>
          </cell>
          <cell r="I754" t="str">
            <v>LC</v>
          </cell>
          <cell r="J754"/>
          <cell r="K754"/>
          <cell r="L754" t="str">
            <v>PlantSeed</v>
          </cell>
          <cell r="M754" t="str">
            <v>Herbivore</v>
          </cell>
          <cell r="N754" t="str">
            <v>Herbivore aquatic</v>
          </cell>
          <cell r="O754" t="str">
            <v>Aquatico</v>
          </cell>
          <cell r="P754" t="str">
            <v>Aquatic</v>
          </cell>
          <cell r="Q754" t="str">
            <v>Wetland</v>
          </cell>
          <cell r="R754" t="str">
            <v>Open</v>
          </cell>
          <cell r="S754"/>
          <cell r="T754" t="str">
            <v>A</v>
          </cell>
          <cell r="U754" t="str">
            <v>B</v>
          </cell>
          <cell r="V754" t="str">
            <v>MPR</v>
          </cell>
          <cell r="W754" t="str">
            <v>Yes</v>
          </cell>
          <cell r="X754" t="str">
            <v>BR, VI# (W)</v>
          </cell>
          <cell r="Y754"/>
          <cell r="Z754"/>
          <cell r="AA754"/>
          <cell r="AB754"/>
          <cell r="AC754"/>
          <cell r="AD754"/>
          <cell r="AE754"/>
          <cell r="AF754"/>
        </row>
        <row r="755">
          <cell r="A755" t="str">
            <v>Heterospizias meridionalis</v>
          </cell>
          <cell r="B755" t="str">
            <v>Heterospizias</v>
          </cell>
          <cell r="C755" t="str">
            <v>meridionalis</v>
          </cell>
          <cell r="D755" t="str">
            <v>Heterospizias meridionalis</v>
          </cell>
          <cell r="E755" t="str">
            <v>Accipitriformes</v>
          </cell>
          <cell r="F755" t="str">
            <v>Accipitridae</v>
          </cell>
          <cell r="G755" t="str">
            <v>gavião-caboclo</v>
          </cell>
          <cell r="H755" t="str">
            <v>Savan Hawk</v>
          </cell>
          <cell r="I755"/>
          <cell r="J755"/>
          <cell r="K755" t="str">
            <v>II</v>
          </cell>
          <cell r="L755" t="str">
            <v>VertFishScav</v>
          </cell>
          <cell r="M755"/>
          <cell r="N755"/>
          <cell r="O755" t="str">
            <v>Terrestre/Dossel</v>
          </cell>
          <cell r="P755"/>
          <cell r="Q755"/>
          <cell r="R755"/>
          <cell r="S755">
            <v>1</v>
          </cell>
          <cell r="T755" t="str">
            <v>A</v>
          </cell>
          <cell r="U755" t="str">
            <v>B</v>
          </cell>
          <cell r="V755"/>
          <cell r="W755"/>
          <cell r="X755" t="str">
            <v>BR</v>
          </cell>
          <cell r="Y755"/>
          <cell r="Z755" t="str">
            <v>RE</v>
          </cell>
          <cell r="AA755"/>
          <cell r="AB755"/>
          <cell r="AC755"/>
          <cell r="AD755"/>
          <cell r="AE755"/>
          <cell r="AF755"/>
        </row>
        <row r="756">
          <cell r="A756" t="str">
            <v>Himantopus melanurus</v>
          </cell>
          <cell r="B756" t="str">
            <v>Himantopus</v>
          </cell>
          <cell r="C756" t="str">
            <v>melanurus</v>
          </cell>
          <cell r="D756" t="str">
            <v>Himantopus melanurus</v>
          </cell>
          <cell r="E756" t="str">
            <v>Charadriiformes</v>
          </cell>
          <cell r="F756" t="str">
            <v>Recurvirostridae</v>
          </cell>
          <cell r="G756" t="str">
            <v>pernilongo-de-costas-brancas</v>
          </cell>
          <cell r="H756" t="str">
            <v>White-backed Stilt</v>
          </cell>
          <cell r="I756"/>
          <cell r="J756"/>
          <cell r="K756"/>
          <cell r="L756" t="str">
            <v>Invertebrate</v>
          </cell>
          <cell r="M756" t="str">
            <v>Carnivore</v>
          </cell>
          <cell r="N756" t="str">
            <v>Aquatic predator</v>
          </cell>
          <cell r="O756"/>
          <cell r="P756" t="str">
            <v>Terrestrial</v>
          </cell>
          <cell r="Q756" t="str">
            <v>Wetland</v>
          </cell>
          <cell r="R756" t="str">
            <v>Open</v>
          </cell>
          <cell r="S756">
            <v>1</v>
          </cell>
          <cell r="T756" t="str">
            <v>A</v>
          </cell>
          <cell r="U756" t="str">
            <v>M</v>
          </cell>
          <cell r="V756"/>
          <cell r="W756"/>
          <cell r="X756" t="str">
            <v>BR</v>
          </cell>
          <cell r="Y756"/>
          <cell r="Z756" t="str">
            <v>RE</v>
          </cell>
          <cell r="AA756" t="str">
            <v>AC</v>
          </cell>
          <cell r="AB756"/>
          <cell r="AC756"/>
          <cell r="AD756"/>
          <cell r="AE756"/>
          <cell r="AF756"/>
        </row>
        <row r="757">
          <cell r="A757" t="str">
            <v>Himantopus mexicanus</v>
          </cell>
          <cell r="B757" t="str">
            <v>Himantopus</v>
          </cell>
          <cell r="C757" t="str">
            <v>mexicanus</v>
          </cell>
          <cell r="D757" t="str">
            <v>Himantopus mexicanus</v>
          </cell>
          <cell r="E757" t="str">
            <v>Charadriiformes</v>
          </cell>
          <cell r="F757" t="str">
            <v>Recurvirostridae</v>
          </cell>
          <cell r="G757" t="str">
            <v>pernilongo-de-costas-negras</v>
          </cell>
          <cell r="H757" t="str">
            <v>Black-necked Stilt</v>
          </cell>
          <cell r="I757"/>
          <cell r="J757"/>
          <cell r="K757"/>
          <cell r="L757" t="str">
            <v>Invertebrate</v>
          </cell>
          <cell r="M757" t="str">
            <v>Carnivore</v>
          </cell>
          <cell r="N757" t="str">
            <v>Aquatic predator</v>
          </cell>
          <cell r="O757" t="str">
            <v>Terrestre</v>
          </cell>
          <cell r="P757" t="str">
            <v>Terrestrial</v>
          </cell>
          <cell r="Q757" t="str">
            <v>Wetland</v>
          </cell>
          <cell r="R757" t="str">
            <v>Open</v>
          </cell>
          <cell r="S757">
            <v>1</v>
          </cell>
          <cell r="T757" t="str">
            <v>A</v>
          </cell>
          <cell r="U757" t="str">
            <v>M</v>
          </cell>
          <cell r="V757"/>
          <cell r="W757"/>
          <cell r="X757" t="str">
            <v>BR</v>
          </cell>
          <cell r="Y757"/>
          <cell r="Z757" t="str">
            <v>RE</v>
          </cell>
          <cell r="AA757" t="str">
            <v>AC</v>
          </cell>
          <cell r="AB757"/>
          <cell r="AC757"/>
          <cell r="AD757"/>
          <cell r="AE757"/>
          <cell r="AF757"/>
        </row>
        <row r="758">
          <cell r="A758" t="str">
            <v>Hirundinea ferruginea</v>
          </cell>
          <cell r="B758" t="str">
            <v>Hirundinea</v>
          </cell>
          <cell r="C758" t="str">
            <v>ferruginea</v>
          </cell>
          <cell r="D758" t="str">
            <v>Hirundinea ferruginea</v>
          </cell>
          <cell r="E758" t="str">
            <v>Passeriformes</v>
          </cell>
          <cell r="F758" t="str">
            <v>Tyrannidae</v>
          </cell>
          <cell r="G758" t="str">
            <v>gibão-de-couro</v>
          </cell>
          <cell r="H758" t="str">
            <v>Cliff Flycatcher</v>
          </cell>
          <cell r="I758" t="str">
            <v>LC</v>
          </cell>
          <cell r="J758"/>
          <cell r="K758" t="str">
            <v>II</v>
          </cell>
          <cell r="L758" t="str">
            <v>Invertebrate</v>
          </cell>
          <cell r="M758" t="str">
            <v>Carnivore</v>
          </cell>
          <cell r="N758" t="str">
            <v>Invertivore</v>
          </cell>
          <cell r="O758"/>
          <cell r="P758" t="str">
            <v>Insessorial</v>
          </cell>
          <cell r="Q758" t="str">
            <v>Rock</v>
          </cell>
          <cell r="R758" t="str">
            <v>Open</v>
          </cell>
          <cell r="S758">
            <v>2</v>
          </cell>
          <cell r="T758" t="str">
            <v>A</v>
          </cell>
          <cell r="U758" t="str">
            <v>B</v>
          </cell>
          <cell r="V758"/>
          <cell r="W758"/>
          <cell r="X758" t="str">
            <v>BR</v>
          </cell>
          <cell r="Y758"/>
          <cell r="Z758" t="str">
            <v>RE</v>
          </cell>
          <cell r="AA758" t="str">
            <v>AC</v>
          </cell>
          <cell r="AB758"/>
          <cell r="AC758"/>
          <cell r="AD758"/>
          <cell r="AE758"/>
          <cell r="AF758"/>
        </row>
        <row r="759">
          <cell r="A759" t="str">
            <v>Hirundo rustica</v>
          </cell>
          <cell r="B759" t="str">
            <v>Hirundo</v>
          </cell>
          <cell r="C759" t="str">
            <v>rustica</v>
          </cell>
          <cell r="D759" t="str">
            <v>Hirundo rustica</v>
          </cell>
          <cell r="E759" t="str">
            <v>Passeriformes</v>
          </cell>
          <cell r="F759" t="str">
            <v>Hirundinidae</v>
          </cell>
          <cell r="G759" t="str">
            <v>andorinha-de-bando</v>
          </cell>
          <cell r="H759" t="str">
            <v>Barn Swallow</v>
          </cell>
          <cell r="I759" t="str">
            <v>LC</v>
          </cell>
          <cell r="J759"/>
          <cell r="K759"/>
          <cell r="L759" t="str">
            <v>Invertebrate</v>
          </cell>
          <cell r="M759" t="str">
            <v>Carnivore</v>
          </cell>
          <cell r="N759" t="str">
            <v>Invertivore</v>
          </cell>
          <cell r="O759" t="str">
            <v>Aereo</v>
          </cell>
          <cell r="P759" t="str">
            <v>Aerial</v>
          </cell>
          <cell r="Q759" t="str">
            <v>Grassland</v>
          </cell>
          <cell r="R759" t="str">
            <v>Open</v>
          </cell>
          <cell r="S759">
            <v>1</v>
          </cell>
          <cell r="T759" t="str">
            <v>A</v>
          </cell>
          <cell r="U759" t="str">
            <v>B</v>
          </cell>
          <cell r="V759" t="str">
            <v>MGT</v>
          </cell>
          <cell r="W759" t="str">
            <v>No</v>
          </cell>
          <cell r="X759" t="str">
            <v>VI (N)</v>
          </cell>
          <cell r="Y759"/>
          <cell r="Z759" t="str">
            <v>VN</v>
          </cell>
          <cell r="AA759"/>
          <cell r="AB759"/>
          <cell r="AC759"/>
          <cell r="AD759"/>
          <cell r="AE759"/>
          <cell r="AF759"/>
        </row>
        <row r="760">
          <cell r="A760" t="str">
            <v>Hydropsalis anomala</v>
          </cell>
          <cell r="B760" t="str">
            <v>Hydropsalis</v>
          </cell>
          <cell r="C760" t="str">
            <v>anomala</v>
          </cell>
          <cell r="D760" t="str">
            <v>Hydropsalis anomala</v>
          </cell>
          <cell r="E760" t="str">
            <v>Caprimulgiformes</v>
          </cell>
          <cell r="F760" t="str">
            <v>Caprimulgidae</v>
          </cell>
          <cell r="G760" t="str">
            <v>curiango-do-banhado</v>
          </cell>
          <cell r="H760" t="str">
            <v>Sickle-winged Nightjar</v>
          </cell>
          <cell r="I760"/>
          <cell r="J760"/>
          <cell r="K760" t="str">
            <v>II</v>
          </cell>
          <cell r="L760" t="str">
            <v>Invertebrate</v>
          </cell>
          <cell r="M760" t="str">
            <v>Carnivore</v>
          </cell>
          <cell r="N760" t="str">
            <v>Invertivore</v>
          </cell>
          <cell r="O760"/>
          <cell r="P760" t="str">
            <v>Generalist</v>
          </cell>
          <cell r="Q760" t="str">
            <v>Grassland</v>
          </cell>
          <cell r="R760" t="str">
            <v>Open</v>
          </cell>
          <cell r="S760"/>
          <cell r="T760"/>
          <cell r="U760"/>
          <cell r="V760"/>
          <cell r="W760"/>
          <cell r="X760" t="str">
            <v>BR</v>
          </cell>
          <cell r="Y760"/>
          <cell r="Z760"/>
          <cell r="AA760"/>
          <cell r="AB760"/>
          <cell r="AC760"/>
          <cell r="AD760"/>
          <cell r="AE760"/>
          <cell r="AF760"/>
        </row>
        <row r="761">
          <cell r="A761" t="str">
            <v>Hydropsalis candicans</v>
          </cell>
          <cell r="B761" t="str">
            <v>Hydropsalis</v>
          </cell>
          <cell r="C761" t="str">
            <v>candicans</v>
          </cell>
          <cell r="D761" t="str">
            <v>Hydropsalis candicans</v>
          </cell>
          <cell r="E761" t="str">
            <v>Caprimulgiformes</v>
          </cell>
          <cell r="F761" t="str">
            <v>Caprimulgidae</v>
          </cell>
          <cell r="G761" t="str">
            <v>bacurau-de-rabo-branco</v>
          </cell>
          <cell r="H761" t="str">
            <v>White-winged Nightjar</v>
          </cell>
          <cell r="I761"/>
          <cell r="J761" t="str">
            <v>EN</v>
          </cell>
          <cell r="K761"/>
          <cell r="L761" t="str">
            <v>Invertebrate</v>
          </cell>
          <cell r="M761" t="str">
            <v>Carnivore</v>
          </cell>
          <cell r="N761" t="str">
            <v>Invertivore</v>
          </cell>
          <cell r="O761"/>
          <cell r="P761" t="str">
            <v>Generalist</v>
          </cell>
          <cell r="Q761" t="str">
            <v>Grassland</v>
          </cell>
          <cell r="R761" t="str">
            <v>Open</v>
          </cell>
          <cell r="S761"/>
          <cell r="T761"/>
          <cell r="U761"/>
          <cell r="V761"/>
          <cell r="W761"/>
          <cell r="X761" t="str">
            <v>BR</v>
          </cell>
          <cell r="Y761"/>
          <cell r="Z761"/>
          <cell r="AA761"/>
          <cell r="AB761"/>
          <cell r="AC761"/>
          <cell r="AD761"/>
          <cell r="AE761"/>
          <cell r="AF761"/>
        </row>
        <row r="762">
          <cell r="A762" t="str">
            <v>Hydropsalis cayennensis</v>
          </cell>
          <cell r="B762" t="str">
            <v>Hydropsalis</v>
          </cell>
          <cell r="C762" t="str">
            <v>cayennensis</v>
          </cell>
          <cell r="D762" t="str">
            <v>Hydropsalis cayennensis</v>
          </cell>
          <cell r="E762" t="str">
            <v>Caprimulgiformes</v>
          </cell>
          <cell r="F762" t="str">
            <v>Caprimulgidae</v>
          </cell>
          <cell r="G762" t="str">
            <v>bacurau-de-cauda-branca</v>
          </cell>
          <cell r="H762" t="str">
            <v>White-tailed Nightjar</v>
          </cell>
          <cell r="I762" t="str">
            <v>LC</v>
          </cell>
          <cell r="J762"/>
          <cell r="K762"/>
          <cell r="L762" t="str">
            <v>Invertebrate</v>
          </cell>
          <cell r="M762" t="str">
            <v>Carnivore</v>
          </cell>
          <cell r="N762" t="str">
            <v>Invertivore</v>
          </cell>
          <cell r="O762"/>
          <cell r="P762" t="str">
            <v>Generalist</v>
          </cell>
          <cell r="Q762" t="str">
            <v>Grassland</v>
          </cell>
          <cell r="R762" t="str">
            <v>Open</v>
          </cell>
          <cell r="S762"/>
          <cell r="T762"/>
          <cell r="U762" t="str">
            <v>M</v>
          </cell>
          <cell r="V762"/>
          <cell r="W762"/>
          <cell r="X762" t="str">
            <v>BR</v>
          </cell>
          <cell r="Y762"/>
          <cell r="Z762"/>
          <cell r="AA762"/>
          <cell r="AB762"/>
          <cell r="AC762"/>
          <cell r="AD762"/>
          <cell r="AE762"/>
          <cell r="AF762"/>
        </row>
        <row r="763">
          <cell r="A763" t="str">
            <v>Hydropsalis climacocerca</v>
          </cell>
          <cell r="B763" t="str">
            <v>Hydropsalis</v>
          </cell>
          <cell r="C763" t="str">
            <v>climacocerca</v>
          </cell>
          <cell r="D763" t="str">
            <v>Hydropsalis climacocerca</v>
          </cell>
          <cell r="E763" t="str">
            <v>Caprimulgiformes</v>
          </cell>
          <cell r="F763" t="str">
            <v>Caprimulgidae</v>
          </cell>
          <cell r="G763" t="str">
            <v>acura</v>
          </cell>
          <cell r="H763" t="str">
            <v>Ladder-tailed Nightjar</v>
          </cell>
          <cell r="I763" t="str">
            <v>LC</v>
          </cell>
          <cell r="J763"/>
          <cell r="K763"/>
          <cell r="L763" t="str">
            <v>Invertebrate</v>
          </cell>
          <cell r="M763" t="str">
            <v>Carnivore</v>
          </cell>
          <cell r="N763" t="str">
            <v>Invertivore</v>
          </cell>
          <cell r="O763" t="str">
            <v>Sub-bosque</v>
          </cell>
          <cell r="P763" t="str">
            <v>Generalist</v>
          </cell>
          <cell r="Q763" t="str">
            <v>Grassland</v>
          </cell>
          <cell r="R763" t="str">
            <v>Open</v>
          </cell>
          <cell r="S763"/>
          <cell r="T763"/>
          <cell r="U763"/>
          <cell r="V763"/>
          <cell r="W763"/>
          <cell r="X763" t="str">
            <v>BR</v>
          </cell>
          <cell r="Y763"/>
          <cell r="Z763"/>
          <cell r="AA763"/>
          <cell r="AB763"/>
          <cell r="AC763"/>
          <cell r="AD763"/>
          <cell r="AE763"/>
          <cell r="AF763"/>
        </row>
        <row r="764">
          <cell r="A764" t="str">
            <v>Hydropsalis forcipata</v>
          </cell>
          <cell r="B764" t="str">
            <v>Hydropsalis</v>
          </cell>
          <cell r="C764" t="str">
            <v>forcipata</v>
          </cell>
          <cell r="D764" t="str">
            <v>Hydropsalis forcipata</v>
          </cell>
          <cell r="E764" t="str">
            <v>Caprimulgiformes</v>
          </cell>
          <cell r="F764" t="str">
            <v>Caprimulgidae</v>
          </cell>
          <cell r="G764" t="str">
            <v>bacurau-tesourão</v>
          </cell>
          <cell r="H764" t="str">
            <v>Long-trained Nightjar</v>
          </cell>
          <cell r="I764"/>
          <cell r="J764"/>
          <cell r="K764"/>
          <cell r="L764" t="str">
            <v>Invertebrate</v>
          </cell>
          <cell r="M764" t="str">
            <v>Carnivore</v>
          </cell>
          <cell r="N764" t="str">
            <v>Invertivore</v>
          </cell>
          <cell r="O764"/>
          <cell r="P764" t="str">
            <v>Generalist</v>
          </cell>
          <cell r="Q764" t="str">
            <v>Grassland</v>
          </cell>
          <cell r="R764" t="str">
            <v>Open</v>
          </cell>
          <cell r="S764"/>
          <cell r="T764" t="str">
            <v>A</v>
          </cell>
          <cell r="U764" t="str">
            <v>B</v>
          </cell>
          <cell r="V764"/>
          <cell r="W764"/>
          <cell r="X764" t="str">
            <v>BR</v>
          </cell>
          <cell r="Y764"/>
          <cell r="Z764"/>
          <cell r="AA764"/>
          <cell r="AB764"/>
          <cell r="AC764"/>
          <cell r="AD764"/>
          <cell r="AE764"/>
          <cell r="AF764"/>
        </row>
        <row r="765">
          <cell r="A765" t="str">
            <v>Hydropsalis longirostris</v>
          </cell>
          <cell r="B765" t="str">
            <v>Hydropsalis</v>
          </cell>
          <cell r="C765" t="str">
            <v>longirostris</v>
          </cell>
          <cell r="D765" t="str">
            <v>Hydropsalis longirostris</v>
          </cell>
          <cell r="E765" t="str">
            <v>Caprimulgiformes</v>
          </cell>
          <cell r="F765" t="str">
            <v>Caprimulgidae</v>
          </cell>
          <cell r="G765" t="str">
            <v>bacurau-da-telha</v>
          </cell>
          <cell r="H765" t="str">
            <v>Band-winged Nightjar</v>
          </cell>
          <cell r="I765"/>
          <cell r="J765"/>
          <cell r="K765"/>
          <cell r="L765" t="str">
            <v>Invertebrate</v>
          </cell>
          <cell r="M765" t="str">
            <v>Carnivore</v>
          </cell>
          <cell r="N765" t="str">
            <v>Invertivore</v>
          </cell>
          <cell r="O765"/>
          <cell r="P765" t="str">
            <v>Generalist</v>
          </cell>
          <cell r="Q765" t="str">
            <v>Grassland</v>
          </cell>
          <cell r="R765" t="str">
            <v>Open</v>
          </cell>
          <cell r="S765">
            <v>1</v>
          </cell>
          <cell r="T765" t="str">
            <v>A</v>
          </cell>
          <cell r="U765"/>
          <cell r="V765"/>
          <cell r="W765"/>
          <cell r="X765" t="str">
            <v>BR</v>
          </cell>
          <cell r="Y765"/>
          <cell r="Z765" t="str">
            <v>RE</v>
          </cell>
          <cell r="AA765"/>
          <cell r="AB765"/>
          <cell r="AC765"/>
          <cell r="AD765"/>
          <cell r="AE765"/>
          <cell r="AF765"/>
        </row>
        <row r="766">
          <cell r="A766" t="str">
            <v>Hydropsalis maculicaudus</v>
          </cell>
          <cell r="B766" t="str">
            <v>Hydropsalis</v>
          </cell>
          <cell r="C766" t="str">
            <v>maculicaudus</v>
          </cell>
          <cell r="D766" t="str">
            <v>Hydropsalis maculicaudus</v>
          </cell>
          <cell r="E766" t="str">
            <v>Caprimulgiformes</v>
          </cell>
          <cell r="F766" t="str">
            <v>Caprimulgidae</v>
          </cell>
          <cell r="G766" t="str">
            <v>bacurau-de-rabo-maculado</v>
          </cell>
          <cell r="H766" t="str">
            <v>Spot-tailed Nightjar</v>
          </cell>
          <cell r="I766" t="str">
            <v>LC</v>
          </cell>
          <cell r="J766"/>
          <cell r="K766"/>
          <cell r="L766" t="str">
            <v>Invertebrate</v>
          </cell>
          <cell r="M766" t="str">
            <v>Carnivore</v>
          </cell>
          <cell r="N766" t="str">
            <v>Invertivore</v>
          </cell>
          <cell r="O766"/>
          <cell r="P766" t="str">
            <v>Generalist</v>
          </cell>
          <cell r="Q766" t="str">
            <v>Grassland</v>
          </cell>
          <cell r="R766" t="str">
            <v>Open</v>
          </cell>
          <cell r="S766"/>
          <cell r="T766" t="str">
            <v>A</v>
          </cell>
          <cell r="U766" t="str">
            <v>B</v>
          </cell>
          <cell r="V766"/>
          <cell r="W766"/>
          <cell r="X766" t="str">
            <v>BR</v>
          </cell>
          <cell r="Y766"/>
          <cell r="Z766"/>
          <cell r="AA766"/>
          <cell r="AB766"/>
          <cell r="AC766"/>
          <cell r="AD766"/>
          <cell r="AE766"/>
          <cell r="AF766"/>
        </row>
        <row r="767">
          <cell r="A767" t="str">
            <v>Hydropsalis parvula</v>
          </cell>
          <cell r="B767" t="str">
            <v>Hydropsalis</v>
          </cell>
          <cell r="C767" t="str">
            <v>parvula</v>
          </cell>
          <cell r="D767" t="str">
            <v>Hydropsalis parvula</v>
          </cell>
          <cell r="E767" t="str">
            <v>Caprimulgiformes</v>
          </cell>
          <cell r="F767" t="str">
            <v>Caprimulgidae</v>
          </cell>
          <cell r="G767" t="str">
            <v>bacurau-chintã</v>
          </cell>
          <cell r="H767" t="str">
            <v>Little Nightjar</v>
          </cell>
          <cell r="I767"/>
          <cell r="J767"/>
          <cell r="K767"/>
          <cell r="L767" t="str">
            <v>Invertebrate</v>
          </cell>
          <cell r="M767" t="str">
            <v>Carnivore</v>
          </cell>
          <cell r="N767" t="str">
            <v>Invertivore</v>
          </cell>
          <cell r="O767"/>
          <cell r="P767" t="str">
            <v>Generalist</v>
          </cell>
          <cell r="Q767" t="str">
            <v>Grassland</v>
          </cell>
          <cell r="R767" t="str">
            <v>Open</v>
          </cell>
          <cell r="S767">
            <v>1</v>
          </cell>
          <cell r="T767" t="str">
            <v>A</v>
          </cell>
          <cell r="U767" t="str">
            <v>B</v>
          </cell>
          <cell r="V767" t="str">
            <v>MPR</v>
          </cell>
          <cell r="W767" t="str">
            <v>Yes</v>
          </cell>
          <cell r="X767" t="str">
            <v>BR</v>
          </cell>
          <cell r="Y767"/>
          <cell r="Z767" t="str">
            <v>RE</v>
          </cell>
          <cell r="AA767"/>
          <cell r="AB767"/>
          <cell r="AC767"/>
          <cell r="AD767"/>
          <cell r="AE767"/>
          <cell r="AF767"/>
        </row>
        <row r="768">
          <cell r="A768" t="str">
            <v>Hydropsalis torquata</v>
          </cell>
          <cell r="B768" t="str">
            <v>Hydropsalis</v>
          </cell>
          <cell r="C768" t="str">
            <v>torquata</v>
          </cell>
          <cell r="D768" t="str">
            <v>Hydropsalis torquata</v>
          </cell>
          <cell r="E768" t="str">
            <v>Caprimulgiformes</v>
          </cell>
          <cell r="F768" t="str">
            <v>Caprimulgidae</v>
          </cell>
          <cell r="G768" t="str">
            <v>bacurau-tesoura</v>
          </cell>
          <cell r="H768" t="str">
            <v>Scissor-tailed Nightjar</v>
          </cell>
          <cell r="I768" t="str">
            <v>LC</v>
          </cell>
          <cell r="J768"/>
          <cell r="K768"/>
          <cell r="L768" t="str">
            <v>Invertebrate</v>
          </cell>
          <cell r="M768" t="str">
            <v>Carnivore</v>
          </cell>
          <cell r="N768" t="str">
            <v>Invertivore</v>
          </cell>
          <cell r="O768"/>
          <cell r="P768" t="str">
            <v>Generalist</v>
          </cell>
          <cell r="Q768" t="str">
            <v>Grassland</v>
          </cell>
          <cell r="R768" t="str">
            <v>Open</v>
          </cell>
          <cell r="S768">
            <v>1</v>
          </cell>
          <cell r="T768" t="str">
            <v>A</v>
          </cell>
          <cell r="U768"/>
          <cell r="V768"/>
          <cell r="W768"/>
          <cell r="X768" t="str">
            <v>BR</v>
          </cell>
          <cell r="Y768"/>
          <cell r="Z768" t="str">
            <v>RE</v>
          </cell>
          <cell r="AA768"/>
          <cell r="AB768"/>
          <cell r="AC768"/>
          <cell r="AD768"/>
          <cell r="AE768"/>
          <cell r="AF768"/>
        </row>
        <row r="769">
          <cell r="A769" t="str">
            <v>Hydropsalis whitelyi</v>
          </cell>
          <cell r="B769" t="str">
            <v>Hydropsalis</v>
          </cell>
          <cell r="C769" t="str">
            <v>whitelyi</v>
          </cell>
          <cell r="D769" t="str">
            <v>Hydropsalis whitelyi</v>
          </cell>
          <cell r="E769" t="str">
            <v>Caprimulgiformes</v>
          </cell>
          <cell r="F769" t="str">
            <v>Caprimulgidae</v>
          </cell>
          <cell r="G769" t="str">
            <v>bacurau-dos-tepuis</v>
          </cell>
          <cell r="H769" t="str">
            <v>Roraiman Nightjar</v>
          </cell>
          <cell r="I769"/>
          <cell r="J769"/>
          <cell r="K769"/>
          <cell r="L769" t="str">
            <v>Invertebrate</v>
          </cell>
          <cell r="M769" t="str">
            <v>Carnivore</v>
          </cell>
          <cell r="N769" t="str">
            <v>Invertivore</v>
          </cell>
          <cell r="O769"/>
          <cell r="P769" t="str">
            <v>Generalist</v>
          </cell>
          <cell r="Q769" t="str">
            <v>Grassland</v>
          </cell>
          <cell r="R769" t="str">
            <v>Open</v>
          </cell>
          <cell r="S769"/>
          <cell r="T769"/>
          <cell r="U769"/>
          <cell r="V769"/>
          <cell r="W769"/>
          <cell r="X769" t="str">
            <v>BR#</v>
          </cell>
          <cell r="Y769"/>
          <cell r="Z769"/>
          <cell r="AA769"/>
          <cell r="AB769"/>
          <cell r="AC769"/>
          <cell r="AD769"/>
          <cell r="AE769"/>
          <cell r="AF769"/>
        </row>
        <row r="770">
          <cell r="A770" t="str">
            <v>Hylexetastes brigidai</v>
          </cell>
          <cell r="B770" t="str">
            <v>Hylexetastes</v>
          </cell>
          <cell r="C770" t="str">
            <v>uniformis</v>
          </cell>
          <cell r="D770" t="str">
            <v>Hylexetastes uniformis brigidai</v>
          </cell>
          <cell r="E770" t="str">
            <v>Passeriformes</v>
          </cell>
          <cell r="F770" t="str">
            <v>Dendrocolaptidae</v>
          </cell>
          <cell r="G770" t="str">
            <v>arapaçu-de-loro-cinza</v>
          </cell>
          <cell r="H770" t="str">
            <v>Brigida's Woodcreeper</v>
          </cell>
          <cell r="I770"/>
          <cell r="J770"/>
          <cell r="K770"/>
          <cell r="L770" t="str">
            <v>Invertebrate</v>
          </cell>
          <cell r="M770" t="str">
            <v>Carnivore</v>
          </cell>
          <cell r="N770" t="str">
            <v>Invertivore</v>
          </cell>
          <cell r="O770"/>
          <cell r="P770" t="str">
            <v>Insessorial</v>
          </cell>
          <cell r="Q770" t="str">
            <v>Forest</v>
          </cell>
          <cell r="R770" t="str">
            <v xml:space="preserve">Dense </v>
          </cell>
          <cell r="S770"/>
          <cell r="T770"/>
          <cell r="U770" t="str">
            <v>A</v>
          </cell>
          <cell r="V770"/>
          <cell r="W770"/>
          <cell r="X770"/>
          <cell r="Y770"/>
          <cell r="Z770"/>
          <cell r="AA770"/>
          <cell r="AB770"/>
          <cell r="AC770"/>
          <cell r="AD770"/>
          <cell r="AE770"/>
          <cell r="AF770" t="str">
            <v>brigidai</v>
          </cell>
        </row>
        <row r="771">
          <cell r="A771" t="str">
            <v>Hylexetastes perrotii</v>
          </cell>
          <cell r="B771" t="str">
            <v>Hylexetastes</v>
          </cell>
          <cell r="C771" t="str">
            <v>perrotii</v>
          </cell>
          <cell r="D771" t="str">
            <v>Hylexetastes perrotii</v>
          </cell>
          <cell r="E771" t="str">
            <v>Passeriformes</v>
          </cell>
          <cell r="F771" t="str">
            <v>Dendrocolaptidae</v>
          </cell>
          <cell r="G771" t="str">
            <v>arapaçu-de-bico-vermelho</v>
          </cell>
          <cell r="H771" t="str">
            <v>Red-billed Woodcreeper</v>
          </cell>
          <cell r="I771" t="str">
            <v>LC</v>
          </cell>
          <cell r="J771"/>
          <cell r="K771"/>
          <cell r="L771" t="str">
            <v>Invertebrate</v>
          </cell>
          <cell r="M771" t="str">
            <v>Carnivore</v>
          </cell>
          <cell r="N771" t="str">
            <v>Invertivore</v>
          </cell>
          <cell r="O771" t="str">
            <v>Sub-bosque/Estrato medio</v>
          </cell>
          <cell r="P771" t="str">
            <v>Insessorial</v>
          </cell>
          <cell r="Q771" t="str">
            <v>Forest</v>
          </cell>
          <cell r="R771" t="str">
            <v xml:space="preserve">Dense </v>
          </cell>
          <cell r="S771"/>
          <cell r="T771"/>
          <cell r="U771" t="str">
            <v>A</v>
          </cell>
          <cell r="V771"/>
          <cell r="W771"/>
          <cell r="X771" t="str">
            <v>BR</v>
          </cell>
          <cell r="Y771"/>
          <cell r="Z771"/>
          <cell r="AA771"/>
          <cell r="AB771"/>
          <cell r="AC771"/>
          <cell r="AD771"/>
          <cell r="AE771"/>
          <cell r="AF771"/>
        </row>
        <row r="772">
          <cell r="A772" t="str">
            <v>Hylexetastes stresemanni</v>
          </cell>
          <cell r="B772" t="str">
            <v>Hylexetastes</v>
          </cell>
          <cell r="C772" t="str">
            <v>stresemanni</v>
          </cell>
          <cell r="D772" t="str">
            <v>Hylexetastes stresemanni</v>
          </cell>
          <cell r="E772" t="str">
            <v>Passeriformes</v>
          </cell>
          <cell r="F772" t="str">
            <v>Dendrocolaptidae</v>
          </cell>
          <cell r="G772" t="str">
            <v>arapaçu-de-barriga-pintada</v>
          </cell>
          <cell r="H772" t="str">
            <v>Bar-bellied Woodcreeper</v>
          </cell>
          <cell r="I772" t="str">
            <v>LC</v>
          </cell>
          <cell r="J772"/>
          <cell r="K772"/>
          <cell r="L772" t="str">
            <v>Invertebrate</v>
          </cell>
          <cell r="M772" t="str">
            <v>Carnivore</v>
          </cell>
          <cell r="N772" t="str">
            <v>Invertivore</v>
          </cell>
          <cell r="O772" t="str">
            <v>Sub-bosque/Estrato medio</v>
          </cell>
          <cell r="P772" t="str">
            <v>Insessorial</v>
          </cell>
          <cell r="Q772" t="str">
            <v>Forest</v>
          </cell>
          <cell r="R772" t="str">
            <v xml:space="preserve">Dense </v>
          </cell>
          <cell r="S772"/>
          <cell r="T772"/>
          <cell r="U772" t="str">
            <v>A</v>
          </cell>
          <cell r="V772"/>
          <cell r="W772"/>
          <cell r="X772" t="str">
            <v>BR</v>
          </cell>
          <cell r="Y772"/>
          <cell r="Z772"/>
          <cell r="AA772"/>
          <cell r="AB772"/>
          <cell r="AC772"/>
          <cell r="AD772"/>
          <cell r="AE772"/>
          <cell r="AF772"/>
        </row>
        <row r="773">
          <cell r="A773" t="str">
            <v>Hylexetastes uniformis</v>
          </cell>
          <cell r="B773" t="str">
            <v>Hylexetastes</v>
          </cell>
          <cell r="C773" t="str">
            <v>uniformis</v>
          </cell>
          <cell r="D773" t="str">
            <v>Hylexetastes uniformis</v>
          </cell>
          <cell r="E773" t="str">
            <v>Passeriformes</v>
          </cell>
          <cell r="F773" t="str">
            <v>Dendrocolaptidae</v>
          </cell>
          <cell r="G773" t="str">
            <v>arapaçu-uniforme</v>
          </cell>
          <cell r="H773" t="str">
            <v>Uniform Woodcreeper</v>
          </cell>
          <cell r="I773"/>
          <cell r="J773" t="str">
            <v>VU</v>
          </cell>
          <cell r="K773"/>
          <cell r="L773" t="str">
            <v>Invertebrate</v>
          </cell>
          <cell r="M773" t="str">
            <v>Carnivore</v>
          </cell>
          <cell r="N773" t="str">
            <v>Invertivore</v>
          </cell>
          <cell r="O773"/>
          <cell r="P773" t="str">
            <v>Insessorial</v>
          </cell>
          <cell r="Q773" t="str">
            <v>Forest</v>
          </cell>
          <cell r="R773" t="str">
            <v xml:space="preserve">Dense </v>
          </cell>
          <cell r="S773"/>
          <cell r="T773"/>
          <cell r="U773" t="str">
            <v>M</v>
          </cell>
          <cell r="V773"/>
          <cell r="W773"/>
          <cell r="X773" t="str">
            <v>BR</v>
          </cell>
          <cell r="Y773"/>
          <cell r="Z773"/>
          <cell r="AA773"/>
          <cell r="AB773"/>
          <cell r="AC773"/>
          <cell r="AD773"/>
          <cell r="AE773"/>
          <cell r="AF773"/>
        </row>
        <row r="774">
          <cell r="A774" t="str">
            <v>Hylocharis chrysura</v>
          </cell>
          <cell r="B774" t="str">
            <v>Hylocharis</v>
          </cell>
          <cell r="C774" t="str">
            <v>chrysura</v>
          </cell>
          <cell r="D774" t="str">
            <v>Hylocharis chrysura</v>
          </cell>
          <cell r="E774" t="str">
            <v>Apodiformes</v>
          </cell>
          <cell r="F774" t="str">
            <v>Trochilidae</v>
          </cell>
          <cell r="G774" t="str">
            <v>beija-flor-dourado</v>
          </cell>
          <cell r="H774" t="str">
            <v>Gilded Hummingbird</v>
          </cell>
          <cell r="I774" t="str">
            <v>LC</v>
          </cell>
          <cell r="J774"/>
          <cell r="K774"/>
          <cell r="L774" t="str">
            <v>FruiNect</v>
          </cell>
          <cell r="M774"/>
          <cell r="N774"/>
          <cell r="O774" t="str">
            <v>Sub-bosque/Estrato medio</v>
          </cell>
          <cell r="P774"/>
          <cell r="Q774"/>
          <cell r="R774"/>
          <cell r="S774"/>
          <cell r="T774"/>
          <cell r="U774" t="str">
            <v>B</v>
          </cell>
          <cell r="V774"/>
          <cell r="W774"/>
          <cell r="X774" t="str">
            <v>BR</v>
          </cell>
          <cell r="Y774"/>
          <cell r="Z774"/>
          <cell r="AA774" t="str">
            <v>I</v>
          </cell>
          <cell r="AB774"/>
          <cell r="AC774"/>
          <cell r="AD774"/>
          <cell r="AE774"/>
          <cell r="AF774"/>
        </row>
        <row r="775">
          <cell r="A775" t="str">
            <v>Hylocharis cyanus</v>
          </cell>
          <cell r="B775" t="str">
            <v>Chlorestes</v>
          </cell>
          <cell r="C775" t="str">
            <v>cyanus</v>
          </cell>
          <cell r="D775" t="str">
            <v>Chlorestes cyanus</v>
          </cell>
          <cell r="E775" t="str">
            <v>Apodiformes</v>
          </cell>
          <cell r="F775" t="str">
            <v>Trochilidae</v>
          </cell>
          <cell r="G775" t="str">
            <v>beija-flor-roxo</v>
          </cell>
          <cell r="H775" t="str">
            <v>White-chinned Sapphire</v>
          </cell>
          <cell r="I775" t="str">
            <v>LC</v>
          </cell>
          <cell r="J775"/>
          <cell r="K775"/>
          <cell r="L775" t="str">
            <v>FruiNect</v>
          </cell>
          <cell r="M775"/>
          <cell r="N775"/>
          <cell r="O775" t="str">
            <v>Sub-bosque/Dossel</v>
          </cell>
          <cell r="P775"/>
          <cell r="Q775"/>
          <cell r="R775"/>
          <cell r="S775">
            <v>2</v>
          </cell>
          <cell r="T775" t="str">
            <v>M</v>
          </cell>
          <cell r="U775" t="str">
            <v>B</v>
          </cell>
          <cell r="V775"/>
          <cell r="W775"/>
          <cell r="X775" t="str">
            <v>BR</v>
          </cell>
          <cell r="Y775"/>
          <cell r="Z775" t="str">
            <v>RE</v>
          </cell>
          <cell r="AA775" t="str">
            <v>X</v>
          </cell>
          <cell r="AB775"/>
          <cell r="AC775"/>
          <cell r="AD775"/>
          <cell r="AE775"/>
          <cell r="AF775"/>
        </row>
        <row r="776">
          <cell r="A776" t="str">
            <v>Hylocharis sapphirina</v>
          </cell>
          <cell r="B776" t="str">
            <v>Hylocharis</v>
          </cell>
          <cell r="C776" t="str">
            <v>sapphirina</v>
          </cell>
          <cell r="D776" t="str">
            <v>Hylocharis sapphirina</v>
          </cell>
          <cell r="E776" t="str">
            <v>Apodiformes</v>
          </cell>
          <cell r="F776" t="str">
            <v>Trochilidae</v>
          </cell>
          <cell r="G776" t="str">
            <v>beija-flor-safira</v>
          </cell>
          <cell r="H776" t="str">
            <v>Rufous-throated Sapphire</v>
          </cell>
          <cell r="I776" t="str">
            <v>LC</v>
          </cell>
          <cell r="J776"/>
          <cell r="K776"/>
          <cell r="L776" t="str">
            <v>FruiNect</v>
          </cell>
          <cell r="M776"/>
          <cell r="N776"/>
          <cell r="O776" t="str">
            <v>Sub-bosque/Dossel</v>
          </cell>
          <cell r="P776"/>
          <cell r="Q776"/>
          <cell r="R776"/>
          <cell r="S776">
            <v>3</v>
          </cell>
          <cell r="T776" t="str">
            <v>B</v>
          </cell>
          <cell r="U776" t="str">
            <v>M</v>
          </cell>
          <cell r="V776"/>
          <cell r="W776"/>
          <cell r="X776" t="str">
            <v>BR</v>
          </cell>
          <cell r="Y776"/>
          <cell r="Z776" t="str">
            <v>RE</v>
          </cell>
          <cell r="AA776"/>
          <cell r="AB776"/>
          <cell r="AC776"/>
          <cell r="AD776"/>
          <cell r="AE776"/>
          <cell r="AF776"/>
        </row>
        <row r="777">
          <cell r="A777" t="str">
            <v>Hylopezus berlepschi</v>
          </cell>
          <cell r="B777" t="str">
            <v>Myrmothera</v>
          </cell>
          <cell r="C777" t="str">
            <v>berlepschi</v>
          </cell>
          <cell r="D777" t="str">
            <v>Myrmothera berlepschi</v>
          </cell>
          <cell r="E777" t="str">
            <v>Passeriformes</v>
          </cell>
          <cell r="F777" t="str">
            <v>Grallariidae</v>
          </cell>
          <cell r="G777" t="str">
            <v>torom-torom</v>
          </cell>
          <cell r="H777" t="str">
            <v>Amazonian Antpitta</v>
          </cell>
          <cell r="I777"/>
          <cell r="J777"/>
          <cell r="K777"/>
          <cell r="L777" t="str">
            <v>Invertebrate</v>
          </cell>
          <cell r="M777" t="str">
            <v>Carnivore</v>
          </cell>
          <cell r="N777" t="str">
            <v>Invertivore</v>
          </cell>
          <cell r="O777"/>
          <cell r="P777" t="str">
            <v>Terrestrial</v>
          </cell>
          <cell r="Q777" t="str">
            <v>Forest</v>
          </cell>
          <cell r="R777" t="str">
            <v xml:space="preserve">Dense </v>
          </cell>
          <cell r="S777"/>
          <cell r="T777"/>
          <cell r="U777"/>
          <cell r="V777"/>
          <cell r="W777"/>
          <cell r="X777" t="str">
            <v>BR</v>
          </cell>
          <cell r="Y777"/>
          <cell r="Z777"/>
          <cell r="AA777"/>
          <cell r="AB777"/>
          <cell r="AC777"/>
          <cell r="AD777"/>
          <cell r="AE777"/>
          <cell r="AF777"/>
        </row>
        <row r="778">
          <cell r="A778" t="str">
            <v>Hylopezus dilutus</v>
          </cell>
          <cell r="B778" t="str">
            <v>Hylopezus</v>
          </cell>
          <cell r="C778" t="str">
            <v>dilutus</v>
          </cell>
          <cell r="D778" t="str">
            <v>Hylopezus dilutus</v>
          </cell>
          <cell r="E778" t="str">
            <v>Passeriformes</v>
          </cell>
          <cell r="F778" t="str">
            <v>Grallariidae</v>
          </cell>
          <cell r="G778" t="str">
            <v>torom-do-imeri</v>
          </cell>
          <cell r="H778" t="str">
            <v>Zimmer's Antpitta</v>
          </cell>
          <cell r="I778"/>
          <cell r="J778"/>
          <cell r="K778"/>
          <cell r="L778" t="str">
            <v>Invertebrate</v>
          </cell>
          <cell r="M778" t="str">
            <v>Carnivore</v>
          </cell>
          <cell r="N778" t="str">
            <v>Invertivore</v>
          </cell>
          <cell r="O778"/>
          <cell r="P778" t="str">
            <v>Terrestrial</v>
          </cell>
          <cell r="Q778" t="str">
            <v>Forest</v>
          </cell>
          <cell r="R778" t="str">
            <v xml:space="preserve">Dense </v>
          </cell>
          <cell r="S778"/>
          <cell r="T778"/>
          <cell r="U778" t="str">
            <v>M</v>
          </cell>
          <cell r="V778"/>
          <cell r="W778"/>
          <cell r="X778" t="str">
            <v>BR</v>
          </cell>
          <cell r="Y778"/>
          <cell r="Z778"/>
          <cell r="AA778"/>
          <cell r="AB778"/>
          <cell r="AC778"/>
          <cell r="AD778"/>
          <cell r="AE778"/>
          <cell r="AF778"/>
        </row>
        <row r="779">
          <cell r="A779" t="str">
            <v>Hylopezus macularius</v>
          </cell>
          <cell r="B779" t="str">
            <v>Hylopezus</v>
          </cell>
          <cell r="C779" t="str">
            <v>macularius</v>
          </cell>
          <cell r="D779" t="str">
            <v>Hylopezus macularius</v>
          </cell>
          <cell r="E779" t="str">
            <v>Passeriformes</v>
          </cell>
          <cell r="F779" t="str">
            <v>Grallariidae</v>
          </cell>
          <cell r="G779" t="str">
            <v>torom-carijó</v>
          </cell>
          <cell r="H779" t="str">
            <v>Spotted Antpitta</v>
          </cell>
          <cell r="I779" t="str">
            <v>LC</v>
          </cell>
          <cell r="J779"/>
          <cell r="K779"/>
          <cell r="L779" t="str">
            <v>Invertebrate</v>
          </cell>
          <cell r="M779" t="str">
            <v>Carnivore</v>
          </cell>
          <cell r="N779" t="str">
            <v>Invertivore</v>
          </cell>
          <cell r="O779" t="str">
            <v>Terrestre</v>
          </cell>
          <cell r="P779" t="str">
            <v>Terrestrial</v>
          </cell>
          <cell r="Q779" t="str">
            <v>Forest</v>
          </cell>
          <cell r="R779" t="str">
            <v xml:space="preserve">Dense </v>
          </cell>
          <cell r="S779"/>
          <cell r="T779"/>
          <cell r="U779"/>
          <cell r="V779"/>
          <cell r="W779"/>
          <cell r="X779" t="str">
            <v>BR</v>
          </cell>
          <cell r="Y779"/>
          <cell r="Z779"/>
          <cell r="AA779"/>
          <cell r="AB779"/>
          <cell r="AC779"/>
          <cell r="AD779"/>
          <cell r="AE779"/>
          <cell r="AF779"/>
        </row>
        <row r="780">
          <cell r="A780" t="str">
            <v>Hylopezus nattereri</v>
          </cell>
          <cell r="B780" t="str">
            <v>Cryptopezus</v>
          </cell>
          <cell r="C780" t="str">
            <v>nattereri</v>
          </cell>
          <cell r="D780" t="str">
            <v>Cryptopezus nattereri</v>
          </cell>
          <cell r="E780" t="str">
            <v>Passeriformes</v>
          </cell>
          <cell r="F780" t="str">
            <v>Grallariidae</v>
          </cell>
          <cell r="G780" t="str">
            <v>pinto-do-mato</v>
          </cell>
          <cell r="H780" t="str">
            <v>Speckle-breasted Antpitta</v>
          </cell>
          <cell r="I780"/>
          <cell r="J780"/>
          <cell r="K780"/>
          <cell r="L780" t="str">
            <v>Invertebrate</v>
          </cell>
          <cell r="M780" t="str">
            <v>Carnivore</v>
          </cell>
          <cell r="N780" t="str">
            <v>Invertivore</v>
          </cell>
          <cell r="O780"/>
          <cell r="P780" t="str">
            <v>Terrestrial</v>
          </cell>
          <cell r="Q780" t="str">
            <v>Forest</v>
          </cell>
          <cell r="R780" t="str">
            <v xml:space="preserve">Dense </v>
          </cell>
          <cell r="S780"/>
          <cell r="T780" t="str">
            <v>B</v>
          </cell>
          <cell r="U780" t="str">
            <v>M</v>
          </cell>
          <cell r="V780"/>
          <cell r="W780"/>
          <cell r="X780" t="str">
            <v>BR</v>
          </cell>
          <cell r="Y780"/>
          <cell r="Z780"/>
          <cell r="AA780" t="str">
            <v>AC</v>
          </cell>
          <cell r="AB780"/>
          <cell r="AC780"/>
          <cell r="AD780"/>
          <cell r="AE780"/>
          <cell r="AF780"/>
        </row>
        <row r="781">
          <cell r="A781" t="str">
            <v>Hylopezus ochroleucus</v>
          </cell>
          <cell r="B781" t="str">
            <v>Hylopezus</v>
          </cell>
          <cell r="C781" t="str">
            <v>ochroleucus</v>
          </cell>
          <cell r="D781" t="str">
            <v>Hylopezus ochroleucus</v>
          </cell>
          <cell r="E781" t="str">
            <v>Passeriformes</v>
          </cell>
          <cell r="F781" t="str">
            <v>Grallariidae</v>
          </cell>
          <cell r="G781" t="str">
            <v>pompeu</v>
          </cell>
          <cell r="H781" t="str">
            <v>White-browed Antpitta</v>
          </cell>
          <cell r="I781" t="str">
            <v>LC</v>
          </cell>
          <cell r="J781"/>
          <cell r="K781"/>
          <cell r="L781" t="str">
            <v>Invertebrate</v>
          </cell>
          <cell r="M781" t="str">
            <v>Carnivore</v>
          </cell>
          <cell r="N781" t="str">
            <v>Invertivore</v>
          </cell>
          <cell r="O781"/>
          <cell r="P781" t="str">
            <v>Terrestrial</v>
          </cell>
          <cell r="Q781" t="str">
            <v>Forest</v>
          </cell>
          <cell r="R781" t="str">
            <v xml:space="preserve">Dense </v>
          </cell>
          <cell r="S781">
            <v>3</v>
          </cell>
          <cell r="T781" t="str">
            <v>B</v>
          </cell>
          <cell r="U781" t="str">
            <v>M</v>
          </cell>
          <cell r="V781"/>
          <cell r="W781"/>
          <cell r="X781" t="str">
            <v>BR, En</v>
          </cell>
          <cell r="Y781" t="str">
            <v>Caa</v>
          </cell>
          <cell r="Z781" t="str">
            <v>RE</v>
          </cell>
          <cell r="AA781"/>
          <cell r="AB781"/>
          <cell r="AC781"/>
          <cell r="AD781"/>
          <cell r="AE781"/>
          <cell r="AF781"/>
        </row>
        <row r="782">
          <cell r="A782" t="str">
            <v>Hylopezus paraensis</v>
          </cell>
          <cell r="B782" t="str">
            <v>Hylopezus</v>
          </cell>
          <cell r="C782" t="str">
            <v>paraensis</v>
          </cell>
          <cell r="D782" t="str">
            <v>Hylopezus paraensis</v>
          </cell>
          <cell r="E782" t="str">
            <v>Passeriformes</v>
          </cell>
          <cell r="F782" t="str">
            <v>Grallariidae</v>
          </cell>
          <cell r="G782" t="str">
            <v>torom-do-pará</v>
          </cell>
          <cell r="H782" t="str">
            <v>Snethlage's Antpitta</v>
          </cell>
          <cell r="I782"/>
          <cell r="J782" t="str">
            <v>VU</v>
          </cell>
          <cell r="K782"/>
          <cell r="L782" t="str">
            <v>Invertebrate</v>
          </cell>
          <cell r="M782" t="str">
            <v>Carnivore</v>
          </cell>
          <cell r="N782" t="str">
            <v>Invertivore</v>
          </cell>
          <cell r="O782"/>
          <cell r="P782" t="str">
            <v>Terrestrial</v>
          </cell>
          <cell r="Q782" t="str">
            <v>Forest</v>
          </cell>
          <cell r="R782" t="str">
            <v xml:space="preserve">Dense </v>
          </cell>
          <cell r="S782"/>
          <cell r="T782"/>
          <cell r="U782"/>
          <cell r="V782"/>
          <cell r="W782"/>
          <cell r="X782" t="str">
            <v>BR, En</v>
          </cell>
          <cell r="Y782"/>
          <cell r="Z782"/>
          <cell r="AA782"/>
          <cell r="AB782"/>
          <cell r="AC782"/>
          <cell r="AD782"/>
          <cell r="AE782"/>
          <cell r="AF782"/>
        </row>
        <row r="783">
          <cell r="A783" t="str">
            <v>Hylopezus whittakeri</v>
          </cell>
          <cell r="B783" t="str">
            <v>Hylopezus</v>
          </cell>
          <cell r="C783" t="str">
            <v>whittakeri</v>
          </cell>
          <cell r="D783" t="str">
            <v>Hylopezus whittakeri</v>
          </cell>
          <cell r="E783" t="str">
            <v>Passeriformes</v>
          </cell>
          <cell r="F783" t="str">
            <v>Grallariidae</v>
          </cell>
          <cell r="G783" t="str">
            <v>torom-de-alta-floresta</v>
          </cell>
          <cell r="H783" t="str">
            <v>Alta Floresta Antpitta</v>
          </cell>
          <cell r="I783"/>
          <cell r="J783" t="str">
            <v>VU</v>
          </cell>
          <cell r="K783"/>
          <cell r="L783" t="str">
            <v>Invertebrate</v>
          </cell>
          <cell r="M783" t="str">
            <v>Carnivore</v>
          </cell>
          <cell r="N783" t="str">
            <v>Invertivore</v>
          </cell>
          <cell r="O783"/>
          <cell r="P783" t="str">
            <v>Terrestrial</v>
          </cell>
          <cell r="Q783" t="str">
            <v>Forest</v>
          </cell>
          <cell r="R783" t="str">
            <v xml:space="preserve">Dense </v>
          </cell>
          <cell r="S783"/>
          <cell r="T783" t="str">
            <v>B</v>
          </cell>
          <cell r="U783" t="str">
            <v>M</v>
          </cell>
          <cell r="V783"/>
          <cell r="W783"/>
          <cell r="X783" t="str">
            <v>BR, En</v>
          </cell>
          <cell r="Y783"/>
          <cell r="Z783"/>
          <cell r="AA783" t="str">
            <v>AC</v>
          </cell>
          <cell r="AB783"/>
          <cell r="AC783"/>
          <cell r="AD783"/>
          <cell r="AE783"/>
          <cell r="AF783"/>
        </row>
        <row r="784">
          <cell r="A784" t="str">
            <v>Hylophilus amaurocephalus</v>
          </cell>
          <cell r="B784" t="str">
            <v>Hylophilus</v>
          </cell>
          <cell r="C784" t="str">
            <v>amaurocephalus</v>
          </cell>
          <cell r="D784" t="str">
            <v>Hylophilus amaurocephalus</v>
          </cell>
          <cell r="E784" t="str">
            <v>Passeriformes</v>
          </cell>
          <cell r="F784" t="str">
            <v>Vireonidae</v>
          </cell>
          <cell r="G784" t="str">
            <v>vite-vite-de-olho-cinza</v>
          </cell>
          <cell r="H784" t="str">
            <v>Gray-eyed Greenlet</v>
          </cell>
          <cell r="I784" t="str">
            <v>LC</v>
          </cell>
          <cell r="J784"/>
          <cell r="K784"/>
          <cell r="L784" t="str">
            <v>Invertebrate</v>
          </cell>
          <cell r="M784" t="str">
            <v>Omnivore</v>
          </cell>
          <cell r="N784" t="str">
            <v>Invertivore</v>
          </cell>
          <cell r="O784"/>
          <cell r="P784" t="str">
            <v>Insessorial</v>
          </cell>
          <cell r="Q784" t="str">
            <v>Shrubland</v>
          </cell>
          <cell r="R784" t="str">
            <v xml:space="preserve">Dense </v>
          </cell>
          <cell r="S784">
            <v>3</v>
          </cell>
          <cell r="T784" t="str">
            <v>B</v>
          </cell>
          <cell r="U784" t="str">
            <v>M</v>
          </cell>
          <cell r="V784"/>
          <cell r="W784"/>
          <cell r="X784" t="str">
            <v>BR, En</v>
          </cell>
          <cell r="Y784"/>
          <cell r="Z784" t="str">
            <v>RE</v>
          </cell>
          <cell r="AA784"/>
          <cell r="AB784"/>
          <cell r="AC784"/>
          <cell r="AD784"/>
          <cell r="AE784"/>
          <cell r="AF784"/>
        </row>
        <row r="785">
          <cell r="A785" t="str">
            <v>Hylophilus brunneiceps</v>
          </cell>
          <cell r="B785" t="str">
            <v>Hylophilus</v>
          </cell>
          <cell r="C785" t="str">
            <v>brunneiceps</v>
          </cell>
          <cell r="D785" t="str">
            <v>Hylophilus brunneiceps</v>
          </cell>
          <cell r="E785" t="str">
            <v>Passeriformes</v>
          </cell>
          <cell r="F785" t="str">
            <v>Vireonidae</v>
          </cell>
          <cell r="G785" t="str">
            <v>vite-vite-de-cabeça-marrom</v>
          </cell>
          <cell r="H785" t="str">
            <v>Brown-headed Greenlet</v>
          </cell>
          <cell r="I785" t="str">
            <v>LC</v>
          </cell>
          <cell r="J785"/>
          <cell r="K785"/>
          <cell r="L785" t="str">
            <v>Invertebrate</v>
          </cell>
          <cell r="M785" t="str">
            <v>Carnivore</v>
          </cell>
          <cell r="N785" t="str">
            <v>Invertivore</v>
          </cell>
          <cell r="O785" t="str">
            <v>Dossel</v>
          </cell>
          <cell r="P785" t="str">
            <v>Insessorial</v>
          </cell>
          <cell r="Q785" t="str">
            <v>Shrubland</v>
          </cell>
          <cell r="R785" t="str">
            <v xml:space="preserve">Dense </v>
          </cell>
          <cell r="S785"/>
          <cell r="T785"/>
          <cell r="U785" t="str">
            <v>B</v>
          </cell>
          <cell r="V785"/>
          <cell r="W785"/>
          <cell r="X785" t="str">
            <v>BR</v>
          </cell>
          <cell r="Y785"/>
          <cell r="Z785"/>
          <cell r="AA785"/>
          <cell r="AB785"/>
          <cell r="AC785"/>
          <cell r="AD785"/>
          <cell r="AE785"/>
          <cell r="AF785"/>
        </row>
        <row r="786">
          <cell r="A786" t="str">
            <v>Hylophilus pectoralis</v>
          </cell>
          <cell r="B786" t="str">
            <v>Hylophilus</v>
          </cell>
          <cell r="C786" t="str">
            <v>pectoralis</v>
          </cell>
          <cell r="D786" t="str">
            <v>Hylophilus pectoralis</v>
          </cell>
          <cell r="E786" t="str">
            <v>Passeriformes</v>
          </cell>
          <cell r="F786" t="str">
            <v>Vireonidae</v>
          </cell>
          <cell r="G786" t="str">
            <v>vite-vite-de-cabeça-cinza</v>
          </cell>
          <cell r="H786" t="str">
            <v>Ashy-headed Greenlet</v>
          </cell>
          <cell r="I786" t="str">
            <v>LC</v>
          </cell>
          <cell r="J786"/>
          <cell r="K786"/>
          <cell r="L786" t="str">
            <v>Invertebrate</v>
          </cell>
          <cell r="M786" t="str">
            <v>Carnivore</v>
          </cell>
          <cell r="N786" t="str">
            <v>Invertivore</v>
          </cell>
          <cell r="O786" t="str">
            <v>Dossel</v>
          </cell>
          <cell r="P786" t="str">
            <v>Insessorial</v>
          </cell>
          <cell r="Q786" t="str">
            <v>Shrubland</v>
          </cell>
          <cell r="R786" t="str">
            <v xml:space="preserve">Dense </v>
          </cell>
          <cell r="S786"/>
          <cell r="T786" t="str">
            <v>B</v>
          </cell>
          <cell r="U786"/>
          <cell r="V786"/>
          <cell r="W786"/>
          <cell r="X786" t="str">
            <v>BR</v>
          </cell>
          <cell r="Y786"/>
          <cell r="Z786"/>
          <cell r="AA786"/>
          <cell r="AB786"/>
          <cell r="AC786"/>
          <cell r="AD786"/>
          <cell r="AE786"/>
          <cell r="AF786"/>
        </row>
        <row r="787">
          <cell r="A787" t="str">
            <v>Hylophilus poicilotis</v>
          </cell>
          <cell r="B787" t="str">
            <v>Hylophilus</v>
          </cell>
          <cell r="C787" t="str">
            <v>poicilotis</v>
          </cell>
          <cell r="D787" t="str">
            <v>Hylophilus poicilotis</v>
          </cell>
          <cell r="E787" t="str">
            <v>Passeriformes</v>
          </cell>
          <cell r="F787" t="str">
            <v>Vireonidae</v>
          </cell>
          <cell r="G787" t="str">
            <v>verdinho-coroado</v>
          </cell>
          <cell r="H787" t="str">
            <v>Rufous-crowned Greenlet</v>
          </cell>
          <cell r="I787" t="str">
            <v>LC</v>
          </cell>
          <cell r="J787"/>
          <cell r="K787"/>
          <cell r="L787" t="str">
            <v>Invertebrate</v>
          </cell>
          <cell r="M787" t="str">
            <v>Carnivore</v>
          </cell>
          <cell r="N787" t="str">
            <v>Invertivore</v>
          </cell>
          <cell r="O787"/>
          <cell r="P787" t="str">
            <v>Insessorial</v>
          </cell>
          <cell r="Q787" t="str">
            <v>Shrubland</v>
          </cell>
          <cell r="R787" t="str">
            <v xml:space="preserve">Dense </v>
          </cell>
          <cell r="S787">
            <v>3</v>
          </cell>
          <cell r="T787" t="str">
            <v>B</v>
          </cell>
          <cell r="U787" t="str">
            <v>B</v>
          </cell>
          <cell r="V787"/>
          <cell r="W787"/>
          <cell r="X787" t="str">
            <v>BR</v>
          </cell>
          <cell r="Y787"/>
          <cell r="Z787" t="str">
            <v>RE</v>
          </cell>
          <cell r="AA787"/>
          <cell r="AB787"/>
          <cell r="AC787"/>
          <cell r="AD787"/>
          <cell r="AE787"/>
          <cell r="AF787"/>
        </row>
        <row r="788">
          <cell r="A788" t="str">
            <v>Hylophilus semicinereus</v>
          </cell>
          <cell r="B788" t="str">
            <v>Hylophilus</v>
          </cell>
          <cell r="C788" t="str">
            <v>semicinereus</v>
          </cell>
          <cell r="D788" t="str">
            <v>Hylophilus semicinereus</v>
          </cell>
          <cell r="E788" t="str">
            <v>Passeriformes</v>
          </cell>
          <cell r="F788" t="str">
            <v>Vireonidae</v>
          </cell>
          <cell r="G788" t="str">
            <v>verdinho-da-várzea</v>
          </cell>
          <cell r="H788" t="str">
            <v>Gray-chested Greenlet</v>
          </cell>
          <cell r="I788" t="str">
            <v>LC</v>
          </cell>
          <cell r="J788"/>
          <cell r="K788"/>
          <cell r="L788" t="str">
            <v>Invertebrate</v>
          </cell>
          <cell r="M788" t="str">
            <v>Carnivore</v>
          </cell>
          <cell r="N788" t="str">
            <v>Invertivore</v>
          </cell>
          <cell r="O788" t="str">
            <v>Dossel</v>
          </cell>
          <cell r="P788" t="str">
            <v>Insessorial</v>
          </cell>
          <cell r="Q788" t="str">
            <v>Shrubland</v>
          </cell>
          <cell r="R788" t="str">
            <v xml:space="preserve">Dense </v>
          </cell>
          <cell r="S788"/>
          <cell r="T788"/>
          <cell r="U788" t="str">
            <v>A</v>
          </cell>
          <cell r="V788"/>
          <cell r="W788"/>
          <cell r="X788" t="str">
            <v>BR</v>
          </cell>
          <cell r="Y788"/>
          <cell r="Z788"/>
          <cell r="AA788"/>
          <cell r="AB788"/>
          <cell r="AC788"/>
          <cell r="AD788"/>
          <cell r="AE788"/>
          <cell r="AF788"/>
        </row>
        <row r="789">
          <cell r="A789" t="str">
            <v>Hylophilus thoracicus</v>
          </cell>
          <cell r="B789" t="str">
            <v>Hylophilus</v>
          </cell>
          <cell r="C789" t="str">
            <v>thoracicus</v>
          </cell>
          <cell r="D789" t="str">
            <v>Hylophilus thoracicus</v>
          </cell>
          <cell r="E789" t="str">
            <v>Passeriformes</v>
          </cell>
          <cell r="F789" t="str">
            <v>Vireonidae</v>
          </cell>
          <cell r="G789" t="str">
            <v>vite-vite</v>
          </cell>
          <cell r="H789" t="str">
            <v>Lemon-chested Greenlet</v>
          </cell>
          <cell r="I789" t="str">
            <v>LC</v>
          </cell>
          <cell r="J789"/>
          <cell r="K789"/>
          <cell r="L789" t="str">
            <v>Invertebrate</v>
          </cell>
          <cell r="M789" t="str">
            <v>Carnivore</v>
          </cell>
          <cell r="N789" t="str">
            <v>Invertivore</v>
          </cell>
          <cell r="O789" t="str">
            <v>Dossel</v>
          </cell>
          <cell r="P789" t="str">
            <v>Insessorial</v>
          </cell>
          <cell r="Q789" t="str">
            <v>Shrubland</v>
          </cell>
          <cell r="R789" t="str">
            <v xml:space="preserve">Dense </v>
          </cell>
          <cell r="S789"/>
          <cell r="T789"/>
          <cell r="U789" t="str">
            <v>A</v>
          </cell>
          <cell r="V789"/>
          <cell r="W789"/>
          <cell r="X789" t="str">
            <v>BR</v>
          </cell>
          <cell r="Y789"/>
          <cell r="Z789"/>
          <cell r="AA789"/>
          <cell r="AB789"/>
          <cell r="AC789"/>
          <cell r="AD789"/>
          <cell r="AE789"/>
          <cell r="AF789"/>
        </row>
        <row r="790">
          <cell r="A790" t="str">
            <v>Hylophylax naevius</v>
          </cell>
          <cell r="B790" t="str">
            <v>Hylophylax</v>
          </cell>
          <cell r="C790" t="str">
            <v>naevius</v>
          </cell>
          <cell r="D790" t="str">
            <v>Hylophylax naevius</v>
          </cell>
          <cell r="E790" t="str">
            <v>Passeriformes</v>
          </cell>
          <cell r="F790" t="str">
            <v>Thamnophilidae</v>
          </cell>
          <cell r="G790" t="str">
            <v>guarda-floresta</v>
          </cell>
          <cell r="H790" t="str">
            <v>Spot-backed Antbird</v>
          </cell>
          <cell r="I790" t="str">
            <v>LC</v>
          </cell>
          <cell r="J790"/>
          <cell r="K790"/>
          <cell r="L790" t="str">
            <v>Invertebrate</v>
          </cell>
          <cell r="M790" t="str">
            <v>Carnivore</v>
          </cell>
          <cell r="N790" t="str">
            <v>Invertivore</v>
          </cell>
          <cell r="O790"/>
          <cell r="P790" t="str">
            <v>Insessorial</v>
          </cell>
          <cell r="Q790" t="str">
            <v>Forest</v>
          </cell>
          <cell r="R790" t="str">
            <v xml:space="preserve">Dense </v>
          </cell>
          <cell r="S790"/>
          <cell r="T790"/>
          <cell r="U790" t="str">
            <v>M</v>
          </cell>
          <cell r="V790"/>
          <cell r="W790"/>
          <cell r="X790" t="str">
            <v>BR</v>
          </cell>
          <cell r="Y790"/>
          <cell r="Z790"/>
          <cell r="AA790"/>
          <cell r="AB790"/>
          <cell r="AC790"/>
          <cell r="AD790"/>
          <cell r="AE790"/>
          <cell r="AF790"/>
        </row>
        <row r="791">
          <cell r="A791" t="str">
            <v>Hylophylax punctulatus</v>
          </cell>
          <cell r="B791" t="str">
            <v>Hylophylax</v>
          </cell>
          <cell r="C791" t="str">
            <v>punctulatus</v>
          </cell>
          <cell r="D791" t="str">
            <v>Hylophylax punctulatus</v>
          </cell>
          <cell r="E791" t="str">
            <v>Passeriformes</v>
          </cell>
          <cell r="F791" t="str">
            <v>Thamnophilidae</v>
          </cell>
          <cell r="G791" t="str">
            <v>guarda-várzea</v>
          </cell>
          <cell r="H791" t="str">
            <v>Dot-backed Antbird</v>
          </cell>
          <cell r="I791" t="str">
            <v>LC</v>
          </cell>
          <cell r="J791"/>
          <cell r="K791"/>
          <cell r="L791" t="str">
            <v>Invertebrate</v>
          </cell>
          <cell r="M791" t="str">
            <v>Carnivore</v>
          </cell>
          <cell r="N791" t="str">
            <v>Invertivore</v>
          </cell>
          <cell r="O791"/>
          <cell r="P791" t="str">
            <v>Insessorial</v>
          </cell>
          <cell r="Q791" t="str">
            <v>Forest</v>
          </cell>
          <cell r="R791" t="str">
            <v xml:space="preserve">Dense </v>
          </cell>
          <cell r="S791"/>
          <cell r="T791"/>
          <cell r="U791"/>
          <cell r="V791"/>
          <cell r="W791"/>
          <cell r="X791" t="str">
            <v>BR</v>
          </cell>
          <cell r="Y791"/>
          <cell r="Z791"/>
          <cell r="AA791"/>
          <cell r="AB791"/>
          <cell r="AC791"/>
          <cell r="AD791"/>
          <cell r="AE791"/>
          <cell r="AF791"/>
        </row>
        <row r="792">
          <cell r="A792" t="str">
            <v>Hymenops perspicillatus</v>
          </cell>
          <cell r="B792" t="str">
            <v>Hymenops</v>
          </cell>
          <cell r="C792" t="str">
            <v>perspicillatus</v>
          </cell>
          <cell r="D792" t="str">
            <v>Hymenops perspicillatus</v>
          </cell>
          <cell r="E792" t="str">
            <v>Passeriformes</v>
          </cell>
          <cell r="F792" t="str">
            <v>Tyrannidae</v>
          </cell>
          <cell r="G792" t="str">
            <v>viuvinha-de-óculos</v>
          </cell>
          <cell r="H792" t="str">
            <v>Spectacled Tyrant</v>
          </cell>
          <cell r="I792" t="str">
            <v>LC</v>
          </cell>
          <cell r="J792"/>
          <cell r="K792"/>
          <cell r="L792" t="str">
            <v>Invertebrate</v>
          </cell>
          <cell r="M792" t="str">
            <v>Carnivore</v>
          </cell>
          <cell r="N792" t="str">
            <v>Invertivore</v>
          </cell>
          <cell r="O792"/>
          <cell r="P792" t="str">
            <v>Terrestrial</v>
          </cell>
          <cell r="Q792" t="str">
            <v>Wetland</v>
          </cell>
          <cell r="R792" t="str">
            <v>Open</v>
          </cell>
          <cell r="S792"/>
          <cell r="T792"/>
          <cell r="U792" t="str">
            <v>M</v>
          </cell>
          <cell r="V792" t="str">
            <v>MPR</v>
          </cell>
          <cell r="W792" t="str">
            <v>Yes</v>
          </cell>
          <cell r="X792" t="str">
            <v>BR</v>
          </cell>
          <cell r="Y792"/>
          <cell r="Z792"/>
          <cell r="AA792"/>
          <cell r="AB792"/>
          <cell r="AC792"/>
          <cell r="AD792"/>
          <cell r="AE792"/>
          <cell r="AF792"/>
        </row>
        <row r="793">
          <cell r="A793" t="str">
            <v>Hypocnemis cantator</v>
          </cell>
          <cell r="B793" t="str">
            <v>Hypocnemis</v>
          </cell>
          <cell r="C793" t="str">
            <v>cantator</v>
          </cell>
          <cell r="D793" t="str">
            <v>Hypocnemis cantator</v>
          </cell>
          <cell r="E793" t="str">
            <v>Passeriformes</v>
          </cell>
          <cell r="F793" t="str">
            <v>Thamnophilidae</v>
          </cell>
          <cell r="G793" t="str">
            <v>cantador-da-guia</v>
          </cell>
          <cell r="H793" t="str">
            <v>Guian Warbling-Antbird</v>
          </cell>
          <cell r="I793" t="str">
            <v>LC</v>
          </cell>
          <cell r="J793"/>
          <cell r="K793"/>
          <cell r="L793" t="str">
            <v>Invertebrate</v>
          </cell>
          <cell r="M793" t="str">
            <v>Carnivore</v>
          </cell>
          <cell r="N793" t="str">
            <v>Invertivore</v>
          </cell>
          <cell r="O793" t="str">
            <v>Sub-bosque/Estrato medio</v>
          </cell>
          <cell r="P793" t="str">
            <v>Insessorial</v>
          </cell>
          <cell r="Q793" t="str">
            <v>Forest</v>
          </cell>
          <cell r="R793" t="str">
            <v xml:space="preserve">Dense </v>
          </cell>
          <cell r="S793"/>
          <cell r="T793"/>
          <cell r="U793"/>
          <cell r="V793"/>
          <cell r="W793"/>
          <cell r="X793" t="str">
            <v>BR</v>
          </cell>
          <cell r="Y793"/>
          <cell r="Z793"/>
          <cell r="AA793"/>
          <cell r="AB793"/>
          <cell r="AC793"/>
          <cell r="AD793"/>
          <cell r="AE793"/>
          <cell r="AF793"/>
        </row>
        <row r="794">
          <cell r="A794" t="str">
            <v>Hypocnemis flavescens</v>
          </cell>
          <cell r="B794" t="str">
            <v>Hypocnemis</v>
          </cell>
          <cell r="C794" t="str">
            <v>flavescens</v>
          </cell>
          <cell r="D794" t="str">
            <v>Hypocnemis flavescens</v>
          </cell>
          <cell r="E794" t="str">
            <v>Passeriformes</v>
          </cell>
          <cell r="F794" t="str">
            <v>Thamnophilidae</v>
          </cell>
          <cell r="G794" t="str">
            <v>cantador-sulfúreo</v>
          </cell>
          <cell r="H794" t="str">
            <v>Imeri Warbling-Antbird</v>
          </cell>
          <cell r="I794" t="str">
            <v>LC</v>
          </cell>
          <cell r="J794"/>
          <cell r="K794"/>
          <cell r="L794" t="str">
            <v>Invertebrate</v>
          </cell>
          <cell r="M794" t="str">
            <v>Carnivore</v>
          </cell>
          <cell r="N794" t="str">
            <v>Invertivore</v>
          </cell>
          <cell r="O794"/>
          <cell r="P794" t="str">
            <v>Insessorial</v>
          </cell>
          <cell r="Q794" t="str">
            <v>Forest</v>
          </cell>
          <cell r="R794" t="str">
            <v xml:space="preserve">Dense </v>
          </cell>
          <cell r="S794"/>
          <cell r="T794"/>
          <cell r="U794" t="str">
            <v>A</v>
          </cell>
          <cell r="V794"/>
          <cell r="W794"/>
          <cell r="X794" t="str">
            <v>BR</v>
          </cell>
          <cell r="Y794"/>
          <cell r="Z794"/>
          <cell r="AA794"/>
          <cell r="AB794"/>
          <cell r="AC794"/>
          <cell r="AD794"/>
          <cell r="AE794"/>
          <cell r="AF794"/>
        </row>
        <row r="795">
          <cell r="A795" t="str">
            <v>Hypocnemis hypoxantha</v>
          </cell>
          <cell r="B795" t="str">
            <v>Hypocnemis</v>
          </cell>
          <cell r="C795" t="str">
            <v>hypoxantha</v>
          </cell>
          <cell r="D795" t="str">
            <v>Hypocnemis hypoxantha</v>
          </cell>
          <cell r="E795" t="str">
            <v>Passeriformes</v>
          </cell>
          <cell r="F795" t="str">
            <v>Thamnophilidae</v>
          </cell>
          <cell r="G795" t="str">
            <v>cantador-amarelo</v>
          </cell>
          <cell r="H795" t="str">
            <v>Yellow-browed Antbird</v>
          </cell>
          <cell r="I795" t="str">
            <v>LC</v>
          </cell>
          <cell r="J795"/>
          <cell r="K795"/>
          <cell r="L795" t="str">
            <v>Invertebrate</v>
          </cell>
          <cell r="M795" t="str">
            <v>Carnivore</v>
          </cell>
          <cell r="N795" t="str">
            <v>Invertivore</v>
          </cell>
          <cell r="O795" t="str">
            <v>Sub-bosque/Estrato medio</v>
          </cell>
          <cell r="P795" t="str">
            <v>Insessorial</v>
          </cell>
          <cell r="Q795" t="str">
            <v>Forest</v>
          </cell>
          <cell r="R795" t="str">
            <v xml:space="preserve">Dense </v>
          </cell>
          <cell r="S795"/>
          <cell r="T795"/>
          <cell r="U795" t="str">
            <v>M</v>
          </cell>
          <cell r="V795"/>
          <cell r="W795"/>
          <cell r="X795" t="str">
            <v>BR</v>
          </cell>
          <cell r="Y795"/>
          <cell r="Z795"/>
          <cell r="AA795"/>
          <cell r="AB795"/>
          <cell r="AC795"/>
          <cell r="AD795"/>
          <cell r="AE795"/>
          <cell r="AF795"/>
        </row>
        <row r="796">
          <cell r="A796" t="str">
            <v>Hypocnemis ochrogyna</v>
          </cell>
          <cell r="B796" t="str">
            <v>Hypocnemis</v>
          </cell>
          <cell r="C796" t="str">
            <v>ochrogyna</v>
          </cell>
          <cell r="D796" t="str">
            <v>Hypocnemis ochrogyna</v>
          </cell>
          <cell r="E796" t="str">
            <v>Passeriformes</v>
          </cell>
          <cell r="F796" t="str">
            <v>Thamnophilidae</v>
          </cell>
          <cell r="G796" t="str">
            <v>cantador-ocráceo</v>
          </cell>
          <cell r="H796" t="str">
            <v>Rondonia Warbling-Antbird</v>
          </cell>
          <cell r="I796" t="str">
            <v>VU</v>
          </cell>
          <cell r="J796" t="str">
            <v>VU</v>
          </cell>
          <cell r="K796"/>
          <cell r="L796" t="str">
            <v>Invertebrate</v>
          </cell>
          <cell r="M796" t="str">
            <v>Carnivore</v>
          </cell>
          <cell r="N796" t="str">
            <v>Invertivore</v>
          </cell>
          <cell r="O796"/>
          <cell r="P796" t="str">
            <v>Insessorial</v>
          </cell>
          <cell r="Q796" t="str">
            <v>Forest</v>
          </cell>
          <cell r="R796" t="str">
            <v xml:space="preserve">Dense </v>
          </cell>
          <cell r="S796"/>
          <cell r="T796"/>
          <cell r="U796"/>
          <cell r="V796"/>
          <cell r="W796"/>
          <cell r="X796" t="str">
            <v>BR</v>
          </cell>
          <cell r="Y796"/>
          <cell r="Z796"/>
          <cell r="AA796"/>
          <cell r="AB796"/>
          <cell r="AC796"/>
          <cell r="AD796"/>
          <cell r="AE796"/>
          <cell r="AF796"/>
        </row>
        <row r="797">
          <cell r="A797" t="str">
            <v>Hypocnemis peruviana</v>
          </cell>
          <cell r="B797" t="str">
            <v>Hypocnemis</v>
          </cell>
          <cell r="C797" t="str">
            <v>peruviana</v>
          </cell>
          <cell r="D797" t="str">
            <v>Hypocnemis peruviana</v>
          </cell>
          <cell r="E797" t="str">
            <v>Passeriformes</v>
          </cell>
          <cell r="F797" t="str">
            <v>Thamnophilidae</v>
          </cell>
          <cell r="G797" t="str">
            <v>cantador-sileiro</v>
          </cell>
          <cell r="H797" t="str">
            <v>Peruvian Warbling-Antbird</v>
          </cell>
          <cell r="I797" t="str">
            <v>LC</v>
          </cell>
          <cell r="J797"/>
          <cell r="K797"/>
          <cell r="L797" t="str">
            <v>Invertebrate</v>
          </cell>
          <cell r="M797" t="str">
            <v>Carnivore</v>
          </cell>
          <cell r="N797" t="str">
            <v>Invertivore</v>
          </cell>
          <cell r="O797"/>
          <cell r="P797" t="str">
            <v>Insessorial</v>
          </cell>
          <cell r="Q797" t="str">
            <v>Forest</v>
          </cell>
          <cell r="R797" t="str">
            <v xml:space="preserve">Dense </v>
          </cell>
          <cell r="S797"/>
          <cell r="T797"/>
          <cell r="U797"/>
          <cell r="V797"/>
          <cell r="W797"/>
          <cell r="X797" t="str">
            <v>BR</v>
          </cell>
          <cell r="Y797"/>
          <cell r="Z797"/>
          <cell r="AA797"/>
          <cell r="AB797"/>
          <cell r="AC797"/>
          <cell r="AD797"/>
          <cell r="AE797"/>
          <cell r="AF797"/>
        </row>
        <row r="798">
          <cell r="A798" t="str">
            <v>Hypocnemis rondoni</v>
          </cell>
          <cell r="B798" t="str">
            <v>Hypocnemis</v>
          </cell>
          <cell r="C798" t="str">
            <v>rondoni</v>
          </cell>
          <cell r="D798" t="str">
            <v>Hypocnemis rondoni</v>
          </cell>
          <cell r="E798" t="str">
            <v>Passeriformes</v>
          </cell>
          <cell r="F798" t="str">
            <v>Thamnophilidae</v>
          </cell>
          <cell r="G798" t="str">
            <v>cantador-de-rondon</v>
          </cell>
          <cell r="H798" t="str">
            <v>Manicore Warbling-Antbird</v>
          </cell>
          <cell r="I798" t="str">
            <v>LC</v>
          </cell>
          <cell r="J798"/>
          <cell r="K798"/>
          <cell r="L798" t="str">
            <v>Invertebrate</v>
          </cell>
          <cell r="M798" t="str">
            <v>Carnivore</v>
          </cell>
          <cell r="N798" t="str">
            <v>Invertivore</v>
          </cell>
          <cell r="O798"/>
          <cell r="P798" t="str">
            <v>Insessorial</v>
          </cell>
          <cell r="Q798" t="str">
            <v>Forest</v>
          </cell>
          <cell r="R798" t="str">
            <v xml:space="preserve">Dense </v>
          </cell>
          <cell r="S798"/>
          <cell r="T798"/>
          <cell r="U798"/>
          <cell r="V798"/>
          <cell r="W798"/>
          <cell r="X798" t="str">
            <v>BR, En</v>
          </cell>
          <cell r="Y798"/>
          <cell r="Z798"/>
          <cell r="AA798"/>
          <cell r="AB798"/>
          <cell r="AC798"/>
          <cell r="AD798"/>
          <cell r="AE798"/>
          <cell r="AF798"/>
        </row>
        <row r="799">
          <cell r="A799" t="str">
            <v>Hypocnemis striata</v>
          </cell>
          <cell r="B799" t="str">
            <v>Hypocnemis</v>
          </cell>
          <cell r="C799" t="str">
            <v>striata</v>
          </cell>
          <cell r="D799" t="str">
            <v>Hypocnemis striata</v>
          </cell>
          <cell r="E799" t="str">
            <v>Passeriformes</v>
          </cell>
          <cell r="F799" t="str">
            <v>Thamnophilidae</v>
          </cell>
          <cell r="G799" t="str">
            <v>cantador-estriado</v>
          </cell>
          <cell r="H799" t="str">
            <v>Spix's Warbling-Antbird</v>
          </cell>
          <cell r="I799" t="str">
            <v>LC</v>
          </cell>
          <cell r="J799" t="str">
            <v>VU</v>
          </cell>
          <cell r="K799"/>
          <cell r="L799" t="str">
            <v>Invertebrate</v>
          </cell>
          <cell r="M799" t="str">
            <v>Carnivore</v>
          </cell>
          <cell r="N799" t="str">
            <v>Invertivore</v>
          </cell>
          <cell r="O799"/>
          <cell r="P799" t="str">
            <v>Insessorial</v>
          </cell>
          <cell r="Q799" t="str">
            <v>Forest</v>
          </cell>
          <cell r="R799" t="str">
            <v xml:space="preserve">Dense </v>
          </cell>
          <cell r="S799"/>
          <cell r="T799"/>
          <cell r="U799"/>
          <cell r="V799"/>
          <cell r="W799"/>
          <cell r="X799" t="str">
            <v>BR, En</v>
          </cell>
          <cell r="Y799"/>
          <cell r="Z799"/>
          <cell r="AA799"/>
          <cell r="AB799"/>
          <cell r="AC799"/>
          <cell r="AD799"/>
          <cell r="AE799"/>
          <cell r="AF799"/>
        </row>
        <row r="800">
          <cell r="A800" t="str">
            <v>Hypocnemis subflava</v>
          </cell>
          <cell r="B800" t="str">
            <v>Hypocnemis</v>
          </cell>
          <cell r="C800" t="str">
            <v>subflava</v>
          </cell>
          <cell r="D800" t="str">
            <v>Hypocnemis subflava</v>
          </cell>
          <cell r="E800" t="str">
            <v>Passeriformes</v>
          </cell>
          <cell r="F800" t="str">
            <v>Thamnophilidae</v>
          </cell>
          <cell r="G800" t="str">
            <v>cantador-galego</v>
          </cell>
          <cell r="H800" t="str">
            <v>Yellow-breasted Warbling-Antbird</v>
          </cell>
          <cell r="I800" t="str">
            <v>LC</v>
          </cell>
          <cell r="J800"/>
          <cell r="K800"/>
          <cell r="L800" t="str">
            <v>Invertebrate</v>
          </cell>
          <cell r="M800" t="str">
            <v>Carnivore</v>
          </cell>
          <cell r="N800" t="str">
            <v>Invertivore</v>
          </cell>
          <cell r="O800"/>
          <cell r="P800" t="str">
            <v>Insessorial</v>
          </cell>
          <cell r="Q800" t="str">
            <v>Forest</v>
          </cell>
          <cell r="R800" t="str">
            <v xml:space="preserve">Dense </v>
          </cell>
          <cell r="S800"/>
          <cell r="T800"/>
          <cell r="U800" t="str">
            <v>M</v>
          </cell>
          <cell r="V800"/>
          <cell r="W800"/>
          <cell r="X800" t="str">
            <v>BR</v>
          </cell>
          <cell r="Y800"/>
          <cell r="Z800"/>
          <cell r="AA800"/>
          <cell r="AB800"/>
          <cell r="AC800"/>
          <cell r="AD800"/>
          <cell r="AE800"/>
          <cell r="AF800"/>
        </row>
        <row r="801">
          <cell r="A801" t="str">
            <v>Hypocnemoides maculicauda</v>
          </cell>
          <cell r="B801" t="str">
            <v>Hypocnemoides</v>
          </cell>
          <cell r="C801" t="str">
            <v>maculicauda</v>
          </cell>
          <cell r="D801" t="str">
            <v>Hypocnemoides maculicauda</v>
          </cell>
          <cell r="E801" t="str">
            <v>Passeriformes</v>
          </cell>
          <cell r="F801" t="str">
            <v>Thamnophilidae</v>
          </cell>
          <cell r="G801" t="str">
            <v>solta-asa</v>
          </cell>
          <cell r="H801" t="str">
            <v>Band-tailed Antbird</v>
          </cell>
          <cell r="I801" t="str">
            <v>LC</v>
          </cell>
          <cell r="J801"/>
          <cell r="K801"/>
          <cell r="L801" t="str">
            <v>Invertebrate</v>
          </cell>
          <cell r="M801" t="str">
            <v>Carnivore</v>
          </cell>
          <cell r="N801" t="str">
            <v>Invertivore</v>
          </cell>
          <cell r="O801" t="str">
            <v>Sub-bosque</v>
          </cell>
          <cell r="P801" t="str">
            <v>Insessorial</v>
          </cell>
          <cell r="Q801" t="str">
            <v>Forest</v>
          </cell>
          <cell r="R801" t="str">
            <v xml:space="preserve">Dense </v>
          </cell>
          <cell r="S801"/>
          <cell r="T801"/>
          <cell r="U801" t="str">
            <v>M</v>
          </cell>
          <cell r="V801"/>
          <cell r="W801"/>
          <cell r="X801" t="str">
            <v>BR</v>
          </cell>
          <cell r="Y801"/>
          <cell r="Z801"/>
          <cell r="AA801"/>
          <cell r="AB801"/>
          <cell r="AC801"/>
          <cell r="AD801"/>
          <cell r="AE801"/>
          <cell r="AF801"/>
        </row>
        <row r="802">
          <cell r="A802" t="str">
            <v>Hypocnemoides melanopogon</v>
          </cell>
          <cell r="B802" t="str">
            <v>Hypocnemoides</v>
          </cell>
          <cell r="C802" t="str">
            <v>melanopogon</v>
          </cell>
          <cell r="D802" t="str">
            <v>Hypocnemoides melanopogon</v>
          </cell>
          <cell r="E802" t="str">
            <v>Passeriformes</v>
          </cell>
          <cell r="F802" t="str">
            <v>Thamnophilidae</v>
          </cell>
          <cell r="G802" t="str">
            <v>solta-asa-do-norte</v>
          </cell>
          <cell r="H802" t="str">
            <v>Black-chinned Antbird</v>
          </cell>
          <cell r="I802" t="str">
            <v>LC</v>
          </cell>
          <cell r="J802"/>
          <cell r="K802"/>
          <cell r="L802" t="str">
            <v>Invertebrate</v>
          </cell>
          <cell r="M802" t="str">
            <v>Carnivore</v>
          </cell>
          <cell r="N802" t="str">
            <v>Invertivore</v>
          </cell>
          <cell r="O802" t="str">
            <v>Sub-bosque</v>
          </cell>
          <cell r="P802" t="str">
            <v>Insessorial</v>
          </cell>
          <cell r="Q802" t="str">
            <v>Forest</v>
          </cell>
          <cell r="R802" t="str">
            <v xml:space="preserve">Dense </v>
          </cell>
          <cell r="S802"/>
          <cell r="T802"/>
          <cell r="U802" t="str">
            <v>A</v>
          </cell>
          <cell r="V802"/>
          <cell r="W802"/>
          <cell r="X802" t="str">
            <v>BR</v>
          </cell>
          <cell r="Y802"/>
          <cell r="Z802"/>
          <cell r="AA802"/>
          <cell r="AB802"/>
          <cell r="AC802"/>
          <cell r="AD802"/>
          <cell r="AE802"/>
          <cell r="AF802"/>
        </row>
        <row r="803">
          <cell r="A803" t="str">
            <v>Hypoedaleus guttatus</v>
          </cell>
          <cell r="B803" t="str">
            <v>Hypoedaleus</v>
          </cell>
          <cell r="C803" t="str">
            <v>guttatus</v>
          </cell>
          <cell r="D803" t="str">
            <v>Hypoedaleus guttatus</v>
          </cell>
          <cell r="E803" t="str">
            <v>Passeriformes</v>
          </cell>
          <cell r="F803" t="str">
            <v>Thamnophilidae</v>
          </cell>
          <cell r="G803" t="str">
            <v>chocão-carijó</v>
          </cell>
          <cell r="H803" t="str">
            <v>Spot-backed Antshrike</v>
          </cell>
          <cell r="I803" t="str">
            <v>LC</v>
          </cell>
          <cell r="J803"/>
          <cell r="K803"/>
          <cell r="L803" t="str">
            <v>Invertebrate</v>
          </cell>
          <cell r="M803" t="str">
            <v>Carnivore</v>
          </cell>
          <cell r="N803" t="str">
            <v>Invertivore</v>
          </cell>
          <cell r="O803" t="str">
            <v>Dossel</v>
          </cell>
          <cell r="P803" t="str">
            <v>Insessorial</v>
          </cell>
          <cell r="Q803" t="str">
            <v>Forest</v>
          </cell>
          <cell r="R803" t="str">
            <v xml:space="preserve">Dense </v>
          </cell>
          <cell r="S803"/>
          <cell r="T803"/>
          <cell r="U803" t="str">
            <v>A</v>
          </cell>
          <cell r="V803"/>
          <cell r="W803"/>
          <cell r="X803" t="str">
            <v>BR</v>
          </cell>
          <cell r="Y803"/>
          <cell r="Z803"/>
          <cell r="AA803"/>
          <cell r="AB803"/>
          <cell r="AC803"/>
          <cell r="AD803"/>
          <cell r="AE803"/>
          <cell r="AF803"/>
        </row>
        <row r="804">
          <cell r="A804" t="str">
            <v>Ibycter americanus</v>
          </cell>
          <cell r="B804" t="str">
            <v>Ibycter</v>
          </cell>
          <cell r="C804" t="str">
            <v>americanus</v>
          </cell>
          <cell r="D804" t="str">
            <v>Ibycter americanus</v>
          </cell>
          <cell r="E804" t="str">
            <v>Falconiformes</v>
          </cell>
          <cell r="F804" t="str">
            <v>Falconidae</v>
          </cell>
          <cell r="G804" t="str">
            <v>cancão</v>
          </cell>
          <cell r="H804" t="str">
            <v>Red-throated Caracara</v>
          </cell>
          <cell r="I804" t="str">
            <v>LC</v>
          </cell>
          <cell r="J804"/>
          <cell r="K804"/>
          <cell r="L804" t="str">
            <v>Invertebrate</v>
          </cell>
          <cell r="M804" t="str">
            <v>Carnivore</v>
          </cell>
          <cell r="N804" t="str">
            <v>Invertivore</v>
          </cell>
          <cell r="O804"/>
          <cell r="P804" t="str">
            <v>Insessorial</v>
          </cell>
          <cell r="Q804" t="str">
            <v>Forest</v>
          </cell>
          <cell r="R804" t="str">
            <v xml:space="preserve">Dense </v>
          </cell>
          <cell r="S804"/>
          <cell r="T804"/>
          <cell r="U804" t="str">
            <v>M</v>
          </cell>
          <cell r="V804"/>
          <cell r="W804"/>
          <cell r="X804" t="str">
            <v>BR</v>
          </cell>
          <cell r="Y804"/>
          <cell r="Z804"/>
          <cell r="AA804" t="str">
            <v>AC</v>
          </cell>
          <cell r="AB804"/>
          <cell r="AC804"/>
          <cell r="AD804"/>
          <cell r="AE804"/>
          <cell r="AF804"/>
        </row>
        <row r="805">
          <cell r="A805" t="str">
            <v>Icterus cayanensis</v>
          </cell>
          <cell r="B805" t="str">
            <v>Icterus</v>
          </cell>
          <cell r="C805" t="str">
            <v>cayanensis</v>
          </cell>
          <cell r="D805" t="str">
            <v>Icterus cayanensis</v>
          </cell>
          <cell r="E805" t="str">
            <v>Passeriformes</v>
          </cell>
          <cell r="F805" t="str">
            <v>Icteridae</v>
          </cell>
          <cell r="G805" t="str">
            <v>inhapim</v>
          </cell>
          <cell r="H805" t="str">
            <v>Epaulet Oriole</v>
          </cell>
          <cell r="I805" t="str">
            <v>LC</v>
          </cell>
          <cell r="J805"/>
          <cell r="K805"/>
          <cell r="L805" t="str">
            <v>Invertebrate</v>
          </cell>
          <cell r="M805" t="str">
            <v>Carnivore</v>
          </cell>
          <cell r="N805" t="str">
            <v>Invertivore</v>
          </cell>
          <cell r="O805"/>
          <cell r="P805" t="str">
            <v>Insessorial</v>
          </cell>
          <cell r="Q805" t="str">
            <v>Forest</v>
          </cell>
          <cell r="R805" t="str">
            <v>Semi-Open</v>
          </cell>
          <cell r="S805">
            <v>2</v>
          </cell>
          <cell r="T805"/>
          <cell r="U805" t="str">
            <v>M</v>
          </cell>
          <cell r="V805"/>
          <cell r="W805"/>
          <cell r="X805" t="str">
            <v>BR</v>
          </cell>
          <cell r="Y805"/>
          <cell r="Z805" t="str">
            <v>RE</v>
          </cell>
          <cell r="AA805"/>
          <cell r="AB805"/>
          <cell r="AC805"/>
          <cell r="AD805"/>
          <cell r="AE805"/>
          <cell r="AF805"/>
        </row>
        <row r="806">
          <cell r="A806" t="str">
            <v>Icterus chrysocephalus</v>
          </cell>
          <cell r="B806" t="str">
            <v>Icterus</v>
          </cell>
          <cell r="C806" t="str">
            <v>chrysocephalus</v>
          </cell>
          <cell r="D806" t="str">
            <v>Icterus chrysocephalus</v>
          </cell>
          <cell r="E806" t="str">
            <v>Passeriformes</v>
          </cell>
          <cell r="F806" t="str">
            <v>Icteridae</v>
          </cell>
          <cell r="G806" t="str">
            <v>rouxinol-do-rio-negro</v>
          </cell>
          <cell r="H806" t="str">
            <v>Moriche Oriole</v>
          </cell>
          <cell r="I806" t="str">
            <v>LC</v>
          </cell>
          <cell r="J806"/>
          <cell r="K806"/>
          <cell r="L806" t="str">
            <v>Invertebrate</v>
          </cell>
          <cell r="M806" t="str">
            <v>Carnivore</v>
          </cell>
          <cell r="N806" t="str">
            <v>Invertivore</v>
          </cell>
          <cell r="O806"/>
          <cell r="P806" t="str">
            <v>Insessorial</v>
          </cell>
          <cell r="Q806" t="str">
            <v>Forest</v>
          </cell>
          <cell r="R806" t="str">
            <v>Semi-Open</v>
          </cell>
          <cell r="S806"/>
          <cell r="T806"/>
          <cell r="U806"/>
          <cell r="V806"/>
          <cell r="W806"/>
          <cell r="X806" t="str">
            <v>BR</v>
          </cell>
          <cell r="Y806"/>
          <cell r="Z806"/>
          <cell r="AA806"/>
          <cell r="AB806"/>
          <cell r="AC806"/>
          <cell r="AD806"/>
          <cell r="AE806"/>
          <cell r="AF806"/>
        </row>
        <row r="807">
          <cell r="A807" t="str">
            <v>Icterus croconotus</v>
          </cell>
          <cell r="B807" t="str">
            <v>Icterus</v>
          </cell>
          <cell r="C807" t="str">
            <v>croconotus</v>
          </cell>
          <cell r="D807" t="str">
            <v>Icterus croconotus</v>
          </cell>
          <cell r="E807" t="str">
            <v>Passeriformes</v>
          </cell>
          <cell r="F807" t="str">
            <v>Icteridae</v>
          </cell>
          <cell r="G807" t="str">
            <v>joão-pinto</v>
          </cell>
          <cell r="H807" t="str">
            <v>Orange-backed Troupial</v>
          </cell>
          <cell r="I807" t="str">
            <v>LC</v>
          </cell>
          <cell r="J807"/>
          <cell r="K807"/>
          <cell r="L807" t="str">
            <v>FruiNect</v>
          </cell>
          <cell r="M807" t="str">
            <v>Omnivore</v>
          </cell>
          <cell r="N807" t="str">
            <v>Invertivore</v>
          </cell>
          <cell r="O807"/>
          <cell r="P807" t="str">
            <v>Insessorial</v>
          </cell>
          <cell r="Q807" t="str">
            <v>Forest</v>
          </cell>
          <cell r="R807" t="str">
            <v>Semi-Open</v>
          </cell>
          <cell r="S807"/>
          <cell r="T807" t="str">
            <v>A</v>
          </cell>
          <cell r="U807" t="str">
            <v>B</v>
          </cell>
          <cell r="V807"/>
          <cell r="W807"/>
          <cell r="X807" t="str">
            <v>BR</v>
          </cell>
          <cell r="Y807"/>
          <cell r="Z807"/>
          <cell r="AA807" t="str">
            <v>AC</v>
          </cell>
          <cell r="AB807"/>
          <cell r="AC807"/>
          <cell r="AD807"/>
          <cell r="AE807"/>
          <cell r="AF807"/>
        </row>
        <row r="808">
          <cell r="A808" t="str">
            <v>Icterus jamacaii</v>
          </cell>
          <cell r="B808" t="str">
            <v>Icterus</v>
          </cell>
          <cell r="C808" t="str">
            <v>jamacaii</v>
          </cell>
          <cell r="D808" t="str">
            <v>Icterus jamacaii</v>
          </cell>
          <cell r="E808" t="str">
            <v>Passeriformes</v>
          </cell>
          <cell r="F808" t="str">
            <v>Icteridae</v>
          </cell>
          <cell r="G808" t="str">
            <v>corrupião</v>
          </cell>
          <cell r="H808" t="str">
            <v>Campo Troupial</v>
          </cell>
          <cell r="I808" t="str">
            <v>LC</v>
          </cell>
          <cell r="J808"/>
          <cell r="K808"/>
          <cell r="L808" t="str">
            <v>Omnivore</v>
          </cell>
          <cell r="M808" t="str">
            <v>Omnivore</v>
          </cell>
          <cell r="N808" t="str">
            <v>Invertivore</v>
          </cell>
          <cell r="O808"/>
          <cell r="P808" t="str">
            <v>Insessorial</v>
          </cell>
          <cell r="Q808" t="str">
            <v>Forest</v>
          </cell>
          <cell r="R808" t="str">
            <v>Semi-Open</v>
          </cell>
          <cell r="S808">
            <v>2</v>
          </cell>
          <cell r="T808" t="str">
            <v>A</v>
          </cell>
          <cell r="U808" t="str">
            <v>B</v>
          </cell>
          <cell r="V808"/>
          <cell r="W808"/>
          <cell r="X808" t="str">
            <v>BR, En</v>
          </cell>
          <cell r="Y808" t="str">
            <v>Caa</v>
          </cell>
          <cell r="Z808" t="str">
            <v>RE</v>
          </cell>
          <cell r="AA808"/>
          <cell r="AB808"/>
          <cell r="AC808"/>
          <cell r="AD808"/>
          <cell r="AE808"/>
          <cell r="AF808"/>
        </row>
        <row r="809">
          <cell r="A809" t="str">
            <v>Icterus nigrogularis</v>
          </cell>
          <cell r="B809" t="str">
            <v>Icterus</v>
          </cell>
          <cell r="C809" t="str">
            <v>nigrogularis</v>
          </cell>
          <cell r="D809" t="str">
            <v>Icterus nigrogularis</v>
          </cell>
          <cell r="E809" t="str">
            <v>Passeriformes</v>
          </cell>
          <cell r="F809" t="str">
            <v>Icteridae</v>
          </cell>
          <cell r="G809" t="str">
            <v>joão-pinto-amarelo</v>
          </cell>
          <cell r="H809" t="str">
            <v>Yellow Oriole</v>
          </cell>
          <cell r="I809" t="str">
            <v>LC</v>
          </cell>
          <cell r="J809"/>
          <cell r="K809"/>
          <cell r="L809" t="str">
            <v>FruiNect</v>
          </cell>
          <cell r="M809" t="str">
            <v>Omnivore</v>
          </cell>
          <cell r="N809" t="str">
            <v>Invertivore</v>
          </cell>
          <cell r="O809" t="str">
            <v>Dossel</v>
          </cell>
          <cell r="P809" t="str">
            <v>Insessorial</v>
          </cell>
          <cell r="Q809" t="str">
            <v>Forest</v>
          </cell>
          <cell r="R809" t="str">
            <v>Semi-Open</v>
          </cell>
          <cell r="S809"/>
          <cell r="T809" t="str">
            <v>M</v>
          </cell>
          <cell r="U809"/>
          <cell r="V809"/>
          <cell r="W809"/>
          <cell r="X809" t="str">
            <v>BR</v>
          </cell>
          <cell r="Y809"/>
          <cell r="Z809"/>
          <cell r="AA809"/>
          <cell r="AB809"/>
          <cell r="AC809"/>
          <cell r="AD809"/>
          <cell r="AE809"/>
          <cell r="AF809"/>
        </row>
        <row r="810">
          <cell r="A810" t="str">
            <v>Icterus pyrrhopterus</v>
          </cell>
          <cell r="B810" t="str">
            <v>Icterus</v>
          </cell>
          <cell r="C810" t="str">
            <v>pyrrhopterus</v>
          </cell>
          <cell r="D810" t="str">
            <v>Icterus pyrrhopterus</v>
          </cell>
          <cell r="E810" t="str">
            <v>Passeriformes</v>
          </cell>
          <cell r="F810" t="str">
            <v>Icteridae</v>
          </cell>
          <cell r="G810" t="str">
            <v>encontro</v>
          </cell>
          <cell r="H810" t="str">
            <v>Variable Oriole</v>
          </cell>
          <cell r="I810" t="str">
            <v>LC</v>
          </cell>
          <cell r="J810"/>
          <cell r="K810" t="str">
            <v>II</v>
          </cell>
          <cell r="L810" t="str">
            <v>Invertebrate</v>
          </cell>
          <cell r="M810" t="str">
            <v>Carnivore</v>
          </cell>
          <cell r="N810" t="str">
            <v>Invertivore</v>
          </cell>
          <cell r="O810"/>
          <cell r="P810" t="str">
            <v>Insessorial</v>
          </cell>
          <cell r="Q810" t="str">
            <v>Forest</v>
          </cell>
          <cell r="R810" t="str">
            <v>Semi-Open</v>
          </cell>
          <cell r="S810">
            <v>2</v>
          </cell>
          <cell r="T810" t="str">
            <v>M</v>
          </cell>
          <cell r="U810"/>
          <cell r="V810"/>
          <cell r="W810"/>
          <cell r="X810" t="str">
            <v>BR</v>
          </cell>
          <cell r="Y810"/>
          <cell r="Z810" t="str">
            <v>RE</v>
          </cell>
          <cell r="AA810"/>
          <cell r="AB810"/>
          <cell r="AC810"/>
          <cell r="AD810"/>
          <cell r="AE810"/>
          <cell r="AF810"/>
        </row>
        <row r="811">
          <cell r="A811" t="str">
            <v>Ictinia mississippiensis</v>
          </cell>
          <cell r="B811" t="str">
            <v>Ictinia</v>
          </cell>
          <cell r="C811" t="str">
            <v>mississippiensis</v>
          </cell>
          <cell r="D811" t="str">
            <v>Ictinia mississippiensis</v>
          </cell>
          <cell r="E811" t="str">
            <v>Accipitriformes</v>
          </cell>
          <cell r="F811" t="str">
            <v>Accipitridae</v>
          </cell>
          <cell r="G811" t="str">
            <v>sovi-do-norte</v>
          </cell>
          <cell r="H811" t="str">
            <v>Mississippi Kite</v>
          </cell>
          <cell r="I811" t="str">
            <v>LC</v>
          </cell>
          <cell r="J811"/>
          <cell r="K811"/>
          <cell r="L811" t="str">
            <v>Invertebrate</v>
          </cell>
          <cell r="M811" t="str">
            <v>Carnivore</v>
          </cell>
          <cell r="N811" t="str">
            <v>Invertivore</v>
          </cell>
          <cell r="O811"/>
          <cell r="P811" t="str">
            <v>Generalist</v>
          </cell>
          <cell r="Q811" t="str">
            <v>Woodland</v>
          </cell>
          <cell r="R811" t="str">
            <v>Semi-Open</v>
          </cell>
          <cell r="S811"/>
          <cell r="T811" t="str">
            <v>M</v>
          </cell>
          <cell r="U811" t="str">
            <v>M</v>
          </cell>
          <cell r="V811" t="str">
            <v>MGT</v>
          </cell>
          <cell r="W811" t="str">
            <v>No</v>
          </cell>
          <cell r="X811" t="str">
            <v>VI (N)</v>
          </cell>
          <cell r="Y811"/>
          <cell r="Z811"/>
          <cell r="AA811" t="str">
            <v>AC</v>
          </cell>
          <cell r="AB811"/>
          <cell r="AC811"/>
          <cell r="AD811"/>
          <cell r="AE811"/>
          <cell r="AF811"/>
        </row>
        <row r="812">
          <cell r="A812" t="str">
            <v>Ictinia plumbea</v>
          </cell>
          <cell r="B812" t="str">
            <v>Ictinia</v>
          </cell>
          <cell r="C812" t="str">
            <v>plumbea</v>
          </cell>
          <cell r="D812" t="str">
            <v>Ictinia plumbea</v>
          </cell>
          <cell r="E812" t="str">
            <v>Accipitriformes</v>
          </cell>
          <cell r="F812" t="str">
            <v>Accipitridae</v>
          </cell>
          <cell r="G812" t="str">
            <v>sovi</v>
          </cell>
          <cell r="H812" t="str">
            <v>Plumbeous Kite</v>
          </cell>
          <cell r="I812" t="str">
            <v>LC</v>
          </cell>
          <cell r="J812"/>
          <cell r="K812"/>
          <cell r="L812" t="str">
            <v>Invertebrate</v>
          </cell>
          <cell r="M812" t="str">
            <v>Carnivore</v>
          </cell>
          <cell r="N812" t="str">
            <v>Invertivore</v>
          </cell>
          <cell r="O812" t="str">
            <v>Dossel/Aereo</v>
          </cell>
          <cell r="P812" t="str">
            <v>Generalist</v>
          </cell>
          <cell r="Q812" t="str">
            <v>Woodland</v>
          </cell>
          <cell r="R812" t="str">
            <v>Semi-Open</v>
          </cell>
          <cell r="S812">
            <v>2</v>
          </cell>
          <cell r="T812" t="str">
            <v>M</v>
          </cell>
          <cell r="U812" t="str">
            <v>M</v>
          </cell>
          <cell r="V812" t="str">
            <v>MPR*</v>
          </cell>
          <cell r="W812" t="str">
            <v>Yes</v>
          </cell>
          <cell r="X812" t="str">
            <v>BR</v>
          </cell>
          <cell r="Y812"/>
          <cell r="Z812" t="str">
            <v>RE</v>
          </cell>
          <cell r="AA812"/>
          <cell r="AB812"/>
          <cell r="AC812"/>
          <cell r="AD812"/>
          <cell r="AE812"/>
          <cell r="AF812"/>
        </row>
        <row r="813">
          <cell r="A813" t="str">
            <v>Ilicura militaris</v>
          </cell>
          <cell r="B813" t="str">
            <v>Ilicura</v>
          </cell>
          <cell r="C813" t="str">
            <v>militaris</v>
          </cell>
          <cell r="D813" t="str">
            <v>Ilicura militaris</v>
          </cell>
          <cell r="E813" t="str">
            <v>Passeriformes</v>
          </cell>
          <cell r="F813" t="str">
            <v>Pipridae</v>
          </cell>
          <cell r="G813" t="str">
            <v>tangarazinho</v>
          </cell>
          <cell r="H813" t="str">
            <v>Pin-tailed Makin</v>
          </cell>
          <cell r="I813" t="str">
            <v>LC</v>
          </cell>
          <cell r="J813"/>
          <cell r="K813"/>
          <cell r="L813" t="str">
            <v>Omnivore</v>
          </cell>
          <cell r="M813" t="str">
            <v>Omnivore</v>
          </cell>
          <cell r="N813" t="str">
            <v>Frugivore</v>
          </cell>
          <cell r="O813" t="str">
            <v>Estrato medio/Dossel</v>
          </cell>
          <cell r="P813" t="str">
            <v>Insessorial</v>
          </cell>
          <cell r="Q813" t="str">
            <v>Forest</v>
          </cell>
          <cell r="R813" t="str">
            <v xml:space="preserve">Dense </v>
          </cell>
          <cell r="S813"/>
          <cell r="T813"/>
          <cell r="U813"/>
          <cell r="V813"/>
          <cell r="W813"/>
          <cell r="X813" t="str">
            <v>BR, En</v>
          </cell>
          <cell r="Y813"/>
          <cell r="Z813"/>
          <cell r="AA813"/>
          <cell r="AB813"/>
          <cell r="AC813"/>
          <cell r="AD813"/>
          <cell r="AE813"/>
          <cell r="AF813"/>
        </row>
        <row r="814">
          <cell r="A814" t="str">
            <v>Inezia caudata</v>
          </cell>
          <cell r="B814" t="str">
            <v>Inezia</v>
          </cell>
          <cell r="C814" t="str">
            <v>caudata</v>
          </cell>
          <cell r="D814" t="str">
            <v>Inezia caudata</v>
          </cell>
          <cell r="E814" t="str">
            <v>Passeriformes</v>
          </cell>
          <cell r="F814" t="str">
            <v>Tyrannidae</v>
          </cell>
          <cell r="G814" t="str">
            <v>amarelinho-da-amazônia</v>
          </cell>
          <cell r="H814" t="str">
            <v>Pale-tipped Tyrannulet</v>
          </cell>
          <cell r="I814" t="str">
            <v>LC</v>
          </cell>
          <cell r="J814"/>
          <cell r="K814"/>
          <cell r="L814" t="str">
            <v>Invertebrate</v>
          </cell>
          <cell r="M814" t="str">
            <v>Carnivore</v>
          </cell>
          <cell r="N814" t="str">
            <v>Invertivore</v>
          </cell>
          <cell r="O814"/>
          <cell r="P814" t="str">
            <v>Insessorial</v>
          </cell>
          <cell r="Q814" t="str">
            <v>Forest</v>
          </cell>
          <cell r="R814" t="str">
            <v xml:space="preserve">Dense </v>
          </cell>
          <cell r="S814"/>
          <cell r="T814"/>
          <cell r="U814" t="str">
            <v>B</v>
          </cell>
          <cell r="V814"/>
          <cell r="W814"/>
          <cell r="X814" t="str">
            <v>BR</v>
          </cell>
          <cell r="Y814"/>
          <cell r="Z814"/>
          <cell r="AA814"/>
          <cell r="AB814"/>
          <cell r="AC814"/>
          <cell r="AD814"/>
          <cell r="AE814"/>
          <cell r="AF814"/>
        </row>
        <row r="815">
          <cell r="A815" t="str">
            <v>Inezia inornata</v>
          </cell>
          <cell r="B815" t="str">
            <v>Inezia</v>
          </cell>
          <cell r="C815" t="str">
            <v>inornata</v>
          </cell>
          <cell r="D815" t="str">
            <v>Inezia inornata</v>
          </cell>
          <cell r="E815" t="str">
            <v>Passeriformes</v>
          </cell>
          <cell r="F815" t="str">
            <v>Tyrannidae</v>
          </cell>
          <cell r="G815" t="str">
            <v>alegrinho-do-chaco</v>
          </cell>
          <cell r="H815" t="str">
            <v>Plain Tyrannulet</v>
          </cell>
          <cell r="I815" t="str">
            <v>LC</v>
          </cell>
          <cell r="J815"/>
          <cell r="K815"/>
          <cell r="L815" t="str">
            <v>Invertebrate</v>
          </cell>
          <cell r="M815" t="str">
            <v>Carnivore</v>
          </cell>
          <cell r="N815" t="str">
            <v>Invertivore</v>
          </cell>
          <cell r="O815" t="str">
            <v>Dossel</v>
          </cell>
          <cell r="P815" t="str">
            <v>Insessorial</v>
          </cell>
          <cell r="Q815" t="str">
            <v>Forest</v>
          </cell>
          <cell r="R815" t="str">
            <v xml:space="preserve">Dense </v>
          </cell>
          <cell r="S815"/>
          <cell r="T815"/>
          <cell r="U815" t="str">
            <v>M</v>
          </cell>
          <cell r="V815" t="str">
            <v>MGT*</v>
          </cell>
          <cell r="W815" t="str">
            <v>Yes</v>
          </cell>
          <cell r="X815" t="str">
            <v>VI (W)</v>
          </cell>
          <cell r="Y815"/>
          <cell r="Z815"/>
          <cell r="AA815"/>
          <cell r="AB815"/>
          <cell r="AC815"/>
          <cell r="AD815"/>
          <cell r="AE815"/>
          <cell r="AF815"/>
        </row>
        <row r="816">
          <cell r="A816" t="str">
            <v>Inezia subflava</v>
          </cell>
          <cell r="B816" t="str">
            <v>Inezia</v>
          </cell>
          <cell r="C816" t="str">
            <v>subflava</v>
          </cell>
          <cell r="D816" t="str">
            <v>Inezia subflava</v>
          </cell>
          <cell r="E816" t="str">
            <v>Passeriformes</v>
          </cell>
          <cell r="F816" t="str">
            <v>Tyrannidae</v>
          </cell>
          <cell r="G816" t="str">
            <v>amarelinho</v>
          </cell>
          <cell r="H816" t="str">
            <v>Amazonian Tyrannulet</v>
          </cell>
          <cell r="I816" t="str">
            <v>LC</v>
          </cell>
          <cell r="J816"/>
          <cell r="K816"/>
          <cell r="L816" t="str">
            <v>Invertebrate</v>
          </cell>
          <cell r="M816" t="str">
            <v>Carnivore</v>
          </cell>
          <cell r="N816" t="str">
            <v>Invertivore</v>
          </cell>
          <cell r="O816" t="str">
            <v>Estrato medio/Dossel</v>
          </cell>
          <cell r="P816" t="str">
            <v>Insessorial</v>
          </cell>
          <cell r="Q816" t="str">
            <v>Forest</v>
          </cell>
          <cell r="R816" t="str">
            <v xml:space="preserve">Dense </v>
          </cell>
          <cell r="S816"/>
          <cell r="T816"/>
          <cell r="U816" t="str">
            <v>M</v>
          </cell>
          <cell r="V816"/>
          <cell r="W816"/>
          <cell r="X816" t="str">
            <v>BR</v>
          </cell>
          <cell r="Y816"/>
          <cell r="Z816"/>
          <cell r="AA816"/>
          <cell r="AB816"/>
          <cell r="AC816"/>
          <cell r="AD816"/>
          <cell r="AE816"/>
          <cell r="AF816"/>
        </row>
        <row r="817">
          <cell r="A817" t="str">
            <v>Iodopleura fusca</v>
          </cell>
          <cell r="B817" t="str">
            <v>Iodopleura</v>
          </cell>
          <cell r="C817" t="str">
            <v>fusca</v>
          </cell>
          <cell r="D817" t="str">
            <v>Iodopleura fusca</v>
          </cell>
          <cell r="E817" t="str">
            <v>Passeriformes</v>
          </cell>
          <cell r="F817" t="str">
            <v>Tityridae</v>
          </cell>
          <cell r="G817" t="str">
            <v>ambé-fusco</v>
          </cell>
          <cell r="H817" t="str">
            <v>Dusky Purpletuft</v>
          </cell>
          <cell r="I817" t="str">
            <v>LC</v>
          </cell>
          <cell r="J817"/>
          <cell r="K817"/>
          <cell r="L817" t="str">
            <v>Invertebrate</v>
          </cell>
          <cell r="M817" t="str">
            <v>Carnivore</v>
          </cell>
          <cell r="N817" t="str">
            <v>Invertivore</v>
          </cell>
          <cell r="O817" t="str">
            <v>Dossel</v>
          </cell>
          <cell r="P817" t="str">
            <v>Insessorial</v>
          </cell>
          <cell r="Q817" t="str">
            <v>Forest</v>
          </cell>
          <cell r="R817" t="str">
            <v xml:space="preserve">Dense </v>
          </cell>
          <cell r="S817"/>
          <cell r="T817"/>
          <cell r="U817" t="str">
            <v>M</v>
          </cell>
          <cell r="V817"/>
          <cell r="W817"/>
          <cell r="X817" t="str">
            <v>BR</v>
          </cell>
          <cell r="Y817"/>
          <cell r="Z817"/>
          <cell r="AA817"/>
          <cell r="AB817"/>
          <cell r="AC817"/>
          <cell r="AD817"/>
          <cell r="AE817"/>
          <cell r="AF817"/>
        </row>
        <row r="818">
          <cell r="A818" t="str">
            <v>Iodopleura isabellae</v>
          </cell>
          <cell r="B818" t="str">
            <v>Iodopleura</v>
          </cell>
          <cell r="C818" t="str">
            <v>isabellae</v>
          </cell>
          <cell r="D818" t="str">
            <v>Iodopleura isabellae</v>
          </cell>
          <cell r="E818" t="str">
            <v>Passeriformes</v>
          </cell>
          <cell r="F818" t="str">
            <v>Tityridae</v>
          </cell>
          <cell r="G818" t="str">
            <v>ambé-de-coroa</v>
          </cell>
          <cell r="H818" t="str">
            <v>White-browed Purpletuft</v>
          </cell>
          <cell r="I818" t="str">
            <v>LC</v>
          </cell>
          <cell r="J818"/>
          <cell r="K818"/>
          <cell r="L818" t="str">
            <v>Invertebrate</v>
          </cell>
          <cell r="M818" t="str">
            <v>Carnivore</v>
          </cell>
          <cell r="N818" t="str">
            <v>Invertivore</v>
          </cell>
          <cell r="O818" t="str">
            <v>Dossel</v>
          </cell>
          <cell r="P818" t="str">
            <v>Insessorial</v>
          </cell>
          <cell r="Q818" t="str">
            <v>Forest</v>
          </cell>
          <cell r="R818" t="str">
            <v xml:space="preserve">Dense </v>
          </cell>
          <cell r="S818"/>
          <cell r="T818"/>
          <cell r="U818" t="str">
            <v>M</v>
          </cell>
          <cell r="V818"/>
          <cell r="W818"/>
          <cell r="X818" t="str">
            <v>BR</v>
          </cell>
          <cell r="Y818"/>
          <cell r="Z818"/>
          <cell r="AA818"/>
          <cell r="AB818"/>
          <cell r="AC818"/>
          <cell r="AD818"/>
          <cell r="AE818"/>
          <cell r="AF818"/>
        </row>
        <row r="819">
          <cell r="A819" t="str">
            <v>Iodopleura pipra</v>
          </cell>
          <cell r="B819" t="str">
            <v>Iodopleura</v>
          </cell>
          <cell r="C819" t="str">
            <v>pipra</v>
          </cell>
          <cell r="D819" t="str">
            <v>Iodopleura pipra</v>
          </cell>
          <cell r="E819" t="str">
            <v>Passeriformes</v>
          </cell>
          <cell r="F819" t="str">
            <v>Tityridae</v>
          </cell>
          <cell r="G819" t="str">
            <v>ambezinho</v>
          </cell>
          <cell r="H819" t="str">
            <v>Buff-throated Purpletuft</v>
          </cell>
          <cell r="I819" t="str">
            <v>EN</v>
          </cell>
          <cell r="J819" t="str">
            <v>EN</v>
          </cell>
          <cell r="K819"/>
          <cell r="L819" t="str">
            <v>FruiNect</v>
          </cell>
          <cell r="M819" t="str">
            <v>Herbivore</v>
          </cell>
          <cell r="N819" t="str">
            <v>Invertivore</v>
          </cell>
          <cell r="O819" t="str">
            <v>Dossel</v>
          </cell>
          <cell r="P819" t="str">
            <v>Insessorial</v>
          </cell>
          <cell r="Q819" t="str">
            <v>Forest</v>
          </cell>
          <cell r="R819" t="str">
            <v xml:space="preserve">Dense </v>
          </cell>
          <cell r="S819"/>
          <cell r="T819"/>
          <cell r="U819"/>
          <cell r="V819"/>
          <cell r="W819"/>
          <cell r="X819" t="str">
            <v>BR, En</v>
          </cell>
          <cell r="Y819"/>
          <cell r="Z819"/>
          <cell r="AA819"/>
          <cell r="AB819"/>
          <cell r="AC819"/>
          <cell r="AD819"/>
          <cell r="AE819"/>
          <cell r="AF819"/>
        </row>
        <row r="820">
          <cell r="A820" t="str">
            <v>Isleria guttata</v>
          </cell>
          <cell r="B820" t="str">
            <v>Isleria</v>
          </cell>
          <cell r="C820" t="str">
            <v>guttata</v>
          </cell>
          <cell r="D820" t="str">
            <v>Isleria guttata</v>
          </cell>
          <cell r="E820" t="str">
            <v>Passeriformes</v>
          </cell>
          <cell r="F820" t="str">
            <v>Thamnophilidae</v>
          </cell>
          <cell r="G820" t="str">
            <v>choquinha-de-barriga-ruiva</v>
          </cell>
          <cell r="H820" t="str">
            <v>Rufous-bellied Antwren</v>
          </cell>
          <cell r="I820" t="str">
            <v>LC</v>
          </cell>
          <cell r="J820"/>
          <cell r="K820"/>
          <cell r="L820" t="str">
            <v>Invertebrate</v>
          </cell>
          <cell r="M820" t="str">
            <v>Carnivore</v>
          </cell>
          <cell r="N820" t="str">
            <v>Invertivore</v>
          </cell>
          <cell r="O820"/>
          <cell r="P820" t="str">
            <v>Insessorial</v>
          </cell>
          <cell r="Q820" t="str">
            <v>Forest</v>
          </cell>
          <cell r="R820" t="str">
            <v xml:space="preserve">Dense </v>
          </cell>
          <cell r="S820"/>
          <cell r="T820"/>
          <cell r="U820" t="str">
            <v>A</v>
          </cell>
          <cell r="V820"/>
          <cell r="W820"/>
          <cell r="X820" t="str">
            <v>BR</v>
          </cell>
          <cell r="Y820"/>
          <cell r="Z820"/>
          <cell r="AA820"/>
          <cell r="AB820"/>
          <cell r="AC820"/>
          <cell r="AD820"/>
          <cell r="AE820"/>
          <cell r="AF820"/>
        </row>
        <row r="821">
          <cell r="A821" t="str">
            <v>Isleria hauxwelli</v>
          </cell>
          <cell r="B821" t="str">
            <v>Isleria</v>
          </cell>
          <cell r="C821" t="str">
            <v>hauxwelli</v>
          </cell>
          <cell r="D821" t="str">
            <v>Isleria hauxwelli</v>
          </cell>
          <cell r="E821" t="str">
            <v>Passeriformes</v>
          </cell>
          <cell r="F821" t="str">
            <v>Thamnophilidae</v>
          </cell>
          <cell r="G821" t="str">
            <v>choquinha-de-garganta-clara</v>
          </cell>
          <cell r="H821" t="str">
            <v>Plain-throated Antwren</v>
          </cell>
          <cell r="I821" t="str">
            <v>LC</v>
          </cell>
          <cell r="J821"/>
          <cell r="K821"/>
          <cell r="L821" t="str">
            <v>Invertebrate</v>
          </cell>
          <cell r="M821" t="str">
            <v>Carnivore</v>
          </cell>
          <cell r="N821" t="str">
            <v>Invertivore</v>
          </cell>
          <cell r="O821"/>
          <cell r="P821" t="str">
            <v>Insessorial</v>
          </cell>
          <cell r="Q821" t="str">
            <v>Forest</v>
          </cell>
          <cell r="R821" t="str">
            <v xml:space="preserve">Dense </v>
          </cell>
          <cell r="S821"/>
          <cell r="T821"/>
          <cell r="U821" t="str">
            <v>M</v>
          </cell>
          <cell r="V821"/>
          <cell r="W821"/>
          <cell r="X821" t="str">
            <v>BR</v>
          </cell>
          <cell r="Y821"/>
          <cell r="Z821"/>
          <cell r="AA821"/>
          <cell r="AB821"/>
          <cell r="AC821"/>
          <cell r="AD821"/>
          <cell r="AE821"/>
          <cell r="AF821"/>
        </row>
        <row r="822">
          <cell r="A822" t="str">
            <v>Ixobrychus exilis</v>
          </cell>
          <cell r="B822" t="str">
            <v>Ixobrychus</v>
          </cell>
          <cell r="C822" t="str">
            <v>exilis</v>
          </cell>
          <cell r="D822" t="str">
            <v>Ixobrychus exilis</v>
          </cell>
          <cell r="E822" t="str">
            <v>Pelecaniformes</v>
          </cell>
          <cell r="F822" t="str">
            <v>Ardeidae</v>
          </cell>
          <cell r="G822" t="str">
            <v>socoí-vermelho</v>
          </cell>
          <cell r="H822" t="str">
            <v>Least Bittern</v>
          </cell>
          <cell r="I822" t="str">
            <v>LC</v>
          </cell>
          <cell r="J822"/>
          <cell r="K822"/>
          <cell r="L822" t="str">
            <v>VertFishScav</v>
          </cell>
          <cell r="M822" t="str">
            <v>Carnivore</v>
          </cell>
          <cell r="N822" t="str">
            <v>Aquatic predator</v>
          </cell>
          <cell r="O822" t="str">
            <v>Sub-bosque</v>
          </cell>
          <cell r="P822" t="str">
            <v>Terrestrial</v>
          </cell>
          <cell r="Q822" t="str">
            <v>Human Modified</v>
          </cell>
          <cell r="R822" t="str">
            <v xml:space="preserve">Dense </v>
          </cell>
          <cell r="S822"/>
          <cell r="T822" t="str">
            <v>M</v>
          </cell>
          <cell r="U822" t="str">
            <v>M</v>
          </cell>
          <cell r="V822"/>
          <cell r="W822"/>
          <cell r="X822" t="str">
            <v>BR</v>
          </cell>
          <cell r="Y822"/>
          <cell r="Z822"/>
          <cell r="AA822" t="str">
            <v>AC</v>
          </cell>
          <cell r="AB822"/>
          <cell r="AC822"/>
          <cell r="AD822"/>
          <cell r="AE822"/>
          <cell r="AF822"/>
        </row>
        <row r="823">
          <cell r="A823" t="str">
            <v>Ixobrychus involucris</v>
          </cell>
          <cell r="B823" t="str">
            <v>Ixobrychus</v>
          </cell>
          <cell r="C823" t="str">
            <v>involucris</v>
          </cell>
          <cell r="D823" t="str">
            <v>Ixobrychus involucris</v>
          </cell>
          <cell r="E823" t="str">
            <v>Pelecaniformes</v>
          </cell>
          <cell r="F823" t="str">
            <v>Ardeidae</v>
          </cell>
          <cell r="G823" t="str">
            <v>socoí-amarelo</v>
          </cell>
          <cell r="H823" t="str">
            <v>Stripe-backed Bittern</v>
          </cell>
          <cell r="I823" t="str">
            <v>LC</v>
          </cell>
          <cell r="J823"/>
          <cell r="K823"/>
          <cell r="L823" t="str">
            <v>Invertebrate</v>
          </cell>
          <cell r="M823" t="str">
            <v>Carnivore</v>
          </cell>
          <cell r="N823" t="str">
            <v>Aquatic predator</v>
          </cell>
          <cell r="O823" t="str">
            <v>Sub-bosque</v>
          </cell>
          <cell r="P823" t="str">
            <v>Terrestrial</v>
          </cell>
          <cell r="Q823" t="str">
            <v>Human Modified</v>
          </cell>
          <cell r="R823" t="str">
            <v xml:space="preserve">Dense </v>
          </cell>
          <cell r="S823">
            <v>1</v>
          </cell>
          <cell r="T823" t="str">
            <v>M</v>
          </cell>
          <cell r="U823" t="str">
            <v>M</v>
          </cell>
          <cell r="V823"/>
          <cell r="W823"/>
          <cell r="X823" t="str">
            <v>BR</v>
          </cell>
          <cell r="Y823"/>
          <cell r="Z823" t="str">
            <v>RE</v>
          </cell>
          <cell r="AA823" t="str">
            <v>AC</v>
          </cell>
          <cell r="AB823"/>
          <cell r="AC823"/>
          <cell r="AD823"/>
          <cell r="AE823"/>
          <cell r="AF823"/>
        </row>
        <row r="824">
          <cell r="A824" t="str">
            <v>Jabiru mycteria</v>
          </cell>
          <cell r="B824" t="str">
            <v>Jabiru</v>
          </cell>
          <cell r="C824" t="str">
            <v>mycteria</v>
          </cell>
          <cell r="D824" t="str">
            <v>Jabiru mycteria</v>
          </cell>
          <cell r="E824" t="str">
            <v>Ciconiiformes</v>
          </cell>
          <cell r="F824" t="str">
            <v>Ciconiidae</v>
          </cell>
          <cell r="G824" t="str">
            <v>tuiuiú</v>
          </cell>
          <cell r="H824" t="str">
            <v>Jabiru</v>
          </cell>
          <cell r="I824" t="str">
            <v>LC</v>
          </cell>
          <cell r="J824"/>
          <cell r="K824"/>
          <cell r="L824" t="str">
            <v>VertFishScav</v>
          </cell>
          <cell r="M824" t="str">
            <v>Carnivore</v>
          </cell>
          <cell r="N824" t="str">
            <v>Aquatic predator</v>
          </cell>
          <cell r="O824" t="str">
            <v>Terrestre/Aquatico</v>
          </cell>
          <cell r="P824" t="str">
            <v>Terrestrial</v>
          </cell>
          <cell r="Q824" t="str">
            <v>Grassland</v>
          </cell>
          <cell r="R824" t="str">
            <v>Open</v>
          </cell>
          <cell r="S824">
            <v>1</v>
          </cell>
          <cell r="T824" t="str">
            <v>M</v>
          </cell>
          <cell r="U824" t="str">
            <v>M</v>
          </cell>
          <cell r="V824"/>
          <cell r="W824"/>
          <cell r="X824" t="str">
            <v>BR</v>
          </cell>
          <cell r="Y824"/>
          <cell r="Z824" t="str">
            <v>RE</v>
          </cell>
          <cell r="AA824"/>
          <cell r="AB824"/>
          <cell r="AC824"/>
          <cell r="AD824"/>
          <cell r="AE824"/>
          <cell r="AF824"/>
        </row>
        <row r="825">
          <cell r="A825" t="str">
            <v>Jacamaralcyon tridactyla</v>
          </cell>
          <cell r="B825" t="str">
            <v>Jacamaralcyon</v>
          </cell>
          <cell r="C825" t="str">
            <v>tridactyla</v>
          </cell>
          <cell r="D825" t="str">
            <v>Jacamaralcyon tridactyla</v>
          </cell>
          <cell r="E825" t="str">
            <v>Galbuliformes</v>
          </cell>
          <cell r="F825" t="str">
            <v>Galbulidae</v>
          </cell>
          <cell r="G825" t="str">
            <v>cuitelão</v>
          </cell>
          <cell r="H825" t="str">
            <v>Three-toed Jacamar</v>
          </cell>
          <cell r="I825" t="str">
            <v>NT</v>
          </cell>
          <cell r="J825"/>
          <cell r="K825" t="str">
            <v>II</v>
          </cell>
          <cell r="L825" t="str">
            <v>Invertebrate</v>
          </cell>
          <cell r="M825" t="str">
            <v>Carnivore</v>
          </cell>
          <cell r="N825" t="str">
            <v>Invertivore</v>
          </cell>
          <cell r="O825" t="str">
            <v>Dossel?</v>
          </cell>
          <cell r="P825" t="str">
            <v>Insessorial</v>
          </cell>
          <cell r="Q825" t="str">
            <v>Forest</v>
          </cell>
          <cell r="R825" t="str">
            <v>Semi-Open</v>
          </cell>
          <cell r="S825"/>
          <cell r="T825"/>
          <cell r="U825" t="str">
            <v>A</v>
          </cell>
          <cell r="V825"/>
          <cell r="W825"/>
          <cell r="X825" t="str">
            <v>BR, En</v>
          </cell>
          <cell r="Y825"/>
          <cell r="Z825"/>
          <cell r="AA825"/>
          <cell r="AB825"/>
          <cell r="AC825"/>
          <cell r="AD825"/>
          <cell r="AE825"/>
          <cell r="AF825"/>
        </row>
        <row r="826">
          <cell r="A826" t="str">
            <v>Jacamerops aureus</v>
          </cell>
          <cell r="B826" t="str">
            <v>Jacamerops</v>
          </cell>
          <cell r="C826" t="str">
            <v>aureus</v>
          </cell>
          <cell r="D826" t="str">
            <v>Jacamerops aureus</v>
          </cell>
          <cell r="E826" t="str">
            <v>Galbuliformes</v>
          </cell>
          <cell r="F826" t="str">
            <v>Galbulidae</v>
          </cell>
          <cell r="G826" t="str">
            <v>jacamaraçu</v>
          </cell>
          <cell r="H826" t="str">
            <v>Great Jacamar</v>
          </cell>
          <cell r="I826" t="str">
            <v>LC</v>
          </cell>
          <cell r="J826"/>
          <cell r="K826"/>
          <cell r="L826" t="str">
            <v>Invertebrate</v>
          </cell>
          <cell r="M826" t="str">
            <v>Carnivore</v>
          </cell>
          <cell r="N826" t="str">
            <v>Invertivore</v>
          </cell>
          <cell r="O826"/>
          <cell r="P826" t="str">
            <v>Insessorial</v>
          </cell>
          <cell r="Q826" t="str">
            <v>Forest</v>
          </cell>
          <cell r="R826" t="str">
            <v xml:space="preserve">Dense </v>
          </cell>
          <cell r="S826"/>
          <cell r="T826" t="str">
            <v>A</v>
          </cell>
          <cell r="U826" t="str">
            <v>B</v>
          </cell>
          <cell r="V826"/>
          <cell r="W826"/>
          <cell r="X826" t="str">
            <v>BR</v>
          </cell>
          <cell r="Y826"/>
          <cell r="Z826"/>
          <cell r="AA826" t="str">
            <v>AC</v>
          </cell>
          <cell r="AB826"/>
          <cell r="AC826"/>
          <cell r="AD826"/>
          <cell r="AE826"/>
          <cell r="AF826"/>
        </row>
        <row r="827">
          <cell r="A827" t="str">
            <v>Jacana jacana</v>
          </cell>
          <cell r="B827" t="str">
            <v>Jacana</v>
          </cell>
          <cell r="C827" t="str">
            <v>jacana</v>
          </cell>
          <cell r="D827" t="str">
            <v>Jacana jacana</v>
          </cell>
          <cell r="E827" t="str">
            <v>Charadriiformes</v>
          </cell>
          <cell r="F827" t="str">
            <v>Jacanidae</v>
          </cell>
          <cell r="G827" t="str">
            <v>jaçanã</v>
          </cell>
          <cell r="H827" t="str">
            <v>Wattled Jaca</v>
          </cell>
          <cell r="I827" t="str">
            <v>LC</v>
          </cell>
          <cell r="J827"/>
          <cell r="K827"/>
          <cell r="L827" t="str">
            <v>Invertebrate</v>
          </cell>
          <cell r="M827" t="str">
            <v>Omnivore</v>
          </cell>
          <cell r="N827" t="str">
            <v>Omnivore</v>
          </cell>
          <cell r="O827" t="str">
            <v>Terrestre</v>
          </cell>
          <cell r="P827" t="str">
            <v>Terrestrial</v>
          </cell>
          <cell r="Q827" t="str">
            <v>Wetland</v>
          </cell>
          <cell r="R827" t="str">
            <v>Open</v>
          </cell>
          <cell r="S827">
            <v>1</v>
          </cell>
          <cell r="T827" t="str">
            <v>A</v>
          </cell>
          <cell r="U827" t="str">
            <v>B</v>
          </cell>
          <cell r="V827"/>
          <cell r="W827"/>
          <cell r="X827" t="str">
            <v>BR</v>
          </cell>
          <cell r="Y827"/>
          <cell r="Z827" t="str">
            <v>RE</v>
          </cell>
          <cell r="AA827"/>
          <cell r="AB827"/>
          <cell r="AC827"/>
          <cell r="AD827"/>
          <cell r="AE827"/>
          <cell r="AF827"/>
        </row>
        <row r="828">
          <cell r="A828" t="str">
            <v>Knipolegus aterrimus</v>
          </cell>
          <cell r="B828" t="str">
            <v>Knipolegus</v>
          </cell>
          <cell r="C828" t="str">
            <v>aterrimus</v>
          </cell>
          <cell r="D828" t="str">
            <v>Knipolegus aterrimus</v>
          </cell>
          <cell r="E828" t="str">
            <v>Passeriformes</v>
          </cell>
          <cell r="F828" t="str">
            <v>Tyrannidae</v>
          </cell>
          <cell r="G828" t="str">
            <v>maria-preta-bate-rabo</v>
          </cell>
          <cell r="H828" t="str">
            <v>White-winged Black-Tyrant</v>
          </cell>
          <cell r="I828"/>
          <cell r="J828"/>
          <cell r="K828"/>
          <cell r="L828" t="str">
            <v>Invertebrate</v>
          </cell>
          <cell r="M828" t="str">
            <v>Carnivore</v>
          </cell>
          <cell r="N828" t="str">
            <v>Invertivore</v>
          </cell>
          <cell r="O828"/>
          <cell r="P828" t="str">
            <v>Insessorial</v>
          </cell>
          <cell r="Q828" t="str">
            <v>Shrubland</v>
          </cell>
          <cell r="R828" t="str">
            <v>Semi-Open</v>
          </cell>
          <cell r="S828"/>
          <cell r="T828"/>
          <cell r="U828" t="str">
            <v>B</v>
          </cell>
          <cell r="V828"/>
          <cell r="W828"/>
          <cell r="X828" t="str">
            <v>VA (S)</v>
          </cell>
          <cell r="Y828"/>
          <cell r="Z828"/>
          <cell r="AA828"/>
          <cell r="AB828"/>
          <cell r="AC828"/>
          <cell r="AD828"/>
          <cell r="AE828"/>
          <cell r="AF828"/>
        </row>
        <row r="829">
          <cell r="A829" t="str">
            <v>Knipolegus cyanirostris</v>
          </cell>
          <cell r="B829" t="str">
            <v>Knipolegus</v>
          </cell>
          <cell r="C829" t="str">
            <v>cyanirostris</v>
          </cell>
          <cell r="D829" t="str">
            <v>Knipolegus cyanirostris</v>
          </cell>
          <cell r="E829" t="str">
            <v>Passeriformes</v>
          </cell>
          <cell r="F829" t="str">
            <v>Tyrannidae</v>
          </cell>
          <cell r="G829" t="str">
            <v>maria-preta-de-bico-azulado</v>
          </cell>
          <cell r="H829" t="str">
            <v>Blue-billed Black-Tyrant</v>
          </cell>
          <cell r="I829" t="str">
            <v>LC</v>
          </cell>
          <cell r="J829"/>
          <cell r="K829"/>
          <cell r="L829" t="str">
            <v>Invertebrate</v>
          </cell>
          <cell r="M829" t="str">
            <v>Carnivore</v>
          </cell>
          <cell r="N829" t="str">
            <v>Invertivore</v>
          </cell>
          <cell r="O829" t="str">
            <v>Terrestre/Dossel</v>
          </cell>
          <cell r="P829" t="str">
            <v>Insessorial</v>
          </cell>
          <cell r="Q829" t="str">
            <v>Shrubland</v>
          </cell>
          <cell r="R829" t="str">
            <v>Semi-Open</v>
          </cell>
          <cell r="S829"/>
          <cell r="T829" t="str">
            <v>B</v>
          </cell>
          <cell r="U829" t="str">
            <v>M</v>
          </cell>
          <cell r="V829"/>
          <cell r="W829"/>
          <cell r="X829" t="str">
            <v>BR</v>
          </cell>
          <cell r="Y829"/>
          <cell r="Z829"/>
          <cell r="AA829" t="str">
            <v>H</v>
          </cell>
          <cell r="AB829"/>
          <cell r="AC829"/>
          <cell r="AD829"/>
          <cell r="AE829"/>
          <cell r="AF829"/>
        </row>
        <row r="830">
          <cell r="A830" t="str">
            <v>Knipolegus franciscanus</v>
          </cell>
          <cell r="B830" t="str">
            <v>Knipolegus</v>
          </cell>
          <cell r="C830" t="str">
            <v>franciscanus</v>
          </cell>
          <cell r="D830" t="str">
            <v>Knipolegus franciscanus</v>
          </cell>
          <cell r="E830" t="str">
            <v>Passeriformes</v>
          </cell>
          <cell r="F830" t="str">
            <v>Tyrannidae</v>
          </cell>
          <cell r="G830" t="str">
            <v>maria-preta-do-nordeste</v>
          </cell>
          <cell r="H830" t="str">
            <v>Caatinga Black-Tyrant</v>
          </cell>
          <cell r="I830" t="str">
            <v>LC</v>
          </cell>
          <cell r="J830" t="str">
            <v>VU</v>
          </cell>
          <cell r="K830"/>
          <cell r="L830" t="str">
            <v>Invertebrate</v>
          </cell>
          <cell r="M830" t="str">
            <v>Carnivore</v>
          </cell>
          <cell r="N830" t="str">
            <v>Invertivore</v>
          </cell>
          <cell r="O830"/>
          <cell r="P830" t="str">
            <v>Insessorial</v>
          </cell>
          <cell r="Q830" t="str">
            <v>Shrubland</v>
          </cell>
          <cell r="R830" t="str">
            <v>Semi-Open</v>
          </cell>
          <cell r="S830">
            <v>3</v>
          </cell>
          <cell r="T830" t="str">
            <v>B</v>
          </cell>
          <cell r="U830" t="str">
            <v>M</v>
          </cell>
          <cell r="V830"/>
          <cell r="W830"/>
          <cell r="X830" t="str">
            <v>BR, En</v>
          </cell>
          <cell r="Y830" t="str">
            <v>Caa</v>
          </cell>
          <cell r="Z830" t="str">
            <v>RE</v>
          </cell>
          <cell r="AA830"/>
          <cell r="AB830"/>
          <cell r="AC830"/>
          <cell r="AD830"/>
          <cell r="AE830"/>
          <cell r="AF830"/>
        </row>
        <row r="831">
          <cell r="A831" t="str">
            <v>Knipolegus hudsoni</v>
          </cell>
          <cell r="B831" t="str">
            <v>Knipolegus</v>
          </cell>
          <cell r="C831" t="str">
            <v>hudsoni</v>
          </cell>
          <cell r="D831" t="str">
            <v>Knipolegus hudsoni</v>
          </cell>
          <cell r="E831" t="str">
            <v>Passeriformes</v>
          </cell>
          <cell r="F831" t="str">
            <v>Tyrannidae</v>
          </cell>
          <cell r="G831" t="str">
            <v>maria-preta-do-sul</v>
          </cell>
          <cell r="H831" t="str">
            <v>Hudson's Black-Tyrant</v>
          </cell>
          <cell r="I831" t="str">
            <v>LC</v>
          </cell>
          <cell r="J831"/>
          <cell r="K831"/>
          <cell r="L831" t="str">
            <v>Invertebrate</v>
          </cell>
          <cell r="M831" t="str">
            <v>Carnivore</v>
          </cell>
          <cell r="N831" t="str">
            <v>Invertivore</v>
          </cell>
          <cell r="O831" t="str">
            <v>Sub-bosque/Dossel</v>
          </cell>
          <cell r="P831" t="str">
            <v>Insessorial</v>
          </cell>
          <cell r="Q831" t="str">
            <v>Shrubland</v>
          </cell>
          <cell r="R831" t="str">
            <v>Semi-Open</v>
          </cell>
          <cell r="S831"/>
          <cell r="T831"/>
          <cell r="U831" t="str">
            <v>B</v>
          </cell>
          <cell r="V831" t="str">
            <v>VAG</v>
          </cell>
          <cell r="W831" t="str">
            <v>No</v>
          </cell>
          <cell r="X831" t="str">
            <v>VA (S)</v>
          </cell>
          <cell r="Y831"/>
          <cell r="Z831"/>
          <cell r="AA831"/>
          <cell r="AB831"/>
          <cell r="AC831"/>
          <cell r="AD831"/>
          <cell r="AE831"/>
          <cell r="AF831"/>
        </row>
        <row r="832">
          <cell r="A832" t="str">
            <v>Knipolegus lophotes</v>
          </cell>
          <cell r="B832" t="str">
            <v>Knipolegus</v>
          </cell>
          <cell r="C832" t="str">
            <v>lophotes</v>
          </cell>
          <cell r="D832" t="str">
            <v>Knipolegus lophotes</v>
          </cell>
          <cell r="E832" t="str">
            <v>Passeriformes</v>
          </cell>
          <cell r="F832" t="str">
            <v>Tyrannidae</v>
          </cell>
          <cell r="G832" t="str">
            <v>maria-preta-de-pecho</v>
          </cell>
          <cell r="H832" t="str">
            <v>Crested Black-Tyrant</v>
          </cell>
          <cell r="I832" t="str">
            <v>LC</v>
          </cell>
          <cell r="J832"/>
          <cell r="K832"/>
          <cell r="L832" t="str">
            <v>Invertebrate</v>
          </cell>
          <cell r="M832" t="str">
            <v>Carnivore</v>
          </cell>
          <cell r="N832" t="str">
            <v>Invertivore</v>
          </cell>
          <cell r="O832" t="str">
            <v>Terrestre/Dossel</v>
          </cell>
          <cell r="P832" t="str">
            <v>Insessorial</v>
          </cell>
          <cell r="Q832" t="str">
            <v>Shrubland</v>
          </cell>
          <cell r="R832" t="str">
            <v>Semi-Open</v>
          </cell>
          <cell r="S832"/>
          <cell r="T832" t="str">
            <v>M</v>
          </cell>
          <cell r="U832" t="str">
            <v>M</v>
          </cell>
          <cell r="V832"/>
          <cell r="W832"/>
          <cell r="X832" t="str">
            <v>BR</v>
          </cell>
          <cell r="Y832"/>
          <cell r="Z832"/>
          <cell r="AA832" t="str">
            <v>U</v>
          </cell>
          <cell r="AB832"/>
          <cell r="AC832"/>
          <cell r="AD832"/>
          <cell r="AE832"/>
          <cell r="AF832"/>
        </row>
        <row r="833">
          <cell r="A833" t="str">
            <v>Knipolegus nigerrimus</v>
          </cell>
          <cell r="B833" t="str">
            <v>Knipolegus</v>
          </cell>
          <cell r="C833" t="str">
            <v>nigerrimus</v>
          </cell>
          <cell r="D833" t="str">
            <v>Knipolegus nigerrimus</v>
          </cell>
          <cell r="E833" t="str">
            <v>Passeriformes</v>
          </cell>
          <cell r="F833" t="str">
            <v>Tyrannidae</v>
          </cell>
          <cell r="G833" t="str">
            <v>maria-preta-de-garganta-vermelha</v>
          </cell>
          <cell r="H833" t="str">
            <v>Velvety Black-Tyrant</v>
          </cell>
          <cell r="I833" t="str">
            <v>LC</v>
          </cell>
          <cell r="J833"/>
          <cell r="K833"/>
          <cell r="L833" t="str">
            <v>Invertebrate</v>
          </cell>
          <cell r="M833" t="str">
            <v>Carnivore</v>
          </cell>
          <cell r="N833" t="str">
            <v>Invertivore</v>
          </cell>
          <cell r="O833" t="str">
            <v>Terrestre/Dossel</v>
          </cell>
          <cell r="P833" t="str">
            <v>Insessorial</v>
          </cell>
          <cell r="Q833" t="str">
            <v>Shrubland</v>
          </cell>
          <cell r="R833" t="str">
            <v>Semi-Open</v>
          </cell>
          <cell r="S833">
            <v>2</v>
          </cell>
          <cell r="T833" t="str">
            <v>M</v>
          </cell>
          <cell r="U833" t="str">
            <v>M</v>
          </cell>
          <cell r="V833"/>
          <cell r="W833"/>
          <cell r="X833" t="str">
            <v>BR, En</v>
          </cell>
          <cell r="Y833"/>
          <cell r="Z833" t="str">
            <v>RE</v>
          </cell>
          <cell r="AA833"/>
          <cell r="AB833"/>
          <cell r="AC833"/>
          <cell r="AD833"/>
          <cell r="AE833"/>
          <cell r="AF833"/>
        </row>
        <row r="834">
          <cell r="A834" t="str">
            <v>Knipolegus orenocensis</v>
          </cell>
          <cell r="B834" t="str">
            <v>Knipolegus</v>
          </cell>
          <cell r="C834" t="str">
            <v>orenocensis</v>
          </cell>
          <cell r="D834" t="str">
            <v>Knipolegus orenocensis</v>
          </cell>
          <cell r="E834" t="str">
            <v>Passeriformes</v>
          </cell>
          <cell r="F834" t="str">
            <v>Tyrannidae</v>
          </cell>
          <cell r="G834" t="str">
            <v>maria-preta-ribeirinha</v>
          </cell>
          <cell r="H834" t="str">
            <v>Riverside Tyrant</v>
          </cell>
          <cell r="I834" t="str">
            <v>LC</v>
          </cell>
          <cell r="J834"/>
          <cell r="K834"/>
          <cell r="L834" t="str">
            <v>Invertebrate</v>
          </cell>
          <cell r="M834" t="str">
            <v>Carnivore</v>
          </cell>
          <cell r="N834" t="str">
            <v>Invertivore</v>
          </cell>
          <cell r="O834" t="str">
            <v>Estrato medio/Dossel</v>
          </cell>
          <cell r="P834" t="str">
            <v>Insessorial</v>
          </cell>
          <cell r="Q834" t="str">
            <v>Shrubland</v>
          </cell>
          <cell r="R834" t="str">
            <v>Semi-Open</v>
          </cell>
          <cell r="S834"/>
          <cell r="T834"/>
          <cell r="U834" t="str">
            <v>M</v>
          </cell>
          <cell r="V834"/>
          <cell r="W834"/>
          <cell r="X834" t="str">
            <v>BR</v>
          </cell>
          <cell r="Y834"/>
          <cell r="Z834"/>
          <cell r="AA834"/>
          <cell r="AB834"/>
          <cell r="AC834"/>
          <cell r="AD834"/>
          <cell r="AE834"/>
          <cell r="AF834"/>
        </row>
        <row r="835">
          <cell r="A835" t="str">
            <v>Knipolegus poecilocercus</v>
          </cell>
          <cell r="B835" t="str">
            <v>Knipolegus</v>
          </cell>
          <cell r="C835" t="str">
            <v>poecilocercus</v>
          </cell>
          <cell r="D835" t="str">
            <v>Knipolegus poecilocercus</v>
          </cell>
          <cell r="E835" t="str">
            <v>Passeriformes</v>
          </cell>
          <cell r="F835" t="str">
            <v>Tyrannidae</v>
          </cell>
          <cell r="G835" t="str">
            <v>pretinho-do-igapó</v>
          </cell>
          <cell r="H835" t="str">
            <v>Amazonian Black-Tyrant</v>
          </cell>
          <cell r="I835" t="str">
            <v>LC</v>
          </cell>
          <cell r="J835"/>
          <cell r="K835"/>
          <cell r="L835" t="str">
            <v>Invertebrate</v>
          </cell>
          <cell r="M835" t="str">
            <v>Carnivore</v>
          </cell>
          <cell r="N835" t="str">
            <v>Invertivore</v>
          </cell>
          <cell r="O835" t="str">
            <v>Sub-bosque</v>
          </cell>
          <cell r="P835" t="str">
            <v>Insessorial</v>
          </cell>
          <cell r="Q835" t="str">
            <v>Shrubland</v>
          </cell>
          <cell r="R835" t="str">
            <v>Semi-Open</v>
          </cell>
          <cell r="S835"/>
          <cell r="T835"/>
          <cell r="U835" t="str">
            <v>B</v>
          </cell>
          <cell r="V835"/>
          <cell r="W835"/>
          <cell r="X835" t="str">
            <v>BR</v>
          </cell>
          <cell r="Y835"/>
          <cell r="Z835"/>
          <cell r="AA835"/>
          <cell r="AB835"/>
          <cell r="AC835"/>
          <cell r="AD835"/>
          <cell r="AE835"/>
          <cell r="AF835"/>
        </row>
        <row r="836">
          <cell r="A836" t="str">
            <v>Knipolegus poecilurus</v>
          </cell>
          <cell r="B836" t="str">
            <v>Knipolegus</v>
          </cell>
          <cell r="C836" t="str">
            <v>poecilurus</v>
          </cell>
          <cell r="D836" t="str">
            <v>Knipolegus poecilurus</v>
          </cell>
          <cell r="E836" t="str">
            <v>Passeriformes</v>
          </cell>
          <cell r="F836" t="str">
            <v>Tyrannidae</v>
          </cell>
          <cell r="G836" t="str">
            <v>maria-preta-de-cauda-ruiva</v>
          </cell>
          <cell r="H836" t="str">
            <v>Rufous-tailed Tyrant</v>
          </cell>
          <cell r="I836" t="str">
            <v>LC</v>
          </cell>
          <cell r="J836"/>
          <cell r="K836"/>
          <cell r="L836" t="str">
            <v>Invertebrate</v>
          </cell>
          <cell r="M836" t="str">
            <v>Carnivore</v>
          </cell>
          <cell r="N836" t="str">
            <v>Invertivore</v>
          </cell>
          <cell r="O836" t="str">
            <v>Sub-bosque/Estrato medio</v>
          </cell>
          <cell r="P836" t="str">
            <v>Insessorial</v>
          </cell>
          <cell r="Q836" t="str">
            <v>Shrubland</v>
          </cell>
          <cell r="R836" t="str">
            <v>Semi-Open</v>
          </cell>
          <cell r="S836"/>
          <cell r="T836"/>
          <cell r="U836" t="str">
            <v>M?</v>
          </cell>
          <cell r="V836"/>
          <cell r="W836"/>
          <cell r="X836" t="str">
            <v>BR#</v>
          </cell>
          <cell r="Y836"/>
          <cell r="Z836"/>
          <cell r="AA836"/>
          <cell r="AB836"/>
          <cell r="AC836"/>
          <cell r="AD836"/>
          <cell r="AE836"/>
          <cell r="AF836"/>
        </row>
        <row r="837">
          <cell r="A837" t="str">
            <v>Knipolegus striaticeps</v>
          </cell>
          <cell r="B837" t="str">
            <v>Knipolegus</v>
          </cell>
          <cell r="C837" t="str">
            <v>striaticeps</v>
          </cell>
          <cell r="D837" t="str">
            <v>Knipolegus striaticeps</v>
          </cell>
          <cell r="E837" t="str">
            <v>Passeriformes</v>
          </cell>
          <cell r="F837" t="str">
            <v>Tyrannidae</v>
          </cell>
          <cell r="G837" t="str">
            <v>maria-preta-acinzentada</v>
          </cell>
          <cell r="H837" t="str">
            <v>Cinereous Tyrant</v>
          </cell>
          <cell r="I837" t="str">
            <v>LC</v>
          </cell>
          <cell r="J837"/>
          <cell r="K837"/>
          <cell r="L837" t="str">
            <v>Invertebrate</v>
          </cell>
          <cell r="M837" t="str">
            <v>Carnivore</v>
          </cell>
          <cell r="N837" t="str">
            <v>Invertivore</v>
          </cell>
          <cell r="O837" t="str">
            <v>Estrato medio/Dossel</v>
          </cell>
          <cell r="P837" t="str">
            <v>Insessorial</v>
          </cell>
          <cell r="Q837" t="str">
            <v>Shrubland</v>
          </cell>
          <cell r="R837" t="str">
            <v>Semi-Open</v>
          </cell>
          <cell r="S837"/>
          <cell r="T837"/>
          <cell r="U837" t="str">
            <v>M</v>
          </cell>
          <cell r="V837" t="str">
            <v>VAG</v>
          </cell>
          <cell r="W837" t="str">
            <v>No</v>
          </cell>
          <cell r="X837" t="str">
            <v>VA (W)</v>
          </cell>
          <cell r="Y837"/>
          <cell r="Z837"/>
          <cell r="AA837"/>
          <cell r="AB837"/>
          <cell r="AC837"/>
          <cell r="AD837"/>
          <cell r="AE837"/>
          <cell r="AF837"/>
        </row>
        <row r="838">
          <cell r="A838" t="str">
            <v>Lampropsar tanagrinus</v>
          </cell>
          <cell r="B838" t="str">
            <v>Lampropsar</v>
          </cell>
          <cell r="C838" t="str">
            <v>tanagrinus</v>
          </cell>
          <cell r="D838" t="str">
            <v>Lampropsar tanagrinus</v>
          </cell>
          <cell r="E838" t="str">
            <v>Passeriformes</v>
          </cell>
          <cell r="F838" t="str">
            <v>Icteridae</v>
          </cell>
          <cell r="G838" t="str">
            <v>iraú-velada</v>
          </cell>
          <cell r="H838" t="str">
            <v>Velvet-fronted Grackle</v>
          </cell>
          <cell r="I838" t="str">
            <v>LC</v>
          </cell>
          <cell r="J838"/>
          <cell r="K838"/>
          <cell r="L838" t="str">
            <v>Omnivore</v>
          </cell>
          <cell r="M838" t="str">
            <v>Omnivore</v>
          </cell>
          <cell r="N838" t="str">
            <v>Omnivore</v>
          </cell>
          <cell r="O838" t="str">
            <v>Dossel</v>
          </cell>
          <cell r="P838" t="str">
            <v>Insessorial</v>
          </cell>
          <cell r="Q838" t="str">
            <v>Forest</v>
          </cell>
          <cell r="R838" t="str">
            <v xml:space="preserve">Dense </v>
          </cell>
          <cell r="S838"/>
          <cell r="T838"/>
          <cell r="U838" t="str">
            <v>A</v>
          </cell>
          <cell r="V838"/>
          <cell r="W838"/>
          <cell r="X838" t="str">
            <v>BR</v>
          </cell>
          <cell r="Y838"/>
          <cell r="Z838"/>
          <cell r="AA838"/>
          <cell r="AB838"/>
          <cell r="AC838"/>
          <cell r="AD838"/>
          <cell r="AE838"/>
          <cell r="AF838"/>
        </row>
        <row r="839">
          <cell r="A839" t="str">
            <v>Lamprospiza melanoleuca</v>
          </cell>
          <cell r="B839" t="str">
            <v>Lamprospiza</v>
          </cell>
          <cell r="C839" t="str">
            <v>melanoleuca</v>
          </cell>
          <cell r="D839" t="str">
            <v>Lamprospiza melanoleuca</v>
          </cell>
          <cell r="E839" t="str">
            <v>Passeriformes</v>
          </cell>
          <cell r="F839" t="str">
            <v>Mitrospingidae</v>
          </cell>
          <cell r="G839" t="str">
            <v>pipira-de-bico-vermelho</v>
          </cell>
          <cell r="H839" t="str">
            <v>Red-billed Pied Tager</v>
          </cell>
          <cell r="I839" t="str">
            <v>LC</v>
          </cell>
          <cell r="J839"/>
          <cell r="K839"/>
          <cell r="L839" t="str">
            <v>Omnivore</v>
          </cell>
          <cell r="M839" t="str">
            <v>Herbivore</v>
          </cell>
          <cell r="N839" t="str">
            <v>Omnivore</v>
          </cell>
          <cell r="O839" t="str">
            <v>Dossel</v>
          </cell>
          <cell r="P839" t="str">
            <v>Insessorial</v>
          </cell>
          <cell r="Q839" t="str">
            <v>Forest</v>
          </cell>
          <cell r="R839" t="str">
            <v xml:space="preserve">Dense </v>
          </cell>
          <cell r="S839"/>
          <cell r="T839"/>
          <cell r="U839" t="str">
            <v>A</v>
          </cell>
          <cell r="V839"/>
          <cell r="W839"/>
          <cell r="X839" t="str">
            <v>BR</v>
          </cell>
          <cell r="Y839"/>
          <cell r="Z839"/>
          <cell r="AA839"/>
          <cell r="AB839"/>
          <cell r="AC839"/>
          <cell r="AD839"/>
          <cell r="AE839"/>
          <cell r="AF839"/>
        </row>
        <row r="840">
          <cell r="A840" t="str">
            <v>Laniisoma elegans</v>
          </cell>
          <cell r="B840" t="str">
            <v>Laniisoma</v>
          </cell>
          <cell r="C840" t="str">
            <v>elegans</v>
          </cell>
          <cell r="D840" t="str">
            <v>Laniisoma elegans</v>
          </cell>
          <cell r="E840" t="str">
            <v>Passeriformes</v>
          </cell>
          <cell r="F840" t="str">
            <v>Tityridae</v>
          </cell>
          <cell r="G840" t="str">
            <v>chibante</v>
          </cell>
          <cell r="H840" t="str">
            <v>Shrike-like Cotinga</v>
          </cell>
          <cell r="I840" t="str">
            <v>NT</v>
          </cell>
          <cell r="J840" t="str">
            <v>EN</v>
          </cell>
          <cell r="K840"/>
          <cell r="L840" t="str">
            <v>Omnivore</v>
          </cell>
          <cell r="M840" t="str">
            <v>Omnivore</v>
          </cell>
          <cell r="N840" t="str">
            <v>Omnivore</v>
          </cell>
          <cell r="O840" t="str">
            <v>Estrato medio/Dossel</v>
          </cell>
          <cell r="P840" t="str">
            <v>Insessorial</v>
          </cell>
          <cell r="Q840" t="str">
            <v>Forest</v>
          </cell>
          <cell r="R840" t="str">
            <v xml:space="preserve">Dense </v>
          </cell>
          <cell r="S840"/>
          <cell r="T840"/>
          <cell r="U840" t="str">
            <v>M</v>
          </cell>
          <cell r="V840"/>
          <cell r="W840"/>
          <cell r="X840" t="str">
            <v>BR, En</v>
          </cell>
          <cell r="Y840"/>
          <cell r="Z840"/>
          <cell r="AA840"/>
          <cell r="AB840"/>
          <cell r="AC840"/>
          <cell r="AD840"/>
          <cell r="AE840"/>
          <cell r="AF840"/>
        </row>
        <row r="841">
          <cell r="A841" t="str">
            <v>Lanio cristatus</v>
          </cell>
          <cell r="B841" t="str">
            <v>Loriotus</v>
          </cell>
          <cell r="C841" t="str">
            <v>cristatus</v>
          </cell>
          <cell r="D841" t="str">
            <v>Loriotus cristatus</v>
          </cell>
          <cell r="E841" t="str">
            <v>Passeriformes</v>
          </cell>
          <cell r="F841" t="str">
            <v>Thraupidae</v>
          </cell>
          <cell r="G841" t="str">
            <v>tiê-galo</v>
          </cell>
          <cell r="H841" t="str">
            <v>Flame-crested Tager</v>
          </cell>
          <cell r="I841"/>
          <cell r="J841"/>
          <cell r="K841"/>
          <cell r="L841" t="str">
            <v>Omnivore</v>
          </cell>
          <cell r="M841" t="str">
            <v>Carnivore</v>
          </cell>
          <cell r="N841" t="str">
            <v>Invertivore</v>
          </cell>
          <cell r="O841"/>
          <cell r="P841" t="str">
            <v>Insessorial</v>
          </cell>
          <cell r="Q841" t="str">
            <v>Forest</v>
          </cell>
          <cell r="R841" t="str">
            <v xml:space="preserve">Dense </v>
          </cell>
          <cell r="S841"/>
          <cell r="T841"/>
          <cell r="U841" t="str">
            <v>A</v>
          </cell>
          <cell r="V841"/>
          <cell r="W841"/>
          <cell r="X841" t="str">
            <v>BR</v>
          </cell>
          <cell r="Y841"/>
          <cell r="Z841"/>
          <cell r="AA841"/>
          <cell r="AB841"/>
          <cell r="AC841"/>
          <cell r="AD841"/>
          <cell r="AE841"/>
          <cell r="AF841"/>
        </row>
        <row r="842">
          <cell r="A842" t="str">
            <v>Lanio fulvus</v>
          </cell>
          <cell r="B842" t="str">
            <v>Lanio</v>
          </cell>
          <cell r="C842" t="str">
            <v>fulvus</v>
          </cell>
          <cell r="D842" t="str">
            <v>Lanio fulvus</v>
          </cell>
          <cell r="E842" t="str">
            <v>Passeriformes</v>
          </cell>
          <cell r="F842" t="str">
            <v>Thraupidae</v>
          </cell>
          <cell r="G842" t="str">
            <v>pipira-parda</v>
          </cell>
          <cell r="H842" t="str">
            <v>Fulvous Shrike-Tager</v>
          </cell>
          <cell r="I842" t="str">
            <v>LC</v>
          </cell>
          <cell r="J842"/>
          <cell r="K842"/>
          <cell r="L842" t="str">
            <v>Invertebrate</v>
          </cell>
          <cell r="M842" t="str">
            <v>Omnivore</v>
          </cell>
          <cell r="N842" t="str">
            <v>Invertivore</v>
          </cell>
          <cell r="O842" t="str">
            <v>Dossel</v>
          </cell>
          <cell r="P842" t="str">
            <v>Insessorial</v>
          </cell>
          <cell r="Q842" t="str">
            <v>Forest</v>
          </cell>
          <cell r="R842" t="str">
            <v xml:space="preserve">Dense </v>
          </cell>
          <cell r="S842"/>
          <cell r="T842"/>
          <cell r="U842" t="str">
            <v>M</v>
          </cell>
          <cell r="V842"/>
          <cell r="W842"/>
          <cell r="X842" t="str">
            <v>BR</v>
          </cell>
          <cell r="Y842"/>
          <cell r="Z842"/>
          <cell r="AA842"/>
          <cell r="AB842"/>
          <cell r="AC842"/>
          <cell r="AD842"/>
          <cell r="AE842"/>
          <cell r="AF842"/>
        </row>
        <row r="843">
          <cell r="A843" t="str">
            <v>Lanio luctuosus</v>
          </cell>
          <cell r="B843" t="str">
            <v>Loriotus</v>
          </cell>
          <cell r="C843" t="str">
            <v>luctuosus</v>
          </cell>
          <cell r="D843" t="str">
            <v>Loriotus luctuosus</v>
          </cell>
          <cell r="E843" t="str">
            <v>Passeriformes</v>
          </cell>
          <cell r="F843" t="str">
            <v>Thraupidae</v>
          </cell>
          <cell r="G843" t="str">
            <v>tem-tem-de-drago-branca</v>
          </cell>
          <cell r="H843" t="str">
            <v>White-shouldered Tager</v>
          </cell>
          <cell r="I843"/>
          <cell r="J843"/>
          <cell r="K843"/>
          <cell r="L843" t="str">
            <v>Invertebrate</v>
          </cell>
          <cell r="M843" t="str">
            <v>Carnivore</v>
          </cell>
          <cell r="N843" t="str">
            <v>Invertivore</v>
          </cell>
          <cell r="O843"/>
          <cell r="P843" t="str">
            <v>Insessorial</v>
          </cell>
          <cell r="Q843" t="str">
            <v>Forest</v>
          </cell>
          <cell r="R843" t="str">
            <v xml:space="preserve">Dense </v>
          </cell>
          <cell r="S843"/>
          <cell r="T843"/>
          <cell r="U843"/>
          <cell r="V843"/>
          <cell r="W843"/>
          <cell r="X843" t="str">
            <v>BR</v>
          </cell>
          <cell r="Y843"/>
          <cell r="Z843"/>
          <cell r="AA843"/>
          <cell r="AB843"/>
          <cell r="AC843"/>
          <cell r="AD843"/>
          <cell r="AE843"/>
          <cell r="AF843"/>
        </row>
        <row r="844">
          <cell r="A844" t="str">
            <v>Lanio nattereri</v>
          </cell>
          <cell r="B844" t="str">
            <v>Lanio</v>
          </cell>
          <cell r="C844" t="str">
            <v>nattereri</v>
          </cell>
          <cell r="D844" t="str">
            <v>Lanio nattereri</v>
          </cell>
          <cell r="E844"/>
          <cell r="F844"/>
          <cell r="G844" t="str">
            <v>pipira-de-tterer</v>
          </cell>
          <cell r="H844" t="str">
            <v>tterer's Tager</v>
          </cell>
          <cell r="I844"/>
          <cell r="J844"/>
          <cell r="K844"/>
          <cell r="L844" t="str">
            <v>Invertebrate</v>
          </cell>
          <cell r="M844" t="str">
            <v>Carnivore</v>
          </cell>
          <cell r="N844" t="str">
            <v>Invertivore</v>
          </cell>
          <cell r="O844"/>
          <cell r="P844" t="str">
            <v>Insessorial</v>
          </cell>
          <cell r="Q844" t="str">
            <v>Forest</v>
          </cell>
          <cell r="R844" t="str">
            <v xml:space="preserve">Dense </v>
          </cell>
          <cell r="S844"/>
          <cell r="T844"/>
          <cell r="U844"/>
          <cell r="V844"/>
          <cell r="W844"/>
          <cell r="X844"/>
          <cell r="Y844"/>
          <cell r="Z844"/>
          <cell r="AA844"/>
          <cell r="AB844"/>
          <cell r="AC844"/>
          <cell r="AD844"/>
          <cell r="AE844"/>
          <cell r="AF844"/>
        </row>
        <row r="845">
          <cell r="A845" t="str">
            <v>Lanio rufiventer</v>
          </cell>
          <cell r="B845" t="str">
            <v>Loriotus</v>
          </cell>
          <cell r="C845" t="str">
            <v>rufiventer</v>
          </cell>
          <cell r="D845" t="str">
            <v>Loriotus rufiventer</v>
          </cell>
          <cell r="E845" t="str">
            <v>Passeriformes</v>
          </cell>
          <cell r="F845" t="str">
            <v>Thraupidae</v>
          </cell>
          <cell r="G845" t="str">
            <v>tem-tem-de-crista-amarela</v>
          </cell>
          <cell r="H845" t="str">
            <v>Yellow-crested Tager</v>
          </cell>
          <cell r="I845"/>
          <cell r="J845"/>
          <cell r="K845"/>
          <cell r="L845" t="str">
            <v>Omnivore</v>
          </cell>
          <cell r="M845" t="str">
            <v>Carnivore</v>
          </cell>
          <cell r="N845" t="str">
            <v>Invertivore</v>
          </cell>
          <cell r="O845"/>
          <cell r="P845" t="str">
            <v>Insessorial</v>
          </cell>
          <cell r="Q845" t="str">
            <v>Forest</v>
          </cell>
          <cell r="R845" t="str">
            <v xml:space="preserve">Dense </v>
          </cell>
          <cell r="S845"/>
          <cell r="T845"/>
          <cell r="U845"/>
          <cell r="V845"/>
          <cell r="W845"/>
          <cell r="X845" t="str">
            <v>BR</v>
          </cell>
          <cell r="Y845"/>
          <cell r="Z845"/>
          <cell r="AA845"/>
          <cell r="AB845"/>
          <cell r="AC845"/>
          <cell r="AD845"/>
          <cell r="AE845"/>
          <cell r="AF845"/>
        </row>
        <row r="846">
          <cell r="A846" t="str">
            <v>Lanio surinamus</v>
          </cell>
          <cell r="B846" t="str">
            <v>Maschalethraupis</v>
          </cell>
          <cell r="C846" t="str">
            <v>surinamus</v>
          </cell>
          <cell r="D846" t="str">
            <v>Maschalethraupis surinamus</v>
          </cell>
          <cell r="E846" t="str">
            <v>Passeriformes</v>
          </cell>
          <cell r="F846" t="str">
            <v>Thraupidae</v>
          </cell>
          <cell r="G846" t="str">
            <v>tem-tem-de-topete-ferrugíneo</v>
          </cell>
          <cell r="H846" t="str">
            <v>Fulvous-crested Tager</v>
          </cell>
          <cell r="I846"/>
          <cell r="J846"/>
          <cell r="K846"/>
          <cell r="L846" t="str">
            <v>Omnivore</v>
          </cell>
          <cell r="M846" t="str">
            <v>Carnivore</v>
          </cell>
          <cell r="N846" t="str">
            <v>Invertivore</v>
          </cell>
          <cell r="O846"/>
          <cell r="P846" t="str">
            <v>Insessorial</v>
          </cell>
          <cell r="Q846" t="str">
            <v>Forest</v>
          </cell>
          <cell r="R846" t="str">
            <v xml:space="preserve">Dense </v>
          </cell>
          <cell r="S846"/>
          <cell r="T846"/>
          <cell r="U846" t="str">
            <v>A</v>
          </cell>
          <cell r="V846"/>
          <cell r="W846"/>
          <cell r="X846" t="str">
            <v>BR</v>
          </cell>
          <cell r="Y846"/>
          <cell r="Z846"/>
          <cell r="AA846"/>
          <cell r="AB846"/>
          <cell r="AC846"/>
          <cell r="AD846"/>
          <cell r="AE846"/>
          <cell r="AF846"/>
        </row>
        <row r="847">
          <cell r="A847" t="str">
            <v>Lanio versicolor</v>
          </cell>
          <cell r="B847" t="str">
            <v>Lanio</v>
          </cell>
          <cell r="C847" t="str">
            <v>versicolor</v>
          </cell>
          <cell r="D847" t="str">
            <v>Lanio versicolor</v>
          </cell>
          <cell r="E847" t="str">
            <v>Passeriformes</v>
          </cell>
          <cell r="F847" t="str">
            <v>Thraupidae</v>
          </cell>
          <cell r="G847" t="str">
            <v>pipira-de-asa-branca</v>
          </cell>
          <cell r="H847" t="str">
            <v>White-winged Shrike-Tager</v>
          </cell>
          <cell r="I847" t="str">
            <v>LC</v>
          </cell>
          <cell r="J847"/>
          <cell r="K847"/>
          <cell r="L847" t="str">
            <v>Invertebrate</v>
          </cell>
          <cell r="M847" t="str">
            <v>Carnivore</v>
          </cell>
          <cell r="N847" t="str">
            <v>Invertivore</v>
          </cell>
          <cell r="O847" t="str">
            <v>Dossel</v>
          </cell>
          <cell r="P847" t="str">
            <v>Insessorial</v>
          </cell>
          <cell r="Q847" t="str">
            <v>Forest</v>
          </cell>
          <cell r="R847" t="str">
            <v xml:space="preserve">Dense </v>
          </cell>
          <cell r="S847"/>
          <cell r="T847"/>
          <cell r="U847" t="str">
            <v>A</v>
          </cell>
          <cell r="V847"/>
          <cell r="W847"/>
          <cell r="X847" t="str">
            <v>BR</v>
          </cell>
          <cell r="Y847"/>
          <cell r="Z847"/>
          <cell r="AA847"/>
          <cell r="AB847"/>
          <cell r="AC847"/>
          <cell r="AD847"/>
          <cell r="AE847"/>
          <cell r="AF847"/>
        </row>
        <row r="848">
          <cell r="A848" t="str">
            <v>Laniocera hypopyrra</v>
          </cell>
          <cell r="B848" t="str">
            <v>Laniocera</v>
          </cell>
          <cell r="C848" t="str">
            <v>hypopyrra</v>
          </cell>
          <cell r="D848" t="str">
            <v>Laniocera hypopyrra</v>
          </cell>
          <cell r="E848" t="str">
            <v>Passeriformes</v>
          </cell>
          <cell r="F848" t="str">
            <v>Tityridae</v>
          </cell>
          <cell r="G848" t="str">
            <v>choro-cinza</v>
          </cell>
          <cell r="H848" t="str">
            <v>Cinereous Mourner</v>
          </cell>
          <cell r="I848" t="str">
            <v>LC</v>
          </cell>
          <cell r="J848"/>
          <cell r="K848"/>
          <cell r="L848" t="str">
            <v>Invertebrate</v>
          </cell>
          <cell r="M848" t="str">
            <v>Carnivore</v>
          </cell>
          <cell r="N848" t="str">
            <v>Invertivore</v>
          </cell>
          <cell r="O848" t="str">
            <v>Estrato medio/Dossel</v>
          </cell>
          <cell r="P848" t="str">
            <v>Insessorial</v>
          </cell>
          <cell r="Q848" t="str">
            <v>Forest</v>
          </cell>
          <cell r="R848" t="str">
            <v xml:space="preserve">Dense </v>
          </cell>
          <cell r="S848"/>
          <cell r="T848"/>
          <cell r="U848"/>
          <cell r="V848"/>
          <cell r="W848"/>
          <cell r="X848" t="str">
            <v>BR</v>
          </cell>
          <cell r="Y848"/>
          <cell r="Z848"/>
          <cell r="AA848"/>
          <cell r="AB848"/>
          <cell r="AC848"/>
          <cell r="AD848"/>
          <cell r="AE848"/>
          <cell r="AF848"/>
        </row>
        <row r="849">
          <cell r="A849" t="str">
            <v>Larus atlanticus</v>
          </cell>
          <cell r="B849" t="str">
            <v>Larus</v>
          </cell>
          <cell r="C849" t="str">
            <v>atlanticus</v>
          </cell>
          <cell r="D849" t="str">
            <v>Larus atlanticus</v>
          </cell>
          <cell r="E849" t="str">
            <v>Charadriiformes</v>
          </cell>
          <cell r="F849" t="str">
            <v>Laridae</v>
          </cell>
          <cell r="G849" t="str">
            <v>gaivota-de-rabo-preto</v>
          </cell>
          <cell r="H849" t="str">
            <v>Olrog's Gull</v>
          </cell>
          <cell r="I849" t="str">
            <v>NT</v>
          </cell>
          <cell r="J849"/>
          <cell r="K849" t="str">
            <v>II</v>
          </cell>
          <cell r="L849" t="str">
            <v>Invertebrate</v>
          </cell>
          <cell r="M849" t="str">
            <v>Carnivore</v>
          </cell>
          <cell r="N849" t="str">
            <v>Aquatic predator</v>
          </cell>
          <cell r="O849"/>
          <cell r="P849" t="str">
            <v>Generalist</v>
          </cell>
          <cell r="Q849" t="str">
            <v>Coastal</v>
          </cell>
          <cell r="R849" t="str">
            <v>Open</v>
          </cell>
          <cell r="S849"/>
          <cell r="T849"/>
          <cell r="U849"/>
          <cell r="V849" t="str">
            <v>MGT</v>
          </cell>
          <cell r="W849" t="str">
            <v>No</v>
          </cell>
          <cell r="X849" t="str">
            <v>VI (S)</v>
          </cell>
          <cell r="Y849"/>
          <cell r="Z849"/>
          <cell r="AA849"/>
          <cell r="AB849"/>
          <cell r="AC849"/>
          <cell r="AD849"/>
          <cell r="AE849"/>
          <cell r="AF849"/>
        </row>
        <row r="850">
          <cell r="A850" t="str">
            <v>Larus delawarensis</v>
          </cell>
          <cell r="B850" t="str">
            <v>Ring-billed</v>
          </cell>
          <cell r="C850" t="str">
            <v>Gull</v>
          </cell>
          <cell r="D850" t="str">
            <v>Ring-billed Gull</v>
          </cell>
          <cell r="E850"/>
          <cell r="F850"/>
          <cell r="G850" t="str">
            <v>gaivota-de-bico-riscado</v>
          </cell>
          <cell r="H850" t="str">
            <v>Ring-billed Gull</v>
          </cell>
          <cell r="I850"/>
          <cell r="J850"/>
          <cell r="K850" t="str">
            <v>II</v>
          </cell>
          <cell r="L850" t="str">
            <v>VertFishScav</v>
          </cell>
          <cell r="M850" t="str">
            <v>Carnivore</v>
          </cell>
          <cell r="N850" t="str">
            <v>Aquatic predator</v>
          </cell>
          <cell r="O850"/>
          <cell r="P850" t="str">
            <v>Generalist</v>
          </cell>
          <cell r="Q850" t="str">
            <v>Coastal</v>
          </cell>
          <cell r="R850" t="str">
            <v>Open</v>
          </cell>
          <cell r="S850"/>
          <cell r="T850"/>
          <cell r="U850" t="str">
            <v>M</v>
          </cell>
          <cell r="V850"/>
          <cell r="W850"/>
          <cell r="X850"/>
          <cell r="Y850"/>
          <cell r="Z850"/>
          <cell r="AA850"/>
          <cell r="AB850"/>
          <cell r="AC850"/>
          <cell r="AD850"/>
          <cell r="AE850"/>
          <cell r="AF850"/>
        </row>
        <row r="851">
          <cell r="A851" t="str">
            <v>Larus dominicanus</v>
          </cell>
          <cell r="B851" t="str">
            <v>Larus</v>
          </cell>
          <cell r="C851" t="str">
            <v>dominicanus</v>
          </cell>
          <cell r="D851" t="str">
            <v>Larus dominicanus</v>
          </cell>
          <cell r="E851" t="str">
            <v>Charadriiformes</v>
          </cell>
          <cell r="F851" t="str">
            <v>Laridae</v>
          </cell>
          <cell r="G851" t="str">
            <v>gaivotão</v>
          </cell>
          <cell r="H851" t="str">
            <v>Kelp Gull</v>
          </cell>
          <cell r="I851" t="str">
            <v>LC</v>
          </cell>
          <cell r="J851"/>
          <cell r="K851" t="str">
            <v>II</v>
          </cell>
          <cell r="L851" t="str">
            <v>VertFishScav</v>
          </cell>
          <cell r="M851" t="str">
            <v>Carnivore</v>
          </cell>
          <cell r="N851" t="str">
            <v>Aquatic predator</v>
          </cell>
          <cell r="O851" t="str">
            <v>Terrestre/Aquatico</v>
          </cell>
          <cell r="P851" t="str">
            <v>Generalist</v>
          </cell>
          <cell r="Q851" t="str">
            <v>Coastal</v>
          </cell>
          <cell r="R851" t="str">
            <v>Open</v>
          </cell>
          <cell r="S851"/>
          <cell r="T851"/>
          <cell r="U851"/>
          <cell r="V851"/>
          <cell r="W851"/>
          <cell r="X851" t="str">
            <v>BR</v>
          </cell>
          <cell r="Y851"/>
          <cell r="Z851"/>
          <cell r="AA851"/>
          <cell r="AB851"/>
          <cell r="AC851"/>
          <cell r="AD851"/>
          <cell r="AE851"/>
          <cell r="AF851"/>
        </row>
        <row r="852">
          <cell r="A852" t="str">
            <v>Larus fuscus</v>
          </cell>
          <cell r="B852" t="str">
            <v>Larus</v>
          </cell>
          <cell r="C852" t="str">
            <v>fuscus</v>
          </cell>
          <cell r="D852" t="str">
            <v>Larus fuscus</v>
          </cell>
          <cell r="E852" t="str">
            <v>Charadriiformes</v>
          </cell>
          <cell r="F852" t="str">
            <v>Laridae</v>
          </cell>
          <cell r="G852" t="str">
            <v>gaivota-da-asa-escura</v>
          </cell>
          <cell r="H852" t="str">
            <v>Lesser Black-backed Gull</v>
          </cell>
          <cell r="I852"/>
          <cell r="J852"/>
          <cell r="K852" t="str">
            <v>II</v>
          </cell>
          <cell r="L852" t="str">
            <v>VertFishScav</v>
          </cell>
          <cell r="M852" t="str">
            <v>Carnivore</v>
          </cell>
          <cell r="N852" t="str">
            <v>Aquatic predator</v>
          </cell>
          <cell r="O852"/>
          <cell r="P852" t="str">
            <v>Generalist</v>
          </cell>
          <cell r="Q852" t="str">
            <v>Coastal</v>
          </cell>
          <cell r="R852" t="str">
            <v>Open</v>
          </cell>
          <cell r="S852"/>
          <cell r="T852"/>
          <cell r="U852" t="str">
            <v>B</v>
          </cell>
          <cell r="V852" t="str">
            <v>VAG</v>
          </cell>
          <cell r="W852" t="str">
            <v>No</v>
          </cell>
          <cell r="X852" t="str">
            <v>VA (E)</v>
          </cell>
          <cell r="Y852"/>
          <cell r="Z852"/>
          <cell r="AA852" t="str">
            <v>AC</v>
          </cell>
          <cell r="AB852"/>
          <cell r="AC852"/>
          <cell r="AD852"/>
          <cell r="AE852"/>
          <cell r="AF852"/>
        </row>
        <row r="853">
          <cell r="A853" t="str">
            <v>Laterallus exilis</v>
          </cell>
          <cell r="B853" t="str">
            <v>Laterallus</v>
          </cell>
          <cell r="C853" t="str">
            <v>exilis</v>
          </cell>
          <cell r="D853" t="str">
            <v>Laterallus exilis</v>
          </cell>
          <cell r="E853" t="str">
            <v>Gruiformes</v>
          </cell>
          <cell r="F853" t="str">
            <v>Rallidae</v>
          </cell>
          <cell r="G853" t="str">
            <v>sanã-do-capim</v>
          </cell>
          <cell r="H853" t="str">
            <v>Gray-breasted Crake</v>
          </cell>
          <cell r="I853" t="str">
            <v>LC</v>
          </cell>
          <cell r="J853"/>
          <cell r="K853"/>
          <cell r="L853" t="str">
            <v>Invertebrate</v>
          </cell>
          <cell r="M853" t="str">
            <v>Carnivore</v>
          </cell>
          <cell r="N853" t="str">
            <v>Omnivore</v>
          </cell>
          <cell r="O853" t="str">
            <v>Terrestre</v>
          </cell>
          <cell r="P853" t="str">
            <v>Terrestrial</v>
          </cell>
          <cell r="Q853" t="str">
            <v>Wetland</v>
          </cell>
          <cell r="R853" t="str">
            <v>Semi-Open</v>
          </cell>
          <cell r="S853">
            <v>1</v>
          </cell>
          <cell r="T853" t="str">
            <v>M</v>
          </cell>
          <cell r="U853" t="str">
            <v>B</v>
          </cell>
          <cell r="V853"/>
          <cell r="W853"/>
          <cell r="X853" t="str">
            <v>BR</v>
          </cell>
          <cell r="Y853"/>
          <cell r="Z853" t="str">
            <v>RE</v>
          </cell>
          <cell r="AA853"/>
          <cell r="AB853"/>
          <cell r="AC853"/>
          <cell r="AD853"/>
          <cell r="AE853"/>
          <cell r="AF853"/>
        </row>
        <row r="854">
          <cell r="A854" t="str">
            <v>Laterallus fasciatus</v>
          </cell>
          <cell r="B854" t="str">
            <v>Laterallus</v>
          </cell>
          <cell r="C854" t="str">
            <v>fasciatus</v>
          </cell>
          <cell r="D854" t="str">
            <v>Laterallus fasciatus</v>
          </cell>
          <cell r="E854" t="str">
            <v>Gruiformes</v>
          </cell>
          <cell r="F854" t="str">
            <v>Rallidae</v>
          </cell>
          <cell r="G854" t="str">
            <v>sanã-zebrada</v>
          </cell>
          <cell r="H854" t="str">
            <v>Black-banded Crake</v>
          </cell>
          <cell r="I854"/>
          <cell r="J854"/>
          <cell r="K854"/>
          <cell r="L854" t="str">
            <v>Invertebrate</v>
          </cell>
          <cell r="M854" t="str">
            <v>Omnivore</v>
          </cell>
          <cell r="N854" t="str">
            <v>Omnivore</v>
          </cell>
          <cell r="O854" t="str">
            <v>Terrestre</v>
          </cell>
          <cell r="P854" t="str">
            <v>Terrestrial</v>
          </cell>
          <cell r="Q854" t="str">
            <v>Wetland</v>
          </cell>
          <cell r="R854" t="str">
            <v>Semi-Open</v>
          </cell>
          <cell r="S854"/>
          <cell r="T854"/>
          <cell r="U854" t="str">
            <v>M</v>
          </cell>
          <cell r="V854"/>
          <cell r="W854"/>
          <cell r="X854" t="str">
            <v>BR</v>
          </cell>
          <cell r="Y854"/>
          <cell r="Z854"/>
          <cell r="AA854"/>
          <cell r="AB854"/>
          <cell r="AC854"/>
          <cell r="AD854"/>
          <cell r="AE854"/>
          <cell r="AF854"/>
        </row>
        <row r="855">
          <cell r="A855" t="str">
            <v>Laterallus jamaicensis</v>
          </cell>
          <cell r="B855" t="str">
            <v>Laterallus</v>
          </cell>
          <cell r="C855" t="str">
            <v>jamaicensis</v>
          </cell>
          <cell r="D855" t="str">
            <v>Laterallus jamaicensis</v>
          </cell>
          <cell r="E855" t="str">
            <v>Gruiformes</v>
          </cell>
          <cell r="F855" t="str">
            <v>Rallidae</v>
          </cell>
          <cell r="G855" t="str">
            <v>sanã-preta</v>
          </cell>
          <cell r="H855" t="str">
            <v>Black Rail</v>
          </cell>
          <cell r="I855" t="str">
            <v>EN</v>
          </cell>
          <cell r="J855"/>
          <cell r="K855"/>
          <cell r="L855" t="str">
            <v>Invertebrate</v>
          </cell>
          <cell r="M855" t="str">
            <v>Carnivore</v>
          </cell>
          <cell r="N855" t="str">
            <v>Omnivore</v>
          </cell>
          <cell r="O855" t="str">
            <v>Terrestre</v>
          </cell>
          <cell r="P855" t="str">
            <v>Terrestrial</v>
          </cell>
          <cell r="Q855" t="str">
            <v>Wetland</v>
          </cell>
          <cell r="R855" t="str">
            <v>Semi-Open</v>
          </cell>
          <cell r="S855"/>
          <cell r="T855"/>
          <cell r="U855" t="str">
            <v>M</v>
          </cell>
          <cell r="V855"/>
          <cell r="W855"/>
          <cell r="X855" t="str">
            <v>BR</v>
          </cell>
          <cell r="Y855"/>
          <cell r="Z855"/>
          <cell r="AA855"/>
          <cell r="AB855"/>
          <cell r="AC855"/>
          <cell r="AD855"/>
          <cell r="AE855"/>
          <cell r="AF855"/>
        </row>
        <row r="856">
          <cell r="A856" t="str">
            <v>Laterallus leucopyrrhus</v>
          </cell>
          <cell r="B856" t="str">
            <v>Laterallus</v>
          </cell>
          <cell r="C856" t="str">
            <v>leucopyrrhus</v>
          </cell>
          <cell r="D856" t="str">
            <v>Laterallus leucopyrrhus</v>
          </cell>
          <cell r="E856" t="str">
            <v>Gruiformes</v>
          </cell>
          <cell r="F856" t="str">
            <v>Rallidae</v>
          </cell>
          <cell r="G856" t="str">
            <v>sanã-vermelha</v>
          </cell>
          <cell r="H856" t="str">
            <v>Red-and-white Crake</v>
          </cell>
          <cell r="I856" t="str">
            <v>LC</v>
          </cell>
          <cell r="J856"/>
          <cell r="K856"/>
          <cell r="L856" t="str">
            <v>Invertebrate</v>
          </cell>
          <cell r="M856" t="str">
            <v>Carnivore</v>
          </cell>
          <cell r="N856" t="str">
            <v>Omnivore</v>
          </cell>
          <cell r="O856" t="str">
            <v>Terrestre</v>
          </cell>
          <cell r="P856" t="str">
            <v>Terrestrial</v>
          </cell>
          <cell r="Q856" t="str">
            <v>Wetland</v>
          </cell>
          <cell r="R856" t="str">
            <v>Semi-Open</v>
          </cell>
          <cell r="S856"/>
          <cell r="T856" t="str">
            <v>M</v>
          </cell>
          <cell r="U856" t="str">
            <v>B</v>
          </cell>
          <cell r="V856"/>
          <cell r="W856"/>
          <cell r="X856" t="str">
            <v>BR</v>
          </cell>
          <cell r="Y856"/>
          <cell r="Z856"/>
          <cell r="AA856" t="str">
            <v>AC</v>
          </cell>
          <cell r="AB856"/>
          <cell r="AC856"/>
          <cell r="AD856"/>
          <cell r="AE856"/>
          <cell r="AF856"/>
        </row>
        <row r="857">
          <cell r="A857" t="str">
            <v>Laterallus melanophaius</v>
          </cell>
          <cell r="B857" t="str">
            <v>Laterallus</v>
          </cell>
          <cell r="C857" t="str">
            <v>melanophaius</v>
          </cell>
          <cell r="D857" t="str">
            <v>Laterallus melanophaius</v>
          </cell>
          <cell r="E857" t="str">
            <v>Gruiformes</v>
          </cell>
          <cell r="F857" t="str">
            <v>Rallidae</v>
          </cell>
          <cell r="G857" t="str">
            <v>sanã-parda</v>
          </cell>
          <cell r="H857" t="str">
            <v>Rufous-sided Crake</v>
          </cell>
          <cell r="I857" t="str">
            <v>LC</v>
          </cell>
          <cell r="J857"/>
          <cell r="K857"/>
          <cell r="L857" t="str">
            <v>Invertebrate</v>
          </cell>
          <cell r="M857" t="str">
            <v>Carnivore</v>
          </cell>
          <cell r="N857" t="str">
            <v>Omnivore</v>
          </cell>
          <cell r="O857" t="str">
            <v>Terrestre</v>
          </cell>
          <cell r="P857" t="str">
            <v>Terrestrial</v>
          </cell>
          <cell r="Q857" t="str">
            <v>Wetland</v>
          </cell>
          <cell r="R857" t="str">
            <v>Semi-Open</v>
          </cell>
          <cell r="S857">
            <v>2</v>
          </cell>
          <cell r="T857" t="str">
            <v>M</v>
          </cell>
          <cell r="U857" t="str">
            <v>B</v>
          </cell>
          <cell r="V857"/>
          <cell r="W857"/>
          <cell r="X857" t="str">
            <v>BR</v>
          </cell>
          <cell r="Y857"/>
          <cell r="Z857" t="str">
            <v>RE</v>
          </cell>
          <cell r="AA857"/>
          <cell r="AB857"/>
          <cell r="AC857"/>
          <cell r="AD857"/>
          <cell r="AE857"/>
          <cell r="AF857"/>
        </row>
        <row r="858">
          <cell r="A858" t="str">
            <v>Laterallus viridis</v>
          </cell>
          <cell r="B858" t="str">
            <v>Rufirallus</v>
          </cell>
          <cell r="C858" t="str">
            <v>viridis</v>
          </cell>
          <cell r="D858" t="str">
            <v>Rufirallus viridis</v>
          </cell>
          <cell r="E858" t="str">
            <v>Gruiformes</v>
          </cell>
          <cell r="F858" t="str">
            <v>Rallidae</v>
          </cell>
          <cell r="G858" t="str">
            <v>sanã-castanha</v>
          </cell>
          <cell r="H858" t="str">
            <v>Russet-crowned Crake</v>
          </cell>
          <cell r="I858" t="str">
            <v>LC</v>
          </cell>
          <cell r="J858"/>
          <cell r="K858"/>
          <cell r="L858" t="str">
            <v>Invertebrate</v>
          </cell>
          <cell r="M858" t="str">
            <v>Carnivore</v>
          </cell>
          <cell r="N858" t="str">
            <v>Omnivore</v>
          </cell>
          <cell r="O858" t="str">
            <v>Terrestre</v>
          </cell>
          <cell r="P858" t="str">
            <v>Terrestrial</v>
          </cell>
          <cell r="Q858" t="str">
            <v>Wetland</v>
          </cell>
          <cell r="R858" t="str">
            <v>Semi-Open</v>
          </cell>
          <cell r="S858">
            <v>2</v>
          </cell>
          <cell r="T858" t="str">
            <v>M</v>
          </cell>
          <cell r="U858" t="str">
            <v>M</v>
          </cell>
          <cell r="V858"/>
          <cell r="W858"/>
          <cell r="X858" t="str">
            <v>BR</v>
          </cell>
          <cell r="Y858"/>
          <cell r="Z858" t="str">
            <v>RE</v>
          </cell>
          <cell r="AA858"/>
          <cell r="AB858"/>
          <cell r="AC858"/>
          <cell r="AD858"/>
          <cell r="AE858"/>
          <cell r="AF858"/>
        </row>
        <row r="859">
          <cell r="A859" t="str">
            <v>Laterallus xenopterus</v>
          </cell>
          <cell r="B859" t="str">
            <v>Laterallus</v>
          </cell>
          <cell r="C859" t="str">
            <v>xenopterus</v>
          </cell>
          <cell r="D859" t="str">
            <v>Laterallus xenopterus</v>
          </cell>
          <cell r="E859" t="str">
            <v>Gruiformes</v>
          </cell>
          <cell r="F859" t="str">
            <v>Rallidae</v>
          </cell>
          <cell r="G859" t="str">
            <v>sanã-de-cara-ruiva</v>
          </cell>
          <cell r="H859" t="str">
            <v>Rufous-faced Crake</v>
          </cell>
          <cell r="I859" t="str">
            <v>VU</v>
          </cell>
          <cell r="J859" t="str">
            <v>EN</v>
          </cell>
          <cell r="K859"/>
          <cell r="L859" t="str">
            <v>Invertebrate</v>
          </cell>
          <cell r="M859" t="str">
            <v>Carnivore</v>
          </cell>
          <cell r="N859" t="str">
            <v>Omnivore</v>
          </cell>
          <cell r="O859" t="str">
            <v>Terrestre</v>
          </cell>
          <cell r="P859" t="str">
            <v>Terrestrial</v>
          </cell>
          <cell r="Q859" t="str">
            <v>Wetland</v>
          </cell>
          <cell r="R859" t="str">
            <v>Semi-Open</v>
          </cell>
          <cell r="S859"/>
          <cell r="T859" t="str">
            <v>B</v>
          </cell>
          <cell r="U859" t="str">
            <v>M</v>
          </cell>
          <cell r="V859"/>
          <cell r="W859"/>
          <cell r="X859" t="str">
            <v>BR</v>
          </cell>
          <cell r="Y859"/>
          <cell r="Z859"/>
          <cell r="AA859" t="str">
            <v>R</v>
          </cell>
          <cell r="AB859"/>
          <cell r="AC859"/>
          <cell r="AD859"/>
          <cell r="AE859"/>
          <cell r="AF859"/>
        </row>
        <row r="860">
          <cell r="A860" t="str">
            <v>Lathrotriccus euleri</v>
          </cell>
          <cell r="B860" t="str">
            <v>Lathrotriccus</v>
          </cell>
          <cell r="C860" t="str">
            <v>euleri</v>
          </cell>
          <cell r="D860" t="str">
            <v>Lathrotriccus euleri</v>
          </cell>
          <cell r="E860" t="str">
            <v>Passeriformes</v>
          </cell>
          <cell r="F860" t="str">
            <v>Tyrannidae</v>
          </cell>
          <cell r="G860" t="str">
            <v>enferrujado</v>
          </cell>
          <cell r="H860" t="str">
            <v>Euler's Flycatcher</v>
          </cell>
          <cell r="I860" t="str">
            <v>LC</v>
          </cell>
          <cell r="J860"/>
          <cell r="K860" t="str">
            <v>II</v>
          </cell>
          <cell r="L860" t="str">
            <v>Invertebrate</v>
          </cell>
          <cell r="M860" t="str">
            <v>Carnivore</v>
          </cell>
          <cell r="N860" t="str">
            <v>Invertivore</v>
          </cell>
          <cell r="O860"/>
          <cell r="P860" t="str">
            <v>Insessorial</v>
          </cell>
          <cell r="Q860" t="str">
            <v>Forest</v>
          </cell>
          <cell r="R860" t="str">
            <v xml:space="preserve">Dense </v>
          </cell>
          <cell r="S860">
            <v>3</v>
          </cell>
          <cell r="T860" t="str">
            <v>A</v>
          </cell>
          <cell r="U860" t="str">
            <v>M</v>
          </cell>
          <cell r="V860" t="str">
            <v>MPR</v>
          </cell>
          <cell r="W860" t="str">
            <v>Yes</v>
          </cell>
          <cell r="X860" t="str">
            <v>BR</v>
          </cell>
          <cell r="Y860"/>
          <cell r="Z860" t="str">
            <v>RE</v>
          </cell>
          <cell r="AA860" t="str">
            <v>L</v>
          </cell>
          <cell r="AB860"/>
          <cell r="AC860"/>
          <cell r="AD860"/>
          <cell r="AE860"/>
          <cell r="AF860"/>
        </row>
        <row r="861">
          <cell r="A861" t="str">
            <v>Legatus leucophaius</v>
          </cell>
          <cell r="B861" t="str">
            <v>Legatus</v>
          </cell>
          <cell r="C861" t="str">
            <v>leucophaius</v>
          </cell>
          <cell r="D861" t="str">
            <v>Legatus leucophaius</v>
          </cell>
          <cell r="E861" t="str">
            <v>Passeriformes</v>
          </cell>
          <cell r="F861" t="str">
            <v>Tyrannidae</v>
          </cell>
          <cell r="G861" t="str">
            <v>bem-te-vi-pirata</v>
          </cell>
          <cell r="H861" t="str">
            <v>Piratic Flycatcher</v>
          </cell>
          <cell r="I861" t="str">
            <v>LC</v>
          </cell>
          <cell r="J861"/>
          <cell r="K861"/>
          <cell r="L861" t="str">
            <v>FruiNect</v>
          </cell>
          <cell r="M861" t="str">
            <v>Herbivore</v>
          </cell>
          <cell r="N861" t="str">
            <v>Frugivore</v>
          </cell>
          <cell r="O861" t="str">
            <v>Dossel</v>
          </cell>
          <cell r="P861" t="str">
            <v>Insessorial</v>
          </cell>
          <cell r="Q861" t="str">
            <v>Forest</v>
          </cell>
          <cell r="R861" t="str">
            <v xml:space="preserve">Dense </v>
          </cell>
          <cell r="S861">
            <v>2</v>
          </cell>
          <cell r="T861" t="str">
            <v>A</v>
          </cell>
          <cell r="U861" t="str">
            <v>B</v>
          </cell>
          <cell r="V861" t="str">
            <v>MPR</v>
          </cell>
          <cell r="W861" t="str">
            <v>Yes</v>
          </cell>
          <cell r="X861" t="str">
            <v>BR</v>
          </cell>
          <cell r="Y861"/>
          <cell r="Z861" t="str">
            <v>RE</v>
          </cell>
          <cell r="AA861"/>
          <cell r="AB861"/>
          <cell r="AC861"/>
          <cell r="AD861"/>
          <cell r="AE861"/>
          <cell r="AF861"/>
        </row>
        <row r="862">
          <cell r="A862" t="str">
            <v>Lepidocolaptes albolineatus</v>
          </cell>
          <cell r="B862" t="str">
            <v>Lepidocolaptes</v>
          </cell>
          <cell r="C862" t="str">
            <v>albolineatus</v>
          </cell>
          <cell r="D862" t="str">
            <v>Lepidocolaptes albolineatus</v>
          </cell>
          <cell r="E862" t="str">
            <v>Passeriformes</v>
          </cell>
          <cell r="F862" t="str">
            <v>Dendrocolaptidae</v>
          </cell>
          <cell r="G862" t="str">
            <v>arapaçu-de-listras-brancas</v>
          </cell>
          <cell r="H862" t="str">
            <v>Guian Woodcreeper</v>
          </cell>
          <cell r="I862" t="str">
            <v>LC</v>
          </cell>
          <cell r="J862"/>
          <cell r="K862"/>
          <cell r="L862" t="str">
            <v>Invertebrate</v>
          </cell>
          <cell r="M862" t="str">
            <v>Carnivore</v>
          </cell>
          <cell r="N862" t="str">
            <v>Invertivore</v>
          </cell>
          <cell r="O862" t="str">
            <v>Dossel</v>
          </cell>
          <cell r="P862" t="str">
            <v>Insessorial</v>
          </cell>
          <cell r="Q862" t="str">
            <v>Forest</v>
          </cell>
          <cell r="R862" t="str">
            <v xml:space="preserve">Dense </v>
          </cell>
          <cell r="S862"/>
          <cell r="T862" t="str">
            <v>A</v>
          </cell>
          <cell r="U862" t="str">
            <v>M</v>
          </cell>
          <cell r="V862"/>
          <cell r="W862"/>
          <cell r="X862" t="str">
            <v>BR</v>
          </cell>
          <cell r="Y862"/>
          <cell r="Z862"/>
          <cell r="AA862" t="str">
            <v>AC</v>
          </cell>
          <cell r="AB862"/>
          <cell r="AC862"/>
          <cell r="AD862"/>
          <cell r="AE862"/>
          <cell r="AF862"/>
        </row>
        <row r="863">
          <cell r="A863" t="str">
            <v>Lepidocolaptes angustirostris</v>
          </cell>
          <cell r="B863" t="str">
            <v>Lepidocolaptes</v>
          </cell>
          <cell r="C863" t="str">
            <v>angustirostris</v>
          </cell>
          <cell r="D863" t="str">
            <v>Lepidocolaptes angustirostris</v>
          </cell>
          <cell r="E863" t="str">
            <v>Passeriformes</v>
          </cell>
          <cell r="F863" t="str">
            <v>Dendrocolaptidae</v>
          </cell>
          <cell r="G863" t="str">
            <v>arapaçu-de-cerrado</v>
          </cell>
          <cell r="H863" t="str">
            <v>rrow-billed Woodcreeper</v>
          </cell>
          <cell r="I863" t="str">
            <v>LC</v>
          </cell>
          <cell r="J863"/>
          <cell r="K863"/>
          <cell r="L863" t="str">
            <v>Invertebrate</v>
          </cell>
          <cell r="M863" t="str">
            <v>Carnivore</v>
          </cell>
          <cell r="N863" t="str">
            <v>Invertivore</v>
          </cell>
          <cell r="O863" t="str">
            <v>Sub-bosque/Estrato medio</v>
          </cell>
          <cell r="P863" t="str">
            <v>Insessorial</v>
          </cell>
          <cell r="Q863" t="str">
            <v>Forest</v>
          </cell>
          <cell r="R863" t="str">
            <v xml:space="preserve">Dense </v>
          </cell>
          <cell r="S863">
            <v>1</v>
          </cell>
          <cell r="T863" t="str">
            <v>A</v>
          </cell>
          <cell r="U863" t="str">
            <v>M</v>
          </cell>
          <cell r="V863"/>
          <cell r="W863"/>
          <cell r="X863" t="str">
            <v>BR</v>
          </cell>
          <cell r="Y863"/>
          <cell r="Z863" t="str">
            <v>RE</v>
          </cell>
          <cell r="AA863"/>
          <cell r="AB863"/>
          <cell r="AC863"/>
          <cell r="AD863"/>
          <cell r="AE863"/>
          <cell r="AF863"/>
        </row>
        <row r="864">
          <cell r="A864" t="str">
            <v>Lepidocolaptes duidae</v>
          </cell>
          <cell r="B864" t="str">
            <v>Lepidocolaptes</v>
          </cell>
          <cell r="C864" t="str">
            <v>duidae</v>
          </cell>
          <cell r="D864" t="str">
            <v>Lepidocolaptes duidae</v>
          </cell>
          <cell r="E864" t="str">
            <v>Passeriformes</v>
          </cell>
          <cell r="F864" t="str">
            <v>Dendrocolaptidae</v>
          </cell>
          <cell r="G864" t="str">
            <v>arapaçu-do-duida</v>
          </cell>
          <cell r="H864" t="str">
            <v>Duida Woodcreeper</v>
          </cell>
          <cell r="I864" t="str">
            <v>LC</v>
          </cell>
          <cell r="J864"/>
          <cell r="K864"/>
          <cell r="L864" t="str">
            <v>Invertebrate</v>
          </cell>
          <cell r="M864" t="str">
            <v>Carnivore</v>
          </cell>
          <cell r="N864" t="str">
            <v>Invertivore</v>
          </cell>
          <cell r="O864"/>
          <cell r="P864" t="str">
            <v>Insessorial</v>
          </cell>
          <cell r="Q864" t="str">
            <v>Forest</v>
          </cell>
          <cell r="R864" t="str">
            <v xml:space="preserve">Dense </v>
          </cell>
          <cell r="S864"/>
          <cell r="T864"/>
          <cell r="U864"/>
          <cell r="V864"/>
          <cell r="W864"/>
          <cell r="X864" t="str">
            <v>BR</v>
          </cell>
          <cell r="Y864"/>
          <cell r="Z864"/>
          <cell r="AA864"/>
          <cell r="AB864"/>
          <cell r="AC864"/>
          <cell r="AD864"/>
          <cell r="AE864"/>
          <cell r="AF864"/>
        </row>
        <row r="865">
          <cell r="A865" t="str">
            <v>Lepidocolaptes falcinellus</v>
          </cell>
          <cell r="B865" t="str">
            <v>Lepidocolaptes</v>
          </cell>
          <cell r="C865" t="str">
            <v>falcinellus</v>
          </cell>
          <cell r="D865" t="str">
            <v>Lepidocolaptes falcinellus</v>
          </cell>
          <cell r="E865" t="str">
            <v>Passeriformes</v>
          </cell>
          <cell r="F865" t="str">
            <v>Dendrocolaptidae</v>
          </cell>
          <cell r="G865" t="str">
            <v>arapaçu-escamoso-do-sul</v>
          </cell>
          <cell r="H865" t="str">
            <v>Scalloped Woodcreeper</v>
          </cell>
          <cell r="I865" t="str">
            <v>LC</v>
          </cell>
          <cell r="J865"/>
          <cell r="K865"/>
          <cell r="L865" t="str">
            <v>Invertebrate</v>
          </cell>
          <cell r="M865" t="str">
            <v>Carnivore</v>
          </cell>
          <cell r="N865" t="str">
            <v>Invertivore</v>
          </cell>
          <cell r="O865"/>
          <cell r="P865" t="str">
            <v>Insessorial</v>
          </cell>
          <cell r="Q865" t="str">
            <v>Forest</v>
          </cell>
          <cell r="R865" t="str">
            <v xml:space="preserve">Dense </v>
          </cell>
          <cell r="S865"/>
          <cell r="T865"/>
          <cell r="U865"/>
          <cell r="V865"/>
          <cell r="W865"/>
          <cell r="X865" t="str">
            <v>BR</v>
          </cell>
          <cell r="Y865"/>
          <cell r="Z865"/>
          <cell r="AA865"/>
          <cell r="AB865"/>
          <cell r="AC865"/>
          <cell r="AD865"/>
          <cell r="AE865"/>
          <cell r="AF865"/>
        </row>
        <row r="866">
          <cell r="A866" t="str">
            <v>Lepidocolaptes fatimalimae</v>
          </cell>
          <cell r="B866" t="str">
            <v>Lepidocolaptes</v>
          </cell>
          <cell r="C866" t="str">
            <v>fatimalimae</v>
          </cell>
          <cell r="D866" t="str">
            <v>Lepidocolaptes fatimalimae</v>
          </cell>
          <cell r="E866" t="str">
            <v>Passeriformes</v>
          </cell>
          <cell r="F866" t="str">
            <v>Dendrocolaptidae</v>
          </cell>
          <cell r="G866" t="str">
            <v>arapaçu-do-imbari</v>
          </cell>
          <cell r="H866" t="str">
            <v>Imbari Woodcreeper</v>
          </cell>
          <cell r="I866" t="str">
            <v>LC</v>
          </cell>
          <cell r="J866"/>
          <cell r="K866"/>
          <cell r="L866" t="str">
            <v>Invertebrate</v>
          </cell>
          <cell r="M866" t="str">
            <v>Carnivore</v>
          </cell>
          <cell r="N866" t="str">
            <v>Invertivore</v>
          </cell>
          <cell r="O866"/>
          <cell r="P866" t="str">
            <v>Insessorial</v>
          </cell>
          <cell r="Q866" t="str">
            <v>Forest</v>
          </cell>
          <cell r="R866" t="str">
            <v xml:space="preserve">Dense </v>
          </cell>
          <cell r="S866"/>
          <cell r="T866"/>
          <cell r="U866" t="str">
            <v>A</v>
          </cell>
          <cell r="V866"/>
          <cell r="W866"/>
          <cell r="X866" t="str">
            <v>BR</v>
          </cell>
          <cell r="Y866"/>
          <cell r="Z866"/>
          <cell r="AA866"/>
          <cell r="AB866"/>
          <cell r="AC866"/>
          <cell r="AD866"/>
          <cell r="AE866"/>
          <cell r="AF866"/>
        </row>
        <row r="867">
          <cell r="A867" t="str">
            <v>Lepidocolaptes fuscicapillus</v>
          </cell>
          <cell r="B867" t="str">
            <v>Lepidocolaptes</v>
          </cell>
          <cell r="C867" t="str">
            <v>fuscicapillus</v>
          </cell>
          <cell r="D867" t="str">
            <v>Lepidocolaptes fuscicapillus</v>
          </cell>
          <cell r="E867" t="str">
            <v>Passeriformes</v>
          </cell>
          <cell r="F867" t="str">
            <v>Dendrocolaptidae</v>
          </cell>
          <cell r="G867" t="str">
            <v>arapaçu-de-rondônia</v>
          </cell>
          <cell r="H867" t="str">
            <v>Rondonia Woodcreeper</v>
          </cell>
          <cell r="I867" t="str">
            <v>LC</v>
          </cell>
          <cell r="J867"/>
          <cell r="K867"/>
          <cell r="L867" t="str">
            <v>Invertebrate</v>
          </cell>
          <cell r="M867" t="str">
            <v>Carnivore</v>
          </cell>
          <cell r="N867" t="str">
            <v>Invertivore</v>
          </cell>
          <cell r="O867"/>
          <cell r="P867" t="str">
            <v>Insessorial</v>
          </cell>
          <cell r="Q867" t="str">
            <v>Forest</v>
          </cell>
          <cell r="R867" t="str">
            <v xml:space="preserve">Dense </v>
          </cell>
          <cell r="S867"/>
          <cell r="T867"/>
          <cell r="U867"/>
          <cell r="V867"/>
          <cell r="W867"/>
          <cell r="X867" t="str">
            <v>BR</v>
          </cell>
          <cell r="Y867"/>
          <cell r="Z867"/>
          <cell r="AA867"/>
          <cell r="AB867"/>
          <cell r="AC867"/>
          <cell r="AD867"/>
          <cell r="AE867"/>
          <cell r="AF867"/>
        </row>
        <row r="868">
          <cell r="A868" t="str">
            <v>Lepidocolaptes layardi</v>
          </cell>
          <cell r="B868" t="str">
            <v>Lepidocolaptes</v>
          </cell>
          <cell r="C868" t="str">
            <v>layardi</v>
          </cell>
          <cell r="D868" t="str">
            <v>Lepidocolaptes layardi</v>
          </cell>
          <cell r="E868" t="str">
            <v>Passeriformes</v>
          </cell>
          <cell r="F868" t="str">
            <v>Dendrocolaptidae</v>
          </cell>
          <cell r="G868" t="str">
            <v>arapaçu-de-listras-brancas-do-leste</v>
          </cell>
          <cell r="H868" t="str">
            <v>Layard's Woodcreeper</v>
          </cell>
          <cell r="I868"/>
          <cell r="J868"/>
          <cell r="K868"/>
          <cell r="L868" t="str">
            <v>Invertebrate</v>
          </cell>
          <cell r="M868" t="str">
            <v>Carnivore</v>
          </cell>
          <cell r="N868" t="str">
            <v>Invertivore</v>
          </cell>
          <cell r="O868"/>
          <cell r="P868" t="str">
            <v>Insessorial</v>
          </cell>
          <cell r="Q868" t="str">
            <v>Forest</v>
          </cell>
          <cell r="R868" t="str">
            <v xml:space="preserve">Dense </v>
          </cell>
          <cell r="S868"/>
          <cell r="T868"/>
          <cell r="U868" t="str">
            <v>B</v>
          </cell>
          <cell r="V868"/>
          <cell r="W868"/>
          <cell r="X868" t="str">
            <v>BR, En</v>
          </cell>
          <cell r="Y868"/>
          <cell r="Z868"/>
          <cell r="AA868"/>
          <cell r="AB868"/>
          <cell r="AC868"/>
          <cell r="AD868"/>
          <cell r="AE868"/>
          <cell r="AF868"/>
        </row>
        <row r="869">
          <cell r="A869" t="str">
            <v>Lepidocolaptes souleyetii</v>
          </cell>
          <cell r="B869" t="str">
            <v>Lepidocolaptes</v>
          </cell>
          <cell r="C869" t="str">
            <v>souleyetii</v>
          </cell>
          <cell r="D869" t="str">
            <v>Lepidocolaptes souleyetii</v>
          </cell>
          <cell r="E869" t="str">
            <v>Passeriformes</v>
          </cell>
          <cell r="F869" t="str">
            <v>Dendrocolaptidae</v>
          </cell>
          <cell r="G869" t="str">
            <v>arapaçu-listrado</v>
          </cell>
          <cell r="H869" t="str">
            <v>Streak-headed Woodcreeper</v>
          </cell>
          <cell r="I869" t="str">
            <v>LC</v>
          </cell>
          <cell r="J869"/>
          <cell r="K869"/>
          <cell r="L869" t="str">
            <v>Invertebrate</v>
          </cell>
          <cell r="M869" t="str">
            <v>Carnivore</v>
          </cell>
          <cell r="N869" t="str">
            <v>Invertivore</v>
          </cell>
          <cell r="O869" t="str">
            <v>Sub-bosque/Estrato medio</v>
          </cell>
          <cell r="P869" t="str">
            <v>Insessorial</v>
          </cell>
          <cell r="Q869" t="str">
            <v>Forest</v>
          </cell>
          <cell r="R869" t="str">
            <v xml:space="preserve">Dense </v>
          </cell>
          <cell r="S869"/>
          <cell r="T869"/>
          <cell r="U869" t="str">
            <v>A</v>
          </cell>
          <cell r="V869"/>
          <cell r="W869"/>
          <cell r="X869" t="str">
            <v>BR</v>
          </cell>
          <cell r="Y869"/>
          <cell r="Z869"/>
          <cell r="AA869" t="str">
            <v>E</v>
          </cell>
          <cell r="AB869"/>
          <cell r="AC869"/>
          <cell r="AD869"/>
          <cell r="AE869"/>
          <cell r="AF869"/>
        </row>
        <row r="870">
          <cell r="A870" t="str">
            <v>Lepidocolaptes squamatus</v>
          </cell>
          <cell r="B870" t="str">
            <v>Lepidocolaptes</v>
          </cell>
          <cell r="C870" t="str">
            <v>squamatus</v>
          </cell>
          <cell r="D870" t="str">
            <v>Lepidocolaptes squamatus</v>
          </cell>
          <cell r="E870" t="str">
            <v>Passeriformes</v>
          </cell>
          <cell r="F870" t="str">
            <v>Dendrocolaptidae</v>
          </cell>
          <cell r="G870" t="str">
            <v>arapaçu-escamoso</v>
          </cell>
          <cell r="H870" t="str">
            <v>Scaled Woodcreeper</v>
          </cell>
          <cell r="I870" t="str">
            <v>LC</v>
          </cell>
          <cell r="J870"/>
          <cell r="K870"/>
          <cell r="L870" t="str">
            <v>Invertebrate</v>
          </cell>
          <cell r="M870" t="str">
            <v>Carnivore</v>
          </cell>
          <cell r="N870" t="str">
            <v>Invertivore</v>
          </cell>
          <cell r="O870" t="str">
            <v>Estrato medio/Dossel</v>
          </cell>
          <cell r="P870" t="str">
            <v>Insessorial</v>
          </cell>
          <cell r="Q870" t="str">
            <v>Forest</v>
          </cell>
          <cell r="R870" t="str">
            <v xml:space="preserve">Dense </v>
          </cell>
          <cell r="S870">
            <v>3</v>
          </cell>
          <cell r="T870" t="str">
            <v>B</v>
          </cell>
          <cell r="U870" t="str">
            <v>A</v>
          </cell>
          <cell r="V870"/>
          <cell r="W870"/>
          <cell r="X870" t="str">
            <v>BR, En</v>
          </cell>
          <cell r="Y870"/>
          <cell r="Z870" t="str">
            <v>RE</v>
          </cell>
          <cell r="AA870" t="str">
            <v>V</v>
          </cell>
          <cell r="AB870"/>
          <cell r="AC870"/>
          <cell r="AD870"/>
          <cell r="AE870"/>
          <cell r="AF870"/>
        </row>
        <row r="871">
          <cell r="A871" t="str">
            <v>Lepidocolaptes wagleri</v>
          </cell>
          <cell r="B871" t="str">
            <v>Lepidocolaptes</v>
          </cell>
          <cell r="C871" t="str">
            <v>wagleri</v>
          </cell>
          <cell r="D871" t="str">
            <v>Lepidocolaptes wagleri</v>
          </cell>
          <cell r="E871" t="str">
            <v>Passeriformes</v>
          </cell>
          <cell r="F871" t="str">
            <v>Dendrocolaptidae</v>
          </cell>
          <cell r="G871" t="str">
            <v>arapaçu-de-wagler</v>
          </cell>
          <cell r="H871" t="str">
            <v>Wagler’s Woodcreeper</v>
          </cell>
          <cell r="I871"/>
          <cell r="J871"/>
          <cell r="K871"/>
          <cell r="L871" t="str">
            <v>Invertebrate</v>
          </cell>
          <cell r="M871" t="str">
            <v>Carnivore</v>
          </cell>
          <cell r="N871" t="str">
            <v>Invertivore</v>
          </cell>
          <cell r="O871"/>
          <cell r="P871" t="str">
            <v>Insessorial</v>
          </cell>
          <cell r="Q871" t="str">
            <v>Forest</v>
          </cell>
          <cell r="R871" t="str">
            <v xml:space="preserve">Dense </v>
          </cell>
          <cell r="S871">
            <v>3</v>
          </cell>
          <cell r="T871" t="str">
            <v>B</v>
          </cell>
          <cell r="U871" t="str">
            <v>A</v>
          </cell>
          <cell r="V871"/>
          <cell r="W871"/>
          <cell r="X871" t="str">
            <v>BR, En</v>
          </cell>
          <cell r="Y871"/>
          <cell r="Z871" t="str">
            <v>RE</v>
          </cell>
          <cell r="AA871"/>
          <cell r="AB871"/>
          <cell r="AC871"/>
          <cell r="AD871"/>
          <cell r="AE871"/>
          <cell r="AF871"/>
        </row>
        <row r="872">
          <cell r="A872" t="str">
            <v>Lepidothrix coronata</v>
          </cell>
          <cell r="B872" t="str">
            <v>Lepidothrix</v>
          </cell>
          <cell r="C872" t="str">
            <v>coronata</v>
          </cell>
          <cell r="D872" t="str">
            <v>Lepidothrix coronata</v>
          </cell>
          <cell r="E872" t="str">
            <v>Passeriformes</v>
          </cell>
          <cell r="F872" t="str">
            <v>Pipridae</v>
          </cell>
          <cell r="G872" t="str">
            <v>uirapuru-de-chapéu-azul</v>
          </cell>
          <cell r="H872" t="str">
            <v>Blue-crowned Makin</v>
          </cell>
          <cell r="I872" t="str">
            <v>LC</v>
          </cell>
          <cell r="J872"/>
          <cell r="K872"/>
          <cell r="L872" t="str">
            <v>FruiNect</v>
          </cell>
          <cell r="M872" t="str">
            <v>Herbivore</v>
          </cell>
          <cell r="N872" t="str">
            <v>Frugivore</v>
          </cell>
          <cell r="O872"/>
          <cell r="P872" t="str">
            <v>Insessorial</v>
          </cell>
          <cell r="Q872" t="str">
            <v>Forest</v>
          </cell>
          <cell r="R872" t="str">
            <v xml:space="preserve">Dense </v>
          </cell>
          <cell r="S872"/>
          <cell r="T872"/>
          <cell r="U872"/>
          <cell r="V872"/>
          <cell r="W872"/>
          <cell r="X872" t="str">
            <v>BR</v>
          </cell>
          <cell r="Y872"/>
          <cell r="Z872"/>
          <cell r="AA872"/>
          <cell r="AB872"/>
          <cell r="AC872"/>
          <cell r="AD872"/>
          <cell r="AE872"/>
          <cell r="AF872"/>
        </row>
        <row r="873">
          <cell r="A873" t="str">
            <v>Lepidothrix iris</v>
          </cell>
          <cell r="B873" t="str">
            <v>Lepidothrix</v>
          </cell>
          <cell r="C873" t="str">
            <v>iris</v>
          </cell>
          <cell r="D873" t="str">
            <v>Lepidothrix iris</v>
          </cell>
          <cell r="E873" t="str">
            <v>Passeriformes</v>
          </cell>
          <cell r="F873" t="str">
            <v>Pipridae</v>
          </cell>
          <cell r="G873" t="str">
            <v>cabeça-de-prata</v>
          </cell>
          <cell r="H873" t="str">
            <v>Opal-crowned Makin</v>
          </cell>
          <cell r="I873" t="str">
            <v>VU</v>
          </cell>
          <cell r="J873" t="str">
            <v>EN</v>
          </cell>
          <cell r="K873"/>
          <cell r="L873" t="str">
            <v>FruiNect</v>
          </cell>
          <cell r="M873" t="str">
            <v>Herbivore</v>
          </cell>
          <cell r="N873" t="str">
            <v>Frugivore</v>
          </cell>
          <cell r="O873"/>
          <cell r="P873" t="str">
            <v>Insessorial</v>
          </cell>
          <cell r="Q873" t="str">
            <v>Forest</v>
          </cell>
          <cell r="R873" t="str">
            <v xml:space="preserve">Dense </v>
          </cell>
          <cell r="S873"/>
          <cell r="T873"/>
          <cell r="U873" t="str">
            <v>A</v>
          </cell>
          <cell r="V873"/>
          <cell r="W873"/>
          <cell r="X873" t="str">
            <v>BR, En</v>
          </cell>
          <cell r="Y873"/>
          <cell r="Z873"/>
          <cell r="AA873"/>
          <cell r="AB873"/>
          <cell r="AC873"/>
          <cell r="AD873"/>
          <cell r="AE873"/>
          <cell r="AF873"/>
        </row>
        <row r="874">
          <cell r="A874" t="str">
            <v>Lepidothrix nattereri</v>
          </cell>
          <cell r="B874" t="str">
            <v>Lepidothrix</v>
          </cell>
          <cell r="C874" t="str">
            <v>nattereri</v>
          </cell>
          <cell r="D874" t="str">
            <v>Lepidothrix nattereri</v>
          </cell>
          <cell r="E874" t="str">
            <v>Passeriformes</v>
          </cell>
          <cell r="F874" t="str">
            <v>Pipridae</v>
          </cell>
          <cell r="G874" t="str">
            <v>uirapuru-de-chapéu-branco</v>
          </cell>
          <cell r="H874" t="str">
            <v>Snow-capped Makin</v>
          </cell>
          <cell r="I874" t="str">
            <v>LC</v>
          </cell>
          <cell r="J874"/>
          <cell r="K874"/>
          <cell r="L874" t="str">
            <v>FruiNect</v>
          </cell>
          <cell r="M874" t="str">
            <v>Omnivore</v>
          </cell>
          <cell r="N874" t="str">
            <v>Frugivore</v>
          </cell>
          <cell r="O874"/>
          <cell r="P874" t="str">
            <v>Insessorial</v>
          </cell>
          <cell r="Q874" t="str">
            <v>Forest</v>
          </cell>
          <cell r="R874" t="str">
            <v xml:space="preserve">Dense </v>
          </cell>
          <cell r="S874"/>
          <cell r="T874"/>
          <cell r="U874"/>
          <cell r="V874"/>
          <cell r="W874"/>
          <cell r="X874" t="str">
            <v>BR</v>
          </cell>
          <cell r="Y874"/>
          <cell r="Z874"/>
          <cell r="AA874"/>
          <cell r="AB874"/>
          <cell r="AC874"/>
          <cell r="AD874"/>
          <cell r="AE874"/>
          <cell r="AF874"/>
        </row>
        <row r="875">
          <cell r="A875" t="str">
            <v>Lepidothrix serena</v>
          </cell>
          <cell r="B875" t="str">
            <v>Lepidothrix</v>
          </cell>
          <cell r="C875" t="str">
            <v>serena</v>
          </cell>
          <cell r="D875" t="str">
            <v>Lepidothrix serena</v>
          </cell>
          <cell r="E875" t="str">
            <v>Passeriformes</v>
          </cell>
          <cell r="F875" t="str">
            <v>Pipridae</v>
          </cell>
          <cell r="G875" t="str">
            <v>uirapuru-estrela</v>
          </cell>
          <cell r="H875" t="str">
            <v>White-fronted Makin</v>
          </cell>
          <cell r="I875" t="str">
            <v>LC</v>
          </cell>
          <cell r="J875"/>
          <cell r="K875"/>
          <cell r="L875" t="str">
            <v>FruiNect</v>
          </cell>
          <cell r="M875" t="str">
            <v>Omnivore</v>
          </cell>
          <cell r="N875" t="str">
            <v>Frugivore</v>
          </cell>
          <cell r="O875"/>
          <cell r="P875" t="str">
            <v>Insessorial</v>
          </cell>
          <cell r="Q875" t="str">
            <v>Forest</v>
          </cell>
          <cell r="R875" t="str">
            <v xml:space="preserve">Dense </v>
          </cell>
          <cell r="S875"/>
          <cell r="T875"/>
          <cell r="U875"/>
          <cell r="V875"/>
          <cell r="W875"/>
          <cell r="X875" t="str">
            <v>BR</v>
          </cell>
          <cell r="Y875"/>
          <cell r="Z875"/>
          <cell r="AA875"/>
          <cell r="AB875"/>
          <cell r="AC875"/>
          <cell r="AD875"/>
          <cell r="AE875"/>
          <cell r="AF875"/>
        </row>
        <row r="876">
          <cell r="A876" t="str">
            <v>Lepidothrix suavissima</v>
          </cell>
          <cell r="B876" t="str">
            <v>Lepidothrix</v>
          </cell>
          <cell r="C876" t="str">
            <v>suavissima</v>
          </cell>
          <cell r="D876" t="str">
            <v>Lepidothrix suavissima</v>
          </cell>
          <cell r="E876" t="str">
            <v>Passeriformes</v>
          </cell>
          <cell r="F876" t="str">
            <v>Pipridae</v>
          </cell>
          <cell r="G876" t="str">
            <v>dançador-do-tepui</v>
          </cell>
          <cell r="H876" t="str">
            <v>Orange-bellied Makin</v>
          </cell>
          <cell r="I876" t="str">
            <v>LC</v>
          </cell>
          <cell r="J876"/>
          <cell r="K876" t="str">
            <v>II</v>
          </cell>
          <cell r="L876" t="str">
            <v>FruiNect</v>
          </cell>
          <cell r="M876" t="str">
            <v>Omnivore</v>
          </cell>
          <cell r="N876" t="str">
            <v>Frugivore</v>
          </cell>
          <cell r="O876"/>
          <cell r="P876" t="str">
            <v>Insessorial</v>
          </cell>
          <cell r="Q876" t="str">
            <v>Forest</v>
          </cell>
          <cell r="R876" t="str">
            <v xml:space="preserve">Dense </v>
          </cell>
          <cell r="S876"/>
          <cell r="T876"/>
          <cell r="U876"/>
          <cell r="V876"/>
          <cell r="W876"/>
          <cell r="X876" t="str">
            <v>BR#</v>
          </cell>
          <cell r="Y876"/>
          <cell r="Z876"/>
          <cell r="AA876"/>
          <cell r="AB876"/>
          <cell r="AC876"/>
          <cell r="AD876"/>
          <cell r="AE876"/>
          <cell r="AF876"/>
        </row>
        <row r="877">
          <cell r="A877" t="str">
            <v>Lepidothrix vilasboasi</v>
          </cell>
          <cell r="B877" t="str">
            <v>Lepidothrix</v>
          </cell>
          <cell r="C877" t="str">
            <v>vilasboasi</v>
          </cell>
          <cell r="D877" t="str">
            <v>Lepidothrix vilasboasi</v>
          </cell>
          <cell r="E877" t="str">
            <v>Passeriformes</v>
          </cell>
          <cell r="F877" t="str">
            <v>Pipridae</v>
          </cell>
          <cell r="G877" t="str">
            <v>dançador-de-coroa-dourada</v>
          </cell>
          <cell r="H877" t="str">
            <v>Golden-crowned Makin</v>
          </cell>
          <cell r="I877" t="str">
            <v>LC</v>
          </cell>
          <cell r="J877" t="str">
            <v>EN</v>
          </cell>
          <cell r="K877" t="str">
            <v>II</v>
          </cell>
          <cell r="L877" t="str">
            <v>FruiNect</v>
          </cell>
          <cell r="M877" t="str">
            <v>Omnivore</v>
          </cell>
          <cell r="N877" t="str">
            <v>Frugivore</v>
          </cell>
          <cell r="O877"/>
          <cell r="P877" t="str">
            <v>Insessorial</v>
          </cell>
          <cell r="Q877" t="str">
            <v>Forest</v>
          </cell>
          <cell r="R877" t="str">
            <v xml:space="preserve">Dense </v>
          </cell>
          <cell r="S877"/>
          <cell r="T877"/>
          <cell r="U877" t="str">
            <v>M</v>
          </cell>
          <cell r="V877"/>
          <cell r="W877"/>
          <cell r="X877" t="str">
            <v>BR, En</v>
          </cell>
          <cell r="Y877"/>
          <cell r="Z877"/>
          <cell r="AA877"/>
          <cell r="AB877"/>
          <cell r="AC877"/>
          <cell r="AD877"/>
          <cell r="AE877"/>
          <cell r="AF877"/>
        </row>
        <row r="878">
          <cell r="A878" t="str">
            <v>Leptasthenura platensis</v>
          </cell>
          <cell r="B878" t="str">
            <v>Leptasthenura</v>
          </cell>
          <cell r="C878" t="str">
            <v>platensis</v>
          </cell>
          <cell r="D878" t="str">
            <v>Leptasthenura platensis</v>
          </cell>
          <cell r="E878" t="str">
            <v>Passeriformes</v>
          </cell>
          <cell r="F878" t="str">
            <v>Furriidae</v>
          </cell>
          <cell r="G878" t="str">
            <v>rabudinho</v>
          </cell>
          <cell r="H878" t="str">
            <v>Tufted Tit-Spinetail</v>
          </cell>
          <cell r="I878" t="str">
            <v>LC</v>
          </cell>
          <cell r="J878" t="str">
            <v>CR</v>
          </cell>
          <cell r="K878"/>
          <cell r="L878" t="str">
            <v>Invertebrate</v>
          </cell>
          <cell r="M878" t="str">
            <v>Carnivore</v>
          </cell>
          <cell r="N878" t="str">
            <v>Invertivore</v>
          </cell>
          <cell r="O878" t="str">
            <v>Sub-bosque/Dossel</v>
          </cell>
          <cell r="P878" t="str">
            <v>Insessorial</v>
          </cell>
          <cell r="Q878" t="str">
            <v>Shrubland</v>
          </cell>
          <cell r="R878" t="str">
            <v>Semi-Open</v>
          </cell>
          <cell r="S878"/>
          <cell r="T878"/>
          <cell r="U878" t="str">
            <v>B</v>
          </cell>
          <cell r="V878"/>
          <cell r="W878"/>
          <cell r="X878" t="str">
            <v>BR</v>
          </cell>
          <cell r="Y878"/>
          <cell r="Z878"/>
          <cell r="AA878"/>
          <cell r="AB878"/>
          <cell r="AC878"/>
          <cell r="AD878"/>
          <cell r="AE878"/>
          <cell r="AF878"/>
        </row>
        <row r="879">
          <cell r="A879" t="str">
            <v>Leptasthenura setaria</v>
          </cell>
          <cell r="B879" t="str">
            <v>Leptasthenura</v>
          </cell>
          <cell r="C879" t="str">
            <v>setaria</v>
          </cell>
          <cell r="D879" t="str">
            <v>Leptasthenura setaria</v>
          </cell>
          <cell r="E879" t="str">
            <v>Passeriformes</v>
          </cell>
          <cell r="F879" t="str">
            <v>Furriidae</v>
          </cell>
          <cell r="G879" t="str">
            <v>grimpeiro</v>
          </cell>
          <cell r="H879" t="str">
            <v>Araucaria Tit-Spinetail</v>
          </cell>
          <cell r="I879" t="str">
            <v>NT</v>
          </cell>
          <cell r="J879"/>
          <cell r="K879" t="str">
            <v>II</v>
          </cell>
          <cell r="L879" t="str">
            <v>Invertebrate</v>
          </cell>
          <cell r="M879" t="str">
            <v>Carnivore</v>
          </cell>
          <cell r="N879" t="str">
            <v>Invertivore</v>
          </cell>
          <cell r="O879" t="str">
            <v>Dossel</v>
          </cell>
          <cell r="P879" t="str">
            <v>Insessorial</v>
          </cell>
          <cell r="Q879" t="str">
            <v>Shrubland</v>
          </cell>
          <cell r="R879" t="str">
            <v>Semi-Open</v>
          </cell>
          <cell r="S879"/>
          <cell r="T879"/>
          <cell r="U879" t="str">
            <v>B</v>
          </cell>
          <cell r="V879"/>
          <cell r="W879"/>
          <cell r="X879" t="str">
            <v>BR</v>
          </cell>
          <cell r="Y879"/>
          <cell r="Z879"/>
          <cell r="AA879"/>
          <cell r="AB879"/>
          <cell r="AC879"/>
          <cell r="AD879"/>
          <cell r="AE879"/>
          <cell r="AF879"/>
        </row>
        <row r="880">
          <cell r="A880" t="str">
            <v>Leptasthenura striolata</v>
          </cell>
          <cell r="B880" t="str">
            <v>Leptasthenura</v>
          </cell>
          <cell r="C880" t="str">
            <v>striolata</v>
          </cell>
          <cell r="D880" t="str">
            <v>Leptasthenura striolata</v>
          </cell>
          <cell r="E880" t="str">
            <v>Passeriformes</v>
          </cell>
          <cell r="F880" t="str">
            <v>Furriidae</v>
          </cell>
          <cell r="G880" t="str">
            <v>grimpeirinho</v>
          </cell>
          <cell r="H880" t="str">
            <v>Striolated Tit-Spinetail</v>
          </cell>
          <cell r="I880" t="str">
            <v>LC</v>
          </cell>
          <cell r="J880"/>
          <cell r="K880" t="str">
            <v>II</v>
          </cell>
          <cell r="L880" t="str">
            <v>Invertebrate</v>
          </cell>
          <cell r="M880" t="str">
            <v>Carnivore</v>
          </cell>
          <cell r="N880" t="str">
            <v>Invertivore</v>
          </cell>
          <cell r="O880" t="str">
            <v>Sub-bosque/Estrato medio</v>
          </cell>
          <cell r="P880" t="str">
            <v>Insessorial</v>
          </cell>
          <cell r="Q880" t="str">
            <v>Shrubland</v>
          </cell>
          <cell r="R880" t="str">
            <v>Semi-Open</v>
          </cell>
          <cell r="S880"/>
          <cell r="T880"/>
          <cell r="U880" t="str">
            <v>M</v>
          </cell>
          <cell r="V880"/>
          <cell r="W880"/>
          <cell r="X880" t="str">
            <v>BR, En</v>
          </cell>
          <cell r="Y880"/>
          <cell r="Z880"/>
          <cell r="AA880" t="str">
            <v>AC</v>
          </cell>
          <cell r="AB880"/>
          <cell r="AC880"/>
          <cell r="AD880"/>
          <cell r="AE880"/>
          <cell r="AF880"/>
        </row>
        <row r="881">
          <cell r="A881" t="str">
            <v>Leptodon cayanensis</v>
          </cell>
          <cell r="B881" t="str">
            <v>Leptodon</v>
          </cell>
          <cell r="C881" t="str">
            <v>cayanensis</v>
          </cell>
          <cell r="D881" t="str">
            <v>Leptodon cayanensis</v>
          </cell>
          <cell r="E881" t="str">
            <v>Accipitriformes</v>
          </cell>
          <cell r="F881" t="str">
            <v>Accipitridae</v>
          </cell>
          <cell r="G881" t="str">
            <v>gavião-gato</v>
          </cell>
          <cell r="H881" t="str">
            <v>Gray-headed Kite</v>
          </cell>
          <cell r="I881" t="str">
            <v>LC</v>
          </cell>
          <cell r="J881"/>
          <cell r="K881" t="str">
            <v>II</v>
          </cell>
          <cell r="L881" t="str">
            <v>Omnivore</v>
          </cell>
          <cell r="M881" t="str">
            <v>Carnivore</v>
          </cell>
          <cell r="N881" t="str">
            <v>Omnivore</v>
          </cell>
          <cell r="O881" t="str">
            <v>Dossel</v>
          </cell>
          <cell r="P881" t="str">
            <v>Insessorial</v>
          </cell>
          <cell r="Q881" t="str">
            <v>Forest</v>
          </cell>
          <cell r="R881" t="str">
            <v>Semi-Open</v>
          </cell>
          <cell r="S881">
            <v>3</v>
          </cell>
          <cell r="T881" t="str">
            <v>B</v>
          </cell>
          <cell r="U881" t="str">
            <v>M</v>
          </cell>
          <cell r="V881"/>
          <cell r="W881"/>
          <cell r="X881" t="str">
            <v>BR</v>
          </cell>
          <cell r="Y881"/>
          <cell r="Z881" t="str">
            <v>RE</v>
          </cell>
          <cell r="AA881"/>
          <cell r="AB881"/>
          <cell r="AC881"/>
          <cell r="AD881"/>
          <cell r="AE881"/>
          <cell r="AF881"/>
        </row>
        <row r="882">
          <cell r="A882" t="str">
            <v>Leptodon forbesi</v>
          </cell>
          <cell r="B882" t="str">
            <v>Leptodon</v>
          </cell>
          <cell r="C882" t="str">
            <v>forbesi</v>
          </cell>
          <cell r="D882" t="str">
            <v>Leptodon forbesi</v>
          </cell>
          <cell r="E882" t="str">
            <v>Accipitriformes</v>
          </cell>
          <cell r="F882" t="str">
            <v>Accipitridae</v>
          </cell>
          <cell r="G882" t="str">
            <v>gavião-gato-do-nordeste</v>
          </cell>
          <cell r="H882" t="str">
            <v>White-collared Kite</v>
          </cell>
          <cell r="I882" t="str">
            <v>EN</v>
          </cell>
          <cell r="J882" t="str">
            <v>EN</v>
          </cell>
          <cell r="K882" t="str">
            <v>II</v>
          </cell>
          <cell r="L882" t="str">
            <v>Omnivore</v>
          </cell>
          <cell r="M882" t="str">
            <v>Carnivore</v>
          </cell>
          <cell r="N882" t="str">
            <v>Omnivore</v>
          </cell>
          <cell r="O882" t="str">
            <v>Dossel</v>
          </cell>
          <cell r="P882" t="str">
            <v>Insessorial</v>
          </cell>
          <cell r="Q882" t="str">
            <v>Forest</v>
          </cell>
          <cell r="R882" t="str">
            <v>Semi-Open</v>
          </cell>
          <cell r="S882"/>
          <cell r="T882"/>
          <cell r="U882" t="str">
            <v>M</v>
          </cell>
          <cell r="V882"/>
          <cell r="W882"/>
          <cell r="X882" t="str">
            <v>BR, En</v>
          </cell>
          <cell r="Y882"/>
          <cell r="Z882"/>
          <cell r="AA882" t="str">
            <v>AC</v>
          </cell>
          <cell r="AB882"/>
          <cell r="AC882"/>
          <cell r="AD882"/>
          <cell r="AE882"/>
          <cell r="AF882"/>
        </row>
        <row r="883">
          <cell r="A883" t="str">
            <v>Leptopogon amaurocephalus</v>
          </cell>
          <cell r="B883" t="str">
            <v>Leptopogon</v>
          </cell>
          <cell r="C883" t="str">
            <v>amaurocephalus</v>
          </cell>
          <cell r="D883" t="str">
            <v>Leptopogon amaurocephalus</v>
          </cell>
          <cell r="E883" t="str">
            <v>Passeriformes</v>
          </cell>
          <cell r="F883" t="str">
            <v>Rhynchocyclidae</v>
          </cell>
          <cell r="G883" t="str">
            <v>cabeçudo</v>
          </cell>
          <cell r="H883" t="str">
            <v>Sepia-capped Flycatcher</v>
          </cell>
          <cell r="I883" t="str">
            <v>LC</v>
          </cell>
          <cell r="J883"/>
          <cell r="K883"/>
          <cell r="L883" t="str">
            <v>Invertebrate</v>
          </cell>
          <cell r="M883" t="str">
            <v>Carnivore</v>
          </cell>
          <cell r="N883" t="str">
            <v>Invertivore</v>
          </cell>
          <cell r="O883" t="str">
            <v>Sub-bosque/Estrato medio</v>
          </cell>
          <cell r="P883" t="str">
            <v>Insessorial</v>
          </cell>
          <cell r="Q883" t="str">
            <v>Forest</v>
          </cell>
          <cell r="R883" t="str">
            <v xml:space="preserve">Dense </v>
          </cell>
          <cell r="S883">
            <v>3</v>
          </cell>
          <cell r="T883" t="str">
            <v>B</v>
          </cell>
          <cell r="U883" t="str">
            <v>M</v>
          </cell>
          <cell r="V883"/>
          <cell r="W883"/>
          <cell r="X883" t="str">
            <v>BR</v>
          </cell>
          <cell r="Y883"/>
          <cell r="Z883" t="str">
            <v>RE</v>
          </cell>
          <cell r="AA883" t="str">
            <v>AC</v>
          </cell>
          <cell r="AB883"/>
          <cell r="AC883"/>
          <cell r="AD883"/>
          <cell r="AE883"/>
          <cell r="AF883"/>
        </row>
        <row r="884">
          <cell r="A884" t="str">
            <v>Leptotila rufaxilla</v>
          </cell>
          <cell r="B884" t="str">
            <v>Leptotila</v>
          </cell>
          <cell r="C884" t="str">
            <v>rufaxilla</v>
          </cell>
          <cell r="D884" t="str">
            <v>Leptotila rufaxilla</v>
          </cell>
          <cell r="E884" t="str">
            <v>Columbiformes</v>
          </cell>
          <cell r="F884" t="str">
            <v>Columbidae</v>
          </cell>
          <cell r="G884" t="str">
            <v>juriti-de-testa-branca</v>
          </cell>
          <cell r="H884" t="str">
            <v>Gray-fronted Dove</v>
          </cell>
          <cell r="I884" t="str">
            <v>LC</v>
          </cell>
          <cell r="J884"/>
          <cell r="K884"/>
          <cell r="L884" t="str">
            <v>PlantSeed</v>
          </cell>
          <cell r="M884" t="str">
            <v>Herbivore</v>
          </cell>
          <cell r="N884" t="str">
            <v>Granivore</v>
          </cell>
          <cell r="O884"/>
          <cell r="P884" t="str">
            <v>Terrestrial</v>
          </cell>
          <cell r="Q884" t="str">
            <v>Forest</v>
          </cell>
          <cell r="R884" t="str">
            <v xml:space="preserve">Dense </v>
          </cell>
          <cell r="S884">
            <v>3</v>
          </cell>
          <cell r="T884" t="str">
            <v>M</v>
          </cell>
          <cell r="U884" t="str">
            <v>M</v>
          </cell>
          <cell r="V884"/>
          <cell r="W884"/>
          <cell r="X884" t="str">
            <v>BR</v>
          </cell>
          <cell r="Y884"/>
          <cell r="Z884" t="str">
            <v>RE</v>
          </cell>
          <cell r="AA884" t="str">
            <v>AC</v>
          </cell>
          <cell r="AB884"/>
          <cell r="AC884"/>
          <cell r="AD884"/>
          <cell r="AE884"/>
          <cell r="AF884"/>
        </row>
        <row r="885">
          <cell r="A885" t="str">
            <v>Leptotila verreauxi</v>
          </cell>
          <cell r="B885" t="str">
            <v>Leptotila</v>
          </cell>
          <cell r="C885" t="str">
            <v>verreauxi</v>
          </cell>
          <cell r="D885" t="str">
            <v>Leptotila verreauxi</v>
          </cell>
          <cell r="E885" t="str">
            <v>Columbiformes</v>
          </cell>
          <cell r="F885" t="str">
            <v>Columbidae</v>
          </cell>
          <cell r="G885" t="str">
            <v>juriti-pupu</v>
          </cell>
          <cell r="H885" t="str">
            <v>White-tipped Dove</v>
          </cell>
          <cell r="I885" t="str">
            <v>LC</v>
          </cell>
          <cell r="J885"/>
          <cell r="K885"/>
          <cell r="L885" t="str">
            <v>PlantSeed</v>
          </cell>
          <cell r="M885" t="str">
            <v>Herbivore</v>
          </cell>
          <cell r="N885" t="str">
            <v>Granivore</v>
          </cell>
          <cell r="O885" t="str">
            <v>Terrestre/Sub-bosque</v>
          </cell>
          <cell r="P885" t="str">
            <v>Terrestrial</v>
          </cell>
          <cell r="Q885" t="str">
            <v>Forest</v>
          </cell>
          <cell r="R885" t="str">
            <v xml:space="preserve">Dense </v>
          </cell>
          <cell r="S885">
            <v>2</v>
          </cell>
          <cell r="T885" t="str">
            <v>M</v>
          </cell>
          <cell r="U885" t="str">
            <v>B</v>
          </cell>
          <cell r="V885"/>
          <cell r="W885"/>
          <cell r="X885" t="str">
            <v>BR</v>
          </cell>
          <cell r="Y885"/>
          <cell r="Z885" t="str">
            <v>RE</v>
          </cell>
          <cell r="AA885"/>
          <cell r="AB885"/>
          <cell r="AC885"/>
          <cell r="AD885"/>
          <cell r="AE885"/>
          <cell r="AF885"/>
        </row>
        <row r="886">
          <cell r="A886" t="str">
            <v>Lessonia rufa</v>
          </cell>
          <cell r="B886" t="str">
            <v>Lessonia</v>
          </cell>
          <cell r="C886" t="str">
            <v>rufa</v>
          </cell>
          <cell r="D886" t="str">
            <v>Lessonia rufa</v>
          </cell>
          <cell r="E886" t="str">
            <v>Passeriformes</v>
          </cell>
          <cell r="F886" t="str">
            <v>Tyrannidae</v>
          </cell>
          <cell r="G886" t="str">
            <v>colegial</v>
          </cell>
          <cell r="H886" t="str">
            <v>Austral Negrito</v>
          </cell>
          <cell r="I886" t="str">
            <v>LC</v>
          </cell>
          <cell r="J886"/>
          <cell r="K886"/>
          <cell r="L886" t="str">
            <v>Invertebrate</v>
          </cell>
          <cell r="M886" t="str">
            <v>Carnivore</v>
          </cell>
          <cell r="N886" t="str">
            <v>Invertivore</v>
          </cell>
          <cell r="O886" t="str">
            <v>Terrestre</v>
          </cell>
          <cell r="P886" t="str">
            <v>Generalist</v>
          </cell>
          <cell r="Q886" t="str">
            <v>Wetland</v>
          </cell>
          <cell r="R886" t="str">
            <v>Open</v>
          </cell>
          <cell r="S886"/>
          <cell r="T886"/>
          <cell r="U886" t="str">
            <v>M</v>
          </cell>
          <cell r="V886" t="str">
            <v>MGT</v>
          </cell>
          <cell r="W886" t="str">
            <v>No</v>
          </cell>
          <cell r="X886" t="str">
            <v>VI (S)</v>
          </cell>
          <cell r="Y886"/>
          <cell r="Z886"/>
          <cell r="AA886"/>
          <cell r="AB886"/>
          <cell r="AC886"/>
          <cell r="AD886"/>
          <cell r="AE886"/>
          <cell r="AF886"/>
        </row>
        <row r="887">
          <cell r="A887" t="str">
            <v>Leucippus chlorocercus</v>
          </cell>
          <cell r="B887" t="str">
            <v>Thalaphorus</v>
          </cell>
          <cell r="C887" t="str">
            <v>chlorocercus</v>
          </cell>
          <cell r="D887" t="str">
            <v>Thalaphorus chlorocercus</v>
          </cell>
          <cell r="E887" t="str">
            <v>Apodiformes</v>
          </cell>
          <cell r="F887" t="str">
            <v>Trochilidae</v>
          </cell>
          <cell r="G887" t="str">
            <v>beija-flor-pintado</v>
          </cell>
          <cell r="H887" t="str">
            <v>Olive-spotted Hummingbird</v>
          </cell>
          <cell r="I887"/>
          <cell r="J887"/>
          <cell r="K887"/>
          <cell r="L887" t="str">
            <v>FruiNect</v>
          </cell>
          <cell r="M887" t="str">
            <v>Herbivore</v>
          </cell>
          <cell r="N887" t="str">
            <v>Nectarivore</v>
          </cell>
          <cell r="O887" t="str">
            <v>Sub-bosque/Dossel</v>
          </cell>
          <cell r="P887" t="str">
            <v>Aerial</v>
          </cell>
          <cell r="Q887" t="str">
            <v>Shrubland</v>
          </cell>
          <cell r="R887" t="str">
            <v>Semi-Open</v>
          </cell>
          <cell r="S887"/>
          <cell r="T887"/>
          <cell r="U887"/>
          <cell r="V887"/>
          <cell r="W887"/>
          <cell r="X887" t="str">
            <v>BR</v>
          </cell>
          <cell r="Y887"/>
          <cell r="Z887"/>
          <cell r="AA887"/>
          <cell r="AB887"/>
          <cell r="AC887"/>
          <cell r="AD887"/>
          <cell r="AE887"/>
          <cell r="AF887"/>
        </row>
        <row r="888">
          <cell r="A888" t="str">
            <v>Leucocarbo bransfieldensis</v>
          </cell>
          <cell r="B888" t="str">
            <v>Leucocarbo</v>
          </cell>
          <cell r="C888" t="str">
            <v>bransfieldensis</v>
          </cell>
          <cell r="D888" t="str">
            <v>Leucocarbo bransfieldensis</v>
          </cell>
          <cell r="E888"/>
          <cell r="F888"/>
          <cell r="G888" t="str">
            <v>biguá-das-shetland</v>
          </cell>
          <cell r="H888" t="str">
            <v>Antarctic Shag</v>
          </cell>
          <cell r="I888"/>
          <cell r="J888"/>
          <cell r="K888"/>
          <cell r="L888"/>
          <cell r="M888" t="str">
            <v>Carnivore</v>
          </cell>
          <cell r="N888" t="str">
            <v>Aquatic predator</v>
          </cell>
          <cell r="O888"/>
          <cell r="P888" t="str">
            <v>Aquatic</v>
          </cell>
          <cell r="Q888" t="str">
            <v>Marine</v>
          </cell>
          <cell r="R888" t="str">
            <v>Open</v>
          </cell>
          <cell r="S888"/>
          <cell r="T888"/>
          <cell r="U888" t="str">
            <v>B</v>
          </cell>
          <cell r="V888"/>
          <cell r="W888"/>
          <cell r="X888"/>
          <cell r="Y888"/>
          <cell r="Z888"/>
          <cell r="AA888"/>
          <cell r="AB888"/>
          <cell r="AC888"/>
          <cell r="AD888"/>
          <cell r="AE888"/>
          <cell r="AF888"/>
        </row>
        <row r="889">
          <cell r="A889" t="str">
            <v>Leucochloris albicollis</v>
          </cell>
          <cell r="B889" t="str">
            <v>Leucochloris</v>
          </cell>
          <cell r="C889" t="str">
            <v>albicollis</v>
          </cell>
          <cell r="D889" t="str">
            <v>Leucochloris albicollis</v>
          </cell>
          <cell r="E889" t="str">
            <v>Apodiformes</v>
          </cell>
          <cell r="F889" t="str">
            <v>Trochilidae</v>
          </cell>
          <cell r="G889" t="str">
            <v>beija-flor-de-papo-branco</v>
          </cell>
          <cell r="H889" t="str">
            <v>White-throated Hummingbird</v>
          </cell>
          <cell r="I889" t="str">
            <v>LC</v>
          </cell>
          <cell r="J889"/>
          <cell r="K889"/>
          <cell r="L889" t="str">
            <v>FruiNect</v>
          </cell>
          <cell r="M889" t="str">
            <v>Herbivore</v>
          </cell>
          <cell r="N889" t="str">
            <v>Nectarivore</v>
          </cell>
          <cell r="O889" t="str">
            <v>Sub-bosque/Dossel</v>
          </cell>
          <cell r="P889" t="str">
            <v>Aerial</v>
          </cell>
          <cell r="Q889" t="str">
            <v>Forest</v>
          </cell>
          <cell r="R889" t="str">
            <v xml:space="preserve">Dense </v>
          </cell>
          <cell r="S889"/>
          <cell r="T889"/>
          <cell r="U889"/>
          <cell r="V889"/>
          <cell r="W889"/>
          <cell r="X889" t="str">
            <v>BR</v>
          </cell>
          <cell r="Y889"/>
          <cell r="Z889"/>
          <cell r="AA889"/>
          <cell r="AB889"/>
          <cell r="AC889"/>
          <cell r="AD889"/>
          <cell r="AE889"/>
          <cell r="AF889"/>
        </row>
        <row r="890">
          <cell r="A890" t="str">
            <v>Leucophaeus atricilla</v>
          </cell>
          <cell r="B890" t="str">
            <v>Leucophaeus</v>
          </cell>
          <cell r="C890" t="str">
            <v>atricilla</v>
          </cell>
          <cell r="D890" t="str">
            <v>Leucophaeus atricilla</v>
          </cell>
          <cell r="E890" t="str">
            <v>Charadriiformes</v>
          </cell>
          <cell r="F890" t="str">
            <v>Laridae</v>
          </cell>
          <cell r="G890" t="str">
            <v>gaivota-alegre</v>
          </cell>
          <cell r="H890" t="str">
            <v>Laughing Gull</v>
          </cell>
          <cell r="I890"/>
          <cell r="J890"/>
          <cell r="K890" t="str">
            <v>II</v>
          </cell>
          <cell r="L890" t="str">
            <v>VertFishScav</v>
          </cell>
          <cell r="M890"/>
          <cell r="N890"/>
          <cell r="O890"/>
          <cell r="P890"/>
          <cell r="Q890"/>
          <cell r="R890"/>
          <cell r="S890"/>
          <cell r="T890"/>
          <cell r="U890"/>
          <cell r="V890" t="str">
            <v>MGT</v>
          </cell>
          <cell r="W890" t="str">
            <v>No</v>
          </cell>
          <cell r="X890" t="str">
            <v>VI (N)</v>
          </cell>
          <cell r="Y890"/>
          <cell r="Z890"/>
          <cell r="AA890"/>
          <cell r="AB890"/>
          <cell r="AC890"/>
          <cell r="AD890"/>
          <cell r="AE890"/>
          <cell r="AF890"/>
        </row>
        <row r="891">
          <cell r="A891" t="str">
            <v>Leucophaeus pipixcan</v>
          </cell>
          <cell r="B891" t="str">
            <v>Leucophaeus</v>
          </cell>
          <cell r="C891" t="str">
            <v>pipixcan</v>
          </cell>
          <cell r="D891" t="str">
            <v>Leucophaeus pipixcan</v>
          </cell>
          <cell r="E891" t="str">
            <v>Charadriiformes</v>
          </cell>
          <cell r="F891" t="str">
            <v>Laridae</v>
          </cell>
          <cell r="G891" t="str">
            <v>gaivota-de-franklin</v>
          </cell>
          <cell r="H891" t="str">
            <v>Franklin's Gull</v>
          </cell>
          <cell r="I891"/>
          <cell r="J891"/>
          <cell r="K891" t="str">
            <v>II</v>
          </cell>
          <cell r="L891" t="str">
            <v>Omnivore</v>
          </cell>
          <cell r="M891"/>
          <cell r="N891"/>
          <cell r="O891"/>
          <cell r="P891"/>
          <cell r="Q891"/>
          <cell r="R891"/>
          <cell r="S891"/>
          <cell r="T891"/>
          <cell r="U891" t="str">
            <v>A</v>
          </cell>
          <cell r="V891" t="str">
            <v>VAG</v>
          </cell>
          <cell r="W891" t="str">
            <v>No</v>
          </cell>
          <cell r="X891" t="str">
            <v>VA (N)</v>
          </cell>
          <cell r="Y891"/>
          <cell r="Z891"/>
          <cell r="AA891"/>
          <cell r="AB891"/>
          <cell r="AC891"/>
          <cell r="AD891"/>
          <cell r="AE891"/>
          <cell r="AF891"/>
        </row>
        <row r="892">
          <cell r="A892" t="str">
            <v>Leucopternis kuhli</v>
          </cell>
          <cell r="B892" t="str">
            <v>Leucopternis</v>
          </cell>
          <cell r="C892" t="str">
            <v>kuhli</v>
          </cell>
          <cell r="D892" t="str">
            <v>Leucopternis kuhli</v>
          </cell>
          <cell r="E892" t="str">
            <v>Accipitriformes</v>
          </cell>
          <cell r="F892" t="str">
            <v>Accipitridae</v>
          </cell>
          <cell r="G892" t="str">
            <v>gavião-vaqueiro</v>
          </cell>
          <cell r="H892" t="str">
            <v>White-browed Hawk</v>
          </cell>
          <cell r="I892" t="str">
            <v>LC</v>
          </cell>
          <cell r="J892"/>
          <cell r="K892" t="str">
            <v>II</v>
          </cell>
          <cell r="L892" t="str">
            <v>VertFishScav</v>
          </cell>
          <cell r="M892" t="str">
            <v>Carnivore</v>
          </cell>
          <cell r="N892" t="str">
            <v>Vertivore</v>
          </cell>
          <cell r="O892" t="str">
            <v>Estrato medio/Dossel</v>
          </cell>
          <cell r="P892" t="str">
            <v>Insessorial</v>
          </cell>
          <cell r="Q892" t="str">
            <v>Forest</v>
          </cell>
          <cell r="R892" t="str">
            <v xml:space="preserve">Dense </v>
          </cell>
          <cell r="S892"/>
          <cell r="T892"/>
          <cell r="U892" t="str">
            <v>A</v>
          </cell>
          <cell r="V892"/>
          <cell r="W892"/>
          <cell r="X892" t="str">
            <v>BR</v>
          </cell>
          <cell r="Y892"/>
          <cell r="Z892"/>
          <cell r="AA892"/>
          <cell r="AB892"/>
          <cell r="AC892"/>
          <cell r="AD892"/>
          <cell r="AE892"/>
          <cell r="AF892"/>
        </row>
        <row r="893">
          <cell r="A893" t="str">
            <v>Leucopternis melanops</v>
          </cell>
          <cell r="B893" t="str">
            <v>Leucopternis</v>
          </cell>
          <cell r="C893" t="str">
            <v>melanops</v>
          </cell>
          <cell r="D893" t="str">
            <v>Leucopternis melanops</v>
          </cell>
          <cell r="E893" t="str">
            <v>Accipitriformes</v>
          </cell>
          <cell r="F893" t="str">
            <v>Accipitridae</v>
          </cell>
          <cell r="G893" t="str">
            <v>gavião-de-cara-preta</v>
          </cell>
          <cell r="H893" t="str">
            <v>Black-faced Hawk</v>
          </cell>
          <cell r="I893" t="str">
            <v>LC</v>
          </cell>
          <cell r="J893"/>
          <cell r="K893" t="str">
            <v>II</v>
          </cell>
          <cell r="L893" t="str">
            <v>VertFishScav</v>
          </cell>
          <cell r="M893" t="str">
            <v>Carnivore</v>
          </cell>
          <cell r="N893" t="str">
            <v>Vertivore</v>
          </cell>
          <cell r="O893" t="str">
            <v>Estrato medio/Dossel</v>
          </cell>
          <cell r="P893" t="str">
            <v>Insessorial</v>
          </cell>
          <cell r="Q893" t="str">
            <v>Forest</v>
          </cell>
          <cell r="R893" t="str">
            <v xml:space="preserve">Dense </v>
          </cell>
          <cell r="S893"/>
          <cell r="T893"/>
          <cell r="U893" t="str">
            <v>M</v>
          </cell>
          <cell r="V893"/>
          <cell r="W893"/>
          <cell r="X893" t="str">
            <v>BR</v>
          </cell>
          <cell r="Y893"/>
          <cell r="Z893"/>
          <cell r="AA893"/>
          <cell r="AB893"/>
          <cell r="AC893"/>
          <cell r="AD893"/>
          <cell r="AE893"/>
          <cell r="AF893"/>
        </row>
        <row r="894">
          <cell r="A894" t="str">
            <v>Limnoctites rectirostris</v>
          </cell>
          <cell r="B894" t="str">
            <v>Limnoctites</v>
          </cell>
          <cell r="C894" t="str">
            <v>rectirostris</v>
          </cell>
          <cell r="D894" t="str">
            <v>Limnoctites rectirostris</v>
          </cell>
          <cell r="E894" t="str">
            <v>Passeriformes</v>
          </cell>
          <cell r="F894" t="str">
            <v>Furriidae</v>
          </cell>
          <cell r="G894" t="str">
            <v>arredio-do-gravatá</v>
          </cell>
          <cell r="H894" t="str">
            <v>Straight-billed Reedhaunter</v>
          </cell>
          <cell r="I894" t="str">
            <v>NT</v>
          </cell>
          <cell r="J894"/>
          <cell r="K894"/>
          <cell r="L894" t="str">
            <v>Invertebrate</v>
          </cell>
          <cell r="M894" t="str">
            <v>Carnivore</v>
          </cell>
          <cell r="N894" t="str">
            <v>Invertivore</v>
          </cell>
          <cell r="O894" t="str">
            <v>Sub-bosque</v>
          </cell>
          <cell r="P894" t="str">
            <v>Insessorial</v>
          </cell>
          <cell r="Q894" t="str">
            <v>Wetland</v>
          </cell>
          <cell r="R894" t="str">
            <v>Open</v>
          </cell>
          <cell r="S894"/>
          <cell r="T894"/>
          <cell r="U894"/>
          <cell r="V894"/>
          <cell r="W894"/>
          <cell r="X894" t="str">
            <v>BR</v>
          </cell>
          <cell r="Y894"/>
          <cell r="Z894"/>
          <cell r="AA894"/>
          <cell r="AB894"/>
          <cell r="AC894"/>
          <cell r="AD894"/>
          <cell r="AE894"/>
          <cell r="AF894"/>
        </row>
        <row r="895">
          <cell r="A895" t="str">
            <v>Limnodromus griseus</v>
          </cell>
          <cell r="B895" t="str">
            <v>Limnodromus</v>
          </cell>
          <cell r="C895" t="str">
            <v>griseus</v>
          </cell>
          <cell r="D895" t="str">
            <v>Limnodromus griseus</v>
          </cell>
          <cell r="E895" t="str">
            <v>Charadriiformes</v>
          </cell>
          <cell r="F895" t="str">
            <v>Scolopacidae</v>
          </cell>
          <cell r="G895" t="str">
            <v>maçarico-de-costas-brancas</v>
          </cell>
          <cell r="H895" t="str">
            <v>Short-billed Dowitcher</v>
          </cell>
          <cell r="I895" t="str">
            <v>LC</v>
          </cell>
          <cell r="J895" t="str">
            <v>EN</v>
          </cell>
          <cell r="K895"/>
          <cell r="L895" t="str">
            <v>Invertebrate</v>
          </cell>
          <cell r="M895" t="str">
            <v>Carnivore</v>
          </cell>
          <cell r="N895" t="str">
            <v>Aquatic predator</v>
          </cell>
          <cell r="O895"/>
          <cell r="P895" t="str">
            <v>Terrestrial</v>
          </cell>
          <cell r="Q895" t="str">
            <v>Wetland</v>
          </cell>
          <cell r="R895" t="str">
            <v>Open</v>
          </cell>
          <cell r="S895"/>
          <cell r="T895"/>
          <cell r="U895" t="str">
            <v>M</v>
          </cell>
          <cell r="V895" t="str">
            <v>MGT</v>
          </cell>
          <cell r="W895" t="str">
            <v>No</v>
          </cell>
          <cell r="X895" t="str">
            <v>VI (N)</v>
          </cell>
          <cell r="Y895"/>
          <cell r="Z895"/>
          <cell r="AA895"/>
          <cell r="AB895"/>
          <cell r="AC895"/>
          <cell r="AD895"/>
          <cell r="AE895"/>
          <cell r="AF895"/>
        </row>
        <row r="896">
          <cell r="A896" t="str">
            <v>Limnornis curvirostris</v>
          </cell>
          <cell r="B896" t="str">
            <v>Limnornis</v>
          </cell>
          <cell r="C896" t="str">
            <v>curvirostris</v>
          </cell>
          <cell r="D896" t="str">
            <v>Limnornis curvirostris</v>
          </cell>
          <cell r="E896" t="str">
            <v>Passeriformes</v>
          </cell>
          <cell r="F896" t="str">
            <v>Furriidae</v>
          </cell>
          <cell r="G896" t="str">
            <v>joão-da-palha</v>
          </cell>
          <cell r="H896" t="str">
            <v>Curve-billed Reedhaunter</v>
          </cell>
          <cell r="I896" t="str">
            <v>LC</v>
          </cell>
          <cell r="J896"/>
          <cell r="K896"/>
          <cell r="L896" t="str">
            <v>Invertebrate</v>
          </cell>
          <cell r="M896" t="str">
            <v>Carnivore</v>
          </cell>
          <cell r="N896" t="str">
            <v>Invertivore</v>
          </cell>
          <cell r="O896" t="str">
            <v>Sub-bosque</v>
          </cell>
          <cell r="P896" t="str">
            <v>Insessorial</v>
          </cell>
          <cell r="Q896" t="str">
            <v>Wetland</v>
          </cell>
          <cell r="R896" t="str">
            <v>Open</v>
          </cell>
          <cell r="S896"/>
          <cell r="T896"/>
          <cell r="U896"/>
          <cell r="V896"/>
          <cell r="W896"/>
          <cell r="X896" t="str">
            <v>BR</v>
          </cell>
          <cell r="Y896"/>
          <cell r="Z896"/>
          <cell r="AA896"/>
          <cell r="AB896"/>
          <cell r="AC896"/>
          <cell r="AD896"/>
          <cell r="AE896"/>
          <cell r="AF896"/>
        </row>
        <row r="897">
          <cell r="A897" t="str">
            <v>Limosa fedoa</v>
          </cell>
          <cell r="B897" t="str">
            <v>Limosa</v>
          </cell>
          <cell r="C897" t="str">
            <v>fedoa</v>
          </cell>
          <cell r="D897" t="str">
            <v>Limosa fedoa</v>
          </cell>
          <cell r="E897" t="str">
            <v>Charadriiformes</v>
          </cell>
          <cell r="F897" t="str">
            <v>Scolopacidae</v>
          </cell>
          <cell r="G897" t="str">
            <v>maçarico-marmóreo</v>
          </cell>
          <cell r="H897" t="str">
            <v>Marbled Godwit</v>
          </cell>
          <cell r="I897"/>
          <cell r="J897"/>
          <cell r="K897"/>
          <cell r="L897" t="str">
            <v>Invertebrate</v>
          </cell>
          <cell r="M897" t="str">
            <v>Carnivore</v>
          </cell>
          <cell r="N897" t="str">
            <v>Aquatic predator</v>
          </cell>
          <cell r="O897"/>
          <cell r="P897" t="str">
            <v>Terrestrial</v>
          </cell>
          <cell r="Q897" t="str">
            <v>Wetland</v>
          </cell>
          <cell r="R897" t="str">
            <v>Open</v>
          </cell>
          <cell r="S897"/>
          <cell r="T897"/>
          <cell r="U897"/>
          <cell r="V897"/>
          <cell r="W897"/>
          <cell r="X897" t="str">
            <v>VA (E)</v>
          </cell>
          <cell r="Y897"/>
          <cell r="Z897"/>
          <cell r="AA897"/>
          <cell r="AB897"/>
          <cell r="AC897"/>
          <cell r="AD897"/>
          <cell r="AE897"/>
          <cell r="AF897"/>
        </row>
        <row r="898">
          <cell r="A898" t="str">
            <v>Limosa haemastica</v>
          </cell>
          <cell r="B898" t="str">
            <v>Limosa</v>
          </cell>
          <cell r="C898" t="str">
            <v>haemastica</v>
          </cell>
          <cell r="D898" t="str">
            <v>Limosa haemastica</v>
          </cell>
          <cell r="E898" t="str">
            <v>Charadriiformes</v>
          </cell>
          <cell r="F898" t="str">
            <v>Scolopacidae</v>
          </cell>
          <cell r="G898" t="str">
            <v>maçarico-de-bico-virado</v>
          </cell>
          <cell r="H898" t="str">
            <v>Hudsonian Godwit</v>
          </cell>
          <cell r="I898" t="str">
            <v>LC</v>
          </cell>
          <cell r="J898"/>
          <cell r="K898"/>
          <cell r="L898" t="str">
            <v>Invertebrate</v>
          </cell>
          <cell r="M898" t="str">
            <v>Carnivore</v>
          </cell>
          <cell r="N898" t="str">
            <v>Aquatic predator</v>
          </cell>
          <cell r="O898"/>
          <cell r="P898" t="str">
            <v>Terrestrial</v>
          </cell>
          <cell r="Q898" t="str">
            <v>Wetland</v>
          </cell>
          <cell r="R898" t="str">
            <v>Open</v>
          </cell>
          <cell r="S898"/>
          <cell r="T898"/>
          <cell r="U898"/>
          <cell r="V898" t="str">
            <v>MGT</v>
          </cell>
          <cell r="W898" t="str">
            <v>No</v>
          </cell>
          <cell r="X898" t="str">
            <v>VI (N)</v>
          </cell>
          <cell r="Y898"/>
          <cell r="Z898"/>
          <cell r="AA898"/>
          <cell r="AB898"/>
          <cell r="AC898"/>
          <cell r="AD898"/>
          <cell r="AE898"/>
          <cell r="AF898"/>
        </row>
        <row r="899">
          <cell r="A899" t="str">
            <v>Limosa lapponica</v>
          </cell>
          <cell r="B899" t="str">
            <v>Limosa</v>
          </cell>
          <cell r="C899" t="str">
            <v>lapponica</v>
          </cell>
          <cell r="D899" t="str">
            <v>Limosa lapponica</v>
          </cell>
          <cell r="E899" t="str">
            <v>Charadriiformes</v>
          </cell>
          <cell r="F899" t="str">
            <v>Scolopacidae</v>
          </cell>
          <cell r="G899" t="str">
            <v>fuselo</v>
          </cell>
          <cell r="H899" t="str">
            <v>Bar-tailed Godwit</v>
          </cell>
          <cell r="I899" t="str">
            <v>NT</v>
          </cell>
          <cell r="J899"/>
          <cell r="K899" t="str">
            <v>II</v>
          </cell>
          <cell r="L899" t="str">
            <v>Invertebrate</v>
          </cell>
          <cell r="M899" t="str">
            <v>Carnivore</v>
          </cell>
          <cell r="N899" t="str">
            <v>Aquatic predator</v>
          </cell>
          <cell r="O899"/>
          <cell r="P899" t="str">
            <v>Terrestrial</v>
          </cell>
          <cell r="Q899" t="str">
            <v>Wetland</v>
          </cell>
          <cell r="R899" t="str">
            <v>Open</v>
          </cell>
          <cell r="S899"/>
          <cell r="T899"/>
          <cell r="U899" t="str">
            <v>A</v>
          </cell>
          <cell r="V899" t="str">
            <v>VAG</v>
          </cell>
          <cell r="W899" t="str">
            <v>No</v>
          </cell>
          <cell r="X899" t="str">
            <v>VA (E)</v>
          </cell>
          <cell r="Y899"/>
          <cell r="Z899"/>
          <cell r="AA899"/>
          <cell r="AB899"/>
          <cell r="AC899"/>
          <cell r="AD899"/>
          <cell r="AE899"/>
          <cell r="AF899"/>
        </row>
        <row r="900">
          <cell r="A900" t="str">
            <v>Liosceles thoracicus</v>
          </cell>
          <cell r="B900" t="str">
            <v>Liosceles</v>
          </cell>
          <cell r="C900" t="str">
            <v>thoracicus</v>
          </cell>
          <cell r="D900" t="str">
            <v>Liosceles thoracicus</v>
          </cell>
          <cell r="E900" t="str">
            <v>Passeriformes</v>
          </cell>
          <cell r="F900" t="str">
            <v>Rhinocryptidae</v>
          </cell>
          <cell r="G900" t="str">
            <v>corneteiro-da-mata</v>
          </cell>
          <cell r="H900" t="str">
            <v>Rusty-belted Tapaculo</v>
          </cell>
          <cell r="I900" t="str">
            <v>LC</v>
          </cell>
          <cell r="J900"/>
          <cell r="K900"/>
          <cell r="L900" t="str">
            <v>Invertebrate</v>
          </cell>
          <cell r="M900" t="str">
            <v>Carnivore</v>
          </cell>
          <cell r="N900" t="str">
            <v>Invertivore</v>
          </cell>
          <cell r="O900" t="str">
            <v>Terrestre</v>
          </cell>
          <cell r="P900" t="str">
            <v>Terrestrial</v>
          </cell>
          <cell r="Q900" t="str">
            <v>Forest</v>
          </cell>
          <cell r="R900" t="str">
            <v xml:space="preserve">Dense </v>
          </cell>
          <cell r="S900"/>
          <cell r="T900"/>
          <cell r="U900"/>
          <cell r="V900"/>
          <cell r="W900"/>
          <cell r="X900" t="str">
            <v>BR</v>
          </cell>
          <cell r="Y900"/>
          <cell r="Z900"/>
          <cell r="AA900"/>
          <cell r="AB900"/>
          <cell r="AC900"/>
          <cell r="AD900"/>
          <cell r="AE900"/>
          <cell r="AF900"/>
        </row>
        <row r="901">
          <cell r="A901" t="str">
            <v>Lipaugus ater</v>
          </cell>
          <cell r="B901" t="str">
            <v>Lipaugus</v>
          </cell>
          <cell r="C901" t="str">
            <v>ater</v>
          </cell>
          <cell r="D901" t="str">
            <v>Lipaugus ater</v>
          </cell>
          <cell r="E901" t="str">
            <v>Passeriformes</v>
          </cell>
          <cell r="F901" t="str">
            <v>Cotingidae</v>
          </cell>
          <cell r="G901" t="str">
            <v>saudade</v>
          </cell>
          <cell r="H901" t="str">
            <v>Black-and-gold Cotinga</v>
          </cell>
          <cell r="I901" t="str">
            <v>LC</v>
          </cell>
          <cell r="J901"/>
          <cell r="K901"/>
          <cell r="L901" t="str">
            <v>FruiNect</v>
          </cell>
          <cell r="M901" t="str">
            <v>Herbivore</v>
          </cell>
          <cell r="N901" t="str">
            <v>Frugivore</v>
          </cell>
          <cell r="O901"/>
          <cell r="P901" t="str">
            <v>Insessorial</v>
          </cell>
          <cell r="Q901" t="str">
            <v>Forest</v>
          </cell>
          <cell r="R901" t="str">
            <v xml:space="preserve">Dense </v>
          </cell>
          <cell r="S901"/>
          <cell r="T901"/>
          <cell r="U901"/>
          <cell r="V901"/>
          <cell r="W901"/>
          <cell r="X901" t="str">
            <v>BR, En</v>
          </cell>
          <cell r="Y901"/>
          <cell r="Z901"/>
          <cell r="AA901"/>
          <cell r="AB901"/>
          <cell r="AC901"/>
          <cell r="AD901"/>
          <cell r="AE901"/>
          <cell r="AF901"/>
        </row>
        <row r="902">
          <cell r="A902" t="str">
            <v>Lipaugus conditus</v>
          </cell>
          <cell r="B902" t="str">
            <v>Lipaugus</v>
          </cell>
          <cell r="C902" t="str">
            <v>conditus</v>
          </cell>
          <cell r="D902" t="str">
            <v>Lipaugus conditus</v>
          </cell>
          <cell r="E902" t="str">
            <v>Passeriformes</v>
          </cell>
          <cell r="F902" t="str">
            <v>Cotingidae</v>
          </cell>
          <cell r="G902" t="str">
            <v>saudade-de-asa-cinza</v>
          </cell>
          <cell r="H902" t="str">
            <v>Gray-winged Cotinga</v>
          </cell>
          <cell r="I902" t="str">
            <v>VU</v>
          </cell>
          <cell r="J902" t="str">
            <v>VU</v>
          </cell>
          <cell r="K902"/>
          <cell r="L902" t="str">
            <v>FruiNect</v>
          </cell>
          <cell r="M902" t="str">
            <v>Herbivore</v>
          </cell>
          <cell r="N902" t="str">
            <v>Frugivore</v>
          </cell>
          <cell r="O902"/>
          <cell r="P902" t="str">
            <v>Insessorial</v>
          </cell>
          <cell r="Q902" t="str">
            <v>Forest</v>
          </cell>
          <cell r="R902" t="str">
            <v xml:space="preserve">Dense </v>
          </cell>
          <cell r="S902"/>
          <cell r="T902"/>
          <cell r="U902" t="str">
            <v>A</v>
          </cell>
          <cell r="V902"/>
          <cell r="W902"/>
          <cell r="X902" t="str">
            <v>BR, En</v>
          </cell>
          <cell r="Y902"/>
          <cell r="Z902"/>
          <cell r="AA902"/>
          <cell r="AB902"/>
          <cell r="AC902"/>
          <cell r="AD902"/>
          <cell r="AE902"/>
          <cell r="AF902"/>
        </row>
        <row r="903">
          <cell r="A903" t="str">
            <v>Lipaugus lanioides</v>
          </cell>
          <cell r="B903" t="str">
            <v>Lipaugus</v>
          </cell>
          <cell r="C903" t="str">
            <v>lanioides</v>
          </cell>
          <cell r="D903" t="str">
            <v>Lipaugus lanioides</v>
          </cell>
          <cell r="E903" t="str">
            <v>Passeriformes</v>
          </cell>
          <cell r="F903" t="str">
            <v>Cotingidae</v>
          </cell>
          <cell r="G903" t="str">
            <v>tropeiro-da-serra</v>
          </cell>
          <cell r="H903" t="str">
            <v>Cinmon-vented Piha</v>
          </cell>
          <cell r="I903" t="str">
            <v>LC</v>
          </cell>
          <cell r="J903"/>
          <cell r="K903"/>
          <cell r="L903" t="str">
            <v>FruiNect</v>
          </cell>
          <cell r="M903" t="str">
            <v>Herbivore</v>
          </cell>
          <cell r="N903" t="str">
            <v>Frugivore</v>
          </cell>
          <cell r="O903" t="str">
            <v>Estrato medio/Dossel</v>
          </cell>
          <cell r="P903" t="str">
            <v>Insessorial</v>
          </cell>
          <cell r="Q903" t="str">
            <v>Forest</v>
          </cell>
          <cell r="R903" t="str">
            <v xml:space="preserve">Dense </v>
          </cell>
          <cell r="S903"/>
          <cell r="T903"/>
          <cell r="U903" t="str">
            <v>A</v>
          </cell>
          <cell r="V903"/>
          <cell r="W903"/>
          <cell r="X903" t="str">
            <v>BR, En</v>
          </cell>
          <cell r="Y903"/>
          <cell r="Z903"/>
          <cell r="AA903"/>
          <cell r="AB903"/>
          <cell r="AC903"/>
          <cell r="AD903"/>
          <cell r="AE903"/>
          <cell r="AF903"/>
        </row>
        <row r="904">
          <cell r="A904" t="str">
            <v>Lipaugus streptophorus</v>
          </cell>
          <cell r="B904" t="str">
            <v>Lipaugus</v>
          </cell>
          <cell r="C904" t="str">
            <v>streptophorus</v>
          </cell>
          <cell r="D904" t="str">
            <v>Lipaugus streptophorus</v>
          </cell>
          <cell r="E904" t="str">
            <v>Passeriformes</v>
          </cell>
          <cell r="F904" t="str">
            <v>Cotingidae</v>
          </cell>
          <cell r="G904" t="str">
            <v>cricrió-de-cinta-vermelha</v>
          </cell>
          <cell r="H904" t="str">
            <v>Rose-collared Piha</v>
          </cell>
          <cell r="I904" t="str">
            <v>LC</v>
          </cell>
          <cell r="J904"/>
          <cell r="K904" t="str">
            <v>II</v>
          </cell>
          <cell r="L904" t="str">
            <v>FruiNect</v>
          </cell>
          <cell r="M904" t="str">
            <v>Herbivore</v>
          </cell>
          <cell r="N904" t="str">
            <v>Frugivore</v>
          </cell>
          <cell r="O904" t="str">
            <v>Dossel</v>
          </cell>
          <cell r="P904" t="str">
            <v>Insessorial</v>
          </cell>
          <cell r="Q904" t="str">
            <v>Forest</v>
          </cell>
          <cell r="R904" t="str">
            <v xml:space="preserve">Dense </v>
          </cell>
          <cell r="S904"/>
          <cell r="T904"/>
          <cell r="U904" t="str">
            <v>A</v>
          </cell>
          <cell r="V904"/>
          <cell r="W904"/>
          <cell r="X904" t="str">
            <v>BR#</v>
          </cell>
          <cell r="Y904"/>
          <cell r="Z904"/>
          <cell r="AA904"/>
          <cell r="AB904"/>
          <cell r="AC904"/>
          <cell r="AD904"/>
          <cell r="AE904"/>
          <cell r="AF904"/>
        </row>
        <row r="905">
          <cell r="A905" t="str">
            <v>Lipaugus vociferans</v>
          </cell>
          <cell r="B905" t="str">
            <v>Lipaugus</v>
          </cell>
          <cell r="C905" t="str">
            <v>vociferans</v>
          </cell>
          <cell r="D905" t="str">
            <v>Lipaugus vociferans</v>
          </cell>
          <cell r="E905" t="str">
            <v>Passeriformes</v>
          </cell>
          <cell r="F905" t="str">
            <v>Cotingidae</v>
          </cell>
          <cell r="G905" t="str">
            <v>cricrió</v>
          </cell>
          <cell r="H905" t="str">
            <v>Screaming Piha</v>
          </cell>
          <cell r="I905" t="str">
            <v>LC</v>
          </cell>
          <cell r="J905"/>
          <cell r="K905" t="str">
            <v>II</v>
          </cell>
          <cell r="L905" t="str">
            <v>Omnivore</v>
          </cell>
          <cell r="M905" t="str">
            <v>Omnivore</v>
          </cell>
          <cell r="N905" t="str">
            <v>Frugivore</v>
          </cell>
          <cell r="O905" t="str">
            <v>Estrato medio/Dossel</v>
          </cell>
          <cell r="P905" t="str">
            <v>Insessorial</v>
          </cell>
          <cell r="Q905" t="str">
            <v>Forest</v>
          </cell>
          <cell r="R905" t="str">
            <v xml:space="preserve">Dense </v>
          </cell>
          <cell r="S905"/>
          <cell r="T905"/>
          <cell r="U905" t="str">
            <v>M</v>
          </cell>
          <cell r="V905"/>
          <cell r="W905"/>
          <cell r="X905" t="str">
            <v>BR</v>
          </cell>
          <cell r="Y905"/>
          <cell r="Z905"/>
          <cell r="AA905" t="str">
            <v>X</v>
          </cell>
          <cell r="AB905"/>
          <cell r="AC905"/>
          <cell r="AD905"/>
          <cell r="AE905"/>
          <cell r="AF905"/>
        </row>
        <row r="906">
          <cell r="A906" t="str">
            <v>Lochmias nematura</v>
          </cell>
          <cell r="B906" t="str">
            <v>Lochmias</v>
          </cell>
          <cell r="C906" t="str">
            <v>nematura</v>
          </cell>
          <cell r="D906" t="str">
            <v>Lochmias nematura</v>
          </cell>
          <cell r="E906" t="str">
            <v>Passeriformes</v>
          </cell>
          <cell r="F906" t="str">
            <v>Furriidae</v>
          </cell>
          <cell r="G906" t="str">
            <v>joão-porca</v>
          </cell>
          <cell r="H906" t="str">
            <v>Sharp-tailed Streamcreeper</v>
          </cell>
          <cell r="I906" t="str">
            <v>LC</v>
          </cell>
          <cell r="J906"/>
          <cell r="K906"/>
          <cell r="L906" t="str">
            <v>Invertebrate</v>
          </cell>
          <cell r="M906" t="str">
            <v>Carnivore</v>
          </cell>
          <cell r="N906" t="str">
            <v>Invertivore</v>
          </cell>
          <cell r="O906" t="str">
            <v>Terrestre</v>
          </cell>
          <cell r="P906" t="str">
            <v>Terrestrial</v>
          </cell>
          <cell r="Q906" t="str">
            <v>Riverine</v>
          </cell>
          <cell r="R906" t="str">
            <v xml:space="preserve">Dense </v>
          </cell>
          <cell r="S906">
            <v>3</v>
          </cell>
          <cell r="T906" t="str">
            <v>B</v>
          </cell>
          <cell r="U906" t="str">
            <v>M</v>
          </cell>
          <cell r="V906"/>
          <cell r="W906"/>
          <cell r="X906" t="str">
            <v>BR</v>
          </cell>
          <cell r="Y906"/>
          <cell r="Z906" t="str">
            <v>RE</v>
          </cell>
          <cell r="AA906"/>
          <cell r="AB906"/>
          <cell r="AC906"/>
          <cell r="AD906"/>
          <cell r="AE906"/>
          <cell r="AF906"/>
        </row>
        <row r="907">
          <cell r="A907" t="str">
            <v>Lophornis chalybeus</v>
          </cell>
          <cell r="B907" t="str">
            <v>Lophornis</v>
          </cell>
          <cell r="C907" t="str">
            <v>chalybeus</v>
          </cell>
          <cell r="D907" t="str">
            <v>Lophornis chalybeus</v>
          </cell>
          <cell r="E907" t="str">
            <v>Apodiformes</v>
          </cell>
          <cell r="F907" t="str">
            <v>Trochilidae</v>
          </cell>
          <cell r="G907" t="str">
            <v>topetinho-verde</v>
          </cell>
          <cell r="H907" t="str">
            <v>Festive Coquette</v>
          </cell>
          <cell r="I907" t="str">
            <v>NT</v>
          </cell>
          <cell r="J907"/>
          <cell r="K907"/>
          <cell r="L907" t="str">
            <v>FruiNect</v>
          </cell>
          <cell r="M907" t="str">
            <v>Herbivore</v>
          </cell>
          <cell r="N907" t="str">
            <v>Nectarivore</v>
          </cell>
          <cell r="O907"/>
          <cell r="P907" t="str">
            <v>Aerial</v>
          </cell>
          <cell r="Q907" t="str">
            <v>Forest</v>
          </cell>
          <cell r="R907" t="str">
            <v xml:space="preserve">Dense </v>
          </cell>
          <cell r="S907"/>
          <cell r="T907"/>
          <cell r="U907" t="str">
            <v>B</v>
          </cell>
          <cell r="V907"/>
          <cell r="W907"/>
          <cell r="X907" t="str">
            <v>BR</v>
          </cell>
          <cell r="Y907"/>
          <cell r="Z907"/>
          <cell r="AA907"/>
          <cell r="AB907"/>
          <cell r="AC907"/>
          <cell r="AD907"/>
          <cell r="AE907"/>
          <cell r="AF907"/>
        </row>
        <row r="908">
          <cell r="A908" t="str">
            <v>Lophornis gouldii</v>
          </cell>
          <cell r="B908" t="str">
            <v>Lophornis</v>
          </cell>
          <cell r="C908" t="str">
            <v>gouldii</v>
          </cell>
          <cell r="D908" t="str">
            <v>Lophornis gouldii</v>
          </cell>
          <cell r="E908" t="str">
            <v>Apodiformes</v>
          </cell>
          <cell r="F908" t="str">
            <v>Trochilidae</v>
          </cell>
          <cell r="G908" t="str">
            <v>topetinho-do-brasil-central</v>
          </cell>
          <cell r="H908" t="str">
            <v>Dot-eared Coquette</v>
          </cell>
          <cell r="I908" t="str">
            <v>NT</v>
          </cell>
          <cell r="J908" t="str">
            <v>VU</v>
          </cell>
          <cell r="K908"/>
          <cell r="L908" t="str">
            <v>FruiNect</v>
          </cell>
          <cell r="M908" t="str">
            <v>Herbivore</v>
          </cell>
          <cell r="N908" t="str">
            <v>Nectarivore</v>
          </cell>
          <cell r="O908" t="str">
            <v>Dossel</v>
          </cell>
          <cell r="P908" t="str">
            <v>Aerial</v>
          </cell>
          <cell r="Q908" t="str">
            <v>Forest</v>
          </cell>
          <cell r="R908" t="str">
            <v xml:space="preserve">Dense </v>
          </cell>
          <cell r="S908"/>
          <cell r="T908"/>
          <cell r="U908" t="str">
            <v>B</v>
          </cell>
          <cell r="V908"/>
          <cell r="W908"/>
          <cell r="X908" t="str">
            <v>BR</v>
          </cell>
          <cell r="Y908"/>
          <cell r="Z908"/>
          <cell r="AA908" t="str">
            <v>X</v>
          </cell>
          <cell r="AB908"/>
          <cell r="AC908"/>
          <cell r="AD908"/>
          <cell r="AE908"/>
          <cell r="AF908"/>
        </row>
        <row r="909">
          <cell r="A909" t="str">
            <v>Lophornis magnificus</v>
          </cell>
          <cell r="B909" t="str">
            <v>Lophornis</v>
          </cell>
          <cell r="C909" t="str">
            <v>magnificus</v>
          </cell>
          <cell r="D909" t="str">
            <v>Lophornis magnificus</v>
          </cell>
          <cell r="E909" t="str">
            <v>Apodiformes</v>
          </cell>
          <cell r="F909" t="str">
            <v>Trochilidae</v>
          </cell>
          <cell r="G909" t="str">
            <v>topetinho-vermelho</v>
          </cell>
          <cell r="H909" t="str">
            <v>Frilled Coquette</v>
          </cell>
          <cell r="I909" t="str">
            <v>LC</v>
          </cell>
          <cell r="J909"/>
          <cell r="K909"/>
          <cell r="L909" t="str">
            <v>Omnivore</v>
          </cell>
          <cell r="M909" t="str">
            <v>Omnivore</v>
          </cell>
          <cell r="N909" t="str">
            <v>Nectarivore</v>
          </cell>
          <cell r="O909"/>
          <cell r="P909" t="str">
            <v>Aerial</v>
          </cell>
          <cell r="Q909" t="str">
            <v>Forest</v>
          </cell>
          <cell r="R909" t="str">
            <v xml:space="preserve">Dense </v>
          </cell>
          <cell r="S909">
            <v>2</v>
          </cell>
          <cell r="T909" t="str">
            <v>H</v>
          </cell>
          <cell r="U909" t="str">
            <v>B</v>
          </cell>
          <cell r="V909"/>
          <cell r="W909"/>
          <cell r="X909" t="str">
            <v>BR, En</v>
          </cell>
          <cell r="Y909"/>
          <cell r="Z909" t="str">
            <v>RE</v>
          </cell>
          <cell r="AA909"/>
          <cell r="AB909"/>
          <cell r="AC909"/>
          <cell r="AD909"/>
          <cell r="AE909"/>
          <cell r="AF909"/>
        </row>
        <row r="910">
          <cell r="A910" t="str">
            <v>Lophornis ornatus</v>
          </cell>
          <cell r="B910" t="str">
            <v>Lophornis</v>
          </cell>
          <cell r="C910" t="str">
            <v>ornatus</v>
          </cell>
          <cell r="D910" t="str">
            <v>Lophornis ornatus</v>
          </cell>
          <cell r="E910" t="str">
            <v>Apodiformes</v>
          </cell>
          <cell r="F910" t="str">
            <v>Trochilidae</v>
          </cell>
          <cell r="G910" t="str">
            <v>beija-flor-de-leque-canela</v>
          </cell>
          <cell r="H910" t="str">
            <v>Tufted Coquette</v>
          </cell>
          <cell r="I910" t="str">
            <v>LC</v>
          </cell>
          <cell r="J910"/>
          <cell r="K910"/>
          <cell r="L910" t="str">
            <v>Omnivore</v>
          </cell>
          <cell r="M910" t="str">
            <v>Omnivore</v>
          </cell>
          <cell r="N910" t="str">
            <v>Nectarivore</v>
          </cell>
          <cell r="O910"/>
          <cell r="P910" t="str">
            <v>Aerial</v>
          </cell>
          <cell r="Q910" t="str">
            <v>Forest</v>
          </cell>
          <cell r="R910" t="str">
            <v xml:space="preserve">Dense </v>
          </cell>
          <cell r="S910"/>
          <cell r="T910"/>
          <cell r="U910"/>
          <cell r="V910"/>
          <cell r="W910"/>
          <cell r="X910" t="str">
            <v>BR</v>
          </cell>
          <cell r="Y910"/>
          <cell r="Z910"/>
          <cell r="AA910"/>
          <cell r="AB910"/>
          <cell r="AC910"/>
          <cell r="AD910"/>
          <cell r="AE910"/>
          <cell r="AF910"/>
        </row>
        <row r="911">
          <cell r="A911" t="str">
            <v>Lophornis pavoninus</v>
          </cell>
          <cell r="B911" t="str">
            <v>Lophornis</v>
          </cell>
          <cell r="C911" t="str">
            <v>pavoninus</v>
          </cell>
          <cell r="D911" t="str">
            <v>Lophornis pavoninus</v>
          </cell>
          <cell r="E911" t="str">
            <v>Apodiformes</v>
          </cell>
          <cell r="F911" t="str">
            <v>Trochilidae</v>
          </cell>
          <cell r="G911" t="str">
            <v>topetinho-pavão</v>
          </cell>
          <cell r="H911" t="str">
            <v>Peacock Coquette</v>
          </cell>
          <cell r="I911" t="str">
            <v>LC</v>
          </cell>
          <cell r="J911"/>
          <cell r="K911"/>
          <cell r="L911" t="str">
            <v>FruiNect</v>
          </cell>
          <cell r="M911" t="str">
            <v>Herbivore</v>
          </cell>
          <cell r="N911" t="str">
            <v>Nectarivore</v>
          </cell>
          <cell r="O911"/>
          <cell r="P911" t="str">
            <v>Aerial</v>
          </cell>
          <cell r="Q911" t="str">
            <v>Forest</v>
          </cell>
          <cell r="R911" t="str">
            <v xml:space="preserve">Dense </v>
          </cell>
          <cell r="S911"/>
          <cell r="T911"/>
          <cell r="U911" t="str">
            <v>A</v>
          </cell>
          <cell r="V911"/>
          <cell r="W911"/>
          <cell r="X911" t="str">
            <v>BR#</v>
          </cell>
          <cell r="Y911"/>
          <cell r="Z911"/>
          <cell r="AA911"/>
          <cell r="AB911"/>
          <cell r="AC911"/>
          <cell r="AD911"/>
          <cell r="AE911"/>
          <cell r="AF911"/>
        </row>
        <row r="912">
          <cell r="A912" t="str">
            <v>Lophostrix cristata</v>
          </cell>
          <cell r="B912" t="str">
            <v>Lophostrix</v>
          </cell>
          <cell r="C912" t="str">
            <v>cristata</v>
          </cell>
          <cell r="D912" t="str">
            <v>Lophostrix cristata</v>
          </cell>
          <cell r="E912" t="str">
            <v>Strigiformes</v>
          </cell>
          <cell r="F912" t="str">
            <v>Strigidae</v>
          </cell>
          <cell r="G912" t="str">
            <v>coruja-de-crista</v>
          </cell>
          <cell r="H912" t="str">
            <v>Crested Owl</v>
          </cell>
          <cell r="I912" t="str">
            <v>LC</v>
          </cell>
          <cell r="J912"/>
          <cell r="K912"/>
          <cell r="L912" t="str">
            <v>Invertebrate</v>
          </cell>
          <cell r="M912" t="str">
            <v>Carnivore</v>
          </cell>
          <cell r="N912" t="str">
            <v>Invertivore</v>
          </cell>
          <cell r="O912" t="str">
            <v>Dossel</v>
          </cell>
          <cell r="P912" t="str">
            <v>Insessorial</v>
          </cell>
          <cell r="Q912" t="str">
            <v>Forest</v>
          </cell>
          <cell r="R912" t="str">
            <v xml:space="preserve">Dense </v>
          </cell>
          <cell r="S912"/>
          <cell r="T912"/>
          <cell r="U912" t="str">
            <v>M</v>
          </cell>
          <cell r="V912"/>
          <cell r="W912"/>
          <cell r="X912" t="str">
            <v>BR</v>
          </cell>
          <cell r="Y912"/>
          <cell r="Z912"/>
          <cell r="AA912"/>
          <cell r="AB912"/>
          <cell r="AC912"/>
          <cell r="AD912"/>
          <cell r="AE912"/>
          <cell r="AF912"/>
        </row>
        <row r="913">
          <cell r="A913" t="str">
            <v>Lophotriccus eulophotes</v>
          </cell>
          <cell r="B913" t="str">
            <v>Lophotriccus</v>
          </cell>
          <cell r="C913" t="str">
            <v>eulophotes</v>
          </cell>
          <cell r="D913" t="str">
            <v>Lophotriccus eulophotes</v>
          </cell>
          <cell r="E913" t="str">
            <v>Passeriformes</v>
          </cell>
          <cell r="F913" t="str">
            <v>Rhynchocyclidae</v>
          </cell>
          <cell r="G913" t="str">
            <v>maria-topetuda</v>
          </cell>
          <cell r="H913" t="str">
            <v>Long-crested Pygmy-Tyrant</v>
          </cell>
          <cell r="I913" t="str">
            <v>LC</v>
          </cell>
          <cell r="J913"/>
          <cell r="K913"/>
          <cell r="L913" t="str">
            <v>Invertebrate</v>
          </cell>
          <cell r="M913" t="str">
            <v>Carnivore</v>
          </cell>
          <cell r="N913" t="str">
            <v>Invertivore</v>
          </cell>
          <cell r="O913" t="str">
            <v>Sub-bosque/Estrato medio</v>
          </cell>
          <cell r="P913" t="str">
            <v>Insessorial</v>
          </cell>
          <cell r="Q913" t="str">
            <v>Forest</v>
          </cell>
          <cell r="R913" t="str">
            <v xml:space="preserve">Dense </v>
          </cell>
          <cell r="S913"/>
          <cell r="T913"/>
          <cell r="U913" t="str">
            <v>M</v>
          </cell>
          <cell r="V913"/>
          <cell r="W913"/>
          <cell r="X913" t="str">
            <v>BR</v>
          </cell>
          <cell r="Y913"/>
          <cell r="Z913"/>
          <cell r="AA913"/>
          <cell r="AB913"/>
          <cell r="AC913"/>
          <cell r="AD913"/>
          <cell r="AE913"/>
          <cell r="AF913"/>
        </row>
        <row r="914">
          <cell r="A914" t="str">
            <v>Lophotriccus galeatus</v>
          </cell>
          <cell r="B914" t="str">
            <v>Lophotriccus</v>
          </cell>
          <cell r="C914" t="str">
            <v>galeatus</v>
          </cell>
          <cell r="D914" t="str">
            <v>Lophotriccus galeatus</v>
          </cell>
          <cell r="E914" t="str">
            <v>Passeriformes</v>
          </cell>
          <cell r="F914" t="str">
            <v>Rhynchocyclidae</v>
          </cell>
          <cell r="G914" t="str">
            <v>caga-sebinho-de-pecho</v>
          </cell>
          <cell r="H914" t="str">
            <v>Helmeted Pygmy-Tyrant</v>
          </cell>
          <cell r="I914" t="str">
            <v>LC</v>
          </cell>
          <cell r="J914"/>
          <cell r="K914"/>
          <cell r="L914" t="str">
            <v>Invertebrate</v>
          </cell>
          <cell r="M914" t="str">
            <v>Carnivore</v>
          </cell>
          <cell r="N914" t="str">
            <v>Invertivore</v>
          </cell>
          <cell r="O914" t="str">
            <v>Estrato medio/Dossel</v>
          </cell>
          <cell r="P914" t="str">
            <v>Insessorial</v>
          </cell>
          <cell r="Q914" t="str">
            <v>Forest</v>
          </cell>
          <cell r="R914" t="str">
            <v xml:space="preserve">Dense </v>
          </cell>
          <cell r="S914"/>
          <cell r="T914"/>
          <cell r="U914" t="str">
            <v>M</v>
          </cell>
          <cell r="V914"/>
          <cell r="W914"/>
          <cell r="X914" t="str">
            <v>BR</v>
          </cell>
          <cell r="Y914"/>
          <cell r="Z914"/>
          <cell r="AA914"/>
          <cell r="AB914"/>
          <cell r="AC914"/>
          <cell r="AD914"/>
          <cell r="AE914"/>
          <cell r="AF914"/>
        </row>
        <row r="915">
          <cell r="A915" t="str">
            <v>Lophotriccus vitiosus</v>
          </cell>
          <cell r="B915" t="str">
            <v>Lophotriccus</v>
          </cell>
          <cell r="C915" t="str">
            <v>vitiosus</v>
          </cell>
          <cell r="D915" t="str">
            <v>Lophotriccus vitiosus</v>
          </cell>
          <cell r="E915" t="str">
            <v>Passeriformes</v>
          </cell>
          <cell r="F915" t="str">
            <v>Rhynchocyclidae</v>
          </cell>
          <cell r="G915" t="str">
            <v>maria-fiteira</v>
          </cell>
          <cell r="H915" t="str">
            <v>Double-banded Pygmy-Tyrant</v>
          </cell>
          <cell r="I915" t="str">
            <v>LC</v>
          </cell>
          <cell r="J915"/>
          <cell r="K915"/>
          <cell r="L915" t="str">
            <v>Invertebrate</v>
          </cell>
          <cell r="M915" t="str">
            <v>Carnivore</v>
          </cell>
          <cell r="N915" t="str">
            <v>Invertivore</v>
          </cell>
          <cell r="O915" t="str">
            <v>Sub-bosque/Estrato medio</v>
          </cell>
          <cell r="P915" t="str">
            <v>Insessorial</v>
          </cell>
          <cell r="Q915" t="str">
            <v>Forest</v>
          </cell>
          <cell r="R915" t="str">
            <v xml:space="preserve">Dense </v>
          </cell>
          <cell r="S915"/>
          <cell r="T915"/>
          <cell r="U915"/>
          <cell r="V915"/>
          <cell r="W915"/>
          <cell r="X915" t="str">
            <v>BR</v>
          </cell>
          <cell r="Y915"/>
          <cell r="Z915"/>
          <cell r="AA915"/>
          <cell r="AB915"/>
          <cell r="AC915"/>
          <cell r="AD915"/>
          <cell r="AE915"/>
          <cell r="AF915"/>
        </row>
        <row r="916">
          <cell r="A916" t="str">
            <v>Lugensa brevirostris</v>
          </cell>
          <cell r="B916" t="str">
            <v>Lugensa</v>
          </cell>
          <cell r="C916" t="str">
            <v>brevirostris</v>
          </cell>
          <cell r="D916" t="str">
            <v>Lugensa brevirostris</v>
          </cell>
          <cell r="E916" t="str">
            <v>Procellariiformes</v>
          </cell>
          <cell r="F916" t="str">
            <v>Procellariidae</v>
          </cell>
          <cell r="G916" t="str">
            <v>grazi-de-bico-curto</v>
          </cell>
          <cell r="H916" t="str">
            <v>Kerguelen Petrel</v>
          </cell>
          <cell r="I916"/>
          <cell r="J916"/>
          <cell r="K916" t="str">
            <v>II</v>
          </cell>
          <cell r="L916" t="str">
            <v>Invertebrate</v>
          </cell>
          <cell r="M916"/>
          <cell r="N916"/>
          <cell r="O916"/>
          <cell r="P916"/>
          <cell r="Q916"/>
          <cell r="R916"/>
          <cell r="S916"/>
          <cell r="T916"/>
          <cell r="U916" t="str">
            <v>M</v>
          </cell>
          <cell r="V916" t="str">
            <v>VAG</v>
          </cell>
          <cell r="W916" t="str">
            <v>No</v>
          </cell>
          <cell r="X916" t="str">
            <v>VA (S)</v>
          </cell>
          <cell r="Y916"/>
          <cell r="Z916"/>
          <cell r="AA916" t="str">
            <v>X</v>
          </cell>
          <cell r="AB916"/>
          <cell r="AC916"/>
          <cell r="AD916"/>
          <cell r="AE916"/>
          <cell r="AF916"/>
        </row>
        <row r="917">
          <cell r="A917" t="str">
            <v>Lurocalis semitorquatus</v>
          </cell>
          <cell r="B917" t="str">
            <v>Lurocalis</v>
          </cell>
          <cell r="C917" t="str">
            <v>semitorquatus</v>
          </cell>
          <cell r="D917" t="str">
            <v>Lurocalis semitorquatus</v>
          </cell>
          <cell r="E917" t="str">
            <v>Caprimulgiformes</v>
          </cell>
          <cell r="F917" t="str">
            <v>Caprimulgidae</v>
          </cell>
          <cell r="G917" t="str">
            <v>tuju</v>
          </cell>
          <cell r="H917" t="str">
            <v>Short-tailed Nighthawk</v>
          </cell>
          <cell r="I917" t="str">
            <v>LC</v>
          </cell>
          <cell r="J917"/>
          <cell r="K917"/>
          <cell r="L917" t="str">
            <v>Invertebrate</v>
          </cell>
          <cell r="M917" t="str">
            <v>Carnivore</v>
          </cell>
          <cell r="N917" t="str">
            <v>Invertivore</v>
          </cell>
          <cell r="O917"/>
          <cell r="P917" t="str">
            <v>Aerial</v>
          </cell>
          <cell r="Q917" t="str">
            <v>Forest</v>
          </cell>
          <cell r="R917" t="str">
            <v xml:space="preserve">Dense </v>
          </cell>
          <cell r="S917">
            <v>3</v>
          </cell>
          <cell r="T917" t="str">
            <v>B</v>
          </cell>
          <cell r="U917" t="str">
            <v>M</v>
          </cell>
          <cell r="V917" t="str">
            <v>MPR</v>
          </cell>
          <cell r="W917" t="str">
            <v>Yes</v>
          </cell>
          <cell r="X917" t="str">
            <v>BR</v>
          </cell>
          <cell r="Y917"/>
          <cell r="Z917" t="str">
            <v>RE</v>
          </cell>
          <cell r="AA917"/>
          <cell r="AB917"/>
          <cell r="AC917"/>
          <cell r="AD917"/>
          <cell r="AE917"/>
          <cell r="AF917"/>
        </row>
        <row r="918">
          <cell r="A918" t="str">
            <v>Machaeropterus pyrocephalus</v>
          </cell>
          <cell r="B918" t="str">
            <v>Machaeropterus</v>
          </cell>
          <cell r="C918" t="str">
            <v>pyrocephalus</v>
          </cell>
          <cell r="D918" t="str">
            <v>Machaeropterus pyrocephalus</v>
          </cell>
          <cell r="E918" t="str">
            <v>Passeriformes</v>
          </cell>
          <cell r="F918" t="str">
            <v>Pipridae</v>
          </cell>
          <cell r="G918" t="str">
            <v>uirapuru-cigarra</v>
          </cell>
          <cell r="H918" t="str">
            <v>Fiery-capped Makin</v>
          </cell>
          <cell r="I918" t="str">
            <v>LC</v>
          </cell>
          <cell r="J918"/>
          <cell r="K918"/>
          <cell r="L918" t="str">
            <v>FruiNect</v>
          </cell>
          <cell r="M918" t="str">
            <v>Herbivore</v>
          </cell>
          <cell r="N918" t="str">
            <v>Frugivore</v>
          </cell>
          <cell r="O918" t="str">
            <v>Sub-bosque/Estrato medio</v>
          </cell>
          <cell r="P918" t="str">
            <v>Insessorial</v>
          </cell>
          <cell r="Q918" t="str">
            <v>Forest</v>
          </cell>
          <cell r="R918" t="str">
            <v xml:space="preserve">Dense </v>
          </cell>
          <cell r="S918"/>
          <cell r="T918"/>
          <cell r="U918" t="str">
            <v>M</v>
          </cell>
          <cell r="V918"/>
          <cell r="W918"/>
          <cell r="X918" t="str">
            <v>BR</v>
          </cell>
          <cell r="Y918"/>
          <cell r="Z918"/>
          <cell r="AA918"/>
          <cell r="AB918"/>
          <cell r="AC918"/>
          <cell r="AD918"/>
          <cell r="AE918"/>
          <cell r="AF918"/>
        </row>
        <row r="919">
          <cell r="A919" t="str">
            <v>Machaeropterus regulus</v>
          </cell>
          <cell r="B919" t="str">
            <v>Machaeropterus</v>
          </cell>
          <cell r="C919" t="str">
            <v>regulus</v>
          </cell>
          <cell r="D919" t="str">
            <v>Machaeropterus regulus</v>
          </cell>
          <cell r="E919" t="str">
            <v>Passeriformes</v>
          </cell>
          <cell r="F919" t="str">
            <v>Pipridae</v>
          </cell>
          <cell r="G919" t="str">
            <v>tangará-rajado</v>
          </cell>
          <cell r="H919" t="str">
            <v>Striped Makin</v>
          </cell>
          <cell r="I919" t="str">
            <v>LC</v>
          </cell>
          <cell r="J919"/>
          <cell r="K919"/>
          <cell r="L919" t="str">
            <v>FruiNect</v>
          </cell>
          <cell r="M919" t="str">
            <v>Herbivore</v>
          </cell>
          <cell r="N919" t="str">
            <v>Frugivore</v>
          </cell>
          <cell r="O919" t="str">
            <v>Sub-bosque/Estrato medio</v>
          </cell>
          <cell r="P919" t="str">
            <v>Insessorial</v>
          </cell>
          <cell r="Q919" t="str">
            <v>Forest</v>
          </cell>
          <cell r="R919" t="str">
            <v xml:space="preserve">Dense </v>
          </cell>
          <cell r="S919"/>
          <cell r="T919"/>
          <cell r="U919"/>
          <cell r="V919"/>
          <cell r="W919"/>
          <cell r="X919" t="str">
            <v>BR, En</v>
          </cell>
          <cell r="Y919"/>
          <cell r="Z919"/>
          <cell r="AA919"/>
          <cell r="AB919"/>
          <cell r="AC919"/>
          <cell r="AD919"/>
          <cell r="AE919"/>
          <cell r="AF919"/>
        </row>
        <row r="920">
          <cell r="A920" t="str">
            <v>Machaeropterus striolatus</v>
          </cell>
          <cell r="B920" t="str">
            <v>Machaeropterus</v>
          </cell>
          <cell r="C920" t="str">
            <v>striolatus</v>
          </cell>
          <cell r="D920" t="str">
            <v>Machaeropterus striolatus</v>
          </cell>
          <cell r="E920" t="str">
            <v>Passeriformes</v>
          </cell>
          <cell r="F920" t="str">
            <v>Pipridae</v>
          </cell>
          <cell r="G920" t="str">
            <v>tangará-riscado</v>
          </cell>
          <cell r="H920" t="str">
            <v>Western Striped Makin</v>
          </cell>
          <cell r="I920" t="str">
            <v>LC</v>
          </cell>
          <cell r="J920"/>
          <cell r="K920"/>
          <cell r="L920" t="str">
            <v>FruiNect</v>
          </cell>
          <cell r="M920" t="str">
            <v>Herbivore</v>
          </cell>
          <cell r="N920" t="str">
            <v>Frugivore</v>
          </cell>
          <cell r="O920"/>
          <cell r="P920" t="str">
            <v>Insessorial</v>
          </cell>
          <cell r="Q920" t="str">
            <v>Forest</v>
          </cell>
          <cell r="R920" t="str">
            <v xml:space="preserve">Dense </v>
          </cell>
          <cell r="S920"/>
          <cell r="T920" t="str">
            <v>A</v>
          </cell>
          <cell r="U920"/>
          <cell r="V920"/>
          <cell r="W920"/>
          <cell r="X920" t="str">
            <v>BR</v>
          </cell>
          <cell r="Y920"/>
          <cell r="Z920"/>
          <cell r="AA920"/>
          <cell r="AB920"/>
          <cell r="AC920"/>
          <cell r="AD920"/>
          <cell r="AE920"/>
          <cell r="AF920"/>
        </row>
        <row r="921">
          <cell r="A921" t="str">
            <v>Machetornis rixosa</v>
          </cell>
          <cell r="B921" t="str">
            <v>Machetornis</v>
          </cell>
          <cell r="C921" t="str">
            <v>rixosa</v>
          </cell>
          <cell r="D921" t="str">
            <v>Machetornis rixosa</v>
          </cell>
          <cell r="E921" t="str">
            <v>Passeriformes</v>
          </cell>
          <cell r="F921" t="str">
            <v>Tyrannidae</v>
          </cell>
          <cell r="G921" t="str">
            <v>suiriri-cavaleiro</v>
          </cell>
          <cell r="H921" t="str">
            <v>Cattle Tyrant</v>
          </cell>
          <cell r="I921" t="str">
            <v>LC</v>
          </cell>
          <cell r="J921"/>
          <cell r="K921"/>
          <cell r="L921" t="str">
            <v>Invertebrate</v>
          </cell>
          <cell r="M921" t="str">
            <v>Carnivore</v>
          </cell>
          <cell r="N921" t="str">
            <v>Invertivore</v>
          </cell>
          <cell r="O921"/>
          <cell r="P921" t="str">
            <v>Terrestrial</v>
          </cell>
          <cell r="Q921" t="str">
            <v>Grassland</v>
          </cell>
          <cell r="R921" t="str">
            <v>Open</v>
          </cell>
          <cell r="S921">
            <v>1</v>
          </cell>
          <cell r="T921" t="str">
            <v>A</v>
          </cell>
          <cell r="U921" t="str">
            <v>M</v>
          </cell>
          <cell r="V921"/>
          <cell r="W921"/>
          <cell r="X921" t="str">
            <v>BR</v>
          </cell>
          <cell r="Y921"/>
          <cell r="Z921" t="str">
            <v>RE</v>
          </cell>
          <cell r="AA921"/>
          <cell r="AB921"/>
          <cell r="AC921"/>
          <cell r="AD921"/>
          <cell r="AE921"/>
          <cell r="AF921"/>
        </row>
        <row r="922">
          <cell r="A922" t="str">
            <v>Mackenziaena leachii</v>
          </cell>
          <cell r="B922" t="str">
            <v>Mackenziaena</v>
          </cell>
          <cell r="C922" t="str">
            <v>leachii</v>
          </cell>
          <cell r="D922" t="str">
            <v>Mackenziaena leachii</v>
          </cell>
          <cell r="E922" t="str">
            <v>Passeriformes</v>
          </cell>
          <cell r="F922" t="str">
            <v>Thamnophilidae</v>
          </cell>
          <cell r="G922" t="str">
            <v>borralhara-assobiadora</v>
          </cell>
          <cell r="H922" t="str">
            <v>Large-tailed Antshrike</v>
          </cell>
          <cell r="I922" t="str">
            <v>LC</v>
          </cell>
          <cell r="J922"/>
          <cell r="K922"/>
          <cell r="L922" t="str">
            <v>Invertebrate</v>
          </cell>
          <cell r="M922" t="str">
            <v>Carnivore</v>
          </cell>
          <cell r="N922" t="str">
            <v>Invertivore</v>
          </cell>
          <cell r="O922" t="str">
            <v>Sub-bosque</v>
          </cell>
          <cell r="P922" t="str">
            <v>Insessorial</v>
          </cell>
          <cell r="Q922" t="str">
            <v>Forest</v>
          </cell>
          <cell r="R922" t="str">
            <v xml:space="preserve">Dense </v>
          </cell>
          <cell r="S922"/>
          <cell r="T922"/>
          <cell r="U922" t="str">
            <v>M</v>
          </cell>
          <cell r="V922"/>
          <cell r="W922"/>
          <cell r="X922" t="str">
            <v>BR</v>
          </cell>
          <cell r="Y922"/>
          <cell r="Z922"/>
          <cell r="AA922"/>
          <cell r="AB922"/>
          <cell r="AC922"/>
          <cell r="AD922"/>
          <cell r="AE922"/>
          <cell r="AF922"/>
        </row>
        <row r="923">
          <cell r="A923" t="str">
            <v>Mackenziaena severa</v>
          </cell>
          <cell r="B923" t="str">
            <v>Mackenziaena</v>
          </cell>
          <cell r="C923" t="str">
            <v>severa</v>
          </cell>
          <cell r="D923" t="str">
            <v>Mackenziaena severa</v>
          </cell>
          <cell r="E923" t="str">
            <v>Passeriformes</v>
          </cell>
          <cell r="F923" t="str">
            <v>Thamnophilidae</v>
          </cell>
          <cell r="G923" t="str">
            <v>borralhara</v>
          </cell>
          <cell r="H923" t="str">
            <v>Tufted Antshrike</v>
          </cell>
          <cell r="I923" t="str">
            <v>LC</v>
          </cell>
          <cell r="J923"/>
          <cell r="K923"/>
          <cell r="L923" t="str">
            <v>Invertebrate</v>
          </cell>
          <cell r="M923" t="str">
            <v>Carnivore</v>
          </cell>
          <cell r="N923" t="str">
            <v>Invertivore</v>
          </cell>
          <cell r="O923" t="str">
            <v>Sub-bosque</v>
          </cell>
          <cell r="P923" t="str">
            <v>Insessorial</v>
          </cell>
          <cell r="Q923" t="str">
            <v>Forest</v>
          </cell>
          <cell r="R923" t="str">
            <v xml:space="preserve">Dense </v>
          </cell>
          <cell r="S923"/>
          <cell r="T923"/>
          <cell r="U923" t="str">
            <v>A</v>
          </cell>
          <cell r="V923"/>
          <cell r="W923"/>
          <cell r="X923" t="str">
            <v>BR</v>
          </cell>
          <cell r="Y923"/>
          <cell r="Z923"/>
          <cell r="AA923"/>
          <cell r="AB923"/>
          <cell r="AC923"/>
          <cell r="AD923"/>
          <cell r="AE923"/>
          <cell r="AF923"/>
        </row>
        <row r="924">
          <cell r="A924" t="str">
            <v>Macroagelaius imthurni</v>
          </cell>
          <cell r="B924" t="str">
            <v>Macroagelaius</v>
          </cell>
          <cell r="C924" t="str">
            <v>imthurni</v>
          </cell>
          <cell r="D924" t="str">
            <v>Macroagelaius imthurni</v>
          </cell>
          <cell r="E924" t="str">
            <v>Passeriformes</v>
          </cell>
          <cell r="F924" t="str">
            <v>Icteridae</v>
          </cell>
          <cell r="G924" t="str">
            <v>iraú-da-guia</v>
          </cell>
          <cell r="H924" t="str">
            <v>Golden-tufted Grackle</v>
          </cell>
          <cell r="I924" t="str">
            <v>LC</v>
          </cell>
          <cell r="J924"/>
          <cell r="K924"/>
          <cell r="L924" t="str">
            <v>Omnivore</v>
          </cell>
          <cell r="M924" t="str">
            <v>Carnivore</v>
          </cell>
          <cell r="N924" t="str">
            <v>Omnivore</v>
          </cell>
          <cell r="O924" t="str">
            <v>Dossel</v>
          </cell>
          <cell r="P924" t="str">
            <v>Insessorial</v>
          </cell>
          <cell r="Q924" t="str">
            <v>Forest</v>
          </cell>
          <cell r="R924" t="str">
            <v xml:space="preserve">Dense </v>
          </cell>
          <cell r="S924"/>
          <cell r="T924"/>
          <cell r="U924" t="str">
            <v>B?</v>
          </cell>
          <cell r="V924"/>
          <cell r="W924"/>
          <cell r="X924" t="str">
            <v>BR#</v>
          </cell>
          <cell r="Y924"/>
          <cell r="Z924"/>
          <cell r="AA924"/>
          <cell r="AB924"/>
          <cell r="AC924"/>
          <cell r="AD924"/>
          <cell r="AE924"/>
          <cell r="AF924"/>
        </row>
        <row r="925">
          <cell r="A925" t="str">
            <v>Macronectes giganteus</v>
          </cell>
          <cell r="B925" t="str">
            <v>Macronectes</v>
          </cell>
          <cell r="C925" t="str">
            <v>giganteus</v>
          </cell>
          <cell r="D925" t="str">
            <v>Macronectes giganteus</v>
          </cell>
          <cell r="E925" t="str">
            <v>Procellariiformes</v>
          </cell>
          <cell r="F925" t="str">
            <v>Procellariidae</v>
          </cell>
          <cell r="G925" t="str">
            <v>petrel-grande</v>
          </cell>
          <cell r="H925" t="str">
            <v>Southern Giant-Petrel</v>
          </cell>
          <cell r="I925" t="str">
            <v>LC</v>
          </cell>
          <cell r="J925"/>
          <cell r="K925"/>
          <cell r="L925" t="str">
            <v>VertFishScav</v>
          </cell>
          <cell r="M925" t="str">
            <v>Omnivore</v>
          </cell>
          <cell r="N925" t="str">
            <v>Omnivore</v>
          </cell>
          <cell r="O925" t="str">
            <v>Aquatico</v>
          </cell>
          <cell r="P925" t="str">
            <v>Generalist</v>
          </cell>
          <cell r="Q925" t="str">
            <v>Marine</v>
          </cell>
          <cell r="R925" t="str">
            <v>Open</v>
          </cell>
          <cell r="S925"/>
          <cell r="T925"/>
          <cell r="U925"/>
          <cell r="V925" t="str">
            <v>MGT</v>
          </cell>
          <cell r="W925" t="str">
            <v>No</v>
          </cell>
          <cell r="X925" t="str">
            <v>VI (S)</v>
          </cell>
          <cell r="Y925"/>
          <cell r="Z925"/>
          <cell r="AA925"/>
          <cell r="AB925"/>
          <cell r="AC925"/>
          <cell r="AD925"/>
          <cell r="AE925"/>
          <cell r="AF925"/>
        </row>
        <row r="926">
          <cell r="A926" t="str">
            <v>Macronectes halli</v>
          </cell>
          <cell r="B926" t="str">
            <v>Macronectes</v>
          </cell>
          <cell r="C926" t="str">
            <v>halli</v>
          </cell>
          <cell r="D926" t="str">
            <v>Macronectes halli</v>
          </cell>
          <cell r="E926" t="str">
            <v>Procellariiformes</v>
          </cell>
          <cell r="F926" t="str">
            <v>Procellariidae</v>
          </cell>
          <cell r="G926" t="str">
            <v>petrel-grande-do-norte</v>
          </cell>
          <cell r="H926" t="str">
            <v>Northern Giant-Petrel</v>
          </cell>
          <cell r="I926" t="str">
            <v>LC</v>
          </cell>
          <cell r="J926"/>
          <cell r="K926"/>
          <cell r="L926" t="str">
            <v>VertFishScav</v>
          </cell>
          <cell r="M926" t="str">
            <v>Omnivore</v>
          </cell>
          <cell r="N926" t="str">
            <v>Omnivore</v>
          </cell>
          <cell r="O926"/>
          <cell r="P926" t="str">
            <v>Generalist</v>
          </cell>
          <cell r="Q926" t="str">
            <v>Marine</v>
          </cell>
          <cell r="R926" t="str">
            <v>Open</v>
          </cell>
          <cell r="S926"/>
          <cell r="T926"/>
          <cell r="U926" t="str">
            <v>A</v>
          </cell>
          <cell r="V926" t="str">
            <v>MGT</v>
          </cell>
          <cell r="W926" t="str">
            <v>No</v>
          </cell>
          <cell r="X926" t="str">
            <v>VI (S)</v>
          </cell>
          <cell r="Y926"/>
          <cell r="Z926"/>
          <cell r="AA926"/>
          <cell r="AB926"/>
          <cell r="AC926"/>
          <cell r="AD926"/>
          <cell r="AE926"/>
          <cell r="AF926"/>
        </row>
        <row r="927">
          <cell r="A927" t="str">
            <v>Malacoptila fusca</v>
          </cell>
          <cell r="B927" t="str">
            <v>Malacoptila</v>
          </cell>
          <cell r="C927" t="str">
            <v>fusca</v>
          </cell>
          <cell r="D927" t="str">
            <v>Malacoptila fusca</v>
          </cell>
          <cell r="E927" t="str">
            <v>Galbuliformes</v>
          </cell>
          <cell r="F927" t="str">
            <v>Bucconidae</v>
          </cell>
          <cell r="G927" t="str">
            <v>barbudo-pardo</v>
          </cell>
          <cell r="H927" t="str">
            <v>White-chested Puffbird</v>
          </cell>
          <cell r="I927" t="str">
            <v>LC</v>
          </cell>
          <cell r="J927"/>
          <cell r="K927"/>
          <cell r="L927" t="str">
            <v>Invertebrate</v>
          </cell>
          <cell r="M927" t="str">
            <v>Carnivore</v>
          </cell>
          <cell r="N927" t="str">
            <v>Invertivore</v>
          </cell>
          <cell r="O927" t="str">
            <v>Sub-bosque</v>
          </cell>
          <cell r="P927" t="str">
            <v>Insessorial</v>
          </cell>
          <cell r="Q927" t="str">
            <v>Forest</v>
          </cell>
          <cell r="R927" t="str">
            <v xml:space="preserve">Dense </v>
          </cell>
          <cell r="S927"/>
          <cell r="T927"/>
          <cell r="U927" t="str">
            <v>A</v>
          </cell>
          <cell r="V927"/>
          <cell r="W927"/>
          <cell r="X927" t="str">
            <v>BR</v>
          </cell>
          <cell r="Y927"/>
          <cell r="Z927"/>
          <cell r="AA927"/>
          <cell r="AB927"/>
          <cell r="AC927"/>
          <cell r="AD927"/>
          <cell r="AE927"/>
          <cell r="AF927"/>
        </row>
        <row r="928">
          <cell r="A928" t="str">
            <v>Malacoptila rufa</v>
          </cell>
          <cell r="B928" t="str">
            <v>Malacoptila</v>
          </cell>
          <cell r="C928" t="str">
            <v>rufa</v>
          </cell>
          <cell r="D928" t="str">
            <v>Malacoptila rufa</v>
          </cell>
          <cell r="E928" t="str">
            <v>Galbuliformes</v>
          </cell>
          <cell r="F928" t="str">
            <v>Bucconidae</v>
          </cell>
          <cell r="G928" t="str">
            <v>barbudo-de-pescoço-ferrugem</v>
          </cell>
          <cell r="H928" t="str">
            <v>Rufous-necked Puffbird</v>
          </cell>
          <cell r="I928" t="str">
            <v>LC</v>
          </cell>
          <cell r="J928"/>
          <cell r="K928"/>
          <cell r="L928" t="str">
            <v>Invertebrate</v>
          </cell>
          <cell r="M928" t="str">
            <v>Carnivore</v>
          </cell>
          <cell r="N928" t="str">
            <v>Invertivore</v>
          </cell>
          <cell r="O928" t="str">
            <v>Sub-bosque</v>
          </cell>
          <cell r="P928" t="str">
            <v>Insessorial</v>
          </cell>
          <cell r="Q928" t="str">
            <v>Forest</v>
          </cell>
          <cell r="R928" t="str">
            <v xml:space="preserve">Dense </v>
          </cell>
          <cell r="S928"/>
          <cell r="T928"/>
          <cell r="U928" t="str">
            <v>A</v>
          </cell>
          <cell r="V928"/>
          <cell r="W928"/>
          <cell r="X928" t="str">
            <v>BR</v>
          </cell>
          <cell r="Y928"/>
          <cell r="Z928"/>
          <cell r="AA928"/>
          <cell r="AB928"/>
          <cell r="AC928"/>
          <cell r="AD928"/>
          <cell r="AE928"/>
          <cell r="AF928"/>
        </row>
        <row r="929">
          <cell r="A929" t="str">
            <v>Malacoptila semicincta</v>
          </cell>
          <cell r="B929" t="str">
            <v>Malacoptila</v>
          </cell>
          <cell r="C929" t="str">
            <v>semicincta</v>
          </cell>
          <cell r="D929" t="str">
            <v>Malacoptila semicincta</v>
          </cell>
          <cell r="E929" t="str">
            <v>Galbuliformes</v>
          </cell>
          <cell r="F929" t="str">
            <v>Bucconidae</v>
          </cell>
          <cell r="G929" t="str">
            <v>barbudo-de-coleira</v>
          </cell>
          <cell r="H929" t="str">
            <v>Semicollared Puffbird</v>
          </cell>
          <cell r="I929" t="str">
            <v>LC</v>
          </cell>
          <cell r="J929"/>
          <cell r="K929"/>
          <cell r="L929" t="str">
            <v>Invertebrate</v>
          </cell>
          <cell r="M929" t="str">
            <v>Carnivore</v>
          </cell>
          <cell r="N929" t="str">
            <v>Invertivore</v>
          </cell>
          <cell r="O929" t="str">
            <v>Sub-bosque</v>
          </cell>
          <cell r="P929" t="str">
            <v>Insessorial</v>
          </cell>
          <cell r="Q929" t="str">
            <v>Forest</v>
          </cell>
          <cell r="R929" t="str">
            <v xml:space="preserve">Dense </v>
          </cell>
          <cell r="S929"/>
          <cell r="T929"/>
          <cell r="U929" t="str">
            <v>M</v>
          </cell>
          <cell r="V929"/>
          <cell r="W929"/>
          <cell r="X929" t="str">
            <v>BR</v>
          </cell>
          <cell r="Y929"/>
          <cell r="Z929"/>
          <cell r="AA929"/>
          <cell r="AB929"/>
          <cell r="AC929"/>
          <cell r="AD929"/>
          <cell r="AE929"/>
          <cell r="AF929"/>
        </row>
        <row r="930">
          <cell r="A930" t="str">
            <v>Malacoptila striata</v>
          </cell>
          <cell r="B930" t="str">
            <v>Malacoptila</v>
          </cell>
          <cell r="C930" t="str">
            <v>striata</v>
          </cell>
          <cell r="D930" t="str">
            <v>Malacoptila striata</v>
          </cell>
          <cell r="E930" t="str">
            <v>Galbuliformes</v>
          </cell>
          <cell r="F930" t="str">
            <v>Bucconidae</v>
          </cell>
          <cell r="G930" t="str">
            <v>barbudo-rajado</v>
          </cell>
          <cell r="H930" t="str">
            <v>Crescent-chested Puffbird</v>
          </cell>
          <cell r="I930" t="str">
            <v>LC</v>
          </cell>
          <cell r="J930"/>
          <cell r="K930"/>
          <cell r="L930" t="str">
            <v>Invertebrate</v>
          </cell>
          <cell r="M930" t="str">
            <v>Carnivore</v>
          </cell>
          <cell r="N930" t="str">
            <v>Invertivore</v>
          </cell>
          <cell r="O930" t="str">
            <v>Sub-bosque/Estrato medio</v>
          </cell>
          <cell r="P930" t="str">
            <v>Insessorial</v>
          </cell>
          <cell r="Q930" t="str">
            <v>Forest</v>
          </cell>
          <cell r="R930" t="str">
            <v xml:space="preserve">Dense </v>
          </cell>
          <cell r="S930"/>
          <cell r="T930" t="str">
            <v>B</v>
          </cell>
          <cell r="U930" t="str">
            <v>B</v>
          </cell>
          <cell r="V930"/>
          <cell r="W930"/>
          <cell r="X930" t="str">
            <v>BR, En</v>
          </cell>
          <cell r="Y930"/>
          <cell r="Z930"/>
          <cell r="AA930" t="str">
            <v>X</v>
          </cell>
          <cell r="AB930"/>
          <cell r="AC930"/>
          <cell r="AD930"/>
          <cell r="AE930"/>
          <cell r="AF930"/>
        </row>
        <row r="931">
          <cell r="A931" t="str">
            <v>Manacus manacus</v>
          </cell>
          <cell r="B931" t="str">
            <v>Manacus</v>
          </cell>
          <cell r="C931" t="str">
            <v>manacus</v>
          </cell>
          <cell r="D931" t="str">
            <v>Manacus manacus</v>
          </cell>
          <cell r="E931" t="str">
            <v>Passeriformes</v>
          </cell>
          <cell r="F931" t="str">
            <v>Pipridae</v>
          </cell>
          <cell r="G931" t="str">
            <v>rendeira</v>
          </cell>
          <cell r="H931" t="str">
            <v>White-bearded Makin</v>
          </cell>
          <cell r="I931" t="str">
            <v>LC</v>
          </cell>
          <cell r="J931"/>
          <cell r="K931"/>
          <cell r="L931" t="str">
            <v>FruiNect</v>
          </cell>
          <cell r="M931" t="str">
            <v>Herbivore</v>
          </cell>
          <cell r="N931" t="str">
            <v>Frugivore</v>
          </cell>
          <cell r="O931" t="str">
            <v>Sub-bosque</v>
          </cell>
          <cell r="P931" t="str">
            <v>Insessorial</v>
          </cell>
          <cell r="Q931" t="str">
            <v>Forest</v>
          </cell>
          <cell r="R931" t="str">
            <v xml:space="preserve">Dense </v>
          </cell>
          <cell r="S931">
            <v>3</v>
          </cell>
          <cell r="T931" t="str">
            <v>B</v>
          </cell>
          <cell r="U931" t="str">
            <v>B</v>
          </cell>
          <cell r="V931"/>
          <cell r="W931"/>
          <cell r="X931" t="str">
            <v>BR</v>
          </cell>
          <cell r="Y931"/>
          <cell r="Z931" t="str">
            <v>RE</v>
          </cell>
          <cell r="AA931"/>
          <cell r="AB931"/>
          <cell r="AC931"/>
          <cell r="AD931"/>
          <cell r="AE931"/>
          <cell r="AF931"/>
        </row>
        <row r="932">
          <cell r="A932" t="str">
            <v>Mazaria propinqua</v>
          </cell>
          <cell r="B932" t="str">
            <v>Mazaria</v>
          </cell>
          <cell r="C932" t="str">
            <v>propinqua</v>
          </cell>
          <cell r="D932" t="str">
            <v>Mazaria propinqua</v>
          </cell>
          <cell r="E932" t="str">
            <v>Passeriformes</v>
          </cell>
          <cell r="F932" t="str">
            <v>Furriidae</v>
          </cell>
          <cell r="G932" t="str">
            <v>joão-de-barriga-branca</v>
          </cell>
          <cell r="H932" t="str">
            <v>White-bellied Spinetail</v>
          </cell>
          <cell r="I932" t="str">
            <v>LC</v>
          </cell>
          <cell r="J932"/>
          <cell r="K932"/>
          <cell r="L932" t="str">
            <v>Invertebrate</v>
          </cell>
          <cell r="M932" t="str">
            <v>Carnivore</v>
          </cell>
          <cell r="N932" t="str">
            <v>Invertivore</v>
          </cell>
          <cell r="O932"/>
          <cell r="P932" t="str">
            <v>Insessorial</v>
          </cell>
          <cell r="Q932" t="str">
            <v>Shrubland</v>
          </cell>
          <cell r="R932" t="str">
            <v xml:space="preserve">Dense </v>
          </cell>
          <cell r="S932"/>
          <cell r="T932"/>
          <cell r="U932" t="str">
            <v>M</v>
          </cell>
          <cell r="V932"/>
          <cell r="W932"/>
          <cell r="X932" t="str">
            <v>BR</v>
          </cell>
          <cell r="Y932"/>
          <cell r="Z932"/>
          <cell r="AA932"/>
          <cell r="AB932"/>
          <cell r="AC932"/>
          <cell r="AD932"/>
          <cell r="AE932"/>
          <cell r="AF932"/>
        </row>
        <row r="933">
          <cell r="A933" t="str">
            <v>Mecocerculus leucophrys</v>
          </cell>
          <cell r="B933" t="str">
            <v>Mecocerculus</v>
          </cell>
          <cell r="C933" t="str">
            <v>leucophrys</v>
          </cell>
          <cell r="D933" t="str">
            <v>Mecocerculus leucophrys</v>
          </cell>
          <cell r="E933" t="str">
            <v>Passeriformes</v>
          </cell>
          <cell r="F933" t="str">
            <v>Tyrannidae</v>
          </cell>
          <cell r="G933" t="str">
            <v>alegrinho-de-garganta-branca</v>
          </cell>
          <cell r="H933" t="str">
            <v>White-throated Tyrannulet</v>
          </cell>
          <cell r="I933" t="str">
            <v>LC</v>
          </cell>
          <cell r="J933"/>
          <cell r="K933"/>
          <cell r="L933" t="str">
            <v>Invertebrate</v>
          </cell>
          <cell r="M933" t="str">
            <v>Carnivore</v>
          </cell>
          <cell r="N933" t="str">
            <v>Invertivore</v>
          </cell>
          <cell r="O933" t="str">
            <v>Dossel</v>
          </cell>
          <cell r="P933" t="str">
            <v>Insessorial</v>
          </cell>
          <cell r="Q933" t="str">
            <v>Forest</v>
          </cell>
          <cell r="R933" t="str">
            <v xml:space="preserve">Dense </v>
          </cell>
          <cell r="S933"/>
          <cell r="T933" t="str">
            <v>M</v>
          </cell>
          <cell r="U933" t="str">
            <v>B</v>
          </cell>
          <cell r="V933"/>
          <cell r="W933"/>
          <cell r="X933" t="str">
            <v>BR#</v>
          </cell>
          <cell r="Y933"/>
          <cell r="Z933"/>
          <cell r="AA933"/>
          <cell r="AB933"/>
          <cell r="AC933"/>
          <cell r="AD933"/>
          <cell r="AE933"/>
          <cell r="AF933"/>
        </row>
        <row r="934">
          <cell r="A934" t="str">
            <v>Megaceryle torquata</v>
          </cell>
          <cell r="B934" t="str">
            <v>Megaceryle</v>
          </cell>
          <cell r="C934" t="str">
            <v>torquata</v>
          </cell>
          <cell r="D934" t="str">
            <v>Megaceryle torquata</v>
          </cell>
          <cell r="E934" t="str">
            <v>Coraciiformes</v>
          </cell>
          <cell r="F934" t="str">
            <v>Alcedinidae</v>
          </cell>
          <cell r="G934" t="str">
            <v>martim-pescador-grande</v>
          </cell>
          <cell r="H934" t="str">
            <v>Ringed Kingfisher</v>
          </cell>
          <cell r="I934" t="str">
            <v>LC</v>
          </cell>
          <cell r="J934"/>
          <cell r="K934"/>
          <cell r="L934" t="str">
            <v>VertFishScav</v>
          </cell>
          <cell r="M934" t="str">
            <v>Carnivore</v>
          </cell>
          <cell r="N934" t="str">
            <v>Aquatic predator</v>
          </cell>
          <cell r="O934"/>
          <cell r="P934" t="str">
            <v>Insessorial</v>
          </cell>
          <cell r="Q934" t="str">
            <v>Riverine</v>
          </cell>
          <cell r="R934" t="str">
            <v>Open</v>
          </cell>
          <cell r="S934">
            <v>1</v>
          </cell>
          <cell r="T934" t="str">
            <v>A</v>
          </cell>
          <cell r="U934" t="str">
            <v>B</v>
          </cell>
          <cell r="V934"/>
          <cell r="W934"/>
          <cell r="X934" t="str">
            <v>BR</v>
          </cell>
          <cell r="Y934"/>
          <cell r="Z934" t="str">
            <v>RE</v>
          </cell>
          <cell r="AA934"/>
          <cell r="AB934"/>
          <cell r="AC934"/>
          <cell r="AD934"/>
          <cell r="AE934"/>
          <cell r="AF934"/>
        </row>
        <row r="935">
          <cell r="A935" t="str">
            <v>Megarynchus pitangua</v>
          </cell>
          <cell r="B935" t="str">
            <v>Megarynchus</v>
          </cell>
          <cell r="C935" t="str">
            <v>pitangua</v>
          </cell>
          <cell r="D935" t="str">
            <v>Megarynchus pitangua</v>
          </cell>
          <cell r="E935" t="str">
            <v>Passeriformes</v>
          </cell>
          <cell r="F935" t="str">
            <v>Tyrannidae</v>
          </cell>
          <cell r="G935" t="str">
            <v>neinei</v>
          </cell>
          <cell r="H935" t="str">
            <v>Boat-billed Flycatcher</v>
          </cell>
          <cell r="I935" t="str">
            <v>LC</v>
          </cell>
          <cell r="J935"/>
          <cell r="K935"/>
          <cell r="L935" t="str">
            <v>Invertebrate</v>
          </cell>
          <cell r="M935" t="str">
            <v>Carnivore</v>
          </cell>
          <cell r="N935" t="str">
            <v>Invertivore</v>
          </cell>
          <cell r="O935" t="str">
            <v>Dossel</v>
          </cell>
          <cell r="P935" t="str">
            <v>Insessorial</v>
          </cell>
          <cell r="Q935" t="str">
            <v>Woodland</v>
          </cell>
          <cell r="R935" t="str">
            <v>Semi-Open</v>
          </cell>
          <cell r="S935">
            <v>2</v>
          </cell>
          <cell r="T935" t="str">
            <v>A</v>
          </cell>
          <cell r="U935"/>
          <cell r="V935"/>
          <cell r="W935"/>
          <cell r="X935" t="str">
            <v>BR</v>
          </cell>
          <cell r="Y935"/>
          <cell r="Z935" t="str">
            <v>RE</v>
          </cell>
          <cell r="AA935"/>
          <cell r="AB935"/>
          <cell r="AC935"/>
          <cell r="AD935"/>
          <cell r="AE935"/>
          <cell r="AF935"/>
        </row>
        <row r="936">
          <cell r="A936" t="str">
            <v>Megascops atricapilla</v>
          </cell>
          <cell r="B936" t="str">
            <v>Megascops</v>
          </cell>
          <cell r="C936" t="str">
            <v>atricapilla</v>
          </cell>
          <cell r="D936" t="str">
            <v>Megascops atricapilla</v>
          </cell>
          <cell r="E936" t="str">
            <v>Strigiformes</v>
          </cell>
          <cell r="F936" t="str">
            <v>Strigidae</v>
          </cell>
          <cell r="G936" t="str">
            <v>corujinha-sapo</v>
          </cell>
          <cell r="H936" t="str">
            <v>Black-capped Screech-Owl</v>
          </cell>
          <cell r="I936" t="str">
            <v>LC</v>
          </cell>
          <cell r="J936"/>
          <cell r="K936" t="str">
            <v>II</v>
          </cell>
          <cell r="L936" t="str">
            <v>Invertebrate</v>
          </cell>
          <cell r="M936" t="str">
            <v>Carnivore</v>
          </cell>
          <cell r="N936" t="str">
            <v>Invertivore</v>
          </cell>
          <cell r="O936"/>
          <cell r="P936" t="str">
            <v>Insessorial</v>
          </cell>
          <cell r="Q936" t="str">
            <v>Forest</v>
          </cell>
          <cell r="R936" t="str">
            <v xml:space="preserve">Dense </v>
          </cell>
          <cell r="S936"/>
          <cell r="T936" t="str">
            <v>A</v>
          </cell>
          <cell r="U936"/>
          <cell r="V936"/>
          <cell r="W936"/>
          <cell r="X936" t="str">
            <v>BR</v>
          </cell>
          <cell r="Y936"/>
          <cell r="Z936"/>
          <cell r="AA936"/>
          <cell r="AB936"/>
          <cell r="AC936"/>
          <cell r="AD936"/>
          <cell r="AE936"/>
          <cell r="AF936"/>
        </row>
        <row r="937">
          <cell r="A937" t="str">
            <v>Megascops choliba</v>
          </cell>
          <cell r="B937" t="str">
            <v>Megascops</v>
          </cell>
          <cell r="C937" t="str">
            <v>choliba</v>
          </cell>
          <cell r="D937" t="str">
            <v>Megascops choliba</v>
          </cell>
          <cell r="E937" t="str">
            <v>Strigiformes</v>
          </cell>
          <cell r="F937" t="str">
            <v>Strigidae</v>
          </cell>
          <cell r="G937" t="str">
            <v>corujinha-do-mato</v>
          </cell>
          <cell r="H937" t="str">
            <v>Tropical Screech-Owl</v>
          </cell>
          <cell r="I937" t="str">
            <v>LC</v>
          </cell>
          <cell r="J937"/>
          <cell r="K937" t="str">
            <v>II</v>
          </cell>
          <cell r="L937" t="str">
            <v>Invertebrate</v>
          </cell>
          <cell r="M937" t="str">
            <v>Carnivore</v>
          </cell>
          <cell r="N937" t="str">
            <v>Invertivore</v>
          </cell>
          <cell r="O937" t="str">
            <v>Dossel</v>
          </cell>
          <cell r="P937" t="str">
            <v>Insessorial</v>
          </cell>
          <cell r="Q937" t="str">
            <v>Forest</v>
          </cell>
          <cell r="R937" t="str">
            <v xml:space="preserve">Dense </v>
          </cell>
          <cell r="S937">
            <v>2</v>
          </cell>
          <cell r="T937" t="str">
            <v>A</v>
          </cell>
          <cell r="U937" t="str">
            <v>B</v>
          </cell>
          <cell r="V937"/>
          <cell r="W937"/>
          <cell r="X937" t="str">
            <v>BR</v>
          </cell>
          <cell r="Y937"/>
          <cell r="Z937" t="str">
            <v>RE</v>
          </cell>
          <cell r="AA937"/>
          <cell r="AB937"/>
          <cell r="AC937"/>
          <cell r="AD937"/>
          <cell r="AE937"/>
          <cell r="AF937"/>
        </row>
        <row r="938">
          <cell r="A938" t="str">
            <v>Megascops guatemalae</v>
          </cell>
          <cell r="B938" t="str">
            <v>Megascops</v>
          </cell>
          <cell r="C938" t="str">
            <v>roraimae</v>
          </cell>
          <cell r="D938" t="str">
            <v>Megascops roraimae</v>
          </cell>
          <cell r="E938" t="str">
            <v>Strigiformes</v>
          </cell>
          <cell r="F938" t="str">
            <v>Strigidae</v>
          </cell>
          <cell r="G938" t="str">
            <v>corujinha-de-roraima</v>
          </cell>
          <cell r="H938" t="str">
            <v>Vermiculated Screech-Owl</v>
          </cell>
          <cell r="I938"/>
          <cell r="J938"/>
          <cell r="K938" t="str">
            <v>II</v>
          </cell>
          <cell r="L938" t="str">
            <v>Invertebrate</v>
          </cell>
          <cell r="M938" t="str">
            <v>Carnivore</v>
          </cell>
          <cell r="N938" t="str">
            <v>Invertivore</v>
          </cell>
          <cell r="O938"/>
          <cell r="P938" t="str">
            <v>Insessorial</v>
          </cell>
          <cell r="Q938" t="str">
            <v>Forest</v>
          </cell>
          <cell r="R938" t="str">
            <v xml:space="preserve">Dense </v>
          </cell>
          <cell r="S938"/>
          <cell r="T938"/>
          <cell r="U938"/>
          <cell r="V938"/>
          <cell r="W938"/>
          <cell r="X938" t="str">
            <v>BR#</v>
          </cell>
          <cell r="Y938"/>
          <cell r="Z938"/>
          <cell r="AA938"/>
          <cell r="AB938"/>
          <cell r="AC938"/>
          <cell r="AD938"/>
          <cell r="AE938"/>
          <cell r="AF938"/>
        </row>
        <row r="939">
          <cell r="A939" t="str">
            <v>Megascops sanctaecatarinae</v>
          </cell>
          <cell r="B939" t="str">
            <v>Megascops</v>
          </cell>
          <cell r="C939" t="str">
            <v>sanctaecatarinae</v>
          </cell>
          <cell r="D939" t="str">
            <v>Megascops sanctaecatarinae</v>
          </cell>
          <cell r="E939" t="str">
            <v>Strigiformes</v>
          </cell>
          <cell r="F939" t="str">
            <v>Strigidae</v>
          </cell>
          <cell r="G939" t="str">
            <v>corujinha-do-sul</v>
          </cell>
          <cell r="H939" t="str">
            <v>Long-tufted Screech-Owl</v>
          </cell>
          <cell r="I939" t="str">
            <v>LC</v>
          </cell>
          <cell r="J939"/>
          <cell r="K939" t="str">
            <v>II</v>
          </cell>
          <cell r="L939" t="str">
            <v>Omnivore</v>
          </cell>
          <cell r="M939" t="str">
            <v>Carnivore</v>
          </cell>
          <cell r="N939" t="str">
            <v>Invertivore</v>
          </cell>
          <cell r="O939"/>
          <cell r="P939" t="str">
            <v>Insessorial</v>
          </cell>
          <cell r="Q939" t="str">
            <v>Forest</v>
          </cell>
          <cell r="R939" t="str">
            <v xml:space="preserve">Dense </v>
          </cell>
          <cell r="S939"/>
          <cell r="T939"/>
          <cell r="U939" t="str">
            <v>A</v>
          </cell>
          <cell r="V939"/>
          <cell r="W939"/>
          <cell r="X939" t="str">
            <v>BR</v>
          </cell>
          <cell r="Y939"/>
          <cell r="Z939"/>
          <cell r="AA939"/>
          <cell r="AB939"/>
          <cell r="AC939"/>
          <cell r="AD939"/>
          <cell r="AE939"/>
          <cell r="AF939"/>
        </row>
        <row r="940">
          <cell r="A940" t="str">
            <v>Megascops usta</v>
          </cell>
          <cell r="B940" t="str">
            <v>Megascops</v>
          </cell>
          <cell r="C940" t="str">
            <v>usta</v>
          </cell>
          <cell r="D940" t="str">
            <v>Megascops usta</v>
          </cell>
          <cell r="E940" t="str">
            <v>Strigiformes</v>
          </cell>
          <cell r="F940" t="str">
            <v>Strigidae</v>
          </cell>
          <cell r="G940" t="str">
            <v>corujinha-relógio</v>
          </cell>
          <cell r="H940" t="str">
            <v>Austral Screech-Owl</v>
          </cell>
          <cell r="I940"/>
          <cell r="J940"/>
          <cell r="K940" t="str">
            <v>II</v>
          </cell>
          <cell r="L940" t="str">
            <v>Omnivore</v>
          </cell>
          <cell r="M940" t="str">
            <v>Carnivore</v>
          </cell>
          <cell r="N940" t="str">
            <v>Invertivore</v>
          </cell>
          <cell r="O940"/>
          <cell r="P940" t="str">
            <v>Insessorial</v>
          </cell>
          <cell r="Q940" t="str">
            <v>Forest</v>
          </cell>
          <cell r="R940" t="str">
            <v xml:space="preserve">Dense </v>
          </cell>
          <cell r="S940"/>
          <cell r="T940"/>
          <cell r="U940"/>
          <cell r="V940"/>
          <cell r="W940"/>
          <cell r="X940" t="str">
            <v>BR</v>
          </cell>
          <cell r="Y940"/>
          <cell r="Z940"/>
          <cell r="AA940"/>
          <cell r="AB940"/>
          <cell r="AC940"/>
          <cell r="AD940"/>
          <cell r="AE940"/>
          <cell r="AF940"/>
        </row>
        <row r="941">
          <cell r="A941" t="str">
            <v>Megascops watsonii</v>
          </cell>
          <cell r="B941" t="str">
            <v>Megascops</v>
          </cell>
          <cell r="C941" t="str">
            <v>watsonii</v>
          </cell>
          <cell r="D941" t="str">
            <v>Megascops watsonii</v>
          </cell>
          <cell r="E941" t="str">
            <v>Strigiformes</v>
          </cell>
          <cell r="F941" t="str">
            <v>Strigidae</v>
          </cell>
          <cell r="G941" t="str">
            <v>corujinha-orelhuda</v>
          </cell>
          <cell r="H941" t="str">
            <v>Guian Screech-Owl</v>
          </cell>
          <cell r="I941" t="str">
            <v>LC</v>
          </cell>
          <cell r="J941"/>
          <cell r="K941" t="str">
            <v>II</v>
          </cell>
          <cell r="L941" t="str">
            <v>Invertebrate</v>
          </cell>
          <cell r="M941" t="str">
            <v>Carnivore</v>
          </cell>
          <cell r="N941" t="str">
            <v>Invertivore</v>
          </cell>
          <cell r="O941"/>
          <cell r="P941" t="str">
            <v>Insessorial</v>
          </cell>
          <cell r="Q941" t="str">
            <v>Forest</v>
          </cell>
          <cell r="R941" t="str">
            <v xml:space="preserve">Dense </v>
          </cell>
          <cell r="S941"/>
          <cell r="T941"/>
          <cell r="U941" t="str">
            <v>A</v>
          </cell>
          <cell r="V941"/>
          <cell r="W941"/>
          <cell r="X941" t="str">
            <v>BR</v>
          </cell>
          <cell r="Y941"/>
          <cell r="Z941"/>
          <cell r="AA941"/>
          <cell r="AB941"/>
          <cell r="AC941"/>
          <cell r="AD941"/>
          <cell r="AE941"/>
          <cell r="AF941"/>
        </row>
        <row r="942">
          <cell r="A942" t="str">
            <v>Megastictus margaritatus</v>
          </cell>
          <cell r="B942" t="str">
            <v>Megastictus</v>
          </cell>
          <cell r="C942" t="str">
            <v>margaritatus</v>
          </cell>
          <cell r="D942" t="str">
            <v>Megastictus margaritatus</v>
          </cell>
          <cell r="E942" t="str">
            <v>Passeriformes</v>
          </cell>
          <cell r="F942" t="str">
            <v>Thamnophilidae</v>
          </cell>
          <cell r="G942" t="str">
            <v>choca-pintada</v>
          </cell>
          <cell r="H942" t="str">
            <v>Pearly Antshrike</v>
          </cell>
          <cell r="I942" t="str">
            <v>LC</v>
          </cell>
          <cell r="J942"/>
          <cell r="K942"/>
          <cell r="L942" t="str">
            <v>Invertebrate</v>
          </cell>
          <cell r="M942" t="str">
            <v>Carnivore</v>
          </cell>
          <cell r="N942" t="str">
            <v>Invertivore</v>
          </cell>
          <cell r="O942" t="str">
            <v>Sub-bosque</v>
          </cell>
          <cell r="P942" t="str">
            <v>Insessorial</v>
          </cell>
          <cell r="Q942" t="str">
            <v>Forest</v>
          </cell>
          <cell r="R942" t="str">
            <v xml:space="preserve">Dense </v>
          </cell>
          <cell r="S942"/>
          <cell r="T942" t="str">
            <v>B</v>
          </cell>
          <cell r="U942" t="str">
            <v>A</v>
          </cell>
          <cell r="V942"/>
          <cell r="W942"/>
          <cell r="X942" t="str">
            <v>BR</v>
          </cell>
          <cell r="Y942"/>
          <cell r="Z942"/>
          <cell r="AA942" t="str">
            <v>AC</v>
          </cell>
          <cell r="AB942"/>
          <cell r="AC942"/>
          <cell r="AD942"/>
          <cell r="AE942"/>
          <cell r="AF942"/>
        </row>
        <row r="943">
          <cell r="A943" t="str">
            <v>Megaxenops parnaguae</v>
          </cell>
          <cell r="B943" t="str">
            <v>Megaxenops</v>
          </cell>
          <cell r="C943" t="str">
            <v>parnaguae</v>
          </cell>
          <cell r="D943" t="str">
            <v>Megaxenops parnaguae</v>
          </cell>
          <cell r="E943" t="str">
            <v>Passeriformes</v>
          </cell>
          <cell r="F943" t="str">
            <v>Furriidae</v>
          </cell>
          <cell r="G943" t="str">
            <v>bico-virado-da-caatinga</v>
          </cell>
          <cell r="H943" t="str">
            <v>Great Xenops</v>
          </cell>
          <cell r="I943" t="str">
            <v>LC</v>
          </cell>
          <cell r="J943"/>
          <cell r="K943"/>
          <cell r="L943" t="str">
            <v>Invertebrate</v>
          </cell>
          <cell r="M943" t="str">
            <v>Carnivore</v>
          </cell>
          <cell r="N943" t="str">
            <v>Invertivore</v>
          </cell>
          <cell r="O943" t="str">
            <v>Estrato medio</v>
          </cell>
          <cell r="P943" t="str">
            <v>Insessorial</v>
          </cell>
          <cell r="Q943" t="str">
            <v>Woodland</v>
          </cell>
          <cell r="R943" t="str">
            <v>Semi-Open</v>
          </cell>
          <cell r="S943">
            <v>3</v>
          </cell>
          <cell r="T943" t="str">
            <v>B</v>
          </cell>
          <cell r="U943" t="str">
            <v>A</v>
          </cell>
          <cell r="V943"/>
          <cell r="W943"/>
          <cell r="X943" t="str">
            <v>BR, En</v>
          </cell>
          <cell r="Y943" t="str">
            <v>Caa</v>
          </cell>
          <cell r="Z943" t="str">
            <v>RE</v>
          </cell>
          <cell r="AA943"/>
          <cell r="AB943"/>
          <cell r="AC943"/>
          <cell r="AD943"/>
          <cell r="AE943"/>
          <cell r="AF943"/>
        </row>
        <row r="944">
          <cell r="A944" t="str">
            <v>Melanerpes cactorum</v>
          </cell>
          <cell r="B944" t="str">
            <v>Melanerpes</v>
          </cell>
          <cell r="C944" t="str">
            <v>cactorum</v>
          </cell>
          <cell r="D944" t="str">
            <v>Melanerpes cactorum</v>
          </cell>
          <cell r="E944" t="str">
            <v>Piciformes</v>
          </cell>
          <cell r="F944" t="str">
            <v>Picidae</v>
          </cell>
          <cell r="G944" t="str">
            <v>pica-pau-de-testa-branca</v>
          </cell>
          <cell r="H944" t="str">
            <v>White-fronted Woodpecker</v>
          </cell>
          <cell r="I944" t="str">
            <v>LC</v>
          </cell>
          <cell r="J944"/>
          <cell r="K944"/>
          <cell r="L944" t="str">
            <v>Omnivore</v>
          </cell>
          <cell r="M944" t="str">
            <v>Omnivore</v>
          </cell>
          <cell r="N944" t="str">
            <v>Omnivore</v>
          </cell>
          <cell r="O944" t="str">
            <v>Estrato medio/Dossel</v>
          </cell>
          <cell r="P944" t="str">
            <v>Insessorial</v>
          </cell>
          <cell r="Q944" t="str">
            <v>Shrubland</v>
          </cell>
          <cell r="R944" t="str">
            <v>Semi-Open</v>
          </cell>
          <cell r="S944"/>
          <cell r="T944" t="str">
            <v>A</v>
          </cell>
          <cell r="U944" t="str">
            <v>B</v>
          </cell>
          <cell r="V944"/>
          <cell r="W944"/>
          <cell r="X944" t="str">
            <v>BR</v>
          </cell>
          <cell r="Y944"/>
          <cell r="Z944"/>
          <cell r="AA944" t="str">
            <v>AC</v>
          </cell>
          <cell r="AB944"/>
          <cell r="AC944"/>
          <cell r="AD944"/>
          <cell r="AE944"/>
          <cell r="AF944"/>
        </row>
        <row r="945">
          <cell r="A945" t="str">
            <v>Melanerpes candidus</v>
          </cell>
          <cell r="B945" t="str">
            <v>Melanerpes</v>
          </cell>
          <cell r="C945" t="str">
            <v>candidus</v>
          </cell>
          <cell r="D945" t="str">
            <v>Melanerpes candidus</v>
          </cell>
          <cell r="E945" t="str">
            <v>Piciformes</v>
          </cell>
          <cell r="F945" t="str">
            <v>Picidae</v>
          </cell>
          <cell r="G945" t="str">
            <v>pica-pau-branco</v>
          </cell>
          <cell r="H945" t="str">
            <v>White Woodpecker</v>
          </cell>
          <cell r="I945" t="str">
            <v>LC</v>
          </cell>
          <cell r="J945"/>
          <cell r="K945"/>
          <cell r="L945" t="str">
            <v>FruiNect</v>
          </cell>
          <cell r="M945" t="str">
            <v>Herbivore</v>
          </cell>
          <cell r="N945" t="str">
            <v>Omnivore</v>
          </cell>
          <cell r="O945" t="str">
            <v>Estrato medio/Dossel</v>
          </cell>
          <cell r="P945" t="str">
            <v>Insessorial</v>
          </cell>
          <cell r="Q945" t="str">
            <v>Shrubland</v>
          </cell>
          <cell r="R945" t="str">
            <v>Semi-Open</v>
          </cell>
          <cell r="S945">
            <v>2</v>
          </cell>
          <cell r="T945" t="str">
            <v>A</v>
          </cell>
          <cell r="U945" t="str">
            <v>B</v>
          </cell>
          <cell r="V945"/>
          <cell r="W945"/>
          <cell r="X945" t="str">
            <v>BR</v>
          </cell>
          <cell r="Y945"/>
          <cell r="Z945" t="str">
            <v>RE</v>
          </cell>
          <cell r="AA945"/>
          <cell r="AB945"/>
          <cell r="AC945"/>
          <cell r="AD945"/>
          <cell r="AE945"/>
          <cell r="AF945"/>
        </row>
        <row r="946">
          <cell r="A946" t="str">
            <v>Melanerpes cruentatus</v>
          </cell>
          <cell r="B946" t="str">
            <v>Melanerpes</v>
          </cell>
          <cell r="C946" t="str">
            <v>cruentatus</v>
          </cell>
          <cell r="D946" t="str">
            <v>Melanerpes cruentatus</v>
          </cell>
          <cell r="E946" t="str">
            <v>Piciformes</v>
          </cell>
          <cell r="F946" t="str">
            <v>Picidae</v>
          </cell>
          <cell r="G946" t="str">
            <v>benedito-de-testa-vermelha</v>
          </cell>
          <cell r="H946" t="str">
            <v>Yellow-tufted Woodpecker</v>
          </cell>
          <cell r="I946" t="str">
            <v>LC</v>
          </cell>
          <cell r="J946"/>
          <cell r="K946"/>
          <cell r="L946" t="str">
            <v>Omnivore</v>
          </cell>
          <cell r="M946" t="str">
            <v>Omnivore</v>
          </cell>
          <cell r="N946" t="str">
            <v>Omnivore</v>
          </cell>
          <cell r="O946" t="str">
            <v>Dossel</v>
          </cell>
          <cell r="P946" t="str">
            <v>Insessorial</v>
          </cell>
          <cell r="Q946" t="str">
            <v>Shrubland</v>
          </cell>
          <cell r="R946" t="str">
            <v>Semi-Open</v>
          </cell>
          <cell r="S946"/>
          <cell r="T946"/>
          <cell r="U946" t="str">
            <v>M</v>
          </cell>
          <cell r="V946"/>
          <cell r="W946"/>
          <cell r="X946" t="str">
            <v>BR</v>
          </cell>
          <cell r="Y946"/>
          <cell r="Z946"/>
          <cell r="AA946"/>
          <cell r="AB946"/>
          <cell r="AC946"/>
          <cell r="AD946"/>
          <cell r="AE946"/>
          <cell r="AF946"/>
        </row>
        <row r="947">
          <cell r="A947" t="str">
            <v>Melanerpes flavifrons</v>
          </cell>
          <cell r="B947" t="str">
            <v>Melanerpes</v>
          </cell>
          <cell r="C947" t="str">
            <v>flavifrons</v>
          </cell>
          <cell r="D947" t="str">
            <v>Melanerpes flavifrons</v>
          </cell>
          <cell r="E947" t="str">
            <v>Piciformes</v>
          </cell>
          <cell r="F947" t="str">
            <v>Picidae</v>
          </cell>
          <cell r="G947" t="str">
            <v>benedito-de-testa-amarela</v>
          </cell>
          <cell r="H947" t="str">
            <v>Yellow-fronted Woodpecker</v>
          </cell>
          <cell r="I947" t="str">
            <v>LC</v>
          </cell>
          <cell r="J947"/>
          <cell r="K947"/>
          <cell r="L947" t="str">
            <v>Omnivore</v>
          </cell>
          <cell r="M947" t="str">
            <v>Herbivore</v>
          </cell>
          <cell r="N947" t="str">
            <v>Omnivore</v>
          </cell>
          <cell r="O947" t="str">
            <v>Dossel</v>
          </cell>
          <cell r="P947" t="str">
            <v>Insessorial</v>
          </cell>
          <cell r="Q947" t="str">
            <v>Shrubland</v>
          </cell>
          <cell r="R947" t="str">
            <v>Semi-Open</v>
          </cell>
          <cell r="S947"/>
          <cell r="T947" t="str">
            <v>M</v>
          </cell>
          <cell r="U947" t="str">
            <v>M</v>
          </cell>
          <cell r="V947"/>
          <cell r="W947"/>
          <cell r="X947" t="str">
            <v>BR</v>
          </cell>
          <cell r="Y947"/>
          <cell r="Z947"/>
          <cell r="AA947" t="str">
            <v>X</v>
          </cell>
          <cell r="AB947"/>
          <cell r="AC947"/>
          <cell r="AD947"/>
          <cell r="AE947"/>
          <cell r="AF947"/>
        </row>
        <row r="948">
          <cell r="A948" t="str">
            <v>Melanopareia torquata</v>
          </cell>
          <cell r="B948" t="str">
            <v>Melanopareia</v>
          </cell>
          <cell r="C948" t="str">
            <v>torquata</v>
          </cell>
          <cell r="D948" t="str">
            <v>Melanopareia torquata</v>
          </cell>
          <cell r="E948" t="str">
            <v>Passeriformes</v>
          </cell>
          <cell r="F948" t="str">
            <v>Melanopareiidae</v>
          </cell>
          <cell r="G948" t="str">
            <v>tapaculo-de-colarinho</v>
          </cell>
          <cell r="H948" t="str">
            <v>Collared Crescentchest</v>
          </cell>
          <cell r="I948" t="str">
            <v>LC</v>
          </cell>
          <cell r="J948"/>
          <cell r="K948"/>
          <cell r="L948" t="str">
            <v>Invertebrate</v>
          </cell>
          <cell r="M948" t="str">
            <v>Carnivore</v>
          </cell>
          <cell r="N948" t="str">
            <v>Invertivore</v>
          </cell>
          <cell r="O948" t="str">
            <v>Terrestre/Sub-bosque</v>
          </cell>
          <cell r="P948" t="str">
            <v>Terrestrial</v>
          </cell>
          <cell r="Q948" t="str">
            <v>Woodland</v>
          </cell>
          <cell r="R948" t="str">
            <v xml:space="preserve">Dense </v>
          </cell>
          <cell r="S948">
            <v>1</v>
          </cell>
          <cell r="T948" t="str">
            <v>M</v>
          </cell>
          <cell r="U948" t="str">
            <v>M</v>
          </cell>
          <cell r="V948"/>
          <cell r="W948"/>
          <cell r="X948" t="str">
            <v>BR</v>
          </cell>
          <cell r="Y948"/>
          <cell r="Z948" t="str">
            <v>RE</v>
          </cell>
          <cell r="AA948"/>
          <cell r="AB948"/>
          <cell r="AC948"/>
          <cell r="AD948"/>
          <cell r="AE948"/>
          <cell r="AF948"/>
        </row>
        <row r="949">
          <cell r="A949" t="str">
            <v>Mergus octosetaceus</v>
          </cell>
          <cell r="B949" t="str">
            <v>Mergus</v>
          </cell>
          <cell r="C949" t="str">
            <v>octosetaceus</v>
          </cell>
          <cell r="D949" t="str">
            <v>Mergus octosetaceus</v>
          </cell>
          <cell r="E949" t="str">
            <v>Anseriformes</v>
          </cell>
          <cell r="F949" t="str">
            <v>Atidae</v>
          </cell>
          <cell r="G949" t="str">
            <v>pato-mergulhão</v>
          </cell>
          <cell r="H949" t="str">
            <v>Brazilian Merganser</v>
          </cell>
          <cell r="I949" t="str">
            <v>CR</v>
          </cell>
          <cell r="J949" t="str">
            <v>CR</v>
          </cell>
          <cell r="K949"/>
          <cell r="L949" t="str">
            <v>VertFishScav</v>
          </cell>
          <cell r="M949" t="str">
            <v>Carnivore</v>
          </cell>
          <cell r="N949" t="str">
            <v>Aquatic predator</v>
          </cell>
          <cell r="O949" t="str">
            <v>Aquatico</v>
          </cell>
          <cell r="P949" t="str">
            <v>Aquatic</v>
          </cell>
          <cell r="Q949" t="str">
            <v>Riverine</v>
          </cell>
          <cell r="R949" t="str">
            <v>Open</v>
          </cell>
          <cell r="S949"/>
          <cell r="T949"/>
          <cell r="U949" t="str">
            <v>A</v>
          </cell>
          <cell r="V949"/>
          <cell r="W949"/>
          <cell r="X949" t="str">
            <v>BR</v>
          </cell>
          <cell r="Y949"/>
          <cell r="Z949"/>
          <cell r="AA949"/>
          <cell r="AB949"/>
          <cell r="AC949"/>
          <cell r="AD949"/>
          <cell r="AE949"/>
          <cell r="AF949"/>
        </row>
        <row r="950">
          <cell r="A950" t="str">
            <v>Merulaxis ater</v>
          </cell>
          <cell r="B950" t="str">
            <v>Merulaxis</v>
          </cell>
          <cell r="C950" t="str">
            <v>ater</v>
          </cell>
          <cell r="D950" t="str">
            <v>Merulaxis ater</v>
          </cell>
          <cell r="E950" t="str">
            <v>Passeriformes</v>
          </cell>
          <cell r="F950" t="str">
            <v>Rhinocryptidae</v>
          </cell>
          <cell r="G950" t="str">
            <v>entufado</v>
          </cell>
          <cell r="H950" t="str">
            <v>Slaty Bristlefront</v>
          </cell>
          <cell r="I950" t="str">
            <v>LC</v>
          </cell>
          <cell r="J950"/>
          <cell r="K950" t="str">
            <v>II</v>
          </cell>
          <cell r="L950" t="str">
            <v>Invertebrate</v>
          </cell>
          <cell r="M950" t="str">
            <v>Carnivore</v>
          </cell>
          <cell r="N950" t="str">
            <v>Invertivore</v>
          </cell>
          <cell r="O950" t="str">
            <v>Terrestre</v>
          </cell>
          <cell r="P950" t="str">
            <v>Terrestrial</v>
          </cell>
          <cell r="Q950" t="str">
            <v>Forest</v>
          </cell>
          <cell r="R950" t="str">
            <v xml:space="preserve">Dense </v>
          </cell>
          <cell r="S950"/>
          <cell r="T950"/>
          <cell r="U950" t="str">
            <v>A</v>
          </cell>
          <cell r="V950"/>
          <cell r="W950"/>
          <cell r="X950" t="str">
            <v>BR, En</v>
          </cell>
          <cell r="Y950"/>
          <cell r="Z950"/>
          <cell r="AA950"/>
          <cell r="AB950"/>
          <cell r="AC950"/>
          <cell r="AD950"/>
          <cell r="AE950"/>
          <cell r="AF950"/>
        </row>
        <row r="951">
          <cell r="A951" t="str">
            <v>Merulaxis stresemanni</v>
          </cell>
          <cell r="B951" t="str">
            <v>Merulaxis</v>
          </cell>
          <cell r="C951" t="str">
            <v>stresemanni</v>
          </cell>
          <cell r="D951" t="str">
            <v>Merulaxis stresemanni</v>
          </cell>
          <cell r="E951" t="str">
            <v>Passeriformes</v>
          </cell>
          <cell r="F951" t="str">
            <v>Rhinocryptidae</v>
          </cell>
          <cell r="G951" t="str">
            <v>entufado-baiano</v>
          </cell>
          <cell r="H951" t="str">
            <v>Stresemann's Bristlefront</v>
          </cell>
          <cell r="I951" t="str">
            <v>CR</v>
          </cell>
          <cell r="J951" t="str">
            <v>CR</v>
          </cell>
          <cell r="K951" t="str">
            <v>II</v>
          </cell>
          <cell r="L951" t="str">
            <v>Invertebrate</v>
          </cell>
          <cell r="M951" t="str">
            <v>Carnivore</v>
          </cell>
          <cell r="N951" t="str">
            <v>Invertivore</v>
          </cell>
          <cell r="O951" t="str">
            <v>Terrestre</v>
          </cell>
          <cell r="P951" t="str">
            <v>Terrestrial</v>
          </cell>
          <cell r="Q951" t="str">
            <v>Forest</v>
          </cell>
          <cell r="R951" t="str">
            <v xml:space="preserve">Dense </v>
          </cell>
          <cell r="S951"/>
          <cell r="T951" t="str">
            <v>M</v>
          </cell>
          <cell r="U951" t="str">
            <v>M</v>
          </cell>
          <cell r="V951"/>
          <cell r="W951"/>
          <cell r="X951" t="str">
            <v>BR, En</v>
          </cell>
          <cell r="Y951"/>
          <cell r="Z951"/>
          <cell r="AA951" t="str">
            <v>AC</v>
          </cell>
          <cell r="AB951"/>
          <cell r="AC951"/>
          <cell r="AD951"/>
          <cell r="AE951"/>
          <cell r="AF951"/>
        </row>
        <row r="952">
          <cell r="A952" t="str">
            <v>Mesembrinibis cayennensis</v>
          </cell>
          <cell r="B952" t="str">
            <v>Mesembrinibis</v>
          </cell>
          <cell r="C952" t="str">
            <v>cayennensis</v>
          </cell>
          <cell r="D952" t="str">
            <v>Mesembrinibis cayennensis</v>
          </cell>
          <cell r="E952" t="str">
            <v>Pelecaniformes</v>
          </cell>
          <cell r="F952" t="str">
            <v>Threskiornithidae</v>
          </cell>
          <cell r="G952" t="str">
            <v>coró-coró</v>
          </cell>
          <cell r="H952" t="str">
            <v>Green Ibis</v>
          </cell>
          <cell r="I952" t="str">
            <v>LC</v>
          </cell>
          <cell r="J952"/>
          <cell r="K952"/>
          <cell r="L952" t="str">
            <v>Invertebrate</v>
          </cell>
          <cell r="M952" t="str">
            <v>Carnivore</v>
          </cell>
          <cell r="N952" t="str">
            <v>Aquatic predator</v>
          </cell>
          <cell r="O952" t="str">
            <v>Terrestre</v>
          </cell>
          <cell r="P952" t="str">
            <v>Terrestrial</v>
          </cell>
          <cell r="Q952" t="str">
            <v>Forest</v>
          </cell>
          <cell r="R952" t="str">
            <v>Semi-Open</v>
          </cell>
          <cell r="S952">
            <v>2</v>
          </cell>
          <cell r="T952" t="str">
            <v>M</v>
          </cell>
          <cell r="U952" t="str">
            <v>M</v>
          </cell>
          <cell r="V952"/>
          <cell r="W952"/>
          <cell r="X952" t="str">
            <v>BR</v>
          </cell>
          <cell r="Y952"/>
          <cell r="Z952" t="str">
            <v>RE</v>
          </cell>
          <cell r="AA952"/>
          <cell r="AB952"/>
          <cell r="AC952"/>
          <cell r="AD952"/>
          <cell r="AE952"/>
          <cell r="AF952"/>
        </row>
        <row r="953">
          <cell r="A953" t="str">
            <v>Metopothrix aurantiaca</v>
          </cell>
          <cell r="B953" t="str">
            <v>Metopothrix</v>
          </cell>
          <cell r="C953" t="str">
            <v>aurantiaca</v>
          </cell>
          <cell r="D953" t="str">
            <v>Metopothrix aurantiaca</v>
          </cell>
          <cell r="E953" t="str">
            <v>Passeriformes</v>
          </cell>
          <cell r="F953" t="str">
            <v>Furriidae</v>
          </cell>
          <cell r="G953" t="str">
            <v>joão-folheiro</v>
          </cell>
          <cell r="H953" t="str">
            <v>Orange-fronted Plushcrown</v>
          </cell>
          <cell r="I953" t="str">
            <v>LC</v>
          </cell>
          <cell r="J953"/>
          <cell r="K953"/>
          <cell r="L953" t="str">
            <v>Invertebrate</v>
          </cell>
          <cell r="M953" t="str">
            <v>Carnivore</v>
          </cell>
          <cell r="N953" t="str">
            <v>Invertivore</v>
          </cell>
          <cell r="O953"/>
          <cell r="P953" t="str">
            <v>Insessorial</v>
          </cell>
          <cell r="Q953" t="str">
            <v>Riverine</v>
          </cell>
          <cell r="R953" t="str">
            <v xml:space="preserve">Dense </v>
          </cell>
          <cell r="S953"/>
          <cell r="T953"/>
          <cell r="U953" t="str">
            <v>A</v>
          </cell>
          <cell r="V953"/>
          <cell r="W953"/>
          <cell r="X953" t="str">
            <v>BR</v>
          </cell>
          <cell r="Y953"/>
          <cell r="Z953"/>
          <cell r="AA953"/>
          <cell r="AB953"/>
          <cell r="AC953"/>
          <cell r="AD953"/>
          <cell r="AE953"/>
          <cell r="AF953"/>
        </row>
        <row r="954">
          <cell r="A954" t="str">
            <v>Micrastur buckleyi</v>
          </cell>
          <cell r="B954" t="str">
            <v>Micrastur</v>
          </cell>
          <cell r="C954" t="str">
            <v>buckleyi</v>
          </cell>
          <cell r="D954" t="str">
            <v>Micrastur buckleyi</v>
          </cell>
          <cell r="E954" t="str">
            <v>Falconiformes</v>
          </cell>
          <cell r="F954" t="str">
            <v>Falconidae</v>
          </cell>
          <cell r="G954" t="str">
            <v>falcão-de-buckley</v>
          </cell>
          <cell r="H954" t="str">
            <v>Buckley's Forest-Falcon</v>
          </cell>
          <cell r="I954" t="str">
            <v>LC</v>
          </cell>
          <cell r="J954"/>
          <cell r="K954" t="str">
            <v>II</v>
          </cell>
          <cell r="L954" t="str">
            <v>VertFishScav</v>
          </cell>
          <cell r="M954" t="str">
            <v>Carnivore</v>
          </cell>
          <cell r="N954" t="str">
            <v>Vertivore</v>
          </cell>
          <cell r="O954" t="str">
            <v>?</v>
          </cell>
          <cell r="P954" t="str">
            <v>Insessorial</v>
          </cell>
          <cell r="Q954" t="str">
            <v>Forest</v>
          </cell>
          <cell r="R954" t="str">
            <v xml:space="preserve">Dense </v>
          </cell>
          <cell r="S954"/>
          <cell r="T954"/>
          <cell r="U954" t="str">
            <v>A</v>
          </cell>
          <cell r="V954"/>
          <cell r="W954"/>
          <cell r="X954" t="str">
            <v>BR#</v>
          </cell>
          <cell r="Y954"/>
          <cell r="Z954"/>
          <cell r="AA954"/>
          <cell r="AB954"/>
          <cell r="AC954"/>
          <cell r="AD954"/>
          <cell r="AE954"/>
          <cell r="AF954"/>
        </row>
        <row r="955">
          <cell r="A955" t="str">
            <v>Micrastur gilvicollis</v>
          </cell>
          <cell r="B955" t="str">
            <v>Micrastur</v>
          </cell>
          <cell r="C955" t="str">
            <v>gilvicollis</v>
          </cell>
          <cell r="D955" t="str">
            <v>Micrastur gilvicollis</v>
          </cell>
          <cell r="E955" t="str">
            <v>Falconiformes</v>
          </cell>
          <cell r="F955" t="str">
            <v>Falconidae</v>
          </cell>
          <cell r="G955" t="str">
            <v>falcão-mateiro</v>
          </cell>
          <cell r="H955" t="str">
            <v>Lined Forest-Falcon</v>
          </cell>
          <cell r="I955" t="str">
            <v>LC</v>
          </cell>
          <cell r="J955"/>
          <cell r="K955" t="str">
            <v>II</v>
          </cell>
          <cell r="L955" t="str">
            <v>VertFishScav</v>
          </cell>
          <cell r="M955" t="str">
            <v>Carnivore</v>
          </cell>
          <cell r="N955" t="str">
            <v>Vertivore</v>
          </cell>
          <cell r="O955" t="str">
            <v>Sub-bosque/Estrato medio</v>
          </cell>
          <cell r="P955" t="str">
            <v>Insessorial</v>
          </cell>
          <cell r="Q955" t="str">
            <v>Forest</v>
          </cell>
          <cell r="R955" t="str">
            <v xml:space="preserve">Dense </v>
          </cell>
          <cell r="S955"/>
          <cell r="T955"/>
          <cell r="U955" t="str">
            <v>A</v>
          </cell>
          <cell r="V955"/>
          <cell r="W955"/>
          <cell r="X955" t="str">
            <v>BR</v>
          </cell>
          <cell r="Y955"/>
          <cell r="Z955"/>
          <cell r="AA955"/>
          <cell r="AB955"/>
          <cell r="AC955"/>
          <cell r="AD955"/>
          <cell r="AE955"/>
          <cell r="AF955"/>
        </row>
        <row r="956">
          <cell r="A956" t="str">
            <v>Micrastur mintoni</v>
          </cell>
          <cell r="B956" t="str">
            <v>Micrastur</v>
          </cell>
          <cell r="C956" t="str">
            <v>mintoni</v>
          </cell>
          <cell r="D956" t="str">
            <v>Micrastur mintoni</v>
          </cell>
          <cell r="E956" t="str">
            <v>Falconiformes</v>
          </cell>
          <cell r="F956" t="str">
            <v>Falconidae</v>
          </cell>
          <cell r="G956" t="str">
            <v>falcão-críptico</v>
          </cell>
          <cell r="H956" t="str">
            <v>Cryptic Forest-Falcon</v>
          </cell>
          <cell r="I956" t="str">
            <v>LC</v>
          </cell>
          <cell r="J956"/>
          <cell r="K956" t="str">
            <v>II</v>
          </cell>
          <cell r="L956" t="str">
            <v>VertFishScav</v>
          </cell>
          <cell r="M956" t="str">
            <v>Carnivore</v>
          </cell>
          <cell r="N956" t="str">
            <v>Vertivore</v>
          </cell>
          <cell r="O956"/>
          <cell r="P956" t="str">
            <v>Insessorial</v>
          </cell>
          <cell r="Q956" t="str">
            <v>Forest</v>
          </cell>
          <cell r="R956" t="str">
            <v xml:space="preserve">Dense </v>
          </cell>
          <cell r="S956"/>
          <cell r="T956"/>
          <cell r="U956" t="str">
            <v>M</v>
          </cell>
          <cell r="V956"/>
          <cell r="W956"/>
          <cell r="X956" t="str">
            <v>BR</v>
          </cell>
          <cell r="Y956"/>
          <cell r="Z956"/>
          <cell r="AA956"/>
          <cell r="AB956"/>
          <cell r="AC956"/>
          <cell r="AD956"/>
          <cell r="AE956"/>
          <cell r="AF956"/>
        </row>
        <row r="957">
          <cell r="A957" t="str">
            <v>Micrastur mirandollei</v>
          </cell>
          <cell r="B957" t="str">
            <v>Micrastur</v>
          </cell>
          <cell r="C957" t="str">
            <v>mirandollei</v>
          </cell>
          <cell r="D957" t="str">
            <v>Micrastur mirandollei</v>
          </cell>
          <cell r="E957" t="str">
            <v>Falconiformes</v>
          </cell>
          <cell r="F957" t="str">
            <v>Falconidae</v>
          </cell>
          <cell r="G957" t="str">
            <v>tatau</v>
          </cell>
          <cell r="H957" t="str">
            <v>Slaty-backed Forest-Falcon</v>
          </cell>
          <cell r="I957" t="str">
            <v>LC</v>
          </cell>
          <cell r="J957"/>
          <cell r="K957"/>
          <cell r="L957" t="str">
            <v>VertFishScav</v>
          </cell>
          <cell r="M957" t="str">
            <v>Carnivore</v>
          </cell>
          <cell r="N957" t="str">
            <v>Vertivore</v>
          </cell>
          <cell r="O957" t="str">
            <v>Estrato medio/Dossel</v>
          </cell>
          <cell r="P957" t="str">
            <v>Insessorial</v>
          </cell>
          <cell r="Q957" t="str">
            <v>Forest</v>
          </cell>
          <cell r="R957" t="str">
            <v xml:space="preserve">Dense </v>
          </cell>
          <cell r="S957"/>
          <cell r="T957" t="str">
            <v>B</v>
          </cell>
          <cell r="U957" t="str">
            <v>M</v>
          </cell>
          <cell r="V957"/>
          <cell r="W957"/>
          <cell r="X957" t="str">
            <v>BR</v>
          </cell>
          <cell r="Y957"/>
          <cell r="Z957"/>
          <cell r="AA957" t="str">
            <v>AC</v>
          </cell>
          <cell r="AB957"/>
          <cell r="AC957"/>
          <cell r="AD957"/>
          <cell r="AE957"/>
          <cell r="AF957"/>
        </row>
        <row r="958">
          <cell r="A958" t="str">
            <v>Micrastur ruficollis</v>
          </cell>
          <cell r="B958" t="str">
            <v>Micrastur</v>
          </cell>
          <cell r="C958" t="str">
            <v>ruficollis</v>
          </cell>
          <cell r="D958" t="str">
            <v>Micrastur ruficollis</v>
          </cell>
          <cell r="E958" t="str">
            <v>Falconiformes</v>
          </cell>
          <cell r="F958" t="str">
            <v>Falconidae</v>
          </cell>
          <cell r="G958" t="str">
            <v>falcão-caburé</v>
          </cell>
          <cell r="H958" t="str">
            <v>Barred Forest-Falcon</v>
          </cell>
          <cell r="I958" t="str">
            <v>LC</v>
          </cell>
          <cell r="J958"/>
          <cell r="K958" t="str">
            <v>II</v>
          </cell>
          <cell r="L958" t="str">
            <v>VertFishScav</v>
          </cell>
          <cell r="M958" t="str">
            <v>Carnivore</v>
          </cell>
          <cell r="N958" t="str">
            <v>Vertivore</v>
          </cell>
          <cell r="O958" t="str">
            <v>Sub-bosque/Estrato medio</v>
          </cell>
          <cell r="P958" t="str">
            <v>Insessorial</v>
          </cell>
          <cell r="Q958" t="str">
            <v>Forest</v>
          </cell>
          <cell r="R958" t="str">
            <v xml:space="preserve">Dense </v>
          </cell>
          <cell r="S958">
            <v>3</v>
          </cell>
          <cell r="T958" t="str">
            <v>B</v>
          </cell>
          <cell r="U958" t="str">
            <v>M</v>
          </cell>
          <cell r="V958"/>
          <cell r="W958"/>
          <cell r="X958" t="str">
            <v>BR</v>
          </cell>
          <cell r="Y958"/>
          <cell r="Z958" t="str">
            <v>RE</v>
          </cell>
          <cell r="AA958" t="str">
            <v>AC</v>
          </cell>
          <cell r="AB958"/>
          <cell r="AC958"/>
          <cell r="AD958"/>
          <cell r="AE958"/>
          <cell r="AF958"/>
        </row>
        <row r="959">
          <cell r="A959" t="str">
            <v>Micrastur semitorquatus</v>
          </cell>
          <cell r="B959" t="str">
            <v>Micrastur</v>
          </cell>
          <cell r="C959" t="str">
            <v>semitorquatus</v>
          </cell>
          <cell r="D959" t="str">
            <v>Micrastur semitorquatus</v>
          </cell>
          <cell r="E959" t="str">
            <v>Falconiformes</v>
          </cell>
          <cell r="F959" t="str">
            <v>Falconidae</v>
          </cell>
          <cell r="G959" t="str">
            <v>falcão-relógio</v>
          </cell>
          <cell r="H959" t="str">
            <v>Collared Forest-Falcon</v>
          </cell>
          <cell r="I959" t="str">
            <v>LC</v>
          </cell>
          <cell r="J959"/>
          <cell r="K959" t="str">
            <v>II</v>
          </cell>
          <cell r="L959" t="str">
            <v>VertFishScav</v>
          </cell>
          <cell r="M959" t="str">
            <v>Carnivore</v>
          </cell>
          <cell r="N959" t="str">
            <v>Vertivore</v>
          </cell>
          <cell r="O959" t="str">
            <v>Estrato medio/Dossel</v>
          </cell>
          <cell r="P959" t="str">
            <v>Insessorial</v>
          </cell>
          <cell r="Q959" t="str">
            <v>Forest</v>
          </cell>
          <cell r="R959" t="str">
            <v xml:space="preserve">Dense </v>
          </cell>
          <cell r="S959">
            <v>2</v>
          </cell>
          <cell r="T959" t="str">
            <v>M</v>
          </cell>
          <cell r="U959" t="str">
            <v>M</v>
          </cell>
          <cell r="V959"/>
          <cell r="W959"/>
          <cell r="X959" t="str">
            <v>BR</v>
          </cell>
          <cell r="Y959"/>
          <cell r="Z959" t="str">
            <v>RE</v>
          </cell>
          <cell r="AA959"/>
          <cell r="AB959"/>
          <cell r="AC959"/>
          <cell r="AD959"/>
          <cell r="AE959"/>
          <cell r="AF959"/>
        </row>
        <row r="960">
          <cell r="A960" t="str">
            <v>Microbates collaris</v>
          </cell>
          <cell r="B960" t="str">
            <v>Microbates</v>
          </cell>
          <cell r="C960" t="str">
            <v>collaris</v>
          </cell>
          <cell r="D960" t="str">
            <v>Microbates collaris</v>
          </cell>
          <cell r="E960" t="str">
            <v>Passeriformes</v>
          </cell>
          <cell r="F960" t="str">
            <v>Polioptilidae</v>
          </cell>
          <cell r="G960" t="str">
            <v>chirito-de-coleira</v>
          </cell>
          <cell r="H960" t="str">
            <v>Collared Gtwren</v>
          </cell>
          <cell r="I960" t="str">
            <v>LC</v>
          </cell>
          <cell r="J960"/>
          <cell r="K960"/>
          <cell r="L960" t="str">
            <v>Invertebrate</v>
          </cell>
          <cell r="M960" t="str">
            <v>Carnivore</v>
          </cell>
          <cell r="N960" t="str">
            <v>Invertivore</v>
          </cell>
          <cell r="O960" t="str">
            <v>Sub-bosque</v>
          </cell>
          <cell r="P960" t="str">
            <v>Generalist</v>
          </cell>
          <cell r="Q960" t="str">
            <v>Forest</v>
          </cell>
          <cell r="R960" t="str">
            <v>Semi-Open</v>
          </cell>
          <cell r="S960"/>
          <cell r="T960"/>
          <cell r="U960" t="str">
            <v>A</v>
          </cell>
          <cell r="V960"/>
          <cell r="W960"/>
          <cell r="X960" t="str">
            <v>BR</v>
          </cell>
          <cell r="Y960"/>
          <cell r="Z960"/>
          <cell r="AA960"/>
          <cell r="AB960"/>
          <cell r="AC960"/>
          <cell r="AD960"/>
          <cell r="AE960"/>
          <cell r="AF960"/>
        </row>
        <row r="961">
          <cell r="A961" t="str">
            <v>Microcerculus bambla</v>
          </cell>
          <cell r="B961" t="str">
            <v>Microcerculus</v>
          </cell>
          <cell r="C961" t="str">
            <v>bambla</v>
          </cell>
          <cell r="D961" t="str">
            <v>Microcerculus bambla</v>
          </cell>
          <cell r="E961" t="str">
            <v>Passeriformes</v>
          </cell>
          <cell r="F961" t="str">
            <v>Troglodytidae</v>
          </cell>
          <cell r="G961" t="str">
            <v>uirapuru-de-asa-branca</v>
          </cell>
          <cell r="H961" t="str">
            <v>Wing-banded Wren</v>
          </cell>
          <cell r="I961" t="str">
            <v>LC</v>
          </cell>
          <cell r="J961"/>
          <cell r="K961"/>
          <cell r="L961" t="str">
            <v>Invertebrate</v>
          </cell>
          <cell r="M961" t="str">
            <v>Carnivore</v>
          </cell>
          <cell r="N961" t="str">
            <v>Invertivore</v>
          </cell>
          <cell r="O961" t="str">
            <v>Terrestre/Sub-bosque</v>
          </cell>
          <cell r="P961" t="str">
            <v>Terrestrial</v>
          </cell>
          <cell r="Q961" t="str">
            <v>Forest</v>
          </cell>
          <cell r="R961" t="str">
            <v xml:space="preserve">Dense </v>
          </cell>
          <cell r="S961"/>
          <cell r="T961"/>
          <cell r="U961" t="str">
            <v>A</v>
          </cell>
          <cell r="V961"/>
          <cell r="W961"/>
          <cell r="X961" t="str">
            <v>BR</v>
          </cell>
          <cell r="Y961"/>
          <cell r="Z961"/>
          <cell r="AA961"/>
          <cell r="AB961"/>
          <cell r="AC961"/>
          <cell r="AD961"/>
          <cell r="AE961"/>
          <cell r="AF961"/>
        </row>
        <row r="962">
          <cell r="A962" t="str">
            <v>Microcerculus marginatus</v>
          </cell>
          <cell r="B962" t="str">
            <v>Microcerculus</v>
          </cell>
          <cell r="C962" t="str">
            <v>marginatus</v>
          </cell>
          <cell r="D962" t="str">
            <v>Microcerculus marginatus</v>
          </cell>
          <cell r="E962" t="str">
            <v>Passeriformes</v>
          </cell>
          <cell r="F962" t="str">
            <v>Troglodytidae</v>
          </cell>
          <cell r="G962" t="str">
            <v>uirapuru-veado</v>
          </cell>
          <cell r="H962" t="str">
            <v>Scaly-breasted Wren</v>
          </cell>
          <cell r="I962" t="str">
            <v>LC</v>
          </cell>
          <cell r="J962"/>
          <cell r="K962"/>
          <cell r="L962" t="str">
            <v>Invertebrate</v>
          </cell>
          <cell r="M962" t="str">
            <v>Carnivore</v>
          </cell>
          <cell r="N962" t="str">
            <v>Invertivore</v>
          </cell>
          <cell r="O962" t="str">
            <v>Terrestre/Sub-bosque</v>
          </cell>
          <cell r="P962" t="str">
            <v>Terrestrial</v>
          </cell>
          <cell r="Q962" t="str">
            <v>Forest</v>
          </cell>
          <cell r="R962" t="str">
            <v xml:space="preserve">Dense </v>
          </cell>
          <cell r="S962"/>
          <cell r="T962"/>
          <cell r="U962" t="str">
            <v>A</v>
          </cell>
          <cell r="V962"/>
          <cell r="W962"/>
          <cell r="X962" t="str">
            <v>BR</v>
          </cell>
          <cell r="Y962"/>
          <cell r="Z962"/>
          <cell r="AA962"/>
          <cell r="AB962"/>
          <cell r="AC962"/>
          <cell r="AD962"/>
          <cell r="AE962"/>
          <cell r="AF962"/>
        </row>
        <row r="963">
          <cell r="A963" t="str">
            <v>Microcerculus ustulatus</v>
          </cell>
          <cell r="B963" t="str">
            <v>Microcerculus</v>
          </cell>
          <cell r="C963" t="str">
            <v>ustulatus</v>
          </cell>
          <cell r="D963" t="str">
            <v>Microcerculus ustulatus</v>
          </cell>
          <cell r="E963" t="str">
            <v>Passeriformes</v>
          </cell>
          <cell r="F963" t="str">
            <v>Troglodytidae</v>
          </cell>
          <cell r="G963" t="str">
            <v>flautista-do-tepui</v>
          </cell>
          <cell r="H963" t="str">
            <v>Flutist Wren</v>
          </cell>
          <cell r="I963" t="str">
            <v>LC</v>
          </cell>
          <cell r="J963"/>
          <cell r="K963" t="str">
            <v>II</v>
          </cell>
          <cell r="L963" t="str">
            <v>Invertebrate</v>
          </cell>
          <cell r="M963" t="str">
            <v>Carnivore</v>
          </cell>
          <cell r="N963" t="str">
            <v>Invertivore</v>
          </cell>
          <cell r="O963" t="str">
            <v>Terrestre/Sub-bosque</v>
          </cell>
          <cell r="P963" t="str">
            <v>Terrestrial</v>
          </cell>
          <cell r="Q963" t="str">
            <v>Forest</v>
          </cell>
          <cell r="R963" t="str">
            <v xml:space="preserve">Dense </v>
          </cell>
          <cell r="S963"/>
          <cell r="T963"/>
          <cell r="U963"/>
          <cell r="V963"/>
          <cell r="W963"/>
          <cell r="X963" t="str">
            <v>BR</v>
          </cell>
          <cell r="Y963"/>
          <cell r="Z963"/>
          <cell r="AA963"/>
          <cell r="AB963"/>
          <cell r="AC963"/>
          <cell r="AD963"/>
          <cell r="AE963"/>
          <cell r="AF963"/>
        </row>
        <row r="964">
          <cell r="A964" t="str">
            <v>Micrococcyx cinereus</v>
          </cell>
          <cell r="B964" t="str">
            <v>Micrococcyx</v>
          </cell>
          <cell r="C964" t="str">
            <v>cinereus</v>
          </cell>
          <cell r="D964" t="str">
            <v>Micrococcyx cinereus</v>
          </cell>
          <cell r="E964" t="str">
            <v>Cuculiformes</v>
          </cell>
          <cell r="F964" t="str">
            <v>Cuculidae</v>
          </cell>
          <cell r="G964" t="str">
            <v>papa-lagarta-cinzento</v>
          </cell>
          <cell r="H964" t="str">
            <v>Ash-colored Cuckoo</v>
          </cell>
          <cell r="I964"/>
          <cell r="J964"/>
          <cell r="K964"/>
          <cell r="L964"/>
          <cell r="M964"/>
          <cell r="N964"/>
          <cell r="O964"/>
          <cell r="P964"/>
          <cell r="Q964"/>
          <cell r="R964"/>
          <cell r="S964"/>
          <cell r="T964" t="str">
            <v>M</v>
          </cell>
          <cell r="U964"/>
          <cell r="V964" t="str">
            <v>MGT*</v>
          </cell>
          <cell r="W964" t="str">
            <v>Yes</v>
          </cell>
          <cell r="X964" t="str">
            <v>BR</v>
          </cell>
          <cell r="Y964"/>
          <cell r="Z964"/>
          <cell r="AA964"/>
          <cell r="AB964"/>
          <cell r="AC964"/>
          <cell r="AD964"/>
          <cell r="AE964"/>
          <cell r="AF964"/>
        </row>
        <row r="965">
          <cell r="A965" t="str">
            <v>Micrococcyx pumilus</v>
          </cell>
          <cell r="B965" t="str">
            <v>Dwarf</v>
          </cell>
          <cell r="C965" t="str">
            <v>Cuckoo</v>
          </cell>
          <cell r="D965" t="str">
            <v>Dwarf Cuckoo</v>
          </cell>
          <cell r="E965"/>
          <cell r="F965"/>
          <cell r="G965" t="str">
            <v>papa-lagarta-de-papo-ferrugem</v>
          </cell>
          <cell r="H965" t="str">
            <v>Dwarf Cuckoo</v>
          </cell>
          <cell r="I965"/>
          <cell r="J965"/>
          <cell r="K965"/>
          <cell r="L965" t="str">
            <v>Invertebrate</v>
          </cell>
          <cell r="M965"/>
          <cell r="N965"/>
          <cell r="O965"/>
          <cell r="P965"/>
          <cell r="Q965"/>
          <cell r="R965"/>
          <cell r="S965"/>
          <cell r="T965"/>
          <cell r="U965" t="str">
            <v>A</v>
          </cell>
          <cell r="V965"/>
          <cell r="W965"/>
          <cell r="X965"/>
          <cell r="Y965"/>
          <cell r="Z965"/>
          <cell r="AA965"/>
          <cell r="AB965"/>
          <cell r="AC965"/>
          <cell r="AD965"/>
          <cell r="AE965"/>
          <cell r="AF965"/>
        </row>
        <row r="966">
          <cell r="A966" t="str">
            <v>Micromonacha lanceolata</v>
          </cell>
          <cell r="B966" t="str">
            <v>Micromonacha</v>
          </cell>
          <cell r="C966" t="str">
            <v>lanceolata</v>
          </cell>
          <cell r="D966" t="str">
            <v>Micromonacha lanceolata</v>
          </cell>
          <cell r="E966" t="str">
            <v>Galbuliformes</v>
          </cell>
          <cell r="F966" t="str">
            <v>Bucconidae</v>
          </cell>
          <cell r="G966" t="str">
            <v>macuru-papa-mosca</v>
          </cell>
          <cell r="H966" t="str">
            <v>Lanceolated Monklet</v>
          </cell>
          <cell r="I966" t="str">
            <v>LC</v>
          </cell>
          <cell r="J966"/>
          <cell r="K966"/>
          <cell r="L966" t="str">
            <v>Invertebrate</v>
          </cell>
          <cell r="M966" t="str">
            <v>Carnivore</v>
          </cell>
          <cell r="N966" t="str">
            <v>Invertivore</v>
          </cell>
          <cell r="O966" t="str">
            <v>Dossel</v>
          </cell>
          <cell r="P966" t="str">
            <v>Insessorial</v>
          </cell>
          <cell r="Q966" t="str">
            <v>Forest</v>
          </cell>
          <cell r="R966" t="str">
            <v xml:space="preserve">Dense </v>
          </cell>
          <cell r="S966"/>
          <cell r="T966"/>
          <cell r="U966" t="str">
            <v>A</v>
          </cell>
          <cell r="V966"/>
          <cell r="W966"/>
          <cell r="X966" t="str">
            <v>BR</v>
          </cell>
          <cell r="Y966"/>
          <cell r="Z966"/>
          <cell r="AA966"/>
          <cell r="AB966"/>
          <cell r="AC966"/>
          <cell r="AD966"/>
          <cell r="AE966"/>
          <cell r="AF966"/>
        </row>
        <row r="967">
          <cell r="A967" t="str">
            <v>Micropygia schomburgkii</v>
          </cell>
          <cell r="B967" t="str">
            <v>Micropygia</v>
          </cell>
          <cell r="C967" t="str">
            <v>schomburgkii</v>
          </cell>
          <cell r="D967" t="str">
            <v>Micropygia schomburgkii</v>
          </cell>
          <cell r="E967" t="str">
            <v>Gruiformes</v>
          </cell>
          <cell r="F967" t="str">
            <v>Rallidae</v>
          </cell>
          <cell r="G967" t="str">
            <v>maxalalagá</v>
          </cell>
          <cell r="H967" t="str">
            <v>Ocellated Crake</v>
          </cell>
          <cell r="I967" t="str">
            <v>LC</v>
          </cell>
          <cell r="J967"/>
          <cell r="K967"/>
          <cell r="L967" t="str">
            <v>Invertebrate</v>
          </cell>
          <cell r="M967" t="str">
            <v>Carnivore</v>
          </cell>
          <cell r="N967" t="str">
            <v>Invertivore</v>
          </cell>
          <cell r="O967" t="str">
            <v>Terrestre</v>
          </cell>
          <cell r="P967" t="str">
            <v>Terrestrial</v>
          </cell>
          <cell r="Q967" t="str">
            <v>Grassland</v>
          </cell>
          <cell r="R967" t="str">
            <v>Semi-Open</v>
          </cell>
          <cell r="S967"/>
          <cell r="T967"/>
          <cell r="U967" t="str">
            <v>M</v>
          </cell>
          <cell r="V967"/>
          <cell r="W967"/>
          <cell r="X967" t="str">
            <v>BR</v>
          </cell>
          <cell r="Y967"/>
          <cell r="Z967"/>
          <cell r="AA967"/>
          <cell r="AB967"/>
          <cell r="AC967"/>
          <cell r="AD967"/>
          <cell r="AE967"/>
          <cell r="AF967"/>
        </row>
        <row r="968">
          <cell r="A968" t="str">
            <v>Microrhopias quixensis</v>
          </cell>
          <cell r="B968" t="str">
            <v>Microrhopias</v>
          </cell>
          <cell r="C968" t="str">
            <v>quixensis</v>
          </cell>
          <cell r="D968" t="str">
            <v>Microrhopias quixensis</v>
          </cell>
          <cell r="E968" t="str">
            <v>Passeriformes</v>
          </cell>
          <cell r="F968" t="str">
            <v>Thamnophilidae</v>
          </cell>
          <cell r="G968" t="str">
            <v>papa-formiga-de-bando</v>
          </cell>
          <cell r="H968" t="str">
            <v>Dot-winged Antwren</v>
          </cell>
          <cell r="I968" t="str">
            <v>LC</v>
          </cell>
          <cell r="J968"/>
          <cell r="K968"/>
          <cell r="L968" t="str">
            <v>Invertebrate</v>
          </cell>
          <cell r="M968" t="str">
            <v>Carnivore</v>
          </cell>
          <cell r="N968" t="str">
            <v>Invertivore</v>
          </cell>
          <cell r="O968" t="str">
            <v>Estrato medio</v>
          </cell>
          <cell r="P968" t="str">
            <v>Insessorial</v>
          </cell>
          <cell r="Q968" t="str">
            <v>Forest</v>
          </cell>
          <cell r="R968" t="str">
            <v xml:space="preserve">Dense </v>
          </cell>
          <cell r="S968"/>
          <cell r="T968"/>
          <cell r="U968"/>
          <cell r="V968"/>
          <cell r="W968"/>
          <cell r="X968" t="str">
            <v>BR</v>
          </cell>
          <cell r="Y968"/>
          <cell r="Z968"/>
          <cell r="AA968"/>
          <cell r="AB968"/>
          <cell r="AC968"/>
          <cell r="AD968"/>
          <cell r="AE968"/>
          <cell r="AF968"/>
        </row>
        <row r="969">
          <cell r="A969" t="str">
            <v>Microspingus cabanisi</v>
          </cell>
          <cell r="B969" t="str">
            <v>Microspingus</v>
          </cell>
          <cell r="C969" t="str">
            <v>cabanisi</v>
          </cell>
          <cell r="D969" t="str">
            <v>Microspingus cabanisi</v>
          </cell>
          <cell r="E969" t="str">
            <v>Passeriformes</v>
          </cell>
          <cell r="F969" t="str">
            <v>Thraupidae</v>
          </cell>
          <cell r="G969" t="str">
            <v>quete-do-sul</v>
          </cell>
          <cell r="H969" t="str">
            <v>Gray-throated Warbling-Finch</v>
          </cell>
          <cell r="I969" t="str">
            <v>LC</v>
          </cell>
          <cell r="J969"/>
          <cell r="K969"/>
          <cell r="L969"/>
          <cell r="M969" t="str">
            <v>Omnivore</v>
          </cell>
          <cell r="N969" t="str">
            <v>Invertivore</v>
          </cell>
          <cell r="O969"/>
          <cell r="P969" t="str">
            <v>Insessorial</v>
          </cell>
          <cell r="Q969" t="str">
            <v>Forest</v>
          </cell>
          <cell r="R969" t="str">
            <v>Semi-Open</v>
          </cell>
          <cell r="S969"/>
          <cell r="T969"/>
          <cell r="U969"/>
          <cell r="V969"/>
          <cell r="W969"/>
          <cell r="X969" t="str">
            <v>BR</v>
          </cell>
          <cell r="Y969"/>
          <cell r="Z969"/>
          <cell r="AA969"/>
          <cell r="AB969"/>
          <cell r="AC969"/>
          <cell r="AD969"/>
          <cell r="AE969"/>
          <cell r="AF969"/>
        </row>
        <row r="970">
          <cell r="A970" t="str">
            <v>Microspingus cinereus</v>
          </cell>
          <cell r="B970" t="str">
            <v>Microspingus</v>
          </cell>
          <cell r="C970" t="str">
            <v>cinereus</v>
          </cell>
          <cell r="D970" t="str">
            <v>Microspingus cinereus</v>
          </cell>
          <cell r="E970" t="str">
            <v>Passeriformes</v>
          </cell>
          <cell r="F970" t="str">
            <v>Thraupidae</v>
          </cell>
          <cell r="G970" t="str">
            <v>capacetinho-do-oco-do-pau</v>
          </cell>
          <cell r="H970" t="str">
            <v>Cinereous Warbling-Finch</v>
          </cell>
          <cell r="I970" t="str">
            <v>LC</v>
          </cell>
          <cell r="J970"/>
          <cell r="K970"/>
          <cell r="L970" t="str">
            <v>Omnivore</v>
          </cell>
          <cell r="M970" t="str">
            <v>Carnivore</v>
          </cell>
          <cell r="N970" t="str">
            <v>Invertivore</v>
          </cell>
          <cell r="O970"/>
          <cell r="P970" t="str">
            <v>Insessorial</v>
          </cell>
          <cell r="Q970" t="str">
            <v>Forest</v>
          </cell>
          <cell r="R970" t="str">
            <v>Semi-Open</v>
          </cell>
          <cell r="S970"/>
          <cell r="T970"/>
          <cell r="U970"/>
          <cell r="V970"/>
          <cell r="W970"/>
          <cell r="X970" t="str">
            <v>BR, En</v>
          </cell>
          <cell r="Y970"/>
          <cell r="Z970"/>
          <cell r="AA970"/>
          <cell r="AB970"/>
          <cell r="AC970"/>
          <cell r="AD970"/>
          <cell r="AE970"/>
          <cell r="AF970"/>
        </row>
        <row r="971">
          <cell r="A971" t="str">
            <v>Microspingus lateralis</v>
          </cell>
          <cell r="B971" t="str">
            <v>Microspingus</v>
          </cell>
          <cell r="C971" t="str">
            <v>lateralis</v>
          </cell>
          <cell r="D971" t="str">
            <v>Microspingus lateralis</v>
          </cell>
          <cell r="E971" t="str">
            <v>Passeriformes</v>
          </cell>
          <cell r="F971" t="str">
            <v>Thraupidae</v>
          </cell>
          <cell r="G971" t="str">
            <v>quete-do-sudeste</v>
          </cell>
          <cell r="H971" t="str">
            <v>Buff-throated Warbling-Finch</v>
          </cell>
          <cell r="I971" t="str">
            <v>LC</v>
          </cell>
          <cell r="J971"/>
          <cell r="K971"/>
          <cell r="L971" t="str">
            <v>Omnivore</v>
          </cell>
          <cell r="M971" t="str">
            <v>Omnivore</v>
          </cell>
          <cell r="N971" t="str">
            <v>Invertivore</v>
          </cell>
          <cell r="O971"/>
          <cell r="P971" t="str">
            <v>Insessorial</v>
          </cell>
          <cell r="Q971" t="str">
            <v>Forest</v>
          </cell>
          <cell r="R971" t="str">
            <v>Semi-Open</v>
          </cell>
          <cell r="S971"/>
          <cell r="T971"/>
          <cell r="U971"/>
          <cell r="V971"/>
          <cell r="W971"/>
          <cell r="X971" t="str">
            <v>BR, En</v>
          </cell>
          <cell r="Y971"/>
          <cell r="Z971"/>
          <cell r="AA971"/>
          <cell r="AB971"/>
          <cell r="AC971"/>
          <cell r="AD971"/>
          <cell r="AE971"/>
          <cell r="AF971"/>
        </row>
        <row r="972">
          <cell r="A972" t="str">
            <v>Microspingus melanoleucus</v>
          </cell>
          <cell r="B972" t="str">
            <v>Microspingus</v>
          </cell>
          <cell r="C972" t="str">
            <v>melanoleucus</v>
          </cell>
          <cell r="D972" t="str">
            <v>Microspingus melanoleucus</v>
          </cell>
          <cell r="E972" t="str">
            <v>Passeriformes</v>
          </cell>
          <cell r="F972" t="str">
            <v>Thraupidae</v>
          </cell>
          <cell r="G972" t="str">
            <v>capacetinho</v>
          </cell>
          <cell r="H972" t="str">
            <v>Black-capped Warbling-Finch</v>
          </cell>
          <cell r="I972" t="str">
            <v>LC</v>
          </cell>
          <cell r="J972"/>
          <cell r="K972"/>
          <cell r="L972" t="str">
            <v>Omnivore</v>
          </cell>
          <cell r="M972" t="str">
            <v>Herbivore</v>
          </cell>
          <cell r="N972" t="str">
            <v>Invertivore</v>
          </cell>
          <cell r="O972"/>
          <cell r="P972" t="str">
            <v>Insessorial</v>
          </cell>
          <cell r="Q972" t="str">
            <v>Forest</v>
          </cell>
          <cell r="R972" t="str">
            <v>Semi-Open</v>
          </cell>
          <cell r="S972"/>
          <cell r="T972"/>
          <cell r="U972"/>
          <cell r="V972"/>
          <cell r="W972"/>
          <cell r="X972" t="str">
            <v>BR</v>
          </cell>
          <cell r="Y972"/>
          <cell r="Z972"/>
          <cell r="AA972"/>
          <cell r="AB972"/>
          <cell r="AC972"/>
          <cell r="AD972"/>
          <cell r="AE972"/>
          <cell r="AF972"/>
        </row>
        <row r="973">
          <cell r="A973" t="str">
            <v>Microxenops milleri</v>
          </cell>
          <cell r="B973" t="str">
            <v>Microxenops</v>
          </cell>
          <cell r="C973" t="str">
            <v>milleri</v>
          </cell>
          <cell r="D973" t="str">
            <v>Microxenops milleri</v>
          </cell>
          <cell r="E973" t="str">
            <v>Passeriformes</v>
          </cell>
          <cell r="F973" t="str">
            <v>Furriidae</v>
          </cell>
          <cell r="G973" t="str">
            <v>bico-virado-da-copa</v>
          </cell>
          <cell r="H973" t="str">
            <v>Rufous-tailed Xenops</v>
          </cell>
          <cell r="I973" t="str">
            <v>LC</v>
          </cell>
          <cell r="J973"/>
          <cell r="K973"/>
          <cell r="L973" t="str">
            <v>Invertebrate</v>
          </cell>
          <cell r="M973" t="str">
            <v>Carnivore</v>
          </cell>
          <cell r="N973" t="str">
            <v>Invertivore</v>
          </cell>
          <cell r="O973"/>
          <cell r="P973" t="str">
            <v>Insessorial</v>
          </cell>
          <cell r="Q973" t="str">
            <v>Forest</v>
          </cell>
          <cell r="R973" t="str">
            <v xml:space="preserve">Dense </v>
          </cell>
          <cell r="S973"/>
          <cell r="T973" t="str">
            <v>A</v>
          </cell>
          <cell r="U973" t="str">
            <v>B</v>
          </cell>
          <cell r="V973"/>
          <cell r="W973"/>
          <cell r="X973" t="str">
            <v>BR</v>
          </cell>
          <cell r="Y973"/>
          <cell r="Z973"/>
          <cell r="AA973" t="str">
            <v>AC</v>
          </cell>
          <cell r="AB973"/>
          <cell r="AC973"/>
          <cell r="AD973"/>
          <cell r="AE973"/>
          <cell r="AF973"/>
        </row>
        <row r="974">
          <cell r="A974" t="str">
            <v>Milvago chimachima</v>
          </cell>
          <cell r="B974" t="str">
            <v>Milvago</v>
          </cell>
          <cell r="C974" t="str">
            <v>chimachima</v>
          </cell>
          <cell r="D974" t="str">
            <v>Milvago chimachima</v>
          </cell>
          <cell r="E974" t="str">
            <v>Falconiformes</v>
          </cell>
          <cell r="F974" t="str">
            <v>Falconidae</v>
          </cell>
          <cell r="G974" t="str">
            <v>carrapateiro</v>
          </cell>
          <cell r="H974" t="str">
            <v>Yellow-headed Caracara</v>
          </cell>
          <cell r="I974" t="str">
            <v>LC</v>
          </cell>
          <cell r="J974"/>
          <cell r="K974"/>
          <cell r="L974" t="str">
            <v>VertFishScav</v>
          </cell>
          <cell r="M974" t="str">
            <v>Carnivore</v>
          </cell>
          <cell r="N974" t="str">
            <v>Omnivore</v>
          </cell>
          <cell r="O974" t="str">
            <v>Terrestre/Dossel</v>
          </cell>
          <cell r="P974" t="str">
            <v>Terrestrial</v>
          </cell>
          <cell r="Q974" t="str">
            <v>Grassland</v>
          </cell>
          <cell r="R974" t="str">
            <v>Open</v>
          </cell>
          <cell r="S974">
            <v>1</v>
          </cell>
          <cell r="T974" t="str">
            <v>A</v>
          </cell>
          <cell r="U974" t="str">
            <v>B</v>
          </cell>
          <cell r="V974"/>
          <cell r="W974"/>
          <cell r="X974" t="str">
            <v>BR</v>
          </cell>
          <cell r="Y974"/>
          <cell r="Z974" t="str">
            <v>RE</v>
          </cell>
          <cell r="AA974"/>
          <cell r="AB974"/>
          <cell r="AC974"/>
          <cell r="AD974"/>
          <cell r="AE974"/>
          <cell r="AF974"/>
        </row>
        <row r="975">
          <cell r="A975" t="str">
            <v>Milvago chimango</v>
          </cell>
          <cell r="B975" t="str">
            <v>Milvago</v>
          </cell>
          <cell r="C975" t="str">
            <v>chimango</v>
          </cell>
          <cell r="D975" t="str">
            <v>Milvago chimango</v>
          </cell>
          <cell r="E975" t="str">
            <v>Falconiformes</v>
          </cell>
          <cell r="F975" t="str">
            <v>Falconidae</v>
          </cell>
          <cell r="G975" t="str">
            <v>chimango</v>
          </cell>
          <cell r="H975" t="str">
            <v>Chimango Caracara</v>
          </cell>
          <cell r="I975"/>
          <cell r="J975"/>
          <cell r="K975"/>
          <cell r="L975" t="str">
            <v>VertFishScav</v>
          </cell>
          <cell r="M975" t="str">
            <v>Carnivore</v>
          </cell>
          <cell r="N975" t="str">
            <v>Omnivore</v>
          </cell>
          <cell r="O975" t="str">
            <v>Terrestre/Dossel</v>
          </cell>
          <cell r="P975" t="str">
            <v>Terrestrial</v>
          </cell>
          <cell r="Q975" t="str">
            <v>Grassland</v>
          </cell>
          <cell r="R975" t="str">
            <v>Open</v>
          </cell>
          <cell r="S975"/>
          <cell r="T975"/>
          <cell r="U975" t="str">
            <v>B</v>
          </cell>
          <cell r="V975"/>
          <cell r="W975"/>
          <cell r="X975" t="str">
            <v>BR</v>
          </cell>
          <cell r="Y975"/>
          <cell r="Z975"/>
          <cell r="AA975" t="str">
            <v>L</v>
          </cell>
          <cell r="AB975"/>
          <cell r="AC975"/>
          <cell r="AD975"/>
          <cell r="AE975"/>
          <cell r="AF975"/>
        </row>
        <row r="976">
          <cell r="A976" t="str">
            <v>Mimus gilvus</v>
          </cell>
          <cell r="B976" t="str">
            <v>Mimus</v>
          </cell>
          <cell r="C976" t="str">
            <v>gilvus</v>
          </cell>
          <cell r="D976" t="str">
            <v>Mimus gilvus</v>
          </cell>
          <cell r="E976" t="str">
            <v>Passeriformes</v>
          </cell>
          <cell r="F976" t="str">
            <v>Mimidae</v>
          </cell>
          <cell r="G976" t="str">
            <v>sabiá-da-praia</v>
          </cell>
          <cell r="H976" t="str">
            <v>Tropical Mockingbird</v>
          </cell>
          <cell r="I976" t="str">
            <v>LC</v>
          </cell>
          <cell r="J976"/>
          <cell r="K976"/>
          <cell r="L976" t="str">
            <v>Invertebrate</v>
          </cell>
          <cell r="M976" t="str">
            <v>Carnivore</v>
          </cell>
          <cell r="N976" t="str">
            <v>Invertivore</v>
          </cell>
          <cell r="O976" t="str">
            <v>Dossel</v>
          </cell>
          <cell r="P976" t="str">
            <v>Generalist</v>
          </cell>
          <cell r="Q976" t="str">
            <v>Shrubland</v>
          </cell>
          <cell r="R976" t="str">
            <v>Semi-Open</v>
          </cell>
          <cell r="S976">
            <v>1</v>
          </cell>
          <cell r="T976" t="str">
            <v>A</v>
          </cell>
          <cell r="U976" t="str">
            <v>B</v>
          </cell>
          <cell r="V976"/>
          <cell r="W976"/>
          <cell r="X976" t="str">
            <v>BR</v>
          </cell>
          <cell r="Y976"/>
          <cell r="Z976" t="str">
            <v>RE</v>
          </cell>
          <cell r="AA976" t="str">
            <v>AC</v>
          </cell>
          <cell r="AB976"/>
          <cell r="AC976"/>
          <cell r="AD976"/>
          <cell r="AE976"/>
          <cell r="AF976"/>
        </row>
        <row r="977">
          <cell r="A977" t="str">
            <v>Mimus saturninus</v>
          </cell>
          <cell r="B977" t="str">
            <v>Mimus</v>
          </cell>
          <cell r="C977" t="str">
            <v>saturninus</v>
          </cell>
          <cell r="D977" t="str">
            <v>Mimus saturninus</v>
          </cell>
          <cell r="E977" t="str">
            <v>Passeriformes</v>
          </cell>
          <cell r="F977" t="str">
            <v>Mimidae</v>
          </cell>
          <cell r="G977" t="str">
            <v>sabiá-do-campo</v>
          </cell>
          <cell r="H977" t="str">
            <v>Chalk-browed Mockingbird</v>
          </cell>
          <cell r="I977" t="str">
            <v>LC</v>
          </cell>
          <cell r="J977"/>
          <cell r="K977"/>
          <cell r="L977" t="str">
            <v>Invertebrate</v>
          </cell>
          <cell r="M977" t="str">
            <v>Omnivore</v>
          </cell>
          <cell r="N977" t="str">
            <v>Invertivore</v>
          </cell>
          <cell r="O977" t="str">
            <v>Dossel</v>
          </cell>
          <cell r="P977" t="str">
            <v>Generalist</v>
          </cell>
          <cell r="Q977" t="str">
            <v>Shrubland</v>
          </cell>
          <cell r="R977" t="str">
            <v>Semi-Open</v>
          </cell>
          <cell r="S977">
            <v>1</v>
          </cell>
          <cell r="T977" t="str">
            <v>A</v>
          </cell>
          <cell r="U977" t="str">
            <v>B</v>
          </cell>
          <cell r="V977"/>
          <cell r="W977"/>
          <cell r="X977" t="str">
            <v>BR</v>
          </cell>
          <cell r="Y977"/>
          <cell r="Z977" t="str">
            <v>RE</v>
          </cell>
          <cell r="AA977"/>
          <cell r="AB977"/>
          <cell r="AC977"/>
          <cell r="AD977"/>
          <cell r="AE977"/>
          <cell r="AF977"/>
        </row>
        <row r="978">
          <cell r="A978" t="str">
            <v>Mimus triurus</v>
          </cell>
          <cell r="B978" t="str">
            <v>Mimus</v>
          </cell>
          <cell r="C978" t="str">
            <v>triurus</v>
          </cell>
          <cell r="D978" t="str">
            <v>Mimus triurus</v>
          </cell>
          <cell r="E978" t="str">
            <v>Passeriformes</v>
          </cell>
          <cell r="F978" t="str">
            <v>Mimidae</v>
          </cell>
          <cell r="G978" t="str">
            <v>calhandra-de-três-rabos</v>
          </cell>
          <cell r="H978" t="str">
            <v>White-banded Mockingbird</v>
          </cell>
          <cell r="I978" t="str">
            <v>LC</v>
          </cell>
          <cell r="J978"/>
          <cell r="K978"/>
          <cell r="L978" t="str">
            <v>Invertebrate</v>
          </cell>
          <cell r="M978" t="str">
            <v>Carnivore</v>
          </cell>
          <cell r="N978" t="str">
            <v>Invertivore</v>
          </cell>
          <cell r="O978" t="str">
            <v>Dossel</v>
          </cell>
          <cell r="P978" t="str">
            <v>Generalist</v>
          </cell>
          <cell r="Q978" t="str">
            <v>Shrubland</v>
          </cell>
          <cell r="R978" t="str">
            <v>Semi-Open</v>
          </cell>
          <cell r="S978"/>
          <cell r="T978"/>
          <cell r="U978"/>
          <cell r="V978" t="str">
            <v>MGT</v>
          </cell>
          <cell r="W978" t="str">
            <v>No</v>
          </cell>
          <cell r="X978" t="str">
            <v>VI (S)</v>
          </cell>
          <cell r="Y978"/>
          <cell r="Z978"/>
          <cell r="AA978"/>
          <cell r="AB978"/>
          <cell r="AC978"/>
          <cell r="AD978"/>
          <cell r="AE978"/>
          <cell r="AF978"/>
        </row>
        <row r="979">
          <cell r="A979" t="str">
            <v>Mionectes amazonus</v>
          </cell>
          <cell r="B979" t="str">
            <v>Mionectes</v>
          </cell>
          <cell r="C979" t="str">
            <v>amazonus</v>
          </cell>
          <cell r="D979" t="str">
            <v>Mionectes amazonus</v>
          </cell>
          <cell r="E979" t="str">
            <v>Passeriformes</v>
          </cell>
          <cell r="F979" t="str">
            <v>Rhynchocyclidae</v>
          </cell>
          <cell r="G979" t="str">
            <v>abre-asa-do-acre</v>
          </cell>
          <cell r="H979" t="str">
            <v>Western McConnell's Flycatcher</v>
          </cell>
          <cell r="I979"/>
          <cell r="J979"/>
          <cell r="K979"/>
          <cell r="L979" t="str">
            <v>Omnivore</v>
          </cell>
          <cell r="M979" t="str">
            <v>Herbivore</v>
          </cell>
          <cell r="N979" t="str">
            <v>Frugivore</v>
          </cell>
          <cell r="O979"/>
          <cell r="P979" t="str">
            <v>Insessorial</v>
          </cell>
          <cell r="Q979" t="str">
            <v>Forest</v>
          </cell>
          <cell r="R979" t="str">
            <v xml:space="preserve">Dense </v>
          </cell>
          <cell r="S979"/>
          <cell r="T979"/>
          <cell r="U979" t="str">
            <v>A</v>
          </cell>
          <cell r="V979"/>
          <cell r="W979"/>
          <cell r="X979" t="str">
            <v>BR#</v>
          </cell>
          <cell r="Y979"/>
          <cell r="Z979"/>
          <cell r="AA979"/>
          <cell r="AB979"/>
          <cell r="AC979"/>
          <cell r="AD979"/>
          <cell r="AE979"/>
          <cell r="AF979"/>
        </row>
        <row r="980">
          <cell r="A980" t="str">
            <v>Mionectes macconnelli</v>
          </cell>
          <cell r="B980" t="str">
            <v>Mionectes</v>
          </cell>
          <cell r="C980" t="str">
            <v>macconnelli</v>
          </cell>
          <cell r="D980" t="str">
            <v>Mionectes macconnelli</v>
          </cell>
          <cell r="E980" t="str">
            <v>Passeriformes</v>
          </cell>
          <cell r="F980" t="str">
            <v>Rhynchocyclidae</v>
          </cell>
          <cell r="G980" t="str">
            <v>abre-asa-da-mata</v>
          </cell>
          <cell r="H980" t="str">
            <v>McConnell's Flycatcher</v>
          </cell>
          <cell r="I980" t="str">
            <v>LC</v>
          </cell>
          <cell r="J980"/>
          <cell r="K980"/>
          <cell r="L980" t="str">
            <v>Invertebrate</v>
          </cell>
          <cell r="M980" t="str">
            <v>Carnivore</v>
          </cell>
          <cell r="N980" t="str">
            <v>Frugivore</v>
          </cell>
          <cell r="O980" t="str">
            <v>Sub-bosque/Estrato medio</v>
          </cell>
          <cell r="P980" t="str">
            <v>Insessorial</v>
          </cell>
          <cell r="Q980" t="str">
            <v>Forest</v>
          </cell>
          <cell r="R980" t="str">
            <v xml:space="preserve">Dense </v>
          </cell>
          <cell r="S980"/>
          <cell r="T980"/>
          <cell r="U980" t="str">
            <v>M</v>
          </cell>
          <cell r="V980"/>
          <cell r="W980"/>
          <cell r="X980" t="str">
            <v>BR</v>
          </cell>
          <cell r="Y980"/>
          <cell r="Z980"/>
          <cell r="AA980"/>
          <cell r="AB980"/>
          <cell r="AC980"/>
          <cell r="AD980"/>
          <cell r="AE980"/>
          <cell r="AF980"/>
        </row>
        <row r="981">
          <cell r="A981" t="str">
            <v>Mionectes oleagineus</v>
          </cell>
          <cell r="B981" t="str">
            <v>Mionectes</v>
          </cell>
          <cell r="C981" t="str">
            <v>oleagineus</v>
          </cell>
          <cell r="D981" t="str">
            <v>Mionectes oleagineus</v>
          </cell>
          <cell r="E981" t="str">
            <v>Passeriformes</v>
          </cell>
          <cell r="F981" t="str">
            <v>Rhynchocyclidae</v>
          </cell>
          <cell r="G981" t="str">
            <v>abre-asa</v>
          </cell>
          <cell r="H981" t="str">
            <v>Ochre-bellied Flycatcher</v>
          </cell>
          <cell r="I981" t="str">
            <v>LC</v>
          </cell>
          <cell r="J981"/>
          <cell r="K981"/>
          <cell r="L981" t="str">
            <v>FruiNect</v>
          </cell>
          <cell r="M981" t="str">
            <v>Herbivore</v>
          </cell>
          <cell r="N981" t="str">
            <v>Frugivore</v>
          </cell>
          <cell r="O981" t="str">
            <v>Sub-bosque/Dossel</v>
          </cell>
          <cell r="P981" t="str">
            <v>Insessorial</v>
          </cell>
          <cell r="Q981" t="str">
            <v>Forest</v>
          </cell>
          <cell r="R981" t="str">
            <v xml:space="preserve">Dense </v>
          </cell>
          <cell r="S981"/>
          <cell r="T981"/>
          <cell r="U981" t="str">
            <v>M</v>
          </cell>
          <cell r="V981"/>
          <cell r="W981"/>
          <cell r="X981" t="str">
            <v>BR</v>
          </cell>
          <cell r="Y981"/>
          <cell r="Z981"/>
          <cell r="AA981"/>
          <cell r="AB981"/>
          <cell r="AC981"/>
          <cell r="AD981"/>
          <cell r="AE981"/>
          <cell r="AF981"/>
        </row>
        <row r="982">
          <cell r="A982" t="str">
            <v>Mionectes rufiventris</v>
          </cell>
          <cell r="B982" t="str">
            <v>Mionectes</v>
          </cell>
          <cell r="C982" t="str">
            <v>rufiventris</v>
          </cell>
          <cell r="D982" t="str">
            <v>Mionectes rufiventris</v>
          </cell>
          <cell r="E982" t="str">
            <v>Passeriformes</v>
          </cell>
          <cell r="F982" t="str">
            <v>Rhynchocyclidae</v>
          </cell>
          <cell r="G982" t="str">
            <v>abre-asa-de-cabeça-cinza</v>
          </cell>
          <cell r="H982" t="str">
            <v>Gray-hooded Flycatcher</v>
          </cell>
          <cell r="I982" t="str">
            <v>LC</v>
          </cell>
          <cell r="J982"/>
          <cell r="K982"/>
          <cell r="L982" t="str">
            <v>Omnivore</v>
          </cell>
          <cell r="M982" t="str">
            <v>Omnivore</v>
          </cell>
          <cell r="N982" t="str">
            <v>Frugivore</v>
          </cell>
          <cell r="O982" t="str">
            <v>Sub-bosque/Estrato medio</v>
          </cell>
          <cell r="P982" t="str">
            <v>Insessorial</v>
          </cell>
          <cell r="Q982" t="str">
            <v>Forest</v>
          </cell>
          <cell r="R982" t="str">
            <v xml:space="preserve">Dense </v>
          </cell>
          <cell r="S982"/>
          <cell r="T982"/>
          <cell r="U982" t="str">
            <v>A</v>
          </cell>
          <cell r="V982"/>
          <cell r="W982"/>
          <cell r="X982" t="str">
            <v>BR</v>
          </cell>
          <cell r="Y982"/>
          <cell r="Z982"/>
          <cell r="AA982"/>
          <cell r="AB982"/>
          <cell r="AC982"/>
          <cell r="AD982"/>
          <cell r="AE982"/>
          <cell r="AF982"/>
        </row>
        <row r="983">
          <cell r="A983" t="str">
            <v>Mitrospingus oleagineus</v>
          </cell>
          <cell r="B983" t="str">
            <v>Mitrospingus</v>
          </cell>
          <cell r="C983" t="str">
            <v>oleagineus</v>
          </cell>
          <cell r="D983" t="str">
            <v>Mitrospingus oleagineus</v>
          </cell>
          <cell r="E983" t="str">
            <v>Passeriformes</v>
          </cell>
          <cell r="F983" t="str">
            <v>Mitrospingidae</v>
          </cell>
          <cell r="G983" t="str">
            <v>pipira-olivácea</v>
          </cell>
          <cell r="H983" t="str">
            <v>Olive-backed Tager</v>
          </cell>
          <cell r="I983" t="str">
            <v>LC</v>
          </cell>
          <cell r="J983"/>
          <cell r="K983"/>
          <cell r="L983" t="str">
            <v>Omnivore</v>
          </cell>
          <cell r="M983" t="str">
            <v>Carnivore</v>
          </cell>
          <cell r="N983" t="str">
            <v>Omnivore</v>
          </cell>
          <cell r="O983" t="str">
            <v>Sub-bosque/Estrato medio</v>
          </cell>
          <cell r="P983" t="str">
            <v>Insessorial</v>
          </cell>
          <cell r="Q983" t="str">
            <v>Forest</v>
          </cell>
          <cell r="R983" t="str">
            <v>Semi-Open</v>
          </cell>
          <cell r="S983"/>
          <cell r="T983" t="str">
            <v>A</v>
          </cell>
          <cell r="U983" t="str">
            <v>B</v>
          </cell>
          <cell r="V983"/>
          <cell r="W983"/>
          <cell r="X983" t="str">
            <v>BR#</v>
          </cell>
          <cell r="Y983"/>
          <cell r="Z983"/>
          <cell r="AA983" t="str">
            <v>AC</v>
          </cell>
          <cell r="AB983"/>
          <cell r="AC983"/>
          <cell r="AD983"/>
          <cell r="AE983"/>
          <cell r="AF983"/>
        </row>
        <row r="984">
          <cell r="A984" t="str">
            <v>Molothrus bonariensis</v>
          </cell>
          <cell r="B984" t="str">
            <v>Molothrus</v>
          </cell>
          <cell r="C984" t="str">
            <v>bonariensis</v>
          </cell>
          <cell r="D984" t="str">
            <v>Molothrus bonariensis</v>
          </cell>
          <cell r="E984" t="str">
            <v>Passeriformes</v>
          </cell>
          <cell r="F984" t="str">
            <v>Icteridae</v>
          </cell>
          <cell r="G984" t="str">
            <v>chupim</v>
          </cell>
          <cell r="H984" t="str">
            <v>Shiny Cowbird</v>
          </cell>
          <cell r="I984" t="str">
            <v>LC</v>
          </cell>
          <cell r="J984"/>
          <cell r="K984"/>
          <cell r="L984" t="str">
            <v>Invertebrate</v>
          </cell>
          <cell r="M984" t="str">
            <v>Omnivore</v>
          </cell>
          <cell r="N984" t="str">
            <v>Granivore</v>
          </cell>
          <cell r="O984" t="str">
            <v>Terrestre</v>
          </cell>
          <cell r="P984" t="str">
            <v>Terrestrial</v>
          </cell>
          <cell r="Q984" t="str">
            <v>Forest</v>
          </cell>
          <cell r="R984" t="str">
            <v>Semi-Open</v>
          </cell>
          <cell r="S984">
            <v>1</v>
          </cell>
          <cell r="T984" t="str">
            <v>A</v>
          </cell>
          <cell r="U984" t="str">
            <v>B</v>
          </cell>
          <cell r="V984"/>
          <cell r="W984"/>
          <cell r="X984" t="str">
            <v>BR</v>
          </cell>
          <cell r="Y984"/>
          <cell r="Z984" t="str">
            <v>RE</v>
          </cell>
          <cell r="AA984"/>
          <cell r="AB984"/>
          <cell r="AC984"/>
          <cell r="AD984"/>
          <cell r="AE984"/>
          <cell r="AF984"/>
        </row>
        <row r="985">
          <cell r="A985" t="str">
            <v>Molothrus oryzivorus</v>
          </cell>
          <cell r="B985" t="str">
            <v>Molothrus</v>
          </cell>
          <cell r="C985" t="str">
            <v>oryzivorus</v>
          </cell>
          <cell r="D985" t="str">
            <v>Molothrus oryzivorus</v>
          </cell>
          <cell r="E985" t="str">
            <v>Passeriformes</v>
          </cell>
          <cell r="F985" t="str">
            <v>Icteridae</v>
          </cell>
          <cell r="G985" t="str">
            <v>iraú-grande</v>
          </cell>
          <cell r="H985" t="str">
            <v>Giant Cowbird</v>
          </cell>
          <cell r="I985" t="str">
            <v>LC</v>
          </cell>
          <cell r="J985"/>
          <cell r="K985"/>
          <cell r="L985" t="str">
            <v>FruiNect</v>
          </cell>
          <cell r="M985" t="str">
            <v>Omnivore</v>
          </cell>
          <cell r="N985" t="str">
            <v>Granivore</v>
          </cell>
          <cell r="O985"/>
          <cell r="P985" t="str">
            <v>Terrestrial</v>
          </cell>
          <cell r="Q985" t="str">
            <v>Forest</v>
          </cell>
          <cell r="R985" t="str">
            <v>Semi-Open</v>
          </cell>
          <cell r="S985"/>
          <cell r="T985" t="str">
            <v>H</v>
          </cell>
          <cell r="U985" t="str">
            <v>B</v>
          </cell>
          <cell r="V985"/>
          <cell r="W985"/>
          <cell r="X985" t="str">
            <v>BR</v>
          </cell>
          <cell r="Y985"/>
          <cell r="Z985"/>
          <cell r="AA985" t="str">
            <v>Z</v>
          </cell>
          <cell r="AB985"/>
          <cell r="AC985"/>
          <cell r="AD985"/>
          <cell r="AE985"/>
          <cell r="AF985"/>
        </row>
        <row r="986">
          <cell r="A986" t="str">
            <v>Molothrus rufoaxillaris</v>
          </cell>
          <cell r="B986" t="str">
            <v>Molothrus</v>
          </cell>
          <cell r="C986" t="str">
            <v>rufoaxillaris</v>
          </cell>
          <cell r="D986" t="str">
            <v>Molothrus rufoaxillaris</v>
          </cell>
          <cell r="E986" t="str">
            <v>Passeriformes</v>
          </cell>
          <cell r="F986" t="str">
            <v>Icteridae</v>
          </cell>
          <cell r="G986" t="str">
            <v>chupim-azeviche</v>
          </cell>
          <cell r="H986" t="str">
            <v>Screaming Cowbird</v>
          </cell>
          <cell r="I986" t="str">
            <v>LC</v>
          </cell>
          <cell r="J986"/>
          <cell r="K986"/>
          <cell r="L986" t="str">
            <v>PlantSeed</v>
          </cell>
          <cell r="M986" t="str">
            <v>Omnivore</v>
          </cell>
          <cell r="N986" t="str">
            <v>Granivore</v>
          </cell>
          <cell r="O986" t="str">
            <v>Terrestre</v>
          </cell>
          <cell r="P986" t="str">
            <v>Terrestrial</v>
          </cell>
          <cell r="Q986" t="str">
            <v>Forest</v>
          </cell>
          <cell r="R986" t="str">
            <v>Semi-Open</v>
          </cell>
          <cell r="S986">
            <v>1</v>
          </cell>
          <cell r="T986" t="str">
            <v>H</v>
          </cell>
          <cell r="U986" t="str">
            <v>B</v>
          </cell>
          <cell r="V986"/>
          <cell r="W986"/>
          <cell r="X986" t="str">
            <v>BR</v>
          </cell>
          <cell r="Y986"/>
          <cell r="Z986" t="str">
            <v>RE</v>
          </cell>
          <cell r="AA986"/>
          <cell r="AB986"/>
          <cell r="AC986"/>
          <cell r="AD986"/>
          <cell r="AE986"/>
          <cell r="AF986"/>
        </row>
        <row r="987">
          <cell r="A987" t="str">
            <v>Momotus momota</v>
          </cell>
          <cell r="B987" t="str">
            <v>Momotus</v>
          </cell>
          <cell r="C987" t="str">
            <v>momota</v>
          </cell>
          <cell r="D987" t="str">
            <v>Momotus momota</v>
          </cell>
          <cell r="E987" t="str">
            <v>Coraciiformes</v>
          </cell>
          <cell r="F987" t="str">
            <v>Momotidae</v>
          </cell>
          <cell r="G987" t="str">
            <v>udu</v>
          </cell>
          <cell r="H987" t="str">
            <v>Amazonian Motmot</v>
          </cell>
          <cell r="I987" t="str">
            <v>LC</v>
          </cell>
          <cell r="J987"/>
          <cell r="K987"/>
          <cell r="L987" t="str">
            <v>Omnivore</v>
          </cell>
          <cell r="M987" t="str">
            <v>Carnivore</v>
          </cell>
          <cell r="N987" t="str">
            <v>Invertivore</v>
          </cell>
          <cell r="O987"/>
          <cell r="P987" t="str">
            <v>Insessorial</v>
          </cell>
          <cell r="Q987" t="str">
            <v>Forest</v>
          </cell>
          <cell r="R987" t="str">
            <v xml:space="preserve">Dense </v>
          </cell>
          <cell r="S987"/>
          <cell r="T987" t="str">
            <v>B</v>
          </cell>
          <cell r="U987" t="str">
            <v>M</v>
          </cell>
          <cell r="V987"/>
          <cell r="W987"/>
          <cell r="X987" t="str">
            <v>BR</v>
          </cell>
          <cell r="Y987"/>
          <cell r="Z987"/>
          <cell r="AA987"/>
          <cell r="AB987"/>
          <cell r="AC987"/>
          <cell r="AD987"/>
          <cell r="AE987"/>
          <cell r="AF987"/>
        </row>
        <row r="988">
          <cell r="A988" t="str">
            <v>Monasa atra</v>
          </cell>
          <cell r="B988" t="str">
            <v>Monasa</v>
          </cell>
          <cell r="C988" t="str">
            <v>atra</v>
          </cell>
          <cell r="D988" t="str">
            <v>Monasa atra</v>
          </cell>
          <cell r="E988" t="str">
            <v>Galbuliformes</v>
          </cell>
          <cell r="F988" t="str">
            <v>Bucconidae</v>
          </cell>
          <cell r="G988" t="str">
            <v>chora-chuva-de-asa-branca</v>
          </cell>
          <cell r="H988" t="str">
            <v>Black Nunbird</v>
          </cell>
          <cell r="I988" t="str">
            <v>LC</v>
          </cell>
          <cell r="J988"/>
          <cell r="K988"/>
          <cell r="L988" t="str">
            <v>Invertebrate</v>
          </cell>
          <cell r="M988" t="str">
            <v>Carnivore</v>
          </cell>
          <cell r="N988" t="str">
            <v>Invertivore</v>
          </cell>
          <cell r="O988" t="str">
            <v>Estrato medio/Dossel</v>
          </cell>
          <cell r="P988" t="str">
            <v>Insessorial</v>
          </cell>
          <cell r="Q988" t="str">
            <v>Forest</v>
          </cell>
          <cell r="R988" t="str">
            <v xml:space="preserve">Dense </v>
          </cell>
          <cell r="S988"/>
          <cell r="T988"/>
          <cell r="U988" t="str">
            <v>M</v>
          </cell>
          <cell r="V988"/>
          <cell r="W988"/>
          <cell r="X988" t="str">
            <v>BR</v>
          </cell>
          <cell r="Y988"/>
          <cell r="Z988"/>
          <cell r="AA988"/>
          <cell r="AB988"/>
          <cell r="AC988"/>
          <cell r="AD988"/>
          <cell r="AE988"/>
          <cell r="AF988"/>
        </row>
        <row r="989">
          <cell r="A989" t="str">
            <v>Monasa flavirostris</v>
          </cell>
          <cell r="B989" t="str">
            <v>Monasa</v>
          </cell>
          <cell r="C989" t="str">
            <v>flavirostris</v>
          </cell>
          <cell r="D989" t="str">
            <v>Monasa flavirostris</v>
          </cell>
          <cell r="E989" t="str">
            <v>Galbuliformes</v>
          </cell>
          <cell r="F989" t="str">
            <v>Bucconidae</v>
          </cell>
          <cell r="G989" t="str">
            <v>chora-chuva-de-bico-amarelo</v>
          </cell>
          <cell r="H989" t="str">
            <v>Yellow-billed Nunbird</v>
          </cell>
          <cell r="I989" t="str">
            <v>LC</v>
          </cell>
          <cell r="J989"/>
          <cell r="K989"/>
          <cell r="L989" t="str">
            <v>Invertebrate</v>
          </cell>
          <cell r="M989" t="str">
            <v>Carnivore</v>
          </cell>
          <cell r="N989" t="str">
            <v>Invertivore</v>
          </cell>
          <cell r="O989" t="str">
            <v>Estrato medio/Dossel</v>
          </cell>
          <cell r="P989" t="str">
            <v>Insessorial</v>
          </cell>
          <cell r="Q989" t="str">
            <v>Forest</v>
          </cell>
          <cell r="R989" t="str">
            <v xml:space="preserve">Dense </v>
          </cell>
          <cell r="S989"/>
          <cell r="T989"/>
          <cell r="U989" t="str">
            <v>A</v>
          </cell>
          <cell r="V989"/>
          <cell r="W989"/>
          <cell r="X989" t="str">
            <v>BR</v>
          </cell>
          <cell r="Y989"/>
          <cell r="Z989"/>
          <cell r="AA989"/>
          <cell r="AB989"/>
          <cell r="AC989"/>
          <cell r="AD989"/>
          <cell r="AE989"/>
          <cell r="AF989"/>
        </row>
        <row r="990">
          <cell r="A990" t="str">
            <v>Monasa morphoeus</v>
          </cell>
          <cell r="B990" t="str">
            <v>Monasa</v>
          </cell>
          <cell r="C990" t="str">
            <v>morphoeus</v>
          </cell>
          <cell r="D990" t="str">
            <v>Monasa morphoeus</v>
          </cell>
          <cell r="E990" t="str">
            <v>Galbuliformes</v>
          </cell>
          <cell r="F990" t="str">
            <v>Bucconidae</v>
          </cell>
          <cell r="G990" t="str">
            <v>chora-chuva-de-cara-branca</v>
          </cell>
          <cell r="H990" t="str">
            <v>White-fronted Nunbird</v>
          </cell>
          <cell r="I990" t="str">
            <v>LC</v>
          </cell>
          <cell r="J990"/>
          <cell r="K990"/>
          <cell r="L990" t="str">
            <v>Invertebrate</v>
          </cell>
          <cell r="M990" t="str">
            <v>Carnivore</v>
          </cell>
          <cell r="N990" t="str">
            <v>Invertivore</v>
          </cell>
          <cell r="O990" t="str">
            <v>Estrato medio/Dossel</v>
          </cell>
          <cell r="P990" t="str">
            <v>Insessorial</v>
          </cell>
          <cell r="Q990" t="str">
            <v>Forest</v>
          </cell>
          <cell r="R990" t="str">
            <v xml:space="preserve">Dense </v>
          </cell>
          <cell r="S990"/>
          <cell r="T990"/>
          <cell r="U990" t="str">
            <v>M</v>
          </cell>
          <cell r="V990"/>
          <cell r="W990"/>
          <cell r="X990" t="str">
            <v>BR</v>
          </cell>
          <cell r="Y990"/>
          <cell r="Z990"/>
          <cell r="AA990"/>
          <cell r="AB990"/>
          <cell r="AC990"/>
          <cell r="AD990"/>
          <cell r="AE990"/>
          <cell r="AF990"/>
        </row>
        <row r="991">
          <cell r="A991" t="str">
            <v>Monasa nigrifrons</v>
          </cell>
          <cell r="B991" t="str">
            <v>Monasa</v>
          </cell>
          <cell r="C991" t="str">
            <v>nigrifrons</v>
          </cell>
          <cell r="D991" t="str">
            <v>Monasa nigrifrons</v>
          </cell>
          <cell r="E991" t="str">
            <v>Galbuliformes</v>
          </cell>
          <cell r="F991" t="str">
            <v>Bucconidae</v>
          </cell>
          <cell r="G991" t="str">
            <v>chora-chuva-preto</v>
          </cell>
          <cell r="H991" t="str">
            <v>Black-fronted Nunbird</v>
          </cell>
          <cell r="I991" t="str">
            <v>LC</v>
          </cell>
          <cell r="J991"/>
          <cell r="K991"/>
          <cell r="L991" t="str">
            <v>Invertebrate</v>
          </cell>
          <cell r="M991" t="str">
            <v>Carnivore</v>
          </cell>
          <cell r="N991" t="str">
            <v>Invertivore</v>
          </cell>
          <cell r="O991" t="str">
            <v>Estrato medio/Dossel</v>
          </cell>
          <cell r="P991" t="str">
            <v>Insessorial</v>
          </cell>
          <cell r="Q991" t="str">
            <v>Forest</v>
          </cell>
          <cell r="R991" t="str">
            <v xml:space="preserve">Dense </v>
          </cell>
          <cell r="S991"/>
          <cell r="T991"/>
          <cell r="U991" t="str">
            <v>A</v>
          </cell>
          <cell r="V991"/>
          <cell r="W991"/>
          <cell r="X991" t="str">
            <v>BR</v>
          </cell>
          <cell r="Y991"/>
          <cell r="Z991"/>
          <cell r="AA991"/>
          <cell r="AB991"/>
          <cell r="AC991"/>
          <cell r="AD991"/>
          <cell r="AE991"/>
          <cell r="AF991"/>
        </row>
        <row r="992">
          <cell r="A992" t="str">
            <v>Morphnus guianensis</v>
          </cell>
          <cell r="B992" t="str">
            <v>Morphnus</v>
          </cell>
          <cell r="C992" t="str">
            <v>guianensis</v>
          </cell>
          <cell r="D992" t="str">
            <v>Morphnus guianensis</v>
          </cell>
          <cell r="E992" t="str">
            <v>Accipitriformes</v>
          </cell>
          <cell r="F992" t="str">
            <v>Accipitridae</v>
          </cell>
          <cell r="G992" t="str">
            <v>uiraçu</v>
          </cell>
          <cell r="H992" t="str">
            <v>Crested Eagle</v>
          </cell>
          <cell r="I992" t="str">
            <v>NT</v>
          </cell>
          <cell r="J992" t="str">
            <v>VU</v>
          </cell>
          <cell r="K992"/>
          <cell r="L992" t="str">
            <v>VertFishScav</v>
          </cell>
          <cell r="M992" t="str">
            <v>Carnivore</v>
          </cell>
          <cell r="N992" t="str">
            <v>Vertivore</v>
          </cell>
          <cell r="O992" t="str">
            <v>Dossel</v>
          </cell>
          <cell r="P992" t="str">
            <v>Generalist</v>
          </cell>
          <cell r="Q992" t="str">
            <v>Forest</v>
          </cell>
          <cell r="R992" t="str">
            <v xml:space="preserve">Dense </v>
          </cell>
          <cell r="S992"/>
          <cell r="T992"/>
          <cell r="U992"/>
          <cell r="V992"/>
          <cell r="W992"/>
          <cell r="X992" t="str">
            <v>BR</v>
          </cell>
          <cell r="Y992"/>
          <cell r="Z992"/>
          <cell r="AA992"/>
          <cell r="AB992"/>
          <cell r="AC992"/>
          <cell r="AD992"/>
          <cell r="AE992"/>
          <cell r="AF992"/>
        </row>
        <row r="993">
          <cell r="A993" t="str">
            <v>Morus capensis</v>
          </cell>
          <cell r="B993" t="str">
            <v>Morus</v>
          </cell>
          <cell r="C993" t="str">
            <v>capensis</v>
          </cell>
          <cell r="D993" t="str">
            <v>Morus capensis</v>
          </cell>
          <cell r="E993" t="str">
            <v>Suliformes</v>
          </cell>
          <cell r="F993" t="str">
            <v>Sulidae</v>
          </cell>
          <cell r="G993" t="str">
            <v>atobá-do-cabo</v>
          </cell>
          <cell r="H993" t="str">
            <v>Cape Gannet</v>
          </cell>
          <cell r="I993" t="str">
            <v>EN</v>
          </cell>
          <cell r="J993"/>
          <cell r="K993"/>
          <cell r="L993" t="str">
            <v>VertFishScav</v>
          </cell>
          <cell r="M993" t="str">
            <v>Carnivore</v>
          </cell>
          <cell r="N993" t="str">
            <v>Aquatic predator</v>
          </cell>
          <cell r="O993"/>
          <cell r="P993" t="str">
            <v>Aerial</v>
          </cell>
          <cell r="Q993" t="str">
            <v>Marine</v>
          </cell>
          <cell r="R993" t="str">
            <v>Open</v>
          </cell>
          <cell r="S993"/>
          <cell r="T993"/>
          <cell r="U993"/>
          <cell r="V993" t="str">
            <v>VAG</v>
          </cell>
          <cell r="W993" t="str">
            <v>No</v>
          </cell>
          <cell r="X993" t="str">
            <v>VA (E)</v>
          </cell>
          <cell r="Y993"/>
          <cell r="Z993"/>
          <cell r="AA993"/>
          <cell r="AB993"/>
          <cell r="AC993"/>
          <cell r="AD993"/>
          <cell r="AE993"/>
          <cell r="AF993"/>
        </row>
        <row r="994">
          <cell r="A994" t="str">
            <v>Morus serrator</v>
          </cell>
          <cell r="B994" t="str">
            <v>Morus</v>
          </cell>
          <cell r="C994" t="str">
            <v>serrator</v>
          </cell>
          <cell r="D994" t="str">
            <v>Morus serrator</v>
          </cell>
          <cell r="E994" t="str">
            <v>Suliformes</v>
          </cell>
          <cell r="F994" t="str">
            <v>Sulidae</v>
          </cell>
          <cell r="G994" t="str">
            <v>atobá-australiano</v>
          </cell>
          <cell r="H994" t="str">
            <v>Australasian Gannet</v>
          </cell>
          <cell r="I994" t="str">
            <v>LC</v>
          </cell>
          <cell r="J994"/>
          <cell r="K994"/>
          <cell r="L994" t="str">
            <v>VertFishScav</v>
          </cell>
          <cell r="M994" t="str">
            <v>Carnivore</v>
          </cell>
          <cell r="N994" t="str">
            <v>Aquatic predator</v>
          </cell>
          <cell r="O994"/>
          <cell r="P994" t="str">
            <v>Aerial</v>
          </cell>
          <cell r="Q994" t="str">
            <v>Marine</v>
          </cell>
          <cell r="R994" t="str">
            <v>Open</v>
          </cell>
          <cell r="S994"/>
          <cell r="T994"/>
          <cell r="U994" t="str">
            <v>M</v>
          </cell>
          <cell r="V994" t="str">
            <v>VAG</v>
          </cell>
          <cell r="W994" t="str">
            <v>No</v>
          </cell>
          <cell r="X994" t="str">
            <v>VA</v>
          </cell>
          <cell r="Y994"/>
          <cell r="Z994"/>
          <cell r="AA994"/>
          <cell r="AB994"/>
          <cell r="AC994"/>
          <cell r="AD994"/>
          <cell r="AE994"/>
          <cell r="AF994"/>
        </row>
        <row r="995">
          <cell r="A995" t="str">
            <v>Muscipipra vetula</v>
          </cell>
          <cell r="B995" t="str">
            <v>Muscipipra</v>
          </cell>
          <cell r="C995" t="str">
            <v>vetula</v>
          </cell>
          <cell r="D995" t="str">
            <v>Muscipipra vetula</v>
          </cell>
          <cell r="E995" t="str">
            <v>Passeriformes</v>
          </cell>
          <cell r="F995" t="str">
            <v>Tyrannidae</v>
          </cell>
          <cell r="G995" t="str">
            <v>tesoura-cinzenta</v>
          </cell>
          <cell r="H995" t="str">
            <v>Shear-tailed Gray Tyrant</v>
          </cell>
          <cell r="I995" t="str">
            <v>LC</v>
          </cell>
          <cell r="J995"/>
          <cell r="K995"/>
          <cell r="L995" t="str">
            <v>Invertebrate</v>
          </cell>
          <cell r="M995" t="str">
            <v>Carnivore</v>
          </cell>
          <cell r="N995" t="str">
            <v>Invertivore</v>
          </cell>
          <cell r="O995" t="str">
            <v>Dossel</v>
          </cell>
          <cell r="P995" t="str">
            <v>Insessorial</v>
          </cell>
          <cell r="Q995" t="str">
            <v>Forest</v>
          </cell>
          <cell r="R995" t="str">
            <v xml:space="preserve">Dense </v>
          </cell>
          <cell r="S995"/>
          <cell r="T995"/>
          <cell r="U995" t="str">
            <v>M</v>
          </cell>
          <cell r="V995"/>
          <cell r="W995"/>
          <cell r="X995" t="str">
            <v>BR</v>
          </cell>
          <cell r="Y995"/>
          <cell r="Z995"/>
          <cell r="AA995"/>
          <cell r="AB995"/>
          <cell r="AC995"/>
          <cell r="AD995"/>
          <cell r="AE995"/>
          <cell r="AF995"/>
        </row>
        <row r="996">
          <cell r="A996" t="str">
            <v>Muscisaxicola fluviatilis</v>
          </cell>
          <cell r="B996" t="str">
            <v>Syrtidicola</v>
          </cell>
          <cell r="C996" t="str">
            <v>fluviatilis</v>
          </cell>
          <cell r="D996" t="str">
            <v>Syrtidicola fluviatilis</v>
          </cell>
          <cell r="E996" t="str">
            <v>Passeriformes</v>
          </cell>
          <cell r="F996" t="str">
            <v>Tyrannidae</v>
          </cell>
          <cell r="G996" t="str">
            <v>gaúcha-d'água</v>
          </cell>
          <cell r="H996" t="str">
            <v>Little Ground-Tyrant</v>
          </cell>
          <cell r="I996"/>
          <cell r="J996"/>
          <cell r="K996" t="str">
            <v>II</v>
          </cell>
          <cell r="L996" t="str">
            <v>Invertebrate</v>
          </cell>
          <cell r="M996" t="str">
            <v>Carnivore</v>
          </cell>
          <cell r="N996" t="str">
            <v>Invertivore</v>
          </cell>
          <cell r="O996" t="str">
            <v>Terrestre</v>
          </cell>
          <cell r="P996" t="str">
            <v>Terrestrial</v>
          </cell>
          <cell r="Q996" t="str">
            <v>Grassland</v>
          </cell>
          <cell r="R996" t="str">
            <v>Open</v>
          </cell>
          <cell r="S996"/>
          <cell r="T996"/>
          <cell r="U996"/>
          <cell r="V996"/>
          <cell r="W996"/>
          <cell r="X996" t="str">
            <v>BR</v>
          </cell>
          <cell r="Y996"/>
          <cell r="Z996"/>
          <cell r="AA996"/>
          <cell r="AB996"/>
          <cell r="AC996"/>
          <cell r="AD996"/>
          <cell r="AE996"/>
          <cell r="AF996"/>
        </row>
        <row r="997">
          <cell r="A997" t="str">
            <v>Muscisaxicola maclovianus</v>
          </cell>
          <cell r="B997" t="str">
            <v>Muscisaxicola</v>
          </cell>
          <cell r="C997" t="str">
            <v>maclovianus</v>
          </cell>
          <cell r="D997" t="str">
            <v>Muscisaxicola maclovianus</v>
          </cell>
          <cell r="E997" t="str">
            <v>Passeriformes</v>
          </cell>
          <cell r="F997" t="str">
            <v>Tyrannidae</v>
          </cell>
          <cell r="G997" t="str">
            <v>gaúcha-de-cara-suja</v>
          </cell>
          <cell r="H997" t="str">
            <v>Dark-faced Ground-Tyrant</v>
          </cell>
          <cell r="I997"/>
          <cell r="J997"/>
          <cell r="K997" t="str">
            <v>II</v>
          </cell>
          <cell r="L997" t="str">
            <v>Invertebrate</v>
          </cell>
          <cell r="M997" t="str">
            <v>Carnivore</v>
          </cell>
          <cell r="N997" t="str">
            <v>Invertivore</v>
          </cell>
          <cell r="O997"/>
          <cell r="P997" t="str">
            <v>Terrestrial</v>
          </cell>
          <cell r="Q997" t="str">
            <v>Grassland</v>
          </cell>
          <cell r="R997" t="str">
            <v>Open</v>
          </cell>
          <cell r="S997"/>
          <cell r="T997"/>
          <cell r="U997" t="str">
            <v>M</v>
          </cell>
          <cell r="V997" t="str">
            <v>VAG</v>
          </cell>
          <cell r="W997" t="str">
            <v>No</v>
          </cell>
          <cell r="X997" t="str">
            <v>VA (S)</v>
          </cell>
          <cell r="Y997"/>
          <cell r="Z997"/>
          <cell r="AA997"/>
          <cell r="AB997"/>
          <cell r="AC997"/>
          <cell r="AD997"/>
          <cell r="AE997"/>
          <cell r="AF997"/>
        </row>
        <row r="998">
          <cell r="A998" t="str">
            <v>Mustelirallus albicollis</v>
          </cell>
          <cell r="B998" t="str">
            <v>Mustelirallus</v>
          </cell>
          <cell r="C998" t="str">
            <v>albicollis</v>
          </cell>
          <cell r="D998" t="str">
            <v>Mustelirallus albicollis</v>
          </cell>
          <cell r="E998" t="str">
            <v>Gruiformes</v>
          </cell>
          <cell r="F998" t="str">
            <v>Rallidae</v>
          </cell>
          <cell r="G998" t="str">
            <v>sanã-carijó</v>
          </cell>
          <cell r="H998" t="str">
            <v>Ash-throated Crake</v>
          </cell>
          <cell r="I998"/>
          <cell r="J998"/>
          <cell r="K998"/>
          <cell r="L998" t="str">
            <v>Invertebrate</v>
          </cell>
          <cell r="M998"/>
          <cell r="N998"/>
          <cell r="O998"/>
          <cell r="P998"/>
          <cell r="Q998"/>
          <cell r="R998"/>
          <cell r="S998">
            <v>1</v>
          </cell>
          <cell r="T998" t="str">
            <v>M</v>
          </cell>
          <cell r="U998" t="str">
            <v>B</v>
          </cell>
          <cell r="V998"/>
          <cell r="W998"/>
          <cell r="X998" t="str">
            <v>BR</v>
          </cell>
          <cell r="Y998"/>
          <cell r="Z998" t="str">
            <v>RE</v>
          </cell>
          <cell r="AA998" t="str">
            <v>AC</v>
          </cell>
          <cell r="AB998"/>
          <cell r="AC998"/>
          <cell r="AD998"/>
          <cell r="AE998"/>
          <cell r="AF998"/>
        </row>
        <row r="999">
          <cell r="A999" t="str">
            <v>Mycteria americana</v>
          </cell>
          <cell r="B999" t="str">
            <v>Mycteria</v>
          </cell>
          <cell r="C999" t="str">
            <v>americana</v>
          </cell>
          <cell r="D999" t="str">
            <v>Mycteria americana</v>
          </cell>
          <cell r="E999" t="str">
            <v>Ciconiiformes</v>
          </cell>
          <cell r="F999" t="str">
            <v>Ciconiidae</v>
          </cell>
          <cell r="G999" t="str">
            <v>cabeça-seca</v>
          </cell>
          <cell r="H999" t="str">
            <v>Wood Stork</v>
          </cell>
          <cell r="I999" t="str">
            <v>LC</v>
          </cell>
          <cell r="J999"/>
          <cell r="K999"/>
          <cell r="L999" t="str">
            <v>VertFishScav</v>
          </cell>
          <cell r="M999" t="str">
            <v>Carnivore</v>
          </cell>
          <cell r="N999" t="str">
            <v>Aquatic predator</v>
          </cell>
          <cell r="O999" t="str">
            <v>Terrestre/Aquatico</v>
          </cell>
          <cell r="P999" t="str">
            <v>Terrestrial</v>
          </cell>
          <cell r="Q999" t="str">
            <v>Wetland</v>
          </cell>
          <cell r="R999" t="str">
            <v>Open</v>
          </cell>
          <cell r="S999">
            <v>1</v>
          </cell>
          <cell r="T999" t="str">
            <v>M</v>
          </cell>
          <cell r="U999" t="str">
            <v>B</v>
          </cell>
          <cell r="V999"/>
          <cell r="W999"/>
          <cell r="X999" t="str">
            <v>BR</v>
          </cell>
          <cell r="Y999"/>
          <cell r="Z999" t="str">
            <v>RE</v>
          </cell>
          <cell r="AA999" t="str">
            <v>AC</v>
          </cell>
          <cell r="AB999"/>
          <cell r="AC999"/>
          <cell r="AD999"/>
          <cell r="AE999"/>
          <cell r="AF999"/>
        </row>
        <row r="1000">
          <cell r="A1000" t="str">
            <v>Myiarchus ferox</v>
          </cell>
          <cell r="B1000" t="str">
            <v>Myiarchus</v>
          </cell>
          <cell r="C1000" t="str">
            <v>ferox</v>
          </cell>
          <cell r="D1000" t="str">
            <v>Myiarchus ferox</v>
          </cell>
          <cell r="E1000" t="str">
            <v>Passeriformes</v>
          </cell>
          <cell r="F1000" t="str">
            <v>Tyrannidae</v>
          </cell>
          <cell r="G1000" t="str">
            <v>maria-cavaleira</v>
          </cell>
          <cell r="H1000" t="str">
            <v>Short-crested Flycatcher</v>
          </cell>
          <cell r="I1000" t="str">
            <v>LC</v>
          </cell>
          <cell r="J1000"/>
          <cell r="K1000"/>
          <cell r="L1000" t="str">
            <v>Omnivore</v>
          </cell>
          <cell r="M1000" t="str">
            <v>Omnivore</v>
          </cell>
          <cell r="N1000" t="str">
            <v>Invertivore</v>
          </cell>
          <cell r="O1000" t="str">
            <v>Estrato medio/Dossel</v>
          </cell>
          <cell r="P1000" t="str">
            <v>Insessorial</v>
          </cell>
          <cell r="Q1000" t="str">
            <v>Woodland</v>
          </cell>
          <cell r="R1000" t="str">
            <v>Semi-Open</v>
          </cell>
          <cell r="S1000">
            <v>2</v>
          </cell>
          <cell r="T1000" t="str">
            <v>A</v>
          </cell>
          <cell r="U1000" t="str">
            <v>B</v>
          </cell>
          <cell r="V1000"/>
          <cell r="W1000"/>
          <cell r="X1000" t="str">
            <v>BR</v>
          </cell>
          <cell r="Y1000"/>
          <cell r="Z1000" t="str">
            <v>RE</v>
          </cell>
          <cell r="AA1000" t="str">
            <v>AC</v>
          </cell>
          <cell r="AB1000"/>
          <cell r="AC1000"/>
          <cell r="AD1000"/>
          <cell r="AE1000"/>
          <cell r="AF1000"/>
        </row>
        <row r="1001">
          <cell r="A1001" t="str">
            <v>Myiarchus swainsoni</v>
          </cell>
          <cell r="B1001" t="str">
            <v>Myiarchus</v>
          </cell>
          <cell r="C1001" t="str">
            <v>swainsoni</v>
          </cell>
          <cell r="D1001" t="str">
            <v>Myiarchus swainsoni</v>
          </cell>
          <cell r="E1001" t="str">
            <v>Passeriformes</v>
          </cell>
          <cell r="F1001" t="str">
            <v>Tyrannidae</v>
          </cell>
          <cell r="G1001" t="str">
            <v>irré</v>
          </cell>
          <cell r="H1001" t="str">
            <v>Swainson's Flycatcher</v>
          </cell>
          <cell r="I1001" t="str">
            <v>LC</v>
          </cell>
          <cell r="J1001"/>
          <cell r="K1001"/>
          <cell r="L1001" t="str">
            <v>Invertebrate</v>
          </cell>
          <cell r="M1001" t="str">
            <v>Carnivore</v>
          </cell>
          <cell r="N1001" t="str">
            <v>Invertivore</v>
          </cell>
          <cell r="O1001" t="str">
            <v>Estrato medio/Dossel</v>
          </cell>
          <cell r="P1001" t="str">
            <v>Insessorial</v>
          </cell>
          <cell r="Q1001" t="str">
            <v>Woodland</v>
          </cell>
          <cell r="R1001" t="str">
            <v>Semi-Open</v>
          </cell>
          <cell r="S1001">
            <v>1</v>
          </cell>
          <cell r="T1001" t="str">
            <v>A</v>
          </cell>
          <cell r="U1001" t="str">
            <v>B</v>
          </cell>
          <cell r="V1001" t="str">
            <v>MPR</v>
          </cell>
          <cell r="W1001" t="str">
            <v>Yes</v>
          </cell>
          <cell r="X1001" t="str">
            <v>BR</v>
          </cell>
          <cell r="Y1001"/>
          <cell r="Z1001" t="str">
            <v>RE</v>
          </cell>
          <cell r="AA1001" t="str">
            <v>X</v>
          </cell>
          <cell r="AB1001"/>
          <cell r="AC1001"/>
          <cell r="AD1001"/>
          <cell r="AE1001"/>
          <cell r="AF1001"/>
        </row>
        <row r="1002">
          <cell r="A1002" t="str">
            <v>Myiarchus tuberculifer</v>
          </cell>
          <cell r="B1002" t="str">
            <v>Myiarchus</v>
          </cell>
          <cell r="C1002" t="str">
            <v>tuberculifer</v>
          </cell>
          <cell r="D1002" t="str">
            <v>Myiarchus tuberculifer</v>
          </cell>
          <cell r="E1002" t="str">
            <v>Passeriformes</v>
          </cell>
          <cell r="F1002" t="str">
            <v>Tyrannidae</v>
          </cell>
          <cell r="G1002" t="str">
            <v>maria-cavaleira-peque</v>
          </cell>
          <cell r="H1002" t="str">
            <v>Dusky-capped Flycatcher</v>
          </cell>
          <cell r="I1002" t="str">
            <v>LC</v>
          </cell>
          <cell r="J1002"/>
          <cell r="K1002"/>
          <cell r="L1002" t="str">
            <v>Invertebrate</v>
          </cell>
          <cell r="M1002" t="str">
            <v>Carnivore</v>
          </cell>
          <cell r="N1002" t="str">
            <v>Invertivore</v>
          </cell>
          <cell r="O1002" t="str">
            <v>Estrato medio/Dossel</v>
          </cell>
          <cell r="P1002" t="str">
            <v>Insessorial</v>
          </cell>
          <cell r="Q1002" t="str">
            <v>Woodland</v>
          </cell>
          <cell r="R1002" t="str">
            <v>Semi-Open</v>
          </cell>
          <cell r="S1002">
            <v>3</v>
          </cell>
          <cell r="T1002" t="str">
            <v>M</v>
          </cell>
          <cell r="U1002" t="str">
            <v>B</v>
          </cell>
          <cell r="V1002"/>
          <cell r="W1002"/>
          <cell r="X1002" t="str">
            <v>BR</v>
          </cell>
          <cell r="Y1002"/>
          <cell r="Z1002" t="str">
            <v>RE</v>
          </cell>
          <cell r="AA1002" t="str">
            <v>AC</v>
          </cell>
          <cell r="AB1002"/>
          <cell r="AC1002"/>
          <cell r="AD1002"/>
          <cell r="AE1002"/>
          <cell r="AF1002"/>
        </row>
        <row r="1003">
          <cell r="A1003" t="str">
            <v>Myiarchus tyrannulus</v>
          </cell>
          <cell r="B1003" t="str">
            <v>Myiarchus</v>
          </cell>
          <cell r="C1003" t="str">
            <v>tyrannulus</v>
          </cell>
          <cell r="D1003" t="str">
            <v>Myiarchus tyrannulus</v>
          </cell>
          <cell r="E1003" t="str">
            <v>Passeriformes</v>
          </cell>
          <cell r="F1003" t="str">
            <v>Tyrannidae</v>
          </cell>
          <cell r="G1003" t="str">
            <v>maria-cavaleira-de-rabo-enferrujado</v>
          </cell>
          <cell r="H1003" t="str">
            <v>Brown-crested Flycatcher</v>
          </cell>
          <cell r="I1003" t="str">
            <v>LC</v>
          </cell>
          <cell r="J1003"/>
          <cell r="K1003"/>
          <cell r="L1003" t="str">
            <v>Invertebrate</v>
          </cell>
          <cell r="M1003" t="str">
            <v>Carnivore</v>
          </cell>
          <cell r="N1003" t="str">
            <v>Invertivore</v>
          </cell>
          <cell r="O1003" t="str">
            <v>Estrato medio/Dossel</v>
          </cell>
          <cell r="P1003" t="str">
            <v>Insessorial</v>
          </cell>
          <cell r="Q1003" t="str">
            <v>Woodland</v>
          </cell>
          <cell r="R1003" t="str">
            <v>Semi-Open</v>
          </cell>
          <cell r="S1003">
            <v>2</v>
          </cell>
          <cell r="T1003" t="str">
            <v>M</v>
          </cell>
          <cell r="U1003" t="str">
            <v>B</v>
          </cell>
          <cell r="V1003"/>
          <cell r="W1003"/>
          <cell r="X1003" t="str">
            <v>BR</v>
          </cell>
          <cell r="Y1003"/>
          <cell r="Z1003" t="str">
            <v>RE</v>
          </cell>
          <cell r="AA1003" t="str">
            <v>AC</v>
          </cell>
          <cell r="AB1003"/>
          <cell r="AC1003"/>
          <cell r="AD1003"/>
          <cell r="AE1003"/>
          <cell r="AF1003"/>
        </row>
        <row r="1004">
          <cell r="A1004" t="str">
            <v>Myiobius atricaudus</v>
          </cell>
          <cell r="B1004" t="str">
            <v>Myiobius</v>
          </cell>
          <cell r="C1004" t="str">
            <v>atricaudus</v>
          </cell>
          <cell r="D1004" t="str">
            <v>Myiobius atricaudus</v>
          </cell>
          <cell r="E1004" t="str">
            <v>Passeriformes</v>
          </cell>
          <cell r="F1004" t="str">
            <v>Onychorhynchidae</v>
          </cell>
          <cell r="G1004" t="str">
            <v>assanhadinho-de-cauda-preta</v>
          </cell>
          <cell r="H1004" t="str">
            <v>Black-tailed Flycatcher</v>
          </cell>
          <cell r="I1004" t="str">
            <v>LC</v>
          </cell>
          <cell r="J1004"/>
          <cell r="K1004"/>
          <cell r="L1004" t="str">
            <v>Invertebrate</v>
          </cell>
          <cell r="M1004" t="str">
            <v>Carnivore</v>
          </cell>
          <cell r="N1004" t="str">
            <v>Invertivore</v>
          </cell>
          <cell r="O1004" t="str">
            <v>Sub-bosque/Estrato medio</v>
          </cell>
          <cell r="P1004" t="str">
            <v>Insessorial</v>
          </cell>
          <cell r="Q1004" t="str">
            <v>Forest</v>
          </cell>
          <cell r="R1004" t="str">
            <v xml:space="preserve">Dense </v>
          </cell>
          <cell r="S1004">
            <v>3</v>
          </cell>
          <cell r="T1004" t="str">
            <v>B</v>
          </cell>
          <cell r="U1004" t="str">
            <v>M</v>
          </cell>
          <cell r="V1004"/>
          <cell r="W1004"/>
          <cell r="X1004" t="str">
            <v>BR</v>
          </cell>
          <cell r="Y1004"/>
          <cell r="Z1004" t="str">
            <v>RE</v>
          </cell>
          <cell r="AA1004" t="str">
            <v>H</v>
          </cell>
          <cell r="AB1004"/>
          <cell r="AC1004"/>
          <cell r="AD1004"/>
          <cell r="AE1004"/>
          <cell r="AF1004"/>
        </row>
        <row r="1005">
          <cell r="A1005" t="str">
            <v>Myiobius barbatus</v>
          </cell>
          <cell r="B1005" t="str">
            <v>Myiobius</v>
          </cell>
          <cell r="C1005" t="str">
            <v>barbatus</v>
          </cell>
          <cell r="D1005" t="str">
            <v>Myiobius barbatus</v>
          </cell>
          <cell r="E1005" t="str">
            <v>Passeriformes</v>
          </cell>
          <cell r="F1005" t="str">
            <v>Onychorhynchidae</v>
          </cell>
          <cell r="G1005" t="str">
            <v>assanhadinho</v>
          </cell>
          <cell r="H1005" t="str">
            <v>Whiskered Flycatcher</v>
          </cell>
          <cell r="I1005" t="str">
            <v>LC</v>
          </cell>
          <cell r="J1005"/>
          <cell r="K1005"/>
          <cell r="L1005" t="str">
            <v>Invertebrate</v>
          </cell>
          <cell r="M1005" t="str">
            <v>Carnivore</v>
          </cell>
          <cell r="N1005" t="str">
            <v>Invertivore</v>
          </cell>
          <cell r="O1005" t="str">
            <v>Sub-bosque/Estrato medio</v>
          </cell>
          <cell r="P1005" t="str">
            <v>Insessorial</v>
          </cell>
          <cell r="Q1005" t="str">
            <v>Forest</v>
          </cell>
          <cell r="R1005" t="str">
            <v xml:space="preserve">Dense </v>
          </cell>
          <cell r="S1005">
            <v>3</v>
          </cell>
          <cell r="T1005" t="str">
            <v>B</v>
          </cell>
          <cell r="U1005" t="str">
            <v>A</v>
          </cell>
          <cell r="V1005"/>
          <cell r="W1005"/>
          <cell r="X1005" t="str">
            <v>BR</v>
          </cell>
          <cell r="Y1005"/>
          <cell r="Z1005" t="str">
            <v>RE</v>
          </cell>
          <cell r="AA1005"/>
          <cell r="AB1005"/>
          <cell r="AC1005"/>
          <cell r="AD1005"/>
          <cell r="AE1005"/>
          <cell r="AF1005"/>
        </row>
        <row r="1006">
          <cell r="A1006" t="str">
            <v>Myioborus castaneocapilla</v>
          </cell>
          <cell r="B1006" t="str">
            <v>Myioborus</v>
          </cell>
          <cell r="C1006" t="str">
            <v>castaneocapilla</v>
          </cell>
          <cell r="D1006" t="str">
            <v>Myioborus castaneocapilla</v>
          </cell>
          <cell r="E1006" t="str">
            <v>Passeriformes</v>
          </cell>
          <cell r="F1006" t="str">
            <v>Parulidae</v>
          </cell>
          <cell r="G1006" t="str">
            <v>mariquita-de-cabeça-parda</v>
          </cell>
          <cell r="H1006" t="str">
            <v>Tepui Redstart</v>
          </cell>
          <cell r="I1006" t="str">
            <v>LC</v>
          </cell>
          <cell r="J1006"/>
          <cell r="K1006"/>
          <cell r="L1006" t="str">
            <v>Invertebrate</v>
          </cell>
          <cell r="M1006" t="str">
            <v>Carnivore</v>
          </cell>
          <cell r="N1006" t="str">
            <v>Invertivore</v>
          </cell>
          <cell r="O1006"/>
          <cell r="P1006" t="str">
            <v>Insessorial</v>
          </cell>
          <cell r="Q1006"/>
          <cell r="R1006" t="str">
            <v xml:space="preserve">Dense </v>
          </cell>
          <cell r="S1006"/>
          <cell r="T1006"/>
          <cell r="U1006" t="str">
            <v>B</v>
          </cell>
          <cell r="V1006"/>
          <cell r="W1006"/>
          <cell r="X1006" t="str">
            <v>BR#</v>
          </cell>
          <cell r="Y1006"/>
          <cell r="Z1006"/>
          <cell r="AA1006"/>
          <cell r="AB1006"/>
          <cell r="AC1006"/>
          <cell r="AD1006"/>
          <cell r="AE1006"/>
          <cell r="AF1006"/>
        </row>
        <row r="1007">
          <cell r="A1007" t="str">
            <v>Myioborus miniatus</v>
          </cell>
          <cell r="B1007" t="str">
            <v>Myioborus</v>
          </cell>
          <cell r="C1007" t="str">
            <v>miniatus</v>
          </cell>
          <cell r="D1007" t="str">
            <v>Myioborus miniatus</v>
          </cell>
          <cell r="E1007" t="str">
            <v>Passeriformes</v>
          </cell>
          <cell r="F1007" t="str">
            <v>Parulidae</v>
          </cell>
          <cell r="G1007" t="str">
            <v>mariquita-cinza</v>
          </cell>
          <cell r="H1007" t="str">
            <v>Slate-throated Redstart</v>
          </cell>
          <cell r="I1007" t="str">
            <v>LC</v>
          </cell>
          <cell r="J1007"/>
          <cell r="K1007"/>
          <cell r="L1007" t="str">
            <v>Invertebrate</v>
          </cell>
          <cell r="M1007" t="str">
            <v>Carnivore</v>
          </cell>
          <cell r="N1007" t="str">
            <v>Invertivore</v>
          </cell>
          <cell r="O1007" t="str">
            <v>Estrato medio/Dossel</v>
          </cell>
          <cell r="P1007" t="str">
            <v>Insessorial</v>
          </cell>
          <cell r="Q1007"/>
          <cell r="R1007" t="str">
            <v xml:space="preserve">Dense </v>
          </cell>
          <cell r="S1007"/>
          <cell r="T1007"/>
          <cell r="U1007" t="str">
            <v>B</v>
          </cell>
          <cell r="V1007"/>
          <cell r="W1007"/>
          <cell r="X1007" t="str">
            <v>BR#</v>
          </cell>
          <cell r="Y1007"/>
          <cell r="Z1007"/>
          <cell r="AA1007"/>
          <cell r="AB1007"/>
          <cell r="AC1007"/>
          <cell r="AD1007"/>
          <cell r="AE1007"/>
          <cell r="AF1007"/>
        </row>
        <row r="1008">
          <cell r="A1008" t="str">
            <v>Myiodynastes luteiventris</v>
          </cell>
          <cell r="B1008" t="str">
            <v>Myiodynastes</v>
          </cell>
          <cell r="C1008" t="str">
            <v>luteiventris</v>
          </cell>
          <cell r="D1008" t="str">
            <v>Myiodynastes luteiventris</v>
          </cell>
          <cell r="E1008" t="str">
            <v>Passeriformes</v>
          </cell>
          <cell r="F1008" t="str">
            <v>Tyrannidae</v>
          </cell>
          <cell r="G1008" t="str">
            <v>bem-te-vi-de-barriga-sulfúrea</v>
          </cell>
          <cell r="H1008" t="str">
            <v>Sulphur-bellied Flycatcher</v>
          </cell>
          <cell r="I1008" t="str">
            <v>LC</v>
          </cell>
          <cell r="J1008"/>
          <cell r="K1008"/>
          <cell r="L1008" t="str">
            <v>Omnivore</v>
          </cell>
          <cell r="M1008" t="str">
            <v>Omnivore</v>
          </cell>
          <cell r="N1008" t="str">
            <v>Invertivore</v>
          </cell>
          <cell r="O1008" t="str">
            <v>Estrato medio/Dossel</v>
          </cell>
          <cell r="P1008" t="str">
            <v>Insessorial</v>
          </cell>
          <cell r="Q1008" t="str">
            <v>Woodland</v>
          </cell>
          <cell r="R1008" t="str">
            <v>Semi-Open</v>
          </cell>
          <cell r="S1008"/>
          <cell r="T1008" t="str">
            <v>B</v>
          </cell>
          <cell r="U1008" t="str">
            <v>B</v>
          </cell>
          <cell r="V1008" t="str">
            <v>ND</v>
          </cell>
          <cell r="W1008" t="str">
            <v>No</v>
          </cell>
          <cell r="X1008" t="str">
            <v>VA (N)</v>
          </cell>
          <cell r="Y1008"/>
          <cell r="Z1008"/>
          <cell r="AA1008" t="str">
            <v>AC</v>
          </cell>
          <cell r="AB1008"/>
          <cell r="AC1008"/>
          <cell r="AD1008"/>
          <cell r="AE1008"/>
          <cell r="AF1008"/>
        </row>
        <row r="1009">
          <cell r="A1009" t="str">
            <v>Myiodynastes maculatus</v>
          </cell>
          <cell r="B1009" t="str">
            <v>Myiodynastes</v>
          </cell>
          <cell r="C1009" t="str">
            <v>maculatus</v>
          </cell>
          <cell r="D1009" t="str">
            <v>Myiodynastes maculatus</v>
          </cell>
          <cell r="E1009" t="str">
            <v>Passeriformes</v>
          </cell>
          <cell r="F1009" t="str">
            <v>Tyrannidae</v>
          </cell>
          <cell r="G1009" t="str">
            <v>bem-te-vi-rajado</v>
          </cell>
          <cell r="H1009" t="str">
            <v>Streaked Flycatcher</v>
          </cell>
          <cell r="I1009" t="str">
            <v>LC</v>
          </cell>
          <cell r="J1009"/>
          <cell r="K1009"/>
          <cell r="L1009" t="str">
            <v>Omnivore</v>
          </cell>
          <cell r="M1009" t="str">
            <v>Carnivore</v>
          </cell>
          <cell r="N1009" t="str">
            <v>Invertivore</v>
          </cell>
          <cell r="O1009"/>
          <cell r="P1009" t="str">
            <v>Insessorial</v>
          </cell>
          <cell r="Q1009" t="str">
            <v>Woodland</v>
          </cell>
          <cell r="R1009" t="str">
            <v>Semi-Open</v>
          </cell>
          <cell r="S1009">
            <v>3</v>
          </cell>
          <cell r="T1009" t="str">
            <v>B</v>
          </cell>
          <cell r="U1009" t="str">
            <v>B</v>
          </cell>
          <cell r="V1009" t="str">
            <v>MPR</v>
          </cell>
          <cell r="W1009" t="str">
            <v>Yes</v>
          </cell>
          <cell r="X1009" t="str">
            <v>BR</v>
          </cell>
          <cell r="Y1009"/>
          <cell r="Z1009" t="str">
            <v>RE</v>
          </cell>
          <cell r="AA1009" t="str">
            <v>L</v>
          </cell>
          <cell r="AB1009"/>
          <cell r="AC1009"/>
          <cell r="AD1009"/>
          <cell r="AE1009"/>
          <cell r="AF1009"/>
        </row>
        <row r="1010">
          <cell r="A1010" t="str">
            <v>Myiopagis caniceps</v>
          </cell>
          <cell r="B1010" t="str">
            <v>Myiopagis</v>
          </cell>
          <cell r="C1010" t="str">
            <v>caniceps</v>
          </cell>
          <cell r="D1010" t="str">
            <v>Myiopagis caniceps</v>
          </cell>
          <cell r="E1010" t="str">
            <v>Passeriformes</v>
          </cell>
          <cell r="F1010" t="str">
            <v>Tyrannidae</v>
          </cell>
          <cell r="G1010" t="str">
            <v>guaracava-cinzenta</v>
          </cell>
          <cell r="H1010" t="str">
            <v>Gray Elaenia</v>
          </cell>
          <cell r="I1010" t="str">
            <v>LC</v>
          </cell>
          <cell r="J1010"/>
          <cell r="K1010" t="str">
            <v>II</v>
          </cell>
          <cell r="L1010" t="str">
            <v>Invertebrate</v>
          </cell>
          <cell r="M1010" t="str">
            <v>Carnivore</v>
          </cell>
          <cell r="N1010" t="str">
            <v>Invertivore</v>
          </cell>
          <cell r="O1010" t="str">
            <v>Dossel</v>
          </cell>
          <cell r="P1010" t="str">
            <v>Insessorial</v>
          </cell>
          <cell r="Q1010" t="str">
            <v>Forest</v>
          </cell>
          <cell r="R1010" t="str">
            <v xml:space="preserve">Dense </v>
          </cell>
          <cell r="S1010">
            <v>3</v>
          </cell>
          <cell r="T1010" t="str">
            <v>B</v>
          </cell>
          <cell r="U1010" t="str">
            <v>M</v>
          </cell>
          <cell r="V1010"/>
          <cell r="W1010"/>
          <cell r="X1010" t="str">
            <v>BR</v>
          </cell>
          <cell r="Y1010"/>
          <cell r="Z1010" t="str">
            <v>RE</v>
          </cell>
          <cell r="AA1010"/>
          <cell r="AB1010"/>
          <cell r="AC1010"/>
          <cell r="AD1010"/>
          <cell r="AE1010"/>
          <cell r="AF1010"/>
        </row>
        <row r="1011">
          <cell r="A1011" t="str">
            <v>Myiopagis flavivertex</v>
          </cell>
          <cell r="B1011" t="str">
            <v>Myiopagis</v>
          </cell>
          <cell r="C1011" t="str">
            <v>flavivertex</v>
          </cell>
          <cell r="D1011" t="str">
            <v>Myiopagis flavivertex</v>
          </cell>
          <cell r="E1011" t="str">
            <v>Passeriformes</v>
          </cell>
          <cell r="F1011" t="str">
            <v>Tyrannidae</v>
          </cell>
          <cell r="G1011" t="str">
            <v>guaracava-de-pecho-amarelo</v>
          </cell>
          <cell r="H1011" t="str">
            <v>Yellow-crowned Elaenia</v>
          </cell>
          <cell r="I1011" t="str">
            <v>LC</v>
          </cell>
          <cell r="J1011"/>
          <cell r="K1011"/>
          <cell r="L1011" t="str">
            <v>Invertebrate</v>
          </cell>
          <cell r="M1011" t="str">
            <v>Carnivore</v>
          </cell>
          <cell r="N1011" t="str">
            <v>Invertivore</v>
          </cell>
          <cell r="O1011" t="str">
            <v>Estrato medio</v>
          </cell>
          <cell r="P1011" t="str">
            <v>Insessorial</v>
          </cell>
          <cell r="Q1011" t="str">
            <v>Forest</v>
          </cell>
          <cell r="R1011" t="str">
            <v xml:space="preserve">Dense </v>
          </cell>
          <cell r="S1011"/>
          <cell r="T1011"/>
          <cell r="U1011" t="str">
            <v>M</v>
          </cell>
          <cell r="V1011"/>
          <cell r="W1011"/>
          <cell r="X1011" t="str">
            <v>BR</v>
          </cell>
          <cell r="Y1011"/>
          <cell r="Z1011"/>
          <cell r="AA1011"/>
          <cell r="AB1011"/>
          <cell r="AC1011"/>
          <cell r="AD1011"/>
          <cell r="AE1011"/>
          <cell r="AF1011"/>
        </row>
        <row r="1012">
          <cell r="A1012" t="str">
            <v>Myiopagis gaimardii</v>
          </cell>
          <cell r="B1012" t="str">
            <v>Myiopagis</v>
          </cell>
          <cell r="C1012" t="str">
            <v>gaimardii</v>
          </cell>
          <cell r="D1012" t="str">
            <v>Myiopagis gaimardii</v>
          </cell>
          <cell r="E1012" t="str">
            <v>Passeriformes</v>
          </cell>
          <cell r="F1012" t="str">
            <v>Tyrannidae</v>
          </cell>
          <cell r="G1012" t="str">
            <v>maria-pechim</v>
          </cell>
          <cell r="H1012" t="str">
            <v>Forest Elaenia</v>
          </cell>
          <cell r="I1012" t="str">
            <v>LC</v>
          </cell>
          <cell r="J1012"/>
          <cell r="K1012"/>
          <cell r="L1012" t="str">
            <v>Invertebrate</v>
          </cell>
          <cell r="M1012" t="str">
            <v>Carnivore</v>
          </cell>
          <cell r="N1012" t="str">
            <v>Invertivore</v>
          </cell>
          <cell r="O1012" t="str">
            <v>Dossel</v>
          </cell>
          <cell r="P1012" t="str">
            <v>Insessorial</v>
          </cell>
          <cell r="Q1012" t="str">
            <v>Forest</v>
          </cell>
          <cell r="R1012" t="str">
            <v xml:space="preserve">Dense </v>
          </cell>
          <cell r="S1012"/>
          <cell r="T1012" t="str">
            <v>B</v>
          </cell>
          <cell r="U1012" t="str">
            <v>M</v>
          </cell>
          <cell r="V1012"/>
          <cell r="W1012"/>
          <cell r="X1012" t="str">
            <v>BR</v>
          </cell>
          <cell r="Y1012"/>
          <cell r="Z1012"/>
          <cell r="AA1012" t="str">
            <v>AC</v>
          </cell>
          <cell r="AB1012"/>
          <cell r="AC1012"/>
          <cell r="AD1012"/>
          <cell r="AE1012"/>
          <cell r="AF1012"/>
        </row>
        <row r="1013">
          <cell r="A1013" t="str">
            <v>Myiopagis viridicata</v>
          </cell>
          <cell r="B1013" t="str">
            <v>Myiopagis</v>
          </cell>
          <cell r="C1013" t="str">
            <v>viridicata</v>
          </cell>
          <cell r="D1013" t="str">
            <v>Myiopagis viridicata</v>
          </cell>
          <cell r="E1013" t="str">
            <v>Passeriformes</v>
          </cell>
          <cell r="F1013" t="str">
            <v>Tyrannidae</v>
          </cell>
          <cell r="G1013" t="str">
            <v>guaracava-de-crista-alaranjada</v>
          </cell>
          <cell r="H1013" t="str">
            <v>Greenish Elaenia</v>
          </cell>
          <cell r="I1013" t="str">
            <v>LC</v>
          </cell>
          <cell r="J1013"/>
          <cell r="K1013"/>
          <cell r="L1013" t="str">
            <v>Invertebrate</v>
          </cell>
          <cell r="M1013" t="str">
            <v>Omnivore</v>
          </cell>
          <cell r="N1013" t="str">
            <v>Invertivore</v>
          </cell>
          <cell r="O1013" t="str">
            <v>Dossel</v>
          </cell>
          <cell r="P1013" t="str">
            <v>Insessorial</v>
          </cell>
          <cell r="Q1013" t="str">
            <v>Forest</v>
          </cell>
          <cell r="R1013" t="str">
            <v xml:space="preserve">Dense </v>
          </cell>
          <cell r="S1013">
            <v>3</v>
          </cell>
          <cell r="T1013" t="str">
            <v>A</v>
          </cell>
          <cell r="U1013" t="str">
            <v>M</v>
          </cell>
          <cell r="V1013" t="str">
            <v>MPR</v>
          </cell>
          <cell r="W1013" t="str">
            <v>Yes</v>
          </cell>
          <cell r="X1013" t="str">
            <v>BR</v>
          </cell>
          <cell r="Y1013"/>
          <cell r="Z1013" t="str">
            <v>RE</v>
          </cell>
          <cell r="AA1013" t="str">
            <v>AC</v>
          </cell>
          <cell r="AB1013"/>
          <cell r="AC1013"/>
          <cell r="AD1013"/>
          <cell r="AE1013"/>
          <cell r="AF1013"/>
        </row>
        <row r="1014">
          <cell r="A1014" t="str">
            <v>Myiophobus fasciatus</v>
          </cell>
          <cell r="B1014" t="str">
            <v>Myiophobus</v>
          </cell>
          <cell r="C1014" t="str">
            <v>fasciatus</v>
          </cell>
          <cell r="D1014" t="str">
            <v>Myiophobus fasciatus</v>
          </cell>
          <cell r="E1014" t="str">
            <v>Passeriformes</v>
          </cell>
          <cell r="F1014" t="str">
            <v>Tyrannidae</v>
          </cell>
          <cell r="G1014" t="str">
            <v>filipe</v>
          </cell>
          <cell r="H1014" t="str">
            <v>Bran-colored Flycatcher</v>
          </cell>
          <cell r="I1014" t="str">
            <v>LC</v>
          </cell>
          <cell r="J1014"/>
          <cell r="K1014" t="str">
            <v>II</v>
          </cell>
          <cell r="L1014" t="str">
            <v>Invertebrate</v>
          </cell>
          <cell r="M1014" t="str">
            <v>Carnivore</v>
          </cell>
          <cell r="N1014" t="str">
            <v>Invertivore</v>
          </cell>
          <cell r="O1014" t="str">
            <v>Sub-bosque</v>
          </cell>
          <cell r="P1014" t="str">
            <v>Insessorial</v>
          </cell>
          <cell r="Q1014" t="str">
            <v>Shrubland</v>
          </cell>
          <cell r="R1014" t="str">
            <v>Semi-Open</v>
          </cell>
          <cell r="S1014">
            <v>1</v>
          </cell>
          <cell r="T1014" t="str">
            <v>A</v>
          </cell>
          <cell r="U1014" t="str">
            <v>B</v>
          </cell>
          <cell r="V1014" t="str">
            <v>MPR</v>
          </cell>
          <cell r="W1014" t="str">
            <v>Yes</v>
          </cell>
          <cell r="X1014" t="str">
            <v>BR</v>
          </cell>
          <cell r="Y1014"/>
          <cell r="Z1014" t="str">
            <v>RE</v>
          </cell>
          <cell r="AA1014"/>
          <cell r="AB1014"/>
          <cell r="AC1014"/>
          <cell r="AD1014"/>
          <cell r="AE1014"/>
          <cell r="AF1014"/>
        </row>
        <row r="1015">
          <cell r="A1015" t="str">
            <v>Myiophobus roraimae</v>
          </cell>
          <cell r="B1015" t="str">
            <v>Scotomyias</v>
          </cell>
          <cell r="C1015" t="str">
            <v>roraimae</v>
          </cell>
          <cell r="D1015" t="str">
            <v>Scotomyias roraimae</v>
          </cell>
          <cell r="E1015" t="str">
            <v>Passeriformes</v>
          </cell>
          <cell r="F1015" t="str">
            <v>Tyrannidae</v>
          </cell>
          <cell r="G1015" t="str">
            <v>felipe-do-tepui</v>
          </cell>
          <cell r="H1015" t="str">
            <v>Roraiman Flycatcher</v>
          </cell>
          <cell r="I1015"/>
          <cell r="J1015"/>
          <cell r="K1015" t="str">
            <v>II</v>
          </cell>
          <cell r="L1015" t="str">
            <v>Invertebrate</v>
          </cell>
          <cell r="M1015" t="str">
            <v>Carnivore</v>
          </cell>
          <cell r="N1015" t="str">
            <v>Invertivore</v>
          </cell>
          <cell r="O1015" t="str">
            <v>Sub-bosque</v>
          </cell>
          <cell r="P1015" t="str">
            <v>Insessorial</v>
          </cell>
          <cell r="Q1015" t="str">
            <v>Shrubland</v>
          </cell>
          <cell r="R1015" t="str">
            <v>Semi-Open</v>
          </cell>
          <cell r="S1015"/>
          <cell r="T1015"/>
          <cell r="U1015" t="str">
            <v>B</v>
          </cell>
          <cell r="V1015"/>
          <cell r="W1015"/>
          <cell r="X1015" t="str">
            <v>BR#</v>
          </cell>
          <cell r="Y1015"/>
          <cell r="Z1015"/>
          <cell r="AA1015"/>
          <cell r="AB1015"/>
          <cell r="AC1015"/>
          <cell r="AD1015"/>
          <cell r="AE1015"/>
          <cell r="AF1015"/>
        </row>
        <row r="1016">
          <cell r="A1016" t="str">
            <v>Myiopsitta monachus</v>
          </cell>
          <cell r="B1016" t="str">
            <v>Myiopsitta</v>
          </cell>
          <cell r="C1016" t="str">
            <v>monachus</v>
          </cell>
          <cell r="D1016" t="str">
            <v>Myiopsitta monachus</v>
          </cell>
          <cell r="E1016" t="str">
            <v>Psittaciformes</v>
          </cell>
          <cell r="F1016" t="str">
            <v>Psittacidae</v>
          </cell>
          <cell r="G1016" t="str">
            <v>caturrita</v>
          </cell>
          <cell r="H1016" t="str">
            <v>Monk Parakeet</v>
          </cell>
          <cell r="I1016" t="str">
            <v>LC</v>
          </cell>
          <cell r="J1016"/>
          <cell r="K1016"/>
          <cell r="L1016" t="str">
            <v>PlantSeed</v>
          </cell>
          <cell r="M1016" t="str">
            <v>Herbivore</v>
          </cell>
          <cell r="N1016" t="str">
            <v>Omnivore</v>
          </cell>
          <cell r="O1016" t="str">
            <v>Dossel</v>
          </cell>
          <cell r="P1016" t="str">
            <v>Insessorial</v>
          </cell>
          <cell r="Q1016" t="str">
            <v>Human Modified</v>
          </cell>
          <cell r="R1016" t="str">
            <v>Semi-Open</v>
          </cell>
          <cell r="S1016"/>
          <cell r="T1016"/>
          <cell r="U1016" t="str">
            <v>B</v>
          </cell>
          <cell r="V1016"/>
          <cell r="W1016"/>
          <cell r="X1016" t="str">
            <v>BR</v>
          </cell>
          <cell r="Y1016"/>
          <cell r="Z1016"/>
          <cell r="AA1016" t="str">
            <v>X</v>
          </cell>
          <cell r="AB1016"/>
          <cell r="AC1016"/>
          <cell r="AD1016"/>
          <cell r="AE1016"/>
          <cell r="AF1016"/>
        </row>
        <row r="1017">
          <cell r="A1017" t="str">
            <v>Myiornis auricularis</v>
          </cell>
          <cell r="B1017" t="str">
            <v>Myiornis</v>
          </cell>
          <cell r="C1017" t="str">
            <v>auricularis</v>
          </cell>
          <cell r="D1017" t="str">
            <v>Myiornis auricularis</v>
          </cell>
          <cell r="E1017" t="str">
            <v>Passeriformes</v>
          </cell>
          <cell r="F1017" t="str">
            <v>Rhynchocyclidae</v>
          </cell>
          <cell r="G1017" t="str">
            <v>miudinho</v>
          </cell>
          <cell r="H1017" t="str">
            <v>Eared Pygmy-Tyrant</v>
          </cell>
          <cell r="I1017" t="str">
            <v>LC</v>
          </cell>
          <cell r="J1017"/>
          <cell r="K1017"/>
          <cell r="L1017" t="str">
            <v>Invertebrate</v>
          </cell>
          <cell r="M1017" t="str">
            <v>Carnivore</v>
          </cell>
          <cell r="N1017" t="str">
            <v>Invertivore</v>
          </cell>
          <cell r="O1017" t="str">
            <v>Estrato medio/Dossel</v>
          </cell>
          <cell r="P1017" t="str">
            <v>Insessorial</v>
          </cell>
          <cell r="Q1017" t="str">
            <v>Forest</v>
          </cell>
          <cell r="R1017" t="str">
            <v xml:space="preserve">Dense </v>
          </cell>
          <cell r="S1017">
            <v>3</v>
          </cell>
          <cell r="T1017" t="str">
            <v>B</v>
          </cell>
          <cell r="U1017" t="str">
            <v>B</v>
          </cell>
          <cell r="V1017"/>
          <cell r="W1017"/>
          <cell r="X1017" t="str">
            <v>BR</v>
          </cell>
          <cell r="Y1017"/>
          <cell r="Z1017" t="str">
            <v>RE</v>
          </cell>
          <cell r="AA1017"/>
          <cell r="AB1017"/>
          <cell r="AC1017"/>
          <cell r="AD1017"/>
          <cell r="AE1017"/>
          <cell r="AF1017"/>
        </row>
        <row r="1018">
          <cell r="A1018" t="str">
            <v>Myiornis ecaudatus</v>
          </cell>
          <cell r="B1018" t="str">
            <v>Myiornis</v>
          </cell>
          <cell r="C1018" t="str">
            <v>ecaudatus</v>
          </cell>
          <cell r="D1018" t="str">
            <v>Myiornis ecaudatus</v>
          </cell>
          <cell r="E1018" t="str">
            <v>Passeriformes</v>
          </cell>
          <cell r="F1018" t="str">
            <v>Rhynchocyclidae</v>
          </cell>
          <cell r="G1018" t="str">
            <v>caçula</v>
          </cell>
          <cell r="H1018" t="str">
            <v>Short-tailed Pygmy-Tyrant</v>
          </cell>
          <cell r="I1018" t="str">
            <v>LC</v>
          </cell>
          <cell r="J1018"/>
          <cell r="K1018"/>
          <cell r="L1018" t="str">
            <v>Invertebrate</v>
          </cell>
          <cell r="M1018" t="str">
            <v>Carnivore</v>
          </cell>
          <cell r="N1018" t="str">
            <v>Invertivore</v>
          </cell>
          <cell r="O1018" t="str">
            <v>Dossel</v>
          </cell>
          <cell r="P1018" t="str">
            <v>Insessorial</v>
          </cell>
          <cell r="Q1018" t="str">
            <v>Forest</v>
          </cell>
          <cell r="R1018" t="str">
            <v xml:space="preserve">Dense </v>
          </cell>
          <cell r="S1018"/>
          <cell r="T1018"/>
          <cell r="U1018"/>
          <cell r="V1018"/>
          <cell r="W1018"/>
          <cell r="X1018" t="str">
            <v>BR</v>
          </cell>
          <cell r="Y1018"/>
          <cell r="Z1018"/>
          <cell r="AA1018"/>
          <cell r="AB1018"/>
          <cell r="AC1018"/>
          <cell r="AD1018"/>
          <cell r="AE1018"/>
          <cell r="AF1018"/>
        </row>
        <row r="1019">
          <cell r="A1019" t="str">
            <v>Myiothlypis bivittata</v>
          </cell>
          <cell r="B1019" t="str">
            <v>Myiothlypis</v>
          </cell>
          <cell r="C1019" t="str">
            <v>bivittata</v>
          </cell>
          <cell r="D1019" t="str">
            <v>Myiothlypis bivittata</v>
          </cell>
          <cell r="E1019" t="str">
            <v>Passeriformes</v>
          </cell>
          <cell r="F1019" t="str">
            <v>Parulidae</v>
          </cell>
          <cell r="G1019" t="str">
            <v>pula-pula-de-duas-fitas</v>
          </cell>
          <cell r="H1019" t="str">
            <v>Two-banded Warbler</v>
          </cell>
          <cell r="I1019"/>
          <cell r="J1019"/>
          <cell r="K1019"/>
          <cell r="L1019" t="str">
            <v>Invertebrate</v>
          </cell>
          <cell r="M1019" t="str">
            <v>Carnivore</v>
          </cell>
          <cell r="N1019" t="str">
            <v>Invertivore</v>
          </cell>
          <cell r="O1019"/>
          <cell r="P1019" t="str">
            <v>Insessorial</v>
          </cell>
          <cell r="Q1019" t="str">
            <v>Forest</v>
          </cell>
          <cell r="R1019" t="str">
            <v xml:space="preserve">Dense </v>
          </cell>
          <cell r="S1019"/>
          <cell r="T1019" t="str">
            <v>B</v>
          </cell>
          <cell r="U1019" t="str">
            <v>M</v>
          </cell>
          <cell r="V1019"/>
          <cell r="W1019"/>
          <cell r="X1019" t="str">
            <v>BR#</v>
          </cell>
          <cell r="Y1019"/>
          <cell r="Z1019"/>
          <cell r="AA1019"/>
          <cell r="AB1019"/>
          <cell r="AC1019"/>
          <cell r="AD1019"/>
          <cell r="AE1019"/>
          <cell r="AF1019"/>
        </row>
        <row r="1020">
          <cell r="A1020" t="str">
            <v>Myiothlypis flaveola</v>
          </cell>
          <cell r="B1020" t="str">
            <v>Myiothlypis</v>
          </cell>
          <cell r="C1020" t="str">
            <v>flaveola</v>
          </cell>
          <cell r="D1020" t="str">
            <v>Myiothlypis flaveola</v>
          </cell>
          <cell r="E1020" t="str">
            <v>Passeriformes</v>
          </cell>
          <cell r="F1020" t="str">
            <v>Parulidae</v>
          </cell>
          <cell r="G1020" t="str">
            <v>canário-do-mato</v>
          </cell>
          <cell r="H1020" t="str">
            <v>Flavescent Warbler</v>
          </cell>
          <cell r="I1020" t="str">
            <v>LC</v>
          </cell>
          <cell r="J1020"/>
          <cell r="K1020"/>
          <cell r="L1020" t="str">
            <v>Invertebrate</v>
          </cell>
          <cell r="M1020" t="str">
            <v>Carnivore</v>
          </cell>
          <cell r="N1020" t="str">
            <v>Invertivore</v>
          </cell>
          <cell r="O1020"/>
          <cell r="P1020" t="str">
            <v>Insessorial</v>
          </cell>
          <cell r="Q1020" t="str">
            <v>Forest</v>
          </cell>
          <cell r="R1020" t="str">
            <v xml:space="preserve">Dense </v>
          </cell>
          <cell r="S1020">
            <v>3</v>
          </cell>
          <cell r="T1020" t="str">
            <v>B</v>
          </cell>
          <cell r="U1020"/>
          <cell r="V1020"/>
          <cell r="W1020"/>
          <cell r="X1020" t="str">
            <v>BR</v>
          </cell>
          <cell r="Y1020"/>
          <cell r="Z1020" t="str">
            <v>RE</v>
          </cell>
          <cell r="AA1020"/>
          <cell r="AB1020"/>
          <cell r="AC1020"/>
          <cell r="AD1020"/>
          <cell r="AE1020"/>
          <cell r="AF1020"/>
        </row>
        <row r="1021">
          <cell r="A1021" t="str">
            <v>Myiothlypis fulvicauda</v>
          </cell>
          <cell r="B1021" t="str">
            <v>Myiothlypis</v>
          </cell>
          <cell r="C1021" t="str">
            <v>fulvicauda</v>
          </cell>
          <cell r="D1021" t="str">
            <v>Myiothlypis fulvicauda</v>
          </cell>
          <cell r="E1021" t="str">
            <v>Passeriformes</v>
          </cell>
          <cell r="F1021" t="str">
            <v>Parulidae</v>
          </cell>
          <cell r="G1021" t="str">
            <v>pula-pula-de-cauda-avermelhada</v>
          </cell>
          <cell r="H1021" t="str">
            <v>Buff-rumped Warbler</v>
          </cell>
          <cell r="I1021" t="str">
            <v>LC</v>
          </cell>
          <cell r="J1021"/>
          <cell r="K1021"/>
          <cell r="L1021" t="str">
            <v>Invertebrate</v>
          </cell>
          <cell r="M1021" t="str">
            <v>Carnivore</v>
          </cell>
          <cell r="N1021" t="str">
            <v>Invertivore</v>
          </cell>
          <cell r="O1021"/>
          <cell r="P1021" t="str">
            <v>Insessorial</v>
          </cell>
          <cell r="Q1021" t="str">
            <v>Forest</v>
          </cell>
          <cell r="R1021" t="str">
            <v xml:space="preserve">Dense </v>
          </cell>
          <cell r="S1021"/>
          <cell r="T1021"/>
          <cell r="U1021"/>
          <cell r="V1021"/>
          <cell r="W1021"/>
          <cell r="X1021" t="str">
            <v>BR</v>
          </cell>
          <cell r="Y1021"/>
          <cell r="Z1021"/>
          <cell r="AA1021"/>
          <cell r="AB1021"/>
          <cell r="AC1021"/>
          <cell r="AD1021"/>
          <cell r="AE1021"/>
          <cell r="AF1021"/>
        </row>
        <row r="1022">
          <cell r="A1022" t="str">
            <v>Myiothlypis leucoblephara</v>
          </cell>
          <cell r="B1022" t="str">
            <v>Myiothlypis</v>
          </cell>
          <cell r="C1022" t="str">
            <v>leucoblephara</v>
          </cell>
          <cell r="D1022" t="str">
            <v>Myiothlypis leucoblephara</v>
          </cell>
          <cell r="E1022" t="str">
            <v>Passeriformes</v>
          </cell>
          <cell r="F1022" t="str">
            <v>Parulidae</v>
          </cell>
          <cell r="G1022" t="str">
            <v>pula-pula-assobiador</v>
          </cell>
          <cell r="H1022" t="str">
            <v>White-browed Warbler</v>
          </cell>
          <cell r="I1022" t="str">
            <v>LC</v>
          </cell>
          <cell r="J1022"/>
          <cell r="K1022"/>
          <cell r="L1022" t="str">
            <v>Invertebrate</v>
          </cell>
          <cell r="M1022" t="str">
            <v>Carnivore</v>
          </cell>
          <cell r="N1022" t="str">
            <v>Invertivore</v>
          </cell>
          <cell r="O1022"/>
          <cell r="P1022" t="str">
            <v>Insessorial</v>
          </cell>
          <cell r="Q1022" t="str">
            <v>Forest</v>
          </cell>
          <cell r="R1022" t="str">
            <v xml:space="preserve">Dense </v>
          </cell>
          <cell r="S1022"/>
          <cell r="T1022"/>
          <cell r="U1022" t="str">
            <v>M</v>
          </cell>
          <cell r="V1022"/>
          <cell r="W1022"/>
          <cell r="X1022" t="str">
            <v>BR</v>
          </cell>
          <cell r="Y1022"/>
          <cell r="Z1022"/>
          <cell r="AA1022"/>
          <cell r="AB1022"/>
          <cell r="AC1022"/>
          <cell r="AD1022"/>
          <cell r="AE1022"/>
          <cell r="AF1022"/>
        </row>
        <row r="1023">
          <cell r="A1023" t="str">
            <v>Myiothlypis leucophrys</v>
          </cell>
          <cell r="B1023" t="str">
            <v>Myiothlypis</v>
          </cell>
          <cell r="C1023" t="str">
            <v>leucophrys</v>
          </cell>
          <cell r="D1023" t="str">
            <v>Myiothlypis leucophrys</v>
          </cell>
          <cell r="E1023" t="str">
            <v>Passeriformes</v>
          </cell>
          <cell r="F1023" t="str">
            <v>Parulidae</v>
          </cell>
          <cell r="G1023" t="str">
            <v>pula-pula-de-sobrancelha</v>
          </cell>
          <cell r="H1023" t="str">
            <v>White-striped Warbler</v>
          </cell>
          <cell r="I1023" t="str">
            <v>LC</v>
          </cell>
          <cell r="J1023"/>
          <cell r="K1023"/>
          <cell r="L1023" t="str">
            <v>Invertebrate</v>
          </cell>
          <cell r="M1023" t="str">
            <v>Carnivore</v>
          </cell>
          <cell r="N1023" t="str">
            <v>Invertivore</v>
          </cell>
          <cell r="O1023"/>
          <cell r="P1023" t="str">
            <v>Insessorial</v>
          </cell>
          <cell r="Q1023" t="str">
            <v>Forest</v>
          </cell>
          <cell r="R1023" t="str">
            <v xml:space="preserve">Dense </v>
          </cell>
          <cell r="S1023">
            <v>3</v>
          </cell>
          <cell r="T1023" t="str">
            <v>B</v>
          </cell>
          <cell r="U1023"/>
          <cell r="V1023"/>
          <cell r="W1023"/>
          <cell r="X1023" t="str">
            <v>BR, En</v>
          </cell>
          <cell r="Y1023"/>
          <cell r="Z1023" t="str">
            <v>RE</v>
          </cell>
          <cell r="AA1023"/>
          <cell r="AB1023"/>
          <cell r="AC1023"/>
          <cell r="AD1023"/>
          <cell r="AE1023"/>
          <cell r="AF1023"/>
        </row>
        <row r="1024">
          <cell r="A1024" t="str">
            <v>Myiothlypis mesoleuca</v>
          </cell>
          <cell r="B1024" t="str">
            <v>Myiothlypis</v>
          </cell>
          <cell r="C1024" t="str">
            <v>mesoleuca</v>
          </cell>
          <cell r="D1024" t="str">
            <v>Myiothlypis mesoleuca</v>
          </cell>
          <cell r="E1024" t="str">
            <v>Passeriformes</v>
          </cell>
          <cell r="F1024" t="str">
            <v>Parulidae</v>
          </cell>
          <cell r="G1024" t="str">
            <v>pula-pula-da-guia</v>
          </cell>
          <cell r="H1024" t="str">
            <v>Riverside Warbler</v>
          </cell>
          <cell r="I1024" t="str">
            <v>LC</v>
          </cell>
          <cell r="J1024"/>
          <cell r="K1024"/>
          <cell r="L1024"/>
          <cell r="M1024" t="str">
            <v>Carnivore</v>
          </cell>
          <cell r="N1024" t="str">
            <v>Invertivore</v>
          </cell>
          <cell r="O1024"/>
          <cell r="P1024" t="str">
            <v>Insessorial</v>
          </cell>
          <cell r="Q1024" t="str">
            <v>Forest</v>
          </cell>
          <cell r="R1024" t="str">
            <v xml:space="preserve">Dense </v>
          </cell>
          <cell r="S1024"/>
          <cell r="T1024"/>
          <cell r="U1024"/>
          <cell r="V1024"/>
          <cell r="W1024"/>
          <cell r="X1024" t="str">
            <v>BR</v>
          </cell>
          <cell r="Y1024"/>
          <cell r="Z1024"/>
          <cell r="AA1024"/>
          <cell r="AB1024"/>
          <cell r="AC1024"/>
          <cell r="AD1024"/>
          <cell r="AE1024"/>
          <cell r="AF1024"/>
        </row>
        <row r="1025">
          <cell r="A1025" t="str">
            <v>Myiothlypis rivularis</v>
          </cell>
          <cell r="B1025" t="str">
            <v>Myiothlypis</v>
          </cell>
          <cell r="C1025" t="str">
            <v>rivularis</v>
          </cell>
          <cell r="D1025" t="str">
            <v>Myiothlypis rivularis</v>
          </cell>
          <cell r="E1025" t="str">
            <v>Passeriformes</v>
          </cell>
          <cell r="F1025" t="str">
            <v>Parulidae</v>
          </cell>
          <cell r="G1025" t="str">
            <v>pula-pula-ribeirinho</v>
          </cell>
          <cell r="H1025" t="str">
            <v>Neotropical River Warbler</v>
          </cell>
          <cell r="I1025" t="str">
            <v>LC</v>
          </cell>
          <cell r="J1025"/>
          <cell r="K1025"/>
          <cell r="L1025" t="str">
            <v>Invertebrate</v>
          </cell>
          <cell r="M1025" t="str">
            <v>Carnivore</v>
          </cell>
          <cell r="N1025" t="str">
            <v>Invertivore</v>
          </cell>
          <cell r="O1025"/>
          <cell r="P1025" t="str">
            <v>Insessorial</v>
          </cell>
          <cell r="Q1025" t="str">
            <v>Forest</v>
          </cell>
          <cell r="R1025" t="str">
            <v xml:space="preserve">Dense </v>
          </cell>
          <cell r="S1025"/>
          <cell r="T1025"/>
          <cell r="U1025" t="str">
            <v>B</v>
          </cell>
          <cell r="V1025"/>
          <cell r="W1025"/>
          <cell r="X1025" t="str">
            <v>BR</v>
          </cell>
          <cell r="Y1025"/>
          <cell r="Z1025"/>
          <cell r="AA1025"/>
          <cell r="AB1025"/>
          <cell r="AC1025"/>
          <cell r="AD1025"/>
          <cell r="AE1025"/>
          <cell r="AF1025"/>
        </row>
        <row r="1026">
          <cell r="A1026" t="str">
            <v>Myiozetetes cayanensis</v>
          </cell>
          <cell r="B1026" t="str">
            <v>Myiozetetes</v>
          </cell>
          <cell r="C1026" t="str">
            <v>cayanensis</v>
          </cell>
          <cell r="D1026" t="str">
            <v>Myiozetetes cayanensis</v>
          </cell>
          <cell r="E1026" t="str">
            <v>Passeriformes</v>
          </cell>
          <cell r="F1026" t="str">
            <v>Tyrannidae</v>
          </cell>
          <cell r="G1026" t="str">
            <v>bentevizinho-de-asa-ferrugínea</v>
          </cell>
          <cell r="H1026" t="str">
            <v>Rusty-margined Flycatcher</v>
          </cell>
          <cell r="I1026" t="str">
            <v>LC</v>
          </cell>
          <cell r="J1026"/>
          <cell r="K1026"/>
          <cell r="L1026" t="str">
            <v>Invertebrate</v>
          </cell>
          <cell r="M1026" t="str">
            <v>Carnivore</v>
          </cell>
          <cell r="N1026" t="str">
            <v>Invertivore</v>
          </cell>
          <cell r="O1026" t="str">
            <v>Dossel</v>
          </cell>
          <cell r="P1026" t="str">
            <v>Insessorial</v>
          </cell>
          <cell r="Q1026" t="str">
            <v>Shrubland</v>
          </cell>
          <cell r="R1026" t="str">
            <v>Semi-Open</v>
          </cell>
          <cell r="S1026"/>
          <cell r="T1026" t="str">
            <v>M</v>
          </cell>
          <cell r="U1026" t="str">
            <v>B</v>
          </cell>
          <cell r="V1026"/>
          <cell r="W1026"/>
          <cell r="X1026" t="str">
            <v>BR</v>
          </cell>
          <cell r="Y1026"/>
          <cell r="Z1026"/>
          <cell r="AA1026"/>
          <cell r="AB1026"/>
          <cell r="AC1026"/>
          <cell r="AD1026"/>
          <cell r="AE1026"/>
          <cell r="AF1026"/>
        </row>
        <row r="1027">
          <cell r="A1027" t="str">
            <v>Myiozetetes granadensis</v>
          </cell>
          <cell r="B1027" t="str">
            <v>Myiozetetes</v>
          </cell>
          <cell r="C1027" t="str">
            <v>granadensis</v>
          </cell>
          <cell r="D1027" t="str">
            <v>Myiozetetes granadensis</v>
          </cell>
          <cell r="E1027" t="str">
            <v>Passeriformes</v>
          </cell>
          <cell r="F1027" t="str">
            <v>Tyrannidae</v>
          </cell>
          <cell r="G1027" t="str">
            <v>bem-te-vi-de-cabeça-cinza</v>
          </cell>
          <cell r="H1027" t="str">
            <v>Gray-capped Flycatcher</v>
          </cell>
          <cell r="I1027" t="str">
            <v>LC</v>
          </cell>
          <cell r="J1027"/>
          <cell r="K1027"/>
          <cell r="L1027" t="str">
            <v>Invertebrate</v>
          </cell>
          <cell r="M1027" t="str">
            <v>Omnivore</v>
          </cell>
          <cell r="N1027" t="str">
            <v>Invertivore</v>
          </cell>
          <cell r="O1027" t="str">
            <v>Dossel</v>
          </cell>
          <cell r="P1027" t="str">
            <v>Insessorial</v>
          </cell>
          <cell r="Q1027" t="str">
            <v>Shrubland</v>
          </cell>
          <cell r="R1027" t="str">
            <v>Semi-Open</v>
          </cell>
          <cell r="S1027"/>
          <cell r="T1027"/>
          <cell r="U1027" t="str">
            <v>M</v>
          </cell>
          <cell r="V1027"/>
          <cell r="W1027"/>
          <cell r="X1027" t="str">
            <v>BR</v>
          </cell>
          <cell r="Y1027"/>
          <cell r="Z1027"/>
          <cell r="AA1027"/>
          <cell r="AB1027"/>
          <cell r="AC1027"/>
          <cell r="AD1027"/>
          <cell r="AE1027"/>
          <cell r="AF1027"/>
        </row>
        <row r="1028">
          <cell r="A1028" t="str">
            <v>Myiozetetes luteiventris</v>
          </cell>
          <cell r="B1028" t="str">
            <v>Myiozetetes</v>
          </cell>
          <cell r="C1028" t="str">
            <v>luteiventris</v>
          </cell>
          <cell r="D1028" t="str">
            <v>Myiozetetes luteiventris</v>
          </cell>
          <cell r="E1028" t="str">
            <v>Passeriformes</v>
          </cell>
          <cell r="F1028" t="str">
            <v>Tyrannidae</v>
          </cell>
          <cell r="G1028" t="str">
            <v>bem-te-vi-barulhento</v>
          </cell>
          <cell r="H1028" t="str">
            <v>Dusky-chested Flycatcher</v>
          </cell>
          <cell r="I1028" t="str">
            <v>LC</v>
          </cell>
          <cell r="J1028"/>
          <cell r="K1028"/>
          <cell r="L1028" t="str">
            <v>Omnivore</v>
          </cell>
          <cell r="M1028" t="str">
            <v>Omnivore</v>
          </cell>
          <cell r="N1028" t="str">
            <v>Invertivore</v>
          </cell>
          <cell r="O1028" t="str">
            <v>Dossel</v>
          </cell>
          <cell r="P1028" t="str">
            <v>Insessorial</v>
          </cell>
          <cell r="Q1028" t="str">
            <v>Shrubland</v>
          </cell>
          <cell r="R1028" t="str">
            <v>Semi-Open</v>
          </cell>
          <cell r="S1028"/>
          <cell r="T1028" t="str">
            <v>M</v>
          </cell>
          <cell r="U1028" t="str">
            <v>B</v>
          </cell>
          <cell r="V1028"/>
          <cell r="W1028"/>
          <cell r="X1028" t="str">
            <v>BR</v>
          </cell>
          <cell r="Y1028"/>
          <cell r="Z1028"/>
          <cell r="AA1028" t="str">
            <v>AC</v>
          </cell>
          <cell r="AB1028"/>
          <cell r="AC1028"/>
          <cell r="AD1028"/>
          <cell r="AE1028"/>
          <cell r="AF1028"/>
        </row>
        <row r="1029">
          <cell r="A1029" t="str">
            <v>Myiozetetes similis</v>
          </cell>
          <cell r="B1029" t="str">
            <v>Myiozetetes</v>
          </cell>
          <cell r="C1029" t="str">
            <v>similis</v>
          </cell>
          <cell r="D1029" t="str">
            <v>Myiozetetes similis</v>
          </cell>
          <cell r="E1029" t="str">
            <v>Passeriformes</v>
          </cell>
          <cell r="F1029" t="str">
            <v>Tyrannidae</v>
          </cell>
          <cell r="G1029" t="str">
            <v>bentevizinho-de-pecho-vermelho</v>
          </cell>
          <cell r="H1029" t="str">
            <v>Social Flycatcher</v>
          </cell>
          <cell r="I1029" t="str">
            <v>LC</v>
          </cell>
          <cell r="J1029"/>
          <cell r="K1029"/>
          <cell r="L1029" t="str">
            <v>Omnivore</v>
          </cell>
          <cell r="M1029" t="str">
            <v>Carnivore</v>
          </cell>
          <cell r="N1029" t="str">
            <v>Invertivore</v>
          </cell>
          <cell r="O1029" t="str">
            <v>Estrato medio/Dossel</v>
          </cell>
          <cell r="P1029" t="str">
            <v>Insessorial</v>
          </cell>
          <cell r="Q1029" t="str">
            <v>Shrubland</v>
          </cell>
          <cell r="R1029" t="str">
            <v>Semi-Open</v>
          </cell>
          <cell r="S1029">
            <v>2</v>
          </cell>
          <cell r="T1029" t="str">
            <v>M</v>
          </cell>
          <cell r="U1029" t="str">
            <v>B</v>
          </cell>
          <cell r="V1029"/>
          <cell r="W1029"/>
          <cell r="X1029" t="str">
            <v>BR</v>
          </cell>
          <cell r="Y1029"/>
          <cell r="Z1029" t="str">
            <v>RE</v>
          </cell>
          <cell r="AA1029"/>
          <cell r="AB1029"/>
          <cell r="AC1029"/>
          <cell r="AD1029"/>
          <cell r="AE1029"/>
          <cell r="AF1029"/>
        </row>
        <row r="1030">
          <cell r="A1030" t="str">
            <v>Myrmeciza longipes</v>
          </cell>
          <cell r="B1030" t="str">
            <v>Myrmeciza</v>
          </cell>
          <cell r="C1030" t="str">
            <v>longipes</v>
          </cell>
          <cell r="D1030" t="str">
            <v>Myrmeciza longipes</v>
          </cell>
          <cell r="E1030" t="str">
            <v>Passeriformes</v>
          </cell>
          <cell r="F1030" t="str">
            <v>Thamnophilidae</v>
          </cell>
          <cell r="G1030" t="str">
            <v>formigueiro-de-barriga-branca</v>
          </cell>
          <cell r="H1030" t="str">
            <v>White-bellied Antbird</v>
          </cell>
          <cell r="I1030" t="str">
            <v>LC</v>
          </cell>
          <cell r="J1030"/>
          <cell r="K1030" t="str">
            <v>II</v>
          </cell>
          <cell r="L1030" t="str">
            <v>Invertebrate</v>
          </cell>
          <cell r="M1030" t="str">
            <v>Carnivore</v>
          </cell>
          <cell r="N1030" t="str">
            <v>Invertivore</v>
          </cell>
          <cell r="O1030" t="str">
            <v>Terrestre/Sub-bosque</v>
          </cell>
          <cell r="P1030" t="str">
            <v>Terrestrial</v>
          </cell>
          <cell r="Q1030" t="str">
            <v>Woodland</v>
          </cell>
          <cell r="R1030" t="str">
            <v xml:space="preserve">Dense </v>
          </cell>
          <cell r="S1030"/>
          <cell r="T1030"/>
          <cell r="U1030"/>
          <cell r="V1030"/>
          <cell r="W1030"/>
          <cell r="X1030" t="str">
            <v>BR</v>
          </cell>
          <cell r="Y1030"/>
          <cell r="Z1030"/>
          <cell r="AA1030"/>
          <cell r="AB1030"/>
          <cell r="AC1030"/>
          <cell r="AD1030"/>
          <cell r="AE1030"/>
          <cell r="AF1030"/>
        </row>
        <row r="1031">
          <cell r="A1031" t="str">
            <v>Myrmelastes caurensis</v>
          </cell>
          <cell r="B1031" t="str">
            <v>Myrmelastes</v>
          </cell>
          <cell r="C1031" t="str">
            <v>caurensis</v>
          </cell>
          <cell r="D1031" t="str">
            <v>Myrmelastes caurensis</v>
          </cell>
          <cell r="E1031" t="str">
            <v>Passeriformes</v>
          </cell>
          <cell r="F1031" t="str">
            <v>Thamnophilidae</v>
          </cell>
          <cell r="G1031" t="str">
            <v>formigueiro-do-caura</v>
          </cell>
          <cell r="H1031" t="str">
            <v>Caura Antbird</v>
          </cell>
          <cell r="I1031" t="str">
            <v>LC</v>
          </cell>
          <cell r="J1031"/>
          <cell r="K1031" t="str">
            <v>II</v>
          </cell>
          <cell r="L1031" t="str">
            <v>Invertebrate</v>
          </cell>
          <cell r="M1031" t="str">
            <v>Carnivore</v>
          </cell>
          <cell r="N1031" t="str">
            <v>Invertivore</v>
          </cell>
          <cell r="O1031"/>
          <cell r="P1031" t="str">
            <v>Generalist</v>
          </cell>
          <cell r="Q1031" t="str">
            <v>Forest</v>
          </cell>
          <cell r="R1031" t="str">
            <v xml:space="preserve">Dense </v>
          </cell>
          <cell r="S1031"/>
          <cell r="T1031"/>
          <cell r="U1031"/>
          <cell r="V1031"/>
          <cell r="W1031"/>
          <cell r="X1031" t="str">
            <v>BR#</v>
          </cell>
          <cell r="Y1031"/>
          <cell r="Z1031"/>
          <cell r="AA1031"/>
          <cell r="AB1031"/>
          <cell r="AC1031"/>
          <cell r="AD1031"/>
          <cell r="AE1031"/>
          <cell r="AF1031"/>
        </row>
        <row r="1032">
          <cell r="A1032" t="str">
            <v>Myrmelastes humaythae</v>
          </cell>
          <cell r="B1032" t="str">
            <v>Myrmelastes</v>
          </cell>
          <cell r="C1032" t="str">
            <v>humaythae</v>
          </cell>
          <cell r="D1032" t="str">
            <v>Myrmelastes humaythae</v>
          </cell>
          <cell r="E1032" t="str">
            <v>Passeriformes</v>
          </cell>
          <cell r="F1032" t="str">
            <v>Thamnophilidae</v>
          </cell>
          <cell r="G1032" t="str">
            <v>formigueiro-de-cauda-curta</v>
          </cell>
          <cell r="H1032" t="str">
            <v>Humaita Antbird</v>
          </cell>
          <cell r="I1032" t="str">
            <v>LC</v>
          </cell>
          <cell r="J1032"/>
          <cell r="K1032" t="str">
            <v>II</v>
          </cell>
          <cell r="L1032" t="str">
            <v>Invertebrate</v>
          </cell>
          <cell r="M1032" t="str">
            <v>Carnivore</v>
          </cell>
          <cell r="N1032" t="str">
            <v>Invertivore</v>
          </cell>
          <cell r="O1032"/>
          <cell r="P1032" t="str">
            <v>Generalist</v>
          </cell>
          <cell r="Q1032" t="str">
            <v>Forest</v>
          </cell>
          <cell r="R1032" t="str">
            <v xml:space="preserve">Dense </v>
          </cell>
          <cell r="S1032"/>
          <cell r="T1032"/>
          <cell r="U1032"/>
          <cell r="V1032"/>
          <cell r="W1032"/>
          <cell r="X1032" t="str">
            <v>BR</v>
          </cell>
          <cell r="Y1032"/>
          <cell r="Z1032"/>
          <cell r="AA1032"/>
          <cell r="AB1032"/>
          <cell r="AC1032"/>
          <cell r="AD1032"/>
          <cell r="AE1032"/>
          <cell r="AF1032"/>
        </row>
        <row r="1033">
          <cell r="A1033" t="str">
            <v>Myrmelastes hyperythrus</v>
          </cell>
          <cell r="B1033" t="str">
            <v>Myrmelastes</v>
          </cell>
          <cell r="C1033" t="str">
            <v>hyperythrus</v>
          </cell>
          <cell r="D1033" t="str">
            <v>Myrmelastes hyperythrus</v>
          </cell>
          <cell r="E1033" t="str">
            <v>Passeriformes</v>
          </cell>
          <cell r="F1033" t="str">
            <v>Thamnophilidae</v>
          </cell>
          <cell r="G1033" t="str">
            <v>formigueiro-chumbo</v>
          </cell>
          <cell r="H1033" t="str">
            <v>Plumbeous Antbird</v>
          </cell>
          <cell r="I1033" t="str">
            <v>LC</v>
          </cell>
          <cell r="J1033"/>
          <cell r="K1033" t="str">
            <v>II</v>
          </cell>
          <cell r="L1033" t="str">
            <v>Invertebrate</v>
          </cell>
          <cell r="M1033" t="str">
            <v>Carnivore</v>
          </cell>
          <cell r="N1033" t="str">
            <v>Invertivore</v>
          </cell>
          <cell r="O1033"/>
          <cell r="P1033" t="str">
            <v>Generalist</v>
          </cell>
          <cell r="Q1033" t="str">
            <v>Forest</v>
          </cell>
          <cell r="R1033" t="str">
            <v xml:space="preserve">Dense </v>
          </cell>
          <cell r="S1033"/>
          <cell r="T1033"/>
          <cell r="U1033"/>
          <cell r="V1033"/>
          <cell r="W1033"/>
          <cell r="X1033" t="str">
            <v>BR</v>
          </cell>
          <cell r="Y1033"/>
          <cell r="Z1033"/>
          <cell r="AA1033"/>
          <cell r="AB1033"/>
          <cell r="AC1033"/>
          <cell r="AD1033"/>
          <cell r="AE1033"/>
          <cell r="AF1033"/>
        </row>
        <row r="1034">
          <cell r="A1034" t="str">
            <v>Myrmelastes leucostigma</v>
          </cell>
          <cell r="B1034" t="str">
            <v>Myrmelastes</v>
          </cell>
          <cell r="C1034" t="str">
            <v>leucostigma</v>
          </cell>
          <cell r="D1034" t="str">
            <v>Myrmelastes leucostigma</v>
          </cell>
          <cell r="E1034" t="str">
            <v>Passeriformes</v>
          </cell>
          <cell r="F1034" t="str">
            <v>Thamnophilidae</v>
          </cell>
          <cell r="G1034" t="str">
            <v>formigueiro-de-asa-pintada</v>
          </cell>
          <cell r="H1034" t="str">
            <v>Spot-winged Antbird</v>
          </cell>
          <cell r="I1034" t="str">
            <v>LC</v>
          </cell>
          <cell r="J1034"/>
          <cell r="K1034" t="str">
            <v>II</v>
          </cell>
          <cell r="L1034" t="str">
            <v>Invertebrate</v>
          </cell>
          <cell r="M1034" t="str">
            <v>Carnivore</v>
          </cell>
          <cell r="N1034" t="str">
            <v>Invertivore</v>
          </cell>
          <cell r="O1034"/>
          <cell r="P1034" t="str">
            <v>Generalist</v>
          </cell>
          <cell r="Q1034" t="str">
            <v>Forest</v>
          </cell>
          <cell r="R1034" t="str">
            <v xml:space="preserve">Dense </v>
          </cell>
          <cell r="S1034"/>
          <cell r="T1034"/>
          <cell r="U1034" t="str">
            <v>A</v>
          </cell>
          <cell r="V1034"/>
          <cell r="W1034"/>
          <cell r="X1034" t="str">
            <v>BR</v>
          </cell>
          <cell r="Y1034"/>
          <cell r="Z1034"/>
          <cell r="AA1034"/>
          <cell r="AB1034"/>
          <cell r="AC1034"/>
          <cell r="AD1034"/>
          <cell r="AE1034"/>
          <cell r="AF1034"/>
        </row>
        <row r="1035">
          <cell r="A1035" t="str">
            <v>Myrmelastes rufifacies</v>
          </cell>
          <cell r="B1035" t="str">
            <v>Myrmelastes</v>
          </cell>
          <cell r="C1035" t="str">
            <v>rufifacies</v>
          </cell>
          <cell r="D1035" t="str">
            <v>Myrmelastes rufifacies</v>
          </cell>
          <cell r="E1035" t="str">
            <v>Passeriformes</v>
          </cell>
          <cell r="F1035" t="str">
            <v>Thamnophilidae</v>
          </cell>
          <cell r="G1035" t="str">
            <v>formigueiro-de-cara-ruiva</v>
          </cell>
          <cell r="H1035" t="str">
            <v>Rufous-faced Antbird</v>
          </cell>
          <cell r="I1035" t="str">
            <v>LC</v>
          </cell>
          <cell r="J1035"/>
          <cell r="K1035" t="str">
            <v>II</v>
          </cell>
          <cell r="L1035" t="str">
            <v>Invertebrate</v>
          </cell>
          <cell r="M1035" t="str">
            <v>Carnivore</v>
          </cell>
          <cell r="N1035" t="str">
            <v>Invertivore</v>
          </cell>
          <cell r="O1035"/>
          <cell r="P1035" t="str">
            <v>Generalist</v>
          </cell>
          <cell r="Q1035" t="str">
            <v>Forest</v>
          </cell>
          <cell r="R1035" t="str">
            <v xml:space="preserve">Dense </v>
          </cell>
          <cell r="S1035"/>
          <cell r="T1035"/>
          <cell r="U1035"/>
          <cell r="V1035"/>
          <cell r="W1035"/>
          <cell r="X1035" t="str">
            <v>BR, En</v>
          </cell>
          <cell r="Y1035"/>
          <cell r="Z1035"/>
          <cell r="AA1035"/>
          <cell r="AB1035"/>
          <cell r="AC1035"/>
          <cell r="AD1035"/>
          <cell r="AE1035"/>
          <cell r="AF1035"/>
        </row>
        <row r="1036">
          <cell r="A1036" t="str">
            <v>Myrmelastes saturatus</v>
          </cell>
          <cell r="B1036" t="str">
            <v>Myrmelastes</v>
          </cell>
          <cell r="C1036" t="str">
            <v>saturatus</v>
          </cell>
          <cell r="D1036" t="str">
            <v>Myrmelastes saturatus</v>
          </cell>
          <cell r="E1036" t="str">
            <v>Passeriformes</v>
          </cell>
          <cell r="F1036" t="str">
            <v>Thamnophilidae</v>
          </cell>
          <cell r="G1036" t="str">
            <v>formigueiro-de-roraima</v>
          </cell>
          <cell r="H1036" t="str">
            <v>Roraiman Antbird</v>
          </cell>
          <cell r="I1036"/>
          <cell r="J1036"/>
          <cell r="K1036" t="str">
            <v>II</v>
          </cell>
          <cell r="L1036" t="str">
            <v>Invertebrate</v>
          </cell>
          <cell r="M1036" t="str">
            <v>Carnivore</v>
          </cell>
          <cell r="N1036" t="str">
            <v>Invertivore</v>
          </cell>
          <cell r="O1036"/>
          <cell r="P1036" t="str">
            <v>Generalist</v>
          </cell>
          <cell r="Q1036" t="str">
            <v>Forest</v>
          </cell>
          <cell r="R1036" t="str">
            <v xml:space="preserve">Dense </v>
          </cell>
          <cell r="S1036"/>
          <cell r="T1036"/>
          <cell r="U1036"/>
          <cell r="V1036"/>
          <cell r="W1036"/>
          <cell r="X1036" t="str">
            <v>BR#</v>
          </cell>
          <cell r="Y1036"/>
          <cell r="Z1036"/>
          <cell r="AA1036"/>
          <cell r="AB1036"/>
          <cell r="AC1036"/>
          <cell r="AD1036"/>
          <cell r="AE1036"/>
          <cell r="AF1036"/>
        </row>
        <row r="1037">
          <cell r="A1037" t="str">
            <v>Myrmelastes schistaceus</v>
          </cell>
          <cell r="B1037" t="str">
            <v>Myrmelastes</v>
          </cell>
          <cell r="C1037" t="str">
            <v>schistaceus</v>
          </cell>
          <cell r="D1037" t="str">
            <v>Myrmelastes schistaceus</v>
          </cell>
          <cell r="E1037" t="str">
            <v>Passeriformes</v>
          </cell>
          <cell r="F1037" t="str">
            <v>Thamnophilidae</v>
          </cell>
          <cell r="G1037" t="str">
            <v>formigueiro-cinza</v>
          </cell>
          <cell r="H1037" t="str">
            <v>Slate-colored Antbird</v>
          </cell>
          <cell r="I1037" t="str">
            <v>LC</v>
          </cell>
          <cell r="J1037"/>
          <cell r="K1037" t="str">
            <v>II</v>
          </cell>
          <cell r="L1037"/>
          <cell r="M1037" t="str">
            <v>Carnivore</v>
          </cell>
          <cell r="N1037" t="str">
            <v>Invertivore</v>
          </cell>
          <cell r="O1037"/>
          <cell r="P1037" t="str">
            <v>Generalist</v>
          </cell>
          <cell r="Q1037" t="str">
            <v>Forest</v>
          </cell>
          <cell r="R1037" t="str">
            <v xml:space="preserve">Dense </v>
          </cell>
          <cell r="S1037"/>
          <cell r="T1037"/>
          <cell r="U1037" t="str">
            <v>M</v>
          </cell>
          <cell r="V1037"/>
          <cell r="W1037"/>
          <cell r="X1037" t="str">
            <v>BR</v>
          </cell>
          <cell r="Y1037"/>
          <cell r="Z1037"/>
          <cell r="AA1037"/>
          <cell r="AB1037"/>
          <cell r="AC1037"/>
          <cell r="AD1037"/>
          <cell r="AE1037"/>
          <cell r="AF1037"/>
        </row>
        <row r="1038">
          <cell r="A1038" t="str">
            <v>Myrmoborus leucophrys</v>
          </cell>
          <cell r="B1038" t="str">
            <v>Myrmoborus</v>
          </cell>
          <cell r="C1038" t="str">
            <v>leucophrys</v>
          </cell>
          <cell r="D1038" t="str">
            <v>Myrmoborus leucophrys</v>
          </cell>
          <cell r="E1038" t="str">
            <v>Passeriformes</v>
          </cell>
          <cell r="F1038" t="str">
            <v>Thamnophilidae</v>
          </cell>
          <cell r="G1038" t="str">
            <v>papa-formiga-de-sobrancelha</v>
          </cell>
          <cell r="H1038" t="str">
            <v>White-browed Antbird</v>
          </cell>
          <cell r="I1038" t="str">
            <v>LC</v>
          </cell>
          <cell r="J1038"/>
          <cell r="K1038"/>
          <cell r="L1038" t="str">
            <v>Invertebrate</v>
          </cell>
          <cell r="M1038" t="str">
            <v>Carnivore</v>
          </cell>
          <cell r="N1038" t="str">
            <v>Invertivore</v>
          </cell>
          <cell r="O1038" t="str">
            <v>Sub-bosque</v>
          </cell>
          <cell r="P1038" t="str">
            <v>Insessorial</v>
          </cell>
          <cell r="Q1038" t="str">
            <v>Forest</v>
          </cell>
          <cell r="R1038" t="str">
            <v xml:space="preserve">Dense </v>
          </cell>
          <cell r="S1038"/>
          <cell r="T1038"/>
          <cell r="U1038"/>
          <cell r="V1038"/>
          <cell r="W1038"/>
          <cell r="X1038" t="str">
            <v>BR</v>
          </cell>
          <cell r="Y1038"/>
          <cell r="Z1038"/>
          <cell r="AA1038"/>
          <cell r="AB1038"/>
          <cell r="AC1038"/>
          <cell r="AD1038"/>
          <cell r="AE1038"/>
          <cell r="AF1038"/>
        </row>
        <row r="1039">
          <cell r="A1039" t="str">
            <v>Myrmoborus lophotes</v>
          </cell>
          <cell r="B1039" t="str">
            <v>Myrmoborus</v>
          </cell>
          <cell r="C1039" t="str">
            <v>lophotes</v>
          </cell>
          <cell r="D1039" t="str">
            <v>Myrmoborus lophotes</v>
          </cell>
          <cell r="E1039" t="str">
            <v>Passeriformes</v>
          </cell>
          <cell r="F1039" t="str">
            <v>Thamnophilidae</v>
          </cell>
          <cell r="G1039" t="str">
            <v>formigueiro-do-bambu</v>
          </cell>
          <cell r="H1039" t="str">
            <v>White-lined Antbird</v>
          </cell>
          <cell r="I1039" t="str">
            <v>LC</v>
          </cell>
          <cell r="J1039"/>
          <cell r="K1039" t="str">
            <v>II</v>
          </cell>
          <cell r="L1039" t="str">
            <v>Invertebrate</v>
          </cell>
          <cell r="M1039" t="str">
            <v>Carnivore</v>
          </cell>
          <cell r="N1039" t="str">
            <v>Invertivore</v>
          </cell>
          <cell r="O1039"/>
          <cell r="P1039" t="str">
            <v>Insessorial</v>
          </cell>
          <cell r="Q1039" t="str">
            <v>Forest</v>
          </cell>
          <cell r="R1039" t="str">
            <v xml:space="preserve">Dense </v>
          </cell>
          <cell r="S1039"/>
          <cell r="T1039"/>
          <cell r="U1039" t="str">
            <v>M</v>
          </cell>
          <cell r="V1039"/>
          <cell r="W1039"/>
          <cell r="X1039" t="str">
            <v>BR</v>
          </cell>
          <cell r="Y1039"/>
          <cell r="Z1039"/>
          <cell r="AA1039"/>
          <cell r="AB1039"/>
          <cell r="AC1039"/>
          <cell r="AD1039"/>
          <cell r="AE1039"/>
          <cell r="AF1039"/>
        </row>
        <row r="1040">
          <cell r="A1040" t="str">
            <v>Myrmoborus lugubris</v>
          </cell>
          <cell r="B1040" t="str">
            <v>Myrmoborus</v>
          </cell>
          <cell r="C1040" t="str">
            <v>lugubris</v>
          </cell>
          <cell r="D1040" t="str">
            <v>Myrmoborus lugubris</v>
          </cell>
          <cell r="E1040" t="str">
            <v>Passeriformes</v>
          </cell>
          <cell r="F1040" t="str">
            <v>Thamnophilidae</v>
          </cell>
          <cell r="G1040" t="str">
            <v>formigueiro-liso</v>
          </cell>
          <cell r="H1040" t="str">
            <v>Ash-breasted Antbird</v>
          </cell>
          <cell r="I1040" t="str">
            <v>VU</v>
          </cell>
          <cell r="J1040"/>
          <cell r="K1040" t="str">
            <v>II</v>
          </cell>
          <cell r="L1040" t="str">
            <v>Invertebrate</v>
          </cell>
          <cell r="M1040" t="str">
            <v>Carnivore</v>
          </cell>
          <cell r="N1040" t="str">
            <v>Invertivore</v>
          </cell>
          <cell r="O1040" t="str">
            <v>Sub-bosque</v>
          </cell>
          <cell r="P1040" t="str">
            <v>Insessorial</v>
          </cell>
          <cell r="Q1040" t="str">
            <v>Forest</v>
          </cell>
          <cell r="R1040" t="str">
            <v xml:space="preserve">Dense </v>
          </cell>
          <cell r="S1040"/>
          <cell r="T1040"/>
          <cell r="U1040" t="str">
            <v>A</v>
          </cell>
          <cell r="V1040"/>
          <cell r="W1040"/>
          <cell r="X1040" t="str">
            <v>BR, En</v>
          </cell>
          <cell r="Y1040"/>
          <cell r="Z1040"/>
          <cell r="AA1040"/>
          <cell r="AB1040"/>
          <cell r="AC1040"/>
          <cell r="AD1040"/>
          <cell r="AE1040"/>
          <cell r="AF1040"/>
        </row>
        <row r="1041">
          <cell r="A1041" t="str">
            <v>Myrmoborus melanurus</v>
          </cell>
          <cell r="B1041" t="str">
            <v>Myrmoborus</v>
          </cell>
          <cell r="C1041" t="str">
            <v>melanurus</v>
          </cell>
          <cell r="D1041" t="str">
            <v>Myrmoborus melanurus</v>
          </cell>
          <cell r="E1041" t="str">
            <v>Passeriformes</v>
          </cell>
          <cell r="F1041" t="str">
            <v>Thamnophilidae</v>
          </cell>
          <cell r="G1041" t="str">
            <v>formigueiro-de-cauda-preta</v>
          </cell>
          <cell r="H1041" t="str">
            <v>Black-tailed Antbird</v>
          </cell>
          <cell r="I1041" t="str">
            <v>VU</v>
          </cell>
          <cell r="J1041"/>
          <cell r="K1041" t="str">
            <v>II</v>
          </cell>
          <cell r="L1041" t="str">
            <v>Invertebrate</v>
          </cell>
          <cell r="M1041" t="str">
            <v>Carnivore</v>
          </cell>
          <cell r="N1041" t="str">
            <v>Invertivore</v>
          </cell>
          <cell r="O1041" t="str">
            <v>Sub-bosque</v>
          </cell>
          <cell r="P1041" t="str">
            <v>Insessorial</v>
          </cell>
          <cell r="Q1041" t="str">
            <v>Forest</v>
          </cell>
          <cell r="R1041" t="str">
            <v xml:space="preserve">Dense </v>
          </cell>
          <cell r="S1041"/>
          <cell r="T1041"/>
          <cell r="U1041" t="str">
            <v>A</v>
          </cell>
          <cell r="V1041"/>
          <cell r="W1041"/>
          <cell r="X1041" t="str">
            <v>BR#</v>
          </cell>
          <cell r="Y1041"/>
          <cell r="Z1041"/>
          <cell r="AA1041"/>
          <cell r="AB1041"/>
          <cell r="AC1041"/>
          <cell r="AD1041"/>
          <cell r="AE1041"/>
          <cell r="AF1041"/>
        </row>
        <row r="1042">
          <cell r="A1042" t="str">
            <v>Myrmoborus myotherinus</v>
          </cell>
          <cell r="B1042" t="str">
            <v>Myrmoborus</v>
          </cell>
          <cell r="C1042" t="str">
            <v>myotherinus</v>
          </cell>
          <cell r="D1042" t="str">
            <v>Myrmoborus myotherinus</v>
          </cell>
          <cell r="E1042" t="str">
            <v>Passeriformes</v>
          </cell>
          <cell r="F1042" t="str">
            <v>Thamnophilidae</v>
          </cell>
          <cell r="G1042" t="str">
            <v>formigueiro-de-cara-preta</v>
          </cell>
          <cell r="H1042" t="str">
            <v>Black-faced Antbird</v>
          </cell>
          <cell r="I1042" t="str">
            <v>LC</v>
          </cell>
          <cell r="J1042"/>
          <cell r="K1042" t="str">
            <v>II</v>
          </cell>
          <cell r="L1042" t="str">
            <v>Invertebrate</v>
          </cell>
          <cell r="M1042" t="str">
            <v>Carnivore</v>
          </cell>
          <cell r="N1042" t="str">
            <v>Invertivore</v>
          </cell>
          <cell r="O1042" t="str">
            <v>Sub-bosque</v>
          </cell>
          <cell r="P1042" t="str">
            <v>Insessorial</v>
          </cell>
          <cell r="Q1042" t="str">
            <v>Forest</v>
          </cell>
          <cell r="R1042" t="str">
            <v xml:space="preserve">Dense </v>
          </cell>
          <cell r="S1042"/>
          <cell r="T1042"/>
          <cell r="U1042" t="str">
            <v>M</v>
          </cell>
          <cell r="V1042"/>
          <cell r="W1042"/>
          <cell r="X1042" t="str">
            <v>BR</v>
          </cell>
          <cell r="Y1042"/>
          <cell r="Z1042"/>
          <cell r="AA1042"/>
          <cell r="AB1042"/>
          <cell r="AC1042"/>
          <cell r="AD1042"/>
          <cell r="AE1042"/>
          <cell r="AF1042"/>
        </row>
        <row r="1043">
          <cell r="A1043" t="str">
            <v>Myrmochanes hemileucus</v>
          </cell>
          <cell r="B1043" t="str">
            <v>Myrmochanes</v>
          </cell>
          <cell r="C1043" t="str">
            <v>hemileucus</v>
          </cell>
          <cell r="D1043" t="str">
            <v>Myrmochanes hemileucus</v>
          </cell>
          <cell r="E1043" t="str">
            <v>Passeriformes</v>
          </cell>
          <cell r="F1043" t="str">
            <v>Thamnophilidae</v>
          </cell>
          <cell r="G1043" t="str">
            <v>formigueiro-preto-e-branco</v>
          </cell>
          <cell r="H1043" t="str">
            <v>Black-and-white Antbird</v>
          </cell>
          <cell r="I1043" t="str">
            <v>LC</v>
          </cell>
          <cell r="J1043"/>
          <cell r="K1043" t="str">
            <v>II</v>
          </cell>
          <cell r="L1043" t="str">
            <v>Invertebrate</v>
          </cell>
          <cell r="M1043" t="str">
            <v>Carnivore</v>
          </cell>
          <cell r="N1043" t="str">
            <v>Invertivore</v>
          </cell>
          <cell r="O1043" t="str">
            <v>Sub-bosque</v>
          </cell>
          <cell r="P1043" t="str">
            <v>Insessorial</v>
          </cell>
          <cell r="Q1043" t="str">
            <v>Shrubland</v>
          </cell>
          <cell r="R1043" t="str">
            <v>Semi-Open</v>
          </cell>
          <cell r="S1043"/>
          <cell r="T1043"/>
          <cell r="U1043"/>
          <cell r="V1043"/>
          <cell r="W1043"/>
          <cell r="X1043" t="str">
            <v>BR</v>
          </cell>
          <cell r="Y1043"/>
          <cell r="Z1043"/>
          <cell r="AA1043"/>
          <cell r="AB1043"/>
          <cell r="AC1043"/>
          <cell r="AD1043"/>
          <cell r="AE1043"/>
          <cell r="AF1043"/>
        </row>
        <row r="1044">
          <cell r="A1044" t="str">
            <v>Myrmoderus ferrugineus</v>
          </cell>
          <cell r="B1044" t="str">
            <v>Myrmoderus</v>
          </cell>
          <cell r="C1044" t="str">
            <v>ferrugineus</v>
          </cell>
          <cell r="D1044" t="str">
            <v>Myrmoderus ferrugineus</v>
          </cell>
          <cell r="E1044" t="str">
            <v>Passeriformes</v>
          </cell>
          <cell r="F1044" t="str">
            <v>Thamnophilidae</v>
          </cell>
          <cell r="G1044" t="str">
            <v>formigueiro-ferrugem</v>
          </cell>
          <cell r="H1044" t="str">
            <v>Ferruginous-backed Antbird</v>
          </cell>
          <cell r="I1044" t="str">
            <v>LC</v>
          </cell>
          <cell r="J1044"/>
          <cell r="K1044" t="str">
            <v>II</v>
          </cell>
          <cell r="L1044" t="str">
            <v>Invertebrate</v>
          </cell>
          <cell r="M1044" t="str">
            <v>Carnivore</v>
          </cell>
          <cell r="N1044" t="str">
            <v>Invertivore</v>
          </cell>
          <cell r="O1044"/>
          <cell r="P1044" t="str">
            <v>Terrestrial</v>
          </cell>
          <cell r="Q1044" t="str">
            <v>Forest</v>
          </cell>
          <cell r="R1044" t="str">
            <v xml:space="preserve">Dense </v>
          </cell>
          <cell r="S1044"/>
          <cell r="T1044"/>
          <cell r="U1044" t="str">
            <v>M</v>
          </cell>
          <cell r="V1044"/>
          <cell r="W1044"/>
          <cell r="X1044" t="str">
            <v>BR</v>
          </cell>
          <cell r="Y1044"/>
          <cell r="Z1044"/>
          <cell r="AA1044"/>
          <cell r="AB1044"/>
          <cell r="AC1044"/>
          <cell r="AD1044"/>
          <cell r="AE1044"/>
          <cell r="AF1044"/>
        </row>
        <row r="1045">
          <cell r="A1045" t="str">
            <v>Myrmoderus loricatus</v>
          </cell>
          <cell r="B1045" t="str">
            <v>Myrmoderus</v>
          </cell>
          <cell r="C1045" t="str">
            <v>loricatus</v>
          </cell>
          <cell r="D1045" t="str">
            <v>Myrmoderus loricatus</v>
          </cell>
          <cell r="E1045" t="str">
            <v>Passeriformes</v>
          </cell>
          <cell r="F1045" t="str">
            <v>Thamnophilidae</v>
          </cell>
          <cell r="G1045" t="str">
            <v>formigueiro-assobiador</v>
          </cell>
          <cell r="H1045" t="str">
            <v>White-bibbed Antbird</v>
          </cell>
          <cell r="I1045" t="str">
            <v>LC</v>
          </cell>
          <cell r="J1045"/>
          <cell r="K1045" t="str">
            <v>II</v>
          </cell>
          <cell r="L1045" t="str">
            <v>Invertebrate</v>
          </cell>
          <cell r="M1045" t="str">
            <v>Carnivore</v>
          </cell>
          <cell r="N1045" t="str">
            <v>Invertivore</v>
          </cell>
          <cell r="O1045"/>
          <cell r="P1045" t="str">
            <v>Terrestrial</v>
          </cell>
          <cell r="Q1045" t="str">
            <v>Forest</v>
          </cell>
          <cell r="R1045" t="str">
            <v xml:space="preserve">Dense </v>
          </cell>
          <cell r="S1045">
            <v>3</v>
          </cell>
          <cell r="T1045" t="str">
            <v>B</v>
          </cell>
          <cell r="U1045"/>
          <cell r="V1045"/>
          <cell r="W1045"/>
          <cell r="X1045" t="str">
            <v>BR, En</v>
          </cell>
          <cell r="Y1045"/>
          <cell r="Z1045" t="str">
            <v>RE</v>
          </cell>
          <cell r="AA1045"/>
          <cell r="AB1045"/>
          <cell r="AC1045"/>
          <cell r="AD1045"/>
          <cell r="AE1045"/>
          <cell r="AF1045"/>
        </row>
        <row r="1046">
          <cell r="A1046" t="str">
            <v>Myrmoderus ruficauda</v>
          </cell>
          <cell r="B1046" t="str">
            <v>Myrmoderus</v>
          </cell>
          <cell r="C1046" t="str">
            <v>ruficauda</v>
          </cell>
          <cell r="D1046" t="str">
            <v>Myrmoderus ruficauda</v>
          </cell>
          <cell r="E1046" t="str">
            <v>Passeriformes</v>
          </cell>
          <cell r="F1046" t="str">
            <v>Thamnophilidae</v>
          </cell>
          <cell r="G1046" t="str">
            <v>formigueiro-de-cauda-ruiva</v>
          </cell>
          <cell r="H1046" t="str">
            <v>Scalloped Antbird</v>
          </cell>
          <cell r="I1046" t="str">
            <v>EN</v>
          </cell>
          <cell r="J1046" t="str">
            <v>EN</v>
          </cell>
          <cell r="K1046" t="str">
            <v>II</v>
          </cell>
          <cell r="L1046" t="str">
            <v>Invertebrate</v>
          </cell>
          <cell r="M1046" t="str">
            <v>Carnivore</v>
          </cell>
          <cell r="N1046" t="str">
            <v>Invertivore</v>
          </cell>
          <cell r="O1046"/>
          <cell r="P1046" t="str">
            <v>Terrestrial</v>
          </cell>
          <cell r="Q1046" t="str">
            <v>Forest</v>
          </cell>
          <cell r="R1046" t="str">
            <v xml:space="preserve">Dense </v>
          </cell>
          <cell r="S1046"/>
          <cell r="T1046"/>
          <cell r="U1046"/>
          <cell r="V1046"/>
          <cell r="W1046"/>
          <cell r="X1046" t="str">
            <v>BR, En</v>
          </cell>
          <cell r="Y1046"/>
          <cell r="Z1046"/>
          <cell r="AA1046"/>
          <cell r="AB1046"/>
          <cell r="AC1046"/>
          <cell r="AD1046"/>
          <cell r="AE1046"/>
          <cell r="AF1046"/>
        </row>
        <row r="1047">
          <cell r="A1047" t="str">
            <v>Myrmoderus squamosus</v>
          </cell>
          <cell r="B1047" t="str">
            <v>Myrmoderus</v>
          </cell>
          <cell r="C1047" t="str">
            <v>squamosus</v>
          </cell>
          <cell r="D1047" t="str">
            <v>Myrmoderus squamosus</v>
          </cell>
          <cell r="E1047" t="str">
            <v>Passeriformes</v>
          </cell>
          <cell r="F1047" t="str">
            <v>Thamnophilidae</v>
          </cell>
          <cell r="G1047" t="str">
            <v>papa-formiga-de-grota</v>
          </cell>
          <cell r="H1047" t="str">
            <v>Squamate Antbird</v>
          </cell>
          <cell r="I1047" t="str">
            <v>LC</v>
          </cell>
          <cell r="J1047"/>
          <cell r="K1047"/>
          <cell r="L1047" t="str">
            <v>Invertebrate</v>
          </cell>
          <cell r="M1047" t="str">
            <v>Carnivore</v>
          </cell>
          <cell r="N1047" t="str">
            <v>Invertivore</v>
          </cell>
          <cell r="O1047"/>
          <cell r="P1047" t="str">
            <v>Terrestrial</v>
          </cell>
          <cell r="Q1047" t="str">
            <v>Forest</v>
          </cell>
          <cell r="R1047" t="str">
            <v xml:space="preserve">Dense </v>
          </cell>
          <cell r="S1047"/>
          <cell r="T1047"/>
          <cell r="U1047" t="str">
            <v>B</v>
          </cell>
          <cell r="V1047"/>
          <cell r="W1047"/>
          <cell r="X1047" t="str">
            <v>BR, En</v>
          </cell>
          <cell r="Y1047"/>
          <cell r="Z1047"/>
          <cell r="AA1047"/>
          <cell r="AB1047"/>
          <cell r="AC1047"/>
          <cell r="AD1047"/>
          <cell r="AE1047"/>
          <cell r="AF1047"/>
        </row>
        <row r="1048">
          <cell r="A1048" t="str">
            <v>Myrmophylax atrothorax</v>
          </cell>
          <cell r="B1048" t="str">
            <v>Myrmophylax</v>
          </cell>
          <cell r="C1048" t="str">
            <v>atrothorax</v>
          </cell>
          <cell r="D1048" t="str">
            <v>Myrmophylax atrothorax</v>
          </cell>
          <cell r="E1048" t="str">
            <v>Passeriformes</v>
          </cell>
          <cell r="F1048" t="str">
            <v>Thamnophilidae</v>
          </cell>
          <cell r="G1048" t="str">
            <v>formigueiro-de-peito-preto</v>
          </cell>
          <cell r="H1048" t="str">
            <v>Black-throated Antbird</v>
          </cell>
          <cell r="I1048" t="str">
            <v>LC</v>
          </cell>
          <cell r="J1048"/>
          <cell r="K1048" t="str">
            <v>II</v>
          </cell>
          <cell r="L1048" t="str">
            <v>Invertebrate</v>
          </cell>
          <cell r="M1048" t="str">
            <v>Carnivore</v>
          </cell>
          <cell r="N1048" t="str">
            <v>Invertivore</v>
          </cell>
          <cell r="O1048"/>
          <cell r="P1048" t="str">
            <v>Insessorial</v>
          </cell>
          <cell r="Q1048" t="str">
            <v>Forest</v>
          </cell>
          <cell r="R1048" t="str">
            <v xml:space="preserve">Dense </v>
          </cell>
          <cell r="S1048"/>
          <cell r="T1048" t="str">
            <v>M</v>
          </cell>
          <cell r="U1048" t="str">
            <v>M</v>
          </cell>
          <cell r="V1048"/>
          <cell r="W1048"/>
          <cell r="X1048" t="str">
            <v>BR</v>
          </cell>
          <cell r="Y1048"/>
          <cell r="Z1048"/>
          <cell r="AA1048" t="str">
            <v>AC</v>
          </cell>
          <cell r="AB1048"/>
          <cell r="AC1048"/>
          <cell r="AD1048"/>
          <cell r="AE1048"/>
          <cell r="AF1048"/>
        </row>
        <row r="1049">
          <cell r="A1049" t="str">
            <v>Myrmorchilus strigilatus</v>
          </cell>
          <cell r="B1049" t="str">
            <v>Myrmorchilus</v>
          </cell>
          <cell r="C1049" t="str">
            <v>strigilatus</v>
          </cell>
          <cell r="D1049" t="str">
            <v>Myrmorchilus strigilatus</v>
          </cell>
          <cell r="E1049" t="str">
            <v>Passeriformes</v>
          </cell>
          <cell r="F1049" t="str">
            <v>Thamnophilidae</v>
          </cell>
          <cell r="G1049" t="str">
            <v>tem-farinha-aí</v>
          </cell>
          <cell r="H1049" t="str">
            <v>Stripe-backed Antbird</v>
          </cell>
          <cell r="I1049" t="str">
            <v>LC</v>
          </cell>
          <cell r="J1049"/>
          <cell r="K1049"/>
          <cell r="L1049" t="str">
            <v>Invertebrate</v>
          </cell>
          <cell r="M1049" t="str">
            <v>Carnivore</v>
          </cell>
          <cell r="N1049" t="str">
            <v>Invertivore</v>
          </cell>
          <cell r="O1049" t="str">
            <v>Terrestre</v>
          </cell>
          <cell r="P1049" t="str">
            <v>Terrestrial</v>
          </cell>
          <cell r="Q1049" t="str">
            <v>Woodland</v>
          </cell>
          <cell r="R1049" t="str">
            <v>Semi-Open</v>
          </cell>
          <cell r="S1049">
            <v>2</v>
          </cell>
          <cell r="T1049" t="str">
            <v>M</v>
          </cell>
          <cell r="U1049" t="str">
            <v>M</v>
          </cell>
          <cell r="V1049"/>
          <cell r="W1049"/>
          <cell r="X1049" t="str">
            <v>BR</v>
          </cell>
          <cell r="Y1049"/>
          <cell r="Z1049" t="str">
            <v>RE</v>
          </cell>
          <cell r="AA1049"/>
          <cell r="AB1049"/>
          <cell r="AC1049"/>
          <cell r="AD1049"/>
          <cell r="AE1049"/>
          <cell r="AF1049"/>
        </row>
        <row r="1050">
          <cell r="A1050" t="str">
            <v>Myrmornis torquata</v>
          </cell>
          <cell r="B1050" t="str">
            <v>Myrmornis</v>
          </cell>
          <cell r="C1050" t="str">
            <v>torquata</v>
          </cell>
          <cell r="D1050" t="str">
            <v>Myrmornis torquata</v>
          </cell>
          <cell r="E1050" t="str">
            <v>Passeriformes</v>
          </cell>
          <cell r="F1050" t="str">
            <v>Thamnophilidae</v>
          </cell>
          <cell r="G1050" t="str">
            <v>pinto-do-mato-carijó</v>
          </cell>
          <cell r="H1050" t="str">
            <v>Wing-banded Antbird</v>
          </cell>
          <cell r="I1050" t="str">
            <v>LC</v>
          </cell>
          <cell r="J1050"/>
          <cell r="K1050"/>
          <cell r="L1050" t="str">
            <v>Invertebrate</v>
          </cell>
          <cell r="M1050" t="str">
            <v>Carnivore</v>
          </cell>
          <cell r="N1050" t="str">
            <v>Invertivore</v>
          </cell>
          <cell r="O1050" t="str">
            <v>Terrestre</v>
          </cell>
          <cell r="P1050" t="str">
            <v>Terrestrial</v>
          </cell>
          <cell r="Q1050" t="str">
            <v>Forest</v>
          </cell>
          <cell r="R1050" t="str">
            <v xml:space="preserve">Dense </v>
          </cell>
          <cell r="S1050"/>
          <cell r="T1050"/>
          <cell r="U1050" t="str">
            <v>A</v>
          </cell>
          <cell r="V1050"/>
          <cell r="W1050"/>
          <cell r="X1050" t="str">
            <v>BR</v>
          </cell>
          <cell r="Y1050"/>
          <cell r="Z1050"/>
          <cell r="AA1050"/>
          <cell r="AB1050"/>
          <cell r="AC1050"/>
          <cell r="AD1050"/>
          <cell r="AE1050"/>
          <cell r="AF1050"/>
        </row>
        <row r="1051">
          <cell r="A1051" t="str">
            <v>Myrmothera campanisona</v>
          </cell>
          <cell r="B1051" t="str">
            <v>Myrmothera</v>
          </cell>
          <cell r="C1051" t="str">
            <v>campanisona</v>
          </cell>
          <cell r="D1051" t="str">
            <v>Myrmothera campanisona</v>
          </cell>
          <cell r="E1051" t="str">
            <v>Passeriformes</v>
          </cell>
          <cell r="F1051" t="str">
            <v>Grallariidae</v>
          </cell>
          <cell r="G1051" t="str">
            <v>tovaca-patinho</v>
          </cell>
          <cell r="H1051" t="str">
            <v>Thrush-like Antpitta</v>
          </cell>
          <cell r="I1051" t="str">
            <v>LC</v>
          </cell>
          <cell r="J1051"/>
          <cell r="K1051"/>
          <cell r="L1051" t="str">
            <v>Invertebrate</v>
          </cell>
          <cell r="M1051" t="str">
            <v>Carnivore</v>
          </cell>
          <cell r="N1051" t="str">
            <v>Invertivore</v>
          </cell>
          <cell r="O1051" t="str">
            <v>Terrestre</v>
          </cell>
          <cell r="P1051" t="str">
            <v>Terrestrial</v>
          </cell>
          <cell r="Q1051" t="str">
            <v>Forest</v>
          </cell>
          <cell r="R1051" t="str">
            <v xml:space="preserve">Dense </v>
          </cell>
          <cell r="S1051"/>
          <cell r="T1051"/>
          <cell r="U1051" t="str">
            <v>A</v>
          </cell>
          <cell r="V1051"/>
          <cell r="W1051"/>
          <cell r="X1051" t="str">
            <v>BR</v>
          </cell>
          <cell r="Y1051"/>
          <cell r="Z1051"/>
          <cell r="AA1051"/>
          <cell r="AB1051"/>
          <cell r="AC1051"/>
          <cell r="AD1051"/>
          <cell r="AE1051"/>
          <cell r="AF1051"/>
        </row>
        <row r="1052">
          <cell r="A1052" t="str">
            <v>Myrmothera simplex</v>
          </cell>
          <cell r="B1052" t="str">
            <v>Myrmothera</v>
          </cell>
          <cell r="C1052" t="str">
            <v>simplex</v>
          </cell>
          <cell r="D1052" t="str">
            <v>Myrmothera simplex</v>
          </cell>
          <cell r="E1052" t="str">
            <v>Passeriformes</v>
          </cell>
          <cell r="F1052" t="str">
            <v>Grallariidae</v>
          </cell>
          <cell r="G1052" t="str">
            <v>torom-de-peito-pardo</v>
          </cell>
          <cell r="H1052" t="str">
            <v>Tepui Antpitta</v>
          </cell>
          <cell r="I1052" t="str">
            <v>LC</v>
          </cell>
          <cell r="J1052"/>
          <cell r="K1052"/>
          <cell r="L1052" t="str">
            <v>Invertebrate</v>
          </cell>
          <cell r="M1052" t="str">
            <v>Carnivore</v>
          </cell>
          <cell r="N1052" t="str">
            <v>Invertivore</v>
          </cell>
          <cell r="O1052" t="str">
            <v>Terrestre</v>
          </cell>
          <cell r="P1052" t="str">
            <v>Terrestrial</v>
          </cell>
          <cell r="Q1052" t="str">
            <v>Forest</v>
          </cell>
          <cell r="R1052" t="str">
            <v xml:space="preserve">Dense </v>
          </cell>
          <cell r="S1052"/>
          <cell r="T1052"/>
          <cell r="U1052" t="str">
            <v>A</v>
          </cell>
          <cell r="V1052"/>
          <cell r="W1052"/>
          <cell r="X1052" t="str">
            <v>BR#</v>
          </cell>
          <cell r="Y1052"/>
          <cell r="Z1052"/>
          <cell r="AA1052"/>
          <cell r="AB1052"/>
          <cell r="AC1052"/>
          <cell r="AD1052"/>
          <cell r="AE1052"/>
          <cell r="AF1052"/>
        </row>
        <row r="1053">
          <cell r="A1053" t="str">
            <v>Myrmotherula ambigua</v>
          </cell>
          <cell r="B1053" t="str">
            <v>Myrmotherula</v>
          </cell>
          <cell r="C1053" t="str">
            <v>ambigua</v>
          </cell>
          <cell r="D1053" t="str">
            <v>Myrmotherula ambigua</v>
          </cell>
          <cell r="E1053" t="str">
            <v>Passeriformes</v>
          </cell>
          <cell r="F1053" t="str">
            <v>Thamnophilidae</v>
          </cell>
          <cell r="G1053" t="str">
            <v>choquinha-de-coroa-listrada</v>
          </cell>
          <cell r="H1053" t="str">
            <v>Yellow-throated Antwren</v>
          </cell>
          <cell r="I1053" t="str">
            <v>LC</v>
          </cell>
          <cell r="J1053"/>
          <cell r="K1053"/>
          <cell r="L1053" t="str">
            <v>Invertebrate</v>
          </cell>
          <cell r="M1053" t="str">
            <v>Carnivore</v>
          </cell>
          <cell r="N1053" t="str">
            <v>Invertivore</v>
          </cell>
          <cell r="O1053" t="str">
            <v>Dossel</v>
          </cell>
          <cell r="P1053" t="str">
            <v>Insessorial</v>
          </cell>
          <cell r="Q1053" t="str">
            <v>Forest</v>
          </cell>
          <cell r="R1053" t="str">
            <v xml:space="preserve">Dense </v>
          </cell>
          <cell r="S1053"/>
          <cell r="T1053"/>
          <cell r="U1053" t="str">
            <v>M</v>
          </cell>
          <cell r="V1053"/>
          <cell r="W1053"/>
          <cell r="X1053" t="str">
            <v>BR</v>
          </cell>
          <cell r="Y1053"/>
          <cell r="Z1053"/>
          <cell r="AA1053"/>
          <cell r="AB1053"/>
          <cell r="AC1053"/>
          <cell r="AD1053"/>
          <cell r="AE1053"/>
          <cell r="AF1053"/>
        </row>
        <row r="1054">
          <cell r="A1054" t="str">
            <v>Myrmotherula assimilis</v>
          </cell>
          <cell r="B1054" t="str">
            <v>Myrmotherula</v>
          </cell>
          <cell r="C1054" t="str">
            <v>assimilis</v>
          </cell>
          <cell r="D1054" t="str">
            <v>Myrmotherula assimilis</v>
          </cell>
          <cell r="E1054" t="str">
            <v>Passeriformes</v>
          </cell>
          <cell r="F1054" t="str">
            <v>Thamnophilidae</v>
          </cell>
          <cell r="G1054" t="str">
            <v>choquinha-da-várzea</v>
          </cell>
          <cell r="H1054" t="str">
            <v>Leaden Antwren</v>
          </cell>
          <cell r="I1054" t="str">
            <v>LC</v>
          </cell>
          <cell r="J1054"/>
          <cell r="K1054"/>
          <cell r="L1054" t="str">
            <v>Invertebrate</v>
          </cell>
          <cell r="M1054" t="str">
            <v>Carnivore</v>
          </cell>
          <cell r="N1054" t="str">
            <v>Invertivore</v>
          </cell>
          <cell r="O1054" t="str">
            <v>Estrato medio</v>
          </cell>
          <cell r="P1054" t="str">
            <v>Insessorial</v>
          </cell>
          <cell r="Q1054" t="str">
            <v>Forest</v>
          </cell>
          <cell r="R1054" t="str">
            <v xml:space="preserve">Dense </v>
          </cell>
          <cell r="S1054"/>
          <cell r="T1054"/>
          <cell r="U1054" t="str">
            <v>M</v>
          </cell>
          <cell r="V1054"/>
          <cell r="W1054"/>
          <cell r="X1054" t="str">
            <v>BR</v>
          </cell>
          <cell r="Y1054"/>
          <cell r="Z1054"/>
          <cell r="AA1054"/>
          <cell r="AB1054"/>
          <cell r="AC1054"/>
          <cell r="AD1054"/>
          <cell r="AE1054"/>
          <cell r="AF1054"/>
        </row>
        <row r="1055">
          <cell r="A1055" t="str">
            <v>Myrmotherula axillaris</v>
          </cell>
          <cell r="B1055" t="str">
            <v>Myrmotherula</v>
          </cell>
          <cell r="C1055" t="str">
            <v>axillaris</v>
          </cell>
          <cell r="D1055" t="str">
            <v>Myrmotherula axillaris</v>
          </cell>
          <cell r="E1055" t="str">
            <v>Passeriformes</v>
          </cell>
          <cell r="F1055" t="str">
            <v>Thamnophilidae</v>
          </cell>
          <cell r="G1055" t="str">
            <v>choquinha-de-flanco-branco</v>
          </cell>
          <cell r="H1055" t="str">
            <v>White-flanked Antwren</v>
          </cell>
          <cell r="I1055" t="str">
            <v>LC</v>
          </cell>
          <cell r="J1055"/>
          <cell r="K1055"/>
          <cell r="L1055" t="str">
            <v>Invertebrate</v>
          </cell>
          <cell r="M1055" t="str">
            <v>Carnivore</v>
          </cell>
          <cell r="N1055" t="str">
            <v>Invertivore</v>
          </cell>
          <cell r="O1055" t="str">
            <v>Sub-bosque/Estrato medio</v>
          </cell>
          <cell r="P1055" t="str">
            <v>Insessorial</v>
          </cell>
          <cell r="Q1055" t="str">
            <v>Forest</v>
          </cell>
          <cell r="R1055" t="str">
            <v xml:space="preserve">Dense </v>
          </cell>
          <cell r="S1055"/>
          <cell r="T1055"/>
          <cell r="U1055" t="str">
            <v>A</v>
          </cell>
          <cell r="V1055"/>
          <cell r="W1055"/>
          <cell r="X1055" t="str">
            <v>BR</v>
          </cell>
          <cell r="Y1055"/>
          <cell r="Z1055"/>
          <cell r="AA1055"/>
          <cell r="AB1055"/>
          <cell r="AC1055"/>
          <cell r="AD1055"/>
          <cell r="AE1055"/>
          <cell r="AF1055"/>
        </row>
        <row r="1056">
          <cell r="A1056" t="str">
            <v>Myrmotherula behni</v>
          </cell>
          <cell r="B1056" t="str">
            <v>Myrmotherula</v>
          </cell>
          <cell r="C1056" t="str">
            <v>behni</v>
          </cell>
          <cell r="D1056" t="str">
            <v>Myrmotherula behni</v>
          </cell>
          <cell r="E1056" t="str">
            <v>Passeriformes</v>
          </cell>
          <cell r="F1056" t="str">
            <v>Thamnophilidae</v>
          </cell>
          <cell r="G1056" t="str">
            <v>choquinha-de-asa-lisa</v>
          </cell>
          <cell r="H1056" t="str">
            <v>Plain-winged Antwren</v>
          </cell>
          <cell r="I1056" t="str">
            <v>LC</v>
          </cell>
          <cell r="J1056"/>
          <cell r="K1056"/>
          <cell r="L1056" t="str">
            <v>Invertebrate</v>
          </cell>
          <cell r="M1056" t="str">
            <v>Carnivore</v>
          </cell>
          <cell r="N1056" t="str">
            <v>Invertivore</v>
          </cell>
          <cell r="O1056" t="str">
            <v>Sub-bosque/Estrato medio</v>
          </cell>
          <cell r="P1056" t="str">
            <v>Insessorial</v>
          </cell>
          <cell r="Q1056" t="str">
            <v>Forest</v>
          </cell>
          <cell r="R1056" t="str">
            <v xml:space="preserve">Dense </v>
          </cell>
          <cell r="S1056"/>
          <cell r="T1056"/>
          <cell r="U1056" t="str">
            <v>B</v>
          </cell>
          <cell r="V1056"/>
          <cell r="W1056"/>
          <cell r="X1056" t="str">
            <v>BR#</v>
          </cell>
          <cell r="Y1056"/>
          <cell r="Z1056"/>
          <cell r="AA1056"/>
          <cell r="AB1056"/>
          <cell r="AC1056"/>
          <cell r="AD1056"/>
          <cell r="AE1056"/>
          <cell r="AF1056"/>
        </row>
        <row r="1057">
          <cell r="A1057" t="str">
            <v>Myrmotherula brachyura</v>
          </cell>
          <cell r="B1057" t="str">
            <v>Myrmotherula</v>
          </cell>
          <cell r="C1057" t="str">
            <v>brachyura</v>
          </cell>
          <cell r="D1057" t="str">
            <v>Myrmotherula brachyura</v>
          </cell>
          <cell r="E1057" t="str">
            <v>Passeriformes</v>
          </cell>
          <cell r="F1057" t="str">
            <v>Thamnophilidae</v>
          </cell>
          <cell r="G1057" t="str">
            <v>choquinha-miúda</v>
          </cell>
          <cell r="H1057" t="str">
            <v>Pygmy Antwren</v>
          </cell>
          <cell r="I1057" t="str">
            <v>LC</v>
          </cell>
          <cell r="J1057"/>
          <cell r="K1057"/>
          <cell r="L1057" t="str">
            <v>Invertebrate</v>
          </cell>
          <cell r="M1057" t="str">
            <v>Carnivore</v>
          </cell>
          <cell r="N1057" t="str">
            <v>Invertivore</v>
          </cell>
          <cell r="O1057"/>
          <cell r="P1057" t="str">
            <v>Insessorial</v>
          </cell>
          <cell r="Q1057" t="str">
            <v>Forest</v>
          </cell>
          <cell r="R1057" t="str">
            <v xml:space="preserve">Dense </v>
          </cell>
          <cell r="S1057"/>
          <cell r="T1057"/>
          <cell r="U1057" t="str">
            <v>M</v>
          </cell>
          <cell r="V1057"/>
          <cell r="W1057"/>
          <cell r="X1057" t="str">
            <v>BR</v>
          </cell>
          <cell r="Y1057"/>
          <cell r="Z1057"/>
          <cell r="AA1057"/>
          <cell r="AB1057"/>
          <cell r="AC1057"/>
          <cell r="AD1057"/>
          <cell r="AE1057"/>
          <cell r="AF1057"/>
        </row>
        <row r="1058">
          <cell r="A1058" t="str">
            <v>Myrmotherula cherriei</v>
          </cell>
          <cell r="B1058" t="str">
            <v>Myrmotherula</v>
          </cell>
          <cell r="C1058" t="str">
            <v>cherriei</v>
          </cell>
          <cell r="D1058" t="str">
            <v>Myrmotherula cherriei</v>
          </cell>
          <cell r="E1058" t="str">
            <v>Passeriformes</v>
          </cell>
          <cell r="F1058" t="str">
            <v>Thamnophilidae</v>
          </cell>
          <cell r="G1058" t="str">
            <v>choquinha-de-peito-riscado</v>
          </cell>
          <cell r="H1058" t="str">
            <v>Cherrie's Antwren</v>
          </cell>
          <cell r="I1058" t="str">
            <v>LC</v>
          </cell>
          <cell r="J1058"/>
          <cell r="K1058"/>
          <cell r="L1058" t="str">
            <v>Invertebrate</v>
          </cell>
          <cell r="M1058" t="str">
            <v>Carnivore</v>
          </cell>
          <cell r="N1058" t="str">
            <v>Invertivore</v>
          </cell>
          <cell r="O1058" t="str">
            <v>Sub-bosque/Estrato medio</v>
          </cell>
          <cell r="P1058" t="str">
            <v>Insessorial</v>
          </cell>
          <cell r="Q1058" t="str">
            <v>Forest</v>
          </cell>
          <cell r="R1058" t="str">
            <v xml:space="preserve">Dense </v>
          </cell>
          <cell r="S1058"/>
          <cell r="T1058"/>
          <cell r="U1058" t="str">
            <v>M</v>
          </cell>
          <cell r="V1058"/>
          <cell r="W1058"/>
          <cell r="X1058" t="str">
            <v>BR</v>
          </cell>
          <cell r="Y1058"/>
          <cell r="Z1058"/>
          <cell r="AA1058"/>
          <cell r="AB1058"/>
          <cell r="AC1058"/>
          <cell r="AD1058"/>
          <cell r="AE1058"/>
          <cell r="AF1058"/>
        </row>
        <row r="1059">
          <cell r="A1059" t="str">
            <v>Myrmotherula fluminensis</v>
          </cell>
          <cell r="B1059" t="str">
            <v>Myrmotherula</v>
          </cell>
          <cell r="C1059" t="str">
            <v>fluminensis</v>
          </cell>
          <cell r="D1059" t="str">
            <v>Myrmotherula fluminensis</v>
          </cell>
          <cell r="E1059" t="str">
            <v>Passeriformes</v>
          </cell>
          <cell r="F1059" t="str">
            <v>Thamnophilidae</v>
          </cell>
          <cell r="G1059" t="str">
            <v>choquinha-fluminense</v>
          </cell>
          <cell r="H1059" t="str">
            <v>Rio de Janeiro Antwren</v>
          </cell>
          <cell r="I1059"/>
          <cell r="J1059" t="str">
            <v>CR (PEX)</v>
          </cell>
          <cell r="K1059"/>
          <cell r="L1059" t="str">
            <v>Invertebrate</v>
          </cell>
          <cell r="M1059" t="str">
            <v>Carnivore</v>
          </cell>
          <cell r="N1059" t="str">
            <v>Invertivore</v>
          </cell>
          <cell r="O1059" t="str">
            <v>?</v>
          </cell>
          <cell r="P1059" t="str">
            <v>Insessorial</v>
          </cell>
          <cell r="Q1059" t="str">
            <v>Forest</v>
          </cell>
          <cell r="R1059" t="str">
            <v xml:space="preserve">Dense </v>
          </cell>
          <cell r="S1059"/>
          <cell r="T1059"/>
          <cell r="U1059"/>
          <cell r="V1059"/>
          <cell r="W1059"/>
          <cell r="X1059" t="str">
            <v>BR, En</v>
          </cell>
          <cell r="Y1059"/>
          <cell r="Z1059"/>
          <cell r="AA1059"/>
          <cell r="AB1059"/>
          <cell r="AC1059"/>
          <cell r="AD1059"/>
          <cell r="AE1059"/>
          <cell r="AF1059"/>
        </row>
        <row r="1060">
          <cell r="A1060" t="str">
            <v>Myrmotherula heteroptera</v>
          </cell>
          <cell r="B1060" t="str">
            <v>Myrmotherula</v>
          </cell>
          <cell r="C1060" t="str">
            <v>heteroptera</v>
          </cell>
          <cell r="D1060" t="str">
            <v>Myrmotherula heteroptera</v>
          </cell>
          <cell r="E1060" t="str">
            <v>Passeriformes</v>
          </cell>
          <cell r="F1060" t="str">
            <v>Thamnophilidae</v>
          </cell>
          <cell r="G1060" t="str">
            <v>choquinha-do-purus</v>
          </cell>
          <cell r="H1060" t="str">
            <v>Purus Antwren</v>
          </cell>
          <cell r="I1060"/>
          <cell r="J1060"/>
          <cell r="K1060"/>
          <cell r="L1060" t="str">
            <v>Invertebrate</v>
          </cell>
          <cell r="M1060" t="str">
            <v>Carnivore</v>
          </cell>
          <cell r="N1060" t="str">
            <v>Invertivore</v>
          </cell>
          <cell r="O1060"/>
          <cell r="P1060" t="str">
            <v>Insessorial</v>
          </cell>
          <cell r="Q1060" t="str">
            <v>Forest</v>
          </cell>
          <cell r="R1060" t="str">
            <v xml:space="preserve">Dense </v>
          </cell>
          <cell r="S1060"/>
          <cell r="T1060"/>
          <cell r="U1060" t="str">
            <v>A</v>
          </cell>
          <cell r="V1060"/>
          <cell r="W1060"/>
          <cell r="X1060" t="str">
            <v>BR</v>
          </cell>
          <cell r="Y1060"/>
          <cell r="Z1060"/>
          <cell r="AA1060"/>
          <cell r="AB1060"/>
          <cell r="AC1060"/>
          <cell r="AD1060"/>
          <cell r="AE1060"/>
          <cell r="AF1060"/>
        </row>
        <row r="1061">
          <cell r="A1061" t="str">
            <v>Myrmotherula iheringi</v>
          </cell>
          <cell r="B1061" t="str">
            <v>Myrmotherula</v>
          </cell>
          <cell r="C1061" t="str">
            <v>iheringi</v>
          </cell>
          <cell r="D1061" t="str">
            <v>Myrmotherula iheringi</v>
          </cell>
          <cell r="E1061" t="str">
            <v>Passeriformes</v>
          </cell>
          <cell r="F1061" t="str">
            <v>Thamnophilidae</v>
          </cell>
          <cell r="G1061" t="str">
            <v>choquinha-de-ihering</v>
          </cell>
          <cell r="H1061" t="str">
            <v>Ihering's Antwren</v>
          </cell>
          <cell r="I1061" t="str">
            <v>LC</v>
          </cell>
          <cell r="J1061"/>
          <cell r="K1061"/>
          <cell r="L1061" t="str">
            <v>Invertebrate</v>
          </cell>
          <cell r="M1061" t="str">
            <v>Carnivore</v>
          </cell>
          <cell r="N1061" t="str">
            <v>Invertivore</v>
          </cell>
          <cell r="O1061" t="str">
            <v>Estrato medio</v>
          </cell>
          <cell r="P1061" t="str">
            <v>Insessorial</v>
          </cell>
          <cell r="Q1061" t="str">
            <v>Forest</v>
          </cell>
          <cell r="R1061" t="str">
            <v xml:space="preserve">Dense </v>
          </cell>
          <cell r="S1061"/>
          <cell r="T1061"/>
          <cell r="U1061" t="str">
            <v>?</v>
          </cell>
          <cell r="V1061"/>
          <cell r="W1061"/>
          <cell r="X1061" t="str">
            <v>BR, En</v>
          </cell>
          <cell r="Y1061"/>
          <cell r="Z1061"/>
          <cell r="AA1061"/>
          <cell r="AB1061"/>
          <cell r="AC1061"/>
          <cell r="AD1061"/>
          <cell r="AE1061"/>
          <cell r="AF1061"/>
        </row>
        <row r="1062">
          <cell r="A1062" t="str">
            <v>Myrmotherula klagesi</v>
          </cell>
          <cell r="B1062" t="str">
            <v>Myrmotherula</v>
          </cell>
          <cell r="C1062" t="str">
            <v>klagesi</v>
          </cell>
          <cell r="D1062" t="str">
            <v>Myrmotherula klagesi</v>
          </cell>
          <cell r="E1062" t="str">
            <v>Passeriformes</v>
          </cell>
          <cell r="F1062" t="str">
            <v>Thamnophilidae</v>
          </cell>
          <cell r="G1062" t="str">
            <v>choquinha-do-tapajós</v>
          </cell>
          <cell r="H1062" t="str">
            <v>Klages's Antwren</v>
          </cell>
          <cell r="I1062" t="str">
            <v>VU</v>
          </cell>
          <cell r="J1062"/>
          <cell r="K1062"/>
          <cell r="L1062" t="str">
            <v>Invertebrate</v>
          </cell>
          <cell r="M1062" t="str">
            <v>Carnivore</v>
          </cell>
          <cell r="N1062" t="str">
            <v>Invertivore</v>
          </cell>
          <cell r="O1062" t="str">
            <v>?</v>
          </cell>
          <cell r="P1062" t="str">
            <v>Insessorial</v>
          </cell>
          <cell r="Q1062" t="str">
            <v>Forest</v>
          </cell>
          <cell r="R1062" t="str">
            <v xml:space="preserve">Dense </v>
          </cell>
          <cell r="S1062"/>
          <cell r="T1062"/>
          <cell r="U1062" t="str">
            <v>A</v>
          </cell>
          <cell r="V1062"/>
          <cell r="W1062"/>
          <cell r="X1062" t="str">
            <v>BR, En</v>
          </cell>
          <cell r="Y1062"/>
          <cell r="Z1062"/>
          <cell r="AA1062"/>
          <cell r="AB1062"/>
          <cell r="AC1062"/>
          <cell r="AD1062"/>
          <cell r="AE1062"/>
          <cell r="AF1062"/>
        </row>
        <row r="1063">
          <cell r="A1063" t="str">
            <v>Myrmotherula longipennis</v>
          </cell>
          <cell r="B1063" t="str">
            <v>Myrmotherula</v>
          </cell>
          <cell r="C1063" t="str">
            <v>longipennis</v>
          </cell>
          <cell r="D1063" t="str">
            <v>Myrmotherula longipennis</v>
          </cell>
          <cell r="E1063" t="str">
            <v>Passeriformes</v>
          </cell>
          <cell r="F1063" t="str">
            <v>Thamnophilidae</v>
          </cell>
          <cell r="G1063" t="str">
            <v>choquinha-de-asa-comprida</v>
          </cell>
          <cell r="H1063" t="str">
            <v>Long-winged Antwren</v>
          </cell>
          <cell r="I1063" t="str">
            <v>LC</v>
          </cell>
          <cell r="J1063"/>
          <cell r="K1063"/>
          <cell r="L1063" t="str">
            <v>Invertebrate</v>
          </cell>
          <cell r="M1063" t="str">
            <v>Carnivore</v>
          </cell>
          <cell r="N1063" t="str">
            <v>Invertivore</v>
          </cell>
          <cell r="O1063" t="str">
            <v>Sub-bosque/Estrato medio</v>
          </cell>
          <cell r="P1063" t="str">
            <v>Insessorial</v>
          </cell>
          <cell r="Q1063" t="str">
            <v>Forest</v>
          </cell>
          <cell r="R1063" t="str">
            <v xml:space="preserve">Dense </v>
          </cell>
          <cell r="S1063"/>
          <cell r="T1063"/>
          <cell r="U1063" t="str">
            <v>A</v>
          </cell>
          <cell r="V1063"/>
          <cell r="W1063"/>
          <cell r="X1063" t="str">
            <v>BR</v>
          </cell>
          <cell r="Y1063"/>
          <cell r="Z1063"/>
          <cell r="AA1063"/>
          <cell r="AB1063"/>
          <cell r="AC1063"/>
          <cell r="AD1063"/>
          <cell r="AE1063"/>
          <cell r="AF1063"/>
        </row>
        <row r="1064">
          <cell r="A1064" t="str">
            <v>Myrmotherula menetriesii</v>
          </cell>
          <cell r="B1064" t="str">
            <v>Myrmotherula</v>
          </cell>
          <cell r="C1064" t="str">
            <v>menetriesii</v>
          </cell>
          <cell r="D1064" t="str">
            <v>Myrmotherula menetriesii</v>
          </cell>
          <cell r="E1064" t="str">
            <v>Passeriformes</v>
          </cell>
          <cell r="F1064" t="str">
            <v>Thamnophilidae</v>
          </cell>
          <cell r="G1064" t="str">
            <v>choquinha-de-garganta-cinza</v>
          </cell>
          <cell r="H1064" t="str">
            <v>Gray Antwren</v>
          </cell>
          <cell r="I1064" t="str">
            <v>LC</v>
          </cell>
          <cell r="J1064"/>
          <cell r="K1064"/>
          <cell r="L1064" t="str">
            <v>Invertebrate</v>
          </cell>
          <cell r="M1064" t="str">
            <v>Carnivore</v>
          </cell>
          <cell r="N1064" t="str">
            <v>Invertivore</v>
          </cell>
          <cell r="O1064" t="str">
            <v>Estrato medio/Dossel</v>
          </cell>
          <cell r="P1064" t="str">
            <v>Insessorial</v>
          </cell>
          <cell r="Q1064" t="str">
            <v>Forest</v>
          </cell>
          <cell r="R1064" t="str">
            <v xml:space="preserve">Dense </v>
          </cell>
          <cell r="S1064"/>
          <cell r="T1064"/>
          <cell r="U1064" t="str">
            <v>A</v>
          </cell>
          <cell r="V1064"/>
          <cell r="W1064"/>
          <cell r="X1064" t="str">
            <v>BR</v>
          </cell>
          <cell r="Y1064"/>
          <cell r="Z1064"/>
          <cell r="AA1064"/>
          <cell r="AB1064"/>
          <cell r="AC1064"/>
          <cell r="AD1064"/>
          <cell r="AE1064"/>
          <cell r="AF1064"/>
        </row>
        <row r="1065">
          <cell r="A1065" t="str">
            <v>Myrmotherula minor</v>
          </cell>
          <cell r="B1065" t="str">
            <v>Myrmotherula</v>
          </cell>
          <cell r="C1065" t="str">
            <v>minor</v>
          </cell>
          <cell r="D1065" t="str">
            <v>Myrmotherula minor</v>
          </cell>
          <cell r="E1065" t="str">
            <v>Passeriformes</v>
          </cell>
          <cell r="F1065" t="str">
            <v>Thamnophilidae</v>
          </cell>
          <cell r="G1065" t="str">
            <v>choquinha-peque</v>
          </cell>
          <cell r="H1065" t="str">
            <v>Salvadori's Antwren</v>
          </cell>
          <cell r="I1065" t="str">
            <v>VU</v>
          </cell>
          <cell r="J1065" t="str">
            <v>VU</v>
          </cell>
          <cell r="K1065"/>
          <cell r="L1065" t="str">
            <v>Invertebrate</v>
          </cell>
          <cell r="M1065" t="str">
            <v>Carnivore</v>
          </cell>
          <cell r="N1065" t="str">
            <v>Invertivore</v>
          </cell>
          <cell r="O1065" t="str">
            <v>Estrato medio</v>
          </cell>
          <cell r="P1065" t="str">
            <v>Insessorial</v>
          </cell>
          <cell r="Q1065" t="str">
            <v>Forest</v>
          </cell>
          <cell r="R1065" t="str">
            <v xml:space="preserve">Dense </v>
          </cell>
          <cell r="S1065"/>
          <cell r="T1065"/>
          <cell r="U1065"/>
          <cell r="V1065"/>
          <cell r="W1065"/>
          <cell r="X1065" t="str">
            <v>BR, En</v>
          </cell>
          <cell r="Y1065"/>
          <cell r="Z1065"/>
          <cell r="AA1065"/>
          <cell r="AB1065"/>
          <cell r="AC1065"/>
          <cell r="AD1065"/>
          <cell r="AE1065"/>
          <cell r="AF1065"/>
        </row>
        <row r="1066">
          <cell r="A1066" t="str">
            <v>Myrmotherula multostriata</v>
          </cell>
          <cell r="B1066" t="str">
            <v>Myrmotherula</v>
          </cell>
          <cell r="C1066" t="str">
            <v>multostriata</v>
          </cell>
          <cell r="D1066" t="str">
            <v>Myrmotherula multostriata</v>
          </cell>
          <cell r="E1066" t="str">
            <v>Passeriformes</v>
          </cell>
          <cell r="F1066" t="str">
            <v>Thamnophilidae</v>
          </cell>
          <cell r="G1066" t="str">
            <v>choquinha-estriada-da-amazônia</v>
          </cell>
          <cell r="H1066" t="str">
            <v>Amazonian Streaked-Antwren</v>
          </cell>
          <cell r="I1066" t="str">
            <v>LC</v>
          </cell>
          <cell r="J1066"/>
          <cell r="K1066"/>
          <cell r="L1066" t="str">
            <v>Invertebrate</v>
          </cell>
          <cell r="M1066" t="str">
            <v>Carnivore</v>
          </cell>
          <cell r="N1066" t="str">
            <v>Invertivore</v>
          </cell>
          <cell r="O1066"/>
          <cell r="P1066" t="str">
            <v>Insessorial</v>
          </cell>
          <cell r="Q1066" t="str">
            <v>Forest</v>
          </cell>
          <cell r="R1066" t="str">
            <v xml:space="preserve">Dense </v>
          </cell>
          <cell r="S1066"/>
          <cell r="T1066"/>
          <cell r="U1066" t="str">
            <v>M</v>
          </cell>
          <cell r="V1066"/>
          <cell r="W1066"/>
          <cell r="X1066" t="str">
            <v>BR</v>
          </cell>
          <cell r="Y1066"/>
          <cell r="Z1066"/>
          <cell r="AA1066"/>
          <cell r="AB1066"/>
          <cell r="AC1066"/>
          <cell r="AD1066"/>
          <cell r="AE1066"/>
          <cell r="AF1066"/>
        </row>
        <row r="1067">
          <cell r="A1067" t="str">
            <v>Myrmotherula obscura</v>
          </cell>
          <cell r="B1067" t="str">
            <v>Myrmotherula</v>
          </cell>
          <cell r="C1067" t="str">
            <v>obscura</v>
          </cell>
          <cell r="D1067" t="str">
            <v>Myrmotherula obscura</v>
          </cell>
          <cell r="E1067" t="str">
            <v>Passeriformes</v>
          </cell>
          <cell r="F1067" t="str">
            <v>Thamnophilidae</v>
          </cell>
          <cell r="G1067" t="str">
            <v>choquinha-de-bico-curto</v>
          </cell>
          <cell r="H1067" t="str">
            <v>Moustached Antwren</v>
          </cell>
          <cell r="I1067"/>
          <cell r="J1067"/>
          <cell r="K1067"/>
          <cell r="L1067" t="str">
            <v>Invertebrate</v>
          </cell>
          <cell r="M1067" t="str">
            <v>Carnivore</v>
          </cell>
          <cell r="N1067" t="str">
            <v>Invertivore</v>
          </cell>
          <cell r="O1067" t="str">
            <v>Dossel</v>
          </cell>
          <cell r="P1067" t="str">
            <v>Insessorial</v>
          </cell>
          <cell r="Q1067" t="str">
            <v>Forest</v>
          </cell>
          <cell r="R1067" t="str">
            <v xml:space="preserve">Dense </v>
          </cell>
          <cell r="S1067"/>
          <cell r="T1067"/>
          <cell r="U1067"/>
          <cell r="V1067"/>
          <cell r="W1067"/>
          <cell r="X1067" t="str">
            <v>BR</v>
          </cell>
          <cell r="Y1067"/>
          <cell r="Z1067"/>
          <cell r="AA1067"/>
          <cell r="AB1067"/>
          <cell r="AC1067"/>
          <cell r="AD1067"/>
          <cell r="AE1067"/>
          <cell r="AF1067"/>
        </row>
        <row r="1068">
          <cell r="A1068" t="str">
            <v>Myrmotherula oreni</v>
          </cell>
          <cell r="B1068" t="str">
            <v>Myrmotherula</v>
          </cell>
          <cell r="C1068" t="str">
            <v>oreni</v>
          </cell>
          <cell r="D1068" t="str">
            <v>Myrmotherula oreni</v>
          </cell>
          <cell r="E1068" t="str">
            <v>Passeriformes</v>
          </cell>
          <cell r="F1068" t="str">
            <v>Thamnophilidae</v>
          </cell>
          <cell r="G1068" t="str">
            <v>choquinha-do-bambu</v>
          </cell>
          <cell r="H1068" t="str">
            <v>Bamboo Antwren</v>
          </cell>
          <cell r="I1068"/>
          <cell r="J1068" t="str">
            <v>VU</v>
          </cell>
          <cell r="K1068"/>
          <cell r="L1068" t="str">
            <v>Invertebrate</v>
          </cell>
          <cell r="M1068" t="str">
            <v>Carnivore</v>
          </cell>
          <cell r="N1068" t="str">
            <v>Invertivore</v>
          </cell>
          <cell r="O1068"/>
          <cell r="P1068" t="str">
            <v>Insessorial</v>
          </cell>
          <cell r="Q1068" t="str">
            <v>Forest</v>
          </cell>
          <cell r="R1068" t="str">
            <v xml:space="preserve">Dense </v>
          </cell>
          <cell r="S1068"/>
          <cell r="T1068"/>
          <cell r="U1068" t="str">
            <v>M</v>
          </cell>
          <cell r="V1068"/>
          <cell r="W1068"/>
          <cell r="X1068" t="str">
            <v>BR</v>
          </cell>
          <cell r="Y1068"/>
          <cell r="Z1068"/>
          <cell r="AA1068"/>
          <cell r="AB1068"/>
          <cell r="AC1068"/>
          <cell r="AD1068"/>
          <cell r="AE1068"/>
          <cell r="AF1068"/>
        </row>
        <row r="1069">
          <cell r="A1069" t="str">
            <v>Myrmotherula sclateri</v>
          </cell>
          <cell r="B1069" t="str">
            <v>Myrmotherula</v>
          </cell>
          <cell r="C1069" t="str">
            <v>sclateri</v>
          </cell>
          <cell r="D1069" t="str">
            <v>Myrmotherula sclateri</v>
          </cell>
          <cell r="E1069" t="str">
            <v>Passeriformes</v>
          </cell>
          <cell r="F1069" t="str">
            <v>Thamnophilidae</v>
          </cell>
          <cell r="G1069" t="str">
            <v>choquinha-de-garganta-amarela</v>
          </cell>
          <cell r="H1069" t="str">
            <v>Sclater's Antwren</v>
          </cell>
          <cell r="I1069" t="str">
            <v>LC</v>
          </cell>
          <cell r="J1069"/>
          <cell r="K1069"/>
          <cell r="L1069" t="str">
            <v>Invertebrate</v>
          </cell>
          <cell r="M1069" t="str">
            <v>Carnivore</v>
          </cell>
          <cell r="N1069" t="str">
            <v>Invertivore</v>
          </cell>
          <cell r="O1069" t="str">
            <v>Dossel</v>
          </cell>
          <cell r="P1069" t="str">
            <v>Insessorial</v>
          </cell>
          <cell r="Q1069" t="str">
            <v>Forest</v>
          </cell>
          <cell r="R1069" t="str">
            <v xml:space="preserve">Dense </v>
          </cell>
          <cell r="S1069"/>
          <cell r="T1069"/>
          <cell r="U1069"/>
          <cell r="V1069"/>
          <cell r="W1069"/>
          <cell r="X1069" t="str">
            <v>BR</v>
          </cell>
          <cell r="Y1069"/>
          <cell r="Z1069"/>
          <cell r="AA1069"/>
          <cell r="AB1069"/>
          <cell r="AC1069"/>
          <cell r="AD1069"/>
          <cell r="AE1069"/>
          <cell r="AF1069"/>
        </row>
        <row r="1070">
          <cell r="A1070" t="str">
            <v>Myrmotherula snowi</v>
          </cell>
          <cell r="B1070" t="str">
            <v>Myrmotherula</v>
          </cell>
          <cell r="C1070" t="str">
            <v>snowi</v>
          </cell>
          <cell r="D1070" t="str">
            <v>Myrmotherula snowi</v>
          </cell>
          <cell r="E1070" t="str">
            <v>Passeriformes</v>
          </cell>
          <cell r="F1070" t="str">
            <v>Thamnophilidae</v>
          </cell>
          <cell r="G1070" t="str">
            <v>choquinha-de-alagoas</v>
          </cell>
          <cell r="H1070" t="str">
            <v>Alagoas Antwren</v>
          </cell>
          <cell r="I1070" t="str">
            <v>CR</v>
          </cell>
          <cell r="J1070" t="str">
            <v>CR</v>
          </cell>
          <cell r="K1070"/>
          <cell r="L1070" t="str">
            <v>Invertebrate</v>
          </cell>
          <cell r="M1070" t="str">
            <v>Carnivore</v>
          </cell>
          <cell r="N1070" t="str">
            <v>Invertivore</v>
          </cell>
          <cell r="O1070"/>
          <cell r="P1070" t="str">
            <v>Insessorial</v>
          </cell>
          <cell r="Q1070" t="str">
            <v>Forest</v>
          </cell>
          <cell r="R1070" t="str">
            <v xml:space="preserve">Dense </v>
          </cell>
          <cell r="S1070"/>
          <cell r="T1070"/>
          <cell r="U1070" t="str">
            <v>A</v>
          </cell>
          <cell r="V1070"/>
          <cell r="W1070"/>
          <cell r="X1070" t="str">
            <v>BR, En</v>
          </cell>
          <cell r="Y1070"/>
          <cell r="Z1070"/>
          <cell r="AA1070"/>
          <cell r="AB1070"/>
          <cell r="AC1070"/>
          <cell r="AD1070"/>
          <cell r="AE1070"/>
          <cell r="AF1070"/>
        </row>
        <row r="1071">
          <cell r="A1071" t="str">
            <v>Myrmotherula sunensis</v>
          </cell>
          <cell r="B1071" t="str">
            <v>Myrmotherula</v>
          </cell>
          <cell r="C1071" t="str">
            <v>sunensis</v>
          </cell>
          <cell r="D1071" t="str">
            <v>Myrmotherula sunensis</v>
          </cell>
          <cell r="E1071" t="str">
            <v>Passeriformes</v>
          </cell>
          <cell r="F1071" t="str">
            <v>Thamnophilidae</v>
          </cell>
          <cell r="G1071" t="str">
            <v>choquinha-do-oeste</v>
          </cell>
          <cell r="H1071" t="str">
            <v>Rio Suno Antwren</v>
          </cell>
          <cell r="I1071" t="str">
            <v>LC</v>
          </cell>
          <cell r="J1071"/>
          <cell r="K1071"/>
          <cell r="L1071" t="str">
            <v>Invertebrate</v>
          </cell>
          <cell r="M1071" t="str">
            <v>Carnivore</v>
          </cell>
          <cell r="N1071" t="str">
            <v>Invertivore</v>
          </cell>
          <cell r="O1071" t="str">
            <v>Sub-bosque/Estrato medio</v>
          </cell>
          <cell r="P1071" t="str">
            <v>Insessorial</v>
          </cell>
          <cell r="Q1071" t="str">
            <v>Forest</v>
          </cell>
          <cell r="R1071" t="str">
            <v xml:space="preserve">Dense </v>
          </cell>
          <cell r="S1071"/>
          <cell r="T1071"/>
          <cell r="U1071" t="str">
            <v>B</v>
          </cell>
          <cell r="V1071"/>
          <cell r="W1071"/>
          <cell r="X1071" t="str">
            <v>BR#</v>
          </cell>
          <cell r="Y1071"/>
          <cell r="Z1071"/>
          <cell r="AA1071"/>
          <cell r="AB1071"/>
          <cell r="AC1071"/>
          <cell r="AD1071"/>
          <cell r="AE1071"/>
          <cell r="AF1071"/>
        </row>
        <row r="1072">
          <cell r="A1072" t="str">
            <v>Myrmotherula surinamensis</v>
          </cell>
          <cell r="B1072" t="str">
            <v>Myrmotherula</v>
          </cell>
          <cell r="C1072" t="str">
            <v>surinamensis</v>
          </cell>
          <cell r="D1072" t="str">
            <v>Myrmotherula surinamensis</v>
          </cell>
          <cell r="E1072" t="str">
            <v>Passeriformes</v>
          </cell>
          <cell r="F1072" t="str">
            <v>Thamnophilidae</v>
          </cell>
          <cell r="G1072" t="str">
            <v>choquinha-estriada</v>
          </cell>
          <cell r="H1072" t="str">
            <v>Guian Streaked-Antwren</v>
          </cell>
          <cell r="I1072" t="str">
            <v>VU</v>
          </cell>
          <cell r="J1072"/>
          <cell r="K1072"/>
          <cell r="L1072" t="str">
            <v>Invertebrate</v>
          </cell>
          <cell r="M1072" t="str">
            <v>Carnivore</v>
          </cell>
          <cell r="N1072" t="str">
            <v>Invertivore</v>
          </cell>
          <cell r="O1072" t="str">
            <v>Sub-bosque/Estrato medio</v>
          </cell>
          <cell r="P1072" t="str">
            <v>Insessorial</v>
          </cell>
          <cell r="Q1072" t="str">
            <v>Forest</v>
          </cell>
          <cell r="R1072" t="str">
            <v xml:space="preserve">Dense </v>
          </cell>
          <cell r="S1072"/>
          <cell r="T1072"/>
          <cell r="U1072" t="str">
            <v>M</v>
          </cell>
          <cell r="V1072"/>
          <cell r="W1072"/>
          <cell r="X1072" t="str">
            <v>BR</v>
          </cell>
          <cell r="Y1072"/>
          <cell r="Z1072"/>
          <cell r="AA1072"/>
          <cell r="AB1072"/>
          <cell r="AC1072"/>
          <cell r="AD1072"/>
          <cell r="AE1072"/>
          <cell r="AF1072"/>
        </row>
        <row r="1073">
          <cell r="A1073" t="str">
            <v>Myrmotherula unicolor</v>
          </cell>
          <cell r="B1073" t="str">
            <v>Myrmotherula</v>
          </cell>
          <cell r="C1073" t="str">
            <v>unicolor</v>
          </cell>
          <cell r="D1073" t="str">
            <v>Myrmotherula unicolor</v>
          </cell>
          <cell r="E1073" t="str">
            <v>Passeriformes</v>
          </cell>
          <cell r="F1073" t="str">
            <v>Thamnophilidae</v>
          </cell>
          <cell r="G1073" t="str">
            <v>choquinha-cinzenta</v>
          </cell>
          <cell r="H1073" t="str">
            <v>Unicolored Antwren</v>
          </cell>
          <cell r="I1073" t="str">
            <v>NT</v>
          </cell>
          <cell r="J1073"/>
          <cell r="K1073"/>
          <cell r="L1073" t="str">
            <v>Invertebrate</v>
          </cell>
          <cell r="M1073" t="str">
            <v>Carnivore</v>
          </cell>
          <cell r="N1073" t="str">
            <v>Invertivore</v>
          </cell>
          <cell r="O1073" t="str">
            <v>Estrato medio</v>
          </cell>
          <cell r="P1073" t="str">
            <v>Insessorial</v>
          </cell>
          <cell r="Q1073" t="str">
            <v>Forest</v>
          </cell>
          <cell r="R1073" t="str">
            <v xml:space="preserve">Dense </v>
          </cell>
          <cell r="S1073"/>
          <cell r="T1073"/>
          <cell r="U1073" t="str">
            <v>M</v>
          </cell>
          <cell r="V1073"/>
          <cell r="W1073"/>
          <cell r="X1073" t="str">
            <v>BR, En</v>
          </cell>
          <cell r="Y1073"/>
          <cell r="Z1073"/>
          <cell r="AA1073"/>
          <cell r="AB1073"/>
          <cell r="AC1073"/>
          <cell r="AD1073"/>
          <cell r="AE1073"/>
          <cell r="AF1073"/>
        </row>
        <row r="1074">
          <cell r="A1074" t="str">
            <v>Myrmotherula urosticta</v>
          </cell>
          <cell r="B1074" t="str">
            <v>Myrmotherula</v>
          </cell>
          <cell r="C1074" t="str">
            <v>urosticta</v>
          </cell>
          <cell r="D1074" t="str">
            <v>Myrmotherula urosticta</v>
          </cell>
          <cell r="E1074" t="str">
            <v>Passeriformes</v>
          </cell>
          <cell r="F1074" t="str">
            <v>Thamnophilidae</v>
          </cell>
          <cell r="G1074" t="str">
            <v>choquinha-de-rabo-cintado</v>
          </cell>
          <cell r="H1074" t="str">
            <v>Band-tailed Antwren</v>
          </cell>
          <cell r="I1074" t="str">
            <v>VU</v>
          </cell>
          <cell r="J1074" t="str">
            <v>VU</v>
          </cell>
          <cell r="K1074"/>
          <cell r="L1074" t="str">
            <v>Invertebrate</v>
          </cell>
          <cell r="M1074" t="str">
            <v>Carnivore</v>
          </cell>
          <cell r="N1074" t="str">
            <v>Invertivore</v>
          </cell>
          <cell r="O1074" t="str">
            <v>Sub-bosque/Estrato medio</v>
          </cell>
          <cell r="P1074" t="str">
            <v>Insessorial</v>
          </cell>
          <cell r="Q1074" t="str">
            <v>Forest</v>
          </cell>
          <cell r="R1074" t="str">
            <v xml:space="preserve">Dense </v>
          </cell>
          <cell r="S1074"/>
          <cell r="T1074" t="str">
            <v>A</v>
          </cell>
          <cell r="U1074" t="str">
            <v>M</v>
          </cell>
          <cell r="V1074"/>
          <cell r="W1074"/>
          <cell r="X1074" t="str">
            <v>BR, En</v>
          </cell>
          <cell r="Y1074"/>
          <cell r="Z1074"/>
          <cell r="AA1074"/>
          <cell r="AB1074"/>
          <cell r="AC1074"/>
          <cell r="AD1074"/>
          <cell r="AE1074"/>
          <cell r="AF1074"/>
        </row>
        <row r="1075">
          <cell r="A1075" t="str">
            <v>Nannochordeiles pusillus</v>
          </cell>
          <cell r="B1075" t="str">
            <v>Nannochordeiles</v>
          </cell>
          <cell r="C1075" t="str">
            <v>pusillus</v>
          </cell>
          <cell r="D1075" t="str">
            <v>Nannochordeiles pusillus</v>
          </cell>
          <cell r="E1075" t="str">
            <v>Caprimulgiformes</v>
          </cell>
          <cell r="F1075" t="str">
            <v>Caprimulgidae</v>
          </cell>
          <cell r="G1075" t="str">
            <v>bacurauzinho</v>
          </cell>
          <cell r="H1075" t="str">
            <v>Least Nighthawk</v>
          </cell>
          <cell r="I1075"/>
          <cell r="J1075"/>
          <cell r="K1075"/>
          <cell r="L1075" t="str">
            <v>Invertebrate</v>
          </cell>
          <cell r="M1075"/>
          <cell r="N1075"/>
          <cell r="O1075"/>
          <cell r="P1075"/>
          <cell r="Q1075"/>
          <cell r="R1075"/>
          <cell r="S1075">
            <v>1</v>
          </cell>
          <cell r="T1075" t="str">
            <v>A</v>
          </cell>
          <cell r="U1075" t="str">
            <v>A</v>
          </cell>
          <cell r="V1075"/>
          <cell r="W1075"/>
          <cell r="X1075" t="str">
            <v>BR</v>
          </cell>
          <cell r="Y1075"/>
          <cell r="Z1075" t="str">
            <v>RE</v>
          </cell>
          <cell r="AA1075"/>
          <cell r="AB1075"/>
          <cell r="AC1075"/>
          <cell r="AD1075"/>
          <cell r="AE1075"/>
          <cell r="AF1075"/>
        </row>
        <row r="1076">
          <cell r="A1076" t="str">
            <v>Nannopsittaca dachilleae</v>
          </cell>
          <cell r="B1076" t="str">
            <v>Nannopsittaca</v>
          </cell>
          <cell r="C1076" t="str">
            <v>dachilleae</v>
          </cell>
          <cell r="D1076" t="str">
            <v>Nannopsittaca dachilleae</v>
          </cell>
          <cell r="E1076" t="str">
            <v>Psittaciformes</v>
          </cell>
          <cell r="F1076" t="str">
            <v>Psittacidae</v>
          </cell>
          <cell r="G1076" t="str">
            <v>periquito-da-amazônia</v>
          </cell>
          <cell r="H1076" t="str">
            <v>Amazonian Parrotlet</v>
          </cell>
          <cell r="I1076" t="str">
            <v>LC</v>
          </cell>
          <cell r="J1076"/>
          <cell r="K1076"/>
          <cell r="L1076" t="str">
            <v>Omnivore</v>
          </cell>
          <cell r="M1076" t="str">
            <v>Herbivore</v>
          </cell>
          <cell r="N1076" t="str">
            <v>Omnivore</v>
          </cell>
          <cell r="O1076" t="str">
            <v>Dossel</v>
          </cell>
          <cell r="P1076" t="str">
            <v>Insessorial</v>
          </cell>
          <cell r="Q1076" t="str">
            <v>Forest</v>
          </cell>
          <cell r="R1076" t="str">
            <v xml:space="preserve">Dense </v>
          </cell>
          <cell r="S1076"/>
          <cell r="T1076"/>
          <cell r="U1076" t="str">
            <v>A</v>
          </cell>
          <cell r="V1076"/>
          <cell r="W1076"/>
          <cell r="X1076" t="str">
            <v>BR#</v>
          </cell>
          <cell r="Y1076"/>
          <cell r="Z1076"/>
          <cell r="AA1076"/>
          <cell r="AB1076"/>
          <cell r="AC1076"/>
          <cell r="AD1076"/>
          <cell r="AE1076"/>
          <cell r="AF1076"/>
        </row>
        <row r="1077">
          <cell r="A1077" t="str">
            <v>Nannopsittaca panychlora</v>
          </cell>
          <cell r="B1077" t="str">
            <v>Nannopsittaca</v>
          </cell>
          <cell r="C1077" t="str">
            <v>panychlora</v>
          </cell>
          <cell r="D1077" t="str">
            <v>Nannopsittaca panychlora</v>
          </cell>
          <cell r="E1077" t="str">
            <v>Psittaciformes</v>
          </cell>
          <cell r="F1077" t="str">
            <v>Psittacidae</v>
          </cell>
          <cell r="G1077" t="str">
            <v>periquito-dos-tepuis</v>
          </cell>
          <cell r="H1077" t="str">
            <v>Tepui Parrotlet</v>
          </cell>
          <cell r="I1077" t="str">
            <v>LC</v>
          </cell>
          <cell r="J1077"/>
          <cell r="K1077"/>
          <cell r="L1077" t="str">
            <v>FruiNect</v>
          </cell>
          <cell r="M1077" t="str">
            <v>Herbivore</v>
          </cell>
          <cell r="N1077" t="str">
            <v>Omnivore</v>
          </cell>
          <cell r="O1077" t="str">
            <v>Dossel</v>
          </cell>
          <cell r="P1077" t="str">
            <v>Insessorial</v>
          </cell>
          <cell r="Q1077" t="str">
            <v>Forest</v>
          </cell>
          <cell r="R1077" t="str">
            <v xml:space="preserve">Dense </v>
          </cell>
          <cell r="S1077"/>
          <cell r="T1077" t="str">
            <v>M</v>
          </cell>
          <cell r="U1077" t="str">
            <v>B</v>
          </cell>
          <cell r="V1077"/>
          <cell r="W1077"/>
          <cell r="X1077" t="str">
            <v>BR#</v>
          </cell>
          <cell r="Y1077"/>
          <cell r="Z1077"/>
          <cell r="AA1077"/>
          <cell r="AB1077"/>
          <cell r="AC1077"/>
          <cell r="AD1077"/>
          <cell r="AE1077"/>
          <cell r="AF1077"/>
        </row>
        <row r="1078">
          <cell r="A1078" t="str">
            <v>Nannopterum brasilianus</v>
          </cell>
          <cell r="B1078" t="str">
            <v>Nannopterum</v>
          </cell>
          <cell r="C1078" t="str">
            <v>brasilianum</v>
          </cell>
          <cell r="D1078" t="str">
            <v>Nannopterum brasilianum</v>
          </cell>
          <cell r="E1078" t="str">
            <v>Suliformes</v>
          </cell>
          <cell r="F1078" t="str">
            <v>Phalacrocoracidae</v>
          </cell>
          <cell r="G1078" t="str">
            <v>biguá</v>
          </cell>
          <cell r="H1078" t="str">
            <v>Neotropic Cormorant</v>
          </cell>
          <cell r="I1078"/>
          <cell r="J1078"/>
          <cell r="K1078"/>
          <cell r="L1078" t="str">
            <v>VertFishScav</v>
          </cell>
          <cell r="M1078" t="str">
            <v>Carnivore</v>
          </cell>
          <cell r="N1078" t="str">
            <v>Aquatic predator</v>
          </cell>
          <cell r="O1078"/>
          <cell r="P1078" t="str">
            <v>Aquatic</v>
          </cell>
          <cell r="Q1078" t="str">
            <v>Marine</v>
          </cell>
          <cell r="R1078" t="str">
            <v>Open</v>
          </cell>
          <cell r="S1078">
            <v>1</v>
          </cell>
          <cell r="T1078" t="str">
            <v>M</v>
          </cell>
          <cell r="U1078" t="str">
            <v>B</v>
          </cell>
          <cell r="V1078"/>
          <cell r="W1078"/>
          <cell r="X1078" t="str">
            <v>BR</v>
          </cell>
          <cell r="Y1078"/>
          <cell r="Z1078" t="str">
            <v>RE</v>
          </cell>
          <cell r="AA1078"/>
          <cell r="AB1078"/>
          <cell r="AC1078"/>
          <cell r="AD1078"/>
          <cell r="AE1078"/>
          <cell r="AF1078"/>
        </row>
        <row r="1079">
          <cell r="A1079" t="str">
            <v>Nasica longirostris</v>
          </cell>
          <cell r="B1079" t="str">
            <v>Nasica</v>
          </cell>
          <cell r="C1079" t="str">
            <v>longirostris</v>
          </cell>
          <cell r="D1079" t="str">
            <v>Nasica longirostris</v>
          </cell>
          <cell r="E1079" t="str">
            <v>Passeriformes</v>
          </cell>
          <cell r="F1079" t="str">
            <v>Dendrocolaptidae</v>
          </cell>
          <cell r="G1079" t="str">
            <v>arapaçu-de-bico-comprido</v>
          </cell>
          <cell r="H1079" t="str">
            <v>Long-billed Woodcreeper</v>
          </cell>
          <cell r="I1079" t="str">
            <v>LC</v>
          </cell>
          <cell r="J1079"/>
          <cell r="K1079"/>
          <cell r="L1079" t="str">
            <v>Invertebrate</v>
          </cell>
          <cell r="M1079" t="str">
            <v>Carnivore</v>
          </cell>
          <cell r="N1079" t="str">
            <v>Invertivore</v>
          </cell>
          <cell r="O1079" t="str">
            <v>Estrato medio/Dossel</v>
          </cell>
          <cell r="P1079" t="str">
            <v>Insessorial</v>
          </cell>
          <cell r="Q1079" t="str">
            <v>Forest</v>
          </cell>
          <cell r="R1079" t="str">
            <v xml:space="preserve">Dense </v>
          </cell>
          <cell r="S1079"/>
          <cell r="T1079" t="str">
            <v>B</v>
          </cell>
          <cell r="U1079" t="str">
            <v>B</v>
          </cell>
          <cell r="V1079"/>
          <cell r="W1079"/>
          <cell r="X1079" t="str">
            <v>BR</v>
          </cell>
          <cell r="Y1079"/>
          <cell r="Z1079"/>
          <cell r="AA1079" t="str">
            <v>AC</v>
          </cell>
          <cell r="AB1079"/>
          <cell r="AC1079"/>
          <cell r="AD1079"/>
          <cell r="AE1079"/>
          <cell r="AF1079"/>
        </row>
        <row r="1080">
          <cell r="A1080" t="str">
            <v>Nemosia pileata</v>
          </cell>
          <cell r="B1080" t="str">
            <v>Nemosia</v>
          </cell>
          <cell r="C1080" t="str">
            <v>pileata</v>
          </cell>
          <cell r="D1080" t="str">
            <v>Nemosia pileata</v>
          </cell>
          <cell r="E1080" t="str">
            <v>Passeriformes</v>
          </cell>
          <cell r="F1080" t="str">
            <v>Thraupidae</v>
          </cell>
          <cell r="G1080" t="str">
            <v>saíra-de-chapéu-preto</v>
          </cell>
          <cell r="H1080" t="str">
            <v>Hooded Tager</v>
          </cell>
          <cell r="I1080" t="str">
            <v>LC</v>
          </cell>
          <cell r="J1080"/>
          <cell r="K1080"/>
          <cell r="L1080" t="str">
            <v>Invertebrate</v>
          </cell>
          <cell r="M1080" t="str">
            <v>Carnivore</v>
          </cell>
          <cell r="N1080" t="str">
            <v>Invertivore</v>
          </cell>
          <cell r="O1080" t="str">
            <v>Dossel</v>
          </cell>
          <cell r="P1080" t="str">
            <v>Insessorial</v>
          </cell>
          <cell r="Q1080" t="str">
            <v>Forest</v>
          </cell>
          <cell r="R1080" t="str">
            <v>Semi-Open</v>
          </cell>
          <cell r="S1080">
            <v>3</v>
          </cell>
          <cell r="T1080" t="str">
            <v>B</v>
          </cell>
          <cell r="U1080" t="str">
            <v>B</v>
          </cell>
          <cell r="V1080"/>
          <cell r="W1080"/>
          <cell r="X1080" t="str">
            <v>BR</v>
          </cell>
          <cell r="Y1080"/>
          <cell r="Z1080" t="str">
            <v>RE</v>
          </cell>
          <cell r="AA1080"/>
          <cell r="AB1080"/>
          <cell r="AC1080"/>
          <cell r="AD1080"/>
          <cell r="AE1080"/>
          <cell r="AF1080"/>
        </row>
        <row r="1081">
          <cell r="A1081" t="str">
            <v>Nemosia rourei</v>
          </cell>
          <cell r="B1081" t="str">
            <v>Nemosia</v>
          </cell>
          <cell r="C1081" t="str">
            <v>rourei</v>
          </cell>
          <cell r="D1081" t="str">
            <v>Nemosia rourei</v>
          </cell>
          <cell r="E1081" t="str">
            <v>Passeriformes</v>
          </cell>
          <cell r="F1081" t="str">
            <v>Thraupidae</v>
          </cell>
          <cell r="G1081" t="str">
            <v>saíra-apunhalada</v>
          </cell>
          <cell r="H1081" t="str">
            <v>Cherry-throated Tager</v>
          </cell>
          <cell r="I1081" t="str">
            <v>CR</v>
          </cell>
          <cell r="J1081" t="str">
            <v>CR</v>
          </cell>
          <cell r="K1081"/>
          <cell r="L1081" t="str">
            <v>Invertebrate</v>
          </cell>
          <cell r="M1081" t="str">
            <v>Carnivore</v>
          </cell>
          <cell r="N1081" t="str">
            <v>Invertivore</v>
          </cell>
          <cell r="O1081" t="str">
            <v>Dossel</v>
          </cell>
          <cell r="P1081" t="str">
            <v>Insessorial</v>
          </cell>
          <cell r="Q1081" t="str">
            <v>Forest</v>
          </cell>
          <cell r="R1081" t="str">
            <v>Semi-Open</v>
          </cell>
          <cell r="S1081"/>
          <cell r="T1081"/>
          <cell r="U1081" t="str">
            <v>M</v>
          </cell>
          <cell r="V1081"/>
          <cell r="W1081"/>
          <cell r="X1081" t="str">
            <v>BR, En</v>
          </cell>
          <cell r="Y1081"/>
          <cell r="Z1081"/>
          <cell r="AA1081"/>
          <cell r="AB1081"/>
          <cell r="AC1081"/>
          <cell r="AD1081"/>
          <cell r="AE1081"/>
          <cell r="AF1081"/>
        </row>
        <row r="1082">
          <cell r="A1082" t="str">
            <v>Neochen jubata</v>
          </cell>
          <cell r="B1082" t="str">
            <v>Neochen</v>
          </cell>
          <cell r="C1082" t="str">
            <v>jubata</v>
          </cell>
          <cell r="D1082" t="str">
            <v>Neochen jubata</v>
          </cell>
          <cell r="E1082" t="str">
            <v>Anseriformes</v>
          </cell>
          <cell r="F1082" t="str">
            <v>Atidae</v>
          </cell>
          <cell r="G1082" t="str">
            <v>pato-corredor</v>
          </cell>
          <cell r="H1082" t="str">
            <v>Orinoco Goose</v>
          </cell>
          <cell r="I1082" t="str">
            <v>NT</v>
          </cell>
          <cell r="J1082"/>
          <cell r="K1082"/>
          <cell r="L1082" t="str">
            <v>PlantSeed</v>
          </cell>
          <cell r="M1082" t="str">
            <v>Herbivore</v>
          </cell>
          <cell r="N1082" t="str">
            <v>Herbivore terrestrial</v>
          </cell>
          <cell r="O1082" t="str">
            <v>Terrestre</v>
          </cell>
          <cell r="P1082" t="str">
            <v>Terrestrial</v>
          </cell>
          <cell r="Q1082" t="str">
            <v>Riverine</v>
          </cell>
          <cell r="R1082" t="str">
            <v>Open</v>
          </cell>
          <cell r="S1082"/>
          <cell r="T1082" t="str">
            <v>M</v>
          </cell>
          <cell r="U1082" t="str">
            <v>M</v>
          </cell>
          <cell r="V1082" t="str">
            <v>MPR</v>
          </cell>
          <cell r="W1082" t="str">
            <v>Yes</v>
          </cell>
          <cell r="X1082" t="str">
            <v>BR</v>
          </cell>
          <cell r="Y1082"/>
          <cell r="Z1082"/>
          <cell r="AA1082" t="str">
            <v>AC</v>
          </cell>
          <cell r="AB1082"/>
          <cell r="AC1082"/>
          <cell r="AD1082"/>
          <cell r="AE1082"/>
          <cell r="AF1082"/>
        </row>
        <row r="1083">
          <cell r="A1083" t="str">
            <v>Neocrex erythrops</v>
          </cell>
          <cell r="B1083" t="str">
            <v>Neocrex</v>
          </cell>
          <cell r="C1083" t="str">
            <v>erythrops</v>
          </cell>
          <cell r="D1083" t="str">
            <v>Neocrex erythrops</v>
          </cell>
          <cell r="E1083" t="str">
            <v>Gruiformes</v>
          </cell>
          <cell r="F1083" t="str">
            <v>Rallidae</v>
          </cell>
          <cell r="G1083" t="str">
            <v>turu-turu</v>
          </cell>
          <cell r="H1083" t="str">
            <v>Paint-billed Crake</v>
          </cell>
          <cell r="I1083" t="str">
            <v>LC</v>
          </cell>
          <cell r="J1083"/>
          <cell r="K1083"/>
          <cell r="L1083" t="str">
            <v>Invertebrate</v>
          </cell>
          <cell r="M1083" t="str">
            <v>Carnivore</v>
          </cell>
          <cell r="N1083" t="str">
            <v>Aquatic predator</v>
          </cell>
          <cell r="O1083" t="str">
            <v>Terrestre</v>
          </cell>
          <cell r="P1083" t="str">
            <v>Terrestrial</v>
          </cell>
          <cell r="Q1083" t="str">
            <v>Wetland</v>
          </cell>
          <cell r="R1083" t="str">
            <v>Semi-Open</v>
          </cell>
          <cell r="S1083">
            <v>2</v>
          </cell>
          <cell r="T1083" t="str">
            <v>M</v>
          </cell>
          <cell r="U1083" t="str">
            <v>M</v>
          </cell>
          <cell r="V1083"/>
          <cell r="W1083"/>
          <cell r="X1083" t="str">
            <v>BR</v>
          </cell>
          <cell r="Y1083"/>
          <cell r="Z1083" t="str">
            <v>RE</v>
          </cell>
          <cell r="AA1083"/>
          <cell r="AB1083"/>
          <cell r="AC1083"/>
          <cell r="AD1083"/>
          <cell r="AE1083"/>
          <cell r="AF1083"/>
        </row>
        <row r="1084">
          <cell r="A1084" t="str">
            <v>Neoctantes niger</v>
          </cell>
          <cell r="B1084" t="str">
            <v>Neoctantes</v>
          </cell>
          <cell r="C1084" t="str">
            <v>niger</v>
          </cell>
          <cell r="D1084" t="str">
            <v>Neoctantes niger</v>
          </cell>
          <cell r="E1084" t="str">
            <v>Passeriformes</v>
          </cell>
          <cell r="F1084" t="str">
            <v>Thamnophilidae</v>
          </cell>
          <cell r="G1084" t="str">
            <v>choca-preta</v>
          </cell>
          <cell r="H1084" t="str">
            <v>Black Bushbird</v>
          </cell>
          <cell r="I1084" t="str">
            <v>LC</v>
          </cell>
          <cell r="J1084"/>
          <cell r="K1084"/>
          <cell r="L1084" t="str">
            <v>Invertebrate</v>
          </cell>
          <cell r="M1084" t="str">
            <v>Carnivore</v>
          </cell>
          <cell r="N1084" t="str">
            <v>Invertivore</v>
          </cell>
          <cell r="O1084" t="str">
            <v>Sub-bosque</v>
          </cell>
          <cell r="P1084" t="str">
            <v>Insessorial</v>
          </cell>
          <cell r="Q1084" t="str">
            <v>Forest</v>
          </cell>
          <cell r="R1084" t="str">
            <v xml:space="preserve">Dense </v>
          </cell>
          <cell r="S1084"/>
          <cell r="T1084" t="str">
            <v>B</v>
          </cell>
          <cell r="U1084" t="str">
            <v>A</v>
          </cell>
          <cell r="V1084"/>
          <cell r="W1084"/>
          <cell r="X1084" t="str">
            <v>BR</v>
          </cell>
          <cell r="Y1084"/>
          <cell r="Z1084"/>
          <cell r="AA1084"/>
          <cell r="AB1084"/>
          <cell r="AC1084"/>
          <cell r="AD1084"/>
          <cell r="AE1084"/>
          <cell r="AF1084"/>
        </row>
        <row r="1085">
          <cell r="A1085" t="str">
            <v>Neomorphus geoffroyi</v>
          </cell>
          <cell r="B1085" t="str">
            <v>Neomorphus</v>
          </cell>
          <cell r="C1085" t="str">
            <v>geoffroyi</v>
          </cell>
          <cell r="D1085" t="str">
            <v>Neomorphus geoffroyi</v>
          </cell>
          <cell r="E1085" t="str">
            <v>Cuculiformes</v>
          </cell>
          <cell r="F1085" t="str">
            <v>Cuculidae</v>
          </cell>
          <cell r="G1085" t="str">
            <v>jacu-estalo</v>
          </cell>
          <cell r="H1085" t="str">
            <v>Rufous-vented Ground-Cuckoo</v>
          </cell>
          <cell r="I1085" t="str">
            <v>VU</v>
          </cell>
          <cell r="J1085" t="str">
            <v>VU</v>
          </cell>
          <cell r="K1085"/>
          <cell r="L1085" t="str">
            <v>Omnivore</v>
          </cell>
          <cell r="M1085" t="str">
            <v>Carnivore</v>
          </cell>
          <cell r="N1085" t="str">
            <v>Invertivore</v>
          </cell>
          <cell r="O1085" t="str">
            <v>Terrestre</v>
          </cell>
          <cell r="P1085" t="str">
            <v>Terrestrial</v>
          </cell>
          <cell r="Q1085" t="str">
            <v>Forest</v>
          </cell>
          <cell r="R1085" t="str">
            <v xml:space="preserve">Dense </v>
          </cell>
          <cell r="S1085">
            <v>3</v>
          </cell>
          <cell r="T1085" t="str">
            <v>B</v>
          </cell>
          <cell r="U1085" t="str">
            <v>A</v>
          </cell>
          <cell r="V1085"/>
          <cell r="W1085"/>
          <cell r="X1085" t="str">
            <v>BR</v>
          </cell>
          <cell r="Y1085"/>
          <cell r="Z1085" t="str">
            <v>RE</v>
          </cell>
          <cell r="AA1085"/>
          <cell r="AB1085"/>
          <cell r="AC1085"/>
          <cell r="AD1085"/>
          <cell r="AE1085"/>
          <cell r="AF1085"/>
        </row>
        <row r="1086">
          <cell r="A1086" t="str">
            <v>Neomorphus pucheranii</v>
          </cell>
          <cell r="B1086" t="str">
            <v>Neomorphus</v>
          </cell>
          <cell r="C1086" t="str">
            <v>pucheranii</v>
          </cell>
          <cell r="D1086" t="str">
            <v>Neomorphus pucheranii</v>
          </cell>
          <cell r="E1086" t="str">
            <v>Cuculiformes</v>
          </cell>
          <cell r="F1086" t="str">
            <v>Cuculidae</v>
          </cell>
          <cell r="G1086" t="str">
            <v>jacu-estalo-de-bico-vermelho</v>
          </cell>
          <cell r="H1086" t="str">
            <v>Red-billed Ground-Cuckoo</v>
          </cell>
          <cell r="I1086" t="str">
            <v>LC</v>
          </cell>
          <cell r="J1086"/>
          <cell r="K1086"/>
          <cell r="L1086" t="str">
            <v>Invertebrate</v>
          </cell>
          <cell r="M1086" t="str">
            <v>Carnivore</v>
          </cell>
          <cell r="N1086" t="str">
            <v>Invertivore</v>
          </cell>
          <cell r="O1086" t="str">
            <v>Terrestre</v>
          </cell>
          <cell r="P1086" t="str">
            <v>Terrestrial</v>
          </cell>
          <cell r="Q1086" t="str">
            <v>Forest</v>
          </cell>
          <cell r="R1086" t="str">
            <v xml:space="preserve">Dense </v>
          </cell>
          <cell r="S1086"/>
          <cell r="T1086"/>
          <cell r="U1086" t="str">
            <v>A</v>
          </cell>
          <cell r="V1086"/>
          <cell r="W1086"/>
          <cell r="X1086" t="str">
            <v>BR</v>
          </cell>
          <cell r="Y1086"/>
          <cell r="Z1086"/>
          <cell r="AA1086"/>
          <cell r="AB1086"/>
          <cell r="AC1086"/>
          <cell r="AD1086"/>
          <cell r="AE1086"/>
          <cell r="AF1086"/>
        </row>
        <row r="1087">
          <cell r="A1087" t="str">
            <v>Neomorphus rufipennis</v>
          </cell>
          <cell r="B1087" t="str">
            <v>Neomorphus</v>
          </cell>
          <cell r="C1087" t="str">
            <v>rufipennis</v>
          </cell>
          <cell r="D1087" t="str">
            <v>Neomorphus rufipennis</v>
          </cell>
          <cell r="E1087" t="str">
            <v>Cuculiformes</v>
          </cell>
          <cell r="F1087" t="str">
            <v>Cuculidae</v>
          </cell>
          <cell r="G1087" t="str">
            <v>jacu-estalo-de-asa-vermelha</v>
          </cell>
          <cell r="H1087" t="str">
            <v>Rufous-winged Ground-Cuckoo</v>
          </cell>
          <cell r="I1087" t="str">
            <v>LC</v>
          </cell>
          <cell r="J1087"/>
          <cell r="K1087"/>
          <cell r="L1087" t="str">
            <v>Invertebrate</v>
          </cell>
          <cell r="M1087" t="str">
            <v>Carnivore</v>
          </cell>
          <cell r="N1087" t="str">
            <v>Invertivore</v>
          </cell>
          <cell r="O1087" t="str">
            <v>Terrestre</v>
          </cell>
          <cell r="P1087" t="str">
            <v>Terrestrial</v>
          </cell>
          <cell r="Q1087" t="str">
            <v>Forest</v>
          </cell>
          <cell r="R1087" t="str">
            <v xml:space="preserve">Dense </v>
          </cell>
          <cell r="S1087"/>
          <cell r="T1087"/>
          <cell r="U1087" t="str">
            <v>A</v>
          </cell>
          <cell r="V1087"/>
          <cell r="W1087"/>
          <cell r="X1087" t="str">
            <v>BR</v>
          </cell>
          <cell r="Y1087"/>
          <cell r="Z1087"/>
          <cell r="AA1087"/>
          <cell r="AB1087"/>
          <cell r="AC1087"/>
          <cell r="AD1087"/>
          <cell r="AE1087"/>
          <cell r="AF1087"/>
        </row>
        <row r="1088">
          <cell r="A1088" t="str">
            <v>Neomorphus squamiger</v>
          </cell>
          <cell r="B1088" t="str">
            <v>Neomorphus</v>
          </cell>
          <cell r="C1088" t="str">
            <v>squamiger</v>
          </cell>
          <cell r="D1088" t="str">
            <v>Neomorphus squamiger</v>
          </cell>
          <cell r="E1088" t="str">
            <v>Cuculiformes</v>
          </cell>
          <cell r="F1088" t="str">
            <v>Cuculidae</v>
          </cell>
          <cell r="G1088" t="str">
            <v>jacu-estalo-escamoso</v>
          </cell>
          <cell r="H1088" t="str">
            <v>Scaled Ground-Cuckoo</v>
          </cell>
          <cell r="I1088"/>
          <cell r="J1088" t="str">
            <v>VU</v>
          </cell>
          <cell r="K1088"/>
          <cell r="L1088" t="str">
            <v>Omnivore</v>
          </cell>
          <cell r="M1088" t="str">
            <v>Carnivore</v>
          </cell>
          <cell r="N1088" t="str">
            <v>Invertivore</v>
          </cell>
          <cell r="O1088" t="str">
            <v>Terrestre</v>
          </cell>
          <cell r="P1088" t="str">
            <v>Terrestrial</v>
          </cell>
          <cell r="Q1088" t="str">
            <v>Forest</v>
          </cell>
          <cell r="R1088" t="str">
            <v xml:space="preserve">Dense </v>
          </cell>
          <cell r="S1088"/>
          <cell r="T1088"/>
          <cell r="U1088"/>
          <cell r="V1088"/>
          <cell r="W1088"/>
          <cell r="X1088" t="str">
            <v>BR, En</v>
          </cell>
          <cell r="Y1088"/>
          <cell r="Z1088"/>
          <cell r="AA1088"/>
          <cell r="AB1088"/>
          <cell r="AC1088"/>
          <cell r="AD1088"/>
          <cell r="AE1088"/>
          <cell r="AF1088"/>
        </row>
        <row r="1089">
          <cell r="A1089" t="str">
            <v>Neopelma aurifrons</v>
          </cell>
          <cell r="B1089" t="str">
            <v>Neopelma</v>
          </cell>
          <cell r="C1089" t="str">
            <v>aurifrons</v>
          </cell>
          <cell r="D1089" t="str">
            <v>Neopelma aurifrons</v>
          </cell>
          <cell r="E1089" t="str">
            <v>Passeriformes</v>
          </cell>
          <cell r="F1089" t="str">
            <v>Pipridae</v>
          </cell>
          <cell r="G1089" t="str">
            <v>fruxu-baiano</v>
          </cell>
          <cell r="H1089" t="str">
            <v>Wied's Tyrant-Makin</v>
          </cell>
          <cell r="I1089" t="str">
            <v>NT</v>
          </cell>
          <cell r="J1089" t="str">
            <v>EN</v>
          </cell>
          <cell r="K1089" t="str">
            <v>II</v>
          </cell>
          <cell r="L1089" t="str">
            <v>FruiNect</v>
          </cell>
          <cell r="M1089" t="str">
            <v>Herbivore</v>
          </cell>
          <cell r="N1089" t="str">
            <v>Frugivore</v>
          </cell>
          <cell r="O1089"/>
          <cell r="P1089" t="str">
            <v>Insessorial</v>
          </cell>
          <cell r="Q1089" t="str">
            <v>Forest</v>
          </cell>
          <cell r="R1089" t="str">
            <v xml:space="preserve">Dense </v>
          </cell>
          <cell r="S1089"/>
          <cell r="T1089"/>
          <cell r="U1089" t="str">
            <v>M</v>
          </cell>
          <cell r="V1089"/>
          <cell r="W1089"/>
          <cell r="X1089" t="str">
            <v>BR, En</v>
          </cell>
          <cell r="Y1089"/>
          <cell r="Z1089"/>
          <cell r="AA1089"/>
          <cell r="AB1089"/>
          <cell r="AC1089"/>
          <cell r="AD1089"/>
          <cell r="AE1089"/>
          <cell r="AF1089"/>
        </row>
        <row r="1090">
          <cell r="A1090" t="str">
            <v>Neopelma chrysocephalum</v>
          </cell>
          <cell r="B1090" t="str">
            <v>Neopelma</v>
          </cell>
          <cell r="C1090" t="str">
            <v>chrysocephalum</v>
          </cell>
          <cell r="D1090" t="str">
            <v>Neopelma chrysocephalum</v>
          </cell>
          <cell r="E1090" t="str">
            <v>Passeriformes</v>
          </cell>
          <cell r="F1090" t="str">
            <v>Pipridae</v>
          </cell>
          <cell r="G1090" t="str">
            <v>fruxu-do-carrasco</v>
          </cell>
          <cell r="H1090" t="str">
            <v>Saffron-crested Tyrant-Makin</v>
          </cell>
          <cell r="I1090" t="str">
            <v>LC</v>
          </cell>
          <cell r="J1090"/>
          <cell r="K1090" t="str">
            <v>II</v>
          </cell>
          <cell r="L1090" t="str">
            <v>Omnivore</v>
          </cell>
          <cell r="M1090" t="str">
            <v>Omnivore</v>
          </cell>
          <cell r="N1090" t="str">
            <v>Frugivore</v>
          </cell>
          <cell r="O1090" t="str">
            <v>Sub-bosque</v>
          </cell>
          <cell r="P1090" t="str">
            <v>Insessorial</v>
          </cell>
          <cell r="Q1090" t="str">
            <v>Forest</v>
          </cell>
          <cell r="R1090" t="str">
            <v xml:space="preserve">Dense </v>
          </cell>
          <cell r="S1090"/>
          <cell r="T1090"/>
          <cell r="U1090"/>
          <cell r="V1090"/>
          <cell r="W1090"/>
          <cell r="X1090" t="str">
            <v>BR</v>
          </cell>
          <cell r="Y1090"/>
          <cell r="Z1090"/>
          <cell r="AA1090"/>
          <cell r="AB1090"/>
          <cell r="AC1090"/>
          <cell r="AD1090"/>
          <cell r="AE1090"/>
          <cell r="AF1090"/>
        </row>
        <row r="1091">
          <cell r="A1091" t="str">
            <v>Neopelma chrysolophum</v>
          </cell>
          <cell r="B1091" t="str">
            <v>Neopelma</v>
          </cell>
          <cell r="C1091" t="str">
            <v>chrysolophum</v>
          </cell>
          <cell r="D1091" t="str">
            <v>Neopelma chrysolophum</v>
          </cell>
          <cell r="E1091" t="str">
            <v>Passeriformes</v>
          </cell>
          <cell r="F1091" t="str">
            <v>Pipridae</v>
          </cell>
          <cell r="G1091" t="str">
            <v>fruxu</v>
          </cell>
          <cell r="H1091" t="str">
            <v>Serra do Mar Tyrant-Makin</v>
          </cell>
          <cell r="I1091" t="str">
            <v>LC</v>
          </cell>
          <cell r="J1091"/>
          <cell r="K1091" t="str">
            <v>II</v>
          </cell>
          <cell r="L1091" t="str">
            <v>Omnivore</v>
          </cell>
          <cell r="M1091" t="str">
            <v>Omnivore</v>
          </cell>
          <cell r="N1091" t="str">
            <v>Frugivore</v>
          </cell>
          <cell r="O1091"/>
          <cell r="P1091" t="str">
            <v>Insessorial</v>
          </cell>
          <cell r="Q1091" t="str">
            <v>Forest</v>
          </cell>
          <cell r="R1091" t="str">
            <v xml:space="preserve">Dense </v>
          </cell>
          <cell r="S1091"/>
          <cell r="T1091" t="str">
            <v>B</v>
          </cell>
          <cell r="U1091" t="str">
            <v>M</v>
          </cell>
          <cell r="V1091"/>
          <cell r="W1091"/>
          <cell r="X1091" t="str">
            <v>BR, En</v>
          </cell>
          <cell r="Y1091"/>
          <cell r="Z1091"/>
          <cell r="AA1091" t="str">
            <v>AB</v>
          </cell>
          <cell r="AB1091"/>
          <cell r="AC1091"/>
          <cell r="AD1091"/>
          <cell r="AE1091"/>
          <cell r="AF1091"/>
        </row>
        <row r="1092">
          <cell r="A1092" t="str">
            <v>Neopelma pallescens</v>
          </cell>
          <cell r="B1092" t="str">
            <v>Neopelma</v>
          </cell>
          <cell r="C1092" t="str">
            <v>pallescens</v>
          </cell>
          <cell r="D1092" t="str">
            <v>Neopelma pallescens</v>
          </cell>
          <cell r="E1092" t="str">
            <v>Passeriformes</v>
          </cell>
          <cell r="F1092" t="str">
            <v>Pipridae</v>
          </cell>
          <cell r="G1092" t="str">
            <v>fruxu-do-cerradão</v>
          </cell>
          <cell r="H1092" t="str">
            <v>Pale-bellied Tyrant-Makin</v>
          </cell>
          <cell r="I1092" t="str">
            <v>LC</v>
          </cell>
          <cell r="J1092"/>
          <cell r="K1092" t="str">
            <v>II</v>
          </cell>
          <cell r="L1092" t="str">
            <v>Invertebrate</v>
          </cell>
          <cell r="M1092" t="str">
            <v>Carnivore</v>
          </cell>
          <cell r="N1092" t="str">
            <v>Frugivore</v>
          </cell>
          <cell r="O1092" t="str">
            <v>Sub-bosque</v>
          </cell>
          <cell r="P1092" t="str">
            <v>Insessorial</v>
          </cell>
          <cell r="Q1092" t="str">
            <v>Forest</v>
          </cell>
          <cell r="R1092" t="str">
            <v xml:space="preserve">Dense </v>
          </cell>
          <cell r="S1092">
            <v>3</v>
          </cell>
          <cell r="T1092" t="str">
            <v>B</v>
          </cell>
          <cell r="U1092" t="str">
            <v>M</v>
          </cell>
          <cell r="V1092"/>
          <cell r="W1092"/>
          <cell r="X1092" t="str">
            <v>BR</v>
          </cell>
          <cell r="Y1092"/>
          <cell r="Z1092" t="str">
            <v>RE</v>
          </cell>
          <cell r="AA1092"/>
          <cell r="AB1092"/>
          <cell r="AC1092"/>
          <cell r="AD1092"/>
          <cell r="AE1092"/>
          <cell r="AF1092"/>
        </row>
        <row r="1093">
          <cell r="A1093" t="str">
            <v>Neopelma sulphureiventer</v>
          </cell>
          <cell r="B1093" t="str">
            <v>Neopelma</v>
          </cell>
          <cell r="C1093" t="str">
            <v>sulphureiventer</v>
          </cell>
          <cell r="D1093" t="str">
            <v>Neopelma sulphureiventer</v>
          </cell>
          <cell r="E1093" t="str">
            <v>Passeriformes</v>
          </cell>
          <cell r="F1093" t="str">
            <v>Pipridae</v>
          </cell>
          <cell r="G1093" t="str">
            <v>fruxu-de-barriga-amarela</v>
          </cell>
          <cell r="H1093" t="str">
            <v>Sulphur-bellied Tyrant-Makin</v>
          </cell>
          <cell r="I1093" t="str">
            <v>LC</v>
          </cell>
          <cell r="J1093"/>
          <cell r="K1093" t="str">
            <v>II</v>
          </cell>
          <cell r="L1093" t="str">
            <v>Invertebrate</v>
          </cell>
          <cell r="M1093" t="str">
            <v>Carnivore</v>
          </cell>
          <cell r="N1093" t="str">
            <v>Frugivore</v>
          </cell>
          <cell r="O1093" t="str">
            <v>Sub-bosque</v>
          </cell>
          <cell r="P1093" t="str">
            <v>Insessorial</v>
          </cell>
          <cell r="Q1093" t="str">
            <v>Forest</v>
          </cell>
          <cell r="R1093" t="str">
            <v xml:space="preserve">Dense </v>
          </cell>
          <cell r="S1093"/>
          <cell r="T1093"/>
          <cell r="U1093" t="str">
            <v>A</v>
          </cell>
          <cell r="V1093"/>
          <cell r="W1093"/>
          <cell r="X1093" t="str">
            <v>BR</v>
          </cell>
          <cell r="Y1093"/>
          <cell r="Z1093"/>
          <cell r="AA1093"/>
          <cell r="AB1093"/>
          <cell r="AC1093"/>
          <cell r="AD1093"/>
          <cell r="AE1093"/>
          <cell r="AF1093"/>
        </row>
        <row r="1094">
          <cell r="A1094" t="str">
            <v>Neopipo cinnamomea</v>
          </cell>
          <cell r="B1094" t="str">
            <v>Neopipo</v>
          </cell>
          <cell r="C1094" t="str">
            <v>cinnamomea</v>
          </cell>
          <cell r="D1094" t="str">
            <v>Neopipo cinnamomea</v>
          </cell>
          <cell r="E1094" t="str">
            <v>Passeriformes</v>
          </cell>
          <cell r="F1094" t="str">
            <v>Platyrinchidae</v>
          </cell>
          <cell r="G1094" t="str">
            <v>enferrujadinho</v>
          </cell>
          <cell r="H1094" t="str">
            <v>Cinmon Makin-Tyrant</v>
          </cell>
          <cell r="I1094" t="str">
            <v>LC</v>
          </cell>
          <cell r="J1094"/>
          <cell r="K1094" t="str">
            <v>II</v>
          </cell>
          <cell r="L1094" t="str">
            <v>Invertebrate</v>
          </cell>
          <cell r="M1094" t="str">
            <v>Carnivore</v>
          </cell>
          <cell r="N1094" t="str">
            <v>Invertivore</v>
          </cell>
          <cell r="O1094" t="str">
            <v>Sub-bosque</v>
          </cell>
          <cell r="P1094" t="str">
            <v>Insessorial</v>
          </cell>
          <cell r="Q1094" t="str">
            <v>Forest</v>
          </cell>
          <cell r="R1094" t="str">
            <v xml:space="preserve">Dense </v>
          </cell>
          <cell r="S1094"/>
          <cell r="T1094" t="str">
            <v>M</v>
          </cell>
          <cell r="U1094" t="str">
            <v>M</v>
          </cell>
          <cell r="V1094"/>
          <cell r="W1094"/>
          <cell r="X1094" t="str">
            <v>BR</v>
          </cell>
          <cell r="Y1094"/>
          <cell r="Z1094"/>
          <cell r="AA1094" t="str">
            <v>X</v>
          </cell>
          <cell r="AB1094"/>
          <cell r="AC1094"/>
          <cell r="AD1094"/>
          <cell r="AE1094"/>
          <cell r="AF1094"/>
        </row>
        <row r="1095">
          <cell r="A1095" t="str">
            <v>Neothraupis fasciata</v>
          </cell>
          <cell r="B1095" t="str">
            <v>Neothraupis</v>
          </cell>
          <cell r="C1095" t="str">
            <v>fasciata</v>
          </cell>
          <cell r="D1095" t="str">
            <v>Neothraupis fasciata</v>
          </cell>
          <cell r="E1095" t="str">
            <v>Passeriformes</v>
          </cell>
          <cell r="F1095" t="str">
            <v>Thraupidae</v>
          </cell>
          <cell r="G1095" t="str">
            <v>cigarra-do-campo</v>
          </cell>
          <cell r="H1095" t="str">
            <v>White-banded Tager</v>
          </cell>
          <cell r="I1095" t="str">
            <v>NT</v>
          </cell>
          <cell r="J1095"/>
          <cell r="K1095"/>
          <cell r="L1095" t="str">
            <v>Invertebrate</v>
          </cell>
          <cell r="M1095" t="str">
            <v>Omnivore</v>
          </cell>
          <cell r="N1095" t="str">
            <v>Invertivore</v>
          </cell>
          <cell r="O1095" t="str">
            <v>Sub-bosque/Dossel</v>
          </cell>
          <cell r="P1095" t="str">
            <v>Generalist</v>
          </cell>
          <cell r="Q1095" t="str">
            <v>Woodland</v>
          </cell>
          <cell r="R1095" t="str">
            <v>Semi-Open</v>
          </cell>
          <cell r="S1095">
            <v>1</v>
          </cell>
          <cell r="T1095" t="str">
            <v>M</v>
          </cell>
          <cell r="U1095" t="str">
            <v>M</v>
          </cell>
          <cell r="V1095"/>
          <cell r="W1095"/>
          <cell r="X1095" t="str">
            <v>BR</v>
          </cell>
          <cell r="Y1095"/>
          <cell r="Z1095" t="str">
            <v>RE</v>
          </cell>
          <cell r="AA1095"/>
          <cell r="AB1095"/>
          <cell r="AC1095"/>
          <cell r="AD1095"/>
          <cell r="AE1095"/>
          <cell r="AF1095"/>
        </row>
        <row r="1096">
          <cell r="A1096" t="str">
            <v>Neoxolmis rufiventris</v>
          </cell>
          <cell r="B1096" t="str">
            <v>Nengetus</v>
          </cell>
          <cell r="C1096" t="str">
            <v>rufiventris</v>
          </cell>
          <cell r="D1096" t="str">
            <v>Nengetus rufiventris</v>
          </cell>
          <cell r="E1096" t="str">
            <v>Passeriformes</v>
          </cell>
          <cell r="F1096" t="str">
            <v>Tyrannidae</v>
          </cell>
          <cell r="G1096" t="str">
            <v>gaúcho-chocolate</v>
          </cell>
          <cell r="H1096" t="str">
            <v>Chocolate-vented Tyrant</v>
          </cell>
          <cell r="I1096"/>
          <cell r="J1096"/>
          <cell r="K1096" t="str">
            <v>II</v>
          </cell>
          <cell r="L1096" t="str">
            <v>Invertebrate</v>
          </cell>
          <cell r="M1096" t="str">
            <v>Carnivore</v>
          </cell>
          <cell r="N1096" t="str">
            <v>Invertivore</v>
          </cell>
          <cell r="O1096" t="str">
            <v>Terrestre</v>
          </cell>
          <cell r="P1096" t="str">
            <v>Insessorial</v>
          </cell>
          <cell r="Q1096" t="str">
            <v>Grassland</v>
          </cell>
          <cell r="R1096" t="str">
            <v>Open</v>
          </cell>
          <cell r="S1096"/>
          <cell r="T1096" t="str">
            <v>M</v>
          </cell>
          <cell r="U1096" t="str">
            <v>B</v>
          </cell>
          <cell r="V1096" t="str">
            <v>VAG</v>
          </cell>
          <cell r="W1096" t="str">
            <v>No</v>
          </cell>
          <cell r="X1096" t="str">
            <v>VA (S)</v>
          </cell>
          <cell r="Y1096"/>
          <cell r="Z1096"/>
          <cell r="AA1096" t="str">
            <v>AC</v>
          </cell>
          <cell r="AB1096"/>
          <cell r="AC1096"/>
          <cell r="AD1096"/>
          <cell r="AE1096"/>
          <cell r="AF1096"/>
        </row>
        <row r="1097">
          <cell r="A1097" t="str">
            <v>Netta erythrophthalma</v>
          </cell>
          <cell r="B1097" t="str">
            <v>Netta</v>
          </cell>
          <cell r="C1097" t="str">
            <v>erythrophthalma</v>
          </cell>
          <cell r="D1097" t="str">
            <v>Netta erythrophthalma</v>
          </cell>
          <cell r="E1097" t="str">
            <v>Anseriformes</v>
          </cell>
          <cell r="F1097" t="str">
            <v>Atidae</v>
          </cell>
          <cell r="G1097" t="str">
            <v>paturi-preta</v>
          </cell>
          <cell r="H1097" t="str">
            <v>Southern Pochard</v>
          </cell>
          <cell r="I1097" t="str">
            <v>LC</v>
          </cell>
          <cell r="J1097"/>
          <cell r="K1097"/>
          <cell r="L1097" t="str">
            <v>PlantSeed</v>
          </cell>
          <cell r="M1097" t="str">
            <v>Herbivore</v>
          </cell>
          <cell r="N1097" t="str">
            <v>Herbivore aquatic</v>
          </cell>
          <cell r="O1097" t="str">
            <v>Aquatico</v>
          </cell>
          <cell r="P1097" t="str">
            <v>Aquatic</v>
          </cell>
          <cell r="Q1097" t="str">
            <v>Wetland</v>
          </cell>
          <cell r="R1097" t="str">
            <v>Open</v>
          </cell>
          <cell r="S1097">
            <v>1</v>
          </cell>
          <cell r="T1097" t="str">
            <v>M</v>
          </cell>
          <cell r="U1097" t="str">
            <v>B</v>
          </cell>
          <cell r="V1097"/>
          <cell r="W1097"/>
          <cell r="X1097" t="str">
            <v>BR</v>
          </cell>
          <cell r="Y1097"/>
          <cell r="Z1097" t="str">
            <v>RE</v>
          </cell>
          <cell r="AA1097"/>
          <cell r="AB1097"/>
          <cell r="AC1097"/>
          <cell r="AD1097"/>
          <cell r="AE1097"/>
          <cell r="AF1097"/>
        </row>
        <row r="1098">
          <cell r="A1098" t="str">
            <v>Netta peposaca</v>
          </cell>
          <cell r="B1098" t="str">
            <v>Netta</v>
          </cell>
          <cell r="C1098" t="str">
            <v>peposaca</v>
          </cell>
          <cell r="D1098" t="str">
            <v>Netta peposaca</v>
          </cell>
          <cell r="E1098" t="str">
            <v>Anseriformes</v>
          </cell>
          <cell r="F1098" t="str">
            <v>Atidae</v>
          </cell>
          <cell r="G1098" t="str">
            <v>marrecão</v>
          </cell>
          <cell r="H1098" t="str">
            <v>Rosy-billed Pochard</v>
          </cell>
          <cell r="I1098" t="str">
            <v>LC</v>
          </cell>
          <cell r="J1098"/>
          <cell r="K1098"/>
          <cell r="L1098" t="str">
            <v>PlantSeed</v>
          </cell>
          <cell r="M1098" t="str">
            <v>Herbivore</v>
          </cell>
          <cell r="N1098" t="str">
            <v>Herbivore aquatic</v>
          </cell>
          <cell r="O1098" t="str">
            <v>Aquatico</v>
          </cell>
          <cell r="P1098" t="str">
            <v>Aquatic</v>
          </cell>
          <cell r="Q1098" t="str">
            <v>Wetland</v>
          </cell>
          <cell r="R1098" t="str">
            <v>Open</v>
          </cell>
          <cell r="S1098"/>
          <cell r="T1098" t="str">
            <v>M</v>
          </cell>
          <cell r="U1098" t="str">
            <v>M</v>
          </cell>
          <cell r="V1098" t="str">
            <v>MPR</v>
          </cell>
          <cell r="W1098" t="str">
            <v>Yes</v>
          </cell>
          <cell r="X1098" t="str">
            <v>VI (W), BR</v>
          </cell>
          <cell r="Y1098"/>
          <cell r="Z1098"/>
          <cell r="AA1098" t="str">
            <v>AC</v>
          </cell>
          <cell r="AB1098"/>
          <cell r="AC1098"/>
          <cell r="AD1098"/>
          <cell r="AE1098"/>
          <cell r="AF1098"/>
        </row>
        <row r="1099">
          <cell r="A1099" t="str">
            <v>Nomonyx dominicus</v>
          </cell>
          <cell r="B1099" t="str">
            <v>Nomonyx</v>
          </cell>
          <cell r="C1099" t="str">
            <v>dominicus</v>
          </cell>
          <cell r="D1099" t="str">
            <v>Nomonyx dominicus</v>
          </cell>
          <cell r="E1099" t="str">
            <v>Anseriformes</v>
          </cell>
          <cell r="F1099" t="str">
            <v>Atidae</v>
          </cell>
          <cell r="G1099" t="str">
            <v>marreca-caucau</v>
          </cell>
          <cell r="H1099" t="str">
            <v>Masked Duck</v>
          </cell>
          <cell r="I1099" t="str">
            <v>LC</v>
          </cell>
          <cell r="J1099"/>
          <cell r="K1099"/>
          <cell r="L1099" t="str">
            <v>PlantSeed</v>
          </cell>
          <cell r="M1099" t="str">
            <v>Herbivore</v>
          </cell>
          <cell r="N1099" t="str">
            <v>Herbivore aquatic</v>
          </cell>
          <cell r="O1099"/>
          <cell r="P1099" t="str">
            <v>Aquatic</v>
          </cell>
          <cell r="Q1099" t="str">
            <v>Wetland</v>
          </cell>
          <cell r="R1099" t="str">
            <v>Open</v>
          </cell>
          <cell r="S1099">
            <v>1</v>
          </cell>
          <cell r="T1099" t="str">
            <v>M</v>
          </cell>
          <cell r="U1099" t="str">
            <v>M</v>
          </cell>
          <cell r="V1099"/>
          <cell r="W1099"/>
          <cell r="X1099" t="str">
            <v>BR</v>
          </cell>
          <cell r="Y1099"/>
          <cell r="Z1099" t="str">
            <v>RE</v>
          </cell>
          <cell r="AA1099"/>
          <cell r="AB1099"/>
          <cell r="AC1099"/>
          <cell r="AD1099"/>
          <cell r="AE1099"/>
          <cell r="AF1099"/>
        </row>
        <row r="1100">
          <cell r="A1100" t="str">
            <v>Nonnula amaurocephala</v>
          </cell>
          <cell r="B1100" t="str">
            <v>Nonnula</v>
          </cell>
          <cell r="C1100" t="str">
            <v>amaurocephala</v>
          </cell>
          <cell r="D1100" t="str">
            <v>Nonnula amaurocephala</v>
          </cell>
          <cell r="E1100" t="str">
            <v>Galbuliformes</v>
          </cell>
          <cell r="F1100" t="str">
            <v>Bucconidae</v>
          </cell>
          <cell r="G1100" t="str">
            <v>freirinha-de-cabeça-castanha</v>
          </cell>
          <cell r="H1100" t="str">
            <v>Chestnut-headed Nunlet</v>
          </cell>
          <cell r="I1100" t="str">
            <v>LC</v>
          </cell>
          <cell r="J1100"/>
          <cell r="K1100" t="str">
            <v>II</v>
          </cell>
          <cell r="L1100" t="str">
            <v>Invertebrate</v>
          </cell>
          <cell r="M1100" t="str">
            <v>Carnivore</v>
          </cell>
          <cell r="N1100" t="str">
            <v>Invertivore</v>
          </cell>
          <cell r="O1100" t="str">
            <v>Sub-bosque</v>
          </cell>
          <cell r="P1100" t="str">
            <v>Insessorial</v>
          </cell>
          <cell r="Q1100" t="str">
            <v>Forest</v>
          </cell>
          <cell r="R1100" t="str">
            <v xml:space="preserve">Dense </v>
          </cell>
          <cell r="S1100"/>
          <cell r="T1100"/>
          <cell r="U1100" t="str">
            <v>A</v>
          </cell>
          <cell r="V1100"/>
          <cell r="W1100"/>
          <cell r="X1100" t="str">
            <v>BR, En</v>
          </cell>
          <cell r="Y1100"/>
          <cell r="Z1100"/>
          <cell r="AA1100" t="str">
            <v>X</v>
          </cell>
          <cell r="AB1100"/>
          <cell r="AC1100"/>
          <cell r="AD1100"/>
          <cell r="AE1100"/>
          <cell r="AF1100"/>
        </row>
        <row r="1101">
          <cell r="A1101" t="str">
            <v>Nonnula rubecula</v>
          </cell>
          <cell r="B1101" t="str">
            <v>Nonnula</v>
          </cell>
          <cell r="C1101" t="str">
            <v>rubecula</v>
          </cell>
          <cell r="D1101" t="str">
            <v>Nonnula rubecula</v>
          </cell>
          <cell r="E1101" t="str">
            <v>Galbuliformes</v>
          </cell>
          <cell r="F1101" t="str">
            <v>Bucconidae</v>
          </cell>
          <cell r="G1101" t="str">
            <v>macuru</v>
          </cell>
          <cell r="H1101" t="str">
            <v>Rusty-breasted Nunlet</v>
          </cell>
          <cell r="I1101" t="str">
            <v>LC</v>
          </cell>
          <cell r="J1101"/>
          <cell r="K1101"/>
          <cell r="L1101" t="str">
            <v>Invertebrate</v>
          </cell>
          <cell r="M1101" t="str">
            <v>Carnivore</v>
          </cell>
          <cell r="N1101" t="str">
            <v>Invertivore</v>
          </cell>
          <cell r="O1101" t="str">
            <v>Sub-bosque/Estrato medio</v>
          </cell>
          <cell r="P1101" t="str">
            <v>Insessorial</v>
          </cell>
          <cell r="Q1101" t="str">
            <v>Forest</v>
          </cell>
          <cell r="R1101" t="str">
            <v xml:space="preserve">Dense </v>
          </cell>
          <cell r="S1101">
            <v>3</v>
          </cell>
          <cell r="T1101" t="str">
            <v>B</v>
          </cell>
          <cell r="U1101" t="str">
            <v>A</v>
          </cell>
          <cell r="V1101"/>
          <cell r="W1101"/>
          <cell r="X1101" t="str">
            <v>BR</v>
          </cell>
          <cell r="Y1101"/>
          <cell r="Z1101" t="str">
            <v>RE</v>
          </cell>
          <cell r="AA1101"/>
          <cell r="AB1101"/>
          <cell r="AC1101"/>
          <cell r="AD1101"/>
          <cell r="AE1101"/>
          <cell r="AF1101"/>
        </row>
        <row r="1102">
          <cell r="A1102" t="str">
            <v>Nonnula ruficapilla</v>
          </cell>
          <cell r="B1102" t="str">
            <v>Nonnula</v>
          </cell>
          <cell r="C1102" t="str">
            <v>ruficapilla</v>
          </cell>
          <cell r="D1102" t="str">
            <v>Nonnula ruficapilla</v>
          </cell>
          <cell r="E1102" t="str">
            <v>Galbuliformes</v>
          </cell>
          <cell r="F1102" t="str">
            <v>Bucconidae</v>
          </cell>
          <cell r="G1102" t="str">
            <v>freirinha-de-coroa-castanha</v>
          </cell>
          <cell r="H1102" t="str">
            <v>Rufous-capped Nunlet</v>
          </cell>
          <cell r="I1102" t="str">
            <v>LC</v>
          </cell>
          <cell r="J1102"/>
          <cell r="K1102" t="str">
            <v>II</v>
          </cell>
          <cell r="L1102" t="str">
            <v>Invertebrate</v>
          </cell>
          <cell r="M1102" t="str">
            <v>Carnivore</v>
          </cell>
          <cell r="N1102" t="str">
            <v>Invertivore</v>
          </cell>
          <cell r="O1102"/>
          <cell r="P1102" t="str">
            <v>Insessorial</v>
          </cell>
          <cell r="Q1102" t="str">
            <v>Forest</v>
          </cell>
          <cell r="R1102" t="str">
            <v xml:space="preserve">Dense </v>
          </cell>
          <cell r="S1102"/>
          <cell r="T1102"/>
          <cell r="U1102" t="str">
            <v>A</v>
          </cell>
          <cell r="V1102"/>
          <cell r="W1102"/>
          <cell r="X1102" t="str">
            <v>BR</v>
          </cell>
          <cell r="Y1102"/>
          <cell r="Z1102"/>
          <cell r="AA1102"/>
          <cell r="AB1102"/>
          <cell r="AC1102"/>
          <cell r="AD1102"/>
          <cell r="AE1102"/>
          <cell r="AF1102"/>
        </row>
        <row r="1103">
          <cell r="A1103" t="str">
            <v>Nonnula sclateri</v>
          </cell>
          <cell r="B1103" t="str">
            <v>Nonnula</v>
          </cell>
          <cell r="C1103" t="str">
            <v>sclateri</v>
          </cell>
          <cell r="D1103" t="str">
            <v>Nonnula sclateri</v>
          </cell>
          <cell r="E1103" t="str">
            <v>Galbuliformes</v>
          </cell>
          <cell r="F1103" t="str">
            <v>Bucconidae</v>
          </cell>
          <cell r="G1103" t="str">
            <v>freirinha-amarelada</v>
          </cell>
          <cell r="H1103" t="str">
            <v>Fulvous-chinned Nunlet</v>
          </cell>
          <cell r="I1103" t="str">
            <v>LC</v>
          </cell>
          <cell r="J1103"/>
          <cell r="K1103" t="str">
            <v>II</v>
          </cell>
          <cell r="L1103" t="str">
            <v>Invertebrate</v>
          </cell>
          <cell r="M1103" t="str">
            <v>Carnivore</v>
          </cell>
          <cell r="N1103" t="str">
            <v>Invertivore</v>
          </cell>
          <cell r="O1103" t="str">
            <v>Sub-bosque</v>
          </cell>
          <cell r="P1103" t="str">
            <v>Insessorial</v>
          </cell>
          <cell r="Q1103" t="str">
            <v>Forest</v>
          </cell>
          <cell r="R1103" t="str">
            <v xml:space="preserve">Dense </v>
          </cell>
          <cell r="S1103"/>
          <cell r="T1103"/>
          <cell r="U1103" t="str">
            <v>M</v>
          </cell>
          <cell r="V1103"/>
          <cell r="W1103"/>
          <cell r="X1103" t="str">
            <v>BR</v>
          </cell>
          <cell r="Y1103"/>
          <cell r="Z1103"/>
          <cell r="AA1103"/>
          <cell r="AB1103"/>
          <cell r="AC1103"/>
          <cell r="AD1103"/>
          <cell r="AE1103"/>
          <cell r="AF1103"/>
        </row>
        <row r="1104">
          <cell r="A1104" t="str">
            <v>Notharchus hyperrhynchus</v>
          </cell>
          <cell r="B1104" t="str">
            <v>Notharchus</v>
          </cell>
          <cell r="C1104" t="str">
            <v>hyperrhynchus</v>
          </cell>
          <cell r="D1104" t="str">
            <v>Notharchus hyperrhynchus</v>
          </cell>
          <cell r="E1104" t="str">
            <v>Galbuliformes</v>
          </cell>
          <cell r="F1104" t="str">
            <v>Bucconidae</v>
          </cell>
          <cell r="G1104" t="str">
            <v>macuru-de-testa-branca</v>
          </cell>
          <cell r="H1104" t="str">
            <v>White-necked Puffbird</v>
          </cell>
          <cell r="I1104" t="str">
            <v>LC</v>
          </cell>
          <cell r="J1104"/>
          <cell r="K1104"/>
          <cell r="L1104" t="str">
            <v>Invertebrate</v>
          </cell>
          <cell r="M1104" t="str">
            <v>Carnivore</v>
          </cell>
          <cell r="N1104" t="str">
            <v>Invertivore</v>
          </cell>
          <cell r="O1104"/>
          <cell r="P1104" t="str">
            <v>Insessorial</v>
          </cell>
          <cell r="Q1104" t="str">
            <v>Forest</v>
          </cell>
          <cell r="R1104" t="str">
            <v>Semi-Open</v>
          </cell>
          <cell r="S1104"/>
          <cell r="T1104"/>
          <cell r="U1104" t="str">
            <v>M</v>
          </cell>
          <cell r="V1104"/>
          <cell r="W1104"/>
          <cell r="X1104" t="str">
            <v>BR</v>
          </cell>
          <cell r="Y1104"/>
          <cell r="Z1104"/>
          <cell r="AA1104"/>
          <cell r="AB1104"/>
          <cell r="AC1104"/>
          <cell r="AD1104"/>
          <cell r="AE1104"/>
          <cell r="AF1104"/>
        </row>
        <row r="1105">
          <cell r="A1105" t="str">
            <v>Notharchus macrorhynchos</v>
          </cell>
          <cell r="B1105" t="str">
            <v>Notharchus</v>
          </cell>
          <cell r="C1105" t="str">
            <v>macrorhynchos</v>
          </cell>
          <cell r="D1105" t="str">
            <v>Notharchus macrorhynchos</v>
          </cell>
          <cell r="E1105" t="str">
            <v>Galbuliformes</v>
          </cell>
          <cell r="F1105" t="str">
            <v>Bucconidae</v>
          </cell>
          <cell r="G1105" t="str">
            <v>macuru-de-pescoço-branco</v>
          </cell>
          <cell r="H1105" t="str">
            <v>Guian Puffbird</v>
          </cell>
          <cell r="I1105" t="str">
            <v>LC</v>
          </cell>
          <cell r="J1105"/>
          <cell r="K1105"/>
          <cell r="L1105" t="str">
            <v>Invertebrate</v>
          </cell>
          <cell r="M1105" t="str">
            <v>Carnivore</v>
          </cell>
          <cell r="N1105" t="str">
            <v>Invertivore</v>
          </cell>
          <cell r="O1105" t="str">
            <v>Dossel</v>
          </cell>
          <cell r="P1105" t="str">
            <v>Insessorial</v>
          </cell>
          <cell r="Q1105" t="str">
            <v>Forest</v>
          </cell>
          <cell r="R1105" t="str">
            <v>Semi-Open</v>
          </cell>
          <cell r="S1105"/>
          <cell r="T1105"/>
          <cell r="U1105" t="str">
            <v>A</v>
          </cell>
          <cell r="V1105"/>
          <cell r="W1105"/>
          <cell r="X1105" t="str">
            <v>BR</v>
          </cell>
          <cell r="Y1105"/>
          <cell r="Z1105"/>
          <cell r="AA1105"/>
          <cell r="AB1105"/>
          <cell r="AC1105"/>
          <cell r="AD1105"/>
          <cell r="AE1105"/>
          <cell r="AF1105"/>
        </row>
        <row r="1106">
          <cell r="A1106" t="str">
            <v>Notharchus ordii</v>
          </cell>
          <cell r="B1106" t="str">
            <v>Notharchus</v>
          </cell>
          <cell r="C1106" t="str">
            <v>ordii</v>
          </cell>
          <cell r="D1106" t="str">
            <v>Notharchus ordii</v>
          </cell>
          <cell r="E1106" t="str">
            <v>Galbuliformes</v>
          </cell>
          <cell r="F1106" t="str">
            <v>Bucconidae</v>
          </cell>
          <cell r="G1106" t="str">
            <v>macuru-de-peito-marrom</v>
          </cell>
          <cell r="H1106" t="str">
            <v>Brown-banded Puffbird</v>
          </cell>
          <cell r="I1106" t="str">
            <v>LC</v>
          </cell>
          <cell r="J1106"/>
          <cell r="K1106"/>
          <cell r="L1106" t="str">
            <v>Invertebrate</v>
          </cell>
          <cell r="M1106" t="str">
            <v>Carnivore</v>
          </cell>
          <cell r="N1106" t="str">
            <v>Invertivore</v>
          </cell>
          <cell r="O1106" t="str">
            <v>Dossel</v>
          </cell>
          <cell r="P1106" t="str">
            <v>Insessorial</v>
          </cell>
          <cell r="Q1106" t="str">
            <v>Forest</v>
          </cell>
          <cell r="R1106" t="str">
            <v>Semi-Open</v>
          </cell>
          <cell r="S1106"/>
          <cell r="T1106"/>
          <cell r="U1106"/>
          <cell r="V1106"/>
          <cell r="W1106"/>
          <cell r="X1106" t="str">
            <v>BR</v>
          </cell>
          <cell r="Y1106"/>
          <cell r="Z1106"/>
          <cell r="AA1106"/>
          <cell r="AB1106"/>
          <cell r="AC1106"/>
          <cell r="AD1106"/>
          <cell r="AE1106"/>
          <cell r="AF1106"/>
        </row>
        <row r="1107">
          <cell r="A1107" t="str">
            <v>Notharchus swainsoni</v>
          </cell>
          <cell r="B1107" t="str">
            <v>Notharchus</v>
          </cell>
          <cell r="C1107" t="str">
            <v>swainsoni</v>
          </cell>
          <cell r="D1107" t="str">
            <v>Notharchus swainsoni</v>
          </cell>
          <cell r="E1107" t="str">
            <v>Galbuliformes</v>
          </cell>
          <cell r="F1107" t="str">
            <v>Bucconidae</v>
          </cell>
          <cell r="G1107" t="str">
            <v>macuru-de-barriga-castanha</v>
          </cell>
          <cell r="H1107" t="str">
            <v>Buff-bellied Puffbird</v>
          </cell>
          <cell r="I1107" t="str">
            <v>LC</v>
          </cell>
          <cell r="J1107"/>
          <cell r="K1107"/>
          <cell r="L1107" t="str">
            <v>Invertebrate</v>
          </cell>
          <cell r="M1107" t="str">
            <v>Carnivore</v>
          </cell>
          <cell r="N1107" t="str">
            <v>Invertivore</v>
          </cell>
          <cell r="O1107"/>
          <cell r="P1107" t="str">
            <v>Insessorial</v>
          </cell>
          <cell r="Q1107" t="str">
            <v>Forest</v>
          </cell>
          <cell r="R1107" t="str">
            <v>Semi-Open</v>
          </cell>
          <cell r="S1107"/>
          <cell r="T1107"/>
          <cell r="U1107" t="str">
            <v>M</v>
          </cell>
          <cell r="V1107"/>
          <cell r="W1107"/>
          <cell r="X1107" t="str">
            <v>BR</v>
          </cell>
          <cell r="Y1107"/>
          <cell r="Z1107"/>
          <cell r="AA1107"/>
          <cell r="AB1107"/>
          <cell r="AC1107"/>
          <cell r="AD1107"/>
          <cell r="AE1107"/>
          <cell r="AF1107"/>
        </row>
        <row r="1108">
          <cell r="A1108" t="str">
            <v>Notharchus tectus</v>
          </cell>
          <cell r="B1108" t="str">
            <v>Notharchus</v>
          </cell>
          <cell r="C1108" t="str">
            <v>tectus</v>
          </cell>
          <cell r="D1108" t="str">
            <v>Notharchus tectus</v>
          </cell>
          <cell r="E1108" t="str">
            <v>Galbuliformes</v>
          </cell>
          <cell r="F1108" t="str">
            <v>Bucconidae</v>
          </cell>
          <cell r="G1108" t="str">
            <v>macuru-pintado</v>
          </cell>
          <cell r="H1108" t="str">
            <v>Pied Puffbird</v>
          </cell>
          <cell r="I1108" t="str">
            <v>LC</v>
          </cell>
          <cell r="J1108"/>
          <cell r="K1108"/>
          <cell r="L1108" t="str">
            <v>Invertebrate</v>
          </cell>
          <cell r="M1108" t="str">
            <v>Carnivore</v>
          </cell>
          <cell r="N1108" t="str">
            <v>Invertivore</v>
          </cell>
          <cell r="O1108" t="str">
            <v>Dossel</v>
          </cell>
          <cell r="P1108" t="str">
            <v>Insessorial</v>
          </cell>
          <cell r="Q1108" t="str">
            <v>Forest</v>
          </cell>
          <cell r="R1108" t="str">
            <v>Semi-Open</v>
          </cell>
          <cell r="S1108"/>
          <cell r="T1108"/>
          <cell r="U1108" t="str">
            <v>A</v>
          </cell>
          <cell r="V1108"/>
          <cell r="W1108"/>
          <cell r="X1108" t="str">
            <v>BR</v>
          </cell>
          <cell r="Y1108"/>
          <cell r="Z1108"/>
          <cell r="AA1108"/>
          <cell r="AB1108"/>
          <cell r="AC1108"/>
          <cell r="AD1108"/>
          <cell r="AE1108"/>
          <cell r="AF1108"/>
        </row>
        <row r="1109">
          <cell r="A1109" t="str">
            <v>Nothocrax urumutum</v>
          </cell>
          <cell r="B1109" t="str">
            <v>Nothocrax</v>
          </cell>
          <cell r="C1109" t="str">
            <v>urumutum</v>
          </cell>
          <cell r="D1109" t="str">
            <v>Nothocrax urumutum</v>
          </cell>
          <cell r="E1109" t="str">
            <v>Galliformes</v>
          </cell>
          <cell r="F1109" t="str">
            <v>Cracidae</v>
          </cell>
          <cell r="G1109" t="str">
            <v>urumutum</v>
          </cell>
          <cell r="H1109" t="str">
            <v>Nocturl Curassow</v>
          </cell>
          <cell r="I1109" t="str">
            <v>LC</v>
          </cell>
          <cell r="J1109"/>
          <cell r="K1109"/>
          <cell r="L1109" t="str">
            <v>FruiNect</v>
          </cell>
          <cell r="M1109" t="str">
            <v>Herbivore</v>
          </cell>
          <cell r="N1109" t="str">
            <v>Frugivore</v>
          </cell>
          <cell r="O1109" t="str">
            <v>Terrestre</v>
          </cell>
          <cell r="P1109" t="str">
            <v>Terrestrial</v>
          </cell>
          <cell r="Q1109" t="str">
            <v>Forest</v>
          </cell>
          <cell r="R1109" t="str">
            <v xml:space="preserve">Dense </v>
          </cell>
          <cell r="S1109"/>
          <cell r="T1109" t="str">
            <v>A</v>
          </cell>
          <cell r="U1109" t="str">
            <v>M</v>
          </cell>
          <cell r="V1109"/>
          <cell r="W1109"/>
          <cell r="X1109" t="str">
            <v>BR</v>
          </cell>
          <cell r="Y1109"/>
          <cell r="Z1109"/>
          <cell r="AA1109" t="str">
            <v>AC</v>
          </cell>
          <cell r="AB1109"/>
          <cell r="AC1109"/>
          <cell r="AD1109"/>
          <cell r="AE1109"/>
          <cell r="AF1109"/>
        </row>
        <row r="1110">
          <cell r="A1110" t="str">
            <v>Nothura boraquira</v>
          </cell>
          <cell r="B1110" t="str">
            <v>Nothura</v>
          </cell>
          <cell r="C1110" t="str">
            <v>boraquira</v>
          </cell>
          <cell r="D1110" t="str">
            <v>Nothura boraquira</v>
          </cell>
          <cell r="E1110" t="str">
            <v>Timiformes</v>
          </cell>
          <cell r="F1110" t="str">
            <v>Timidae</v>
          </cell>
          <cell r="G1110" t="str">
            <v>codor-do-nordeste</v>
          </cell>
          <cell r="H1110" t="str">
            <v>White-bellied Nothura</v>
          </cell>
          <cell r="I1110" t="str">
            <v>LC</v>
          </cell>
          <cell r="J1110"/>
          <cell r="K1110"/>
          <cell r="L1110" t="str">
            <v>Omnivore</v>
          </cell>
          <cell r="M1110" t="str">
            <v>Herbivore</v>
          </cell>
          <cell r="N1110" t="str">
            <v>Omnivore</v>
          </cell>
          <cell r="O1110" t="str">
            <v>Terrestre</v>
          </cell>
          <cell r="P1110" t="str">
            <v>Terrestrial</v>
          </cell>
          <cell r="Q1110" t="str">
            <v>Shrubland</v>
          </cell>
          <cell r="R1110" t="str">
            <v>Semi-Open</v>
          </cell>
          <cell r="S1110">
            <v>2</v>
          </cell>
          <cell r="T1110" t="str">
            <v>A</v>
          </cell>
          <cell r="U1110" t="str">
            <v>M</v>
          </cell>
          <cell r="V1110"/>
          <cell r="W1110"/>
          <cell r="X1110" t="str">
            <v>BR</v>
          </cell>
          <cell r="Y1110"/>
          <cell r="Z1110" t="str">
            <v>RE</v>
          </cell>
          <cell r="AA1110" t="str">
            <v>AC</v>
          </cell>
          <cell r="AB1110"/>
          <cell r="AC1110"/>
          <cell r="AD1110"/>
          <cell r="AE1110"/>
          <cell r="AF1110"/>
        </row>
        <row r="1111">
          <cell r="A1111" t="str">
            <v>Nothura maculosa</v>
          </cell>
          <cell r="B1111" t="str">
            <v>Nothura</v>
          </cell>
          <cell r="C1111" t="str">
            <v>maculosa</v>
          </cell>
          <cell r="D1111" t="str">
            <v>Nothura maculosa</v>
          </cell>
          <cell r="E1111" t="str">
            <v>Timiformes</v>
          </cell>
          <cell r="F1111" t="str">
            <v>Timidae</v>
          </cell>
          <cell r="G1111" t="str">
            <v>codor-amarela</v>
          </cell>
          <cell r="H1111" t="str">
            <v>Spotted Nothura</v>
          </cell>
          <cell r="I1111" t="str">
            <v>LC</v>
          </cell>
          <cell r="J1111"/>
          <cell r="K1111"/>
          <cell r="L1111" t="str">
            <v>Omnivore</v>
          </cell>
          <cell r="M1111" t="str">
            <v>Herbivore</v>
          </cell>
          <cell r="N1111" t="str">
            <v>Omnivore</v>
          </cell>
          <cell r="O1111" t="str">
            <v>Terrestre</v>
          </cell>
          <cell r="P1111" t="str">
            <v>Terrestrial</v>
          </cell>
          <cell r="Q1111" t="str">
            <v>Shrubland</v>
          </cell>
          <cell r="R1111" t="str">
            <v>Semi-Open</v>
          </cell>
          <cell r="S1111">
            <v>1</v>
          </cell>
          <cell r="T1111" t="str">
            <v>A</v>
          </cell>
          <cell r="U1111" t="str">
            <v>B</v>
          </cell>
          <cell r="V1111"/>
          <cell r="W1111"/>
          <cell r="X1111" t="str">
            <v>BR</v>
          </cell>
          <cell r="Y1111"/>
          <cell r="Z1111" t="str">
            <v>RE</v>
          </cell>
          <cell r="AA1111"/>
          <cell r="AB1111"/>
          <cell r="AC1111"/>
          <cell r="AD1111"/>
          <cell r="AE1111"/>
          <cell r="AF1111"/>
        </row>
        <row r="1112">
          <cell r="A1112" t="str">
            <v>Nothura minor</v>
          </cell>
          <cell r="B1112" t="str">
            <v>Nothura</v>
          </cell>
          <cell r="C1112" t="str">
            <v>minor</v>
          </cell>
          <cell r="D1112" t="str">
            <v>Nothura minor</v>
          </cell>
          <cell r="E1112" t="str">
            <v>Timiformes</v>
          </cell>
          <cell r="F1112" t="str">
            <v>Timidae</v>
          </cell>
          <cell r="G1112" t="str">
            <v>codor-mineira</v>
          </cell>
          <cell r="H1112" t="str">
            <v>Lesser Nothura</v>
          </cell>
          <cell r="I1112" t="str">
            <v>VU</v>
          </cell>
          <cell r="J1112" t="str">
            <v>EN</v>
          </cell>
          <cell r="K1112"/>
          <cell r="L1112" t="str">
            <v>Omnivore</v>
          </cell>
          <cell r="M1112" t="str">
            <v>Herbivore</v>
          </cell>
          <cell r="N1112" t="str">
            <v>Omnivore</v>
          </cell>
          <cell r="O1112" t="str">
            <v>Terrestre</v>
          </cell>
          <cell r="P1112" t="str">
            <v>Terrestrial</v>
          </cell>
          <cell r="Q1112" t="str">
            <v>Shrubland</v>
          </cell>
          <cell r="R1112" t="str">
            <v>Semi-Open</v>
          </cell>
          <cell r="S1112"/>
          <cell r="T1112"/>
          <cell r="U1112"/>
          <cell r="V1112"/>
          <cell r="W1112"/>
          <cell r="X1112" t="str">
            <v>BR</v>
          </cell>
          <cell r="Y1112"/>
          <cell r="Z1112"/>
          <cell r="AA1112"/>
          <cell r="AB1112"/>
          <cell r="AC1112"/>
          <cell r="AD1112"/>
          <cell r="AE1112"/>
          <cell r="AF1112"/>
        </row>
        <row r="1113">
          <cell r="A1113" t="str">
            <v>Numenius borealis</v>
          </cell>
          <cell r="B1113" t="str">
            <v>Numenius</v>
          </cell>
          <cell r="C1113" t="str">
            <v>borealis</v>
          </cell>
          <cell r="D1113" t="str">
            <v>Numenius borealis</v>
          </cell>
          <cell r="E1113" t="str">
            <v>Charadriiformes</v>
          </cell>
          <cell r="F1113" t="str">
            <v>Scolopacidae</v>
          </cell>
          <cell r="G1113" t="str">
            <v>maçarico-esquimó</v>
          </cell>
          <cell r="H1113" t="str">
            <v>Eskimo Curlew</v>
          </cell>
          <cell r="I1113" t="str">
            <v>CR</v>
          </cell>
          <cell r="J1113"/>
          <cell r="K1113"/>
          <cell r="L1113" t="str">
            <v>Omnivore</v>
          </cell>
          <cell r="M1113" t="str">
            <v>Carnivore</v>
          </cell>
          <cell r="N1113" t="str">
            <v>Omnivore</v>
          </cell>
          <cell r="O1113"/>
          <cell r="P1113" t="str">
            <v>Terrestrial</v>
          </cell>
          <cell r="Q1113" t="str">
            <v>Grassland</v>
          </cell>
          <cell r="R1113" t="str">
            <v>Open</v>
          </cell>
          <cell r="S1113"/>
          <cell r="T1113"/>
          <cell r="U1113"/>
          <cell r="V1113" t="str">
            <v>MGT</v>
          </cell>
          <cell r="W1113" t="str">
            <v>No</v>
          </cell>
          <cell r="X1113" t="str">
            <v>VI (N), Ex</v>
          </cell>
          <cell r="Y1113"/>
          <cell r="Z1113"/>
          <cell r="AA1113"/>
          <cell r="AB1113"/>
          <cell r="AC1113"/>
          <cell r="AD1113"/>
          <cell r="AE1113"/>
          <cell r="AF1113"/>
        </row>
        <row r="1114">
          <cell r="A1114" t="str">
            <v>Numenius hudsonicus</v>
          </cell>
          <cell r="B1114" t="str">
            <v>Numenius</v>
          </cell>
          <cell r="C1114" t="str">
            <v>hudsonicus</v>
          </cell>
          <cell r="D1114" t="str">
            <v>Numenius hudsonicus</v>
          </cell>
          <cell r="E1114" t="str">
            <v>Charadriiformes</v>
          </cell>
          <cell r="F1114" t="str">
            <v>Scolopacidae</v>
          </cell>
          <cell r="G1114" t="str">
            <v>maçarico-de-bico-torto</v>
          </cell>
          <cell r="H1114" t="str">
            <v>American Whimbrel</v>
          </cell>
          <cell r="I1114"/>
          <cell r="J1114" t="str">
            <v>VU</v>
          </cell>
          <cell r="K1114"/>
          <cell r="L1114" t="str">
            <v>Invertebrate</v>
          </cell>
          <cell r="M1114" t="str">
            <v>Carnivore</v>
          </cell>
          <cell r="N1114" t="str">
            <v>Omnivore</v>
          </cell>
          <cell r="O1114"/>
          <cell r="P1114" t="str">
            <v>Terrestrial</v>
          </cell>
          <cell r="Q1114" t="str">
            <v>Grassland</v>
          </cell>
          <cell r="R1114" t="str">
            <v>Open</v>
          </cell>
          <cell r="S1114"/>
          <cell r="T1114"/>
          <cell r="U1114" t="str">
            <v>M</v>
          </cell>
          <cell r="V1114" t="str">
            <v>MGT</v>
          </cell>
          <cell r="W1114" t="str">
            <v>No</v>
          </cell>
          <cell r="X1114" t="str">
            <v>VI (N)</v>
          </cell>
          <cell r="Y1114"/>
          <cell r="Z1114"/>
          <cell r="AA1114" t="str">
            <v>L</v>
          </cell>
          <cell r="AB1114"/>
          <cell r="AC1114"/>
          <cell r="AD1114"/>
          <cell r="AE1114"/>
          <cell r="AF1114"/>
        </row>
        <row r="1115">
          <cell r="A1115" t="str">
            <v>Numenius phaeopus</v>
          </cell>
          <cell r="B1115" t="str">
            <v>Numenius</v>
          </cell>
          <cell r="C1115" t="str">
            <v>phaeopus</v>
          </cell>
          <cell r="D1115" t="str">
            <v>Numenius phaeopus</v>
          </cell>
          <cell r="E1115" t="str">
            <v>Charadriiformes</v>
          </cell>
          <cell r="F1115" t="str">
            <v>Scolopacidae</v>
          </cell>
          <cell r="G1115" t="str">
            <v>maçarico-galego</v>
          </cell>
          <cell r="H1115" t="str">
            <v>Eurasian Whimbrel</v>
          </cell>
          <cell r="I1115" t="str">
            <v>LC</v>
          </cell>
          <cell r="J1115"/>
          <cell r="K1115"/>
          <cell r="L1115" t="str">
            <v>Invertebrate</v>
          </cell>
          <cell r="M1115" t="str">
            <v>Carnivore</v>
          </cell>
          <cell r="N1115" t="str">
            <v>Omnivore</v>
          </cell>
          <cell r="O1115"/>
          <cell r="P1115" t="str">
            <v>Terrestrial</v>
          </cell>
          <cell r="Q1115" t="str">
            <v>Grassland</v>
          </cell>
          <cell r="R1115" t="str">
            <v>Open</v>
          </cell>
          <cell r="S1115">
            <v>3</v>
          </cell>
          <cell r="T1115"/>
          <cell r="U1115" t="str">
            <v>M</v>
          </cell>
          <cell r="V1115" t="str">
            <v>VAG</v>
          </cell>
          <cell r="W1115" t="str">
            <v>No</v>
          </cell>
          <cell r="X1115" t="str">
            <v>VA (E)</v>
          </cell>
          <cell r="Y1115"/>
          <cell r="Z1115" t="str">
            <v>VN</v>
          </cell>
          <cell r="AA1115"/>
          <cell r="AB1115"/>
          <cell r="AC1115"/>
          <cell r="AD1115"/>
          <cell r="AE1115"/>
          <cell r="AF1115"/>
        </row>
        <row r="1116">
          <cell r="A1116" t="str">
            <v>Nyctanassa violacea</v>
          </cell>
          <cell r="B1116" t="str">
            <v>Nyctanassa</v>
          </cell>
          <cell r="C1116" t="str">
            <v>violacea</v>
          </cell>
          <cell r="D1116" t="str">
            <v>Nyctanassa violacea</v>
          </cell>
          <cell r="E1116" t="str">
            <v>Pelecaniformes</v>
          </cell>
          <cell r="F1116" t="str">
            <v>Ardeidae</v>
          </cell>
          <cell r="G1116" t="str">
            <v>savacu-de-coroa</v>
          </cell>
          <cell r="H1116" t="str">
            <v>Yellow-crowned Night-Heron</v>
          </cell>
          <cell r="I1116" t="str">
            <v>LC</v>
          </cell>
          <cell r="J1116"/>
          <cell r="K1116"/>
          <cell r="L1116" t="str">
            <v>VertFishScav</v>
          </cell>
          <cell r="M1116" t="str">
            <v>Carnivore</v>
          </cell>
          <cell r="N1116" t="str">
            <v>Aquatic predator</v>
          </cell>
          <cell r="O1116"/>
          <cell r="P1116" t="str">
            <v>Terrestrial</v>
          </cell>
          <cell r="Q1116" t="str">
            <v>Coastal</v>
          </cell>
          <cell r="R1116" t="str">
            <v>Open</v>
          </cell>
          <cell r="S1116"/>
          <cell r="T1116" t="str">
            <v>M</v>
          </cell>
          <cell r="U1116" t="str">
            <v>A</v>
          </cell>
          <cell r="V1116" t="str">
            <v>MPR</v>
          </cell>
          <cell r="W1116" t="str">
            <v>Yes</v>
          </cell>
          <cell r="X1116" t="str">
            <v>BR</v>
          </cell>
          <cell r="Y1116"/>
          <cell r="Z1116"/>
          <cell r="AA1116"/>
          <cell r="AB1116"/>
          <cell r="AC1116"/>
          <cell r="AD1116"/>
          <cell r="AE1116"/>
          <cell r="AF1116"/>
        </row>
        <row r="1117">
          <cell r="A1117" t="str">
            <v>Nyctibius aethereus</v>
          </cell>
          <cell r="B1117" t="str">
            <v>Nyctibius</v>
          </cell>
          <cell r="C1117" t="str">
            <v>aethereus</v>
          </cell>
          <cell r="D1117" t="str">
            <v>Nyctibius aethereus</v>
          </cell>
          <cell r="E1117" t="str">
            <v>Nyctibiiformes</v>
          </cell>
          <cell r="F1117" t="str">
            <v>Nyctibiidae</v>
          </cell>
          <cell r="G1117" t="str">
            <v>urutau-pardo</v>
          </cell>
          <cell r="H1117" t="str">
            <v>Long-tailed Potoo</v>
          </cell>
          <cell r="I1117" t="str">
            <v>LC</v>
          </cell>
          <cell r="J1117"/>
          <cell r="K1117"/>
          <cell r="L1117" t="str">
            <v>Invertebrate</v>
          </cell>
          <cell r="M1117" t="str">
            <v>Carnivore</v>
          </cell>
          <cell r="N1117" t="str">
            <v>Invertivore</v>
          </cell>
          <cell r="O1117" t="str">
            <v>Dossel</v>
          </cell>
          <cell r="P1117" t="str">
            <v>Insessorial</v>
          </cell>
          <cell r="Q1117" t="str">
            <v>Forest</v>
          </cell>
          <cell r="R1117" t="str">
            <v xml:space="preserve">Dense </v>
          </cell>
          <cell r="S1117"/>
          <cell r="T1117"/>
          <cell r="U1117" t="str">
            <v>A</v>
          </cell>
          <cell r="V1117"/>
          <cell r="W1117"/>
          <cell r="X1117" t="str">
            <v>BR</v>
          </cell>
          <cell r="Y1117"/>
          <cell r="Z1117"/>
          <cell r="AA1117"/>
          <cell r="AB1117"/>
          <cell r="AC1117"/>
          <cell r="AD1117"/>
          <cell r="AE1117"/>
          <cell r="AF1117"/>
        </row>
        <row r="1118">
          <cell r="A1118" t="str">
            <v>Nyctibius bracteatus</v>
          </cell>
          <cell r="B1118" t="str">
            <v>Phyllaemulor</v>
          </cell>
          <cell r="C1118" t="str">
            <v>bracteatus</v>
          </cell>
          <cell r="D1118" t="str">
            <v>Phyllaemulor bracteatus</v>
          </cell>
          <cell r="E1118" t="str">
            <v>Nyctibiiformes</v>
          </cell>
          <cell r="F1118" t="str">
            <v>Nyctibiidae</v>
          </cell>
          <cell r="G1118" t="str">
            <v>urutau-ferrugem</v>
          </cell>
          <cell r="H1118" t="str">
            <v>Rufous Potoo</v>
          </cell>
          <cell r="I1118" t="str">
            <v>LC</v>
          </cell>
          <cell r="J1118"/>
          <cell r="K1118"/>
          <cell r="L1118" t="str">
            <v>Invertebrate</v>
          </cell>
          <cell r="M1118" t="str">
            <v>Carnivore</v>
          </cell>
          <cell r="N1118" t="str">
            <v>Invertivore</v>
          </cell>
          <cell r="O1118" t="str">
            <v>Estrato medio?</v>
          </cell>
          <cell r="P1118" t="str">
            <v>Insessorial</v>
          </cell>
          <cell r="Q1118" t="str">
            <v>Forest</v>
          </cell>
          <cell r="R1118" t="str">
            <v xml:space="preserve">Dense </v>
          </cell>
          <cell r="S1118"/>
          <cell r="T1118"/>
          <cell r="U1118" t="str">
            <v>M</v>
          </cell>
          <cell r="V1118"/>
          <cell r="W1118"/>
          <cell r="X1118" t="str">
            <v>BR</v>
          </cell>
          <cell r="Y1118"/>
          <cell r="Z1118"/>
          <cell r="AA1118"/>
          <cell r="AB1118"/>
          <cell r="AC1118"/>
          <cell r="AD1118"/>
          <cell r="AE1118"/>
          <cell r="AF1118"/>
        </row>
        <row r="1119">
          <cell r="A1119" t="str">
            <v>Nyctibius grandis</v>
          </cell>
          <cell r="B1119" t="str">
            <v>Nyctibius</v>
          </cell>
          <cell r="C1119" t="str">
            <v>grandis</v>
          </cell>
          <cell r="D1119" t="str">
            <v>Nyctibius grandis</v>
          </cell>
          <cell r="E1119" t="str">
            <v>Nyctibiiformes</v>
          </cell>
          <cell r="F1119" t="str">
            <v>Nyctibiidae</v>
          </cell>
          <cell r="G1119" t="str">
            <v>urutau-grande</v>
          </cell>
          <cell r="H1119" t="str">
            <v>Great Potoo</v>
          </cell>
          <cell r="I1119" t="str">
            <v>LC</v>
          </cell>
          <cell r="J1119"/>
          <cell r="K1119"/>
          <cell r="L1119" t="str">
            <v>Invertebrate</v>
          </cell>
          <cell r="M1119" t="str">
            <v>Carnivore</v>
          </cell>
          <cell r="N1119" t="str">
            <v>Invertivore</v>
          </cell>
          <cell r="O1119" t="str">
            <v>Dossel</v>
          </cell>
          <cell r="P1119" t="str">
            <v>Insessorial</v>
          </cell>
          <cell r="Q1119" t="str">
            <v>Forest</v>
          </cell>
          <cell r="R1119" t="str">
            <v xml:space="preserve">Dense </v>
          </cell>
          <cell r="S1119"/>
          <cell r="T1119" t="str">
            <v>M</v>
          </cell>
          <cell r="U1119" t="str">
            <v>B</v>
          </cell>
          <cell r="V1119"/>
          <cell r="W1119"/>
          <cell r="X1119" t="str">
            <v>BR</v>
          </cell>
          <cell r="Y1119"/>
          <cell r="Z1119"/>
          <cell r="AA1119" t="str">
            <v>AC</v>
          </cell>
          <cell r="AB1119"/>
          <cell r="AC1119"/>
          <cell r="AD1119"/>
          <cell r="AE1119"/>
          <cell r="AF1119"/>
        </row>
        <row r="1120">
          <cell r="A1120" t="str">
            <v>Nyctibius griseus</v>
          </cell>
          <cell r="B1120" t="str">
            <v>Nyctibius</v>
          </cell>
          <cell r="C1120" t="str">
            <v>griseus</v>
          </cell>
          <cell r="D1120" t="str">
            <v>Nyctibius griseus</v>
          </cell>
          <cell r="E1120" t="str">
            <v>Nyctibiiformes</v>
          </cell>
          <cell r="F1120" t="str">
            <v>Nyctibiidae</v>
          </cell>
          <cell r="G1120" t="str">
            <v>urutau</v>
          </cell>
          <cell r="H1120" t="str">
            <v>Common Potoo</v>
          </cell>
          <cell r="I1120" t="str">
            <v>LC</v>
          </cell>
          <cell r="J1120"/>
          <cell r="K1120"/>
          <cell r="L1120" t="str">
            <v>Invertebrate</v>
          </cell>
          <cell r="M1120" t="str">
            <v>Carnivore</v>
          </cell>
          <cell r="N1120" t="str">
            <v>Invertivore</v>
          </cell>
          <cell r="O1120" t="str">
            <v>Dossel</v>
          </cell>
          <cell r="P1120" t="str">
            <v>Insessorial</v>
          </cell>
          <cell r="Q1120" t="str">
            <v>Forest</v>
          </cell>
          <cell r="R1120" t="str">
            <v xml:space="preserve">Dense </v>
          </cell>
          <cell r="S1120">
            <v>2</v>
          </cell>
          <cell r="T1120" t="str">
            <v>M</v>
          </cell>
          <cell r="U1120" t="str">
            <v>B</v>
          </cell>
          <cell r="V1120"/>
          <cell r="W1120"/>
          <cell r="X1120" t="str">
            <v>BR</v>
          </cell>
          <cell r="Y1120"/>
          <cell r="Z1120" t="str">
            <v>RE</v>
          </cell>
          <cell r="AA1120"/>
          <cell r="AB1120"/>
          <cell r="AC1120"/>
          <cell r="AD1120"/>
          <cell r="AE1120"/>
          <cell r="AF1120"/>
        </row>
        <row r="1121">
          <cell r="A1121" t="str">
            <v>Nyctibius leucopterus</v>
          </cell>
          <cell r="B1121" t="str">
            <v>Nyctibius</v>
          </cell>
          <cell r="C1121" t="str">
            <v>leucopterus</v>
          </cell>
          <cell r="D1121" t="str">
            <v>Nyctibius leucopterus</v>
          </cell>
          <cell r="E1121" t="str">
            <v>Nyctibiiformes</v>
          </cell>
          <cell r="F1121" t="str">
            <v>Nyctibiidae</v>
          </cell>
          <cell r="G1121" t="str">
            <v>urutau-de-asa-branca</v>
          </cell>
          <cell r="H1121" t="str">
            <v>White-winged Potoo</v>
          </cell>
          <cell r="I1121" t="str">
            <v>LC</v>
          </cell>
          <cell r="J1121" t="str">
            <v>CR</v>
          </cell>
          <cell r="K1121"/>
          <cell r="L1121" t="str">
            <v>Invertebrate</v>
          </cell>
          <cell r="M1121" t="str">
            <v>Carnivore</v>
          </cell>
          <cell r="N1121" t="str">
            <v>Invertivore</v>
          </cell>
          <cell r="O1121" t="str">
            <v>Dossel</v>
          </cell>
          <cell r="P1121" t="str">
            <v>Insessorial</v>
          </cell>
          <cell r="Q1121" t="str">
            <v>Forest</v>
          </cell>
          <cell r="R1121" t="str">
            <v xml:space="preserve">Dense </v>
          </cell>
          <cell r="S1121"/>
          <cell r="T1121" t="str">
            <v>M</v>
          </cell>
          <cell r="U1121" t="str">
            <v>B</v>
          </cell>
          <cell r="V1121"/>
          <cell r="W1121"/>
          <cell r="X1121" t="str">
            <v>BR</v>
          </cell>
          <cell r="Y1121"/>
          <cell r="Z1121"/>
          <cell r="AA1121" t="str">
            <v>AC</v>
          </cell>
          <cell r="AB1121"/>
          <cell r="AC1121"/>
          <cell r="AD1121"/>
          <cell r="AE1121"/>
          <cell r="AF1121"/>
        </row>
        <row r="1122">
          <cell r="A1122" t="str">
            <v>Nycticorax nycticorax</v>
          </cell>
          <cell r="B1122" t="str">
            <v>Nycticorax</v>
          </cell>
          <cell r="C1122" t="str">
            <v>nycticorax</v>
          </cell>
          <cell r="D1122" t="str">
            <v>Nycticorax nycticorax</v>
          </cell>
          <cell r="E1122" t="str">
            <v>Pelecaniformes</v>
          </cell>
          <cell r="F1122" t="str">
            <v>Ardeidae</v>
          </cell>
          <cell r="G1122" t="str">
            <v>socó-dorminhoco</v>
          </cell>
          <cell r="H1122" t="str">
            <v>Black-crowned Night-Heron</v>
          </cell>
          <cell r="I1122" t="str">
            <v>LC</v>
          </cell>
          <cell r="J1122"/>
          <cell r="K1122"/>
          <cell r="L1122" t="str">
            <v>VertFishScav</v>
          </cell>
          <cell r="M1122" t="str">
            <v>Carnivore</v>
          </cell>
          <cell r="N1122" t="str">
            <v>Aquatic predator</v>
          </cell>
          <cell r="O1122" t="str">
            <v>Terrestre/Aquatico</v>
          </cell>
          <cell r="P1122" t="str">
            <v>Terrestrial</v>
          </cell>
          <cell r="Q1122" t="str">
            <v>Wetland</v>
          </cell>
          <cell r="R1122" t="str">
            <v>Open</v>
          </cell>
          <cell r="S1122">
            <v>1</v>
          </cell>
          <cell r="T1122" t="str">
            <v>M</v>
          </cell>
          <cell r="U1122" t="str">
            <v>B</v>
          </cell>
          <cell r="V1122"/>
          <cell r="W1122"/>
          <cell r="X1122" t="str">
            <v>BR</v>
          </cell>
          <cell r="Y1122"/>
          <cell r="Z1122" t="str">
            <v>RE</v>
          </cell>
          <cell r="AA1122"/>
          <cell r="AB1122"/>
          <cell r="AC1122"/>
          <cell r="AD1122"/>
          <cell r="AE1122"/>
          <cell r="AF1122"/>
        </row>
        <row r="1123">
          <cell r="A1123" t="str">
            <v>Nycticryphes semicollaris</v>
          </cell>
          <cell r="B1123" t="str">
            <v>Nycticryphes</v>
          </cell>
          <cell r="C1123" t="str">
            <v>semicollaris</v>
          </cell>
          <cell r="D1123" t="str">
            <v>Nycticryphes semicollaris</v>
          </cell>
          <cell r="E1123" t="str">
            <v>Charadriiformes</v>
          </cell>
          <cell r="F1123" t="str">
            <v>Rostratulidae</v>
          </cell>
          <cell r="G1123" t="str">
            <v>rceja-de-bico-torto</v>
          </cell>
          <cell r="H1123" t="str">
            <v>South American Painted-Snipe</v>
          </cell>
          <cell r="I1123" t="str">
            <v>LC</v>
          </cell>
          <cell r="J1123"/>
          <cell r="K1123"/>
          <cell r="L1123" t="str">
            <v>Invertebrate</v>
          </cell>
          <cell r="M1123" t="str">
            <v>Omnivore</v>
          </cell>
          <cell r="N1123" t="str">
            <v>Aquatic predator</v>
          </cell>
          <cell r="O1123" t="str">
            <v>Terrestre</v>
          </cell>
          <cell r="P1123" t="str">
            <v>Terrestrial</v>
          </cell>
          <cell r="Q1123" t="str">
            <v>Wetland</v>
          </cell>
          <cell r="R1123" t="str">
            <v xml:space="preserve">Dense </v>
          </cell>
          <cell r="S1123"/>
          <cell r="T1123" t="str">
            <v>M</v>
          </cell>
          <cell r="U1123" t="str">
            <v>B</v>
          </cell>
          <cell r="V1123"/>
          <cell r="W1123"/>
          <cell r="X1123" t="str">
            <v>BR</v>
          </cell>
          <cell r="Y1123"/>
          <cell r="Z1123"/>
          <cell r="AA1123" t="str">
            <v>AC</v>
          </cell>
          <cell r="AB1123"/>
          <cell r="AC1123"/>
          <cell r="AD1123"/>
          <cell r="AE1123"/>
          <cell r="AF1123"/>
        </row>
        <row r="1124">
          <cell r="A1124" t="str">
            <v>Nyctidromus albicollis</v>
          </cell>
          <cell r="B1124" t="str">
            <v>Nyctidromus</v>
          </cell>
          <cell r="C1124" t="str">
            <v>albicollis</v>
          </cell>
          <cell r="D1124" t="str">
            <v>Nyctidromus albicollis</v>
          </cell>
          <cell r="E1124" t="str">
            <v>Caprimulgiformes</v>
          </cell>
          <cell r="F1124" t="str">
            <v>Caprimulgidae</v>
          </cell>
          <cell r="G1124" t="str">
            <v>bacurau</v>
          </cell>
          <cell r="H1124" t="str">
            <v>Common Pauraque</v>
          </cell>
          <cell r="I1124" t="str">
            <v>LC</v>
          </cell>
          <cell r="J1124"/>
          <cell r="K1124"/>
          <cell r="L1124" t="str">
            <v>Invertebrate</v>
          </cell>
          <cell r="M1124" t="str">
            <v>Carnivore</v>
          </cell>
          <cell r="N1124" t="str">
            <v>Invertivore</v>
          </cell>
          <cell r="O1124" t="str">
            <v>Terrestre</v>
          </cell>
          <cell r="P1124" t="str">
            <v>Insessorial</v>
          </cell>
          <cell r="Q1124" t="str">
            <v>Woodland</v>
          </cell>
          <cell r="R1124" t="str">
            <v>Semi-Open</v>
          </cell>
          <cell r="S1124">
            <v>2</v>
          </cell>
          <cell r="T1124" t="str">
            <v>M</v>
          </cell>
          <cell r="U1124" t="str">
            <v>B</v>
          </cell>
          <cell r="V1124"/>
          <cell r="W1124"/>
          <cell r="X1124" t="str">
            <v>BR</v>
          </cell>
          <cell r="Y1124"/>
          <cell r="Z1124" t="str">
            <v>RE</v>
          </cell>
          <cell r="AA1124"/>
          <cell r="AB1124"/>
          <cell r="AC1124"/>
          <cell r="AD1124"/>
          <cell r="AE1124"/>
          <cell r="AF1124"/>
        </row>
        <row r="1125">
          <cell r="A1125" t="str">
            <v>Nyctidromus hirundinaceus</v>
          </cell>
          <cell r="B1125" t="str">
            <v>Nyctidromus</v>
          </cell>
          <cell r="C1125" t="str">
            <v>hirundinaceus</v>
          </cell>
          <cell r="D1125" t="str">
            <v>Nyctidromus hirundinaceus</v>
          </cell>
          <cell r="E1125" t="str">
            <v>Caprimulgiformes</v>
          </cell>
          <cell r="F1125" t="str">
            <v>Caprimulgidae</v>
          </cell>
          <cell r="G1125" t="str">
            <v>bacurauzinho-da-caatinga</v>
          </cell>
          <cell r="H1125" t="str">
            <v>Pygmy Nightjar</v>
          </cell>
          <cell r="I1125"/>
          <cell r="J1125"/>
          <cell r="K1125"/>
          <cell r="L1125" t="str">
            <v>Invertebrate</v>
          </cell>
          <cell r="M1125" t="str">
            <v>Carnivore</v>
          </cell>
          <cell r="N1125" t="str">
            <v>Invertivore</v>
          </cell>
          <cell r="O1125"/>
          <cell r="P1125" t="str">
            <v>Insessorial</v>
          </cell>
          <cell r="Q1125" t="str">
            <v>Woodland</v>
          </cell>
          <cell r="R1125" t="str">
            <v>Semi-Open</v>
          </cell>
          <cell r="S1125">
            <v>1</v>
          </cell>
          <cell r="T1125" t="str">
            <v>M</v>
          </cell>
          <cell r="U1125" t="str">
            <v>M</v>
          </cell>
          <cell r="V1125"/>
          <cell r="W1125"/>
          <cell r="X1125" t="str">
            <v>BR, En</v>
          </cell>
          <cell r="Y1125" t="str">
            <v>Caa</v>
          </cell>
          <cell r="Z1125" t="str">
            <v>RE</v>
          </cell>
          <cell r="AA1125"/>
          <cell r="AB1125"/>
          <cell r="AC1125"/>
          <cell r="AD1125"/>
          <cell r="AE1125"/>
          <cell r="AF1125"/>
        </row>
        <row r="1126">
          <cell r="A1126" t="str">
            <v>Nyctidromus nigrescens</v>
          </cell>
          <cell r="B1126" t="str">
            <v>Nyctidromus</v>
          </cell>
          <cell r="C1126" t="str">
            <v>nigrescens</v>
          </cell>
          <cell r="D1126" t="str">
            <v>Nyctidromus nigrescens</v>
          </cell>
          <cell r="E1126" t="str">
            <v>Caprimulgiformes</v>
          </cell>
          <cell r="F1126" t="str">
            <v>Caprimulgidae</v>
          </cell>
          <cell r="G1126" t="str">
            <v>bacurau-de-lajeado</v>
          </cell>
          <cell r="H1126" t="str">
            <v>Blackish Nightjar</v>
          </cell>
          <cell r="I1126"/>
          <cell r="J1126"/>
          <cell r="K1126"/>
          <cell r="L1126" t="str">
            <v>Invertebrate</v>
          </cell>
          <cell r="M1126" t="str">
            <v>Carnivore</v>
          </cell>
          <cell r="N1126" t="str">
            <v>Invertivore</v>
          </cell>
          <cell r="O1126"/>
          <cell r="P1126" t="str">
            <v>Insessorial</v>
          </cell>
          <cell r="Q1126" t="str">
            <v>Woodland</v>
          </cell>
          <cell r="R1126" t="str">
            <v>Semi-Open</v>
          </cell>
          <cell r="S1126"/>
          <cell r="T1126"/>
          <cell r="U1126" t="str">
            <v>M</v>
          </cell>
          <cell r="V1126"/>
          <cell r="W1126"/>
          <cell r="X1126" t="str">
            <v>BR</v>
          </cell>
          <cell r="Y1126"/>
          <cell r="Z1126"/>
          <cell r="AA1126"/>
          <cell r="AB1126"/>
          <cell r="AC1126"/>
          <cell r="AD1126"/>
          <cell r="AE1126"/>
          <cell r="AF1126"/>
        </row>
        <row r="1127">
          <cell r="A1127" t="str">
            <v>Nyctiphrynus ocellatus</v>
          </cell>
          <cell r="B1127" t="str">
            <v>Nyctiphrynus</v>
          </cell>
          <cell r="C1127" t="str">
            <v>ocellatus</v>
          </cell>
          <cell r="D1127" t="str">
            <v>Nyctiphrynus ocellatus</v>
          </cell>
          <cell r="E1127" t="str">
            <v>Caprimulgiformes</v>
          </cell>
          <cell r="F1127" t="str">
            <v>Caprimulgidae</v>
          </cell>
          <cell r="G1127" t="str">
            <v>bacurau-ocelado</v>
          </cell>
          <cell r="H1127" t="str">
            <v>Ocellated Poorwill</v>
          </cell>
          <cell r="I1127" t="str">
            <v>LC</v>
          </cell>
          <cell r="J1127"/>
          <cell r="K1127"/>
          <cell r="L1127" t="str">
            <v>Invertebrate</v>
          </cell>
          <cell r="M1127" t="str">
            <v>Carnivore</v>
          </cell>
          <cell r="N1127" t="str">
            <v>Invertivore</v>
          </cell>
          <cell r="O1127" t="str">
            <v>Terrestre</v>
          </cell>
          <cell r="P1127" t="str">
            <v>Insessorial</v>
          </cell>
          <cell r="Q1127" t="str">
            <v>Forest</v>
          </cell>
          <cell r="R1127" t="str">
            <v>Semi-Open</v>
          </cell>
          <cell r="S1127"/>
          <cell r="T1127"/>
          <cell r="U1127" t="str">
            <v>M</v>
          </cell>
          <cell r="V1127"/>
          <cell r="W1127"/>
          <cell r="X1127" t="str">
            <v>BR</v>
          </cell>
          <cell r="Y1127"/>
          <cell r="Z1127"/>
          <cell r="AA1127"/>
          <cell r="AB1127"/>
          <cell r="AC1127"/>
          <cell r="AD1127"/>
          <cell r="AE1127"/>
          <cell r="AF1127"/>
        </row>
        <row r="1128">
          <cell r="A1128" t="str">
            <v>Nyctiprogne leucopyga</v>
          </cell>
          <cell r="B1128" t="str">
            <v>Nyctiprogne</v>
          </cell>
          <cell r="C1128" t="str">
            <v>leucopyga</v>
          </cell>
          <cell r="D1128" t="str">
            <v>Nyctiprogne leucopyga</v>
          </cell>
          <cell r="E1128" t="str">
            <v>Caprimulgiformes</v>
          </cell>
          <cell r="F1128" t="str">
            <v>Caprimulgidae</v>
          </cell>
          <cell r="G1128" t="str">
            <v>bacurau-de-cauda-barrada</v>
          </cell>
          <cell r="H1128" t="str">
            <v>Band-tailed Nighthawk</v>
          </cell>
          <cell r="I1128" t="str">
            <v>LC</v>
          </cell>
          <cell r="J1128"/>
          <cell r="K1128"/>
          <cell r="L1128" t="str">
            <v>Invertebrate</v>
          </cell>
          <cell r="M1128" t="str">
            <v>Carnivore</v>
          </cell>
          <cell r="N1128" t="str">
            <v>Invertivore</v>
          </cell>
          <cell r="O1128" t="str">
            <v>Aereo</v>
          </cell>
          <cell r="P1128" t="str">
            <v>Aerial</v>
          </cell>
          <cell r="Q1128" t="str">
            <v>Forest</v>
          </cell>
          <cell r="R1128" t="str">
            <v xml:space="preserve">Dense </v>
          </cell>
          <cell r="S1128"/>
          <cell r="T1128"/>
          <cell r="U1128" t="str">
            <v>A</v>
          </cell>
          <cell r="V1128"/>
          <cell r="W1128"/>
          <cell r="X1128" t="str">
            <v>BR</v>
          </cell>
          <cell r="Y1128"/>
          <cell r="Z1128"/>
          <cell r="AA1128" t="str">
            <v>AC</v>
          </cell>
          <cell r="AB1128"/>
          <cell r="AC1128"/>
          <cell r="AD1128"/>
          <cell r="AE1128"/>
          <cell r="AF1128"/>
        </row>
        <row r="1129">
          <cell r="A1129" t="str">
            <v>Nyctiprogne vielliardi</v>
          </cell>
          <cell r="B1129" t="str">
            <v>Nyctiprogne</v>
          </cell>
          <cell r="C1129" t="str">
            <v>vielliardi</v>
          </cell>
          <cell r="D1129" t="str">
            <v>Nyctiprogne vielliardi</v>
          </cell>
          <cell r="E1129" t="str">
            <v>Caprimulgiformes</v>
          </cell>
          <cell r="F1129" t="str">
            <v>Caprimulgidae</v>
          </cell>
          <cell r="G1129" t="str">
            <v>bacurau-do-são-francisco</v>
          </cell>
          <cell r="H1129" t="str">
            <v>Bahian Nighthawk</v>
          </cell>
          <cell r="I1129" t="str">
            <v>LC</v>
          </cell>
          <cell r="J1129" t="str">
            <v>EN</v>
          </cell>
          <cell r="K1129"/>
          <cell r="L1129" t="str">
            <v>Invertebrate</v>
          </cell>
          <cell r="M1129" t="str">
            <v>Carnivore</v>
          </cell>
          <cell r="N1129" t="str">
            <v>Invertivore</v>
          </cell>
          <cell r="O1129"/>
          <cell r="P1129" t="str">
            <v>Aerial</v>
          </cell>
          <cell r="Q1129" t="str">
            <v>Forest</v>
          </cell>
          <cell r="R1129" t="str">
            <v xml:space="preserve">Dense </v>
          </cell>
          <cell r="S1129">
            <v>3</v>
          </cell>
          <cell r="T1129" t="str">
            <v>B</v>
          </cell>
          <cell r="U1129" t="str">
            <v>A</v>
          </cell>
          <cell r="V1129"/>
          <cell r="W1129"/>
          <cell r="X1129" t="str">
            <v>BR, En</v>
          </cell>
          <cell r="Y1129"/>
          <cell r="Z1129" t="str">
            <v>RE</v>
          </cell>
          <cell r="AA1129" t="str">
            <v>X</v>
          </cell>
          <cell r="AB1129"/>
          <cell r="AC1129"/>
          <cell r="AD1129"/>
          <cell r="AE1129"/>
          <cell r="AF1129"/>
        </row>
        <row r="1130">
          <cell r="A1130" t="str">
            <v>Nystalus chacuru</v>
          </cell>
          <cell r="B1130" t="str">
            <v>Nystalus</v>
          </cell>
          <cell r="C1130" t="str">
            <v>chacuru</v>
          </cell>
          <cell r="D1130" t="str">
            <v>Nystalus chacuru</v>
          </cell>
          <cell r="E1130" t="str">
            <v>Galbuliformes</v>
          </cell>
          <cell r="F1130" t="str">
            <v>Bucconidae</v>
          </cell>
          <cell r="G1130" t="str">
            <v>joão-bobo</v>
          </cell>
          <cell r="H1130" t="str">
            <v>White-eared Puffbird</v>
          </cell>
          <cell r="I1130" t="str">
            <v>LC</v>
          </cell>
          <cell r="J1130"/>
          <cell r="K1130"/>
          <cell r="L1130" t="str">
            <v>Invertebrate</v>
          </cell>
          <cell r="M1130" t="str">
            <v>Carnivore</v>
          </cell>
          <cell r="N1130" t="str">
            <v>Invertivore</v>
          </cell>
          <cell r="O1130" t="str">
            <v>Dossel</v>
          </cell>
          <cell r="P1130" t="str">
            <v>Insessorial</v>
          </cell>
          <cell r="Q1130" t="str">
            <v>Woodland</v>
          </cell>
          <cell r="R1130" t="str">
            <v>Semi-Open</v>
          </cell>
          <cell r="S1130">
            <v>1</v>
          </cell>
          <cell r="T1130" t="str">
            <v>M</v>
          </cell>
          <cell r="U1130" t="str">
            <v>M</v>
          </cell>
          <cell r="V1130"/>
          <cell r="W1130"/>
          <cell r="X1130" t="str">
            <v>BR</v>
          </cell>
          <cell r="Y1130"/>
          <cell r="Z1130" t="str">
            <v>RE</v>
          </cell>
          <cell r="AA1130" t="str">
            <v>AC</v>
          </cell>
          <cell r="AB1130"/>
          <cell r="AC1130"/>
          <cell r="AD1130"/>
          <cell r="AE1130"/>
          <cell r="AF1130"/>
        </row>
        <row r="1131">
          <cell r="A1131" t="str">
            <v>Nystalus maculatus</v>
          </cell>
          <cell r="B1131" t="str">
            <v>Nystalus</v>
          </cell>
          <cell r="C1131" t="str">
            <v>maculatus</v>
          </cell>
          <cell r="D1131" t="str">
            <v>Nystalus maculatus</v>
          </cell>
          <cell r="E1131" t="str">
            <v>Galbuliformes</v>
          </cell>
          <cell r="F1131" t="str">
            <v>Bucconidae</v>
          </cell>
          <cell r="G1131" t="str">
            <v>rapazinho-dos-velhos</v>
          </cell>
          <cell r="H1131" t="str">
            <v>Spot-backed Puffbird</v>
          </cell>
          <cell r="I1131" t="str">
            <v>LC</v>
          </cell>
          <cell r="J1131"/>
          <cell r="K1131"/>
          <cell r="L1131" t="str">
            <v>Invertebrate</v>
          </cell>
          <cell r="M1131" t="str">
            <v>Carnivore</v>
          </cell>
          <cell r="N1131" t="str">
            <v>Invertivore</v>
          </cell>
          <cell r="O1131" t="str">
            <v>Dossel</v>
          </cell>
          <cell r="P1131" t="str">
            <v>Insessorial</v>
          </cell>
          <cell r="Q1131" t="str">
            <v>Woodland</v>
          </cell>
          <cell r="R1131" t="str">
            <v>Semi-Open</v>
          </cell>
          <cell r="S1131">
            <v>2</v>
          </cell>
          <cell r="T1131" t="str">
            <v>M</v>
          </cell>
          <cell r="U1131" t="str">
            <v>M</v>
          </cell>
          <cell r="V1131"/>
          <cell r="W1131"/>
          <cell r="X1131" t="str">
            <v>BR, En</v>
          </cell>
          <cell r="Y1131"/>
          <cell r="Z1131" t="str">
            <v>RE</v>
          </cell>
          <cell r="AA1131"/>
          <cell r="AB1131"/>
          <cell r="AC1131"/>
          <cell r="AD1131"/>
          <cell r="AE1131"/>
          <cell r="AF1131"/>
        </row>
        <row r="1132">
          <cell r="A1132" t="str">
            <v>Nystalus obamai</v>
          </cell>
          <cell r="B1132" t="str">
            <v>Nystalus</v>
          </cell>
          <cell r="C1132" t="str">
            <v>obamai</v>
          </cell>
          <cell r="D1132" t="str">
            <v>Nystalus obamai</v>
          </cell>
          <cell r="E1132" t="str">
            <v>Galbuliformes</v>
          </cell>
          <cell r="F1132" t="str">
            <v>Bucconidae</v>
          </cell>
          <cell r="G1132" t="str">
            <v>rapazinho-estriado-do-oeste</v>
          </cell>
          <cell r="H1132" t="str">
            <v>Western Striolated-Puffbird</v>
          </cell>
          <cell r="I1132"/>
          <cell r="J1132"/>
          <cell r="K1132"/>
          <cell r="L1132" t="str">
            <v>Invertebrate</v>
          </cell>
          <cell r="M1132" t="str">
            <v>Carnivore</v>
          </cell>
          <cell r="N1132" t="str">
            <v>Invertivore</v>
          </cell>
          <cell r="O1132"/>
          <cell r="P1132" t="str">
            <v>Insessorial</v>
          </cell>
          <cell r="Q1132" t="str">
            <v>Woodland</v>
          </cell>
          <cell r="R1132" t="str">
            <v>Semi-Open</v>
          </cell>
          <cell r="S1132"/>
          <cell r="T1132"/>
          <cell r="U1132"/>
          <cell r="V1132"/>
          <cell r="W1132"/>
          <cell r="X1132" t="str">
            <v>BR</v>
          </cell>
          <cell r="Y1132"/>
          <cell r="Z1132"/>
          <cell r="AA1132"/>
          <cell r="AB1132"/>
          <cell r="AC1132"/>
          <cell r="AD1132"/>
          <cell r="AE1132"/>
          <cell r="AF1132"/>
        </row>
        <row r="1133">
          <cell r="A1133" t="str">
            <v>Nystalus striatipectus</v>
          </cell>
          <cell r="B1133" t="str">
            <v>Nystalus</v>
          </cell>
          <cell r="C1133" t="str">
            <v>striatipectus</v>
          </cell>
          <cell r="D1133" t="str">
            <v>Nystalus striatipectus</v>
          </cell>
          <cell r="E1133" t="str">
            <v>Galbuliformes</v>
          </cell>
          <cell r="F1133" t="str">
            <v>Bucconidae</v>
          </cell>
          <cell r="G1133" t="str">
            <v>rapazinho-do-chaco</v>
          </cell>
          <cell r="H1133" t="str">
            <v>Chaco Puffbird</v>
          </cell>
          <cell r="I1133"/>
          <cell r="J1133"/>
          <cell r="K1133"/>
          <cell r="L1133" t="str">
            <v>Invertebrate</v>
          </cell>
          <cell r="M1133" t="str">
            <v>Carnivore</v>
          </cell>
          <cell r="N1133" t="str">
            <v>Invertivore</v>
          </cell>
          <cell r="O1133"/>
          <cell r="P1133" t="str">
            <v>Insessorial</v>
          </cell>
          <cell r="Q1133" t="str">
            <v>Woodland</v>
          </cell>
          <cell r="R1133" t="str">
            <v>Semi-Open</v>
          </cell>
          <cell r="S1133"/>
          <cell r="T1133"/>
          <cell r="U1133" t="str">
            <v>M</v>
          </cell>
          <cell r="V1133"/>
          <cell r="W1133"/>
          <cell r="X1133" t="str">
            <v>BR</v>
          </cell>
          <cell r="Y1133"/>
          <cell r="Z1133"/>
          <cell r="AA1133"/>
          <cell r="AB1133"/>
          <cell r="AC1133"/>
          <cell r="AD1133"/>
          <cell r="AE1133"/>
          <cell r="AF1133"/>
        </row>
        <row r="1134">
          <cell r="A1134" t="str">
            <v>Nystalus striolatus</v>
          </cell>
          <cell r="B1134" t="str">
            <v>Nystalus</v>
          </cell>
          <cell r="C1134" t="str">
            <v>striolatus</v>
          </cell>
          <cell r="D1134" t="str">
            <v>Nystalus striolatus</v>
          </cell>
          <cell r="E1134" t="str">
            <v>Galbuliformes</v>
          </cell>
          <cell r="F1134" t="str">
            <v>Bucconidae</v>
          </cell>
          <cell r="G1134" t="str">
            <v>rapazinho-estriado-de-rondônia</v>
          </cell>
          <cell r="H1134" t="str">
            <v>tterer's Striolated Puffbird</v>
          </cell>
          <cell r="I1134" t="str">
            <v>LC</v>
          </cell>
          <cell r="J1134"/>
          <cell r="K1134"/>
          <cell r="L1134" t="str">
            <v>Invertebrate</v>
          </cell>
          <cell r="M1134" t="str">
            <v>Carnivore</v>
          </cell>
          <cell r="N1134" t="str">
            <v>Invertivore</v>
          </cell>
          <cell r="O1134" t="str">
            <v>Dossel</v>
          </cell>
          <cell r="P1134" t="str">
            <v>Insessorial</v>
          </cell>
          <cell r="Q1134" t="str">
            <v>Woodland</v>
          </cell>
          <cell r="R1134" t="str">
            <v>Semi-Open</v>
          </cell>
          <cell r="S1134"/>
          <cell r="T1134"/>
          <cell r="U1134"/>
          <cell r="V1134"/>
          <cell r="W1134"/>
          <cell r="X1134" t="str">
            <v>BR</v>
          </cell>
          <cell r="Y1134"/>
          <cell r="Z1134"/>
          <cell r="AA1134"/>
          <cell r="AB1134"/>
          <cell r="AC1134"/>
          <cell r="AD1134"/>
          <cell r="AE1134"/>
          <cell r="AF1134"/>
        </row>
        <row r="1135">
          <cell r="A1135" t="str">
            <v>Nystalus torridus</v>
          </cell>
          <cell r="B1135" t="str">
            <v>Nystalus</v>
          </cell>
          <cell r="C1135" t="str">
            <v>torridus</v>
          </cell>
          <cell r="D1135" t="str">
            <v>Nystalus torridus</v>
          </cell>
          <cell r="E1135" t="str">
            <v>Galbuliformes</v>
          </cell>
          <cell r="F1135" t="str">
            <v>Bucconidae</v>
          </cell>
          <cell r="G1135" t="str">
            <v>rapazinho-estriado-do-leste</v>
          </cell>
          <cell r="H1135" t="str">
            <v>Eastern Striolated-Puffbird</v>
          </cell>
          <cell r="I1135"/>
          <cell r="J1135"/>
          <cell r="K1135"/>
          <cell r="L1135" t="str">
            <v>Invertebrate</v>
          </cell>
          <cell r="M1135" t="str">
            <v>Carnivore</v>
          </cell>
          <cell r="N1135" t="str">
            <v>Invertivore</v>
          </cell>
          <cell r="O1135"/>
          <cell r="P1135" t="str">
            <v>Insessorial</v>
          </cell>
          <cell r="Q1135" t="str">
            <v>Woodland</v>
          </cell>
          <cell r="R1135" t="str">
            <v>Semi-Open</v>
          </cell>
          <cell r="S1135"/>
          <cell r="T1135"/>
          <cell r="U1135" t="str">
            <v>A</v>
          </cell>
          <cell r="V1135"/>
          <cell r="W1135"/>
          <cell r="X1135" t="str">
            <v>BR, En</v>
          </cell>
          <cell r="Y1135"/>
          <cell r="Z1135"/>
          <cell r="AA1135"/>
          <cell r="AB1135"/>
          <cell r="AC1135"/>
          <cell r="AD1135"/>
          <cell r="AE1135"/>
          <cell r="AF1135"/>
        </row>
        <row r="1136">
          <cell r="A1136" t="str">
            <v>Oceanites oceanicus</v>
          </cell>
          <cell r="B1136" t="str">
            <v>Oceanites</v>
          </cell>
          <cell r="C1136" t="str">
            <v>oceanicus</v>
          </cell>
          <cell r="D1136" t="str">
            <v>Oceanites oceanicus</v>
          </cell>
          <cell r="E1136" t="str">
            <v>Procellariiformes</v>
          </cell>
          <cell r="F1136" t="str">
            <v>Oceanitidae</v>
          </cell>
          <cell r="G1136" t="str">
            <v>alma-de-mestre</v>
          </cell>
          <cell r="H1136" t="str">
            <v>Wilson's Storm-Petrel</v>
          </cell>
          <cell r="I1136" t="str">
            <v>LC</v>
          </cell>
          <cell r="J1136"/>
          <cell r="K1136"/>
          <cell r="L1136" t="str">
            <v>Invertebrate</v>
          </cell>
          <cell r="M1136" t="str">
            <v>Carnivore</v>
          </cell>
          <cell r="N1136" t="str">
            <v>Aquatic predator</v>
          </cell>
          <cell r="O1136" t="str">
            <v>Aquatico</v>
          </cell>
          <cell r="P1136" t="str">
            <v>Aerial</v>
          </cell>
          <cell r="Q1136" t="str">
            <v>Marine</v>
          </cell>
          <cell r="R1136" t="str">
            <v>Open</v>
          </cell>
          <cell r="S1136"/>
          <cell r="T1136"/>
          <cell r="U1136" t="str">
            <v>A</v>
          </cell>
          <cell r="V1136" t="str">
            <v>MGT</v>
          </cell>
          <cell r="W1136" t="str">
            <v>No</v>
          </cell>
          <cell r="X1136" t="str">
            <v>VI (S)</v>
          </cell>
          <cell r="Y1136"/>
          <cell r="Z1136"/>
          <cell r="AA1136"/>
          <cell r="AB1136"/>
          <cell r="AC1136"/>
          <cell r="AD1136"/>
          <cell r="AE1136"/>
          <cell r="AF1136"/>
        </row>
        <row r="1137">
          <cell r="A1137" t="str">
            <v>Oceanodroma castro</v>
          </cell>
          <cell r="B1137" t="str">
            <v>Band-rumped</v>
          </cell>
          <cell r="C1137" t="str">
            <v>Storm-Petrel</v>
          </cell>
          <cell r="D1137" t="str">
            <v>Band-rumped Storm-Petrel</v>
          </cell>
          <cell r="E1137"/>
          <cell r="F1137"/>
          <cell r="G1137" t="str">
            <v>painho-da-ilha-da-madeira</v>
          </cell>
          <cell r="H1137" t="str">
            <v>Band-rumped Storm-Petrel</v>
          </cell>
          <cell r="I1137"/>
          <cell r="J1137"/>
          <cell r="K1137"/>
          <cell r="L1137" t="str">
            <v>Invertebrate</v>
          </cell>
          <cell r="M1137"/>
          <cell r="N1137"/>
          <cell r="O1137" t="str">
            <v>Aquatico</v>
          </cell>
          <cell r="P1137"/>
          <cell r="Q1137"/>
          <cell r="R1137"/>
          <cell r="S1137"/>
          <cell r="T1137"/>
          <cell r="U1137" t="str">
            <v>A</v>
          </cell>
          <cell r="V1137"/>
          <cell r="W1137"/>
          <cell r="X1137"/>
          <cell r="Y1137"/>
          <cell r="Z1137"/>
          <cell r="AA1137"/>
          <cell r="AB1137"/>
          <cell r="AC1137"/>
          <cell r="AD1137"/>
          <cell r="AE1137"/>
          <cell r="AF1137"/>
        </row>
        <row r="1138">
          <cell r="A1138" t="str">
            <v>Oceanodroma leucorhoa</v>
          </cell>
          <cell r="B1138" t="str">
            <v>Hydrobates</v>
          </cell>
          <cell r="C1138" t="str">
            <v>leucorhous</v>
          </cell>
          <cell r="D1138" t="str">
            <v>Hydrobates leucorhous</v>
          </cell>
          <cell r="E1138" t="str">
            <v>Procellariiformes</v>
          </cell>
          <cell r="F1138" t="str">
            <v>Hydrobatidae</v>
          </cell>
          <cell r="G1138" t="str">
            <v>painho-de-cauda-furcada</v>
          </cell>
          <cell r="H1138" t="str">
            <v>Leach's Storm-Petrel</v>
          </cell>
          <cell r="I1138" t="str">
            <v>VU</v>
          </cell>
          <cell r="J1138"/>
          <cell r="K1138"/>
          <cell r="L1138" t="str">
            <v>Omnivore</v>
          </cell>
          <cell r="M1138" t="str">
            <v>Carnivore</v>
          </cell>
          <cell r="N1138"/>
          <cell r="O1138" t="str">
            <v>Aquatico</v>
          </cell>
          <cell r="P1138"/>
          <cell r="Q1138"/>
          <cell r="R1138"/>
          <cell r="S1138"/>
          <cell r="T1138"/>
          <cell r="U1138"/>
          <cell r="V1138" t="str">
            <v>MGT</v>
          </cell>
          <cell r="W1138" t="str">
            <v>No</v>
          </cell>
          <cell r="X1138" t="str">
            <v>VI (N)</v>
          </cell>
          <cell r="Y1138"/>
          <cell r="Z1138"/>
          <cell r="AA1138"/>
          <cell r="AB1138"/>
          <cell r="AC1138"/>
          <cell r="AD1138"/>
          <cell r="AE1138"/>
          <cell r="AF1138"/>
        </row>
        <row r="1139">
          <cell r="A1139" t="str">
            <v>Ochthornis littoralis</v>
          </cell>
          <cell r="B1139" t="str">
            <v>Ochthornis</v>
          </cell>
          <cell r="C1139" t="str">
            <v>littoralis</v>
          </cell>
          <cell r="D1139" t="str">
            <v>Ochthornis littoralis</v>
          </cell>
          <cell r="E1139" t="str">
            <v>Passeriformes</v>
          </cell>
          <cell r="F1139" t="str">
            <v>Tyrannidae</v>
          </cell>
          <cell r="G1139" t="str">
            <v>maria-da-praia</v>
          </cell>
          <cell r="H1139" t="str">
            <v>Drab Water Tyrant</v>
          </cell>
          <cell r="I1139" t="str">
            <v>LC</v>
          </cell>
          <cell r="J1139"/>
          <cell r="K1139"/>
          <cell r="L1139" t="str">
            <v>Invertebrate</v>
          </cell>
          <cell r="M1139" t="str">
            <v>Carnivore</v>
          </cell>
          <cell r="N1139" t="str">
            <v>Invertivore</v>
          </cell>
          <cell r="O1139"/>
          <cell r="P1139" t="str">
            <v>Insessorial</v>
          </cell>
          <cell r="Q1139" t="str">
            <v>Riverine</v>
          </cell>
          <cell r="R1139" t="str">
            <v>Open</v>
          </cell>
          <cell r="S1139"/>
          <cell r="T1139"/>
          <cell r="U1139" t="str">
            <v>A</v>
          </cell>
          <cell r="V1139"/>
          <cell r="W1139"/>
          <cell r="X1139" t="str">
            <v>BR</v>
          </cell>
          <cell r="Y1139"/>
          <cell r="Z1139"/>
          <cell r="AA1139" t="str">
            <v>AF1</v>
          </cell>
          <cell r="AB1139"/>
          <cell r="AC1139"/>
          <cell r="AD1139"/>
          <cell r="AE1139"/>
          <cell r="AF1139"/>
        </row>
        <row r="1140">
          <cell r="A1140" t="str">
            <v>Odontophorus capueira</v>
          </cell>
          <cell r="B1140" t="str">
            <v>Odontophorus</v>
          </cell>
          <cell r="C1140" t="str">
            <v>capueira</v>
          </cell>
          <cell r="D1140" t="str">
            <v>Odontophorus capueira</v>
          </cell>
          <cell r="E1140" t="str">
            <v>Galliformes</v>
          </cell>
          <cell r="F1140" t="str">
            <v>Odontophoridae</v>
          </cell>
          <cell r="G1140" t="str">
            <v>uru</v>
          </cell>
          <cell r="H1140" t="str">
            <v>Spot-winged Wood-Quail</v>
          </cell>
          <cell r="I1140" t="str">
            <v>LC</v>
          </cell>
          <cell r="J1140"/>
          <cell r="K1140"/>
          <cell r="L1140" t="str">
            <v>FruiNect</v>
          </cell>
          <cell r="M1140" t="str">
            <v>Herbivore</v>
          </cell>
          <cell r="N1140" t="str">
            <v>Omnivore</v>
          </cell>
          <cell r="O1140" t="str">
            <v>Terrestre</v>
          </cell>
          <cell r="P1140" t="str">
            <v>Terrestrial</v>
          </cell>
          <cell r="Q1140" t="str">
            <v>Forest</v>
          </cell>
          <cell r="R1140" t="str">
            <v xml:space="preserve">Dense </v>
          </cell>
          <cell r="S1140">
            <v>3</v>
          </cell>
          <cell r="T1140" t="str">
            <v>B</v>
          </cell>
          <cell r="U1140" t="str">
            <v>A</v>
          </cell>
          <cell r="V1140"/>
          <cell r="W1140"/>
          <cell r="X1140" t="str">
            <v>BR</v>
          </cell>
          <cell r="Y1140"/>
          <cell r="Z1140" t="str">
            <v>RE</v>
          </cell>
          <cell r="AA1140"/>
          <cell r="AB1140"/>
          <cell r="AC1140"/>
          <cell r="AD1140"/>
          <cell r="AE1140"/>
          <cell r="AF1140"/>
        </row>
        <row r="1141">
          <cell r="A1141" t="str">
            <v>Odontophorus gujanensis</v>
          </cell>
          <cell r="B1141" t="str">
            <v>Odontophorus</v>
          </cell>
          <cell r="C1141" t="str">
            <v>gujanensis</v>
          </cell>
          <cell r="D1141" t="str">
            <v>Odontophorus gujanensis</v>
          </cell>
          <cell r="E1141" t="str">
            <v>Galliformes</v>
          </cell>
          <cell r="F1141" t="str">
            <v>Odontophoridae</v>
          </cell>
          <cell r="G1141" t="str">
            <v>uru-corcovado</v>
          </cell>
          <cell r="H1141" t="str">
            <v>Marbled Wood-Quail</v>
          </cell>
          <cell r="I1141" t="str">
            <v>LC</v>
          </cell>
          <cell r="J1141"/>
          <cell r="K1141"/>
          <cell r="L1141" t="str">
            <v>Omnivore</v>
          </cell>
          <cell r="M1141" t="str">
            <v>Herbivore</v>
          </cell>
          <cell r="N1141" t="str">
            <v>Omnivore</v>
          </cell>
          <cell r="O1141" t="str">
            <v>Terrestre</v>
          </cell>
          <cell r="P1141" t="str">
            <v>Terrestrial</v>
          </cell>
          <cell r="Q1141" t="str">
            <v>Forest</v>
          </cell>
          <cell r="R1141" t="str">
            <v xml:space="preserve">Dense </v>
          </cell>
          <cell r="S1141"/>
          <cell r="T1141"/>
          <cell r="U1141" t="str">
            <v>A</v>
          </cell>
          <cell r="V1141"/>
          <cell r="W1141"/>
          <cell r="X1141" t="str">
            <v>BR</v>
          </cell>
          <cell r="Y1141"/>
          <cell r="Z1141"/>
          <cell r="AA1141"/>
          <cell r="AB1141"/>
          <cell r="AC1141"/>
          <cell r="AD1141"/>
          <cell r="AE1141"/>
          <cell r="AF1141"/>
        </row>
        <row r="1142">
          <cell r="A1142" t="str">
            <v>Odontophorus stellatus</v>
          </cell>
          <cell r="B1142" t="str">
            <v>Odontophorus</v>
          </cell>
          <cell r="C1142" t="str">
            <v>stellatus</v>
          </cell>
          <cell r="D1142" t="str">
            <v>Odontophorus stellatus</v>
          </cell>
          <cell r="E1142" t="str">
            <v>Galliformes</v>
          </cell>
          <cell r="F1142" t="str">
            <v>Odontophoridae</v>
          </cell>
          <cell r="G1142" t="str">
            <v>uru-de-topete</v>
          </cell>
          <cell r="H1142" t="str">
            <v>Starred Wood-Quail</v>
          </cell>
          <cell r="I1142" t="str">
            <v>LC</v>
          </cell>
          <cell r="J1142"/>
          <cell r="K1142"/>
          <cell r="L1142" t="str">
            <v>Omnivore</v>
          </cell>
          <cell r="M1142" t="str">
            <v>Herbivore</v>
          </cell>
          <cell r="N1142" t="str">
            <v>Omnivore</v>
          </cell>
          <cell r="O1142" t="str">
            <v>Terrestre</v>
          </cell>
          <cell r="P1142" t="str">
            <v>Terrestrial</v>
          </cell>
          <cell r="Q1142" t="str">
            <v>Forest</v>
          </cell>
          <cell r="R1142" t="str">
            <v xml:space="preserve">Dense </v>
          </cell>
          <cell r="S1142"/>
          <cell r="T1142"/>
          <cell r="U1142" t="str">
            <v>A</v>
          </cell>
          <cell r="V1142"/>
          <cell r="W1142"/>
          <cell r="X1142" t="str">
            <v>BR</v>
          </cell>
          <cell r="Y1142"/>
          <cell r="Z1142"/>
          <cell r="AA1142"/>
          <cell r="AB1142"/>
          <cell r="AC1142"/>
          <cell r="AD1142"/>
          <cell r="AE1142"/>
          <cell r="AF1142"/>
        </row>
        <row r="1143">
          <cell r="A1143" t="str">
            <v>Odontorchilus cinereus</v>
          </cell>
          <cell r="B1143" t="str">
            <v>Odontorchilus</v>
          </cell>
          <cell r="C1143" t="str">
            <v>cinereus</v>
          </cell>
          <cell r="D1143" t="str">
            <v>Odontorchilus cinereus</v>
          </cell>
          <cell r="E1143" t="str">
            <v>Passeriformes</v>
          </cell>
          <cell r="F1143" t="str">
            <v>Troglodytidae</v>
          </cell>
          <cell r="G1143" t="str">
            <v>cambaxirra-cinzenta</v>
          </cell>
          <cell r="H1143" t="str">
            <v>Tooth-billed Wren</v>
          </cell>
          <cell r="I1143" t="str">
            <v>LC</v>
          </cell>
          <cell r="J1143"/>
          <cell r="K1143"/>
          <cell r="L1143" t="str">
            <v>Invertebrate</v>
          </cell>
          <cell r="M1143" t="str">
            <v>Carnivore</v>
          </cell>
          <cell r="N1143" t="str">
            <v>Invertivore</v>
          </cell>
          <cell r="O1143" t="str">
            <v>Dossel</v>
          </cell>
          <cell r="P1143" t="str">
            <v>Insessorial</v>
          </cell>
          <cell r="Q1143" t="str">
            <v>Forest</v>
          </cell>
          <cell r="R1143" t="str">
            <v xml:space="preserve">Dense </v>
          </cell>
          <cell r="S1143"/>
          <cell r="T1143"/>
          <cell r="U1143"/>
          <cell r="V1143"/>
          <cell r="W1143"/>
          <cell r="X1143" t="str">
            <v>BR</v>
          </cell>
          <cell r="Y1143"/>
          <cell r="Z1143"/>
          <cell r="AA1143"/>
          <cell r="AB1143"/>
          <cell r="AC1143"/>
          <cell r="AD1143"/>
          <cell r="AE1143"/>
          <cell r="AF1143"/>
        </row>
        <row r="1144">
          <cell r="A1144" t="str">
            <v>Oneillornis salvini</v>
          </cell>
          <cell r="B1144" t="str">
            <v>Oneillornis</v>
          </cell>
          <cell r="C1144" t="str">
            <v>salvini</v>
          </cell>
          <cell r="D1144" t="str">
            <v>Oneillornis salvini</v>
          </cell>
          <cell r="E1144" t="str">
            <v>Passeriformes</v>
          </cell>
          <cell r="F1144" t="str">
            <v>Thamnophilidae</v>
          </cell>
          <cell r="G1144" t="str">
            <v>mãe-de-taoca-de-cauda-barrada</v>
          </cell>
          <cell r="H1144" t="str">
            <v>White-throated Antbird</v>
          </cell>
          <cell r="I1144" t="str">
            <v>LC</v>
          </cell>
          <cell r="J1144"/>
          <cell r="K1144"/>
          <cell r="L1144" t="str">
            <v>Invertebrate</v>
          </cell>
          <cell r="M1144" t="str">
            <v>Carnivore</v>
          </cell>
          <cell r="N1144" t="str">
            <v>Invertivore</v>
          </cell>
          <cell r="O1144"/>
          <cell r="P1144" t="str">
            <v>Insessorial</v>
          </cell>
          <cell r="Q1144" t="str">
            <v>Forest</v>
          </cell>
          <cell r="R1144" t="str">
            <v xml:space="preserve">Dense </v>
          </cell>
          <cell r="S1144"/>
          <cell r="T1144"/>
          <cell r="U1144"/>
          <cell r="V1144"/>
          <cell r="W1144"/>
          <cell r="X1144" t="str">
            <v>BR</v>
          </cell>
          <cell r="Y1144"/>
          <cell r="Z1144"/>
          <cell r="AA1144"/>
          <cell r="AB1144"/>
          <cell r="AC1144"/>
          <cell r="AD1144"/>
          <cell r="AE1144"/>
          <cell r="AF1144"/>
        </row>
        <row r="1145">
          <cell r="A1145" t="str">
            <v>Onychoprion fuscatus</v>
          </cell>
          <cell r="B1145" t="str">
            <v>Onychoprion</v>
          </cell>
          <cell r="C1145" t="str">
            <v>fuscatus</v>
          </cell>
          <cell r="D1145" t="str">
            <v>Onychoprion fuscatus</v>
          </cell>
          <cell r="E1145" t="str">
            <v>Charadriiformes</v>
          </cell>
          <cell r="F1145" t="str">
            <v>Laridae</v>
          </cell>
          <cell r="G1145" t="str">
            <v>trinta-réis-das-rocas</v>
          </cell>
          <cell r="H1145" t="str">
            <v>Sooty Tern</v>
          </cell>
          <cell r="I1145" t="str">
            <v>LC</v>
          </cell>
          <cell r="J1145"/>
          <cell r="K1145"/>
          <cell r="L1145" t="str">
            <v>VertFishScav</v>
          </cell>
          <cell r="M1145" t="str">
            <v>Carnivore</v>
          </cell>
          <cell r="N1145" t="str">
            <v>Aquatic predator</v>
          </cell>
          <cell r="O1145"/>
          <cell r="P1145" t="str">
            <v>Aerial</v>
          </cell>
          <cell r="Q1145" t="str">
            <v>Coastal</v>
          </cell>
          <cell r="R1145" t="str">
            <v>Open</v>
          </cell>
          <cell r="S1145"/>
          <cell r="T1145"/>
          <cell r="U1145" t="str">
            <v>A</v>
          </cell>
          <cell r="V1145" t="str">
            <v>MGT</v>
          </cell>
          <cell r="W1145" t="str">
            <v>Yes</v>
          </cell>
          <cell r="X1145" t="str">
            <v>BR</v>
          </cell>
          <cell r="Y1145"/>
          <cell r="Z1145"/>
          <cell r="AA1145"/>
          <cell r="AB1145"/>
          <cell r="AC1145"/>
          <cell r="AD1145"/>
          <cell r="AE1145"/>
          <cell r="AF1145"/>
        </row>
        <row r="1146">
          <cell r="A1146" t="str">
            <v>Onychorhynchus coronatus</v>
          </cell>
          <cell r="B1146" t="str">
            <v>Onychorhynchus</v>
          </cell>
          <cell r="C1146" t="str">
            <v>coronatus</v>
          </cell>
          <cell r="D1146" t="str">
            <v>Onychorhynchus coronatus</v>
          </cell>
          <cell r="E1146" t="str">
            <v>Passeriformes</v>
          </cell>
          <cell r="F1146" t="str">
            <v>Onychorhynchidae</v>
          </cell>
          <cell r="G1146" t="str">
            <v>maria-leque</v>
          </cell>
          <cell r="H1146" t="str">
            <v>Royal Flycatcher</v>
          </cell>
          <cell r="I1146" t="str">
            <v>LC</v>
          </cell>
          <cell r="J1146"/>
          <cell r="K1146"/>
          <cell r="L1146" t="str">
            <v>Invertebrate</v>
          </cell>
          <cell r="M1146" t="str">
            <v>Carnivore</v>
          </cell>
          <cell r="N1146" t="str">
            <v>Invertivore</v>
          </cell>
          <cell r="O1146"/>
          <cell r="P1146" t="str">
            <v>Insessorial</v>
          </cell>
          <cell r="Q1146" t="str">
            <v>Forest</v>
          </cell>
          <cell r="R1146" t="str">
            <v xml:space="preserve">Dense </v>
          </cell>
          <cell r="S1146"/>
          <cell r="T1146"/>
          <cell r="U1146"/>
          <cell r="V1146"/>
          <cell r="W1146"/>
          <cell r="X1146" t="str">
            <v>BR</v>
          </cell>
          <cell r="Y1146"/>
          <cell r="Z1146"/>
          <cell r="AA1146"/>
          <cell r="AB1146"/>
          <cell r="AC1146"/>
          <cell r="AD1146"/>
          <cell r="AE1146"/>
          <cell r="AF1146"/>
        </row>
        <row r="1147">
          <cell r="A1147" t="str">
            <v>Onychorhynchus swainsoni</v>
          </cell>
          <cell r="B1147" t="str">
            <v>Onychorhynchus</v>
          </cell>
          <cell r="C1147" t="str">
            <v>swainsoni</v>
          </cell>
          <cell r="D1147" t="str">
            <v>Onychorhynchus swainsoni</v>
          </cell>
          <cell r="E1147" t="str">
            <v>Passeriformes</v>
          </cell>
          <cell r="F1147" t="str">
            <v>Onychorhynchidae</v>
          </cell>
          <cell r="G1147" t="str">
            <v>maria-leque-do-sudeste</v>
          </cell>
          <cell r="H1147" t="str">
            <v>Atlantic Royal Flycatcher</v>
          </cell>
          <cell r="I1147" t="str">
            <v>VU</v>
          </cell>
          <cell r="J1147" t="str">
            <v>VU</v>
          </cell>
          <cell r="K1147"/>
          <cell r="L1147" t="str">
            <v>Invertebrate</v>
          </cell>
          <cell r="M1147" t="str">
            <v>Carnivore</v>
          </cell>
          <cell r="N1147" t="str">
            <v>Invertivore</v>
          </cell>
          <cell r="O1147"/>
          <cell r="P1147" t="str">
            <v>Insessorial</v>
          </cell>
          <cell r="Q1147" t="str">
            <v>Forest</v>
          </cell>
          <cell r="R1147" t="str">
            <v xml:space="preserve">Dense </v>
          </cell>
          <cell r="S1147"/>
          <cell r="T1147"/>
          <cell r="U1147" t="str">
            <v>M</v>
          </cell>
          <cell r="V1147"/>
          <cell r="W1147"/>
          <cell r="X1147" t="str">
            <v>BR, En</v>
          </cell>
          <cell r="Y1147"/>
          <cell r="Z1147"/>
          <cell r="AA1147"/>
          <cell r="AB1147"/>
          <cell r="AC1147"/>
          <cell r="AD1147"/>
          <cell r="AE1147"/>
          <cell r="AF1147"/>
        </row>
        <row r="1148">
          <cell r="A1148" t="str">
            <v>Opisthocomus hoazin</v>
          </cell>
          <cell r="B1148" t="str">
            <v>Opisthocomus</v>
          </cell>
          <cell r="C1148" t="str">
            <v>hoazin</v>
          </cell>
          <cell r="D1148" t="str">
            <v>Opisthocomus hoazin</v>
          </cell>
          <cell r="E1148" t="str">
            <v>Opisthocomiformes</v>
          </cell>
          <cell r="F1148" t="str">
            <v>Opisthocomidae</v>
          </cell>
          <cell r="G1148" t="str">
            <v>ciga</v>
          </cell>
          <cell r="H1148" t="str">
            <v>Hoatzin</v>
          </cell>
          <cell r="I1148" t="str">
            <v>LC</v>
          </cell>
          <cell r="J1148"/>
          <cell r="K1148"/>
          <cell r="L1148" t="str">
            <v>PlantSeed</v>
          </cell>
          <cell r="M1148" t="str">
            <v>Herbivore</v>
          </cell>
          <cell r="N1148" t="str">
            <v>Herbivore terrestrial</v>
          </cell>
          <cell r="O1148" t="str">
            <v>Sub-bosque/Dossel</v>
          </cell>
          <cell r="P1148" t="str">
            <v>Insessorial</v>
          </cell>
          <cell r="Q1148" t="str">
            <v>Riverine</v>
          </cell>
          <cell r="R1148" t="str">
            <v>Semi-Open</v>
          </cell>
          <cell r="S1148"/>
          <cell r="T1148"/>
          <cell r="U1148" t="str">
            <v>M</v>
          </cell>
          <cell r="V1148"/>
          <cell r="W1148"/>
          <cell r="X1148" t="str">
            <v>BR</v>
          </cell>
          <cell r="Y1148"/>
          <cell r="Z1148"/>
          <cell r="AA1148"/>
          <cell r="AB1148"/>
          <cell r="AC1148"/>
          <cell r="AD1148"/>
          <cell r="AE1148"/>
          <cell r="AF1148"/>
        </row>
        <row r="1149">
          <cell r="A1149" t="str">
            <v>Orchesticus abeillei</v>
          </cell>
          <cell r="B1149" t="str">
            <v>Orchesticus</v>
          </cell>
          <cell r="C1149" t="str">
            <v>abeillei</v>
          </cell>
          <cell r="D1149" t="str">
            <v>Orchesticus abeillei</v>
          </cell>
          <cell r="E1149" t="str">
            <v>Passeriformes</v>
          </cell>
          <cell r="F1149" t="str">
            <v>Thraupidae</v>
          </cell>
          <cell r="G1149" t="str">
            <v>sanhaço-pardo</v>
          </cell>
          <cell r="H1149" t="str">
            <v>Brown Tager</v>
          </cell>
          <cell r="I1149" t="str">
            <v>NT</v>
          </cell>
          <cell r="J1149"/>
          <cell r="K1149"/>
          <cell r="L1149" t="str">
            <v>Invertebrate</v>
          </cell>
          <cell r="M1149" t="str">
            <v>Carnivore</v>
          </cell>
          <cell r="N1149" t="str">
            <v>Invertivore</v>
          </cell>
          <cell r="O1149" t="str">
            <v>Dossel</v>
          </cell>
          <cell r="P1149" t="str">
            <v>Insessorial</v>
          </cell>
          <cell r="Q1149" t="str">
            <v>Forest</v>
          </cell>
          <cell r="R1149" t="str">
            <v xml:space="preserve">Dense </v>
          </cell>
          <cell r="S1149"/>
          <cell r="T1149"/>
          <cell r="U1149"/>
          <cell r="V1149"/>
          <cell r="W1149"/>
          <cell r="X1149" t="str">
            <v>BR, En</v>
          </cell>
          <cell r="Y1149"/>
          <cell r="Z1149"/>
          <cell r="AA1149"/>
          <cell r="AB1149"/>
          <cell r="AC1149"/>
          <cell r="AD1149"/>
          <cell r="AE1149"/>
          <cell r="AF1149"/>
        </row>
        <row r="1150">
          <cell r="A1150" t="str">
            <v>Oreopholus ruficollis</v>
          </cell>
          <cell r="B1150" t="str">
            <v>Oreopholus</v>
          </cell>
          <cell r="C1150" t="str">
            <v>ruficollis</v>
          </cell>
          <cell r="D1150" t="str">
            <v>Oreopholus ruficollis</v>
          </cell>
          <cell r="E1150" t="str">
            <v>Charadriiformes</v>
          </cell>
          <cell r="F1150" t="str">
            <v>Charadriidae</v>
          </cell>
          <cell r="G1150" t="str">
            <v>batuíra-de-papo-ferrugíneo</v>
          </cell>
          <cell r="H1150" t="str">
            <v>Tawny-throated Dotterel</v>
          </cell>
          <cell r="I1150" t="str">
            <v>LC</v>
          </cell>
          <cell r="J1150"/>
          <cell r="K1150"/>
          <cell r="L1150" t="str">
            <v>Invertebrate</v>
          </cell>
          <cell r="M1150" t="str">
            <v>Carnivore</v>
          </cell>
          <cell r="N1150" t="str">
            <v>Invertivore</v>
          </cell>
          <cell r="O1150"/>
          <cell r="P1150" t="str">
            <v>Terrestrial</v>
          </cell>
          <cell r="Q1150" t="str">
            <v>Grassland</v>
          </cell>
          <cell r="R1150" t="str">
            <v>Open</v>
          </cell>
          <cell r="S1150"/>
          <cell r="T1150"/>
          <cell r="U1150" t="str">
            <v>M</v>
          </cell>
          <cell r="V1150" t="str">
            <v>MGT</v>
          </cell>
          <cell r="W1150" t="str">
            <v>No</v>
          </cell>
          <cell r="X1150" t="str">
            <v>VI (S)</v>
          </cell>
          <cell r="Y1150"/>
          <cell r="Z1150"/>
          <cell r="AA1150"/>
          <cell r="AB1150"/>
          <cell r="AC1150"/>
          <cell r="AD1150"/>
          <cell r="AE1150"/>
          <cell r="AF1150"/>
        </row>
        <row r="1151">
          <cell r="A1151" t="str">
            <v>Ornithion inerme</v>
          </cell>
          <cell r="B1151" t="str">
            <v>Ornithion</v>
          </cell>
          <cell r="C1151" t="str">
            <v>inerme</v>
          </cell>
          <cell r="D1151" t="str">
            <v>Ornithion inerme</v>
          </cell>
          <cell r="E1151" t="str">
            <v>Passeriformes</v>
          </cell>
          <cell r="F1151" t="str">
            <v>Tyrannidae</v>
          </cell>
          <cell r="G1151" t="str">
            <v>poiaeiro-de-sobrancelha</v>
          </cell>
          <cell r="H1151" t="str">
            <v>White-lored Tyrannulet</v>
          </cell>
          <cell r="I1151" t="str">
            <v>LC</v>
          </cell>
          <cell r="J1151"/>
          <cell r="K1151"/>
          <cell r="L1151" t="str">
            <v>Invertebrate</v>
          </cell>
          <cell r="M1151" t="str">
            <v>Carnivore</v>
          </cell>
          <cell r="N1151" t="str">
            <v>Invertivore</v>
          </cell>
          <cell r="O1151" t="str">
            <v>Dossel</v>
          </cell>
          <cell r="P1151" t="str">
            <v>Insessorial</v>
          </cell>
          <cell r="Q1151" t="str">
            <v>Forest</v>
          </cell>
          <cell r="R1151" t="str">
            <v xml:space="preserve">Dense </v>
          </cell>
          <cell r="S1151"/>
          <cell r="T1151" t="str">
            <v>M</v>
          </cell>
          <cell r="U1151"/>
          <cell r="V1151"/>
          <cell r="W1151"/>
          <cell r="X1151" t="str">
            <v>BR</v>
          </cell>
          <cell r="Y1151"/>
          <cell r="Z1151"/>
          <cell r="AA1151"/>
          <cell r="AB1151"/>
          <cell r="AC1151"/>
          <cell r="AD1151"/>
          <cell r="AE1151"/>
          <cell r="AF1151"/>
        </row>
        <row r="1152">
          <cell r="A1152" t="str">
            <v>Ortalis araucuan</v>
          </cell>
          <cell r="B1152" t="str">
            <v>Ortalis</v>
          </cell>
          <cell r="C1152" t="str">
            <v>araucuan</v>
          </cell>
          <cell r="D1152" t="str">
            <v>Ortalis araucuan</v>
          </cell>
          <cell r="E1152" t="str">
            <v>Galliformes</v>
          </cell>
          <cell r="F1152" t="str">
            <v>Cracidae</v>
          </cell>
          <cell r="G1152" t="str">
            <v>aracuã-de-barriga-branca</v>
          </cell>
          <cell r="H1152" t="str">
            <v>East Brazilian Chachalaca</v>
          </cell>
          <cell r="I1152" t="str">
            <v>LC</v>
          </cell>
          <cell r="J1152"/>
          <cell r="K1152"/>
          <cell r="L1152" t="str">
            <v>FruiNect</v>
          </cell>
          <cell r="M1152" t="str">
            <v>Herbivore</v>
          </cell>
          <cell r="N1152" t="str">
            <v>Frugivore</v>
          </cell>
          <cell r="O1152"/>
          <cell r="P1152" t="str">
            <v>Insessorial</v>
          </cell>
          <cell r="Q1152" t="str">
            <v>Shrubland</v>
          </cell>
          <cell r="R1152" t="str">
            <v xml:space="preserve">Dense </v>
          </cell>
          <cell r="S1152">
            <v>2</v>
          </cell>
          <cell r="T1152" t="str">
            <v>M</v>
          </cell>
          <cell r="U1152" t="str">
            <v>B</v>
          </cell>
          <cell r="V1152"/>
          <cell r="W1152"/>
          <cell r="X1152" t="str">
            <v>BR, En</v>
          </cell>
          <cell r="Y1152"/>
          <cell r="Z1152" t="str">
            <v>RE</v>
          </cell>
          <cell r="AA1152"/>
          <cell r="AB1152"/>
          <cell r="AC1152"/>
          <cell r="AD1152"/>
          <cell r="AE1152"/>
          <cell r="AF1152"/>
        </row>
        <row r="1153">
          <cell r="A1153" t="str">
            <v>Ortalis canicollis</v>
          </cell>
          <cell r="B1153" t="str">
            <v>Ortalis</v>
          </cell>
          <cell r="C1153" t="str">
            <v>canicollis</v>
          </cell>
          <cell r="D1153" t="str">
            <v>Ortalis canicollis</v>
          </cell>
          <cell r="E1153" t="str">
            <v>Galliformes</v>
          </cell>
          <cell r="F1153" t="str">
            <v>Cracidae</v>
          </cell>
          <cell r="G1153" t="str">
            <v>aracuã-do-pantal</v>
          </cell>
          <cell r="H1153" t="str">
            <v>Chaco Chachalaca</v>
          </cell>
          <cell r="I1153" t="str">
            <v>LC</v>
          </cell>
          <cell r="J1153"/>
          <cell r="K1153"/>
          <cell r="L1153" t="str">
            <v>Omnivore</v>
          </cell>
          <cell r="M1153" t="str">
            <v>Herbivore</v>
          </cell>
          <cell r="N1153" t="str">
            <v>Frugivore</v>
          </cell>
          <cell r="O1153" t="str">
            <v>Sub-bosque/Dossel</v>
          </cell>
          <cell r="P1153" t="str">
            <v>Insessorial</v>
          </cell>
          <cell r="Q1153" t="str">
            <v>Shrubland</v>
          </cell>
          <cell r="R1153" t="str">
            <v xml:space="preserve">Dense </v>
          </cell>
          <cell r="S1153"/>
          <cell r="T1153"/>
          <cell r="U1153"/>
          <cell r="V1153"/>
          <cell r="W1153"/>
          <cell r="X1153" t="str">
            <v>BR</v>
          </cell>
          <cell r="Y1153"/>
          <cell r="Z1153"/>
          <cell r="AA1153"/>
          <cell r="AB1153"/>
          <cell r="AC1153"/>
          <cell r="AD1153"/>
          <cell r="AE1153"/>
          <cell r="AF1153"/>
        </row>
        <row r="1154">
          <cell r="A1154" t="str">
            <v>Ortalis guttata</v>
          </cell>
          <cell r="B1154" t="str">
            <v>Ortalis</v>
          </cell>
          <cell r="C1154" t="str">
            <v>guttata</v>
          </cell>
          <cell r="D1154" t="str">
            <v>Ortalis guttata</v>
          </cell>
          <cell r="E1154" t="str">
            <v>Galliformes</v>
          </cell>
          <cell r="F1154" t="str">
            <v>Cracidae</v>
          </cell>
          <cell r="G1154" t="str">
            <v>aracuã-pintado</v>
          </cell>
          <cell r="H1154" t="str">
            <v>Speckled Chachalaca</v>
          </cell>
          <cell r="I1154" t="str">
            <v>LC</v>
          </cell>
          <cell r="J1154"/>
          <cell r="K1154"/>
          <cell r="L1154" t="str">
            <v>FruiNect</v>
          </cell>
          <cell r="M1154" t="str">
            <v>Herbivore</v>
          </cell>
          <cell r="N1154" t="str">
            <v>Frugivore</v>
          </cell>
          <cell r="O1154"/>
          <cell r="P1154" t="str">
            <v>Insessorial</v>
          </cell>
          <cell r="Q1154" t="str">
            <v>Shrubland</v>
          </cell>
          <cell r="R1154" t="str">
            <v xml:space="preserve">Dense </v>
          </cell>
          <cell r="S1154"/>
          <cell r="T1154"/>
          <cell r="U1154" t="str">
            <v>B</v>
          </cell>
          <cell r="V1154"/>
          <cell r="W1154"/>
          <cell r="X1154" t="str">
            <v>BR</v>
          </cell>
          <cell r="Y1154"/>
          <cell r="Z1154"/>
          <cell r="AA1154" t="str">
            <v>AC</v>
          </cell>
          <cell r="AB1154"/>
          <cell r="AC1154"/>
          <cell r="AD1154"/>
          <cell r="AE1154"/>
          <cell r="AF1154"/>
        </row>
        <row r="1155">
          <cell r="A1155" t="str">
            <v>Ortalis motmot</v>
          </cell>
          <cell r="B1155" t="str">
            <v>Ortalis</v>
          </cell>
          <cell r="C1155" t="str">
            <v>motmot</v>
          </cell>
          <cell r="D1155" t="str">
            <v>Ortalis motmot</v>
          </cell>
          <cell r="E1155" t="str">
            <v>Galliformes</v>
          </cell>
          <cell r="F1155" t="str">
            <v>Cracidae</v>
          </cell>
          <cell r="G1155" t="str">
            <v>aracuã-pequeno</v>
          </cell>
          <cell r="H1155" t="str">
            <v>Variable Chachalaca</v>
          </cell>
          <cell r="I1155" t="str">
            <v>LC</v>
          </cell>
          <cell r="J1155"/>
          <cell r="K1155"/>
          <cell r="L1155" t="str">
            <v>FruiNect</v>
          </cell>
          <cell r="M1155" t="str">
            <v>Herbivore</v>
          </cell>
          <cell r="N1155" t="str">
            <v>Frugivore</v>
          </cell>
          <cell r="O1155"/>
          <cell r="P1155" t="str">
            <v>Insessorial</v>
          </cell>
          <cell r="Q1155" t="str">
            <v>Shrubland</v>
          </cell>
          <cell r="R1155" t="str">
            <v xml:space="preserve">Dense </v>
          </cell>
          <cell r="S1155">
            <v>2</v>
          </cell>
          <cell r="T1155"/>
          <cell r="U1155" t="str">
            <v>B</v>
          </cell>
          <cell r="V1155"/>
          <cell r="W1155"/>
          <cell r="X1155" t="str">
            <v>BR</v>
          </cell>
          <cell r="Y1155"/>
          <cell r="Z1155" t="str">
            <v>RE</v>
          </cell>
          <cell r="AA1155"/>
          <cell r="AB1155"/>
          <cell r="AC1155"/>
          <cell r="AD1155"/>
          <cell r="AE1155"/>
          <cell r="AF1155"/>
        </row>
        <row r="1156">
          <cell r="A1156" t="str">
            <v>Ortalis squamata</v>
          </cell>
          <cell r="B1156" t="str">
            <v>Ortalis</v>
          </cell>
          <cell r="C1156" t="str">
            <v>squamata</v>
          </cell>
          <cell r="D1156" t="str">
            <v>Ortalis squamata</v>
          </cell>
          <cell r="E1156" t="str">
            <v>Galliformes</v>
          </cell>
          <cell r="F1156" t="str">
            <v>Cracidae</v>
          </cell>
          <cell r="G1156" t="str">
            <v>aracuã-escamoso</v>
          </cell>
          <cell r="H1156" t="str">
            <v>Scaled Chachalaca</v>
          </cell>
          <cell r="I1156" t="str">
            <v>LC</v>
          </cell>
          <cell r="J1156"/>
          <cell r="K1156"/>
          <cell r="L1156" t="str">
            <v>FruiNect</v>
          </cell>
          <cell r="M1156" t="str">
            <v>Herbivore</v>
          </cell>
          <cell r="N1156" t="str">
            <v>Frugivore</v>
          </cell>
          <cell r="O1156"/>
          <cell r="P1156" t="str">
            <v>Insessorial</v>
          </cell>
          <cell r="Q1156" t="str">
            <v>Shrubland</v>
          </cell>
          <cell r="R1156" t="str">
            <v xml:space="preserve">Dense </v>
          </cell>
          <cell r="S1156"/>
          <cell r="T1156"/>
          <cell r="U1156"/>
          <cell r="V1156"/>
          <cell r="W1156"/>
          <cell r="X1156" t="str">
            <v>BR, En</v>
          </cell>
          <cell r="Y1156"/>
          <cell r="Z1156"/>
          <cell r="AA1156"/>
          <cell r="AB1156"/>
          <cell r="AC1156"/>
          <cell r="AD1156"/>
          <cell r="AE1156"/>
          <cell r="AF1156"/>
        </row>
        <row r="1157">
          <cell r="A1157" t="str">
            <v>Ortalis superciliaris</v>
          </cell>
          <cell r="B1157" t="str">
            <v>Ortalis</v>
          </cell>
          <cell r="C1157" t="str">
            <v>superciliaris</v>
          </cell>
          <cell r="D1157" t="str">
            <v>Ortalis superciliaris</v>
          </cell>
          <cell r="E1157" t="str">
            <v>Galliformes</v>
          </cell>
          <cell r="F1157" t="str">
            <v>Cracidae</v>
          </cell>
          <cell r="G1157" t="str">
            <v>aracuã-de-sobrancelhas</v>
          </cell>
          <cell r="H1157" t="str">
            <v>Buff-browed Chachalaca</v>
          </cell>
          <cell r="I1157" t="str">
            <v>LC</v>
          </cell>
          <cell r="J1157"/>
          <cell r="K1157"/>
          <cell r="L1157" t="str">
            <v>FruiNect</v>
          </cell>
          <cell r="M1157" t="str">
            <v>Herbivore</v>
          </cell>
          <cell r="N1157" t="str">
            <v>Frugivore</v>
          </cell>
          <cell r="O1157"/>
          <cell r="P1157" t="str">
            <v>Insessorial</v>
          </cell>
          <cell r="Q1157" t="str">
            <v>Shrubland</v>
          </cell>
          <cell r="R1157" t="str">
            <v xml:space="preserve">Dense </v>
          </cell>
          <cell r="S1157"/>
          <cell r="T1157"/>
          <cell r="U1157" t="str">
            <v>M</v>
          </cell>
          <cell r="V1157"/>
          <cell r="W1157"/>
          <cell r="X1157" t="str">
            <v>BR, En</v>
          </cell>
          <cell r="Y1157"/>
          <cell r="Z1157"/>
          <cell r="AA1157"/>
          <cell r="AB1157"/>
          <cell r="AC1157"/>
          <cell r="AD1157"/>
          <cell r="AE1157"/>
          <cell r="AF1157"/>
        </row>
        <row r="1158">
          <cell r="A1158" t="str">
            <v>Orthogonys chloricterus</v>
          </cell>
          <cell r="B1158" t="str">
            <v>Orthogonys</v>
          </cell>
          <cell r="C1158" t="str">
            <v>chloricterus</v>
          </cell>
          <cell r="D1158" t="str">
            <v>Orthogonys chloricterus</v>
          </cell>
          <cell r="E1158" t="str">
            <v>Passeriformes</v>
          </cell>
          <cell r="F1158" t="str">
            <v>Mitrospingidae</v>
          </cell>
          <cell r="G1158" t="str">
            <v>catirumbava</v>
          </cell>
          <cell r="H1158" t="str">
            <v>Olive-green Tager</v>
          </cell>
          <cell r="I1158" t="str">
            <v>LC</v>
          </cell>
          <cell r="J1158"/>
          <cell r="K1158"/>
          <cell r="L1158" t="str">
            <v>Invertebrate</v>
          </cell>
          <cell r="M1158" t="str">
            <v>Omnivore</v>
          </cell>
          <cell r="N1158" t="str">
            <v>Invertivore</v>
          </cell>
          <cell r="O1158" t="str">
            <v>Dossel</v>
          </cell>
          <cell r="P1158" t="str">
            <v>Insessorial</v>
          </cell>
          <cell r="Q1158" t="str">
            <v>Forest</v>
          </cell>
          <cell r="R1158" t="str">
            <v xml:space="preserve">Dense </v>
          </cell>
          <cell r="S1158"/>
          <cell r="T1158"/>
          <cell r="U1158" t="str">
            <v>M</v>
          </cell>
          <cell r="V1158"/>
          <cell r="W1158"/>
          <cell r="X1158" t="str">
            <v>BR, En</v>
          </cell>
          <cell r="Y1158"/>
          <cell r="Z1158"/>
          <cell r="AA1158"/>
          <cell r="AB1158"/>
          <cell r="AC1158"/>
          <cell r="AD1158"/>
          <cell r="AE1158"/>
          <cell r="AF1158"/>
        </row>
        <row r="1159">
          <cell r="A1159" t="str">
            <v>Orthopsittaca manilatus</v>
          </cell>
          <cell r="B1159" t="str">
            <v>Orthopsittaca</v>
          </cell>
          <cell r="C1159" t="str">
            <v>manilatus</v>
          </cell>
          <cell r="D1159" t="str">
            <v>Orthopsittaca manilatus</v>
          </cell>
          <cell r="E1159" t="str">
            <v>Psittaciformes</v>
          </cell>
          <cell r="F1159" t="str">
            <v>Psittacidae</v>
          </cell>
          <cell r="G1159" t="str">
            <v>maracanã-do-buriti</v>
          </cell>
          <cell r="H1159" t="str">
            <v>Red-bellied Macaw</v>
          </cell>
          <cell r="I1159" t="str">
            <v>LC</v>
          </cell>
          <cell r="J1159"/>
          <cell r="K1159"/>
          <cell r="L1159" t="str">
            <v>FruiNect</v>
          </cell>
          <cell r="M1159" t="str">
            <v>Herbivore</v>
          </cell>
          <cell r="N1159" t="str">
            <v>Frugivore</v>
          </cell>
          <cell r="O1159"/>
          <cell r="P1159" t="str">
            <v>Insessorial</v>
          </cell>
          <cell r="Q1159" t="str">
            <v>Woodland</v>
          </cell>
          <cell r="R1159" t="str">
            <v>Semi-Open</v>
          </cell>
          <cell r="S1159"/>
          <cell r="T1159"/>
          <cell r="U1159" t="str">
            <v>A</v>
          </cell>
          <cell r="V1159"/>
          <cell r="W1159"/>
          <cell r="X1159" t="str">
            <v>BR</v>
          </cell>
          <cell r="Y1159"/>
          <cell r="Z1159"/>
          <cell r="AA1159"/>
          <cell r="AB1159"/>
          <cell r="AC1159"/>
          <cell r="AD1159"/>
          <cell r="AE1159"/>
          <cell r="AF1159"/>
        </row>
        <row r="1160">
          <cell r="A1160" t="str">
            <v>Oxyruncus cristatus</v>
          </cell>
          <cell r="B1160" t="str">
            <v>Oxyruncus</v>
          </cell>
          <cell r="C1160" t="str">
            <v>cristatus</v>
          </cell>
          <cell r="D1160" t="str">
            <v>Oxyruncus cristatus</v>
          </cell>
          <cell r="E1160" t="str">
            <v>Passeriformes</v>
          </cell>
          <cell r="F1160" t="str">
            <v>Oxyruncidae</v>
          </cell>
          <cell r="G1160" t="str">
            <v>araponga-do-horto</v>
          </cell>
          <cell r="H1160" t="str">
            <v>Sharpbill</v>
          </cell>
          <cell r="I1160" t="str">
            <v>LC</v>
          </cell>
          <cell r="J1160"/>
          <cell r="K1160"/>
          <cell r="L1160" t="str">
            <v>FruiNect</v>
          </cell>
          <cell r="M1160" t="str">
            <v>Herbivore</v>
          </cell>
          <cell r="N1160" t="str">
            <v>Frugivore</v>
          </cell>
          <cell r="O1160" t="str">
            <v>Dossel</v>
          </cell>
          <cell r="P1160" t="str">
            <v>Insessorial</v>
          </cell>
          <cell r="Q1160" t="str">
            <v>Forest</v>
          </cell>
          <cell r="R1160" t="str">
            <v xml:space="preserve">Dense </v>
          </cell>
          <cell r="S1160"/>
          <cell r="T1160"/>
          <cell r="U1160" t="str">
            <v>M</v>
          </cell>
          <cell r="V1160"/>
          <cell r="W1160"/>
          <cell r="X1160" t="str">
            <v>BR</v>
          </cell>
          <cell r="Y1160"/>
          <cell r="Z1160"/>
          <cell r="AA1160"/>
          <cell r="AB1160"/>
          <cell r="AC1160"/>
          <cell r="AD1160"/>
          <cell r="AE1160"/>
          <cell r="AF1160"/>
        </row>
        <row r="1161">
          <cell r="A1161" t="str">
            <v>Oxyura vittata</v>
          </cell>
          <cell r="B1161" t="str">
            <v>Oxyura</v>
          </cell>
          <cell r="C1161" t="str">
            <v>vittata</v>
          </cell>
          <cell r="D1161" t="str">
            <v>Oxyura vittata</v>
          </cell>
          <cell r="E1161" t="str">
            <v>Anseriformes</v>
          </cell>
          <cell r="F1161" t="str">
            <v>Atidae</v>
          </cell>
          <cell r="G1161" t="str">
            <v>marreca-rabo-de-espinho</v>
          </cell>
          <cell r="H1161" t="str">
            <v>Lake Duck</v>
          </cell>
          <cell r="I1161" t="str">
            <v>LC</v>
          </cell>
          <cell r="J1161"/>
          <cell r="K1161"/>
          <cell r="L1161" t="str">
            <v>PlantSeed</v>
          </cell>
          <cell r="M1161" t="str">
            <v>Omnivore</v>
          </cell>
          <cell r="N1161" t="str">
            <v>Herbivore aquatic</v>
          </cell>
          <cell r="O1161" t="str">
            <v>Aquatico</v>
          </cell>
          <cell r="P1161" t="str">
            <v>Aquatic</v>
          </cell>
          <cell r="Q1161" t="str">
            <v>Wetland</v>
          </cell>
          <cell r="R1161" t="str">
            <v>Open</v>
          </cell>
          <cell r="S1161"/>
          <cell r="T1161"/>
          <cell r="U1161" t="str">
            <v>A</v>
          </cell>
          <cell r="V1161" t="str">
            <v>MGT</v>
          </cell>
          <cell r="W1161" t="str">
            <v>No</v>
          </cell>
          <cell r="X1161" t="str">
            <v>VI# (S)</v>
          </cell>
          <cell r="Y1161"/>
          <cell r="Z1161"/>
          <cell r="AA1161"/>
          <cell r="AB1161"/>
          <cell r="AC1161"/>
          <cell r="AD1161"/>
          <cell r="AE1161"/>
          <cell r="AF1161"/>
        </row>
        <row r="1162">
          <cell r="A1162" t="str">
            <v>Pachyptila belcheri</v>
          </cell>
          <cell r="B1162" t="str">
            <v>Pachyptila</v>
          </cell>
          <cell r="C1162" t="str">
            <v>belcheri</v>
          </cell>
          <cell r="D1162" t="str">
            <v>Pachyptila belcheri</v>
          </cell>
          <cell r="E1162" t="str">
            <v>Procellariiformes</v>
          </cell>
          <cell r="F1162" t="str">
            <v>Procellariidae</v>
          </cell>
          <cell r="G1162" t="str">
            <v>faigão-de-bico-fino</v>
          </cell>
          <cell r="H1162" t="str">
            <v>Slender-billed Prion</v>
          </cell>
          <cell r="I1162" t="str">
            <v>LC</v>
          </cell>
          <cell r="J1162"/>
          <cell r="K1162" t="str">
            <v>II</v>
          </cell>
          <cell r="L1162" t="str">
            <v>Invertebrate</v>
          </cell>
          <cell r="M1162" t="str">
            <v>Carnivore</v>
          </cell>
          <cell r="N1162" t="str">
            <v>Aquatic predator</v>
          </cell>
          <cell r="O1162" t="str">
            <v>Aquatico</v>
          </cell>
          <cell r="P1162" t="str">
            <v>Aquatic</v>
          </cell>
          <cell r="Q1162" t="str">
            <v>Marine</v>
          </cell>
          <cell r="R1162" t="str">
            <v>Open</v>
          </cell>
          <cell r="S1162"/>
          <cell r="T1162"/>
          <cell r="U1162"/>
          <cell r="V1162" t="str">
            <v>MGT</v>
          </cell>
          <cell r="W1162" t="str">
            <v>No</v>
          </cell>
          <cell r="X1162" t="str">
            <v>VI (S)</v>
          </cell>
          <cell r="Y1162"/>
          <cell r="Z1162"/>
          <cell r="AA1162"/>
          <cell r="AB1162"/>
          <cell r="AC1162"/>
          <cell r="AD1162"/>
          <cell r="AE1162"/>
          <cell r="AF1162"/>
        </row>
        <row r="1163">
          <cell r="A1163" t="str">
            <v>Pachyptila desolata</v>
          </cell>
          <cell r="B1163" t="str">
            <v>Pachyptila</v>
          </cell>
          <cell r="C1163" t="str">
            <v>desolata</v>
          </cell>
          <cell r="D1163" t="str">
            <v>Pachyptila desolata</v>
          </cell>
          <cell r="E1163" t="str">
            <v>Procellariiformes</v>
          </cell>
          <cell r="F1163" t="str">
            <v>Procellariidae</v>
          </cell>
          <cell r="G1163" t="str">
            <v>faigão-rola</v>
          </cell>
          <cell r="H1163" t="str">
            <v>Antarctic Prion</v>
          </cell>
          <cell r="I1163" t="str">
            <v>LC</v>
          </cell>
          <cell r="J1163"/>
          <cell r="K1163" t="str">
            <v>II</v>
          </cell>
          <cell r="L1163" t="str">
            <v>Invertebrate</v>
          </cell>
          <cell r="M1163" t="str">
            <v>Carnivore</v>
          </cell>
          <cell r="N1163" t="str">
            <v>Aquatic predator</v>
          </cell>
          <cell r="O1163"/>
          <cell r="P1163" t="str">
            <v>Aquatic</v>
          </cell>
          <cell r="Q1163" t="str">
            <v>Marine</v>
          </cell>
          <cell r="R1163" t="str">
            <v>Open</v>
          </cell>
          <cell r="S1163"/>
          <cell r="T1163"/>
          <cell r="U1163"/>
          <cell r="V1163" t="str">
            <v>MGT</v>
          </cell>
          <cell r="W1163" t="str">
            <v>No</v>
          </cell>
          <cell r="X1163" t="str">
            <v>VI (S)</v>
          </cell>
          <cell r="Y1163"/>
          <cell r="Z1163"/>
          <cell r="AA1163"/>
          <cell r="AB1163"/>
          <cell r="AC1163"/>
          <cell r="AD1163"/>
          <cell r="AE1163"/>
          <cell r="AF1163"/>
        </row>
        <row r="1164">
          <cell r="A1164" t="str">
            <v>Pachyptila vittata</v>
          </cell>
          <cell r="B1164" t="str">
            <v>Pachyptila</v>
          </cell>
          <cell r="C1164" t="str">
            <v>vittata</v>
          </cell>
          <cell r="D1164" t="str">
            <v>Pachyptila vittata</v>
          </cell>
          <cell r="E1164" t="str">
            <v>Procellariiformes</v>
          </cell>
          <cell r="F1164" t="str">
            <v>Procellariidae</v>
          </cell>
          <cell r="G1164" t="str">
            <v>faigão-de-bico-largo</v>
          </cell>
          <cell r="H1164" t="str">
            <v>Broad-billed Prion</v>
          </cell>
          <cell r="I1164"/>
          <cell r="J1164"/>
          <cell r="K1164" t="str">
            <v>II</v>
          </cell>
          <cell r="L1164" t="str">
            <v>Invertebrate</v>
          </cell>
          <cell r="M1164" t="str">
            <v>Carnivore</v>
          </cell>
          <cell r="N1164" t="str">
            <v>Aquatic predator</v>
          </cell>
          <cell r="O1164"/>
          <cell r="P1164" t="str">
            <v>Aquatic</v>
          </cell>
          <cell r="Q1164" t="str">
            <v>Marine</v>
          </cell>
          <cell r="R1164" t="str">
            <v>Open</v>
          </cell>
          <cell r="S1164"/>
          <cell r="T1164"/>
          <cell r="U1164" t="str">
            <v>M</v>
          </cell>
          <cell r="V1164" t="str">
            <v>VAG</v>
          </cell>
          <cell r="W1164" t="str">
            <v>No</v>
          </cell>
          <cell r="X1164" t="str">
            <v>VA (S)</v>
          </cell>
          <cell r="Y1164"/>
          <cell r="Z1164"/>
          <cell r="AA1164" t="str">
            <v>H</v>
          </cell>
          <cell r="AB1164"/>
          <cell r="AC1164"/>
          <cell r="AD1164"/>
          <cell r="AE1164"/>
          <cell r="AF1164"/>
        </row>
        <row r="1165">
          <cell r="A1165" t="str">
            <v>Pachyramphus castaneus</v>
          </cell>
          <cell r="B1165" t="str">
            <v>Pachyramphus</v>
          </cell>
          <cell r="C1165" t="str">
            <v>castaneus</v>
          </cell>
          <cell r="D1165" t="str">
            <v>Pachyramphus castaneus</v>
          </cell>
          <cell r="E1165" t="str">
            <v>Passeriformes</v>
          </cell>
          <cell r="F1165" t="str">
            <v>Tityridae</v>
          </cell>
          <cell r="G1165" t="str">
            <v>caneleiro</v>
          </cell>
          <cell r="H1165" t="str">
            <v>Chestnut-crowned Becard</v>
          </cell>
          <cell r="I1165" t="str">
            <v>LC</v>
          </cell>
          <cell r="J1165"/>
          <cell r="K1165"/>
          <cell r="L1165" t="str">
            <v>Invertebrate</v>
          </cell>
          <cell r="M1165" t="str">
            <v>Carnivore</v>
          </cell>
          <cell r="N1165" t="str">
            <v>Omnivore</v>
          </cell>
          <cell r="O1165" t="str">
            <v>Dossel</v>
          </cell>
          <cell r="P1165" t="str">
            <v>Insessorial</v>
          </cell>
          <cell r="Q1165" t="str">
            <v>Forest</v>
          </cell>
          <cell r="R1165" t="str">
            <v xml:space="preserve">Dense </v>
          </cell>
          <cell r="S1165">
            <v>3</v>
          </cell>
          <cell r="T1165" t="str">
            <v>B</v>
          </cell>
          <cell r="U1165" t="str">
            <v>M</v>
          </cell>
          <cell r="V1165"/>
          <cell r="W1165"/>
          <cell r="X1165" t="str">
            <v>BR</v>
          </cell>
          <cell r="Y1165"/>
          <cell r="Z1165" t="str">
            <v>RE</v>
          </cell>
          <cell r="AA1165" t="str">
            <v>H</v>
          </cell>
          <cell r="AB1165"/>
          <cell r="AC1165"/>
          <cell r="AD1165"/>
          <cell r="AE1165"/>
          <cell r="AF1165"/>
        </row>
        <row r="1166">
          <cell r="A1166" t="str">
            <v>Pachyramphus marginatus</v>
          </cell>
          <cell r="B1166" t="str">
            <v>Pachyramphus</v>
          </cell>
          <cell r="C1166" t="str">
            <v>marginatus</v>
          </cell>
          <cell r="D1166" t="str">
            <v>Pachyramphus marginatus</v>
          </cell>
          <cell r="E1166" t="str">
            <v>Passeriformes</v>
          </cell>
          <cell r="F1166" t="str">
            <v>Tityridae</v>
          </cell>
          <cell r="G1166" t="str">
            <v>caneleiro-bordado</v>
          </cell>
          <cell r="H1166" t="str">
            <v>Black-capped Becard</v>
          </cell>
          <cell r="I1166" t="str">
            <v>LC</v>
          </cell>
          <cell r="J1166"/>
          <cell r="K1166"/>
          <cell r="L1166" t="str">
            <v>Omnivore</v>
          </cell>
          <cell r="M1166" t="str">
            <v>Omnivore</v>
          </cell>
          <cell r="N1166" t="str">
            <v>Omnivore</v>
          </cell>
          <cell r="O1166" t="str">
            <v>Dossel</v>
          </cell>
          <cell r="P1166" t="str">
            <v>Insessorial</v>
          </cell>
          <cell r="Q1166" t="str">
            <v>Forest</v>
          </cell>
          <cell r="R1166" t="str">
            <v xml:space="preserve">Dense </v>
          </cell>
          <cell r="S1166">
            <v>3</v>
          </cell>
          <cell r="T1166"/>
          <cell r="U1166" t="str">
            <v>A</v>
          </cell>
          <cell r="V1166"/>
          <cell r="W1166"/>
          <cell r="X1166" t="str">
            <v>BR</v>
          </cell>
          <cell r="Y1166"/>
          <cell r="Z1166" t="str">
            <v>RE</v>
          </cell>
          <cell r="AA1166"/>
          <cell r="AB1166"/>
          <cell r="AC1166"/>
          <cell r="AD1166"/>
          <cell r="AE1166"/>
          <cell r="AF1166"/>
        </row>
        <row r="1167">
          <cell r="A1167" t="str">
            <v>Pachyramphus minor</v>
          </cell>
          <cell r="B1167" t="str">
            <v>Pachyramphus</v>
          </cell>
          <cell r="C1167" t="str">
            <v>minor</v>
          </cell>
          <cell r="D1167" t="str">
            <v>Pachyramphus minor</v>
          </cell>
          <cell r="E1167" t="str">
            <v>Passeriformes</v>
          </cell>
          <cell r="F1167" t="str">
            <v>Tityridae</v>
          </cell>
          <cell r="G1167" t="str">
            <v>caneleiro-pequeno</v>
          </cell>
          <cell r="H1167" t="str">
            <v>Pink-throated Becard</v>
          </cell>
          <cell r="I1167" t="str">
            <v>LC</v>
          </cell>
          <cell r="J1167"/>
          <cell r="K1167"/>
          <cell r="L1167" t="str">
            <v>Omnivore</v>
          </cell>
          <cell r="M1167" t="str">
            <v>Omnivore</v>
          </cell>
          <cell r="N1167" t="str">
            <v>Omnivore</v>
          </cell>
          <cell r="O1167" t="str">
            <v>Dossel</v>
          </cell>
          <cell r="P1167" t="str">
            <v>Insessorial</v>
          </cell>
          <cell r="Q1167" t="str">
            <v>Forest</v>
          </cell>
          <cell r="R1167" t="str">
            <v xml:space="preserve">Dense </v>
          </cell>
          <cell r="S1167"/>
          <cell r="T1167" t="str">
            <v>M</v>
          </cell>
          <cell r="U1167" t="str">
            <v>B</v>
          </cell>
          <cell r="V1167"/>
          <cell r="W1167"/>
          <cell r="X1167" t="str">
            <v>BR</v>
          </cell>
          <cell r="Y1167"/>
          <cell r="Z1167"/>
          <cell r="AA1167" t="str">
            <v>AC</v>
          </cell>
          <cell r="AB1167"/>
          <cell r="AC1167"/>
          <cell r="AD1167"/>
          <cell r="AE1167"/>
          <cell r="AF1167"/>
        </row>
        <row r="1168">
          <cell r="A1168" t="str">
            <v>Pachyramphus polychopterus</v>
          </cell>
          <cell r="B1168" t="str">
            <v>Pachyramphus</v>
          </cell>
          <cell r="C1168" t="str">
            <v>polychopterus</v>
          </cell>
          <cell r="D1168" t="str">
            <v>Pachyramphus polychopterus</v>
          </cell>
          <cell r="E1168" t="str">
            <v>Passeriformes</v>
          </cell>
          <cell r="F1168" t="str">
            <v>Tityridae</v>
          </cell>
          <cell r="G1168" t="str">
            <v>caneleiro-preto</v>
          </cell>
          <cell r="H1168" t="str">
            <v>White-winged Becard</v>
          </cell>
          <cell r="I1168" t="str">
            <v>LC</v>
          </cell>
          <cell r="J1168"/>
          <cell r="K1168"/>
          <cell r="L1168" t="str">
            <v>Omnivore</v>
          </cell>
          <cell r="M1168" t="str">
            <v>Omnivore</v>
          </cell>
          <cell r="N1168" t="str">
            <v>Omnivore</v>
          </cell>
          <cell r="O1168" t="str">
            <v>Dossel</v>
          </cell>
          <cell r="P1168" t="str">
            <v>Insessorial</v>
          </cell>
          <cell r="Q1168" t="str">
            <v>Forest</v>
          </cell>
          <cell r="R1168" t="str">
            <v xml:space="preserve">Dense </v>
          </cell>
          <cell r="S1168">
            <v>2</v>
          </cell>
          <cell r="T1168" t="str">
            <v>M</v>
          </cell>
          <cell r="U1168" t="str">
            <v>B</v>
          </cell>
          <cell r="V1168" t="str">
            <v>MPR</v>
          </cell>
          <cell r="W1168" t="str">
            <v>Yes</v>
          </cell>
          <cell r="X1168" t="str">
            <v>BR</v>
          </cell>
          <cell r="Y1168"/>
          <cell r="Z1168" t="str">
            <v>RE</v>
          </cell>
          <cell r="AA1168"/>
          <cell r="AB1168"/>
          <cell r="AC1168"/>
          <cell r="AD1168"/>
          <cell r="AE1168"/>
          <cell r="AF1168"/>
        </row>
        <row r="1169">
          <cell r="A1169" t="str">
            <v>Pachyramphus rufus</v>
          </cell>
          <cell r="B1169" t="str">
            <v>Pachyramphus</v>
          </cell>
          <cell r="C1169" t="str">
            <v>rufus</v>
          </cell>
          <cell r="D1169" t="str">
            <v>Pachyramphus rufus</v>
          </cell>
          <cell r="E1169" t="str">
            <v>Passeriformes</v>
          </cell>
          <cell r="F1169" t="str">
            <v>Tityridae</v>
          </cell>
          <cell r="G1169" t="str">
            <v>caneleiro-cinzento</v>
          </cell>
          <cell r="H1169" t="str">
            <v>Cinereous Becard</v>
          </cell>
          <cell r="I1169" t="str">
            <v>LC</v>
          </cell>
          <cell r="J1169"/>
          <cell r="K1169"/>
          <cell r="L1169" t="str">
            <v>Invertebrate</v>
          </cell>
          <cell r="M1169" t="str">
            <v>Carnivore</v>
          </cell>
          <cell r="N1169" t="str">
            <v>Omnivore</v>
          </cell>
          <cell r="O1169" t="str">
            <v>Dossel</v>
          </cell>
          <cell r="P1169" t="str">
            <v>Insessorial</v>
          </cell>
          <cell r="Q1169" t="str">
            <v>Forest</v>
          </cell>
          <cell r="R1169" t="str">
            <v xml:space="preserve">Dense </v>
          </cell>
          <cell r="S1169"/>
          <cell r="T1169"/>
          <cell r="U1169" t="str">
            <v>A</v>
          </cell>
          <cell r="V1169"/>
          <cell r="W1169"/>
          <cell r="X1169" t="str">
            <v>BR</v>
          </cell>
          <cell r="Y1169"/>
          <cell r="Z1169"/>
          <cell r="AA1169"/>
          <cell r="AB1169"/>
          <cell r="AC1169"/>
          <cell r="AD1169"/>
          <cell r="AE1169"/>
          <cell r="AF1169"/>
        </row>
        <row r="1170">
          <cell r="A1170" t="str">
            <v>Pachyramphus surinamus</v>
          </cell>
          <cell r="B1170" t="str">
            <v>Pachyramphus</v>
          </cell>
          <cell r="C1170" t="str">
            <v>surinamus</v>
          </cell>
          <cell r="D1170" t="str">
            <v>Pachyramphus surinamus</v>
          </cell>
          <cell r="E1170" t="str">
            <v>Passeriformes</v>
          </cell>
          <cell r="F1170" t="str">
            <v>Tityridae</v>
          </cell>
          <cell r="G1170" t="str">
            <v>caneleiro-da-guia</v>
          </cell>
          <cell r="H1170" t="str">
            <v>Glossy-backed Becard</v>
          </cell>
          <cell r="I1170" t="str">
            <v>LC</v>
          </cell>
          <cell r="J1170"/>
          <cell r="K1170"/>
          <cell r="L1170" t="str">
            <v>Invertebrate</v>
          </cell>
          <cell r="M1170" t="str">
            <v>Carnivore</v>
          </cell>
          <cell r="N1170" t="str">
            <v>Omnivore</v>
          </cell>
          <cell r="O1170" t="str">
            <v>Dossel</v>
          </cell>
          <cell r="P1170" t="str">
            <v>Insessorial</v>
          </cell>
          <cell r="Q1170" t="str">
            <v>Forest</v>
          </cell>
          <cell r="R1170" t="str">
            <v xml:space="preserve">Dense </v>
          </cell>
          <cell r="S1170"/>
          <cell r="T1170" t="str">
            <v>B</v>
          </cell>
          <cell r="U1170" t="str">
            <v>M</v>
          </cell>
          <cell r="V1170"/>
          <cell r="W1170"/>
          <cell r="X1170" t="str">
            <v>BR</v>
          </cell>
          <cell r="Y1170"/>
          <cell r="Z1170"/>
          <cell r="AA1170" t="str">
            <v>AC</v>
          </cell>
          <cell r="AB1170"/>
          <cell r="AC1170"/>
          <cell r="AD1170"/>
          <cell r="AE1170"/>
          <cell r="AF1170"/>
        </row>
        <row r="1171">
          <cell r="A1171" t="str">
            <v>Pachyramphus validus</v>
          </cell>
          <cell r="B1171" t="str">
            <v>Pachyramphus</v>
          </cell>
          <cell r="C1171" t="str">
            <v>validus</v>
          </cell>
          <cell r="D1171" t="str">
            <v>Pachyramphus validus</v>
          </cell>
          <cell r="E1171" t="str">
            <v>Passeriformes</v>
          </cell>
          <cell r="F1171" t="str">
            <v>Tityridae</v>
          </cell>
          <cell r="G1171" t="str">
            <v>caneleiro-de-chapéu-preto</v>
          </cell>
          <cell r="H1171" t="str">
            <v>Crested Becard</v>
          </cell>
          <cell r="I1171" t="str">
            <v>LC</v>
          </cell>
          <cell r="J1171"/>
          <cell r="K1171"/>
          <cell r="L1171" t="str">
            <v>Invertebrate</v>
          </cell>
          <cell r="M1171" t="str">
            <v>Carnivore</v>
          </cell>
          <cell r="N1171" t="str">
            <v>Omnivore</v>
          </cell>
          <cell r="O1171" t="str">
            <v>Dossel</v>
          </cell>
          <cell r="P1171" t="str">
            <v>Insessorial</v>
          </cell>
          <cell r="Q1171" t="str">
            <v>Forest</v>
          </cell>
          <cell r="R1171" t="str">
            <v xml:space="preserve">Dense </v>
          </cell>
          <cell r="S1171">
            <v>3</v>
          </cell>
          <cell r="T1171" t="str">
            <v>M</v>
          </cell>
          <cell r="U1171" t="str">
            <v>M</v>
          </cell>
          <cell r="V1171" t="str">
            <v>MPR*</v>
          </cell>
          <cell r="W1171" t="str">
            <v>Yes</v>
          </cell>
          <cell r="X1171" t="str">
            <v>BR</v>
          </cell>
          <cell r="Y1171"/>
          <cell r="Z1171" t="str">
            <v>RE</v>
          </cell>
          <cell r="AA1171" t="str">
            <v>AC</v>
          </cell>
          <cell r="AB1171"/>
          <cell r="AC1171"/>
          <cell r="AD1171"/>
          <cell r="AE1171"/>
          <cell r="AF1171"/>
        </row>
        <row r="1172">
          <cell r="A1172" t="str">
            <v>Pachyramphus viridis</v>
          </cell>
          <cell r="B1172" t="str">
            <v>Pachyramphus</v>
          </cell>
          <cell r="C1172" t="str">
            <v>viridis</v>
          </cell>
          <cell r="D1172" t="str">
            <v>Pachyramphus viridis</v>
          </cell>
          <cell r="E1172" t="str">
            <v>Passeriformes</v>
          </cell>
          <cell r="F1172" t="str">
            <v>Tityridae</v>
          </cell>
          <cell r="G1172" t="str">
            <v>caneleiro-verde</v>
          </cell>
          <cell r="H1172" t="str">
            <v>Green-backed Becard</v>
          </cell>
          <cell r="I1172" t="str">
            <v>LC</v>
          </cell>
          <cell r="J1172"/>
          <cell r="K1172"/>
          <cell r="L1172" t="str">
            <v>Invertebrate</v>
          </cell>
          <cell r="M1172" t="str">
            <v>Carnivore</v>
          </cell>
          <cell r="N1172" t="str">
            <v>Omnivore</v>
          </cell>
          <cell r="O1172" t="str">
            <v>Dossel</v>
          </cell>
          <cell r="P1172" t="str">
            <v>Insessorial</v>
          </cell>
          <cell r="Q1172" t="str">
            <v>Forest</v>
          </cell>
          <cell r="R1172" t="str">
            <v xml:space="preserve">Dense </v>
          </cell>
          <cell r="S1172">
            <v>2</v>
          </cell>
          <cell r="T1172" t="str">
            <v>M</v>
          </cell>
          <cell r="U1172" t="str">
            <v>M</v>
          </cell>
          <cell r="V1172"/>
          <cell r="W1172"/>
          <cell r="X1172" t="str">
            <v>BR</v>
          </cell>
          <cell r="Y1172"/>
          <cell r="Z1172" t="str">
            <v>RE</v>
          </cell>
          <cell r="AA1172"/>
          <cell r="AB1172"/>
          <cell r="AC1172"/>
          <cell r="AD1172"/>
          <cell r="AE1172"/>
          <cell r="AF1172"/>
        </row>
        <row r="1173">
          <cell r="A1173" t="str">
            <v>Pachyramphus xanthogenys</v>
          </cell>
          <cell r="B1173" t="str">
            <v>Pachyramphus</v>
          </cell>
          <cell r="C1173" t="str">
            <v>xanthogenys</v>
          </cell>
          <cell r="D1173" t="str">
            <v>Pachyramphus xanthogenys</v>
          </cell>
          <cell r="E1173" t="str">
            <v>Passeriformes</v>
          </cell>
          <cell r="F1173" t="str">
            <v>Tityridae</v>
          </cell>
          <cell r="G1173" t="str">
            <v>caneleiro-de-cara-amarela</v>
          </cell>
          <cell r="H1173" t="str">
            <v>Yellow-cheeked Becard</v>
          </cell>
          <cell r="I1173"/>
          <cell r="J1173"/>
          <cell r="K1173"/>
          <cell r="L1173" t="str">
            <v>Invertebrate</v>
          </cell>
          <cell r="M1173" t="str">
            <v>Carnivore</v>
          </cell>
          <cell r="N1173" t="str">
            <v>Omnivore</v>
          </cell>
          <cell r="O1173"/>
          <cell r="P1173" t="str">
            <v>Insessorial</v>
          </cell>
          <cell r="Q1173" t="str">
            <v>Forest</v>
          </cell>
          <cell r="R1173" t="str">
            <v xml:space="preserve">Dense </v>
          </cell>
          <cell r="S1173"/>
          <cell r="T1173"/>
          <cell r="U1173" t="str">
            <v>A</v>
          </cell>
          <cell r="V1173"/>
          <cell r="W1173"/>
          <cell r="X1173" t="str">
            <v>BR</v>
          </cell>
          <cell r="Y1173"/>
          <cell r="Z1173"/>
          <cell r="AA1173"/>
          <cell r="AB1173"/>
          <cell r="AC1173"/>
          <cell r="AD1173"/>
          <cell r="AE1173"/>
          <cell r="AF1173"/>
        </row>
        <row r="1174">
          <cell r="A1174" t="str">
            <v>Pachysylvia hypoxantha</v>
          </cell>
          <cell r="B1174" t="str">
            <v>Pachysylvia</v>
          </cell>
          <cell r="C1174" t="str">
            <v>hypoxantha</v>
          </cell>
          <cell r="D1174" t="str">
            <v>Pachysylvia hypoxantha</v>
          </cell>
          <cell r="E1174" t="str">
            <v>Passeriformes</v>
          </cell>
          <cell r="F1174" t="str">
            <v>Vireonidae</v>
          </cell>
          <cell r="G1174" t="str">
            <v>vite-vite-de-barriga-amarela</v>
          </cell>
          <cell r="H1174" t="str">
            <v>Dusky-capped Greenlet</v>
          </cell>
          <cell r="I1174" t="str">
            <v>LC</v>
          </cell>
          <cell r="J1174"/>
          <cell r="K1174"/>
          <cell r="L1174" t="str">
            <v>Invertebrate</v>
          </cell>
          <cell r="M1174" t="str">
            <v>Carnivore</v>
          </cell>
          <cell r="N1174" t="str">
            <v>Invertivore</v>
          </cell>
          <cell r="O1174"/>
          <cell r="P1174" t="str">
            <v>Insessorial</v>
          </cell>
          <cell r="Q1174" t="str">
            <v>Woodland</v>
          </cell>
          <cell r="R1174" t="str">
            <v xml:space="preserve">Dense </v>
          </cell>
          <cell r="S1174"/>
          <cell r="T1174"/>
          <cell r="U1174" t="str">
            <v>A</v>
          </cell>
          <cell r="V1174"/>
          <cell r="W1174"/>
          <cell r="X1174" t="str">
            <v>BR</v>
          </cell>
          <cell r="Y1174"/>
          <cell r="Z1174"/>
          <cell r="AA1174"/>
          <cell r="AB1174"/>
          <cell r="AC1174"/>
          <cell r="AD1174"/>
          <cell r="AE1174"/>
          <cell r="AF1174"/>
        </row>
        <row r="1175">
          <cell r="A1175" t="str">
            <v>Pachysylvia muscicapina</v>
          </cell>
          <cell r="B1175" t="str">
            <v>Pachysylvia</v>
          </cell>
          <cell r="C1175" t="str">
            <v>muscicapina</v>
          </cell>
          <cell r="D1175" t="str">
            <v>Pachysylvia muscicapina</v>
          </cell>
          <cell r="E1175" t="str">
            <v>Passeriformes</v>
          </cell>
          <cell r="F1175" t="str">
            <v>Vireonidae</v>
          </cell>
          <cell r="G1175" t="str">
            <v>vite-vite-camurça</v>
          </cell>
          <cell r="H1175" t="str">
            <v>Buff-cheeked Greenlet</v>
          </cell>
          <cell r="I1175" t="str">
            <v>LC</v>
          </cell>
          <cell r="J1175"/>
          <cell r="K1175"/>
          <cell r="L1175" t="str">
            <v>Invertebrate</v>
          </cell>
          <cell r="M1175" t="str">
            <v>Carnivore</v>
          </cell>
          <cell r="N1175" t="str">
            <v>Invertivore</v>
          </cell>
          <cell r="O1175"/>
          <cell r="P1175" t="str">
            <v>Insessorial</v>
          </cell>
          <cell r="Q1175" t="str">
            <v>Woodland</v>
          </cell>
          <cell r="R1175" t="str">
            <v xml:space="preserve">Dense </v>
          </cell>
          <cell r="S1175"/>
          <cell r="T1175" t="str">
            <v>M</v>
          </cell>
          <cell r="U1175" t="str">
            <v>M</v>
          </cell>
          <cell r="V1175"/>
          <cell r="W1175"/>
          <cell r="X1175" t="str">
            <v>BR</v>
          </cell>
          <cell r="Y1175"/>
          <cell r="Z1175"/>
          <cell r="AA1175" t="str">
            <v>AC</v>
          </cell>
          <cell r="AB1175"/>
          <cell r="AC1175"/>
          <cell r="AD1175"/>
          <cell r="AE1175"/>
          <cell r="AF1175"/>
        </row>
        <row r="1176">
          <cell r="A1176" t="str">
            <v>Pandion haliaetus</v>
          </cell>
          <cell r="B1176" t="str">
            <v>Pandion</v>
          </cell>
          <cell r="C1176" t="str">
            <v>haliaetus</v>
          </cell>
          <cell r="D1176" t="str">
            <v>Pandion haliaetus</v>
          </cell>
          <cell r="E1176" t="str">
            <v>Accipitriformes</v>
          </cell>
          <cell r="F1176" t="str">
            <v>Pandionidae</v>
          </cell>
          <cell r="G1176" t="str">
            <v>águia-pescadora</v>
          </cell>
          <cell r="H1176" t="str">
            <v>Osprey</v>
          </cell>
          <cell r="I1176" t="str">
            <v>LC</v>
          </cell>
          <cell r="J1176"/>
          <cell r="K1176"/>
          <cell r="L1176" t="str">
            <v>VertFishScav</v>
          </cell>
          <cell r="M1176" t="str">
            <v>Carnivore</v>
          </cell>
          <cell r="N1176" t="str">
            <v>Aquatic predator</v>
          </cell>
          <cell r="O1176" t="str">
            <v>Aquatico</v>
          </cell>
          <cell r="P1176" t="str">
            <v>Aerial</v>
          </cell>
          <cell r="Q1176" t="str">
            <v>Marine</v>
          </cell>
          <cell r="R1176" t="str">
            <v>Open</v>
          </cell>
          <cell r="S1176">
            <v>1</v>
          </cell>
          <cell r="T1176" t="str">
            <v>M</v>
          </cell>
          <cell r="U1176" t="str">
            <v>M</v>
          </cell>
          <cell r="V1176" t="str">
            <v>MGT</v>
          </cell>
          <cell r="W1176" t="str">
            <v>No</v>
          </cell>
          <cell r="X1176" t="str">
            <v>VI (N)</v>
          </cell>
          <cell r="Y1176"/>
          <cell r="Z1176" t="str">
            <v>VN</v>
          </cell>
          <cell r="AA1176"/>
          <cell r="AB1176"/>
          <cell r="AC1176"/>
          <cell r="AD1176"/>
          <cell r="AE1176"/>
          <cell r="AF1176"/>
        </row>
        <row r="1177">
          <cell r="A1177" t="str">
            <v>Panyptila cayennensis</v>
          </cell>
          <cell r="B1177" t="str">
            <v>Panyptila</v>
          </cell>
          <cell r="C1177" t="str">
            <v>cayennensis</v>
          </cell>
          <cell r="D1177" t="str">
            <v>Panyptila cayennensis</v>
          </cell>
          <cell r="E1177" t="str">
            <v>Apodiformes</v>
          </cell>
          <cell r="F1177" t="str">
            <v>Apodidae</v>
          </cell>
          <cell r="G1177" t="str">
            <v>andorinhão-estofador</v>
          </cell>
          <cell r="H1177" t="str">
            <v>Lesser Swallow-tailed Swift</v>
          </cell>
          <cell r="I1177" t="str">
            <v>LC</v>
          </cell>
          <cell r="J1177"/>
          <cell r="K1177"/>
          <cell r="L1177" t="str">
            <v>Invertebrate</v>
          </cell>
          <cell r="M1177" t="str">
            <v>Carnivore</v>
          </cell>
          <cell r="N1177" t="str">
            <v>Invertivore</v>
          </cell>
          <cell r="O1177" t="str">
            <v>Aereo</v>
          </cell>
          <cell r="P1177" t="str">
            <v>Aerial</v>
          </cell>
          <cell r="Q1177" t="str">
            <v>Forest</v>
          </cell>
          <cell r="R1177" t="str">
            <v xml:space="preserve">Dense </v>
          </cell>
          <cell r="S1177"/>
          <cell r="T1177"/>
          <cell r="U1177"/>
          <cell r="V1177"/>
          <cell r="W1177"/>
          <cell r="X1177" t="str">
            <v>BR</v>
          </cell>
          <cell r="Y1177"/>
          <cell r="Z1177"/>
          <cell r="AA1177"/>
          <cell r="AB1177"/>
          <cell r="AC1177"/>
          <cell r="AD1177"/>
          <cell r="AE1177"/>
          <cell r="AF1177"/>
        </row>
        <row r="1178">
          <cell r="A1178" t="str">
            <v>Parabuteo leucorrhous</v>
          </cell>
          <cell r="B1178" t="str">
            <v>Parabuteo</v>
          </cell>
          <cell r="C1178" t="str">
            <v>leucorrhous</v>
          </cell>
          <cell r="D1178" t="str">
            <v>Parabuteo leucorrhous</v>
          </cell>
          <cell r="E1178" t="str">
            <v>Accipitriformes</v>
          </cell>
          <cell r="F1178" t="str">
            <v>Accipitridae</v>
          </cell>
          <cell r="G1178" t="str">
            <v>gavião-de-sobre-branco</v>
          </cell>
          <cell r="H1178" t="str">
            <v>White-rumped Hawk</v>
          </cell>
          <cell r="I1178" t="str">
            <v>LC</v>
          </cell>
          <cell r="J1178"/>
          <cell r="K1178" t="str">
            <v>II</v>
          </cell>
          <cell r="L1178" t="str">
            <v>VertFishScav</v>
          </cell>
          <cell r="M1178" t="str">
            <v>Carnivore</v>
          </cell>
          <cell r="N1178" t="str">
            <v>Vertivore</v>
          </cell>
          <cell r="O1178"/>
          <cell r="P1178" t="str">
            <v>Insessorial</v>
          </cell>
          <cell r="Q1178" t="str">
            <v>Forest</v>
          </cell>
          <cell r="R1178" t="str">
            <v xml:space="preserve">Dense </v>
          </cell>
          <cell r="S1178"/>
          <cell r="T1178" t="str">
            <v>A</v>
          </cell>
          <cell r="U1178" t="str">
            <v>B</v>
          </cell>
          <cell r="V1178"/>
          <cell r="W1178"/>
          <cell r="X1178" t="str">
            <v>BR</v>
          </cell>
          <cell r="Y1178"/>
          <cell r="Z1178"/>
          <cell r="AA1178" t="str">
            <v>AC</v>
          </cell>
          <cell r="AB1178"/>
          <cell r="AC1178"/>
          <cell r="AD1178"/>
          <cell r="AE1178"/>
          <cell r="AF1178"/>
        </row>
        <row r="1179">
          <cell r="A1179" t="str">
            <v>Parabuteo unicinctus</v>
          </cell>
          <cell r="B1179" t="str">
            <v>Parabuteo</v>
          </cell>
          <cell r="C1179" t="str">
            <v>unicinctus</v>
          </cell>
          <cell r="D1179" t="str">
            <v>Parabuteo unicinctus</v>
          </cell>
          <cell r="E1179" t="str">
            <v>Accipitriformes</v>
          </cell>
          <cell r="F1179" t="str">
            <v>Accipitridae</v>
          </cell>
          <cell r="G1179" t="str">
            <v>gavião-asa-de-telha</v>
          </cell>
          <cell r="H1179" t="str">
            <v>Harris's Hawk</v>
          </cell>
          <cell r="I1179" t="str">
            <v>LC</v>
          </cell>
          <cell r="J1179"/>
          <cell r="K1179" t="str">
            <v>II</v>
          </cell>
          <cell r="L1179" t="str">
            <v>VertFishScav</v>
          </cell>
          <cell r="M1179" t="str">
            <v>Carnivore</v>
          </cell>
          <cell r="N1179" t="str">
            <v>Vertivore</v>
          </cell>
          <cell r="O1179" t="str">
            <v>Dossel</v>
          </cell>
          <cell r="P1179" t="str">
            <v>Insessorial</v>
          </cell>
          <cell r="Q1179" t="str">
            <v>Forest</v>
          </cell>
          <cell r="R1179" t="str">
            <v xml:space="preserve">Dense </v>
          </cell>
          <cell r="S1179">
            <v>1</v>
          </cell>
          <cell r="T1179" t="str">
            <v>A</v>
          </cell>
          <cell r="U1179" t="str">
            <v>B</v>
          </cell>
          <cell r="V1179"/>
          <cell r="W1179"/>
          <cell r="X1179" t="str">
            <v>BR</v>
          </cell>
          <cell r="Y1179"/>
          <cell r="Z1179" t="str">
            <v>RE</v>
          </cell>
          <cell r="AA1179" t="str">
            <v>AC</v>
          </cell>
          <cell r="AB1179"/>
          <cell r="AC1179"/>
          <cell r="AD1179"/>
          <cell r="AE1179"/>
          <cell r="AF1179"/>
        </row>
        <row r="1180">
          <cell r="A1180" t="str">
            <v>Pardirallus maculatus</v>
          </cell>
          <cell r="B1180" t="str">
            <v>Pardirallus</v>
          </cell>
          <cell r="C1180" t="str">
            <v>maculatus</v>
          </cell>
          <cell r="D1180" t="str">
            <v>Pardirallus maculatus</v>
          </cell>
          <cell r="E1180" t="str">
            <v>Gruiformes</v>
          </cell>
          <cell r="F1180" t="str">
            <v>Rallidae</v>
          </cell>
          <cell r="G1180" t="str">
            <v>saracura-carijó</v>
          </cell>
          <cell r="H1180" t="str">
            <v>Spotted Rail</v>
          </cell>
          <cell r="I1180" t="str">
            <v>LC</v>
          </cell>
          <cell r="J1180"/>
          <cell r="K1180"/>
          <cell r="L1180" t="str">
            <v>Invertebrate</v>
          </cell>
          <cell r="M1180" t="str">
            <v>Carnivore</v>
          </cell>
          <cell r="N1180" t="str">
            <v>Aquatic predator</v>
          </cell>
          <cell r="O1180" t="str">
            <v>Terrestre</v>
          </cell>
          <cell r="P1180" t="str">
            <v>Terrestrial</v>
          </cell>
          <cell r="Q1180" t="str">
            <v>Wetland</v>
          </cell>
          <cell r="R1180" t="str">
            <v>Semi-Open</v>
          </cell>
          <cell r="S1180">
            <v>3</v>
          </cell>
          <cell r="T1180" t="str">
            <v>M</v>
          </cell>
          <cell r="U1180" t="str">
            <v>M</v>
          </cell>
          <cell r="V1180"/>
          <cell r="W1180"/>
          <cell r="X1180" t="str">
            <v>BR</v>
          </cell>
          <cell r="Y1180"/>
          <cell r="Z1180" t="str">
            <v>RE</v>
          </cell>
          <cell r="AA1180" t="str">
            <v>AC</v>
          </cell>
          <cell r="AB1180"/>
          <cell r="AC1180"/>
          <cell r="AD1180"/>
          <cell r="AE1180"/>
          <cell r="AF1180"/>
        </row>
        <row r="1181">
          <cell r="A1181" t="str">
            <v>Pardirallus nigricans</v>
          </cell>
          <cell r="B1181" t="str">
            <v>Pardirallus</v>
          </cell>
          <cell r="C1181" t="str">
            <v>nigricans</v>
          </cell>
          <cell r="D1181" t="str">
            <v>Pardirallus nigricans</v>
          </cell>
          <cell r="E1181" t="str">
            <v>Gruiformes</v>
          </cell>
          <cell r="F1181" t="str">
            <v>Rallidae</v>
          </cell>
          <cell r="G1181" t="str">
            <v>saracura-sanã</v>
          </cell>
          <cell r="H1181" t="str">
            <v>Blackish Rail</v>
          </cell>
          <cell r="I1181" t="str">
            <v>LC</v>
          </cell>
          <cell r="J1181"/>
          <cell r="K1181"/>
          <cell r="L1181" t="str">
            <v>Invertebrate</v>
          </cell>
          <cell r="M1181" t="str">
            <v>Carnivore</v>
          </cell>
          <cell r="N1181" t="str">
            <v>Aquatic predator</v>
          </cell>
          <cell r="O1181"/>
          <cell r="P1181" t="str">
            <v>Terrestrial</v>
          </cell>
          <cell r="Q1181" t="str">
            <v>Wetland</v>
          </cell>
          <cell r="R1181" t="str">
            <v>Semi-Open</v>
          </cell>
          <cell r="S1181">
            <v>2</v>
          </cell>
          <cell r="T1181" t="str">
            <v>M</v>
          </cell>
          <cell r="U1181" t="str">
            <v>M</v>
          </cell>
          <cell r="V1181"/>
          <cell r="W1181"/>
          <cell r="X1181" t="str">
            <v>BR</v>
          </cell>
          <cell r="Y1181"/>
          <cell r="Z1181" t="str">
            <v>RE</v>
          </cell>
          <cell r="AA1181"/>
          <cell r="AB1181"/>
          <cell r="AC1181"/>
          <cell r="AD1181"/>
          <cell r="AE1181"/>
          <cell r="AF1181"/>
        </row>
        <row r="1182">
          <cell r="A1182" t="str">
            <v>Pardirallus sanguinolentus</v>
          </cell>
          <cell r="B1182" t="str">
            <v>Pardirallus</v>
          </cell>
          <cell r="C1182" t="str">
            <v>sanguinolentus</v>
          </cell>
          <cell r="D1182" t="str">
            <v>Pardirallus sanguinolentus</v>
          </cell>
          <cell r="E1182" t="str">
            <v>Gruiformes</v>
          </cell>
          <cell r="F1182" t="str">
            <v>Rallidae</v>
          </cell>
          <cell r="G1182" t="str">
            <v>saracura-do-banhado</v>
          </cell>
          <cell r="H1182" t="str">
            <v>Plumbeous Rail</v>
          </cell>
          <cell r="I1182" t="str">
            <v>LC</v>
          </cell>
          <cell r="J1182"/>
          <cell r="K1182"/>
          <cell r="L1182" t="str">
            <v>Invertebrate</v>
          </cell>
          <cell r="M1182" t="str">
            <v>Carnivore</v>
          </cell>
          <cell r="N1182" t="str">
            <v>Aquatic predator</v>
          </cell>
          <cell r="O1182"/>
          <cell r="P1182" t="str">
            <v>Terrestrial</v>
          </cell>
          <cell r="Q1182" t="str">
            <v>Wetland</v>
          </cell>
          <cell r="R1182" t="str">
            <v>Semi-Open</v>
          </cell>
          <cell r="S1182"/>
          <cell r="T1182"/>
          <cell r="U1182"/>
          <cell r="V1182" t="str">
            <v>MPR*</v>
          </cell>
          <cell r="W1182" t="str">
            <v>Yes</v>
          </cell>
          <cell r="X1182" t="str">
            <v>BR</v>
          </cell>
          <cell r="Y1182"/>
          <cell r="Z1182"/>
          <cell r="AA1182"/>
          <cell r="AB1182"/>
          <cell r="AC1182"/>
          <cell r="AD1182"/>
          <cell r="AE1182"/>
          <cell r="AF1182"/>
        </row>
        <row r="1183">
          <cell r="A1183" t="str">
            <v>Parkerthraustes humeralis</v>
          </cell>
          <cell r="B1183" t="str">
            <v>Parkerthraustes</v>
          </cell>
          <cell r="C1183" t="str">
            <v>humeralis</v>
          </cell>
          <cell r="D1183" t="str">
            <v>Parkerthraustes humeralis</v>
          </cell>
          <cell r="E1183" t="str">
            <v>Passeriformes</v>
          </cell>
          <cell r="F1183" t="str">
            <v>Thraupidae</v>
          </cell>
          <cell r="G1183" t="str">
            <v>furriel-de-encontro</v>
          </cell>
          <cell r="H1183" t="str">
            <v>Yellow-shouldered Grosbeak</v>
          </cell>
          <cell r="I1183" t="str">
            <v>LC</v>
          </cell>
          <cell r="J1183"/>
          <cell r="K1183" t="str">
            <v>II</v>
          </cell>
          <cell r="L1183" t="str">
            <v>FruiNect</v>
          </cell>
          <cell r="M1183" t="str">
            <v>Omnivore</v>
          </cell>
          <cell r="N1183" t="str">
            <v>Omnivore</v>
          </cell>
          <cell r="O1183"/>
          <cell r="P1183" t="str">
            <v>Insessorial</v>
          </cell>
          <cell r="Q1183" t="str">
            <v>Forest</v>
          </cell>
          <cell r="R1183" t="str">
            <v xml:space="preserve">Dense </v>
          </cell>
          <cell r="S1183"/>
          <cell r="T1183"/>
          <cell r="U1183"/>
          <cell r="V1183"/>
          <cell r="W1183"/>
          <cell r="X1183" t="str">
            <v>BR</v>
          </cell>
          <cell r="Y1183"/>
          <cell r="Z1183"/>
          <cell r="AA1183"/>
          <cell r="AB1183"/>
          <cell r="AC1183"/>
          <cell r="AD1183"/>
          <cell r="AE1183"/>
          <cell r="AF1183"/>
        </row>
        <row r="1184">
          <cell r="A1184" t="str">
            <v>Parkesia noveboracensis</v>
          </cell>
          <cell r="B1184" t="str">
            <v>Parkesia</v>
          </cell>
          <cell r="C1184" t="str">
            <v>noveboracensis</v>
          </cell>
          <cell r="D1184" t="str">
            <v>Parkesia noveboracensis</v>
          </cell>
          <cell r="E1184" t="str">
            <v>Passeriformes</v>
          </cell>
          <cell r="F1184" t="str">
            <v>Parulidae</v>
          </cell>
          <cell r="G1184" t="str">
            <v>mariquita-boreal</v>
          </cell>
          <cell r="H1184" t="str">
            <v>Northern Waterthrush</v>
          </cell>
          <cell r="I1184" t="str">
            <v>LC</v>
          </cell>
          <cell r="J1184"/>
          <cell r="K1184"/>
          <cell r="L1184" t="str">
            <v>Invertebrate</v>
          </cell>
          <cell r="M1184" t="str">
            <v>Carnivore</v>
          </cell>
          <cell r="N1184" t="str">
            <v>Invertivore</v>
          </cell>
          <cell r="O1184"/>
          <cell r="P1184" t="str">
            <v>Terrestrial</v>
          </cell>
          <cell r="Q1184" t="str">
            <v>Forest</v>
          </cell>
          <cell r="R1184" t="str">
            <v xml:space="preserve">Dense </v>
          </cell>
          <cell r="S1184"/>
          <cell r="T1184"/>
          <cell r="U1184" t="str">
            <v>M</v>
          </cell>
          <cell r="V1184" t="str">
            <v>VAG</v>
          </cell>
          <cell r="W1184" t="str">
            <v>No</v>
          </cell>
          <cell r="X1184" t="str">
            <v>VA (N)</v>
          </cell>
          <cell r="Y1184"/>
          <cell r="Z1184"/>
          <cell r="AA1184"/>
          <cell r="AB1184"/>
          <cell r="AC1184"/>
          <cell r="AD1184"/>
          <cell r="AE1184"/>
          <cell r="AF1184"/>
        </row>
        <row r="1185">
          <cell r="A1185" t="str">
            <v>Paroaria baeri</v>
          </cell>
          <cell r="B1185" t="str">
            <v>Paroaria</v>
          </cell>
          <cell r="C1185" t="str">
            <v>baeri</v>
          </cell>
          <cell r="D1185" t="str">
            <v>Paroaria baeri</v>
          </cell>
          <cell r="E1185" t="str">
            <v>Passeriformes</v>
          </cell>
          <cell r="F1185" t="str">
            <v>Thraupidae</v>
          </cell>
          <cell r="G1185" t="str">
            <v>cardeal-do-araguaia</v>
          </cell>
          <cell r="H1185" t="str">
            <v>Araguaia Cardil</v>
          </cell>
          <cell r="I1185" t="str">
            <v>LC</v>
          </cell>
          <cell r="J1185"/>
          <cell r="K1185"/>
          <cell r="L1185" t="str">
            <v>Invertebrate</v>
          </cell>
          <cell r="M1185" t="str">
            <v>Omnivore</v>
          </cell>
          <cell r="N1185" t="str">
            <v>Invertivore</v>
          </cell>
          <cell r="O1185" t="str">
            <v>?</v>
          </cell>
          <cell r="P1185" t="str">
            <v>Generalist</v>
          </cell>
          <cell r="Q1185" t="str">
            <v>Shrubland</v>
          </cell>
          <cell r="R1185" t="str">
            <v>Semi-Open</v>
          </cell>
          <cell r="S1185"/>
          <cell r="T1185"/>
          <cell r="U1185" t="str">
            <v>B</v>
          </cell>
          <cell r="V1185"/>
          <cell r="W1185"/>
          <cell r="X1185" t="str">
            <v>BR, En</v>
          </cell>
          <cell r="Y1185"/>
          <cell r="Z1185"/>
          <cell r="AA1185"/>
          <cell r="AB1185"/>
          <cell r="AC1185"/>
          <cell r="AD1185"/>
          <cell r="AE1185"/>
          <cell r="AF1185"/>
        </row>
        <row r="1186">
          <cell r="A1186" t="str">
            <v>Paroaria capitata</v>
          </cell>
          <cell r="B1186" t="str">
            <v>Paroaria</v>
          </cell>
          <cell r="C1186" t="str">
            <v>capitata</v>
          </cell>
          <cell r="D1186" t="str">
            <v>Paroaria capitata</v>
          </cell>
          <cell r="E1186" t="str">
            <v>Passeriformes</v>
          </cell>
          <cell r="F1186" t="str">
            <v>Thraupidae</v>
          </cell>
          <cell r="G1186" t="str">
            <v>cavalaria</v>
          </cell>
          <cell r="H1186" t="str">
            <v>Yellow-billed Cardil</v>
          </cell>
          <cell r="I1186" t="str">
            <v>LC</v>
          </cell>
          <cell r="J1186"/>
          <cell r="K1186"/>
          <cell r="L1186" t="str">
            <v>Invertebrate</v>
          </cell>
          <cell r="M1186" t="str">
            <v>Herbivore</v>
          </cell>
          <cell r="N1186" t="str">
            <v>Invertivore</v>
          </cell>
          <cell r="O1186" t="str">
            <v>Terrestre/Estrato medio</v>
          </cell>
          <cell r="P1186" t="str">
            <v>Generalist</v>
          </cell>
          <cell r="Q1186" t="str">
            <v>Shrubland</v>
          </cell>
          <cell r="R1186" t="str">
            <v>Semi-Open</v>
          </cell>
          <cell r="S1186"/>
          <cell r="T1186"/>
          <cell r="U1186"/>
          <cell r="V1186"/>
          <cell r="W1186"/>
          <cell r="X1186" t="str">
            <v>BR</v>
          </cell>
          <cell r="Y1186"/>
          <cell r="Z1186"/>
          <cell r="AA1186"/>
          <cell r="AB1186"/>
          <cell r="AC1186"/>
          <cell r="AD1186"/>
          <cell r="AE1186"/>
          <cell r="AF1186"/>
        </row>
        <row r="1187">
          <cell r="A1187" t="str">
            <v>Paroaria cervicalis</v>
          </cell>
          <cell r="B1187" t="str">
            <v>Paroaria</v>
          </cell>
          <cell r="C1187" t="str">
            <v>cervicalis</v>
          </cell>
          <cell r="D1187" t="str">
            <v>Paroaria cervicalis</v>
          </cell>
          <cell r="E1187" t="str">
            <v>Passeriformes</v>
          </cell>
          <cell r="F1187" t="str">
            <v>Thraupidae</v>
          </cell>
          <cell r="G1187" t="str">
            <v>cardeal-da-bolívia</v>
          </cell>
          <cell r="H1187" t="str">
            <v>Bolivian Cardil</v>
          </cell>
          <cell r="I1187"/>
          <cell r="J1187"/>
          <cell r="K1187"/>
          <cell r="L1187" t="str">
            <v>Invertebrate</v>
          </cell>
          <cell r="M1187" t="str">
            <v>Omnivore</v>
          </cell>
          <cell r="N1187" t="str">
            <v>Invertivore</v>
          </cell>
          <cell r="O1187"/>
          <cell r="P1187" t="str">
            <v>Generalist</v>
          </cell>
          <cell r="Q1187" t="str">
            <v>Shrubland</v>
          </cell>
          <cell r="R1187" t="str">
            <v>Semi-Open</v>
          </cell>
          <cell r="S1187"/>
          <cell r="T1187"/>
          <cell r="U1187" t="str">
            <v>B</v>
          </cell>
          <cell r="V1187"/>
          <cell r="W1187"/>
          <cell r="X1187" t="str">
            <v>BR#</v>
          </cell>
          <cell r="Y1187"/>
          <cell r="Z1187"/>
          <cell r="AA1187"/>
          <cell r="AB1187"/>
          <cell r="AC1187"/>
          <cell r="AD1187"/>
          <cell r="AE1187"/>
          <cell r="AF1187"/>
        </row>
        <row r="1188">
          <cell r="A1188" t="str">
            <v>Paroaria coronata</v>
          </cell>
          <cell r="B1188" t="str">
            <v>Paroaria</v>
          </cell>
          <cell r="C1188" t="str">
            <v>coronata</v>
          </cell>
          <cell r="D1188" t="str">
            <v>Paroaria coronata</v>
          </cell>
          <cell r="E1188" t="str">
            <v>Passeriformes</v>
          </cell>
          <cell r="F1188" t="str">
            <v>Thraupidae</v>
          </cell>
          <cell r="G1188" t="str">
            <v>cardeal</v>
          </cell>
          <cell r="H1188" t="str">
            <v>Red-crested Cardil</v>
          </cell>
          <cell r="I1188" t="str">
            <v>LC</v>
          </cell>
          <cell r="J1188"/>
          <cell r="K1188"/>
          <cell r="L1188" t="str">
            <v>Invertebrate</v>
          </cell>
          <cell r="M1188" t="str">
            <v>Herbivore</v>
          </cell>
          <cell r="N1188" t="str">
            <v>Invertivore</v>
          </cell>
          <cell r="O1188" t="str">
            <v>Terrestre/Sub-bosque</v>
          </cell>
          <cell r="P1188" t="str">
            <v>Generalist</v>
          </cell>
          <cell r="Q1188" t="str">
            <v>Shrubland</v>
          </cell>
          <cell r="R1188" t="str">
            <v>Semi-Open</v>
          </cell>
          <cell r="S1188"/>
          <cell r="T1188" t="str">
            <v>A</v>
          </cell>
          <cell r="U1188" t="str">
            <v>B</v>
          </cell>
          <cell r="V1188"/>
          <cell r="W1188"/>
          <cell r="X1188" t="str">
            <v>BR</v>
          </cell>
          <cell r="Y1188"/>
          <cell r="Z1188"/>
          <cell r="AA1188" t="str">
            <v>AC</v>
          </cell>
          <cell r="AB1188"/>
          <cell r="AC1188"/>
          <cell r="AD1188"/>
          <cell r="AE1188"/>
          <cell r="AF1188"/>
        </row>
        <row r="1189">
          <cell r="A1189" t="str">
            <v>Paroaria dominicana</v>
          </cell>
          <cell r="B1189" t="str">
            <v>Paroaria</v>
          </cell>
          <cell r="C1189" t="str">
            <v>dominicana</v>
          </cell>
          <cell r="D1189" t="str">
            <v>Paroaria dominicana</v>
          </cell>
          <cell r="E1189" t="str">
            <v>Passeriformes</v>
          </cell>
          <cell r="F1189" t="str">
            <v>Thraupidae</v>
          </cell>
          <cell r="G1189" t="str">
            <v>cardeal-do-nordeste</v>
          </cell>
          <cell r="H1189" t="str">
            <v>Red-cowled Cardil</v>
          </cell>
          <cell r="I1189" t="str">
            <v>LC</v>
          </cell>
          <cell r="J1189"/>
          <cell r="K1189"/>
          <cell r="L1189" t="str">
            <v>Invertebrate</v>
          </cell>
          <cell r="M1189" t="str">
            <v>Omnivore</v>
          </cell>
          <cell r="N1189" t="str">
            <v>Invertivore</v>
          </cell>
          <cell r="O1189" t="str">
            <v>Terrestre/Sub-bosque</v>
          </cell>
          <cell r="P1189" t="str">
            <v>Generalist</v>
          </cell>
          <cell r="Q1189" t="str">
            <v>Shrubland</v>
          </cell>
          <cell r="R1189" t="str">
            <v>Semi-Open</v>
          </cell>
          <cell r="S1189">
            <v>1</v>
          </cell>
          <cell r="T1189" t="str">
            <v>A</v>
          </cell>
          <cell r="U1189" t="str">
            <v>B</v>
          </cell>
          <cell r="V1189"/>
          <cell r="W1189"/>
          <cell r="X1189" t="str">
            <v>BR, En</v>
          </cell>
          <cell r="Y1189" t="str">
            <v>Caa</v>
          </cell>
          <cell r="Z1189" t="str">
            <v>RE</v>
          </cell>
          <cell r="AA1189"/>
          <cell r="AB1189"/>
          <cell r="AC1189"/>
          <cell r="AD1189"/>
          <cell r="AE1189"/>
          <cell r="AF1189"/>
        </row>
        <row r="1190">
          <cell r="A1190" t="str">
            <v>Paroaria gularis</v>
          </cell>
          <cell r="B1190" t="str">
            <v>Paroaria</v>
          </cell>
          <cell r="C1190" t="str">
            <v>gularis</v>
          </cell>
          <cell r="D1190" t="str">
            <v>Paroaria gularis</v>
          </cell>
          <cell r="E1190" t="str">
            <v>Passeriformes</v>
          </cell>
          <cell r="F1190" t="str">
            <v>Thraupidae</v>
          </cell>
          <cell r="G1190" t="str">
            <v>cardeal-da-amazônia</v>
          </cell>
          <cell r="H1190" t="str">
            <v>Red-capped Cardil</v>
          </cell>
          <cell r="I1190" t="str">
            <v>LC</v>
          </cell>
          <cell r="J1190"/>
          <cell r="K1190"/>
          <cell r="L1190" t="str">
            <v>Invertebrate</v>
          </cell>
          <cell r="M1190" t="str">
            <v>Herbivore</v>
          </cell>
          <cell r="N1190" t="str">
            <v>Invertivore</v>
          </cell>
          <cell r="O1190" t="str">
            <v>Terrestre/Estrato medio</v>
          </cell>
          <cell r="P1190" t="str">
            <v>Generalist</v>
          </cell>
          <cell r="Q1190" t="str">
            <v>Shrubland</v>
          </cell>
          <cell r="R1190" t="str">
            <v>Semi-Open</v>
          </cell>
          <cell r="S1190"/>
          <cell r="T1190"/>
          <cell r="U1190"/>
          <cell r="V1190"/>
          <cell r="W1190"/>
          <cell r="X1190" t="str">
            <v>BR</v>
          </cell>
          <cell r="Y1190"/>
          <cell r="Z1190"/>
          <cell r="AA1190"/>
          <cell r="AB1190"/>
          <cell r="AC1190"/>
          <cell r="AD1190"/>
          <cell r="AE1190"/>
          <cell r="AF1190"/>
        </row>
        <row r="1191">
          <cell r="A1191" t="str">
            <v>Paroaria xinguensis</v>
          </cell>
          <cell r="B1191" t="str">
            <v>Paroaria</v>
          </cell>
          <cell r="C1191" t="str">
            <v>xinguensis</v>
          </cell>
          <cell r="D1191" t="str">
            <v>Paroaria xinguensis</v>
          </cell>
          <cell r="E1191" t="str">
            <v>Passeriformes</v>
          </cell>
          <cell r="F1191" t="str">
            <v>Thraupidae</v>
          </cell>
          <cell r="G1191" t="str">
            <v>cardeal-do-xingu</v>
          </cell>
          <cell r="H1191" t="str">
            <v>Xingu Cardil</v>
          </cell>
          <cell r="I1191"/>
          <cell r="J1191"/>
          <cell r="K1191"/>
          <cell r="L1191" t="str">
            <v>Invertebrate</v>
          </cell>
          <cell r="M1191" t="str">
            <v>Omnivore</v>
          </cell>
          <cell r="N1191" t="str">
            <v>Invertivore</v>
          </cell>
          <cell r="O1191"/>
          <cell r="P1191" t="str">
            <v>Generalist</v>
          </cell>
          <cell r="Q1191" t="str">
            <v>Shrubland</v>
          </cell>
          <cell r="R1191" t="str">
            <v>Semi-Open</v>
          </cell>
          <cell r="S1191"/>
          <cell r="T1191" t="str">
            <v>B</v>
          </cell>
          <cell r="U1191" t="str">
            <v>B</v>
          </cell>
          <cell r="V1191"/>
          <cell r="W1191"/>
          <cell r="X1191" t="str">
            <v>BR, En</v>
          </cell>
          <cell r="Y1191"/>
          <cell r="Z1191"/>
          <cell r="AA1191"/>
          <cell r="AB1191"/>
          <cell r="AC1191"/>
          <cell r="AD1191"/>
          <cell r="AE1191"/>
          <cell r="AF1191"/>
        </row>
        <row r="1192">
          <cell r="A1192" t="str">
            <v>Passer domesticus</v>
          </cell>
          <cell r="B1192" t="str">
            <v>Passer</v>
          </cell>
          <cell r="C1192" t="str">
            <v>domesticus</v>
          </cell>
          <cell r="D1192" t="str">
            <v>Passer domesticus</v>
          </cell>
          <cell r="E1192" t="str">
            <v>Passeriformes</v>
          </cell>
          <cell r="F1192" t="str">
            <v>Passeridae</v>
          </cell>
          <cell r="G1192" t="str">
            <v>pardal</v>
          </cell>
          <cell r="H1192" t="str">
            <v>House Sparrow</v>
          </cell>
          <cell r="I1192" t="str">
            <v>LC</v>
          </cell>
          <cell r="J1192"/>
          <cell r="K1192"/>
          <cell r="L1192" t="str">
            <v>PlantSeed</v>
          </cell>
          <cell r="M1192" t="str">
            <v>Herbivore</v>
          </cell>
          <cell r="N1192" t="str">
            <v>Granivore</v>
          </cell>
          <cell r="O1192" t="str">
            <v>Terrestre/Dossel</v>
          </cell>
          <cell r="P1192" t="str">
            <v>Terrestrial</v>
          </cell>
          <cell r="Q1192" t="str">
            <v>Desert</v>
          </cell>
          <cell r="R1192" t="str">
            <v>Open</v>
          </cell>
          <cell r="S1192">
            <v>1</v>
          </cell>
          <cell r="T1192" t="str">
            <v>B</v>
          </cell>
          <cell r="U1192"/>
          <cell r="V1192"/>
          <cell r="W1192"/>
          <cell r="X1192" t="str">
            <v>BR, In</v>
          </cell>
          <cell r="Y1192"/>
          <cell r="Z1192" t="str">
            <v>RE</v>
          </cell>
          <cell r="AA1192"/>
          <cell r="AB1192"/>
          <cell r="AC1192"/>
          <cell r="AD1192"/>
          <cell r="AE1192"/>
          <cell r="AF1192"/>
        </row>
        <row r="1193">
          <cell r="A1193" t="str">
            <v>Patagioenas cayennensis</v>
          </cell>
          <cell r="B1193" t="str">
            <v>Patagioenas</v>
          </cell>
          <cell r="C1193" t="str">
            <v>cayennensis</v>
          </cell>
          <cell r="D1193" t="str">
            <v>Patagioenas cayennensis</v>
          </cell>
          <cell r="E1193" t="str">
            <v>Columbiformes</v>
          </cell>
          <cell r="F1193" t="str">
            <v>Columbidae</v>
          </cell>
          <cell r="G1193" t="str">
            <v>pomba-galega</v>
          </cell>
          <cell r="H1193" t="str">
            <v>Pale-vented Pigeon</v>
          </cell>
          <cell r="I1193" t="str">
            <v>LC</v>
          </cell>
          <cell r="J1193"/>
          <cell r="K1193"/>
          <cell r="L1193" t="str">
            <v>FruiNect</v>
          </cell>
          <cell r="M1193" t="str">
            <v>Herbivore</v>
          </cell>
          <cell r="N1193" t="str">
            <v>Granivore</v>
          </cell>
          <cell r="O1193"/>
          <cell r="P1193" t="str">
            <v>Terrestrial</v>
          </cell>
          <cell r="Q1193" t="str">
            <v>Forest</v>
          </cell>
          <cell r="R1193" t="str">
            <v>Semi-Open</v>
          </cell>
          <cell r="S1193">
            <v>3</v>
          </cell>
          <cell r="T1193" t="str">
            <v>B</v>
          </cell>
          <cell r="U1193"/>
          <cell r="V1193"/>
          <cell r="W1193"/>
          <cell r="X1193" t="str">
            <v>BR</v>
          </cell>
          <cell r="Y1193"/>
          <cell r="Z1193" t="str">
            <v>RE</v>
          </cell>
          <cell r="AA1193"/>
          <cell r="AB1193"/>
          <cell r="AC1193"/>
          <cell r="AD1193"/>
          <cell r="AE1193"/>
          <cell r="AF1193"/>
        </row>
        <row r="1194">
          <cell r="A1194" t="str">
            <v>Patagioenas fasciata</v>
          </cell>
          <cell r="B1194" t="str">
            <v>Patagioenas</v>
          </cell>
          <cell r="C1194" t="str">
            <v>fasciata</v>
          </cell>
          <cell r="D1194" t="str">
            <v>Patagioenas fasciata</v>
          </cell>
          <cell r="E1194" t="str">
            <v>Columbiformes</v>
          </cell>
          <cell r="F1194" t="str">
            <v>Columbidae</v>
          </cell>
          <cell r="G1194" t="str">
            <v>pomba-de-coleira</v>
          </cell>
          <cell r="H1194" t="str">
            <v>Band-tailed Pigeon</v>
          </cell>
          <cell r="I1194"/>
          <cell r="J1194"/>
          <cell r="K1194"/>
          <cell r="L1194" t="str">
            <v>PlantSeed</v>
          </cell>
          <cell r="M1194" t="str">
            <v>Herbivore</v>
          </cell>
          <cell r="N1194" t="str">
            <v>Granivore</v>
          </cell>
          <cell r="O1194"/>
          <cell r="P1194" t="str">
            <v>Terrestrial</v>
          </cell>
          <cell r="Q1194" t="str">
            <v>Forest</v>
          </cell>
          <cell r="R1194" t="str">
            <v>Semi-Open</v>
          </cell>
          <cell r="S1194"/>
          <cell r="T1194"/>
          <cell r="U1194"/>
          <cell r="V1194"/>
          <cell r="W1194"/>
          <cell r="X1194" t="str">
            <v>BR#</v>
          </cell>
          <cell r="Y1194"/>
          <cell r="Z1194"/>
          <cell r="AA1194"/>
          <cell r="AB1194"/>
          <cell r="AC1194"/>
          <cell r="AD1194"/>
          <cell r="AE1194"/>
          <cell r="AF1194"/>
        </row>
        <row r="1195">
          <cell r="A1195" t="str">
            <v>Patagioenas maculosa</v>
          </cell>
          <cell r="B1195" t="str">
            <v>Patagioenas</v>
          </cell>
          <cell r="C1195" t="str">
            <v>maculosa</v>
          </cell>
          <cell r="D1195" t="str">
            <v>Patagioenas maculosa</v>
          </cell>
          <cell r="E1195" t="str">
            <v>Columbiformes</v>
          </cell>
          <cell r="F1195" t="str">
            <v>Columbidae</v>
          </cell>
          <cell r="G1195" t="str">
            <v>pomba-do-orvalho</v>
          </cell>
          <cell r="H1195" t="str">
            <v>Spot-winged Pigeon</v>
          </cell>
          <cell r="I1195" t="str">
            <v>LC</v>
          </cell>
          <cell r="J1195"/>
          <cell r="K1195"/>
          <cell r="L1195" t="str">
            <v>PlantSeed</v>
          </cell>
          <cell r="M1195" t="str">
            <v>Herbivore</v>
          </cell>
          <cell r="N1195" t="str">
            <v>Granivore</v>
          </cell>
          <cell r="O1195"/>
          <cell r="P1195" t="str">
            <v>Terrestrial</v>
          </cell>
          <cell r="Q1195" t="str">
            <v>Forest</v>
          </cell>
          <cell r="R1195" t="str">
            <v>Semi-Open</v>
          </cell>
          <cell r="S1195"/>
          <cell r="T1195" t="str">
            <v>B</v>
          </cell>
          <cell r="U1195" t="str">
            <v>M</v>
          </cell>
          <cell r="V1195"/>
          <cell r="W1195"/>
          <cell r="X1195" t="str">
            <v>BR</v>
          </cell>
          <cell r="Y1195"/>
          <cell r="Z1195"/>
          <cell r="AA1195"/>
          <cell r="AB1195"/>
          <cell r="AC1195"/>
          <cell r="AD1195"/>
          <cell r="AE1195"/>
          <cell r="AF1195"/>
        </row>
        <row r="1196">
          <cell r="A1196" t="str">
            <v>Patagioenas picazuro</v>
          </cell>
          <cell r="B1196" t="str">
            <v>Patagioenas</v>
          </cell>
          <cell r="C1196" t="str">
            <v>picazuro</v>
          </cell>
          <cell r="D1196" t="str">
            <v>Patagioenas picazuro</v>
          </cell>
          <cell r="E1196" t="str">
            <v>Columbiformes</v>
          </cell>
          <cell r="F1196" t="str">
            <v>Columbidae</v>
          </cell>
          <cell r="G1196" t="str">
            <v>asa-branca</v>
          </cell>
          <cell r="H1196" t="str">
            <v>Picazuro Pigeon</v>
          </cell>
          <cell r="I1196" t="str">
            <v>LC</v>
          </cell>
          <cell r="J1196"/>
          <cell r="K1196"/>
          <cell r="L1196" t="str">
            <v>PlantSeed</v>
          </cell>
          <cell r="M1196" t="str">
            <v>Herbivore</v>
          </cell>
          <cell r="N1196" t="str">
            <v>Granivore</v>
          </cell>
          <cell r="O1196"/>
          <cell r="P1196" t="str">
            <v>Terrestrial</v>
          </cell>
          <cell r="Q1196" t="str">
            <v>Forest</v>
          </cell>
          <cell r="R1196" t="str">
            <v>Semi-Open</v>
          </cell>
          <cell r="S1196">
            <v>3</v>
          </cell>
          <cell r="T1196" t="str">
            <v>B</v>
          </cell>
          <cell r="U1196" t="str">
            <v>A</v>
          </cell>
          <cell r="V1196"/>
          <cell r="W1196"/>
          <cell r="X1196" t="str">
            <v>BR</v>
          </cell>
          <cell r="Y1196"/>
          <cell r="Z1196" t="str">
            <v>RE</v>
          </cell>
          <cell r="AA1196"/>
          <cell r="AB1196"/>
          <cell r="AC1196"/>
          <cell r="AD1196"/>
          <cell r="AE1196"/>
          <cell r="AF1196"/>
        </row>
        <row r="1197">
          <cell r="A1197" t="str">
            <v>Patagioenas plumbea</v>
          </cell>
          <cell r="B1197" t="str">
            <v>Patagioenas</v>
          </cell>
          <cell r="C1197" t="str">
            <v>plumbea</v>
          </cell>
          <cell r="D1197" t="str">
            <v>Patagioenas plumbea</v>
          </cell>
          <cell r="E1197" t="str">
            <v>Columbiformes</v>
          </cell>
          <cell r="F1197" t="str">
            <v>Columbidae</v>
          </cell>
          <cell r="G1197" t="str">
            <v>pomba-amargosa</v>
          </cell>
          <cell r="H1197" t="str">
            <v>Plumbeous Pigeon</v>
          </cell>
          <cell r="I1197" t="str">
            <v>LC</v>
          </cell>
          <cell r="J1197"/>
          <cell r="K1197"/>
          <cell r="L1197" t="str">
            <v>Omnivore</v>
          </cell>
          <cell r="M1197" t="str">
            <v>Herbivore</v>
          </cell>
          <cell r="N1197" t="str">
            <v>Granivore</v>
          </cell>
          <cell r="O1197"/>
          <cell r="P1197" t="str">
            <v>Terrestrial</v>
          </cell>
          <cell r="Q1197" t="str">
            <v>Forest</v>
          </cell>
          <cell r="R1197" t="str">
            <v>Semi-Open</v>
          </cell>
          <cell r="S1197"/>
          <cell r="T1197" t="str">
            <v>B</v>
          </cell>
          <cell r="U1197" t="str">
            <v>M</v>
          </cell>
          <cell r="V1197"/>
          <cell r="W1197"/>
          <cell r="X1197" t="str">
            <v>BR</v>
          </cell>
          <cell r="Y1197"/>
          <cell r="Z1197"/>
          <cell r="AA1197"/>
          <cell r="AB1197"/>
          <cell r="AC1197"/>
          <cell r="AD1197"/>
          <cell r="AE1197"/>
          <cell r="AF1197"/>
        </row>
        <row r="1198">
          <cell r="A1198" t="str">
            <v>Patagioenas speciosa</v>
          </cell>
          <cell r="B1198" t="str">
            <v>Patagioenas</v>
          </cell>
          <cell r="C1198" t="str">
            <v>speciosa</v>
          </cell>
          <cell r="D1198" t="str">
            <v>Patagioenas speciosa</v>
          </cell>
          <cell r="E1198" t="str">
            <v>Columbiformes</v>
          </cell>
          <cell r="F1198" t="str">
            <v>Columbidae</v>
          </cell>
          <cell r="G1198" t="str">
            <v>pomba-trocal</v>
          </cell>
          <cell r="H1198" t="str">
            <v>Scaled Pigeon</v>
          </cell>
          <cell r="I1198" t="str">
            <v>LC</v>
          </cell>
          <cell r="J1198"/>
          <cell r="K1198"/>
          <cell r="L1198" t="str">
            <v>FruiNect</v>
          </cell>
          <cell r="M1198" t="str">
            <v>Herbivore</v>
          </cell>
          <cell r="N1198" t="str">
            <v>Granivore</v>
          </cell>
          <cell r="O1198"/>
          <cell r="P1198" t="str">
            <v>Terrestrial</v>
          </cell>
          <cell r="Q1198" t="str">
            <v>Forest</v>
          </cell>
          <cell r="R1198" t="str">
            <v>Semi-Open</v>
          </cell>
          <cell r="S1198"/>
          <cell r="T1198"/>
          <cell r="U1198" t="str">
            <v>A</v>
          </cell>
          <cell r="V1198"/>
          <cell r="W1198"/>
          <cell r="X1198" t="str">
            <v>BR</v>
          </cell>
          <cell r="Y1198"/>
          <cell r="Z1198"/>
          <cell r="AA1198"/>
          <cell r="AB1198"/>
          <cell r="AC1198"/>
          <cell r="AD1198"/>
          <cell r="AE1198"/>
          <cell r="AF1198"/>
        </row>
        <row r="1199">
          <cell r="A1199" t="str">
            <v>Patagioenas subvinacea</v>
          </cell>
          <cell r="B1199" t="str">
            <v>Patagioenas</v>
          </cell>
          <cell r="C1199" t="str">
            <v>subvinacea</v>
          </cell>
          <cell r="D1199" t="str">
            <v>Patagioenas subvinacea</v>
          </cell>
          <cell r="E1199" t="str">
            <v>Columbiformes</v>
          </cell>
          <cell r="F1199" t="str">
            <v>Columbidae</v>
          </cell>
          <cell r="G1199" t="str">
            <v>pomba-botafogo</v>
          </cell>
          <cell r="H1199" t="str">
            <v>Ruddy Pigeon</v>
          </cell>
          <cell r="I1199" t="str">
            <v>LC</v>
          </cell>
          <cell r="J1199"/>
          <cell r="K1199"/>
          <cell r="L1199" t="str">
            <v>FruiNect</v>
          </cell>
          <cell r="M1199" t="str">
            <v>Herbivore</v>
          </cell>
          <cell r="N1199" t="str">
            <v>Granivore</v>
          </cell>
          <cell r="O1199"/>
          <cell r="P1199" t="str">
            <v>Terrestrial</v>
          </cell>
          <cell r="Q1199" t="str">
            <v>Forest</v>
          </cell>
          <cell r="R1199" t="str">
            <v>Semi-Open</v>
          </cell>
          <cell r="S1199"/>
          <cell r="T1199"/>
          <cell r="U1199"/>
          <cell r="V1199"/>
          <cell r="W1199"/>
          <cell r="X1199" t="str">
            <v>BR</v>
          </cell>
          <cell r="Y1199"/>
          <cell r="Z1199"/>
          <cell r="AA1199"/>
          <cell r="AB1199"/>
          <cell r="AC1199"/>
          <cell r="AD1199"/>
          <cell r="AE1199"/>
          <cell r="AF1199"/>
        </row>
        <row r="1200">
          <cell r="A1200" t="str">
            <v>Pauxi mitu</v>
          </cell>
          <cell r="B1200" t="str">
            <v>Pauxi</v>
          </cell>
          <cell r="C1200" t="str">
            <v>mitu</v>
          </cell>
          <cell r="D1200" t="str">
            <v>Pauxi mitu</v>
          </cell>
          <cell r="E1200" t="str">
            <v>Galliformes</v>
          </cell>
          <cell r="F1200" t="str">
            <v>Cracidae</v>
          </cell>
          <cell r="G1200" t="str">
            <v>mutum-do-nordeste</v>
          </cell>
          <cell r="H1200" t="str">
            <v>Alagoas Curassow</v>
          </cell>
          <cell r="I1200"/>
          <cell r="J1200" t="str">
            <v>EW</v>
          </cell>
          <cell r="K1200"/>
          <cell r="L1200" t="str">
            <v>FruiNect</v>
          </cell>
          <cell r="M1200" t="str">
            <v>Herbivore</v>
          </cell>
          <cell r="N1200" t="str">
            <v>Omnivore</v>
          </cell>
          <cell r="O1200"/>
          <cell r="P1200" t="str">
            <v>Terrestrial</v>
          </cell>
          <cell r="Q1200" t="str">
            <v>Forest</v>
          </cell>
          <cell r="R1200" t="str">
            <v xml:space="preserve">Dense </v>
          </cell>
          <cell r="S1200"/>
          <cell r="T1200"/>
          <cell r="U1200"/>
          <cell r="V1200"/>
          <cell r="W1200"/>
          <cell r="X1200" t="str">
            <v>BR, En</v>
          </cell>
          <cell r="Y1200"/>
          <cell r="Z1200"/>
          <cell r="AA1200"/>
          <cell r="AB1200"/>
          <cell r="AC1200"/>
          <cell r="AD1200"/>
          <cell r="AE1200"/>
          <cell r="AF1200"/>
        </row>
        <row r="1201">
          <cell r="A1201" t="str">
            <v>Pauxi tomentosa</v>
          </cell>
          <cell r="B1201" t="str">
            <v>Pauxi</v>
          </cell>
          <cell r="C1201" t="str">
            <v>tomentosa</v>
          </cell>
          <cell r="D1201" t="str">
            <v>Pauxi tomentosa</v>
          </cell>
          <cell r="E1201" t="str">
            <v>Galliformes</v>
          </cell>
          <cell r="F1201" t="str">
            <v>Cracidae</v>
          </cell>
          <cell r="G1201" t="str">
            <v>mutum-do-norte</v>
          </cell>
          <cell r="H1201" t="str">
            <v>Crestless Curassow</v>
          </cell>
          <cell r="I1201"/>
          <cell r="J1201"/>
          <cell r="K1201"/>
          <cell r="L1201" t="str">
            <v>FruiNect</v>
          </cell>
          <cell r="M1201" t="str">
            <v>Herbivore</v>
          </cell>
          <cell r="N1201" t="str">
            <v>Omnivore</v>
          </cell>
          <cell r="O1201"/>
          <cell r="P1201" t="str">
            <v>Terrestrial</v>
          </cell>
          <cell r="Q1201" t="str">
            <v>Forest</v>
          </cell>
          <cell r="R1201" t="str">
            <v xml:space="preserve">Dense </v>
          </cell>
          <cell r="S1201"/>
          <cell r="T1201"/>
          <cell r="U1201" t="str">
            <v>A</v>
          </cell>
          <cell r="V1201"/>
          <cell r="W1201"/>
          <cell r="X1201" t="str">
            <v>BR</v>
          </cell>
          <cell r="Y1201"/>
          <cell r="Z1201"/>
          <cell r="AA1201"/>
          <cell r="AB1201"/>
          <cell r="AC1201"/>
          <cell r="AD1201"/>
          <cell r="AE1201"/>
          <cell r="AF1201"/>
        </row>
        <row r="1202">
          <cell r="A1202" t="str">
            <v>Pauxi tuberosa</v>
          </cell>
          <cell r="B1202" t="str">
            <v>Pauxi</v>
          </cell>
          <cell r="C1202" t="str">
            <v>tuberosa</v>
          </cell>
          <cell r="D1202" t="str">
            <v>Pauxi tuberosa</v>
          </cell>
          <cell r="E1202" t="str">
            <v>Galliformes</v>
          </cell>
          <cell r="F1202" t="str">
            <v>Cracidae</v>
          </cell>
          <cell r="G1202" t="str">
            <v>mutum-cavalo</v>
          </cell>
          <cell r="H1202" t="str">
            <v>Razor-billed Curassow</v>
          </cell>
          <cell r="I1202"/>
          <cell r="J1202"/>
          <cell r="K1202"/>
          <cell r="L1202" t="str">
            <v>FruiNect</v>
          </cell>
          <cell r="M1202" t="str">
            <v>Herbivore</v>
          </cell>
          <cell r="N1202" t="str">
            <v>Omnivore</v>
          </cell>
          <cell r="O1202"/>
          <cell r="P1202" t="str">
            <v>Terrestrial</v>
          </cell>
          <cell r="Q1202" t="str">
            <v>Forest</v>
          </cell>
          <cell r="R1202" t="str">
            <v xml:space="preserve">Dense </v>
          </cell>
          <cell r="S1202"/>
          <cell r="T1202"/>
          <cell r="U1202"/>
          <cell r="V1202"/>
          <cell r="W1202"/>
          <cell r="X1202" t="str">
            <v>BR</v>
          </cell>
          <cell r="Y1202"/>
          <cell r="Z1202"/>
          <cell r="AA1202"/>
          <cell r="AB1202"/>
          <cell r="AC1202"/>
          <cell r="AD1202"/>
          <cell r="AE1202"/>
          <cell r="AF1202"/>
        </row>
        <row r="1203">
          <cell r="A1203" t="str">
            <v>Pelagodroma marina</v>
          </cell>
          <cell r="B1203" t="str">
            <v>Pelagodroma</v>
          </cell>
          <cell r="C1203" t="str">
            <v>marina</v>
          </cell>
          <cell r="D1203" t="str">
            <v>Pelagodroma marina</v>
          </cell>
          <cell r="E1203" t="str">
            <v>Procellariiformes</v>
          </cell>
          <cell r="F1203" t="str">
            <v>Oceanitidae</v>
          </cell>
          <cell r="G1203" t="str">
            <v>calcamar</v>
          </cell>
          <cell r="H1203" t="str">
            <v>White-faced Storm-Petrel</v>
          </cell>
          <cell r="I1203" t="str">
            <v>LC</v>
          </cell>
          <cell r="J1203"/>
          <cell r="K1203"/>
          <cell r="L1203" t="str">
            <v>Invertebrate</v>
          </cell>
          <cell r="M1203" t="str">
            <v>Carnivore</v>
          </cell>
          <cell r="N1203" t="str">
            <v>Aquatic predator</v>
          </cell>
          <cell r="O1203"/>
          <cell r="P1203" t="str">
            <v>Aerial</v>
          </cell>
          <cell r="Q1203" t="str">
            <v>Marine</v>
          </cell>
          <cell r="R1203" t="str">
            <v>Open</v>
          </cell>
          <cell r="S1203"/>
          <cell r="T1203"/>
          <cell r="U1203" t="str">
            <v>A</v>
          </cell>
          <cell r="V1203" t="str">
            <v>VAG</v>
          </cell>
          <cell r="W1203" t="str">
            <v>No</v>
          </cell>
          <cell r="X1203" t="str">
            <v>VA (E)</v>
          </cell>
          <cell r="Y1203"/>
          <cell r="Z1203"/>
          <cell r="AA1203"/>
          <cell r="AB1203"/>
          <cell r="AC1203"/>
          <cell r="AD1203"/>
          <cell r="AE1203"/>
          <cell r="AF1203"/>
        </row>
        <row r="1204">
          <cell r="A1204" t="str">
            <v>Pelecanoides magellani</v>
          </cell>
          <cell r="B1204" t="str">
            <v>Pelecanoides</v>
          </cell>
          <cell r="C1204" t="str">
            <v>magellani</v>
          </cell>
          <cell r="D1204" t="str">
            <v>Pelecanoides magellani</v>
          </cell>
          <cell r="E1204" t="str">
            <v>Procellariiformes</v>
          </cell>
          <cell r="F1204" t="str">
            <v>Procellariidae</v>
          </cell>
          <cell r="G1204" t="str">
            <v>petrel-mergulhador</v>
          </cell>
          <cell r="H1204" t="str">
            <v>Magellanic Diving-Petrel</v>
          </cell>
          <cell r="I1204" t="str">
            <v>LC</v>
          </cell>
          <cell r="J1204"/>
          <cell r="K1204"/>
          <cell r="L1204" t="str">
            <v>Invertebrate</v>
          </cell>
          <cell r="M1204" t="str">
            <v>Carnivore</v>
          </cell>
          <cell r="N1204" t="str">
            <v>Aquatic predator</v>
          </cell>
          <cell r="O1204" t="str">
            <v>Aquatico</v>
          </cell>
          <cell r="P1204" t="str">
            <v>Aquatic</v>
          </cell>
          <cell r="Q1204" t="str">
            <v>Marine</v>
          </cell>
          <cell r="R1204" t="str">
            <v>Open</v>
          </cell>
          <cell r="S1204"/>
          <cell r="T1204"/>
          <cell r="U1204" t="str">
            <v>A</v>
          </cell>
          <cell r="V1204" t="str">
            <v>VAG</v>
          </cell>
          <cell r="W1204" t="str">
            <v>No</v>
          </cell>
          <cell r="X1204" t="str">
            <v>VA (S)</v>
          </cell>
          <cell r="Y1204"/>
          <cell r="Z1204"/>
          <cell r="AA1204"/>
          <cell r="AB1204"/>
          <cell r="AC1204"/>
          <cell r="AD1204"/>
          <cell r="AE1204"/>
          <cell r="AF1204"/>
        </row>
        <row r="1205">
          <cell r="A1205" t="str">
            <v>Pelecanus occidentalis</v>
          </cell>
          <cell r="B1205" t="str">
            <v>Pelecanus</v>
          </cell>
          <cell r="C1205" t="str">
            <v>occidentalis</v>
          </cell>
          <cell r="D1205" t="str">
            <v>Pelecanus occidentalis</v>
          </cell>
          <cell r="E1205" t="str">
            <v>Pelecaniformes</v>
          </cell>
          <cell r="F1205" t="str">
            <v>Pelecanidae</v>
          </cell>
          <cell r="G1205" t="str">
            <v>pelicano</v>
          </cell>
          <cell r="H1205" t="str">
            <v>Brown Pelican</v>
          </cell>
          <cell r="I1205" t="str">
            <v>LC</v>
          </cell>
          <cell r="J1205"/>
          <cell r="K1205"/>
          <cell r="L1205" t="str">
            <v>VertFishScav</v>
          </cell>
          <cell r="M1205" t="str">
            <v>Carnivore</v>
          </cell>
          <cell r="N1205" t="str">
            <v>Aquatic predator</v>
          </cell>
          <cell r="O1205" t="str">
            <v>Aquatico</v>
          </cell>
          <cell r="P1205" t="str">
            <v>Aquatic</v>
          </cell>
          <cell r="Q1205" t="str">
            <v>Wetland</v>
          </cell>
          <cell r="R1205" t="str">
            <v>Open</v>
          </cell>
          <cell r="S1205"/>
          <cell r="T1205"/>
          <cell r="U1205" t="str">
            <v>A</v>
          </cell>
          <cell r="V1205" t="str">
            <v>VAG</v>
          </cell>
          <cell r="W1205" t="str">
            <v>No</v>
          </cell>
          <cell r="X1205" t="str">
            <v>VA (N)</v>
          </cell>
          <cell r="Y1205"/>
          <cell r="Z1205"/>
          <cell r="AA1205"/>
          <cell r="AB1205"/>
          <cell r="AC1205"/>
          <cell r="AD1205"/>
          <cell r="AE1205"/>
          <cell r="AF1205"/>
        </row>
        <row r="1206">
          <cell r="A1206" t="str">
            <v>Penelope jacquacu</v>
          </cell>
          <cell r="B1206" t="str">
            <v>Penelope</v>
          </cell>
          <cell r="C1206" t="str">
            <v>jacquacu</v>
          </cell>
          <cell r="D1206" t="str">
            <v>Penelope jacquacu</v>
          </cell>
          <cell r="E1206" t="str">
            <v>Galliformes</v>
          </cell>
          <cell r="F1206" t="str">
            <v>Cracidae</v>
          </cell>
          <cell r="G1206" t="str">
            <v>jacu-de-spix</v>
          </cell>
          <cell r="H1206" t="str">
            <v>Spix's Guan</v>
          </cell>
          <cell r="I1206" t="str">
            <v>LC</v>
          </cell>
          <cell r="J1206"/>
          <cell r="K1206"/>
          <cell r="L1206" t="str">
            <v>FruiNect</v>
          </cell>
          <cell r="M1206" t="str">
            <v>Herbivore</v>
          </cell>
          <cell r="N1206" t="str">
            <v>Omnivore</v>
          </cell>
          <cell r="O1206" t="str">
            <v>Terrestre/Dossel</v>
          </cell>
          <cell r="P1206" t="str">
            <v>Insessorial</v>
          </cell>
          <cell r="Q1206" t="str">
            <v>Woodland</v>
          </cell>
          <cell r="R1206" t="str">
            <v xml:space="preserve">Dense </v>
          </cell>
          <cell r="S1206"/>
          <cell r="T1206" t="str">
            <v>B</v>
          </cell>
          <cell r="U1206" t="str">
            <v>A</v>
          </cell>
          <cell r="V1206"/>
          <cell r="W1206"/>
          <cell r="X1206" t="str">
            <v>BR</v>
          </cell>
          <cell r="Y1206"/>
          <cell r="Z1206"/>
          <cell r="AA1206" t="str">
            <v>AC</v>
          </cell>
          <cell r="AB1206"/>
          <cell r="AC1206"/>
          <cell r="AD1206"/>
          <cell r="AE1206"/>
          <cell r="AF1206"/>
        </row>
        <row r="1207">
          <cell r="A1207" t="str">
            <v>Penelope jacucaca</v>
          </cell>
          <cell r="B1207" t="str">
            <v>Penelope</v>
          </cell>
          <cell r="C1207" t="str">
            <v>jacucaca</v>
          </cell>
          <cell r="D1207" t="str">
            <v>Penelope jacucaca</v>
          </cell>
          <cell r="E1207" t="str">
            <v>Galliformes</v>
          </cell>
          <cell r="F1207" t="str">
            <v>Cracidae</v>
          </cell>
          <cell r="G1207" t="str">
            <v>jacucaca</v>
          </cell>
          <cell r="H1207" t="str">
            <v>White-browed Guan</v>
          </cell>
          <cell r="I1207" t="str">
            <v>VU</v>
          </cell>
          <cell r="J1207" t="str">
            <v>VU</v>
          </cell>
          <cell r="K1207"/>
          <cell r="L1207" t="str">
            <v>FruiNect</v>
          </cell>
          <cell r="M1207" t="str">
            <v>Herbivore</v>
          </cell>
          <cell r="N1207" t="str">
            <v>Omnivore</v>
          </cell>
          <cell r="O1207" t="str">
            <v>?</v>
          </cell>
          <cell r="P1207" t="str">
            <v>Insessorial</v>
          </cell>
          <cell r="Q1207" t="str">
            <v>Woodland</v>
          </cell>
          <cell r="R1207" t="str">
            <v xml:space="preserve">Dense </v>
          </cell>
          <cell r="S1207">
            <v>3</v>
          </cell>
          <cell r="T1207" t="str">
            <v>B</v>
          </cell>
          <cell r="U1207" t="str">
            <v>A</v>
          </cell>
          <cell r="V1207"/>
          <cell r="W1207"/>
          <cell r="X1207" t="str">
            <v>BR, En</v>
          </cell>
          <cell r="Y1207" t="str">
            <v>Caa</v>
          </cell>
          <cell r="Z1207" t="str">
            <v>RE</v>
          </cell>
          <cell r="AA1207"/>
          <cell r="AB1207"/>
          <cell r="AC1207"/>
          <cell r="AD1207"/>
          <cell r="AE1207"/>
          <cell r="AF1207"/>
        </row>
        <row r="1208">
          <cell r="A1208" t="str">
            <v>Penelope marail</v>
          </cell>
          <cell r="B1208" t="str">
            <v>Penelope</v>
          </cell>
          <cell r="C1208" t="str">
            <v>marail</v>
          </cell>
          <cell r="D1208" t="str">
            <v>Penelope marail</v>
          </cell>
          <cell r="E1208" t="str">
            <v>Galliformes</v>
          </cell>
          <cell r="F1208" t="str">
            <v>Cracidae</v>
          </cell>
          <cell r="G1208" t="str">
            <v>jacumirim</v>
          </cell>
          <cell r="H1208" t="str">
            <v>Marail Guan</v>
          </cell>
          <cell r="I1208" t="str">
            <v>LC</v>
          </cell>
          <cell r="J1208"/>
          <cell r="K1208"/>
          <cell r="L1208" t="str">
            <v>FruiNect</v>
          </cell>
          <cell r="M1208" t="str">
            <v>Herbivore</v>
          </cell>
          <cell r="N1208" t="str">
            <v>Omnivore</v>
          </cell>
          <cell r="O1208" t="str">
            <v>Dossel</v>
          </cell>
          <cell r="P1208" t="str">
            <v>Insessorial</v>
          </cell>
          <cell r="Q1208" t="str">
            <v>Woodland</v>
          </cell>
          <cell r="R1208" t="str">
            <v xml:space="preserve">Dense </v>
          </cell>
          <cell r="S1208"/>
          <cell r="T1208"/>
          <cell r="U1208" t="str">
            <v>M</v>
          </cell>
          <cell r="V1208"/>
          <cell r="W1208"/>
          <cell r="X1208" t="str">
            <v>BR</v>
          </cell>
          <cell r="Y1208"/>
          <cell r="Z1208"/>
          <cell r="AA1208"/>
          <cell r="AB1208"/>
          <cell r="AC1208"/>
          <cell r="AD1208"/>
          <cell r="AE1208"/>
          <cell r="AF1208"/>
        </row>
        <row r="1209">
          <cell r="A1209" t="str">
            <v>Penelope obscura</v>
          </cell>
          <cell r="B1209" t="str">
            <v>Penelope</v>
          </cell>
          <cell r="C1209" t="str">
            <v>obscura</v>
          </cell>
          <cell r="D1209" t="str">
            <v>Penelope obscura</v>
          </cell>
          <cell r="E1209" t="str">
            <v>Galliformes</v>
          </cell>
          <cell r="F1209" t="str">
            <v>Cracidae</v>
          </cell>
          <cell r="G1209" t="str">
            <v>jacuguaçu</v>
          </cell>
          <cell r="H1209" t="str">
            <v>Dusky-legged Guan</v>
          </cell>
          <cell r="I1209" t="str">
            <v>LC</v>
          </cell>
          <cell r="J1209"/>
          <cell r="K1209"/>
          <cell r="L1209" t="str">
            <v>FruiNect</v>
          </cell>
          <cell r="M1209" t="str">
            <v>Herbivore</v>
          </cell>
          <cell r="N1209" t="str">
            <v>Omnivore</v>
          </cell>
          <cell r="O1209" t="str">
            <v>Terrestre/Dossel</v>
          </cell>
          <cell r="P1209" t="str">
            <v>Insessorial</v>
          </cell>
          <cell r="Q1209" t="str">
            <v>Woodland</v>
          </cell>
          <cell r="R1209" t="str">
            <v xml:space="preserve">Dense </v>
          </cell>
          <cell r="S1209"/>
          <cell r="T1209"/>
          <cell r="U1209" t="str">
            <v>A</v>
          </cell>
          <cell r="V1209"/>
          <cell r="W1209"/>
          <cell r="X1209" t="str">
            <v>BR</v>
          </cell>
          <cell r="Y1209"/>
          <cell r="Z1209"/>
          <cell r="AA1209"/>
          <cell r="AB1209"/>
          <cell r="AC1209"/>
          <cell r="AD1209"/>
          <cell r="AE1209"/>
          <cell r="AF1209"/>
        </row>
        <row r="1210">
          <cell r="A1210" t="str">
            <v>Penelope ochrogaster</v>
          </cell>
          <cell r="B1210" t="str">
            <v>Penelope</v>
          </cell>
          <cell r="C1210" t="str">
            <v>ochrogaster</v>
          </cell>
          <cell r="D1210" t="str">
            <v>Penelope ochrogaster</v>
          </cell>
          <cell r="E1210" t="str">
            <v>Galliformes</v>
          </cell>
          <cell r="F1210" t="str">
            <v>Cracidae</v>
          </cell>
          <cell r="G1210" t="str">
            <v>jacu-de-barriga-castanha</v>
          </cell>
          <cell r="H1210" t="str">
            <v>Chestnut-bellied Guan</v>
          </cell>
          <cell r="I1210" t="str">
            <v>VU</v>
          </cell>
          <cell r="J1210"/>
          <cell r="K1210"/>
          <cell r="L1210" t="str">
            <v>FruiNect</v>
          </cell>
          <cell r="M1210" t="str">
            <v>Herbivore</v>
          </cell>
          <cell r="N1210" t="str">
            <v>Omnivore</v>
          </cell>
          <cell r="O1210" t="str">
            <v>Dossel</v>
          </cell>
          <cell r="P1210" t="str">
            <v>Insessorial</v>
          </cell>
          <cell r="Q1210" t="str">
            <v>Woodland</v>
          </cell>
          <cell r="R1210" t="str">
            <v xml:space="preserve">Dense </v>
          </cell>
          <cell r="S1210"/>
          <cell r="T1210"/>
          <cell r="U1210" t="str">
            <v>A</v>
          </cell>
          <cell r="V1210"/>
          <cell r="W1210"/>
          <cell r="X1210" t="str">
            <v>BR, En</v>
          </cell>
          <cell r="Y1210"/>
          <cell r="Z1210"/>
          <cell r="AA1210"/>
          <cell r="AB1210"/>
          <cell r="AC1210"/>
          <cell r="AD1210"/>
          <cell r="AE1210"/>
          <cell r="AF1210"/>
        </row>
        <row r="1211">
          <cell r="A1211" t="str">
            <v>Penelope pileata</v>
          </cell>
          <cell r="B1211" t="str">
            <v>Penelope</v>
          </cell>
          <cell r="C1211" t="str">
            <v>pileata</v>
          </cell>
          <cell r="D1211" t="str">
            <v>Penelope pileata</v>
          </cell>
          <cell r="E1211" t="str">
            <v>Galliformes</v>
          </cell>
          <cell r="F1211" t="str">
            <v>Cracidae</v>
          </cell>
          <cell r="G1211" t="str">
            <v>jacupiranga</v>
          </cell>
          <cell r="H1211" t="str">
            <v>White-crested Guan</v>
          </cell>
          <cell r="I1211" t="str">
            <v>VU</v>
          </cell>
          <cell r="J1211" t="str">
            <v>VU</v>
          </cell>
          <cell r="K1211"/>
          <cell r="L1211" t="str">
            <v>FruiNect</v>
          </cell>
          <cell r="M1211" t="str">
            <v>Herbivore</v>
          </cell>
          <cell r="N1211" t="str">
            <v>Omnivore</v>
          </cell>
          <cell r="O1211" t="str">
            <v>Dossel</v>
          </cell>
          <cell r="P1211" t="str">
            <v>Insessorial</v>
          </cell>
          <cell r="Q1211" t="str">
            <v>Woodland</v>
          </cell>
          <cell r="R1211" t="str">
            <v xml:space="preserve">Dense </v>
          </cell>
          <cell r="S1211"/>
          <cell r="T1211" t="str">
            <v>B</v>
          </cell>
          <cell r="U1211" t="str">
            <v>M</v>
          </cell>
          <cell r="V1211"/>
          <cell r="W1211"/>
          <cell r="X1211" t="str">
            <v>BR, En</v>
          </cell>
          <cell r="Y1211"/>
          <cell r="Z1211"/>
          <cell r="AA1211" t="str">
            <v>AC</v>
          </cell>
          <cell r="AB1211"/>
          <cell r="AC1211"/>
          <cell r="AD1211"/>
          <cell r="AE1211"/>
          <cell r="AF1211"/>
        </row>
        <row r="1212">
          <cell r="A1212" t="str">
            <v>Penelope superciliaris</v>
          </cell>
          <cell r="B1212" t="str">
            <v>Penelope</v>
          </cell>
          <cell r="C1212" t="str">
            <v>superciliaris</v>
          </cell>
          <cell r="D1212" t="str">
            <v>Penelope superciliaris</v>
          </cell>
          <cell r="E1212" t="str">
            <v>Galliformes</v>
          </cell>
          <cell r="F1212" t="str">
            <v>Cracidae</v>
          </cell>
          <cell r="G1212" t="str">
            <v>jacupemba</v>
          </cell>
          <cell r="H1212" t="str">
            <v>Rusty-margined Guan</v>
          </cell>
          <cell r="I1212" t="str">
            <v>NT</v>
          </cell>
          <cell r="J1212"/>
          <cell r="K1212"/>
          <cell r="L1212" t="str">
            <v>FruiNect</v>
          </cell>
          <cell r="M1212" t="str">
            <v>Herbivore</v>
          </cell>
          <cell r="N1212" t="str">
            <v>Omnivore</v>
          </cell>
          <cell r="O1212" t="str">
            <v>Terrestre</v>
          </cell>
          <cell r="P1212" t="str">
            <v>Insessorial</v>
          </cell>
          <cell r="Q1212" t="str">
            <v>Woodland</v>
          </cell>
          <cell r="R1212" t="str">
            <v xml:space="preserve">Dense </v>
          </cell>
          <cell r="S1212">
            <v>3</v>
          </cell>
          <cell r="T1212" t="str">
            <v>B</v>
          </cell>
          <cell r="U1212" t="str">
            <v>M</v>
          </cell>
          <cell r="V1212"/>
          <cell r="W1212"/>
          <cell r="X1212" t="str">
            <v>BR</v>
          </cell>
          <cell r="Y1212"/>
          <cell r="Z1212" t="str">
            <v>RE</v>
          </cell>
          <cell r="AA1212"/>
          <cell r="AB1212"/>
          <cell r="AC1212"/>
          <cell r="AD1212"/>
          <cell r="AE1212"/>
          <cell r="AF1212"/>
        </row>
        <row r="1213">
          <cell r="A1213" t="str">
            <v>Percnostola minor</v>
          </cell>
          <cell r="B1213" t="str">
            <v>Percnostola</v>
          </cell>
          <cell r="C1213" t="str">
            <v>minor</v>
          </cell>
          <cell r="D1213" t="str">
            <v>Percnostola minor</v>
          </cell>
          <cell r="E1213" t="str">
            <v>Passeriformes</v>
          </cell>
          <cell r="F1213" t="str">
            <v>Thamnophilidae</v>
          </cell>
          <cell r="G1213" t="str">
            <v>formigueiro-de-pelzeln</v>
          </cell>
          <cell r="H1213" t="str">
            <v>Amazos Antbird</v>
          </cell>
          <cell r="I1213"/>
          <cell r="J1213"/>
          <cell r="K1213" t="str">
            <v>II</v>
          </cell>
          <cell r="L1213" t="str">
            <v>Invertebrate</v>
          </cell>
          <cell r="M1213" t="str">
            <v>Carnivore</v>
          </cell>
          <cell r="N1213" t="str">
            <v>Invertivore</v>
          </cell>
          <cell r="O1213"/>
          <cell r="P1213" t="str">
            <v>Insessorial</v>
          </cell>
          <cell r="Q1213" t="str">
            <v>Forest</v>
          </cell>
          <cell r="R1213" t="str">
            <v xml:space="preserve">Dense </v>
          </cell>
          <cell r="S1213"/>
          <cell r="T1213"/>
          <cell r="U1213" t="str">
            <v>A</v>
          </cell>
          <cell r="V1213"/>
          <cell r="W1213"/>
          <cell r="X1213" t="str">
            <v>BR</v>
          </cell>
          <cell r="Y1213"/>
          <cell r="Z1213"/>
          <cell r="AA1213"/>
          <cell r="AB1213"/>
          <cell r="AC1213"/>
          <cell r="AD1213"/>
          <cell r="AE1213"/>
          <cell r="AF1213"/>
        </row>
        <row r="1214">
          <cell r="A1214" t="str">
            <v>Percnostola rufifrons</v>
          </cell>
          <cell r="B1214" t="str">
            <v>Percnostola</v>
          </cell>
          <cell r="C1214" t="str">
            <v>rufifrons</v>
          </cell>
          <cell r="D1214" t="str">
            <v>Percnostola rufifrons</v>
          </cell>
          <cell r="E1214" t="str">
            <v>Passeriformes</v>
          </cell>
          <cell r="F1214" t="str">
            <v>Thamnophilidae</v>
          </cell>
          <cell r="G1214" t="str">
            <v>formigueiro-de-cabeça-preta</v>
          </cell>
          <cell r="H1214" t="str">
            <v>Black-headed Antbird</v>
          </cell>
          <cell r="I1214" t="str">
            <v>LC</v>
          </cell>
          <cell r="J1214"/>
          <cell r="K1214" t="str">
            <v>II</v>
          </cell>
          <cell r="L1214" t="str">
            <v>Invertebrate</v>
          </cell>
          <cell r="M1214" t="str">
            <v>Carnivore</v>
          </cell>
          <cell r="N1214" t="str">
            <v>Invertivore</v>
          </cell>
          <cell r="O1214" t="str">
            <v>Sub-bosque</v>
          </cell>
          <cell r="P1214" t="str">
            <v>Insessorial</v>
          </cell>
          <cell r="Q1214" t="str">
            <v>Forest</v>
          </cell>
          <cell r="R1214" t="str">
            <v xml:space="preserve">Dense </v>
          </cell>
          <cell r="S1214"/>
          <cell r="T1214"/>
          <cell r="U1214"/>
          <cell r="V1214"/>
          <cell r="W1214"/>
          <cell r="X1214" t="str">
            <v>BR</v>
          </cell>
          <cell r="Y1214"/>
          <cell r="Z1214"/>
          <cell r="AA1214"/>
          <cell r="AB1214"/>
          <cell r="AC1214"/>
          <cell r="AD1214"/>
          <cell r="AE1214"/>
          <cell r="AF1214"/>
        </row>
        <row r="1215">
          <cell r="A1215" t="str">
            <v>Percnostola subcristata</v>
          </cell>
          <cell r="B1215" t="str">
            <v>Percnostola</v>
          </cell>
          <cell r="C1215" t="str">
            <v>subcristata</v>
          </cell>
          <cell r="D1215" t="str">
            <v>Percnostola subcristata</v>
          </cell>
          <cell r="E1215" t="str">
            <v>Passeriformes</v>
          </cell>
          <cell r="F1215" t="str">
            <v>Thamnophilidae</v>
          </cell>
          <cell r="G1215" t="str">
            <v>formigueiro-de-hellmayr</v>
          </cell>
          <cell r="H1215" t="str">
            <v>Hellmayr's Antbird</v>
          </cell>
          <cell r="I1215"/>
          <cell r="J1215"/>
          <cell r="K1215" t="str">
            <v>II</v>
          </cell>
          <cell r="L1215" t="str">
            <v>Invertebrate</v>
          </cell>
          <cell r="M1215" t="str">
            <v>Carnivore</v>
          </cell>
          <cell r="N1215" t="str">
            <v>Invertivore</v>
          </cell>
          <cell r="O1215"/>
          <cell r="P1215" t="str">
            <v>Insessorial</v>
          </cell>
          <cell r="Q1215" t="str">
            <v>Forest</v>
          </cell>
          <cell r="R1215" t="str">
            <v xml:space="preserve">Dense </v>
          </cell>
          <cell r="S1215"/>
          <cell r="T1215"/>
          <cell r="U1215" t="str">
            <v>B</v>
          </cell>
          <cell r="V1215"/>
          <cell r="W1215"/>
          <cell r="X1215" t="str">
            <v>BR, En</v>
          </cell>
          <cell r="Y1215"/>
          <cell r="Z1215"/>
          <cell r="AA1215"/>
          <cell r="AB1215"/>
          <cell r="AC1215"/>
          <cell r="AD1215"/>
          <cell r="AE1215"/>
          <cell r="AF1215"/>
        </row>
        <row r="1216">
          <cell r="A1216" t="str">
            <v>Periporphyrus erythromelas</v>
          </cell>
          <cell r="B1216" t="str">
            <v>Periporphyrus</v>
          </cell>
          <cell r="C1216" t="str">
            <v>erythromelas</v>
          </cell>
          <cell r="D1216" t="str">
            <v>Periporphyrus erythromelas</v>
          </cell>
          <cell r="E1216" t="str">
            <v>Passeriformes</v>
          </cell>
          <cell r="F1216" t="str">
            <v>Cardilidae</v>
          </cell>
          <cell r="G1216" t="str">
            <v>bicudo-encardo</v>
          </cell>
          <cell r="H1216" t="str">
            <v>Red-and-black Grosbeak</v>
          </cell>
          <cell r="I1216"/>
          <cell r="J1216"/>
          <cell r="K1216"/>
          <cell r="L1216" t="str">
            <v>Omnivore</v>
          </cell>
          <cell r="M1216"/>
          <cell r="N1216"/>
          <cell r="O1216" t="str">
            <v>Sub-bosque/Estrato medio</v>
          </cell>
          <cell r="P1216"/>
          <cell r="Q1216"/>
          <cell r="R1216"/>
          <cell r="S1216"/>
          <cell r="T1216"/>
          <cell r="U1216" t="str">
            <v>A</v>
          </cell>
          <cell r="V1216"/>
          <cell r="W1216"/>
          <cell r="X1216" t="str">
            <v>BR</v>
          </cell>
          <cell r="Y1216"/>
          <cell r="Z1216"/>
          <cell r="AA1216"/>
          <cell r="AB1216"/>
          <cell r="AC1216"/>
          <cell r="AD1216"/>
          <cell r="AE1216"/>
          <cell r="AF1216"/>
        </row>
        <row r="1217">
          <cell r="A1217" t="str">
            <v>Perissocephalus tricolor</v>
          </cell>
          <cell r="B1217" t="str">
            <v>Perissocephalus</v>
          </cell>
          <cell r="C1217" t="str">
            <v>tricolor</v>
          </cell>
          <cell r="D1217" t="str">
            <v>Perissocephalus tricolor</v>
          </cell>
          <cell r="E1217" t="str">
            <v>Passeriformes</v>
          </cell>
          <cell r="F1217" t="str">
            <v>Cotingidae</v>
          </cell>
          <cell r="G1217" t="str">
            <v>maú</v>
          </cell>
          <cell r="H1217" t="str">
            <v>Capuchinbird</v>
          </cell>
          <cell r="I1217" t="str">
            <v>LC</v>
          </cell>
          <cell r="J1217"/>
          <cell r="K1217"/>
          <cell r="L1217" t="str">
            <v>FruiNect</v>
          </cell>
          <cell r="M1217" t="str">
            <v>Herbivore</v>
          </cell>
          <cell r="N1217" t="str">
            <v>Frugivore</v>
          </cell>
          <cell r="O1217" t="str">
            <v>Dossel</v>
          </cell>
          <cell r="P1217" t="str">
            <v>Insessorial</v>
          </cell>
          <cell r="Q1217" t="str">
            <v>Forest</v>
          </cell>
          <cell r="R1217" t="str">
            <v xml:space="preserve">Dense </v>
          </cell>
          <cell r="S1217"/>
          <cell r="T1217"/>
          <cell r="U1217" t="str">
            <v>B</v>
          </cell>
          <cell r="V1217"/>
          <cell r="W1217"/>
          <cell r="X1217" t="str">
            <v>BR</v>
          </cell>
          <cell r="Y1217"/>
          <cell r="Z1217"/>
          <cell r="AA1217"/>
          <cell r="AB1217"/>
          <cell r="AC1217"/>
          <cell r="AD1217"/>
          <cell r="AE1217"/>
          <cell r="AF1217"/>
        </row>
        <row r="1218">
          <cell r="A1218" t="str">
            <v>Petrochelidon pyrrhonota</v>
          </cell>
          <cell r="B1218" t="str">
            <v>Petrochelidon</v>
          </cell>
          <cell r="C1218" t="str">
            <v>pyrrhonota</v>
          </cell>
          <cell r="D1218" t="str">
            <v>Petrochelidon pyrrhonota</v>
          </cell>
          <cell r="E1218" t="str">
            <v>Passeriformes</v>
          </cell>
          <cell r="F1218" t="str">
            <v>Hirundinidae</v>
          </cell>
          <cell r="G1218" t="str">
            <v>andorinha-de-dorso-acanelado</v>
          </cell>
          <cell r="H1218" t="str">
            <v>Cliff Swallow</v>
          </cell>
          <cell r="I1218" t="str">
            <v>LC</v>
          </cell>
          <cell r="J1218"/>
          <cell r="K1218"/>
          <cell r="L1218" t="str">
            <v>Invertebrate</v>
          </cell>
          <cell r="M1218" t="str">
            <v>Carnivore</v>
          </cell>
          <cell r="N1218" t="str">
            <v>Invertivore</v>
          </cell>
          <cell r="O1218" t="str">
            <v>Aereo</v>
          </cell>
          <cell r="P1218" t="str">
            <v>Aerial</v>
          </cell>
          <cell r="Q1218" t="str">
            <v>Wetland</v>
          </cell>
          <cell r="R1218" t="str">
            <v>Open</v>
          </cell>
          <cell r="S1218"/>
          <cell r="T1218"/>
          <cell r="U1218"/>
          <cell r="V1218" t="str">
            <v>MPR</v>
          </cell>
          <cell r="W1218" t="str">
            <v>Yes</v>
          </cell>
          <cell r="X1218" t="str">
            <v>VI (N)</v>
          </cell>
          <cell r="Y1218"/>
          <cell r="Z1218"/>
          <cell r="AA1218"/>
          <cell r="AB1218"/>
          <cell r="AC1218"/>
          <cell r="AD1218"/>
          <cell r="AE1218"/>
          <cell r="AF1218"/>
        </row>
        <row r="1219">
          <cell r="A1219" t="str">
            <v>Phacellodomus erythrophthalmus</v>
          </cell>
          <cell r="B1219" t="str">
            <v>Phacellodomus</v>
          </cell>
          <cell r="C1219" t="str">
            <v>erythrophthalmus</v>
          </cell>
          <cell r="D1219" t="str">
            <v>Phacellodomus erythrophthalmus</v>
          </cell>
          <cell r="E1219" t="str">
            <v>Passeriformes</v>
          </cell>
          <cell r="F1219" t="str">
            <v>Furriidae</v>
          </cell>
          <cell r="G1219" t="str">
            <v>joão-boti-da-mata</v>
          </cell>
          <cell r="H1219" t="str">
            <v>Orange-eyed Thornbird</v>
          </cell>
          <cell r="I1219" t="str">
            <v>LC</v>
          </cell>
          <cell r="J1219"/>
          <cell r="K1219"/>
          <cell r="L1219" t="str">
            <v>Invertebrate</v>
          </cell>
          <cell r="M1219" t="str">
            <v>Carnivore</v>
          </cell>
          <cell r="N1219" t="str">
            <v>Invertivore</v>
          </cell>
          <cell r="O1219"/>
          <cell r="P1219" t="str">
            <v>Insessorial</v>
          </cell>
          <cell r="Q1219" t="str">
            <v>Shrubland</v>
          </cell>
          <cell r="R1219" t="str">
            <v>Semi-Open</v>
          </cell>
          <cell r="S1219"/>
          <cell r="T1219"/>
          <cell r="U1219"/>
          <cell r="V1219"/>
          <cell r="W1219"/>
          <cell r="X1219" t="str">
            <v>BR, En</v>
          </cell>
          <cell r="Y1219"/>
          <cell r="Z1219"/>
          <cell r="AA1219"/>
          <cell r="AB1219"/>
          <cell r="AC1219"/>
          <cell r="AD1219"/>
          <cell r="AE1219"/>
          <cell r="AF1219"/>
        </row>
        <row r="1220">
          <cell r="A1220" t="str">
            <v>Phacellodomus ferrugineigula</v>
          </cell>
          <cell r="B1220" t="str">
            <v>Phacellodomus</v>
          </cell>
          <cell r="C1220" t="str">
            <v>ferrugineigula</v>
          </cell>
          <cell r="D1220" t="str">
            <v>Phacellodomus ferrugineigula</v>
          </cell>
          <cell r="E1220" t="str">
            <v>Passeriformes</v>
          </cell>
          <cell r="F1220" t="str">
            <v>Furriidae</v>
          </cell>
          <cell r="G1220" t="str">
            <v>joão-boti-do-brejo</v>
          </cell>
          <cell r="H1220" t="str">
            <v>Orange-breasted Thornbird</v>
          </cell>
          <cell r="I1220" t="str">
            <v>LC</v>
          </cell>
          <cell r="J1220"/>
          <cell r="K1220"/>
          <cell r="L1220" t="str">
            <v>Invertebrate</v>
          </cell>
          <cell r="M1220" t="str">
            <v>Carnivore</v>
          </cell>
          <cell r="N1220" t="str">
            <v>Invertivore</v>
          </cell>
          <cell r="O1220"/>
          <cell r="P1220" t="str">
            <v>Insessorial</v>
          </cell>
          <cell r="Q1220" t="str">
            <v>Shrubland</v>
          </cell>
          <cell r="R1220" t="str">
            <v>Semi-Open</v>
          </cell>
          <cell r="S1220"/>
          <cell r="T1220"/>
          <cell r="U1220" t="str">
            <v>B</v>
          </cell>
          <cell r="V1220"/>
          <cell r="W1220"/>
          <cell r="X1220" t="str">
            <v>BR</v>
          </cell>
          <cell r="Y1220"/>
          <cell r="Z1220"/>
          <cell r="AA1220" t="str">
            <v>AC</v>
          </cell>
          <cell r="AB1220"/>
          <cell r="AC1220"/>
          <cell r="AD1220"/>
          <cell r="AE1220"/>
          <cell r="AF1220"/>
        </row>
        <row r="1221">
          <cell r="A1221" t="str">
            <v>Phacellodomus ruber</v>
          </cell>
          <cell r="B1221" t="str">
            <v>Phacellodomus</v>
          </cell>
          <cell r="C1221" t="str">
            <v>ruber</v>
          </cell>
          <cell r="D1221" t="str">
            <v>Phacellodomus ruber</v>
          </cell>
          <cell r="E1221" t="str">
            <v>Passeriformes</v>
          </cell>
          <cell r="F1221" t="str">
            <v>Furriidae</v>
          </cell>
          <cell r="G1221" t="str">
            <v>graveteiro</v>
          </cell>
          <cell r="H1221" t="str">
            <v>Greater Thornbird</v>
          </cell>
          <cell r="I1221" t="str">
            <v>LC</v>
          </cell>
          <cell r="J1221"/>
          <cell r="K1221" t="str">
            <v>II</v>
          </cell>
          <cell r="L1221" t="str">
            <v>Invertebrate</v>
          </cell>
          <cell r="M1221" t="str">
            <v>Carnivore</v>
          </cell>
          <cell r="N1221" t="str">
            <v>Invertivore</v>
          </cell>
          <cell r="O1221" t="str">
            <v>Terrestre/Dossel</v>
          </cell>
          <cell r="P1221" t="str">
            <v>Insessorial</v>
          </cell>
          <cell r="Q1221" t="str">
            <v>Shrubland</v>
          </cell>
          <cell r="R1221" t="str">
            <v>Semi-Open</v>
          </cell>
          <cell r="S1221">
            <v>2</v>
          </cell>
          <cell r="T1221" t="str">
            <v>A</v>
          </cell>
          <cell r="U1221" t="str">
            <v>B</v>
          </cell>
          <cell r="V1221"/>
          <cell r="W1221"/>
          <cell r="X1221" t="str">
            <v>BR</v>
          </cell>
          <cell r="Y1221"/>
          <cell r="Z1221" t="str">
            <v>RE</v>
          </cell>
          <cell r="AA1221" t="str">
            <v>AC</v>
          </cell>
          <cell r="AB1221"/>
          <cell r="AC1221"/>
          <cell r="AD1221"/>
          <cell r="AE1221"/>
          <cell r="AF1221"/>
        </row>
        <row r="1222">
          <cell r="A1222" t="str">
            <v>Phacellodomus rufifrons</v>
          </cell>
          <cell r="B1222" t="str">
            <v>Phacellodomus</v>
          </cell>
          <cell r="C1222" t="str">
            <v>rufifrons</v>
          </cell>
          <cell r="D1222" t="str">
            <v>Phacellodomus rufifrons</v>
          </cell>
          <cell r="E1222" t="str">
            <v>Passeriformes</v>
          </cell>
          <cell r="F1222" t="str">
            <v>Furriidae</v>
          </cell>
          <cell r="G1222" t="str">
            <v>joão-de-pau</v>
          </cell>
          <cell r="H1222" t="str">
            <v>Rufous-fronted Thornbird</v>
          </cell>
          <cell r="I1222" t="str">
            <v>LC</v>
          </cell>
          <cell r="J1222"/>
          <cell r="K1222"/>
          <cell r="L1222" t="str">
            <v>Invertebrate</v>
          </cell>
          <cell r="M1222" t="str">
            <v>Carnivore</v>
          </cell>
          <cell r="N1222" t="str">
            <v>Invertivore</v>
          </cell>
          <cell r="O1222" t="str">
            <v>Sub-bosque/Dossel</v>
          </cell>
          <cell r="P1222" t="str">
            <v>Insessorial</v>
          </cell>
          <cell r="Q1222" t="str">
            <v>Shrubland</v>
          </cell>
          <cell r="R1222" t="str">
            <v>Semi-Open</v>
          </cell>
          <cell r="S1222">
            <v>2</v>
          </cell>
          <cell r="T1222" t="str">
            <v>A</v>
          </cell>
          <cell r="U1222" t="str">
            <v>M</v>
          </cell>
          <cell r="V1222"/>
          <cell r="W1222"/>
          <cell r="X1222" t="str">
            <v>BR</v>
          </cell>
          <cell r="Y1222"/>
          <cell r="Z1222" t="str">
            <v>RE</v>
          </cell>
          <cell r="AA1222"/>
          <cell r="AB1222"/>
          <cell r="AC1222"/>
          <cell r="AD1222"/>
          <cell r="AE1222"/>
          <cell r="AF1222"/>
        </row>
        <row r="1223">
          <cell r="A1223" t="str">
            <v>Phacellodomus sibilatrix</v>
          </cell>
          <cell r="B1223" t="str">
            <v>Phacellodomus</v>
          </cell>
          <cell r="C1223" t="str">
            <v>sibilatrix</v>
          </cell>
          <cell r="D1223" t="str">
            <v>Phacellodomus sibilatrix</v>
          </cell>
          <cell r="E1223" t="str">
            <v>Passeriformes</v>
          </cell>
          <cell r="F1223" t="str">
            <v>Furriidae</v>
          </cell>
          <cell r="G1223" t="str">
            <v>tio-tio-pequeno</v>
          </cell>
          <cell r="H1223" t="str">
            <v>Little Thornbird</v>
          </cell>
          <cell r="I1223"/>
          <cell r="J1223"/>
          <cell r="K1223"/>
          <cell r="L1223" t="str">
            <v>Invertebrate</v>
          </cell>
          <cell r="M1223" t="str">
            <v>Carnivore</v>
          </cell>
          <cell r="N1223" t="str">
            <v>Invertivore</v>
          </cell>
          <cell r="O1223" t="str">
            <v>Terrestre/Dossel</v>
          </cell>
          <cell r="P1223" t="str">
            <v>Insessorial</v>
          </cell>
          <cell r="Q1223" t="str">
            <v>Shrubland</v>
          </cell>
          <cell r="R1223" t="str">
            <v>Semi-Open</v>
          </cell>
          <cell r="S1223"/>
          <cell r="T1223"/>
          <cell r="U1223"/>
          <cell r="V1223"/>
          <cell r="W1223"/>
          <cell r="X1223" t="str">
            <v>BR</v>
          </cell>
          <cell r="Y1223"/>
          <cell r="Z1223"/>
          <cell r="AA1223"/>
          <cell r="AB1223"/>
          <cell r="AC1223"/>
          <cell r="AD1223"/>
          <cell r="AE1223"/>
          <cell r="AF1223"/>
        </row>
        <row r="1224">
          <cell r="A1224" t="str">
            <v>Phacellodomus striaticollis</v>
          </cell>
          <cell r="B1224" t="str">
            <v>Phacellodomus</v>
          </cell>
          <cell r="C1224" t="str">
            <v>striaticollis</v>
          </cell>
          <cell r="D1224" t="str">
            <v>Phacellodomus striaticollis</v>
          </cell>
          <cell r="E1224" t="str">
            <v>Passeriformes</v>
          </cell>
          <cell r="F1224" t="str">
            <v>Furriidae</v>
          </cell>
          <cell r="G1224" t="str">
            <v>tio-tio</v>
          </cell>
          <cell r="H1224" t="str">
            <v>Freckle-breasted Thornbird</v>
          </cell>
          <cell r="I1224" t="str">
            <v>LC</v>
          </cell>
          <cell r="J1224"/>
          <cell r="K1224"/>
          <cell r="L1224" t="str">
            <v>Invertebrate</v>
          </cell>
          <cell r="M1224" t="str">
            <v>Carnivore</v>
          </cell>
          <cell r="N1224" t="str">
            <v>Invertivore</v>
          </cell>
          <cell r="O1224"/>
          <cell r="P1224" t="str">
            <v>Insessorial</v>
          </cell>
          <cell r="Q1224" t="str">
            <v>Shrubland</v>
          </cell>
          <cell r="R1224" t="str">
            <v>Semi-Open</v>
          </cell>
          <cell r="S1224"/>
          <cell r="T1224" t="str">
            <v>A</v>
          </cell>
          <cell r="U1224" t="str">
            <v>B</v>
          </cell>
          <cell r="V1224"/>
          <cell r="W1224"/>
          <cell r="X1224" t="str">
            <v>BR</v>
          </cell>
          <cell r="Y1224"/>
          <cell r="Z1224"/>
          <cell r="AA1224" t="str">
            <v>AC</v>
          </cell>
          <cell r="AB1224"/>
          <cell r="AC1224"/>
          <cell r="AD1224"/>
          <cell r="AE1224"/>
          <cell r="AF1224"/>
        </row>
        <row r="1225">
          <cell r="A1225" t="str">
            <v>Phaeomyias murina</v>
          </cell>
          <cell r="B1225" t="str">
            <v>Phaeomyias</v>
          </cell>
          <cell r="C1225" t="str">
            <v>murina</v>
          </cell>
          <cell r="D1225" t="str">
            <v>Phaeomyias murina</v>
          </cell>
          <cell r="E1225" t="str">
            <v>Passeriformes</v>
          </cell>
          <cell r="F1225" t="str">
            <v>Tyrannidae</v>
          </cell>
          <cell r="G1225" t="str">
            <v>bagageiro</v>
          </cell>
          <cell r="H1225" t="str">
            <v>Mouse-colored Tyrannulet</v>
          </cell>
          <cell r="I1225" t="str">
            <v>LC</v>
          </cell>
          <cell r="J1225"/>
          <cell r="K1225"/>
          <cell r="L1225" t="str">
            <v>Invertebrate</v>
          </cell>
          <cell r="M1225" t="str">
            <v>Omnivore</v>
          </cell>
          <cell r="N1225" t="str">
            <v>Invertivore</v>
          </cell>
          <cell r="O1225" t="str">
            <v>Dossel</v>
          </cell>
          <cell r="P1225" t="str">
            <v>Insessorial</v>
          </cell>
          <cell r="Q1225" t="str">
            <v>Shrubland</v>
          </cell>
          <cell r="R1225" t="str">
            <v>Semi-Open</v>
          </cell>
          <cell r="S1225">
            <v>1</v>
          </cell>
          <cell r="T1225" t="str">
            <v>A</v>
          </cell>
          <cell r="U1225" t="str">
            <v>B</v>
          </cell>
          <cell r="V1225" t="str">
            <v>ND</v>
          </cell>
          <cell r="W1225" t="str">
            <v>Yes</v>
          </cell>
          <cell r="X1225" t="str">
            <v>BR</v>
          </cell>
          <cell r="Y1225"/>
          <cell r="Z1225" t="str">
            <v>RE</v>
          </cell>
          <cell r="AA1225"/>
          <cell r="AB1225"/>
          <cell r="AC1225"/>
          <cell r="AD1225"/>
          <cell r="AE1225"/>
          <cell r="AF1225"/>
        </row>
        <row r="1226">
          <cell r="A1226" t="str">
            <v>Phaethon aethereus</v>
          </cell>
          <cell r="B1226" t="str">
            <v>Phaethon</v>
          </cell>
          <cell r="C1226" t="str">
            <v>aethereus</v>
          </cell>
          <cell r="D1226" t="str">
            <v>Phaethon aethereus</v>
          </cell>
          <cell r="E1226" t="str">
            <v>Phaethontiformes</v>
          </cell>
          <cell r="F1226" t="str">
            <v>Phaethontidae</v>
          </cell>
          <cell r="G1226" t="str">
            <v>rabo-de-palha</v>
          </cell>
          <cell r="H1226" t="str">
            <v>Red-billed Tropicbird</v>
          </cell>
          <cell r="I1226" t="str">
            <v>LC</v>
          </cell>
          <cell r="J1226" t="str">
            <v>EN</v>
          </cell>
          <cell r="K1226"/>
          <cell r="L1226" t="str">
            <v>VertFishScav</v>
          </cell>
          <cell r="M1226" t="str">
            <v>Carnivore</v>
          </cell>
          <cell r="N1226" t="str">
            <v>Aquatic predator</v>
          </cell>
          <cell r="O1226" t="str">
            <v>Aquatico</v>
          </cell>
          <cell r="P1226" t="str">
            <v>Aerial</v>
          </cell>
          <cell r="Q1226" t="str">
            <v>Marine</v>
          </cell>
          <cell r="R1226" t="str">
            <v>Open</v>
          </cell>
          <cell r="S1226"/>
          <cell r="T1226"/>
          <cell r="U1226" t="str">
            <v>A</v>
          </cell>
          <cell r="V1226"/>
          <cell r="W1226"/>
          <cell r="X1226" t="str">
            <v>BR, VA# (N)</v>
          </cell>
          <cell r="Y1226"/>
          <cell r="Z1226"/>
          <cell r="AA1226"/>
          <cell r="AB1226"/>
          <cell r="AC1226"/>
          <cell r="AD1226"/>
          <cell r="AE1226"/>
          <cell r="AF1226"/>
        </row>
        <row r="1227">
          <cell r="A1227" t="str">
            <v>Phaethon lepturus</v>
          </cell>
          <cell r="B1227" t="str">
            <v>Phaethon</v>
          </cell>
          <cell r="C1227" t="str">
            <v>lepturus</v>
          </cell>
          <cell r="D1227" t="str">
            <v>Phaethon lepturus</v>
          </cell>
          <cell r="E1227" t="str">
            <v>Phaethontiformes</v>
          </cell>
          <cell r="F1227" t="str">
            <v>Phaethontidae</v>
          </cell>
          <cell r="G1227" t="str">
            <v>rabo-de-palha-de-bico-laranja</v>
          </cell>
          <cell r="H1227" t="str">
            <v>White-tailed Tropicbird</v>
          </cell>
          <cell r="I1227" t="str">
            <v>LC</v>
          </cell>
          <cell r="J1227" t="str">
            <v>EN</v>
          </cell>
          <cell r="K1227"/>
          <cell r="L1227" t="str">
            <v>VertFishScav</v>
          </cell>
          <cell r="M1227" t="str">
            <v>Carnivore</v>
          </cell>
          <cell r="N1227" t="str">
            <v>Aquatic predator</v>
          </cell>
          <cell r="O1227" t="str">
            <v>Aquatico</v>
          </cell>
          <cell r="P1227" t="str">
            <v>Aerial</v>
          </cell>
          <cell r="Q1227" t="str">
            <v>Marine</v>
          </cell>
          <cell r="R1227" t="str">
            <v>Open</v>
          </cell>
          <cell r="S1227"/>
          <cell r="T1227"/>
          <cell r="U1227"/>
          <cell r="V1227"/>
          <cell r="W1227"/>
          <cell r="X1227" t="str">
            <v>BR</v>
          </cell>
          <cell r="Y1227"/>
          <cell r="Z1227"/>
          <cell r="AA1227"/>
          <cell r="AB1227"/>
          <cell r="AC1227"/>
          <cell r="AD1227"/>
          <cell r="AE1227"/>
          <cell r="AF1227"/>
        </row>
        <row r="1228">
          <cell r="A1228" t="str">
            <v>Phaethon rubricauda</v>
          </cell>
          <cell r="B1228" t="str">
            <v>Phaethon</v>
          </cell>
          <cell r="C1228" t="str">
            <v>rubricauda</v>
          </cell>
          <cell r="D1228" t="str">
            <v>Phaethon rubricauda</v>
          </cell>
          <cell r="E1228" t="str">
            <v>Phaethontiformes</v>
          </cell>
          <cell r="F1228" t="str">
            <v>Phaethontidae</v>
          </cell>
          <cell r="G1228" t="str">
            <v>rabo-de-palha-de-cauda-vermelha</v>
          </cell>
          <cell r="H1228" t="str">
            <v>Red-tailed Tropicbird</v>
          </cell>
          <cell r="I1228" t="str">
            <v>LC</v>
          </cell>
          <cell r="J1228"/>
          <cell r="K1228"/>
          <cell r="L1228" t="str">
            <v>VertFishScav</v>
          </cell>
          <cell r="M1228" t="str">
            <v>Carnivore</v>
          </cell>
          <cell r="N1228" t="str">
            <v>Aquatic predator</v>
          </cell>
          <cell r="O1228"/>
          <cell r="P1228" t="str">
            <v>Aerial</v>
          </cell>
          <cell r="Q1228" t="str">
            <v>Marine</v>
          </cell>
          <cell r="R1228" t="str">
            <v>Open</v>
          </cell>
          <cell r="S1228"/>
          <cell r="T1228"/>
          <cell r="U1228"/>
          <cell r="V1228" t="str">
            <v>VAG</v>
          </cell>
          <cell r="W1228" t="str">
            <v>No</v>
          </cell>
          <cell r="X1228" t="str">
            <v>VA</v>
          </cell>
          <cell r="Y1228"/>
          <cell r="Z1228"/>
          <cell r="AA1228"/>
          <cell r="AB1228"/>
          <cell r="AC1228"/>
          <cell r="AD1228"/>
          <cell r="AE1228"/>
          <cell r="AF1228"/>
        </row>
        <row r="1229">
          <cell r="A1229" t="str">
            <v>Phaethornis aethopygus</v>
          </cell>
          <cell r="B1229" t="str">
            <v>Phaethornis</v>
          </cell>
          <cell r="C1229" t="str">
            <v>aethopygus</v>
          </cell>
          <cell r="D1229" t="str">
            <v>Phaethornis aethopygus</v>
          </cell>
          <cell r="E1229" t="str">
            <v>Apodiformes</v>
          </cell>
          <cell r="F1229" t="str">
            <v>Trochilidae</v>
          </cell>
          <cell r="G1229" t="str">
            <v>rabo-branco-de-garganta-escura</v>
          </cell>
          <cell r="H1229" t="str">
            <v>Tapajos Hermit</v>
          </cell>
          <cell r="I1229" t="str">
            <v>VU</v>
          </cell>
          <cell r="J1229" t="str">
            <v>VU</v>
          </cell>
          <cell r="K1229"/>
          <cell r="L1229" t="str">
            <v>FruiNect</v>
          </cell>
          <cell r="M1229" t="str">
            <v>Herbivore</v>
          </cell>
          <cell r="N1229" t="str">
            <v>Nectarivore</v>
          </cell>
          <cell r="O1229"/>
          <cell r="P1229" t="str">
            <v>Aerial</v>
          </cell>
          <cell r="Q1229" t="str">
            <v>Forest</v>
          </cell>
          <cell r="R1229" t="str">
            <v xml:space="preserve">Dense </v>
          </cell>
          <cell r="S1229"/>
          <cell r="T1229"/>
          <cell r="U1229" t="str">
            <v>M</v>
          </cell>
          <cell r="V1229"/>
          <cell r="W1229"/>
          <cell r="X1229" t="str">
            <v>BR, En</v>
          </cell>
          <cell r="Y1229"/>
          <cell r="Z1229"/>
          <cell r="AA1229"/>
          <cell r="AB1229"/>
          <cell r="AC1229"/>
          <cell r="AD1229"/>
          <cell r="AE1229"/>
          <cell r="AF1229"/>
        </row>
        <row r="1230">
          <cell r="A1230" t="str">
            <v>Phaethornis augusti</v>
          </cell>
          <cell r="B1230" t="str">
            <v>Phaethornis</v>
          </cell>
          <cell r="C1230" t="str">
            <v>augusti</v>
          </cell>
          <cell r="D1230" t="str">
            <v>Phaethornis augusti</v>
          </cell>
          <cell r="E1230" t="str">
            <v>Apodiformes</v>
          </cell>
          <cell r="F1230" t="str">
            <v>Trochilidae</v>
          </cell>
          <cell r="G1230" t="str">
            <v>rabo-branco-cinza-claro</v>
          </cell>
          <cell r="H1230" t="str">
            <v>Sooty-capped Hermit</v>
          </cell>
          <cell r="I1230" t="str">
            <v>LC</v>
          </cell>
          <cell r="J1230"/>
          <cell r="K1230"/>
          <cell r="L1230" t="str">
            <v>FruiNect</v>
          </cell>
          <cell r="M1230" t="str">
            <v>Herbivore</v>
          </cell>
          <cell r="N1230" t="str">
            <v>Nectarivore</v>
          </cell>
          <cell r="O1230" t="str">
            <v>Sub-bosque</v>
          </cell>
          <cell r="P1230" t="str">
            <v>Aerial</v>
          </cell>
          <cell r="Q1230" t="str">
            <v>Forest</v>
          </cell>
          <cell r="R1230" t="str">
            <v xml:space="preserve">Dense </v>
          </cell>
          <cell r="S1230"/>
          <cell r="T1230"/>
          <cell r="U1230" t="str">
            <v>A</v>
          </cell>
          <cell r="V1230"/>
          <cell r="W1230"/>
          <cell r="X1230" t="str">
            <v>BR</v>
          </cell>
          <cell r="Y1230"/>
          <cell r="Z1230"/>
          <cell r="AA1230"/>
          <cell r="AB1230"/>
          <cell r="AC1230"/>
          <cell r="AD1230"/>
          <cell r="AE1230"/>
          <cell r="AF1230"/>
        </row>
        <row r="1231">
          <cell r="A1231" t="str">
            <v>Phaethornis bourcieri</v>
          </cell>
          <cell r="B1231" t="str">
            <v>Phaethornis</v>
          </cell>
          <cell r="C1231" t="str">
            <v>bourcieri</v>
          </cell>
          <cell r="D1231" t="str">
            <v>Phaethornis bourcieri</v>
          </cell>
          <cell r="E1231" t="str">
            <v>Apodiformes</v>
          </cell>
          <cell r="F1231" t="str">
            <v>Trochilidae</v>
          </cell>
          <cell r="G1231" t="str">
            <v>rabo-branco-de-bico-reto</v>
          </cell>
          <cell r="H1231" t="str">
            <v>Straight-billed Hermit</v>
          </cell>
          <cell r="I1231" t="str">
            <v>LC</v>
          </cell>
          <cell r="J1231"/>
          <cell r="K1231"/>
          <cell r="L1231" t="str">
            <v>FruiNect</v>
          </cell>
          <cell r="M1231" t="str">
            <v>Herbivore</v>
          </cell>
          <cell r="N1231" t="str">
            <v>Nectarivore</v>
          </cell>
          <cell r="O1231" t="str">
            <v>Sub-bosque/Estrato medio</v>
          </cell>
          <cell r="P1231" t="str">
            <v>Aerial</v>
          </cell>
          <cell r="Q1231" t="str">
            <v>Forest</v>
          </cell>
          <cell r="R1231" t="str">
            <v xml:space="preserve">Dense </v>
          </cell>
          <cell r="S1231"/>
          <cell r="T1231"/>
          <cell r="U1231" t="str">
            <v>M</v>
          </cell>
          <cell r="V1231"/>
          <cell r="W1231"/>
          <cell r="X1231" t="str">
            <v>BR</v>
          </cell>
          <cell r="Y1231"/>
          <cell r="Z1231"/>
          <cell r="AA1231"/>
          <cell r="AB1231"/>
          <cell r="AC1231"/>
          <cell r="AD1231"/>
          <cell r="AE1231"/>
          <cell r="AF1231"/>
        </row>
        <row r="1232">
          <cell r="A1232" t="str">
            <v>Phaethornis eurynome</v>
          </cell>
          <cell r="B1232" t="str">
            <v>Phaethornis</v>
          </cell>
          <cell r="C1232" t="str">
            <v>eurynome</v>
          </cell>
          <cell r="D1232" t="str">
            <v>Phaethornis eurynome</v>
          </cell>
          <cell r="E1232" t="str">
            <v>Apodiformes</v>
          </cell>
          <cell r="F1232" t="str">
            <v>Trochilidae</v>
          </cell>
          <cell r="G1232" t="str">
            <v>rabo-branco-de-garganta-rajada</v>
          </cell>
          <cell r="H1232" t="str">
            <v>Scale-throated Hermit</v>
          </cell>
          <cell r="I1232" t="str">
            <v>LC</v>
          </cell>
          <cell r="J1232"/>
          <cell r="K1232"/>
          <cell r="L1232" t="str">
            <v>FruiNect</v>
          </cell>
          <cell r="M1232" t="str">
            <v>Herbivore</v>
          </cell>
          <cell r="N1232" t="str">
            <v>Nectarivore</v>
          </cell>
          <cell r="O1232" t="str">
            <v>Sub-bosque</v>
          </cell>
          <cell r="P1232" t="str">
            <v>Aerial</v>
          </cell>
          <cell r="Q1232" t="str">
            <v>Forest</v>
          </cell>
          <cell r="R1232" t="str">
            <v xml:space="preserve">Dense </v>
          </cell>
          <cell r="S1232"/>
          <cell r="T1232"/>
          <cell r="U1232"/>
          <cell r="V1232"/>
          <cell r="W1232"/>
          <cell r="X1232" t="str">
            <v>BR</v>
          </cell>
          <cell r="Y1232"/>
          <cell r="Z1232"/>
          <cell r="AA1232"/>
          <cell r="AB1232"/>
          <cell r="AC1232"/>
          <cell r="AD1232"/>
          <cell r="AE1232"/>
          <cell r="AF1232"/>
        </row>
        <row r="1233">
          <cell r="A1233" t="str">
            <v>Phaethornis griseogularis</v>
          </cell>
          <cell r="B1233" t="str">
            <v>Phaethornis</v>
          </cell>
          <cell r="C1233" t="str">
            <v>griseogularis</v>
          </cell>
          <cell r="D1233" t="str">
            <v>Phaethornis griseogularis</v>
          </cell>
          <cell r="E1233" t="str">
            <v>Apodiformes</v>
          </cell>
          <cell r="F1233" t="str">
            <v>Trochilidae</v>
          </cell>
          <cell r="G1233" t="str">
            <v>rabo-branco-de-garganta-cinza</v>
          </cell>
          <cell r="H1233" t="str">
            <v>Gray-chinned Hermit</v>
          </cell>
          <cell r="I1233" t="str">
            <v>LC</v>
          </cell>
          <cell r="J1233"/>
          <cell r="K1233"/>
          <cell r="L1233" t="str">
            <v>FruiNect</v>
          </cell>
          <cell r="M1233" t="str">
            <v>Herbivore</v>
          </cell>
          <cell r="N1233" t="str">
            <v>Nectarivore</v>
          </cell>
          <cell r="O1233"/>
          <cell r="P1233" t="str">
            <v>Aerial</v>
          </cell>
          <cell r="Q1233" t="str">
            <v>Forest</v>
          </cell>
          <cell r="R1233" t="str">
            <v xml:space="preserve">Dense </v>
          </cell>
          <cell r="S1233"/>
          <cell r="T1233"/>
          <cell r="U1233" t="str">
            <v>M</v>
          </cell>
          <cell r="V1233"/>
          <cell r="W1233"/>
          <cell r="X1233" t="str">
            <v>BR#</v>
          </cell>
          <cell r="Y1233"/>
          <cell r="Z1233"/>
          <cell r="AA1233"/>
          <cell r="AB1233"/>
          <cell r="AC1233"/>
          <cell r="AD1233"/>
          <cell r="AE1233"/>
          <cell r="AF1233"/>
        </row>
        <row r="1234">
          <cell r="A1234" t="str">
            <v>Phaethornis hispidus</v>
          </cell>
          <cell r="B1234" t="str">
            <v>Phaethornis</v>
          </cell>
          <cell r="C1234" t="str">
            <v>hispidus</v>
          </cell>
          <cell r="D1234" t="str">
            <v>Phaethornis hispidus</v>
          </cell>
          <cell r="E1234" t="str">
            <v>Apodiformes</v>
          </cell>
          <cell r="F1234" t="str">
            <v>Trochilidae</v>
          </cell>
          <cell r="G1234" t="str">
            <v>rabo-branco-cinza</v>
          </cell>
          <cell r="H1234" t="str">
            <v>White-bearded Hermit</v>
          </cell>
          <cell r="I1234" t="str">
            <v>LC</v>
          </cell>
          <cell r="J1234"/>
          <cell r="K1234"/>
          <cell r="L1234" t="str">
            <v>FruiNect</v>
          </cell>
          <cell r="M1234" t="str">
            <v>Herbivore</v>
          </cell>
          <cell r="N1234" t="str">
            <v>Nectarivore</v>
          </cell>
          <cell r="O1234" t="str">
            <v>Sub-bosque</v>
          </cell>
          <cell r="P1234" t="str">
            <v>Aerial</v>
          </cell>
          <cell r="Q1234" t="str">
            <v>Forest</v>
          </cell>
          <cell r="R1234" t="str">
            <v xml:space="preserve">Dense </v>
          </cell>
          <cell r="S1234"/>
          <cell r="T1234"/>
          <cell r="U1234" t="str">
            <v>M</v>
          </cell>
          <cell r="V1234"/>
          <cell r="W1234"/>
          <cell r="X1234" t="str">
            <v>BR</v>
          </cell>
          <cell r="Y1234"/>
          <cell r="Z1234"/>
          <cell r="AA1234"/>
          <cell r="AB1234"/>
          <cell r="AC1234"/>
          <cell r="AD1234"/>
          <cell r="AE1234"/>
          <cell r="AF1234"/>
        </row>
        <row r="1235">
          <cell r="A1235" t="str">
            <v>Phaethornis idaliae</v>
          </cell>
          <cell r="B1235" t="str">
            <v>Phaethornis</v>
          </cell>
          <cell r="C1235" t="str">
            <v>idaliae</v>
          </cell>
          <cell r="D1235" t="str">
            <v>Phaethornis idaliae</v>
          </cell>
          <cell r="E1235" t="str">
            <v>Apodiformes</v>
          </cell>
          <cell r="F1235" t="str">
            <v>Trochilidae</v>
          </cell>
          <cell r="G1235" t="str">
            <v>rabo-branco-mirim</v>
          </cell>
          <cell r="H1235" t="str">
            <v>Minute Hermit</v>
          </cell>
          <cell r="I1235" t="str">
            <v>LC</v>
          </cell>
          <cell r="J1235"/>
          <cell r="K1235"/>
          <cell r="L1235" t="str">
            <v>FruiNect</v>
          </cell>
          <cell r="M1235" t="str">
            <v>Herbivore</v>
          </cell>
          <cell r="N1235" t="str">
            <v>Nectarivore</v>
          </cell>
          <cell r="O1235" t="str">
            <v>Sub-bosque</v>
          </cell>
          <cell r="P1235" t="str">
            <v>Aerial</v>
          </cell>
          <cell r="Q1235" t="str">
            <v>Forest</v>
          </cell>
          <cell r="R1235" t="str">
            <v xml:space="preserve">Dense </v>
          </cell>
          <cell r="S1235"/>
          <cell r="T1235"/>
          <cell r="U1235" t="str">
            <v>A</v>
          </cell>
          <cell r="V1235"/>
          <cell r="W1235"/>
          <cell r="X1235" t="str">
            <v>BR, En</v>
          </cell>
          <cell r="Y1235"/>
          <cell r="Z1235"/>
          <cell r="AA1235"/>
          <cell r="AB1235"/>
          <cell r="AC1235"/>
          <cell r="AD1235"/>
          <cell r="AE1235"/>
          <cell r="AF1235"/>
        </row>
        <row r="1236">
          <cell r="A1236" t="str">
            <v>Phaethornis malaris</v>
          </cell>
          <cell r="B1236" t="str">
            <v>Phaethornis</v>
          </cell>
          <cell r="C1236" t="str">
            <v>malaris</v>
          </cell>
          <cell r="D1236" t="str">
            <v>Phaethornis malaris</v>
          </cell>
          <cell r="E1236" t="str">
            <v>Apodiformes</v>
          </cell>
          <cell r="F1236" t="str">
            <v>Trochilidae</v>
          </cell>
          <cell r="G1236" t="str">
            <v>besourão-de-bico-grande</v>
          </cell>
          <cell r="H1236" t="str">
            <v>Great-billed Hermit</v>
          </cell>
          <cell r="I1236" t="str">
            <v>LC</v>
          </cell>
          <cell r="J1236"/>
          <cell r="K1236"/>
          <cell r="L1236" t="str">
            <v>FruiNect</v>
          </cell>
          <cell r="M1236" t="str">
            <v>Herbivore</v>
          </cell>
          <cell r="N1236" t="str">
            <v>Nectarivore</v>
          </cell>
          <cell r="O1236" t="str">
            <v>Sub-bosque</v>
          </cell>
          <cell r="P1236" t="str">
            <v>Aerial</v>
          </cell>
          <cell r="Q1236" t="str">
            <v>Forest</v>
          </cell>
          <cell r="R1236" t="str">
            <v xml:space="preserve">Dense </v>
          </cell>
          <cell r="S1236"/>
          <cell r="T1236"/>
          <cell r="U1236"/>
          <cell r="V1236"/>
          <cell r="W1236"/>
          <cell r="X1236" t="str">
            <v>BR</v>
          </cell>
          <cell r="Y1236"/>
          <cell r="Z1236"/>
          <cell r="AA1236"/>
          <cell r="AB1236"/>
          <cell r="AC1236"/>
          <cell r="AD1236"/>
          <cell r="AE1236"/>
          <cell r="AF1236"/>
        </row>
        <row r="1237">
          <cell r="A1237" t="str">
            <v>Phaethornis maranhaoensis</v>
          </cell>
          <cell r="B1237" t="str">
            <v>Phaethornis</v>
          </cell>
          <cell r="C1237" t="str">
            <v>maranhaoensis</v>
          </cell>
          <cell r="D1237" t="str">
            <v>Phaethornis maranhaoensis</v>
          </cell>
          <cell r="E1237" t="str">
            <v>Apodiformes</v>
          </cell>
          <cell r="F1237" t="str">
            <v>Trochilidae</v>
          </cell>
          <cell r="G1237" t="str">
            <v>rabo-branco-do-maranhão</v>
          </cell>
          <cell r="H1237" t="str">
            <v>Maranhao Hermit</v>
          </cell>
          <cell r="I1237"/>
          <cell r="J1237"/>
          <cell r="K1237"/>
          <cell r="L1237" t="str">
            <v>FruiNect</v>
          </cell>
          <cell r="M1237" t="str">
            <v>Herbivore</v>
          </cell>
          <cell r="N1237" t="str">
            <v>Nectarivore</v>
          </cell>
          <cell r="O1237"/>
          <cell r="P1237" t="str">
            <v>Aerial</v>
          </cell>
          <cell r="Q1237" t="str">
            <v>Forest</v>
          </cell>
          <cell r="R1237" t="str">
            <v xml:space="preserve">Dense </v>
          </cell>
          <cell r="S1237"/>
          <cell r="T1237" t="str">
            <v>M</v>
          </cell>
          <cell r="U1237"/>
          <cell r="V1237"/>
          <cell r="W1237"/>
          <cell r="X1237" t="str">
            <v>BR, En</v>
          </cell>
          <cell r="Y1237"/>
          <cell r="Z1237"/>
          <cell r="AA1237"/>
          <cell r="AB1237"/>
          <cell r="AC1237"/>
          <cell r="AD1237"/>
          <cell r="AE1237"/>
          <cell r="AF1237"/>
        </row>
        <row r="1238">
          <cell r="A1238" t="str">
            <v>Phaethornis margarettae</v>
          </cell>
          <cell r="B1238" t="str">
            <v>Phaethornis</v>
          </cell>
          <cell r="C1238" t="str">
            <v>margarettae</v>
          </cell>
          <cell r="D1238" t="str">
            <v>Phaethornis margarettae</v>
          </cell>
          <cell r="E1238" t="str">
            <v>Apodiformes</v>
          </cell>
          <cell r="F1238" t="str">
            <v>Trochilidae</v>
          </cell>
          <cell r="G1238" t="str">
            <v>rabo-branco-de-margarette</v>
          </cell>
          <cell r="H1238" t="str">
            <v>Margaretta's Hermit</v>
          </cell>
          <cell r="I1238"/>
          <cell r="J1238" t="str">
            <v>EN</v>
          </cell>
          <cell r="K1238"/>
          <cell r="L1238" t="str">
            <v>FruiNect</v>
          </cell>
          <cell r="M1238" t="str">
            <v>Herbivore</v>
          </cell>
          <cell r="N1238" t="str">
            <v>Nectarivore</v>
          </cell>
          <cell r="O1238"/>
          <cell r="P1238" t="str">
            <v>Aerial</v>
          </cell>
          <cell r="Q1238" t="str">
            <v>Forest</v>
          </cell>
          <cell r="R1238" t="str">
            <v xml:space="preserve">Dense </v>
          </cell>
          <cell r="S1238"/>
          <cell r="T1238"/>
          <cell r="U1238" t="str">
            <v>M</v>
          </cell>
          <cell r="V1238"/>
          <cell r="W1238"/>
          <cell r="X1238" t="str">
            <v>BR, En</v>
          </cell>
          <cell r="Y1238"/>
          <cell r="Z1238"/>
          <cell r="AA1238" t="str">
            <v>R</v>
          </cell>
          <cell r="AB1238"/>
          <cell r="AC1238"/>
          <cell r="AD1238"/>
          <cell r="AE1238"/>
          <cell r="AF1238"/>
        </row>
        <row r="1239">
          <cell r="A1239" t="str">
            <v>Phaethornis nattereri</v>
          </cell>
          <cell r="B1239" t="str">
            <v>Phaethornis</v>
          </cell>
          <cell r="C1239" t="str">
            <v>nattereri</v>
          </cell>
          <cell r="D1239" t="str">
            <v>Phaethornis nattereri</v>
          </cell>
          <cell r="E1239" t="str">
            <v>Apodiformes</v>
          </cell>
          <cell r="F1239" t="str">
            <v>Trochilidae</v>
          </cell>
          <cell r="G1239" t="str">
            <v>besourão-de-sobre-amarelo</v>
          </cell>
          <cell r="H1239" t="str">
            <v>Cinmon-throated Hermit</v>
          </cell>
          <cell r="I1239" t="str">
            <v>LC</v>
          </cell>
          <cell r="J1239"/>
          <cell r="K1239"/>
          <cell r="L1239" t="str">
            <v>FruiNect</v>
          </cell>
          <cell r="M1239" t="str">
            <v>Herbivore</v>
          </cell>
          <cell r="N1239" t="str">
            <v>Nectarivore</v>
          </cell>
          <cell r="O1239" t="str">
            <v>Sub-bosque</v>
          </cell>
          <cell r="P1239" t="str">
            <v>Aerial</v>
          </cell>
          <cell r="Q1239" t="str">
            <v>Forest</v>
          </cell>
          <cell r="R1239" t="str">
            <v xml:space="preserve">Dense </v>
          </cell>
          <cell r="S1239">
            <v>2</v>
          </cell>
          <cell r="T1239"/>
          <cell r="U1239" t="str">
            <v>M</v>
          </cell>
          <cell r="V1239"/>
          <cell r="W1239"/>
          <cell r="X1239" t="str">
            <v>BR</v>
          </cell>
          <cell r="Y1239"/>
          <cell r="Z1239" t="str">
            <v>RE</v>
          </cell>
          <cell r="AA1239"/>
          <cell r="AB1239"/>
          <cell r="AC1239"/>
          <cell r="AD1239"/>
          <cell r="AE1239"/>
          <cell r="AF1239"/>
        </row>
        <row r="1240">
          <cell r="A1240" t="str">
            <v>Phaethornis philippii</v>
          </cell>
          <cell r="B1240" t="str">
            <v>Phaethornis</v>
          </cell>
          <cell r="C1240" t="str">
            <v>philippii</v>
          </cell>
          <cell r="D1240" t="str">
            <v>Phaethornis philippii</v>
          </cell>
          <cell r="E1240" t="str">
            <v>Apodiformes</v>
          </cell>
          <cell r="F1240" t="str">
            <v>Trochilidae</v>
          </cell>
          <cell r="G1240" t="str">
            <v>rabo-branco-amarelo</v>
          </cell>
          <cell r="H1240" t="str">
            <v>Needle-billed Hermit</v>
          </cell>
          <cell r="I1240" t="str">
            <v>LC</v>
          </cell>
          <cell r="J1240"/>
          <cell r="K1240"/>
          <cell r="L1240" t="str">
            <v>FruiNect</v>
          </cell>
          <cell r="M1240" t="str">
            <v>Herbivore</v>
          </cell>
          <cell r="N1240" t="str">
            <v>Nectarivore</v>
          </cell>
          <cell r="O1240" t="str">
            <v>Sub-bosque</v>
          </cell>
          <cell r="P1240" t="str">
            <v>Aerial</v>
          </cell>
          <cell r="Q1240" t="str">
            <v>Forest</v>
          </cell>
          <cell r="R1240" t="str">
            <v xml:space="preserve">Dense </v>
          </cell>
          <cell r="S1240"/>
          <cell r="T1240" t="str">
            <v>M</v>
          </cell>
          <cell r="U1240" t="str">
            <v>B</v>
          </cell>
          <cell r="V1240"/>
          <cell r="W1240"/>
          <cell r="X1240" t="str">
            <v>BR</v>
          </cell>
          <cell r="Y1240"/>
          <cell r="Z1240"/>
          <cell r="AA1240" t="str">
            <v>AC</v>
          </cell>
          <cell r="AB1240"/>
          <cell r="AC1240"/>
          <cell r="AD1240"/>
          <cell r="AE1240"/>
          <cell r="AF1240"/>
        </row>
        <row r="1241">
          <cell r="A1241" t="str">
            <v>Phaethornis pretrei</v>
          </cell>
          <cell r="B1241" t="str">
            <v>Phaethornis</v>
          </cell>
          <cell r="C1241" t="str">
            <v>pretrei</v>
          </cell>
          <cell r="D1241" t="str">
            <v>Phaethornis pretrei</v>
          </cell>
          <cell r="E1241" t="str">
            <v>Apodiformes</v>
          </cell>
          <cell r="F1241" t="str">
            <v>Trochilidae</v>
          </cell>
          <cell r="G1241" t="str">
            <v>rabo-branco-acanelado</v>
          </cell>
          <cell r="H1241" t="str">
            <v>Plalto Hermit</v>
          </cell>
          <cell r="I1241" t="str">
            <v>LC</v>
          </cell>
          <cell r="J1241"/>
          <cell r="K1241"/>
          <cell r="L1241" t="str">
            <v>FruiNect</v>
          </cell>
          <cell r="M1241" t="str">
            <v>Herbivore</v>
          </cell>
          <cell r="N1241" t="str">
            <v>Nectarivore</v>
          </cell>
          <cell r="O1241" t="str">
            <v>Sub-bosque</v>
          </cell>
          <cell r="P1241" t="str">
            <v>Aerial</v>
          </cell>
          <cell r="Q1241" t="str">
            <v>Forest</v>
          </cell>
          <cell r="R1241" t="str">
            <v xml:space="preserve">Dense </v>
          </cell>
          <cell r="S1241">
            <v>2</v>
          </cell>
          <cell r="T1241" t="str">
            <v>M</v>
          </cell>
          <cell r="U1241" t="str">
            <v>B</v>
          </cell>
          <cell r="V1241"/>
          <cell r="W1241"/>
          <cell r="X1241" t="str">
            <v>BR</v>
          </cell>
          <cell r="Y1241"/>
          <cell r="Z1241" t="str">
            <v>RE</v>
          </cell>
          <cell r="AA1241"/>
          <cell r="AB1241"/>
          <cell r="AC1241"/>
          <cell r="AD1241"/>
          <cell r="AE1241"/>
          <cell r="AF1241"/>
        </row>
        <row r="1242">
          <cell r="A1242" t="str">
            <v>Phaethornis ruber</v>
          </cell>
          <cell r="B1242" t="str">
            <v>Phaethornis</v>
          </cell>
          <cell r="C1242" t="str">
            <v>ruber</v>
          </cell>
          <cell r="D1242" t="str">
            <v>Phaethornis ruber</v>
          </cell>
          <cell r="E1242" t="str">
            <v>Apodiformes</v>
          </cell>
          <cell r="F1242" t="str">
            <v>Trochilidae</v>
          </cell>
          <cell r="G1242" t="str">
            <v>rabo-branco-rubro</v>
          </cell>
          <cell r="H1242" t="str">
            <v>Reddish Hermit</v>
          </cell>
          <cell r="I1242" t="str">
            <v>LC</v>
          </cell>
          <cell r="J1242"/>
          <cell r="K1242"/>
          <cell r="L1242" t="str">
            <v>FruiNect</v>
          </cell>
          <cell r="M1242" t="str">
            <v>Herbivore</v>
          </cell>
          <cell r="N1242" t="str">
            <v>Nectarivore</v>
          </cell>
          <cell r="O1242" t="str">
            <v>Sub-bosque</v>
          </cell>
          <cell r="P1242" t="str">
            <v>Aerial</v>
          </cell>
          <cell r="Q1242" t="str">
            <v>Forest</v>
          </cell>
          <cell r="R1242" t="str">
            <v xml:space="preserve">Dense </v>
          </cell>
          <cell r="S1242"/>
          <cell r="T1242" t="str">
            <v>B</v>
          </cell>
          <cell r="U1242"/>
          <cell r="V1242"/>
          <cell r="W1242"/>
          <cell r="X1242" t="str">
            <v>BR</v>
          </cell>
          <cell r="Y1242"/>
          <cell r="Z1242"/>
          <cell r="AA1242"/>
          <cell r="AB1242"/>
          <cell r="AC1242"/>
          <cell r="AD1242"/>
          <cell r="AE1242"/>
          <cell r="AF1242"/>
        </row>
        <row r="1243">
          <cell r="A1243" t="str">
            <v>Phaethornis rupurumii</v>
          </cell>
          <cell r="B1243" t="str">
            <v>Phaethornis</v>
          </cell>
          <cell r="C1243" t="str">
            <v>rupurumii</v>
          </cell>
          <cell r="D1243" t="str">
            <v>Phaethornis rupurumii</v>
          </cell>
          <cell r="E1243" t="str">
            <v>Apodiformes</v>
          </cell>
          <cell r="F1243" t="str">
            <v>Trochilidae</v>
          </cell>
          <cell r="G1243" t="str">
            <v>rabo-branco-do-rupununi</v>
          </cell>
          <cell r="H1243" t="str">
            <v>Streak-throated Hermit</v>
          </cell>
          <cell r="I1243" t="str">
            <v>LC</v>
          </cell>
          <cell r="J1243"/>
          <cell r="K1243"/>
          <cell r="L1243" t="str">
            <v>FruiNect</v>
          </cell>
          <cell r="M1243" t="str">
            <v>Herbivore</v>
          </cell>
          <cell r="N1243" t="str">
            <v>Nectarivore</v>
          </cell>
          <cell r="O1243"/>
          <cell r="P1243" t="str">
            <v>Aerial</v>
          </cell>
          <cell r="Q1243" t="str">
            <v>Forest</v>
          </cell>
          <cell r="R1243" t="str">
            <v xml:space="preserve">Dense </v>
          </cell>
          <cell r="S1243"/>
          <cell r="T1243"/>
          <cell r="U1243" t="str">
            <v>M</v>
          </cell>
          <cell r="V1243"/>
          <cell r="W1243"/>
          <cell r="X1243" t="str">
            <v>BR</v>
          </cell>
          <cell r="Y1243"/>
          <cell r="Z1243"/>
          <cell r="AA1243"/>
          <cell r="AB1243"/>
          <cell r="AC1243"/>
          <cell r="AD1243"/>
          <cell r="AE1243"/>
          <cell r="AF1243"/>
        </row>
        <row r="1244">
          <cell r="A1244" t="str">
            <v>Phaethornis squalidus</v>
          </cell>
          <cell r="B1244" t="str">
            <v>Phaethornis</v>
          </cell>
          <cell r="C1244" t="str">
            <v>squalidus</v>
          </cell>
          <cell r="D1244" t="str">
            <v>Phaethornis squalidus</v>
          </cell>
          <cell r="E1244" t="str">
            <v>Apodiformes</v>
          </cell>
          <cell r="F1244" t="str">
            <v>Trochilidae</v>
          </cell>
          <cell r="G1244" t="str">
            <v>rabo-branco-pequeno</v>
          </cell>
          <cell r="H1244" t="str">
            <v>Dusky-throated Hermit</v>
          </cell>
          <cell r="I1244" t="str">
            <v>LC</v>
          </cell>
          <cell r="J1244"/>
          <cell r="K1244"/>
          <cell r="L1244" t="str">
            <v>FruiNect</v>
          </cell>
          <cell r="M1244" t="str">
            <v>Herbivore</v>
          </cell>
          <cell r="N1244" t="str">
            <v>Nectarivore</v>
          </cell>
          <cell r="O1244" t="str">
            <v>Sub-bosque</v>
          </cell>
          <cell r="P1244" t="str">
            <v>Aerial</v>
          </cell>
          <cell r="Q1244" t="str">
            <v>Forest</v>
          </cell>
          <cell r="R1244" t="str">
            <v xml:space="preserve">Dense </v>
          </cell>
          <cell r="S1244"/>
          <cell r="T1244"/>
          <cell r="U1244" t="str">
            <v>M</v>
          </cell>
          <cell r="V1244"/>
          <cell r="W1244"/>
          <cell r="X1244" t="str">
            <v>BR, En</v>
          </cell>
          <cell r="Y1244"/>
          <cell r="Z1244"/>
          <cell r="AA1244"/>
          <cell r="AB1244"/>
          <cell r="AC1244"/>
          <cell r="AD1244"/>
          <cell r="AE1244"/>
          <cell r="AF1244"/>
        </row>
        <row r="1245">
          <cell r="A1245" t="str">
            <v>Phaethornis subochraceus</v>
          </cell>
          <cell r="B1245" t="str">
            <v>Phaethornis</v>
          </cell>
          <cell r="C1245" t="str">
            <v>subochraceus</v>
          </cell>
          <cell r="D1245" t="str">
            <v>Phaethornis subochraceus</v>
          </cell>
          <cell r="E1245" t="str">
            <v>Apodiformes</v>
          </cell>
          <cell r="F1245" t="str">
            <v>Trochilidae</v>
          </cell>
          <cell r="G1245" t="str">
            <v>rabo-branco-de-barriga-fulva</v>
          </cell>
          <cell r="H1245" t="str">
            <v>Buff-bellied Hermit</v>
          </cell>
          <cell r="I1245" t="str">
            <v>LC</v>
          </cell>
          <cell r="J1245"/>
          <cell r="K1245"/>
          <cell r="L1245" t="str">
            <v>FruiNect</v>
          </cell>
          <cell r="M1245" t="str">
            <v>Herbivore</v>
          </cell>
          <cell r="N1245" t="str">
            <v>Nectarivore</v>
          </cell>
          <cell r="O1245" t="str">
            <v>Sub-bosque</v>
          </cell>
          <cell r="P1245" t="str">
            <v>Aerial</v>
          </cell>
          <cell r="Q1245" t="str">
            <v>Forest</v>
          </cell>
          <cell r="R1245" t="str">
            <v xml:space="preserve">Dense </v>
          </cell>
          <cell r="S1245"/>
          <cell r="T1245"/>
          <cell r="U1245"/>
          <cell r="V1245"/>
          <cell r="W1245"/>
          <cell r="X1245" t="str">
            <v>BR</v>
          </cell>
          <cell r="Y1245"/>
          <cell r="Z1245"/>
          <cell r="AA1245"/>
          <cell r="AB1245"/>
          <cell r="AC1245"/>
          <cell r="AD1245"/>
          <cell r="AE1245"/>
          <cell r="AF1245"/>
        </row>
        <row r="1246">
          <cell r="A1246" t="str">
            <v>Phaethornis superciliosus</v>
          </cell>
          <cell r="B1246" t="str">
            <v>Phaethornis</v>
          </cell>
          <cell r="C1246" t="str">
            <v>superciliosus</v>
          </cell>
          <cell r="D1246" t="str">
            <v>Phaethornis superciliosus</v>
          </cell>
          <cell r="E1246" t="str">
            <v>Apodiformes</v>
          </cell>
          <cell r="F1246" t="str">
            <v>Trochilidae</v>
          </cell>
          <cell r="G1246" t="str">
            <v>rabo-branco-de-bigodes</v>
          </cell>
          <cell r="H1246" t="str">
            <v>Long-tailed Hermit</v>
          </cell>
          <cell r="I1246" t="str">
            <v>LC</v>
          </cell>
          <cell r="J1246"/>
          <cell r="K1246"/>
          <cell r="L1246" t="str">
            <v>FruiNect</v>
          </cell>
          <cell r="M1246" t="str">
            <v>Herbivore</v>
          </cell>
          <cell r="N1246" t="str">
            <v>Nectarivore</v>
          </cell>
          <cell r="O1246"/>
          <cell r="P1246" t="str">
            <v>Aerial</v>
          </cell>
          <cell r="Q1246" t="str">
            <v>Forest</v>
          </cell>
          <cell r="R1246" t="str">
            <v xml:space="preserve">Dense </v>
          </cell>
          <cell r="S1246"/>
          <cell r="T1246" t="str">
            <v>M</v>
          </cell>
          <cell r="U1246" t="str">
            <v>A</v>
          </cell>
          <cell r="V1246"/>
          <cell r="W1246"/>
          <cell r="X1246" t="str">
            <v>BR</v>
          </cell>
          <cell r="Y1246"/>
          <cell r="Z1246"/>
          <cell r="AA1246" t="str">
            <v>AC</v>
          </cell>
          <cell r="AB1246"/>
          <cell r="AC1246"/>
          <cell r="AD1246"/>
          <cell r="AE1246"/>
          <cell r="AF1246"/>
        </row>
        <row r="1247">
          <cell r="A1247" t="str">
            <v>Phaetusa simplex</v>
          </cell>
          <cell r="B1247" t="str">
            <v>Phaetusa</v>
          </cell>
          <cell r="C1247" t="str">
            <v>simplex</v>
          </cell>
          <cell r="D1247" t="str">
            <v>Phaetusa simplex</v>
          </cell>
          <cell r="E1247" t="str">
            <v>Charadriiformes</v>
          </cell>
          <cell r="F1247" t="str">
            <v>Laridae</v>
          </cell>
          <cell r="G1247" t="str">
            <v>trinta-réis-grande</v>
          </cell>
          <cell r="H1247" t="str">
            <v>Large-billed Tern</v>
          </cell>
          <cell r="I1247" t="str">
            <v>LC</v>
          </cell>
          <cell r="J1247"/>
          <cell r="K1247"/>
          <cell r="L1247" t="str">
            <v>VertFishScav</v>
          </cell>
          <cell r="M1247" t="str">
            <v>Carnivore</v>
          </cell>
          <cell r="N1247" t="str">
            <v>Aquatic predator</v>
          </cell>
          <cell r="O1247" t="str">
            <v>Aquatico</v>
          </cell>
          <cell r="P1247" t="str">
            <v>Aerial</v>
          </cell>
          <cell r="Q1247" t="str">
            <v>Riverine</v>
          </cell>
          <cell r="R1247" t="str">
            <v>Open</v>
          </cell>
          <cell r="S1247">
            <v>1</v>
          </cell>
          <cell r="T1247" t="str">
            <v>M</v>
          </cell>
          <cell r="U1247" t="str">
            <v>A</v>
          </cell>
          <cell r="V1247"/>
          <cell r="W1247"/>
          <cell r="X1247" t="str">
            <v>BR</v>
          </cell>
          <cell r="Y1247"/>
          <cell r="Z1247" t="str">
            <v>RE</v>
          </cell>
          <cell r="AA1247"/>
          <cell r="AB1247"/>
          <cell r="AC1247"/>
          <cell r="AD1247"/>
          <cell r="AE1247"/>
          <cell r="AF1247"/>
        </row>
        <row r="1248">
          <cell r="A1248" t="str">
            <v>Phalaropus fulicarius</v>
          </cell>
          <cell r="B1248" t="str">
            <v>Phalaropus</v>
          </cell>
          <cell r="C1248" t="str">
            <v>fulicarius</v>
          </cell>
          <cell r="D1248" t="str">
            <v>Phalaropus fulicarius</v>
          </cell>
          <cell r="E1248" t="str">
            <v>Charadriiformes</v>
          </cell>
          <cell r="F1248" t="str">
            <v>Scolopacidae</v>
          </cell>
          <cell r="G1248" t="str">
            <v>falaropo-de-bico-grosso</v>
          </cell>
          <cell r="H1248" t="str">
            <v>Red Phalarope</v>
          </cell>
          <cell r="I1248" t="str">
            <v>LC</v>
          </cell>
          <cell r="J1248"/>
          <cell r="K1248" t="str">
            <v>II</v>
          </cell>
          <cell r="L1248" t="str">
            <v>Invertebrate</v>
          </cell>
          <cell r="M1248" t="str">
            <v>Carnivore</v>
          </cell>
          <cell r="N1248" t="str">
            <v>Aquatic predator</v>
          </cell>
          <cell r="O1248"/>
          <cell r="P1248" t="str">
            <v>Terrestrial</v>
          </cell>
          <cell r="Q1248" t="str">
            <v>Marine</v>
          </cell>
          <cell r="R1248" t="str">
            <v>Open</v>
          </cell>
          <cell r="S1248"/>
          <cell r="T1248"/>
          <cell r="U1248"/>
          <cell r="V1248" t="str">
            <v>VAG</v>
          </cell>
          <cell r="W1248" t="str">
            <v>No</v>
          </cell>
          <cell r="X1248" t="str">
            <v>VA (N?)</v>
          </cell>
          <cell r="Y1248"/>
          <cell r="Z1248"/>
          <cell r="AA1248"/>
          <cell r="AB1248"/>
          <cell r="AC1248"/>
          <cell r="AD1248"/>
          <cell r="AE1248"/>
          <cell r="AF1248"/>
        </row>
        <row r="1249">
          <cell r="A1249" t="str">
            <v>Phalaropus tricolor</v>
          </cell>
          <cell r="B1249" t="str">
            <v>Phalaropus</v>
          </cell>
          <cell r="C1249" t="str">
            <v>tricolor</v>
          </cell>
          <cell r="D1249" t="str">
            <v>Phalaropus tricolor</v>
          </cell>
          <cell r="E1249" t="str">
            <v>Charadriiformes</v>
          </cell>
          <cell r="F1249" t="str">
            <v>Scolopacidae</v>
          </cell>
          <cell r="G1249" t="str">
            <v>pisa-n'água</v>
          </cell>
          <cell r="H1249" t="str">
            <v>Wilson's Phalarope</v>
          </cell>
          <cell r="I1249"/>
          <cell r="J1249"/>
          <cell r="K1249"/>
          <cell r="L1249" t="str">
            <v>Invertebrate</v>
          </cell>
          <cell r="M1249" t="str">
            <v>Carnivore</v>
          </cell>
          <cell r="N1249" t="str">
            <v>Aquatic predator</v>
          </cell>
          <cell r="O1249"/>
          <cell r="P1249" t="str">
            <v>Terrestrial</v>
          </cell>
          <cell r="Q1249" t="str">
            <v>Marine</v>
          </cell>
          <cell r="R1249" t="str">
            <v>Open</v>
          </cell>
          <cell r="S1249"/>
          <cell r="T1249"/>
          <cell r="U1249" t="str">
            <v>A</v>
          </cell>
          <cell r="V1249" t="str">
            <v>MGT</v>
          </cell>
          <cell r="W1249" t="str">
            <v>No</v>
          </cell>
          <cell r="X1249" t="str">
            <v>VI (N)</v>
          </cell>
          <cell r="Y1249"/>
          <cell r="Z1249"/>
          <cell r="AA1249"/>
          <cell r="AB1249"/>
          <cell r="AC1249"/>
          <cell r="AD1249"/>
          <cell r="AE1249"/>
          <cell r="AF1249"/>
        </row>
        <row r="1250">
          <cell r="A1250" t="str">
            <v>Pharomachrus pavoninus</v>
          </cell>
          <cell r="B1250" t="str">
            <v>Pharomachrus</v>
          </cell>
          <cell r="C1250" t="str">
            <v>pavoninus</v>
          </cell>
          <cell r="D1250" t="str">
            <v>Pharomachrus pavoninus</v>
          </cell>
          <cell r="E1250" t="str">
            <v>Trogoniformes</v>
          </cell>
          <cell r="F1250" t="str">
            <v>Trogonidae</v>
          </cell>
          <cell r="G1250" t="str">
            <v>quetzal-pavão</v>
          </cell>
          <cell r="H1250" t="str">
            <v>Pavonine Quetzal</v>
          </cell>
          <cell r="I1250" t="str">
            <v>LC</v>
          </cell>
          <cell r="J1250"/>
          <cell r="K1250"/>
          <cell r="L1250" t="str">
            <v>FruiNect</v>
          </cell>
          <cell r="M1250" t="str">
            <v>Herbivore</v>
          </cell>
          <cell r="N1250" t="str">
            <v>Frugivore</v>
          </cell>
          <cell r="O1250" t="str">
            <v>Estrato medio/Dossel</v>
          </cell>
          <cell r="P1250" t="str">
            <v>Insessorial</v>
          </cell>
          <cell r="Q1250" t="str">
            <v>Forest</v>
          </cell>
          <cell r="R1250" t="str">
            <v xml:space="preserve">Dense </v>
          </cell>
          <cell r="S1250"/>
          <cell r="T1250"/>
          <cell r="U1250" t="str">
            <v>B</v>
          </cell>
          <cell r="V1250"/>
          <cell r="W1250"/>
          <cell r="X1250" t="str">
            <v>BR</v>
          </cell>
          <cell r="Y1250"/>
          <cell r="Z1250"/>
          <cell r="AA1250"/>
          <cell r="AB1250"/>
          <cell r="AC1250"/>
          <cell r="AD1250"/>
          <cell r="AE1250"/>
          <cell r="AF1250"/>
        </row>
        <row r="1251">
          <cell r="A1251" t="str">
            <v>Pheucticus aureoventris</v>
          </cell>
          <cell r="B1251" t="str">
            <v>Pheucticus</v>
          </cell>
          <cell r="C1251" t="str">
            <v>aureoventris</v>
          </cell>
          <cell r="D1251" t="str">
            <v>Pheucticus aureoventris</v>
          </cell>
          <cell r="E1251" t="str">
            <v>Passeriformes</v>
          </cell>
          <cell r="F1251" t="str">
            <v>Cardilidae</v>
          </cell>
          <cell r="G1251" t="str">
            <v>rei-do-bosque</v>
          </cell>
          <cell r="H1251" t="str">
            <v>Black-backed Grosbeak</v>
          </cell>
          <cell r="I1251" t="str">
            <v>LC</v>
          </cell>
          <cell r="J1251"/>
          <cell r="K1251"/>
          <cell r="L1251" t="str">
            <v>Omnivore</v>
          </cell>
          <cell r="M1251" t="str">
            <v>Herbivore</v>
          </cell>
          <cell r="N1251" t="str">
            <v>Omnivore</v>
          </cell>
          <cell r="O1251" t="str">
            <v>Dossel</v>
          </cell>
          <cell r="P1251" t="str">
            <v>Insessorial</v>
          </cell>
          <cell r="Q1251" t="str">
            <v>Forest</v>
          </cell>
          <cell r="R1251" t="str">
            <v>Semi-Open</v>
          </cell>
          <cell r="S1251"/>
          <cell r="T1251"/>
          <cell r="U1251"/>
          <cell r="V1251" t="str">
            <v>MGT</v>
          </cell>
          <cell r="W1251" t="str">
            <v>No</v>
          </cell>
          <cell r="X1251" t="str">
            <v>VI# (W)</v>
          </cell>
          <cell r="Y1251"/>
          <cell r="Z1251"/>
          <cell r="AA1251"/>
          <cell r="AB1251"/>
          <cell r="AC1251"/>
          <cell r="AD1251"/>
          <cell r="AE1251"/>
          <cell r="AF1251"/>
        </row>
        <row r="1252">
          <cell r="A1252" t="str">
            <v>Pheugopedius coraya</v>
          </cell>
          <cell r="B1252" t="str">
            <v>Pheugopedius</v>
          </cell>
          <cell r="C1252" t="str">
            <v>coraya</v>
          </cell>
          <cell r="D1252" t="str">
            <v>Pheugopedius coraya</v>
          </cell>
          <cell r="E1252" t="str">
            <v>Passeriformes</v>
          </cell>
          <cell r="F1252" t="str">
            <v>Troglodytidae</v>
          </cell>
          <cell r="G1252" t="str">
            <v>garrinchão-coraia</v>
          </cell>
          <cell r="H1252" t="str">
            <v>Coraya Wren</v>
          </cell>
          <cell r="I1252" t="str">
            <v>LC</v>
          </cell>
          <cell r="J1252"/>
          <cell r="K1252" t="str">
            <v>II</v>
          </cell>
          <cell r="L1252" t="str">
            <v>Invertebrate</v>
          </cell>
          <cell r="M1252" t="str">
            <v>Carnivore</v>
          </cell>
          <cell r="N1252" t="str">
            <v>Invertivore</v>
          </cell>
          <cell r="O1252"/>
          <cell r="P1252" t="str">
            <v>Insessorial</v>
          </cell>
          <cell r="Q1252" t="str">
            <v>Forest</v>
          </cell>
          <cell r="R1252" t="str">
            <v xml:space="preserve">Dense </v>
          </cell>
          <cell r="S1252"/>
          <cell r="T1252" t="str">
            <v>B</v>
          </cell>
          <cell r="U1252" t="str">
            <v>B</v>
          </cell>
          <cell r="V1252"/>
          <cell r="W1252"/>
          <cell r="X1252" t="str">
            <v>BR</v>
          </cell>
          <cell r="Y1252"/>
          <cell r="Z1252"/>
          <cell r="AA1252"/>
          <cell r="AB1252"/>
          <cell r="AC1252"/>
          <cell r="AD1252"/>
          <cell r="AE1252"/>
          <cell r="AF1252"/>
        </row>
        <row r="1253">
          <cell r="A1253" t="str">
            <v>Pheugopedius genibarbis</v>
          </cell>
          <cell r="B1253" t="str">
            <v>Pheugopedius</v>
          </cell>
          <cell r="C1253" t="str">
            <v>genibarbis</v>
          </cell>
          <cell r="D1253" t="str">
            <v>Pheugopedius genibarbis</v>
          </cell>
          <cell r="E1253" t="str">
            <v>Passeriformes</v>
          </cell>
          <cell r="F1253" t="str">
            <v>Troglodytidae</v>
          </cell>
          <cell r="G1253" t="str">
            <v>garrinchão-pai-avô</v>
          </cell>
          <cell r="H1253" t="str">
            <v>Moustached Wren</v>
          </cell>
          <cell r="I1253" t="str">
            <v>LC</v>
          </cell>
          <cell r="J1253"/>
          <cell r="K1253" t="str">
            <v>II</v>
          </cell>
          <cell r="L1253" t="str">
            <v>Invertebrate</v>
          </cell>
          <cell r="M1253" t="str">
            <v>Carnivore</v>
          </cell>
          <cell r="N1253" t="str">
            <v>Invertivore</v>
          </cell>
          <cell r="O1253"/>
          <cell r="P1253" t="str">
            <v>Insessorial</v>
          </cell>
          <cell r="Q1253" t="str">
            <v>Forest</v>
          </cell>
          <cell r="R1253" t="str">
            <v xml:space="preserve">Dense </v>
          </cell>
          <cell r="S1253">
            <v>3</v>
          </cell>
          <cell r="T1253" t="str">
            <v>B</v>
          </cell>
          <cell r="U1253" t="str">
            <v>M</v>
          </cell>
          <cell r="V1253"/>
          <cell r="W1253"/>
          <cell r="X1253" t="str">
            <v>BR</v>
          </cell>
          <cell r="Y1253"/>
          <cell r="Z1253" t="str">
            <v>RE</v>
          </cell>
          <cell r="AA1253" t="str">
            <v>X</v>
          </cell>
          <cell r="AB1253"/>
          <cell r="AC1253"/>
          <cell r="AD1253"/>
          <cell r="AE1253"/>
          <cell r="AF1253"/>
        </row>
        <row r="1254">
          <cell r="A1254" t="str">
            <v>Phibalura flavirostris</v>
          </cell>
          <cell r="B1254" t="str">
            <v>Phibalura</v>
          </cell>
          <cell r="C1254" t="str">
            <v>flavirostris</v>
          </cell>
          <cell r="D1254" t="str">
            <v>Phibalura flavirostris</v>
          </cell>
          <cell r="E1254" t="str">
            <v>Passeriformes</v>
          </cell>
          <cell r="F1254" t="str">
            <v>Cotingidae</v>
          </cell>
          <cell r="G1254" t="str">
            <v>tesourinha-da-mata</v>
          </cell>
          <cell r="H1254" t="str">
            <v>Swallow-tailed Cotinga</v>
          </cell>
          <cell r="I1254" t="str">
            <v>LC</v>
          </cell>
          <cell r="J1254"/>
          <cell r="K1254"/>
          <cell r="L1254" t="str">
            <v>FruiNect</v>
          </cell>
          <cell r="M1254" t="str">
            <v>Herbivore</v>
          </cell>
          <cell r="N1254" t="str">
            <v>Frugivore</v>
          </cell>
          <cell r="O1254" t="str">
            <v>Dossel</v>
          </cell>
          <cell r="P1254" t="str">
            <v>Insessorial</v>
          </cell>
          <cell r="Q1254" t="str">
            <v>Forest</v>
          </cell>
          <cell r="R1254" t="str">
            <v>Semi-Open</v>
          </cell>
          <cell r="S1254">
            <v>2</v>
          </cell>
          <cell r="T1254" t="str">
            <v>M</v>
          </cell>
          <cell r="U1254" t="str">
            <v>M</v>
          </cell>
          <cell r="V1254"/>
          <cell r="W1254"/>
          <cell r="X1254" t="str">
            <v>BR</v>
          </cell>
          <cell r="Y1254"/>
          <cell r="Z1254" t="str">
            <v>RE</v>
          </cell>
          <cell r="AA1254"/>
          <cell r="AB1254"/>
          <cell r="AC1254"/>
          <cell r="AD1254"/>
          <cell r="AE1254"/>
          <cell r="AF1254"/>
        </row>
        <row r="1255">
          <cell r="A1255" t="str">
            <v>Philohydor lictor</v>
          </cell>
          <cell r="B1255" t="str">
            <v>Philohydor</v>
          </cell>
          <cell r="C1255" t="str">
            <v>lictor</v>
          </cell>
          <cell r="D1255" t="str">
            <v>Philohydor lictor</v>
          </cell>
          <cell r="E1255" t="str">
            <v>Passeriformes</v>
          </cell>
          <cell r="F1255" t="str">
            <v>Tyrannidae</v>
          </cell>
          <cell r="G1255" t="str">
            <v>bentevizinho-do-brejo</v>
          </cell>
          <cell r="H1255" t="str">
            <v>Lesser Kiskadee</v>
          </cell>
          <cell r="I1255" t="str">
            <v>LC</v>
          </cell>
          <cell r="J1255"/>
          <cell r="K1255"/>
          <cell r="L1255" t="str">
            <v>Invertebrate</v>
          </cell>
          <cell r="M1255" t="str">
            <v>Carnivore</v>
          </cell>
          <cell r="N1255" t="str">
            <v>Invertivore</v>
          </cell>
          <cell r="O1255"/>
          <cell r="P1255" t="str">
            <v>Insessorial</v>
          </cell>
          <cell r="Q1255" t="str">
            <v>Wetland</v>
          </cell>
          <cell r="R1255" t="str">
            <v>Semi-Open</v>
          </cell>
          <cell r="S1255">
            <v>3</v>
          </cell>
          <cell r="T1255" t="str">
            <v>B</v>
          </cell>
          <cell r="U1255" t="str">
            <v>A</v>
          </cell>
          <cell r="V1255"/>
          <cell r="W1255"/>
          <cell r="X1255" t="str">
            <v>BR</v>
          </cell>
          <cell r="Y1255"/>
          <cell r="Z1255" t="str">
            <v>RE</v>
          </cell>
          <cell r="AA1255"/>
          <cell r="AB1255"/>
          <cell r="AC1255"/>
          <cell r="AD1255"/>
          <cell r="AE1255"/>
          <cell r="AF1255"/>
        </row>
        <row r="1256">
          <cell r="A1256" t="str">
            <v>Philydor atricapillus</v>
          </cell>
          <cell r="B1256" t="str">
            <v>Philydor</v>
          </cell>
          <cell r="C1256" t="str">
            <v>atricapillus</v>
          </cell>
          <cell r="D1256" t="str">
            <v>Philydor atricapillus</v>
          </cell>
          <cell r="E1256" t="str">
            <v>Passeriformes</v>
          </cell>
          <cell r="F1256" t="str">
            <v>Furriidae</v>
          </cell>
          <cell r="G1256" t="str">
            <v>limpa-folha-coroado</v>
          </cell>
          <cell r="H1256" t="str">
            <v>Black-capped Foliage-gleaner</v>
          </cell>
          <cell r="I1256" t="str">
            <v>LC</v>
          </cell>
          <cell r="J1256"/>
          <cell r="K1256"/>
          <cell r="L1256" t="str">
            <v>Invertebrate</v>
          </cell>
          <cell r="M1256" t="str">
            <v>Carnivore</v>
          </cell>
          <cell r="N1256" t="str">
            <v>Invertivore</v>
          </cell>
          <cell r="O1256" t="str">
            <v>Estrato medio</v>
          </cell>
          <cell r="P1256" t="str">
            <v>Insessorial</v>
          </cell>
          <cell r="Q1256" t="str">
            <v>Forest</v>
          </cell>
          <cell r="R1256" t="str">
            <v xml:space="preserve">Dense </v>
          </cell>
          <cell r="S1256"/>
          <cell r="T1256"/>
          <cell r="U1256" t="str">
            <v>A</v>
          </cell>
          <cell r="V1256"/>
          <cell r="W1256"/>
          <cell r="X1256" t="str">
            <v>BR</v>
          </cell>
          <cell r="Y1256"/>
          <cell r="Z1256"/>
          <cell r="AA1256"/>
          <cell r="AB1256"/>
          <cell r="AC1256"/>
          <cell r="AD1256"/>
          <cell r="AE1256"/>
          <cell r="AF1256"/>
        </row>
        <row r="1257">
          <cell r="A1257" t="str">
            <v>Philydor erythrocercum</v>
          </cell>
          <cell r="B1257" t="str">
            <v>Philydor</v>
          </cell>
          <cell r="C1257" t="str">
            <v>erythrocercum</v>
          </cell>
          <cell r="D1257" t="str">
            <v>Philydor erythrocercum</v>
          </cell>
          <cell r="E1257" t="str">
            <v>Passeriformes</v>
          </cell>
          <cell r="F1257" t="str">
            <v>Furriidae</v>
          </cell>
          <cell r="G1257" t="str">
            <v>limpa-folha-de-sobre-ruivo</v>
          </cell>
          <cell r="H1257" t="str">
            <v>Rufous-rumped Foliage-gleaner</v>
          </cell>
          <cell r="I1257" t="str">
            <v>LC</v>
          </cell>
          <cell r="J1257"/>
          <cell r="K1257"/>
          <cell r="L1257" t="str">
            <v>Invertebrate</v>
          </cell>
          <cell r="M1257" t="str">
            <v>Carnivore</v>
          </cell>
          <cell r="N1257" t="str">
            <v>Invertivore</v>
          </cell>
          <cell r="O1257"/>
          <cell r="P1257" t="str">
            <v>Insessorial</v>
          </cell>
          <cell r="Q1257" t="str">
            <v>Forest</v>
          </cell>
          <cell r="R1257" t="str">
            <v xml:space="preserve">Dense </v>
          </cell>
          <cell r="S1257"/>
          <cell r="T1257"/>
          <cell r="U1257" t="str">
            <v>A</v>
          </cell>
          <cell r="V1257"/>
          <cell r="W1257"/>
          <cell r="X1257" t="str">
            <v>BR</v>
          </cell>
          <cell r="Y1257"/>
          <cell r="Z1257"/>
          <cell r="AA1257"/>
          <cell r="AB1257"/>
          <cell r="AC1257"/>
          <cell r="AD1257"/>
          <cell r="AE1257"/>
          <cell r="AF1257"/>
        </row>
        <row r="1258">
          <cell r="A1258" t="str">
            <v>Philydor erythropterum</v>
          </cell>
          <cell r="B1258" t="str">
            <v>Dendroma</v>
          </cell>
          <cell r="C1258" t="str">
            <v>erythroptera</v>
          </cell>
          <cell r="D1258" t="str">
            <v>Dendroma erythroptera</v>
          </cell>
          <cell r="E1258" t="str">
            <v>Passeriformes</v>
          </cell>
          <cell r="F1258" t="str">
            <v>Furriidae</v>
          </cell>
          <cell r="G1258" t="str">
            <v>limpa-folha-de-asa-castanha</v>
          </cell>
          <cell r="H1258" t="str">
            <v>Chestnut-winged Foliage-gleaner</v>
          </cell>
          <cell r="I1258"/>
          <cell r="J1258"/>
          <cell r="K1258"/>
          <cell r="L1258" t="str">
            <v>Invertebrate</v>
          </cell>
          <cell r="M1258" t="str">
            <v>Carnivore</v>
          </cell>
          <cell r="N1258" t="str">
            <v>Invertivore</v>
          </cell>
          <cell r="O1258"/>
          <cell r="P1258" t="str">
            <v>Insessorial</v>
          </cell>
          <cell r="Q1258" t="str">
            <v>Forest</v>
          </cell>
          <cell r="R1258" t="str">
            <v xml:space="preserve">Dense </v>
          </cell>
          <cell r="S1258"/>
          <cell r="T1258"/>
          <cell r="U1258" t="str">
            <v>A</v>
          </cell>
          <cell r="V1258"/>
          <cell r="W1258"/>
          <cell r="X1258" t="str">
            <v>BR</v>
          </cell>
          <cell r="Y1258"/>
          <cell r="Z1258"/>
          <cell r="AA1258"/>
          <cell r="AB1258"/>
          <cell r="AC1258"/>
          <cell r="AD1258"/>
          <cell r="AE1258"/>
          <cell r="AF1258"/>
        </row>
        <row r="1259">
          <cell r="A1259" t="str">
            <v>Philydor novaesi</v>
          </cell>
          <cell r="B1259" t="str">
            <v>Philydor</v>
          </cell>
          <cell r="C1259" t="str">
            <v>novaesi</v>
          </cell>
          <cell r="D1259" t="str">
            <v>Philydor novaesi</v>
          </cell>
          <cell r="E1259" t="str">
            <v>Passeriformes</v>
          </cell>
          <cell r="F1259" t="str">
            <v>Furriidae</v>
          </cell>
          <cell r="G1259" t="str">
            <v>limpa-folha-do-nordeste</v>
          </cell>
          <cell r="H1259" t="str">
            <v>Alagoas Foliage-gleaner</v>
          </cell>
          <cell r="I1259"/>
          <cell r="J1259"/>
          <cell r="K1259"/>
          <cell r="L1259" t="str">
            <v>Invertebrate</v>
          </cell>
          <cell r="M1259" t="str">
            <v>Carnivore</v>
          </cell>
          <cell r="N1259" t="str">
            <v>Invertivore</v>
          </cell>
          <cell r="O1259" t="str">
            <v>Estrato medio</v>
          </cell>
          <cell r="P1259" t="str">
            <v>Insessorial</v>
          </cell>
          <cell r="Q1259" t="str">
            <v>Forest</v>
          </cell>
          <cell r="R1259" t="str">
            <v xml:space="preserve">Dense </v>
          </cell>
          <cell r="S1259"/>
          <cell r="T1259"/>
          <cell r="U1259" t="str">
            <v>A</v>
          </cell>
          <cell r="V1259"/>
          <cell r="W1259"/>
          <cell r="X1259" t="str">
            <v>BR, En, Ex</v>
          </cell>
          <cell r="Y1259"/>
          <cell r="Z1259"/>
          <cell r="AA1259"/>
          <cell r="AB1259"/>
          <cell r="AC1259"/>
          <cell r="AD1259"/>
          <cell r="AE1259"/>
          <cell r="AF1259"/>
        </row>
        <row r="1260">
          <cell r="A1260" t="str">
            <v>Philydor pyrrhodes</v>
          </cell>
          <cell r="B1260" t="str">
            <v>Philydor</v>
          </cell>
          <cell r="C1260" t="str">
            <v>pyrrhodes</v>
          </cell>
          <cell r="D1260" t="str">
            <v>Philydor pyrrhodes</v>
          </cell>
          <cell r="E1260" t="str">
            <v>Passeriformes</v>
          </cell>
          <cell r="F1260" t="str">
            <v>Furriidae</v>
          </cell>
          <cell r="G1260" t="str">
            <v>limpa-folha-vermelho</v>
          </cell>
          <cell r="H1260" t="str">
            <v>Cinmon-rumped Foliage-gleaner</v>
          </cell>
          <cell r="I1260" t="str">
            <v>LC</v>
          </cell>
          <cell r="J1260"/>
          <cell r="K1260"/>
          <cell r="L1260" t="str">
            <v>Invertebrate</v>
          </cell>
          <cell r="M1260" t="str">
            <v>Carnivore</v>
          </cell>
          <cell r="N1260" t="str">
            <v>Invertivore</v>
          </cell>
          <cell r="O1260" t="str">
            <v>Estrato medio</v>
          </cell>
          <cell r="P1260" t="str">
            <v>Insessorial</v>
          </cell>
          <cell r="Q1260" t="str">
            <v>Forest</v>
          </cell>
          <cell r="R1260" t="str">
            <v xml:space="preserve">Dense </v>
          </cell>
          <cell r="S1260"/>
          <cell r="T1260"/>
          <cell r="U1260"/>
          <cell r="V1260"/>
          <cell r="W1260"/>
          <cell r="X1260" t="str">
            <v>BR</v>
          </cell>
          <cell r="Y1260"/>
          <cell r="Z1260"/>
          <cell r="AA1260"/>
          <cell r="AB1260"/>
          <cell r="AC1260"/>
          <cell r="AD1260"/>
          <cell r="AE1260"/>
          <cell r="AF1260"/>
        </row>
        <row r="1261">
          <cell r="A1261" t="str">
            <v>Philydor rufum</v>
          </cell>
          <cell r="B1261" t="str">
            <v>Dendroma</v>
          </cell>
          <cell r="C1261" t="str">
            <v>rufa</v>
          </cell>
          <cell r="D1261" t="str">
            <v>Dendroma rufa</v>
          </cell>
          <cell r="E1261" t="str">
            <v>Passeriformes</v>
          </cell>
          <cell r="F1261" t="str">
            <v>Furriidae</v>
          </cell>
          <cell r="G1261" t="str">
            <v>limpa-folha-de-testa-baia</v>
          </cell>
          <cell r="H1261" t="str">
            <v>Buff-fronted Foliage-gleaner</v>
          </cell>
          <cell r="I1261"/>
          <cell r="J1261"/>
          <cell r="K1261"/>
          <cell r="L1261" t="str">
            <v>Invertebrate</v>
          </cell>
          <cell r="M1261" t="str">
            <v>Carnivore</v>
          </cell>
          <cell r="N1261" t="str">
            <v>Invertivore</v>
          </cell>
          <cell r="O1261"/>
          <cell r="P1261" t="str">
            <v>Insessorial</v>
          </cell>
          <cell r="Q1261" t="str">
            <v>Forest</v>
          </cell>
          <cell r="R1261" t="str">
            <v xml:space="preserve">Dense </v>
          </cell>
          <cell r="S1261"/>
          <cell r="T1261" t="str">
            <v>M</v>
          </cell>
          <cell r="U1261" t="str">
            <v>M</v>
          </cell>
          <cell r="V1261"/>
          <cell r="W1261"/>
          <cell r="X1261" t="str">
            <v>BR</v>
          </cell>
          <cell r="Y1261"/>
          <cell r="Z1261"/>
          <cell r="AA1261" t="str">
            <v>AC</v>
          </cell>
          <cell r="AB1261"/>
          <cell r="AC1261"/>
          <cell r="AD1261"/>
          <cell r="AE1261"/>
          <cell r="AF1261"/>
        </row>
        <row r="1262">
          <cell r="A1262" t="str">
            <v>Phimosus infuscatus</v>
          </cell>
          <cell r="B1262" t="str">
            <v>Phimosus</v>
          </cell>
          <cell r="C1262" t="str">
            <v>infuscatus</v>
          </cell>
          <cell r="D1262" t="str">
            <v>Phimosus infuscatus</v>
          </cell>
          <cell r="E1262" t="str">
            <v>Pelecaniformes</v>
          </cell>
          <cell r="F1262" t="str">
            <v>Threskiornithidae</v>
          </cell>
          <cell r="G1262" t="str">
            <v>tapicuru</v>
          </cell>
          <cell r="H1262" t="str">
            <v>Bare-faced Ibis</v>
          </cell>
          <cell r="I1262" t="str">
            <v>LC</v>
          </cell>
          <cell r="J1262"/>
          <cell r="K1262"/>
          <cell r="L1262" t="str">
            <v>Invertebrate</v>
          </cell>
          <cell r="M1262" t="str">
            <v>Carnivore</v>
          </cell>
          <cell r="N1262" t="str">
            <v>Aquatic predator</v>
          </cell>
          <cell r="O1262" t="str">
            <v>Terrestre</v>
          </cell>
          <cell r="P1262" t="str">
            <v>Terrestrial</v>
          </cell>
          <cell r="Q1262" t="str">
            <v>Wetland</v>
          </cell>
          <cell r="R1262" t="str">
            <v>Open</v>
          </cell>
          <cell r="S1262">
            <v>1</v>
          </cell>
          <cell r="T1262" t="str">
            <v>M</v>
          </cell>
          <cell r="U1262" t="str">
            <v>M</v>
          </cell>
          <cell r="V1262"/>
          <cell r="W1262"/>
          <cell r="X1262" t="str">
            <v>BR</v>
          </cell>
          <cell r="Y1262"/>
          <cell r="Z1262" t="str">
            <v>RE</v>
          </cell>
          <cell r="AA1262"/>
          <cell r="AB1262"/>
          <cell r="AC1262"/>
          <cell r="AD1262"/>
          <cell r="AE1262"/>
          <cell r="AF1262"/>
        </row>
        <row r="1263">
          <cell r="A1263" t="str">
            <v>Phlegopsis borbae</v>
          </cell>
          <cell r="B1263" t="str">
            <v>Phlegopsis</v>
          </cell>
          <cell r="C1263" t="str">
            <v>borbae</v>
          </cell>
          <cell r="D1263" t="str">
            <v>Phlegopsis borbae</v>
          </cell>
          <cell r="E1263" t="str">
            <v>Passeriformes</v>
          </cell>
          <cell r="F1263" t="str">
            <v>Thamnophilidae</v>
          </cell>
          <cell r="G1263" t="str">
            <v>mãe-de-taoca-dourada</v>
          </cell>
          <cell r="H1263" t="str">
            <v>Pale-faced Bare-eye</v>
          </cell>
          <cell r="I1263" t="str">
            <v>LC</v>
          </cell>
          <cell r="J1263" t="str">
            <v>VU</v>
          </cell>
          <cell r="K1263"/>
          <cell r="L1263" t="str">
            <v>Invertebrate</v>
          </cell>
          <cell r="M1263" t="str">
            <v>Carnivore</v>
          </cell>
          <cell r="N1263" t="str">
            <v>Invertivore</v>
          </cell>
          <cell r="O1263" t="str">
            <v>Sub-bosque</v>
          </cell>
          <cell r="P1263" t="str">
            <v>Insessorial</v>
          </cell>
          <cell r="Q1263" t="str">
            <v>Forest</v>
          </cell>
          <cell r="R1263" t="str">
            <v xml:space="preserve">Dense </v>
          </cell>
          <cell r="S1263"/>
          <cell r="T1263"/>
          <cell r="U1263" t="str">
            <v>A</v>
          </cell>
          <cell r="V1263"/>
          <cell r="W1263"/>
          <cell r="X1263" t="str">
            <v>BR, En</v>
          </cell>
          <cell r="Y1263"/>
          <cell r="Z1263"/>
          <cell r="AA1263"/>
          <cell r="AB1263"/>
          <cell r="AC1263"/>
          <cell r="AD1263"/>
          <cell r="AE1263"/>
          <cell r="AF1263"/>
        </row>
        <row r="1264">
          <cell r="A1264" t="str">
            <v>Phlegopsis erythroptera</v>
          </cell>
          <cell r="B1264" t="str">
            <v>Phlegopsis</v>
          </cell>
          <cell r="C1264" t="str">
            <v>erythroptera</v>
          </cell>
          <cell r="D1264" t="str">
            <v>Phlegopsis erythroptera</v>
          </cell>
          <cell r="E1264" t="str">
            <v>Passeriformes</v>
          </cell>
          <cell r="F1264" t="str">
            <v>Thamnophilidae</v>
          </cell>
          <cell r="G1264" t="str">
            <v>mãe-de-taoca-avermelhada</v>
          </cell>
          <cell r="H1264" t="str">
            <v>Reddish-winged Bare-eye</v>
          </cell>
          <cell r="I1264" t="str">
            <v>LC</v>
          </cell>
          <cell r="J1264"/>
          <cell r="K1264"/>
          <cell r="L1264" t="str">
            <v>Invertebrate</v>
          </cell>
          <cell r="M1264" t="str">
            <v>Carnivore</v>
          </cell>
          <cell r="N1264" t="str">
            <v>Invertivore</v>
          </cell>
          <cell r="O1264" t="str">
            <v>Sub-bosque</v>
          </cell>
          <cell r="P1264" t="str">
            <v>Insessorial</v>
          </cell>
          <cell r="Q1264" t="str">
            <v>Forest</v>
          </cell>
          <cell r="R1264" t="str">
            <v xml:space="preserve">Dense </v>
          </cell>
          <cell r="S1264"/>
          <cell r="T1264"/>
          <cell r="U1264" t="str">
            <v>M</v>
          </cell>
          <cell r="V1264"/>
          <cell r="W1264"/>
          <cell r="X1264" t="str">
            <v>BR</v>
          </cell>
          <cell r="Y1264"/>
          <cell r="Z1264"/>
          <cell r="AA1264"/>
          <cell r="AB1264"/>
          <cell r="AC1264"/>
          <cell r="AD1264"/>
          <cell r="AE1264"/>
          <cell r="AF1264"/>
        </row>
        <row r="1265">
          <cell r="A1265" t="str">
            <v>Phlegopsis nigromaculata</v>
          </cell>
          <cell r="B1265" t="str">
            <v>Phlegopsis</v>
          </cell>
          <cell r="C1265" t="str">
            <v>nigromaculata</v>
          </cell>
          <cell r="D1265" t="str">
            <v>Phlegopsis nigromaculata</v>
          </cell>
          <cell r="E1265" t="str">
            <v>Passeriformes</v>
          </cell>
          <cell r="F1265" t="str">
            <v>Thamnophilidae</v>
          </cell>
          <cell r="G1265" t="str">
            <v>mãe-de-taoca</v>
          </cell>
          <cell r="H1265" t="str">
            <v>Black-spotted Bare-eye</v>
          </cell>
          <cell r="I1265" t="str">
            <v>LC</v>
          </cell>
          <cell r="J1265"/>
          <cell r="K1265"/>
          <cell r="L1265" t="str">
            <v>Invertebrate</v>
          </cell>
          <cell r="M1265" t="str">
            <v>Carnivore</v>
          </cell>
          <cell r="N1265" t="str">
            <v>Invertivore</v>
          </cell>
          <cell r="O1265" t="str">
            <v>Sub-bosque</v>
          </cell>
          <cell r="P1265" t="str">
            <v>Insessorial</v>
          </cell>
          <cell r="Q1265" t="str">
            <v>Forest</v>
          </cell>
          <cell r="R1265" t="str">
            <v xml:space="preserve">Dense </v>
          </cell>
          <cell r="S1265"/>
          <cell r="T1265"/>
          <cell r="U1265" t="str">
            <v>M</v>
          </cell>
          <cell r="V1265"/>
          <cell r="W1265"/>
          <cell r="X1265" t="str">
            <v>BR</v>
          </cell>
          <cell r="Y1265"/>
          <cell r="Z1265"/>
          <cell r="AA1265"/>
          <cell r="AB1265"/>
          <cell r="AC1265"/>
          <cell r="AD1265"/>
          <cell r="AE1265"/>
          <cell r="AF1265"/>
        </row>
        <row r="1266">
          <cell r="A1266" t="str">
            <v>Phleocryptes melanops</v>
          </cell>
          <cell r="B1266" t="str">
            <v>Phleocryptes</v>
          </cell>
          <cell r="C1266" t="str">
            <v>melanops</v>
          </cell>
          <cell r="D1266" t="str">
            <v>Phleocryptes melanops</v>
          </cell>
          <cell r="E1266" t="str">
            <v>Passeriformes</v>
          </cell>
          <cell r="F1266" t="str">
            <v>Furriidae</v>
          </cell>
          <cell r="G1266" t="str">
            <v>bate-bico</v>
          </cell>
          <cell r="H1266" t="str">
            <v>Wren-like Rushbird</v>
          </cell>
          <cell r="I1266" t="str">
            <v>LC</v>
          </cell>
          <cell r="J1266"/>
          <cell r="K1266"/>
          <cell r="L1266" t="str">
            <v>Invertebrate</v>
          </cell>
          <cell r="M1266" t="str">
            <v>Carnivore</v>
          </cell>
          <cell r="N1266" t="str">
            <v>Invertivore</v>
          </cell>
          <cell r="O1266" t="str">
            <v>Sub-bosque</v>
          </cell>
          <cell r="P1266" t="str">
            <v>Insessorial</v>
          </cell>
          <cell r="Q1266" t="str">
            <v>Wetland</v>
          </cell>
          <cell r="R1266" t="str">
            <v>Semi-Open</v>
          </cell>
          <cell r="S1266"/>
          <cell r="T1266"/>
          <cell r="U1266"/>
          <cell r="V1266"/>
          <cell r="W1266"/>
          <cell r="X1266" t="str">
            <v>BR</v>
          </cell>
          <cell r="Y1266"/>
          <cell r="Z1266"/>
          <cell r="AA1266"/>
          <cell r="AB1266"/>
          <cell r="AC1266"/>
          <cell r="AD1266"/>
          <cell r="AE1266"/>
          <cell r="AF1266"/>
        </row>
        <row r="1267">
          <cell r="A1267" t="str">
            <v>Phoebetria fusca</v>
          </cell>
          <cell r="B1267" t="str">
            <v>Phoebetria</v>
          </cell>
          <cell r="C1267" t="str">
            <v>fusca</v>
          </cell>
          <cell r="D1267" t="str">
            <v>Phoebetria fusca</v>
          </cell>
          <cell r="E1267" t="str">
            <v>Procellariiformes</v>
          </cell>
          <cell r="F1267" t="str">
            <v>Diomedeidae</v>
          </cell>
          <cell r="G1267" t="str">
            <v>piau-preto</v>
          </cell>
          <cell r="H1267" t="str">
            <v>Sooty Albatross</v>
          </cell>
          <cell r="I1267" t="str">
            <v>EN</v>
          </cell>
          <cell r="J1267"/>
          <cell r="K1267"/>
          <cell r="L1267" t="str">
            <v>Invertebrate</v>
          </cell>
          <cell r="M1267" t="str">
            <v>Carnivore</v>
          </cell>
          <cell r="N1267" t="str">
            <v>Aquatic predator</v>
          </cell>
          <cell r="O1267"/>
          <cell r="P1267" t="str">
            <v>Aquatic</v>
          </cell>
          <cell r="Q1267" t="str">
            <v>Marine</v>
          </cell>
          <cell r="R1267" t="str">
            <v>Open</v>
          </cell>
          <cell r="S1267"/>
          <cell r="T1267"/>
          <cell r="U1267"/>
          <cell r="V1267" t="str">
            <v>VAG</v>
          </cell>
          <cell r="W1267" t="str">
            <v>No</v>
          </cell>
          <cell r="X1267" t="str">
            <v>VI (S)</v>
          </cell>
          <cell r="Y1267"/>
          <cell r="Z1267"/>
          <cell r="AA1267"/>
          <cell r="AB1267"/>
          <cell r="AC1267"/>
          <cell r="AD1267"/>
          <cell r="AE1267"/>
          <cell r="AF1267"/>
        </row>
        <row r="1268">
          <cell r="A1268" t="str">
            <v>Phoebetria palpebrata</v>
          </cell>
          <cell r="B1268" t="str">
            <v>Phoebetria</v>
          </cell>
          <cell r="C1268" t="str">
            <v>palpebrata</v>
          </cell>
          <cell r="D1268" t="str">
            <v>Phoebetria palpebrata</v>
          </cell>
          <cell r="E1268" t="str">
            <v>Procellariiformes</v>
          </cell>
          <cell r="F1268" t="str">
            <v>Diomedeidae</v>
          </cell>
          <cell r="G1268" t="str">
            <v>piau-de-costas-claras</v>
          </cell>
          <cell r="H1268" t="str">
            <v>Light-mantled Albatross</v>
          </cell>
          <cell r="I1268" t="str">
            <v>NT</v>
          </cell>
          <cell r="J1268"/>
          <cell r="K1268"/>
          <cell r="L1268" t="str">
            <v>Invertebrate</v>
          </cell>
          <cell r="M1268" t="str">
            <v>Carnivore</v>
          </cell>
          <cell r="N1268" t="str">
            <v>Aquatic predator</v>
          </cell>
          <cell r="O1268"/>
          <cell r="P1268" t="str">
            <v>Aquatic</v>
          </cell>
          <cell r="Q1268" t="str">
            <v>Marine</v>
          </cell>
          <cell r="R1268" t="str">
            <v>Open</v>
          </cell>
          <cell r="S1268"/>
          <cell r="T1268"/>
          <cell r="U1268" t="str">
            <v>A</v>
          </cell>
          <cell r="V1268" t="str">
            <v>VAG</v>
          </cell>
          <cell r="W1268" t="str">
            <v>No</v>
          </cell>
          <cell r="X1268" t="str">
            <v>VA (S)</v>
          </cell>
          <cell r="Y1268"/>
          <cell r="Z1268"/>
          <cell r="AA1268"/>
          <cell r="AB1268"/>
          <cell r="AC1268"/>
          <cell r="AD1268"/>
          <cell r="AE1268"/>
          <cell r="AF1268"/>
        </row>
        <row r="1269">
          <cell r="A1269" t="str">
            <v>Phoenicircus carnifex</v>
          </cell>
          <cell r="B1269" t="str">
            <v>Phoenicircus</v>
          </cell>
          <cell r="C1269" t="str">
            <v>carnifex</v>
          </cell>
          <cell r="D1269" t="str">
            <v>Phoenicircus carnifex</v>
          </cell>
          <cell r="E1269" t="str">
            <v>Passeriformes</v>
          </cell>
          <cell r="F1269" t="str">
            <v>Cotingidae</v>
          </cell>
          <cell r="G1269" t="str">
            <v>saurá</v>
          </cell>
          <cell r="H1269" t="str">
            <v>Guian Red-Cotinga</v>
          </cell>
          <cell r="I1269" t="str">
            <v>LC</v>
          </cell>
          <cell r="J1269"/>
          <cell r="K1269"/>
          <cell r="L1269" t="str">
            <v>FruiNect</v>
          </cell>
          <cell r="M1269" t="str">
            <v>Herbivore</v>
          </cell>
          <cell r="N1269" t="str">
            <v>Frugivore</v>
          </cell>
          <cell r="O1269" t="str">
            <v>Dossel</v>
          </cell>
          <cell r="P1269" t="str">
            <v>Insessorial</v>
          </cell>
          <cell r="Q1269" t="str">
            <v>Forest</v>
          </cell>
          <cell r="R1269" t="str">
            <v xml:space="preserve">Dense </v>
          </cell>
          <cell r="S1269"/>
          <cell r="T1269"/>
          <cell r="U1269" t="str">
            <v>A</v>
          </cell>
          <cell r="V1269"/>
          <cell r="W1269"/>
          <cell r="X1269" t="str">
            <v>BR</v>
          </cell>
          <cell r="Y1269"/>
          <cell r="Z1269"/>
          <cell r="AA1269"/>
          <cell r="AB1269"/>
          <cell r="AC1269"/>
          <cell r="AD1269"/>
          <cell r="AE1269"/>
          <cell r="AF1269"/>
        </row>
        <row r="1270">
          <cell r="A1270" t="str">
            <v>Phoenicircus nigricollis</v>
          </cell>
          <cell r="B1270" t="str">
            <v>Phoenicircus</v>
          </cell>
          <cell r="C1270" t="str">
            <v>nigricollis</v>
          </cell>
          <cell r="D1270" t="str">
            <v>Phoenicircus nigricollis</v>
          </cell>
          <cell r="E1270" t="str">
            <v>Passeriformes</v>
          </cell>
          <cell r="F1270" t="str">
            <v>Cotingidae</v>
          </cell>
          <cell r="G1270" t="str">
            <v>saurá-de-pescoço-preto</v>
          </cell>
          <cell r="H1270" t="str">
            <v>Black-necked Red-Cotinga</v>
          </cell>
          <cell r="I1270" t="str">
            <v>LC</v>
          </cell>
          <cell r="J1270"/>
          <cell r="K1270"/>
          <cell r="L1270" t="str">
            <v>FruiNect</v>
          </cell>
          <cell r="M1270" t="str">
            <v>Herbivore</v>
          </cell>
          <cell r="N1270" t="str">
            <v>Frugivore</v>
          </cell>
          <cell r="O1270" t="str">
            <v>Dossel</v>
          </cell>
          <cell r="P1270" t="str">
            <v>Insessorial</v>
          </cell>
          <cell r="Q1270" t="str">
            <v>Forest</v>
          </cell>
          <cell r="R1270" t="str">
            <v xml:space="preserve">Dense </v>
          </cell>
          <cell r="S1270"/>
          <cell r="T1270"/>
          <cell r="U1270" t="str">
            <v>A</v>
          </cell>
          <cell r="V1270"/>
          <cell r="W1270"/>
          <cell r="X1270" t="str">
            <v>BR</v>
          </cell>
          <cell r="Y1270"/>
          <cell r="Z1270"/>
          <cell r="AA1270"/>
          <cell r="AB1270"/>
          <cell r="AC1270"/>
          <cell r="AD1270"/>
          <cell r="AE1270"/>
          <cell r="AF1270"/>
        </row>
        <row r="1271">
          <cell r="A1271" t="str">
            <v>Phoenicoparrus andinus</v>
          </cell>
          <cell r="B1271" t="str">
            <v>Phoenicoparrus</v>
          </cell>
          <cell r="C1271" t="str">
            <v>andinus</v>
          </cell>
          <cell r="D1271" t="str">
            <v>Phoenicoparrus andinus</v>
          </cell>
          <cell r="E1271" t="str">
            <v>Phoenicopteriformes</v>
          </cell>
          <cell r="F1271" t="str">
            <v>Phoenicopteridae</v>
          </cell>
          <cell r="G1271" t="str">
            <v>flamingo-dos-andes</v>
          </cell>
          <cell r="H1271" t="str">
            <v>Andean Flamingo</v>
          </cell>
          <cell r="I1271" t="str">
            <v>VU</v>
          </cell>
          <cell r="J1271"/>
          <cell r="K1271" t="str">
            <v>II</v>
          </cell>
          <cell r="L1271" t="str">
            <v>PlantSeed</v>
          </cell>
          <cell r="M1271" t="str">
            <v>Herbivore</v>
          </cell>
          <cell r="N1271" t="str">
            <v>Herbivore aquatic</v>
          </cell>
          <cell r="O1271" t="str">
            <v>Aquatico</v>
          </cell>
          <cell r="P1271" t="str">
            <v>Terrestrial</v>
          </cell>
          <cell r="Q1271" t="str">
            <v>Wetland</v>
          </cell>
          <cell r="R1271" t="str">
            <v>Open</v>
          </cell>
          <cell r="S1271"/>
          <cell r="T1271"/>
          <cell r="U1271" t="str">
            <v>A</v>
          </cell>
          <cell r="V1271" t="str">
            <v>VAG</v>
          </cell>
          <cell r="W1271" t="str">
            <v>No</v>
          </cell>
          <cell r="X1271" t="str">
            <v>VA (W)</v>
          </cell>
          <cell r="Y1271"/>
          <cell r="Z1271"/>
          <cell r="AA1271"/>
          <cell r="AB1271"/>
          <cell r="AC1271"/>
          <cell r="AD1271"/>
          <cell r="AE1271"/>
          <cell r="AF1271"/>
        </row>
        <row r="1272">
          <cell r="A1272" t="str">
            <v>Phoenicoparrus jamesi</v>
          </cell>
          <cell r="B1272" t="str">
            <v>Phoenicoparrus</v>
          </cell>
          <cell r="C1272" t="str">
            <v>jamesi</v>
          </cell>
          <cell r="D1272" t="str">
            <v>Phoenicoparrus jamesi</v>
          </cell>
          <cell r="E1272" t="str">
            <v>Phoenicopteriformes</v>
          </cell>
          <cell r="F1272" t="str">
            <v>Phoenicopteridae</v>
          </cell>
          <cell r="G1272" t="str">
            <v>flamingo-da-pu</v>
          </cell>
          <cell r="H1272" t="str">
            <v>James's Flamingo</v>
          </cell>
          <cell r="I1272"/>
          <cell r="J1272"/>
          <cell r="K1272" t="str">
            <v>II</v>
          </cell>
          <cell r="L1272" t="str">
            <v>PlantSeed</v>
          </cell>
          <cell r="M1272" t="str">
            <v>Herbivore</v>
          </cell>
          <cell r="N1272" t="str">
            <v>Herbivore aquatic</v>
          </cell>
          <cell r="O1272" t="str">
            <v>Aquatico</v>
          </cell>
          <cell r="P1272" t="str">
            <v>Terrestrial</v>
          </cell>
          <cell r="Q1272" t="str">
            <v>Wetland</v>
          </cell>
          <cell r="R1272" t="str">
            <v>Open</v>
          </cell>
          <cell r="S1272"/>
          <cell r="T1272"/>
          <cell r="U1272" t="str">
            <v>M</v>
          </cell>
          <cell r="V1272" t="str">
            <v>VAG</v>
          </cell>
          <cell r="W1272" t="str">
            <v>No</v>
          </cell>
          <cell r="X1272" t="str">
            <v>VA (W)</v>
          </cell>
          <cell r="Y1272"/>
          <cell r="Z1272"/>
          <cell r="AA1272"/>
          <cell r="AB1272"/>
          <cell r="AC1272"/>
          <cell r="AD1272"/>
          <cell r="AE1272"/>
          <cell r="AF1272"/>
        </row>
        <row r="1273">
          <cell r="A1273" t="str">
            <v>Phoenicopterus chilensis</v>
          </cell>
          <cell r="B1273" t="str">
            <v>Phoenicopterus</v>
          </cell>
          <cell r="C1273" t="str">
            <v>chilensis</v>
          </cell>
          <cell r="D1273" t="str">
            <v>Phoenicopterus chilensis</v>
          </cell>
          <cell r="E1273" t="str">
            <v>Phoenicopteriformes</v>
          </cell>
          <cell r="F1273" t="str">
            <v>Phoenicopteridae</v>
          </cell>
          <cell r="G1273" t="str">
            <v>flamingo-chileno</v>
          </cell>
          <cell r="H1273" t="str">
            <v>Chilean Flamingo</v>
          </cell>
          <cell r="I1273" t="str">
            <v>NT</v>
          </cell>
          <cell r="J1273"/>
          <cell r="K1273" t="str">
            <v>II</v>
          </cell>
          <cell r="L1273" t="str">
            <v>Invertebrate</v>
          </cell>
          <cell r="M1273" t="str">
            <v>Carnivore</v>
          </cell>
          <cell r="N1273" t="str">
            <v>Aquatic predator</v>
          </cell>
          <cell r="O1273" t="str">
            <v>Aquatico</v>
          </cell>
          <cell r="P1273" t="str">
            <v>Terrestrial</v>
          </cell>
          <cell r="Q1273" t="str">
            <v>Wetland</v>
          </cell>
          <cell r="R1273" t="str">
            <v>Open</v>
          </cell>
          <cell r="S1273"/>
          <cell r="T1273"/>
          <cell r="U1273" t="str">
            <v>M</v>
          </cell>
          <cell r="V1273" t="str">
            <v>MGT</v>
          </cell>
          <cell r="W1273" t="str">
            <v>No</v>
          </cell>
          <cell r="X1273" t="str">
            <v>VI (W)</v>
          </cell>
          <cell r="Y1273"/>
          <cell r="Z1273"/>
          <cell r="AA1273"/>
          <cell r="AB1273"/>
          <cell r="AC1273"/>
          <cell r="AD1273"/>
          <cell r="AE1273"/>
          <cell r="AF1273"/>
        </row>
        <row r="1274">
          <cell r="A1274" t="str">
            <v>Phoenicopterus ruber</v>
          </cell>
          <cell r="B1274" t="str">
            <v>Phoenicopterus</v>
          </cell>
          <cell r="C1274" t="str">
            <v>ruber</v>
          </cell>
          <cell r="D1274" t="str">
            <v>Phoenicopterus ruber</v>
          </cell>
          <cell r="E1274" t="str">
            <v>Phoenicopteriformes</v>
          </cell>
          <cell r="F1274" t="str">
            <v>Phoenicopteridae</v>
          </cell>
          <cell r="G1274" t="str">
            <v>flamingo</v>
          </cell>
          <cell r="H1274" t="str">
            <v>American Flamingo</v>
          </cell>
          <cell r="I1274" t="str">
            <v>LC</v>
          </cell>
          <cell r="J1274"/>
          <cell r="K1274" t="str">
            <v>II</v>
          </cell>
          <cell r="L1274" t="str">
            <v>Omnivore</v>
          </cell>
          <cell r="M1274" t="str">
            <v>Carnivore</v>
          </cell>
          <cell r="N1274" t="str">
            <v>Aquatic predator</v>
          </cell>
          <cell r="O1274" t="str">
            <v>Aquatico</v>
          </cell>
          <cell r="P1274" t="str">
            <v>Terrestrial</v>
          </cell>
          <cell r="Q1274" t="str">
            <v>Wetland</v>
          </cell>
          <cell r="R1274" t="str">
            <v>Open</v>
          </cell>
          <cell r="S1274"/>
          <cell r="T1274" t="str">
            <v>M</v>
          </cell>
          <cell r="U1274" t="str">
            <v>M</v>
          </cell>
          <cell r="V1274" t="str">
            <v>ND</v>
          </cell>
          <cell r="W1274" t="str">
            <v>No</v>
          </cell>
          <cell r="X1274" t="str">
            <v>VI# (N), BR?</v>
          </cell>
          <cell r="Y1274"/>
          <cell r="Z1274"/>
          <cell r="AA1274" t="str">
            <v>AC</v>
          </cell>
          <cell r="AB1274"/>
          <cell r="AC1274"/>
          <cell r="AD1274"/>
          <cell r="AE1274"/>
          <cell r="AF1274"/>
        </row>
        <row r="1275">
          <cell r="A1275" t="str">
            <v>Phyllomyias fasciatus</v>
          </cell>
          <cell r="B1275" t="str">
            <v>Phyllomyias</v>
          </cell>
          <cell r="C1275" t="str">
            <v>fasciatus</v>
          </cell>
          <cell r="D1275" t="str">
            <v>Phyllomyias fasciatus</v>
          </cell>
          <cell r="E1275" t="str">
            <v>Passeriformes</v>
          </cell>
          <cell r="F1275" t="str">
            <v>Tyrannidae</v>
          </cell>
          <cell r="G1275" t="str">
            <v>piolhinho</v>
          </cell>
          <cell r="H1275" t="str">
            <v>Plalto Tyrannulet</v>
          </cell>
          <cell r="I1275" t="str">
            <v>LC</v>
          </cell>
          <cell r="J1275"/>
          <cell r="K1275"/>
          <cell r="L1275" t="str">
            <v>Invertebrate</v>
          </cell>
          <cell r="M1275" t="str">
            <v>Carnivore</v>
          </cell>
          <cell r="N1275" t="str">
            <v>Invertivore</v>
          </cell>
          <cell r="O1275" t="str">
            <v>Dossel</v>
          </cell>
          <cell r="P1275" t="str">
            <v>Insessorial</v>
          </cell>
          <cell r="Q1275" t="str">
            <v>Forest</v>
          </cell>
          <cell r="R1275" t="str">
            <v xml:space="preserve">Dense </v>
          </cell>
          <cell r="S1275">
            <v>2</v>
          </cell>
          <cell r="T1275" t="str">
            <v>M</v>
          </cell>
          <cell r="U1275" t="str">
            <v>M</v>
          </cell>
          <cell r="V1275"/>
          <cell r="W1275"/>
          <cell r="X1275" t="str">
            <v>BR</v>
          </cell>
          <cell r="Y1275"/>
          <cell r="Z1275" t="str">
            <v>RE</v>
          </cell>
          <cell r="AA1275"/>
          <cell r="AB1275"/>
          <cell r="AC1275"/>
          <cell r="AD1275"/>
          <cell r="AE1275"/>
          <cell r="AF1275"/>
        </row>
        <row r="1276">
          <cell r="A1276" t="str">
            <v>Phyllomyias griseiceps</v>
          </cell>
          <cell r="B1276" t="str">
            <v>Phyllomyias</v>
          </cell>
          <cell r="C1276" t="str">
            <v>griseiceps</v>
          </cell>
          <cell r="D1276" t="str">
            <v>Phyllomyias griseiceps</v>
          </cell>
          <cell r="E1276" t="str">
            <v>Passeriformes</v>
          </cell>
          <cell r="F1276" t="str">
            <v>Tyrannidae</v>
          </cell>
          <cell r="G1276" t="str">
            <v>piolhinho-de-cabeça-cinza</v>
          </cell>
          <cell r="H1276" t="str">
            <v>Sooty-headed Tyrannulet</v>
          </cell>
          <cell r="I1276" t="str">
            <v>LC</v>
          </cell>
          <cell r="J1276"/>
          <cell r="K1276"/>
          <cell r="L1276" t="str">
            <v>Invertebrate</v>
          </cell>
          <cell r="M1276" t="str">
            <v>Omnivore</v>
          </cell>
          <cell r="N1276" t="str">
            <v>Invertivore</v>
          </cell>
          <cell r="O1276" t="str">
            <v>Dossel</v>
          </cell>
          <cell r="P1276" t="str">
            <v>Insessorial</v>
          </cell>
          <cell r="Q1276" t="str">
            <v>Forest</v>
          </cell>
          <cell r="R1276" t="str">
            <v xml:space="preserve">Dense </v>
          </cell>
          <cell r="S1276"/>
          <cell r="T1276"/>
          <cell r="U1276" t="str">
            <v>M</v>
          </cell>
          <cell r="V1276"/>
          <cell r="W1276"/>
          <cell r="X1276" t="str">
            <v>BR</v>
          </cell>
          <cell r="Y1276"/>
          <cell r="Z1276"/>
          <cell r="AA1276"/>
          <cell r="AB1276"/>
          <cell r="AC1276"/>
          <cell r="AD1276"/>
          <cell r="AE1276"/>
          <cell r="AF1276"/>
        </row>
        <row r="1277">
          <cell r="A1277" t="str">
            <v>Phyllomyias griseocapilla</v>
          </cell>
          <cell r="B1277" t="str">
            <v>Phyllomyias</v>
          </cell>
          <cell r="C1277" t="str">
            <v>griseocapilla</v>
          </cell>
          <cell r="D1277" t="str">
            <v>Phyllomyias griseocapilla</v>
          </cell>
          <cell r="E1277" t="str">
            <v>Passeriformes</v>
          </cell>
          <cell r="F1277" t="str">
            <v>Tyrannidae</v>
          </cell>
          <cell r="G1277" t="str">
            <v>piolhinho-serrano</v>
          </cell>
          <cell r="H1277" t="str">
            <v>Gray-capped Tyrannulet</v>
          </cell>
          <cell r="I1277" t="str">
            <v>NT</v>
          </cell>
          <cell r="J1277"/>
          <cell r="K1277"/>
          <cell r="L1277" t="str">
            <v>Invertebrate</v>
          </cell>
          <cell r="M1277" t="str">
            <v>Omnivore</v>
          </cell>
          <cell r="N1277" t="str">
            <v>Invertivore</v>
          </cell>
          <cell r="O1277" t="str">
            <v>Dossel</v>
          </cell>
          <cell r="P1277" t="str">
            <v>Insessorial</v>
          </cell>
          <cell r="Q1277" t="str">
            <v>Forest</v>
          </cell>
          <cell r="R1277" t="str">
            <v xml:space="preserve">Dense </v>
          </cell>
          <cell r="S1277"/>
          <cell r="T1277"/>
          <cell r="U1277" t="str">
            <v>M</v>
          </cell>
          <cell r="V1277"/>
          <cell r="W1277"/>
          <cell r="X1277" t="str">
            <v>BR, En</v>
          </cell>
          <cell r="Y1277"/>
          <cell r="Z1277"/>
          <cell r="AA1277" t="str">
            <v>AD</v>
          </cell>
          <cell r="AB1277"/>
          <cell r="AC1277"/>
          <cell r="AD1277"/>
          <cell r="AE1277"/>
          <cell r="AF1277"/>
        </row>
        <row r="1278">
          <cell r="A1278" t="str">
            <v>Phyllomyias reiseri</v>
          </cell>
          <cell r="B1278" t="str">
            <v>Phyllomyias</v>
          </cell>
          <cell r="C1278" t="str">
            <v>reiseri</v>
          </cell>
          <cell r="D1278" t="str">
            <v>Phyllomyias reiseri</v>
          </cell>
          <cell r="E1278" t="str">
            <v>Passeriformes</v>
          </cell>
          <cell r="F1278" t="str">
            <v>Tyrannidae</v>
          </cell>
          <cell r="G1278" t="str">
            <v>piolhinho-do-grotão</v>
          </cell>
          <cell r="H1278" t="str">
            <v>Reiser's Tyrannulet</v>
          </cell>
          <cell r="I1278" t="str">
            <v>LC</v>
          </cell>
          <cell r="J1278" t="str">
            <v>EN</v>
          </cell>
          <cell r="K1278"/>
          <cell r="L1278" t="str">
            <v>Invertebrate</v>
          </cell>
          <cell r="M1278" t="str">
            <v>Carnivore</v>
          </cell>
          <cell r="N1278" t="str">
            <v>Invertivore</v>
          </cell>
          <cell r="O1278"/>
          <cell r="P1278" t="str">
            <v>Insessorial</v>
          </cell>
          <cell r="Q1278" t="str">
            <v>Forest</v>
          </cell>
          <cell r="R1278" t="str">
            <v xml:space="preserve">Dense </v>
          </cell>
          <cell r="S1278">
            <v>3</v>
          </cell>
          <cell r="T1278" t="str">
            <v>B</v>
          </cell>
          <cell r="U1278" t="str">
            <v>M</v>
          </cell>
          <cell r="V1278"/>
          <cell r="W1278"/>
          <cell r="X1278" t="str">
            <v>BR</v>
          </cell>
          <cell r="Y1278"/>
          <cell r="Z1278" t="str">
            <v>RE</v>
          </cell>
          <cell r="AA1278"/>
          <cell r="AB1278"/>
          <cell r="AC1278"/>
          <cell r="AD1278"/>
          <cell r="AE1278"/>
          <cell r="AF1278"/>
        </row>
        <row r="1279">
          <cell r="A1279" t="str">
            <v>Phyllomyias virescens</v>
          </cell>
          <cell r="B1279" t="str">
            <v>Phyllomyias</v>
          </cell>
          <cell r="C1279" t="str">
            <v>virescens</v>
          </cell>
          <cell r="D1279" t="str">
            <v>Phyllomyias virescens</v>
          </cell>
          <cell r="E1279" t="str">
            <v>Passeriformes</v>
          </cell>
          <cell r="F1279" t="str">
            <v>Tyrannidae</v>
          </cell>
          <cell r="G1279" t="str">
            <v>piolhinho-verdoso</v>
          </cell>
          <cell r="H1279" t="str">
            <v>Greenish Tyrannulet</v>
          </cell>
          <cell r="I1279" t="str">
            <v>LC</v>
          </cell>
          <cell r="J1279"/>
          <cell r="K1279"/>
          <cell r="L1279" t="str">
            <v>Invertebrate</v>
          </cell>
          <cell r="M1279" t="str">
            <v>Carnivore</v>
          </cell>
          <cell r="N1279" t="str">
            <v>Invertivore</v>
          </cell>
          <cell r="O1279"/>
          <cell r="P1279" t="str">
            <v>Insessorial</v>
          </cell>
          <cell r="Q1279" t="str">
            <v>Forest</v>
          </cell>
          <cell r="R1279" t="str">
            <v xml:space="preserve">Dense </v>
          </cell>
          <cell r="S1279"/>
          <cell r="T1279"/>
          <cell r="U1279" t="str">
            <v>A</v>
          </cell>
          <cell r="V1279"/>
          <cell r="W1279"/>
          <cell r="X1279" t="str">
            <v>BR</v>
          </cell>
          <cell r="Y1279"/>
          <cell r="Z1279"/>
          <cell r="AA1279" t="str">
            <v>S</v>
          </cell>
          <cell r="AB1279"/>
          <cell r="AC1279"/>
          <cell r="AD1279"/>
          <cell r="AE1279"/>
          <cell r="AF1279"/>
        </row>
        <row r="1280">
          <cell r="A1280" t="str">
            <v>Phylloscartes beckeri</v>
          </cell>
          <cell r="B1280" t="str">
            <v>Phylloscartes</v>
          </cell>
          <cell r="C1280" t="str">
            <v>beckeri</v>
          </cell>
          <cell r="D1280" t="str">
            <v>Phylloscartes beckeri</v>
          </cell>
          <cell r="E1280" t="str">
            <v>Passeriformes</v>
          </cell>
          <cell r="F1280" t="str">
            <v>Rhynchocyclidae</v>
          </cell>
          <cell r="G1280" t="str">
            <v>borboletinha-baia</v>
          </cell>
          <cell r="H1280" t="str">
            <v>Bahia Tyrannulet</v>
          </cell>
          <cell r="I1280" t="str">
            <v>EN</v>
          </cell>
          <cell r="J1280" t="str">
            <v>EN</v>
          </cell>
          <cell r="K1280"/>
          <cell r="L1280" t="str">
            <v>Invertebrate</v>
          </cell>
          <cell r="M1280" t="str">
            <v>Carnivore</v>
          </cell>
          <cell r="N1280" t="str">
            <v>Invertivore</v>
          </cell>
          <cell r="O1280"/>
          <cell r="P1280" t="str">
            <v>Insessorial</v>
          </cell>
          <cell r="Q1280" t="str">
            <v>Forest</v>
          </cell>
          <cell r="R1280" t="str">
            <v xml:space="preserve">Dense </v>
          </cell>
          <cell r="S1280">
            <v>3</v>
          </cell>
          <cell r="T1280" t="str">
            <v>B</v>
          </cell>
          <cell r="U1280" t="str">
            <v>A</v>
          </cell>
          <cell r="V1280"/>
          <cell r="W1280"/>
          <cell r="X1280" t="str">
            <v>BR, En</v>
          </cell>
          <cell r="Y1280"/>
          <cell r="Z1280" t="str">
            <v>RE</v>
          </cell>
          <cell r="AA1280"/>
          <cell r="AB1280"/>
          <cell r="AC1280"/>
          <cell r="AD1280"/>
          <cell r="AE1280"/>
          <cell r="AF1280"/>
        </row>
        <row r="1281">
          <cell r="A1281" t="str">
            <v>Phylloscartes ceciliae</v>
          </cell>
          <cell r="B1281" t="str">
            <v>Phylloscartes</v>
          </cell>
          <cell r="C1281" t="str">
            <v>ceciliae</v>
          </cell>
          <cell r="D1281" t="str">
            <v>Phylloscartes ceciliae</v>
          </cell>
          <cell r="E1281" t="str">
            <v>Passeriformes</v>
          </cell>
          <cell r="F1281" t="str">
            <v>Rhynchocyclidae</v>
          </cell>
          <cell r="G1281" t="str">
            <v>cara-pintada</v>
          </cell>
          <cell r="H1281" t="str">
            <v>Alagoas Tyrannulet</v>
          </cell>
          <cell r="I1281" t="str">
            <v>CR</v>
          </cell>
          <cell r="J1281" t="str">
            <v>CR</v>
          </cell>
          <cell r="K1281"/>
          <cell r="L1281" t="str">
            <v>Invertebrate</v>
          </cell>
          <cell r="M1281" t="str">
            <v>Carnivore</v>
          </cell>
          <cell r="N1281" t="str">
            <v>Invertivore</v>
          </cell>
          <cell r="O1281" t="str">
            <v>Dossel</v>
          </cell>
          <cell r="P1281" t="str">
            <v>Insessorial</v>
          </cell>
          <cell r="Q1281" t="str">
            <v>Forest</v>
          </cell>
          <cell r="R1281" t="str">
            <v xml:space="preserve">Dense </v>
          </cell>
          <cell r="S1281"/>
          <cell r="T1281"/>
          <cell r="U1281" t="str">
            <v>A</v>
          </cell>
          <cell r="V1281"/>
          <cell r="W1281"/>
          <cell r="X1281" t="str">
            <v>BR, En</v>
          </cell>
          <cell r="Y1281"/>
          <cell r="Z1281"/>
          <cell r="AA1281"/>
          <cell r="AB1281"/>
          <cell r="AC1281"/>
          <cell r="AD1281"/>
          <cell r="AE1281"/>
          <cell r="AF1281"/>
        </row>
        <row r="1282">
          <cell r="A1282" t="str">
            <v>Phylloscartes chapmani</v>
          </cell>
          <cell r="B1282" t="str">
            <v>Phylloscartes</v>
          </cell>
          <cell r="C1282" t="str">
            <v>chapmani</v>
          </cell>
          <cell r="D1282" t="str">
            <v>Phylloscartes chapmani</v>
          </cell>
          <cell r="E1282" t="str">
            <v>Passeriformes</v>
          </cell>
          <cell r="F1282" t="str">
            <v>Rhynchocyclidae</v>
          </cell>
          <cell r="G1282" t="str">
            <v>barbudinho-do-tepui</v>
          </cell>
          <cell r="H1282" t="str">
            <v>Chapman's Bristle-Tyrant</v>
          </cell>
          <cell r="I1282"/>
          <cell r="J1282"/>
          <cell r="K1282"/>
          <cell r="L1282" t="str">
            <v>Invertebrate</v>
          </cell>
          <cell r="M1282" t="str">
            <v>Carnivore</v>
          </cell>
          <cell r="N1282" t="str">
            <v>Invertivore</v>
          </cell>
          <cell r="O1282" t="str">
            <v>Estrato medio</v>
          </cell>
          <cell r="P1282" t="str">
            <v>Insessorial</v>
          </cell>
          <cell r="Q1282" t="str">
            <v>Forest</v>
          </cell>
          <cell r="R1282" t="str">
            <v xml:space="preserve">Dense </v>
          </cell>
          <cell r="S1282"/>
          <cell r="T1282"/>
          <cell r="U1282" t="str">
            <v>M</v>
          </cell>
          <cell r="V1282"/>
          <cell r="W1282"/>
          <cell r="X1282" t="str">
            <v>BR#</v>
          </cell>
          <cell r="Y1282"/>
          <cell r="Z1282"/>
          <cell r="AA1282"/>
          <cell r="AB1282"/>
          <cell r="AC1282"/>
          <cell r="AD1282"/>
          <cell r="AE1282"/>
          <cell r="AF1282"/>
        </row>
        <row r="1283">
          <cell r="A1283" t="str">
            <v>Phylloscartes difficilis</v>
          </cell>
          <cell r="B1283" t="str">
            <v>Phylloscartes</v>
          </cell>
          <cell r="C1283" t="str">
            <v>difficilis</v>
          </cell>
          <cell r="D1283" t="str">
            <v>Phylloscartes difficilis</v>
          </cell>
          <cell r="E1283" t="str">
            <v>Passeriformes</v>
          </cell>
          <cell r="F1283" t="str">
            <v>Rhynchocyclidae</v>
          </cell>
          <cell r="G1283" t="str">
            <v>estalinho</v>
          </cell>
          <cell r="H1283" t="str">
            <v>Serra do Mar Tyrannulet</v>
          </cell>
          <cell r="I1283" t="str">
            <v>LC</v>
          </cell>
          <cell r="J1283"/>
          <cell r="K1283" t="str">
            <v>II</v>
          </cell>
          <cell r="L1283" t="str">
            <v>Invertebrate</v>
          </cell>
          <cell r="M1283" t="str">
            <v>Carnivore</v>
          </cell>
          <cell r="N1283" t="str">
            <v>Invertivore</v>
          </cell>
          <cell r="O1283" t="str">
            <v>Sub-bosque/Estrato medio</v>
          </cell>
          <cell r="P1283" t="str">
            <v>Insessorial</v>
          </cell>
          <cell r="Q1283" t="str">
            <v>Forest</v>
          </cell>
          <cell r="R1283" t="str">
            <v xml:space="preserve">Dense </v>
          </cell>
          <cell r="S1283"/>
          <cell r="T1283"/>
          <cell r="U1283" t="str">
            <v>M</v>
          </cell>
          <cell r="V1283"/>
          <cell r="W1283"/>
          <cell r="X1283" t="str">
            <v>BR, En</v>
          </cell>
          <cell r="Y1283"/>
          <cell r="Z1283"/>
          <cell r="AA1283"/>
          <cell r="AB1283"/>
          <cell r="AC1283"/>
          <cell r="AD1283"/>
          <cell r="AE1283"/>
          <cell r="AF1283"/>
        </row>
        <row r="1284">
          <cell r="A1284" t="str">
            <v>Phylloscartes eximius</v>
          </cell>
          <cell r="B1284" t="str">
            <v>Phylloscartes</v>
          </cell>
          <cell r="C1284" t="str">
            <v>eximius</v>
          </cell>
          <cell r="D1284" t="str">
            <v>Phylloscartes eximius</v>
          </cell>
          <cell r="E1284" t="str">
            <v>Passeriformes</v>
          </cell>
          <cell r="F1284" t="str">
            <v>Rhynchocyclidae</v>
          </cell>
          <cell r="G1284" t="str">
            <v>barbudinho</v>
          </cell>
          <cell r="H1284" t="str">
            <v>Southern Bristle-Tyrant</v>
          </cell>
          <cell r="I1284"/>
          <cell r="J1284"/>
          <cell r="K1284"/>
          <cell r="L1284" t="str">
            <v>Invertebrate</v>
          </cell>
          <cell r="M1284" t="str">
            <v>Carnivore</v>
          </cell>
          <cell r="N1284" t="str">
            <v>Invertivore</v>
          </cell>
          <cell r="O1284" t="str">
            <v>Estrato medio</v>
          </cell>
          <cell r="P1284" t="str">
            <v>Insessorial</v>
          </cell>
          <cell r="Q1284" t="str">
            <v>Forest</v>
          </cell>
          <cell r="R1284" t="str">
            <v xml:space="preserve">Dense </v>
          </cell>
          <cell r="S1284"/>
          <cell r="T1284"/>
          <cell r="U1284" t="str">
            <v>M</v>
          </cell>
          <cell r="V1284"/>
          <cell r="W1284"/>
          <cell r="X1284" t="str">
            <v>BR</v>
          </cell>
          <cell r="Y1284"/>
          <cell r="Z1284"/>
          <cell r="AA1284"/>
          <cell r="AB1284"/>
          <cell r="AC1284"/>
          <cell r="AD1284"/>
          <cell r="AE1284"/>
          <cell r="AF1284"/>
        </row>
        <row r="1285">
          <cell r="A1285" t="str">
            <v>Phylloscartes kronei</v>
          </cell>
          <cell r="B1285" t="str">
            <v>Phylloscartes</v>
          </cell>
          <cell r="C1285" t="str">
            <v>kronei</v>
          </cell>
          <cell r="D1285" t="str">
            <v>Phylloscartes kronei</v>
          </cell>
          <cell r="E1285" t="str">
            <v>Passeriformes</v>
          </cell>
          <cell r="F1285" t="str">
            <v>Rhynchocyclidae</v>
          </cell>
          <cell r="G1285" t="str">
            <v>maria-da-restinga</v>
          </cell>
          <cell r="H1285" t="str">
            <v>Restinga Tyrannulet</v>
          </cell>
          <cell r="I1285" t="str">
            <v>LC</v>
          </cell>
          <cell r="J1285"/>
          <cell r="K1285"/>
          <cell r="L1285" t="str">
            <v>Invertebrate</v>
          </cell>
          <cell r="M1285" t="str">
            <v>Carnivore</v>
          </cell>
          <cell r="N1285" t="str">
            <v>Invertivore</v>
          </cell>
          <cell r="O1285" t="str">
            <v>Sub-bosque/Dossel</v>
          </cell>
          <cell r="P1285" t="str">
            <v>Insessorial</v>
          </cell>
          <cell r="Q1285" t="str">
            <v>Forest</v>
          </cell>
          <cell r="R1285" t="str">
            <v xml:space="preserve">Dense </v>
          </cell>
          <cell r="S1285"/>
          <cell r="T1285"/>
          <cell r="U1285" t="str">
            <v>A</v>
          </cell>
          <cell r="V1285"/>
          <cell r="W1285"/>
          <cell r="X1285" t="str">
            <v>BR, En</v>
          </cell>
          <cell r="Y1285"/>
          <cell r="Z1285"/>
          <cell r="AA1285"/>
          <cell r="AB1285"/>
          <cell r="AC1285"/>
          <cell r="AD1285"/>
          <cell r="AE1285"/>
          <cell r="AF1285"/>
        </row>
        <row r="1286">
          <cell r="A1286" t="str">
            <v>Phylloscartes nigrifrons</v>
          </cell>
          <cell r="B1286" t="str">
            <v>Phylloscartes</v>
          </cell>
          <cell r="C1286" t="str">
            <v>nigrifrons</v>
          </cell>
          <cell r="D1286" t="str">
            <v>Phylloscartes nigrifrons</v>
          </cell>
          <cell r="E1286" t="str">
            <v>Passeriformes</v>
          </cell>
          <cell r="F1286" t="str">
            <v>Rhynchocyclidae</v>
          </cell>
          <cell r="G1286" t="str">
            <v>maria-de-testa-preta</v>
          </cell>
          <cell r="H1286" t="str">
            <v>Black-fronted Tyrannulet</v>
          </cell>
          <cell r="I1286" t="str">
            <v>LC</v>
          </cell>
          <cell r="J1286"/>
          <cell r="K1286"/>
          <cell r="L1286" t="str">
            <v>Invertebrate</v>
          </cell>
          <cell r="M1286" t="str">
            <v>Carnivore</v>
          </cell>
          <cell r="N1286" t="str">
            <v>Invertivore</v>
          </cell>
          <cell r="O1286" t="str">
            <v>Dossel</v>
          </cell>
          <cell r="P1286" t="str">
            <v>Insessorial</v>
          </cell>
          <cell r="Q1286" t="str">
            <v>Forest</v>
          </cell>
          <cell r="R1286" t="str">
            <v xml:space="preserve">Dense </v>
          </cell>
          <cell r="S1286"/>
          <cell r="T1286"/>
          <cell r="U1286" t="str">
            <v>A</v>
          </cell>
          <cell r="V1286"/>
          <cell r="W1286"/>
          <cell r="X1286" t="str">
            <v>BR#</v>
          </cell>
          <cell r="Y1286"/>
          <cell r="Z1286"/>
          <cell r="AA1286"/>
          <cell r="AB1286"/>
          <cell r="AC1286"/>
          <cell r="AD1286"/>
          <cell r="AE1286"/>
          <cell r="AF1286"/>
        </row>
        <row r="1287">
          <cell r="A1287" t="str">
            <v>Phylloscartes oustaleti</v>
          </cell>
          <cell r="B1287" t="str">
            <v>Phylloscartes</v>
          </cell>
          <cell r="C1287" t="str">
            <v>oustaleti</v>
          </cell>
          <cell r="D1287" t="str">
            <v>Phylloscartes oustaleti</v>
          </cell>
          <cell r="E1287" t="str">
            <v>Passeriformes</v>
          </cell>
          <cell r="F1287" t="str">
            <v>Rhynchocyclidae</v>
          </cell>
          <cell r="G1287" t="str">
            <v>papa-moscas-de-olheiras</v>
          </cell>
          <cell r="H1287" t="str">
            <v>Oustalet's Tyrannulet</v>
          </cell>
          <cell r="I1287" t="str">
            <v>NT</v>
          </cell>
          <cell r="J1287"/>
          <cell r="K1287"/>
          <cell r="L1287" t="str">
            <v>Invertebrate</v>
          </cell>
          <cell r="M1287" t="str">
            <v>Carnivore</v>
          </cell>
          <cell r="N1287" t="str">
            <v>Invertivore</v>
          </cell>
          <cell r="O1287" t="str">
            <v>Dossel</v>
          </cell>
          <cell r="P1287" t="str">
            <v>Insessorial</v>
          </cell>
          <cell r="Q1287" t="str">
            <v>Forest</v>
          </cell>
          <cell r="R1287" t="str">
            <v xml:space="preserve">Dense </v>
          </cell>
          <cell r="S1287"/>
          <cell r="T1287"/>
          <cell r="U1287"/>
          <cell r="V1287"/>
          <cell r="W1287"/>
          <cell r="X1287" t="str">
            <v>BR, En</v>
          </cell>
          <cell r="Y1287"/>
          <cell r="Z1287"/>
          <cell r="AA1287"/>
          <cell r="AB1287"/>
          <cell r="AC1287"/>
          <cell r="AD1287"/>
          <cell r="AE1287"/>
          <cell r="AF1287"/>
        </row>
        <row r="1288">
          <cell r="A1288" t="str">
            <v>Phylloscartes paulista</v>
          </cell>
          <cell r="B1288" t="str">
            <v>Phylloscartes</v>
          </cell>
          <cell r="C1288" t="str">
            <v>paulista</v>
          </cell>
          <cell r="D1288" t="str">
            <v>Phylloscartes paulista</v>
          </cell>
          <cell r="E1288" t="str">
            <v>Passeriformes</v>
          </cell>
          <cell r="F1288" t="str">
            <v>Rhynchocyclidae</v>
          </cell>
          <cell r="G1288" t="str">
            <v>não-pode-parar</v>
          </cell>
          <cell r="H1288" t="str">
            <v>Sao Paulo Tyrannulet</v>
          </cell>
          <cell r="I1288" t="str">
            <v>NT</v>
          </cell>
          <cell r="J1288"/>
          <cell r="K1288"/>
          <cell r="L1288" t="str">
            <v>Invertebrate</v>
          </cell>
          <cell r="M1288" t="str">
            <v>Carnivore</v>
          </cell>
          <cell r="N1288" t="str">
            <v>Invertivore</v>
          </cell>
          <cell r="O1288"/>
          <cell r="P1288" t="str">
            <v>Insessorial</v>
          </cell>
          <cell r="Q1288" t="str">
            <v>Forest</v>
          </cell>
          <cell r="R1288" t="str">
            <v xml:space="preserve">Dense </v>
          </cell>
          <cell r="S1288"/>
          <cell r="T1288"/>
          <cell r="U1288" t="str">
            <v>M?</v>
          </cell>
          <cell r="V1288"/>
          <cell r="W1288"/>
          <cell r="X1288" t="str">
            <v>BR</v>
          </cell>
          <cell r="Y1288"/>
          <cell r="Z1288"/>
          <cell r="AA1288" t="str">
            <v>H</v>
          </cell>
          <cell r="AB1288"/>
          <cell r="AC1288"/>
          <cell r="AD1288"/>
          <cell r="AE1288"/>
          <cell r="AF1288"/>
        </row>
        <row r="1289">
          <cell r="A1289" t="str">
            <v>Phylloscartes roquettei</v>
          </cell>
          <cell r="B1289" t="str">
            <v>Phylloscartes</v>
          </cell>
          <cell r="C1289" t="str">
            <v>roquettei</v>
          </cell>
          <cell r="D1289" t="str">
            <v>Phylloscartes roquettei</v>
          </cell>
          <cell r="E1289" t="str">
            <v>Passeriformes</v>
          </cell>
          <cell r="F1289" t="str">
            <v>Rhynchocyclidae</v>
          </cell>
          <cell r="G1289" t="str">
            <v>cara-dourada</v>
          </cell>
          <cell r="H1289" t="str">
            <v>Mis Gerais Tyrannulet</v>
          </cell>
          <cell r="I1289" t="str">
            <v>EN</v>
          </cell>
          <cell r="J1289" t="str">
            <v>EN</v>
          </cell>
          <cell r="K1289"/>
          <cell r="L1289" t="str">
            <v>Invertebrate</v>
          </cell>
          <cell r="M1289" t="str">
            <v>Carnivore</v>
          </cell>
          <cell r="N1289" t="str">
            <v>Invertivore</v>
          </cell>
          <cell r="O1289" t="str">
            <v>Dossel</v>
          </cell>
          <cell r="P1289" t="str">
            <v>Insessorial</v>
          </cell>
          <cell r="Q1289" t="str">
            <v>Forest</v>
          </cell>
          <cell r="R1289" t="str">
            <v xml:space="preserve">Dense </v>
          </cell>
          <cell r="S1289">
            <v>3</v>
          </cell>
          <cell r="T1289" t="str">
            <v>B</v>
          </cell>
          <cell r="U1289" t="str">
            <v>A</v>
          </cell>
          <cell r="V1289"/>
          <cell r="W1289"/>
          <cell r="X1289" t="str">
            <v>BR, En</v>
          </cell>
          <cell r="Y1289"/>
          <cell r="Z1289" t="str">
            <v>RE</v>
          </cell>
          <cell r="AA1289"/>
          <cell r="AB1289"/>
          <cell r="AC1289"/>
          <cell r="AD1289"/>
          <cell r="AE1289"/>
          <cell r="AF1289"/>
        </row>
        <row r="1290">
          <cell r="A1290" t="str">
            <v>Phylloscartes sylviolus</v>
          </cell>
          <cell r="B1290" t="str">
            <v>Phylloscartes</v>
          </cell>
          <cell r="C1290" t="str">
            <v>sylviolus</v>
          </cell>
          <cell r="D1290" t="str">
            <v>Phylloscartes sylviolus</v>
          </cell>
          <cell r="E1290" t="str">
            <v>Passeriformes</v>
          </cell>
          <cell r="F1290" t="str">
            <v>Rhynchocyclidae</v>
          </cell>
          <cell r="G1290" t="str">
            <v>maria-peque</v>
          </cell>
          <cell r="H1290" t="str">
            <v>Bay-ringed Tyrannulet</v>
          </cell>
          <cell r="I1290" t="str">
            <v>NT</v>
          </cell>
          <cell r="J1290"/>
          <cell r="K1290"/>
          <cell r="L1290" t="str">
            <v>Invertebrate</v>
          </cell>
          <cell r="M1290" t="str">
            <v>Carnivore</v>
          </cell>
          <cell r="N1290" t="str">
            <v>Invertivore</v>
          </cell>
          <cell r="O1290" t="str">
            <v>Dossel</v>
          </cell>
          <cell r="P1290" t="str">
            <v>Insessorial</v>
          </cell>
          <cell r="Q1290" t="str">
            <v>Forest</v>
          </cell>
          <cell r="R1290" t="str">
            <v xml:space="preserve">Dense </v>
          </cell>
          <cell r="S1290"/>
          <cell r="T1290"/>
          <cell r="U1290" t="str">
            <v>M</v>
          </cell>
          <cell r="V1290"/>
          <cell r="W1290"/>
          <cell r="X1290" t="str">
            <v>BR</v>
          </cell>
          <cell r="Y1290"/>
          <cell r="Z1290"/>
          <cell r="AA1290"/>
          <cell r="AB1290"/>
          <cell r="AC1290"/>
          <cell r="AD1290"/>
          <cell r="AE1290"/>
          <cell r="AF1290"/>
        </row>
        <row r="1291">
          <cell r="A1291" t="str">
            <v>Phylloscartes ventralis</v>
          </cell>
          <cell r="B1291" t="str">
            <v>Phylloscartes</v>
          </cell>
          <cell r="C1291" t="str">
            <v>ventralis</v>
          </cell>
          <cell r="D1291" t="str">
            <v>Phylloscartes ventralis</v>
          </cell>
          <cell r="E1291" t="str">
            <v>Passeriformes</v>
          </cell>
          <cell r="F1291" t="str">
            <v>Rhynchocyclidae</v>
          </cell>
          <cell r="G1291" t="str">
            <v>borboletinha-do-mato</v>
          </cell>
          <cell r="H1291" t="str">
            <v>Mottle-cheeked Tyrannulet</v>
          </cell>
          <cell r="I1291" t="str">
            <v>LC</v>
          </cell>
          <cell r="J1291"/>
          <cell r="K1291"/>
          <cell r="L1291" t="str">
            <v>Invertebrate</v>
          </cell>
          <cell r="M1291" t="str">
            <v>Carnivore</v>
          </cell>
          <cell r="N1291" t="str">
            <v>Invertivore</v>
          </cell>
          <cell r="O1291" t="str">
            <v>Dossel</v>
          </cell>
          <cell r="P1291" t="str">
            <v>Insessorial</v>
          </cell>
          <cell r="Q1291" t="str">
            <v>Forest</v>
          </cell>
          <cell r="R1291" t="str">
            <v xml:space="preserve">Dense </v>
          </cell>
          <cell r="S1291"/>
          <cell r="T1291"/>
          <cell r="U1291" t="str">
            <v>A</v>
          </cell>
          <cell r="V1291"/>
          <cell r="W1291"/>
          <cell r="X1291" t="str">
            <v>BR</v>
          </cell>
          <cell r="Y1291"/>
          <cell r="Z1291"/>
          <cell r="AA1291"/>
          <cell r="AB1291"/>
          <cell r="AC1291"/>
          <cell r="AD1291"/>
          <cell r="AE1291"/>
          <cell r="AF1291"/>
        </row>
        <row r="1292">
          <cell r="A1292" t="str">
            <v>Phylloscartes virescens</v>
          </cell>
          <cell r="B1292" t="str">
            <v>Phylloscartes</v>
          </cell>
          <cell r="C1292" t="str">
            <v>virescens</v>
          </cell>
          <cell r="D1292" t="str">
            <v>Phylloscartes virescens</v>
          </cell>
          <cell r="E1292" t="str">
            <v>Passeriformes</v>
          </cell>
          <cell r="F1292" t="str">
            <v>Rhynchocyclidae</v>
          </cell>
          <cell r="G1292" t="str">
            <v>borboletinha-guianense</v>
          </cell>
          <cell r="H1292" t="str">
            <v>Olive-green Tyrannulet</v>
          </cell>
          <cell r="I1292" t="str">
            <v>LC</v>
          </cell>
          <cell r="J1292"/>
          <cell r="K1292"/>
          <cell r="L1292" t="str">
            <v>Invertebrate</v>
          </cell>
          <cell r="M1292" t="str">
            <v>Carnivore</v>
          </cell>
          <cell r="N1292" t="str">
            <v>Invertivore</v>
          </cell>
          <cell r="O1292" t="str">
            <v>Dossel</v>
          </cell>
          <cell r="P1292" t="str">
            <v>Insessorial</v>
          </cell>
          <cell r="Q1292" t="str">
            <v>Forest</v>
          </cell>
          <cell r="R1292" t="str">
            <v xml:space="preserve">Dense </v>
          </cell>
          <cell r="S1292"/>
          <cell r="T1292"/>
          <cell r="U1292" t="str">
            <v>M</v>
          </cell>
          <cell r="V1292"/>
          <cell r="W1292"/>
          <cell r="X1292" t="str">
            <v>BR</v>
          </cell>
          <cell r="Y1292"/>
          <cell r="Z1292"/>
          <cell r="AA1292"/>
          <cell r="AB1292"/>
          <cell r="AC1292"/>
          <cell r="AD1292"/>
          <cell r="AE1292"/>
          <cell r="AF1292"/>
        </row>
        <row r="1293">
          <cell r="A1293" t="str">
            <v>Phytotoma rutila</v>
          </cell>
          <cell r="B1293" t="str">
            <v>Phytotoma</v>
          </cell>
          <cell r="C1293" t="str">
            <v>rutila</v>
          </cell>
          <cell r="D1293" t="str">
            <v>Phytotoma rutila</v>
          </cell>
          <cell r="E1293" t="str">
            <v>Passeriformes</v>
          </cell>
          <cell r="F1293" t="str">
            <v>Cotingidae</v>
          </cell>
          <cell r="G1293" t="str">
            <v>corta-ramos</v>
          </cell>
          <cell r="H1293" t="str">
            <v>White-tipped Plantcutter</v>
          </cell>
          <cell r="I1293" t="str">
            <v>LC</v>
          </cell>
          <cell r="J1293"/>
          <cell r="K1293"/>
          <cell r="L1293" t="str">
            <v>PlantSeed</v>
          </cell>
          <cell r="M1293" t="str">
            <v>Herbivore</v>
          </cell>
          <cell r="N1293" t="str">
            <v>Herbivore terrestrial</v>
          </cell>
          <cell r="O1293" t="str">
            <v>Dossel</v>
          </cell>
          <cell r="P1293" t="str">
            <v>Insessorial</v>
          </cell>
          <cell r="Q1293" t="str">
            <v>Woodland</v>
          </cell>
          <cell r="R1293" t="str">
            <v>Semi-Open</v>
          </cell>
          <cell r="S1293"/>
          <cell r="T1293" t="str">
            <v>M</v>
          </cell>
          <cell r="U1293" t="str">
            <v>B</v>
          </cell>
          <cell r="V1293" t="str">
            <v>MGT</v>
          </cell>
          <cell r="W1293" t="str">
            <v>No</v>
          </cell>
          <cell r="X1293" t="str">
            <v>VA (S)</v>
          </cell>
          <cell r="Y1293"/>
          <cell r="Z1293"/>
          <cell r="AA1293" t="str">
            <v>AC</v>
          </cell>
          <cell r="AB1293"/>
          <cell r="AC1293"/>
          <cell r="AD1293"/>
          <cell r="AE1293"/>
          <cell r="AF1293"/>
        </row>
        <row r="1294">
          <cell r="A1294" t="str">
            <v>Piaya cayana</v>
          </cell>
          <cell r="B1294" t="str">
            <v>Piaya</v>
          </cell>
          <cell r="C1294" t="str">
            <v>cayana</v>
          </cell>
          <cell r="D1294" t="str">
            <v>Piaya cayana</v>
          </cell>
          <cell r="E1294" t="str">
            <v>Cuculiformes</v>
          </cell>
          <cell r="F1294" t="str">
            <v>Cuculidae</v>
          </cell>
          <cell r="G1294" t="str">
            <v>alma-de-gato</v>
          </cell>
          <cell r="H1294" t="str">
            <v>Squirrel Cuckoo</v>
          </cell>
          <cell r="I1294" t="str">
            <v>LC</v>
          </cell>
          <cell r="J1294"/>
          <cell r="K1294"/>
          <cell r="L1294" t="str">
            <v>Invertebrate</v>
          </cell>
          <cell r="M1294" t="str">
            <v>Carnivore</v>
          </cell>
          <cell r="N1294" t="str">
            <v>Invertivore</v>
          </cell>
          <cell r="O1294" t="str">
            <v>Dossel</v>
          </cell>
          <cell r="P1294" t="str">
            <v>Insessorial</v>
          </cell>
          <cell r="Q1294" t="str">
            <v>Forest</v>
          </cell>
          <cell r="R1294" t="str">
            <v xml:space="preserve">Dense </v>
          </cell>
          <cell r="S1294">
            <v>2</v>
          </cell>
          <cell r="T1294" t="str">
            <v>M</v>
          </cell>
          <cell r="U1294" t="str">
            <v>B</v>
          </cell>
          <cell r="V1294"/>
          <cell r="W1294"/>
          <cell r="X1294" t="str">
            <v>BR</v>
          </cell>
          <cell r="Y1294"/>
          <cell r="Z1294" t="str">
            <v>RE</v>
          </cell>
          <cell r="AA1294"/>
          <cell r="AB1294"/>
          <cell r="AC1294"/>
          <cell r="AD1294"/>
          <cell r="AE1294"/>
          <cell r="AF1294"/>
        </row>
        <row r="1295">
          <cell r="A1295" t="str">
            <v>Piaya melanogaster</v>
          </cell>
          <cell r="B1295" t="str">
            <v>Piaya</v>
          </cell>
          <cell r="C1295" t="str">
            <v>melanogaster</v>
          </cell>
          <cell r="D1295" t="str">
            <v>Piaya melanogaster</v>
          </cell>
          <cell r="E1295" t="str">
            <v>Cuculiformes</v>
          </cell>
          <cell r="F1295" t="str">
            <v>Cuculidae</v>
          </cell>
          <cell r="G1295" t="str">
            <v>chincoã-de-bico-vermelho</v>
          </cell>
          <cell r="H1295" t="str">
            <v>Black-bellied Cuckoo</v>
          </cell>
          <cell r="I1295" t="str">
            <v>LC</v>
          </cell>
          <cell r="J1295"/>
          <cell r="K1295"/>
          <cell r="L1295" t="str">
            <v>Invertebrate</v>
          </cell>
          <cell r="M1295" t="str">
            <v>Carnivore</v>
          </cell>
          <cell r="N1295" t="str">
            <v>Invertivore</v>
          </cell>
          <cell r="O1295" t="str">
            <v>Dossel</v>
          </cell>
          <cell r="P1295" t="str">
            <v>Insessorial</v>
          </cell>
          <cell r="Q1295" t="str">
            <v>Forest</v>
          </cell>
          <cell r="R1295" t="str">
            <v xml:space="preserve">Dense </v>
          </cell>
          <cell r="S1295"/>
          <cell r="T1295"/>
          <cell r="U1295" t="str">
            <v>M</v>
          </cell>
          <cell r="V1295"/>
          <cell r="W1295"/>
          <cell r="X1295" t="str">
            <v>BR</v>
          </cell>
          <cell r="Y1295"/>
          <cell r="Z1295"/>
          <cell r="AA1295"/>
          <cell r="AB1295"/>
          <cell r="AC1295"/>
          <cell r="AD1295"/>
          <cell r="AE1295"/>
          <cell r="AF1295"/>
        </row>
        <row r="1296">
          <cell r="A1296" t="str">
            <v>Piculus aurulentus</v>
          </cell>
          <cell r="B1296" t="str">
            <v>Piculus</v>
          </cell>
          <cell r="C1296" t="str">
            <v>aurulentus</v>
          </cell>
          <cell r="D1296" t="str">
            <v>Piculus aurulentus</v>
          </cell>
          <cell r="E1296" t="str">
            <v>Piciformes</v>
          </cell>
          <cell r="F1296" t="str">
            <v>Picidae</v>
          </cell>
          <cell r="G1296" t="str">
            <v>pica-pau-dourado</v>
          </cell>
          <cell r="H1296" t="str">
            <v>White-browed Woodpecker</v>
          </cell>
          <cell r="I1296" t="str">
            <v>NT</v>
          </cell>
          <cell r="J1296"/>
          <cell r="K1296"/>
          <cell r="L1296" t="str">
            <v>Invertebrate</v>
          </cell>
          <cell r="M1296" t="str">
            <v>Carnivore</v>
          </cell>
          <cell r="N1296" t="str">
            <v>Invertivore</v>
          </cell>
          <cell r="O1296" t="str">
            <v>Estrato medio/Dossel</v>
          </cell>
          <cell r="P1296" t="str">
            <v>Insessorial</v>
          </cell>
          <cell r="Q1296" t="str">
            <v>Forest</v>
          </cell>
          <cell r="R1296" t="str">
            <v xml:space="preserve">Dense </v>
          </cell>
          <cell r="S1296"/>
          <cell r="T1296"/>
          <cell r="U1296"/>
          <cell r="V1296"/>
          <cell r="W1296"/>
          <cell r="X1296" t="str">
            <v>BR</v>
          </cell>
          <cell r="Y1296"/>
          <cell r="Z1296"/>
          <cell r="AA1296"/>
          <cell r="AB1296"/>
          <cell r="AC1296"/>
          <cell r="AD1296"/>
          <cell r="AE1296"/>
          <cell r="AF1296"/>
        </row>
        <row r="1297">
          <cell r="A1297" t="str">
            <v>Piculus capistratus</v>
          </cell>
          <cell r="B1297" t="str">
            <v>Piculus</v>
          </cell>
          <cell r="C1297" t="str">
            <v>capistratus</v>
          </cell>
          <cell r="D1297" t="str">
            <v>Piculus capistratus</v>
          </cell>
          <cell r="E1297" t="str">
            <v>Piciformes</v>
          </cell>
          <cell r="F1297" t="str">
            <v>Picidae</v>
          </cell>
          <cell r="G1297" t="str">
            <v>pica-pau-de-garganta-barrada</v>
          </cell>
          <cell r="H1297" t="str">
            <v>Bar-throated Woodpecker</v>
          </cell>
          <cell r="I1297"/>
          <cell r="J1297"/>
          <cell r="K1297"/>
          <cell r="L1297" t="str">
            <v>Invertebrate</v>
          </cell>
          <cell r="M1297" t="str">
            <v>Carnivore</v>
          </cell>
          <cell r="N1297" t="str">
            <v>Invertivore</v>
          </cell>
          <cell r="O1297"/>
          <cell r="P1297" t="str">
            <v>Insessorial</v>
          </cell>
          <cell r="Q1297" t="str">
            <v>Forest</v>
          </cell>
          <cell r="R1297" t="str">
            <v xml:space="preserve">Dense </v>
          </cell>
          <cell r="S1297"/>
          <cell r="T1297" t="str">
            <v>B</v>
          </cell>
          <cell r="U1297" t="str">
            <v>M</v>
          </cell>
          <cell r="V1297"/>
          <cell r="W1297"/>
          <cell r="X1297" t="str">
            <v>BR</v>
          </cell>
          <cell r="Y1297"/>
          <cell r="Z1297"/>
          <cell r="AA1297" t="str">
            <v>AC</v>
          </cell>
          <cell r="AB1297"/>
          <cell r="AC1297"/>
          <cell r="AD1297"/>
          <cell r="AE1297"/>
          <cell r="AF1297"/>
        </row>
        <row r="1298">
          <cell r="A1298" t="str">
            <v>Piculus chrysochloros</v>
          </cell>
          <cell r="B1298" t="str">
            <v>Piculus</v>
          </cell>
          <cell r="C1298" t="str">
            <v>chrysochloros</v>
          </cell>
          <cell r="D1298" t="str">
            <v>Piculus chrysochloros</v>
          </cell>
          <cell r="E1298" t="str">
            <v>Piciformes</v>
          </cell>
          <cell r="F1298" t="str">
            <v>Picidae</v>
          </cell>
          <cell r="G1298" t="str">
            <v>pica-pau-dourado-escuro</v>
          </cell>
          <cell r="H1298" t="str">
            <v>Golden-green Woodpecker</v>
          </cell>
          <cell r="I1298" t="str">
            <v>LC</v>
          </cell>
          <cell r="J1298"/>
          <cell r="K1298"/>
          <cell r="L1298" t="str">
            <v>Invertebrate</v>
          </cell>
          <cell r="M1298" t="str">
            <v>Carnivore</v>
          </cell>
          <cell r="N1298" t="str">
            <v>Invertivore</v>
          </cell>
          <cell r="O1298" t="str">
            <v>Dossel</v>
          </cell>
          <cell r="P1298" t="str">
            <v>Insessorial</v>
          </cell>
          <cell r="Q1298" t="str">
            <v>Forest</v>
          </cell>
          <cell r="R1298" t="str">
            <v xml:space="preserve">Dense </v>
          </cell>
          <cell r="S1298">
            <v>3</v>
          </cell>
          <cell r="T1298" t="str">
            <v>B</v>
          </cell>
          <cell r="U1298" t="str">
            <v>M</v>
          </cell>
          <cell r="V1298"/>
          <cell r="W1298"/>
          <cell r="X1298" t="str">
            <v>BR</v>
          </cell>
          <cell r="Y1298"/>
          <cell r="Z1298" t="str">
            <v>RE</v>
          </cell>
          <cell r="AA1298"/>
          <cell r="AB1298"/>
          <cell r="AC1298"/>
          <cell r="AD1298"/>
          <cell r="AE1298"/>
          <cell r="AF1298"/>
        </row>
        <row r="1299">
          <cell r="A1299" t="str">
            <v>Piculus flavigula</v>
          </cell>
          <cell r="B1299" t="str">
            <v>Piculus</v>
          </cell>
          <cell r="C1299" t="str">
            <v>flavigula</v>
          </cell>
          <cell r="D1299" t="str">
            <v>Piculus flavigula</v>
          </cell>
          <cell r="E1299" t="str">
            <v>Piciformes</v>
          </cell>
          <cell r="F1299" t="str">
            <v>Picidae</v>
          </cell>
          <cell r="G1299" t="str">
            <v>pica-pau-bufador</v>
          </cell>
          <cell r="H1299" t="str">
            <v>Yellow-throated Woodpecker</v>
          </cell>
          <cell r="I1299" t="str">
            <v>LC</v>
          </cell>
          <cell r="J1299"/>
          <cell r="K1299"/>
          <cell r="L1299" t="str">
            <v>Invertebrate</v>
          </cell>
          <cell r="M1299" t="str">
            <v>Carnivore</v>
          </cell>
          <cell r="N1299" t="str">
            <v>Invertivore</v>
          </cell>
          <cell r="O1299" t="str">
            <v>Dossel</v>
          </cell>
          <cell r="P1299" t="str">
            <v>Insessorial</v>
          </cell>
          <cell r="Q1299" t="str">
            <v>Forest</v>
          </cell>
          <cell r="R1299" t="str">
            <v xml:space="preserve">Dense </v>
          </cell>
          <cell r="S1299"/>
          <cell r="T1299"/>
          <cell r="U1299" t="str">
            <v>M</v>
          </cell>
          <cell r="V1299"/>
          <cell r="W1299"/>
          <cell r="X1299" t="str">
            <v>BR</v>
          </cell>
          <cell r="Y1299"/>
          <cell r="Z1299"/>
          <cell r="AA1299"/>
          <cell r="AB1299"/>
          <cell r="AC1299"/>
          <cell r="AD1299"/>
          <cell r="AE1299"/>
          <cell r="AF1299"/>
        </row>
        <row r="1300">
          <cell r="A1300" t="str">
            <v>Piculus laemostictus</v>
          </cell>
          <cell r="B1300" t="str">
            <v>Piculus</v>
          </cell>
          <cell r="C1300" t="str">
            <v>laemostictus</v>
          </cell>
          <cell r="D1300" t="str">
            <v>Piculus laemostictus</v>
          </cell>
          <cell r="E1300" t="str">
            <v>Piciformes</v>
          </cell>
          <cell r="F1300" t="str">
            <v>Picidae</v>
          </cell>
          <cell r="G1300" t="str">
            <v>pica-pau-de-garganta-pintada</v>
          </cell>
          <cell r="H1300" t="str">
            <v>Spot-throated Woodpecker</v>
          </cell>
          <cell r="I1300"/>
          <cell r="J1300"/>
          <cell r="K1300"/>
          <cell r="L1300" t="str">
            <v>Invertebrate</v>
          </cell>
          <cell r="M1300" t="str">
            <v>Carnivore</v>
          </cell>
          <cell r="N1300" t="str">
            <v>Invertivore</v>
          </cell>
          <cell r="O1300"/>
          <cell r="P1300" t="str">
            <v>Insessorial</v>
          </cell>
          <cell r="Q1300" t="str">
            <v>Forest</v>
          </cell>
          <cell r="R1300" t="str">
            <v xml:space="preserve">Dense </v>
          </cell>
          <cell r="S1300"/>
          <cell r="T1300"/>
          <cell r="U1300"/>
          <cell r="V1300"/>
          <cell r="W1300"/>
          <cell r="X1300" t="str">
            <v>BR</v>
          </cell>
          <cell r="Y1300"/>
          <cell r="Z1300"/>
          <cell r="AA1300"/>
          <cell r="AB1300"/>
          <cell r="AC1300"/>
          <cell r="AD1300"/>
          <cell r="AE1300"/>
          <cell r="AF1300"/>
        </row>
        <row r="1301">
          <cell r="A1301" t="str">
            <v>Piculus leucolaemus</v>
          </cell>
          <cell r="B1301" t="str">
            <v>Piculus</v>
          </cell>
          <cell r="C1301" t="str">
            <v>leucolaemus</v>
          </cell>
          <cell r="D1301" t="str">
            <v>Piculus leucolaemus</v>
          </cell>
          <cell r="E1301" t="str">
            <v>Piciformes</v>
          </cell>
          <cell r="F1301" t="str">
            <v>Picidae</v>
          </cell>
          <cell r="G1301" t="str">
            <v>pica-pau-de-garganta-branca</v>
          </cell>
          <cell r="H1301" t="str">
            <v>White-throated Woodpecker</v>
          </cell>
          <cell r="I1301" t="str">
            <v>LC</v>
          </cell>
          <cell r="J1301"/>
          <cell r="K1301"/>
          <cell r="L1301" t="str">
            <v>Invertebrate</v>
          </cell>
          <cell r="M1301" t="str">
            <v>Carnivore</v>
          </cell>
          <cell r="N1301" t="str">
            <v>Invertivore</v>
          </cell>
          <cell r="O1301"/>
          <cell r="P1301" t="str">
            <v>Insessorial</v>
          </cell>
          <cell r="Q1301" t="str">
            <v>Forest</v>
          </cell>
          <cell r="R1301" t="str">
            <v xml:space="preserve">Dense </v>
          </cell>
          <cell r="S1301"/>
          <cell r="T1301"/>
          <cell r="U1301"/>
          <cell r="V1301"/>
          <cell r="W1301"/>
          <cell r="X1301" t="str">
            <v>BR</v>
          </cell>
          <cell r="Y1301"/>
          <cell r="Z1301"/>
          <cell r="AA1301"/>
          <cell r="AB1301"/>
          <cell r="AC1301"/>
          <cell r="AD1301"/>
          <cell r="AE1301"/>
          <cell r="AF1301"/>
        </row>
        <row r="1302">
          <cell r="A1302" t="str">
            <v>Piculus paraensis</v>
          </cell>
          <cell r="B1302" t="str">
            <v>Piculus</v>
          </cell>
          <cell r="C1302" t="str">
            <v>paraensis</v>
          </cell>
          <cell r="D1302" t="str">
            <v>Piculus paraensis</v>
          </cell>
          <cell r="E1302" t="str">
            <v>Piciformes</v>
          </cell>
          <cell r="F1302" t="str">
            <v>Picidae</v>
          </cell>
          <cell r="G1302" t="str">
            <v>pica-pau-dourado-de-belém</v>
          </cell>
          <cell r="H1302" t="str">
            <v>Belem Woodpecker</v>
          </cell>
          <cell r="I1302"/>
          <cell r="J1302" t="str">
            <v>VU</v>
          </cell>
          <cell r="K1302"/>
          <cell r="L1302" t="str">
            <v>Invertebrate</v>
          </cell>
          <cell r="M1302" t="str">
            <v>Carnivore</v>
          </cell>
          <cell r="N1302" t="str">
            <v>Invertivore</v>
          </cell>
          <cell r="O1302"/>
          <cell r="P1302" t="str">
            <v>Insessorial</v>
          </cell>
          <cell r="Q1302" t="str">
            <v>Forest</v>
          </cell>
          <cell r="R1302" t="str">
            <v xml:space="preserve">Dense </v>
          </cell>
          <cell r="S1302"/>
          <cell r="T1302"/>
          <cell r="U1302"/>
          <cell r="V1302"/>
          <cell r="W1302"/>
          <cell r="X1302" t="str">
            <v>BR, En</v>
          </cell>
          <cell r="Y1302"/>
          <cell r="Z1302"/>
          <cell r="AA1302"/>
          <cell r="AB1302"/>
          <cell r="AC1302"/>
          <cell r="AD1302"/>
          <cell r="AE1302"/>
          <cell r="AF1302"/>
        </row>
        <row r="1303">
          <cell r="A1303" t="str">
            <v>Piculus polyzonus</v>
          </cell>
          <cell r="B1303" t="str">
            <v>Piculus</v>
          </cell>
          <cell r="C1303" t="str">
            <v>polyzonus</v>
          </cell>
          <cell r="D1303" t="str">
            <v>Piculus polyzonus</v>
          </cell>
          <cell r="E1303" t="str">
            <v>Piciformes</v>
          </cell>
          <cell r="F1303" t="str">
            <v>Picidae</v>
          </cell>
          <cell r="G1303" t="str">
            <v>pica-pau-dourado-grande</v>
          </cell>
          <cell r="H1303" t="str">
            <v>Atlantic Woodpecker</v>
          </cell>
          <cell r="I1303"/>
          <cell r="J1303" t="str">
            <v>EN</v>
          </cell>
          <cell r="K1303"/>
          <cell r="L1303" t="str">
            <v>Invertebrate</v>
          </cell>
          <cell r="M1303" t="str">
            <v>Carnivore</v>
          </cell>
          <cell r="N1303" t="str">
            <v>Invertivore</v>
          </cell>
          <cell r="O1303"/>
          <cell r="P1303" t="str">
            <v>Insessorial</v>
          </cell>
          <cell r="Q1303" t="str">
            <v>Forest</v>
          </cell>
          <cell r="R1303" t="str">
            <v xml:space="preserve">Dense </v>
          </cell>
          <cell r="S1303"/>
          <cell r="T1303"/>
          <cell r="U1303" t="str">
            <v>B</v>
          </cell>
          <cell r="V1303"/>
          <cell r="W1303"/>
          <cell r="X1303" t="str">
            <v>BR, En</v>
          </cell>
          <cell r="Y1303"/>
          <cell r="Z1303"/>
          <cell r="AA1303" t="str">
            <v>Q</v>
          </cell>
          <cell r="AB1303"/>
          <cell r="AC1303"/>
          <cell r="AD1303"/>
          <cell r="AE1303"/>
          <cell r="AF1303"/>
        </row>
        <row r="1304">
          <cell r="A1304" t="str">
            <v>Picumnus albosquamatus</v>
          </cell>
          <cell r="B1304" t="str">
            <v>Picumnus</v>
          </cell>
          <cell r="C1304" t="str">
            <v>albosquamatus</v>
          </cell>
          <cell r="D1304" t="str">
            <v>Picumnus albosquamatus</v>
          </cell>
          <cell r="E1304" t="str">
            <v>Piciformes</v>
          </cell>
          <cell r="F1304" t="str">
            <v>Picidae</v>
          </cell>
          <cell r="G1304" t="str">
            <v>picapauzinho-escamoso</v>
          </cell>
          <cell r="H1304" t="str">
            <v>White-wedged Piculet</v>
          </cell>
          <cell r="I1304" t="str">
            <v>LC</v>
          </cell>
          <cell r="J1304"/>
          <cell r="K1304"/>
          <cell r="L1304" t="str">
            <v>Invertebrate</v>
          </cell>
          <cell r="M1304" t="str">
            <v>Carnivore</v>
          </cell>
          <cell r="N1304" t="str">
            <v>Invertivore</v>
          </cell>
          <cell r="O1304" t="str">
            <v>Estrato medio/Dossel</v>
          </cell>
          <cell r="P1304" t="str">
            <v>Insessorial</v>
          </cell>
          <cell r="Q1304" t="str">
            <v>Forest</v>
          </cell>
          <cell r="R1304" t="str">
            <v>Semi-Open</v>
          </cell>
          <cell r="S1304">
            <v>2</v>
          </cell>
          <cell r="T1304" t="str">
            <v>M</v>
          </cell>
          <cell r="U1304" t="str">
            <v>B</v>
          </cell>
          <cell r="V1304"/>
          <cell r="W1304"/>
          <cell r="X1304" t="str">
            <v>BR</v>
          </cell>
          <cell r="Y1304"/>
          <cell r="Z1304" t="str">
            <v>RE</v>
          </cell>
          <cell r="AA1304"/>
          <cell r="AB1304"/>
          <cell r="AC1304"/>
          <cell r="AD1304"/>
          <cell r="AE1304"/>
          <cell r="AF1304"/>
        </row>
        <row r="1305">
          <cell r="A1305" t="str">
            <v>Picumnus aurifrons</v>
          </cell>
          <cell r="B1305" t="str">
            <v>Picumnus</v>
          </cell>
          <cell r="C1305" t="str">
            <v>aurifrons</v>
          </cell>
          <cell r="D1305" t="str">
            <v>Picumnus aurifrons</v>
          </cell>
          <cell r="E1305" t="str">
            <v>Piciformes</v>
          </cell>
          <cell r="F1305" t="str">
            <v>Picidae</v>
          </cell>
          <cell r="G1305" t="str">
            <v>picapauzinho-dourado</v>
          </cell>
          <cell r="H1305" t="str">
            <v>Bar-breasted Piculet</v>
          </cell>
          <cell r="I1305" t="str">
            <v>LC</v>
          </cell>
          <cell r="J1305"/>
          <cell r="K1305"/>
          <cell r="L1305" t="str">
            <v>Invertebrate</v>
          </cell>
          <cell r="M1305" t="str">
            <v>Carnivore</v>
          </cell>
          <cell r="N1305" t="str">
            <v>Invertivore</v>
          </cell>
          <cell r="O1305" t="str">
            <v>Estrato medio/Dossel</v>
          </cell>
          <cell r="P1305" t="str">
            <v>Insessorial</v>
          </cell>
          <cell r="Q1305" t="str">
            <v>Forest</v>
          </cell>
          <cell r="R1305" t="str">
            <v>Semi-Open</v>
          </cell>
          <cell r="S1305"/>
          <cell r="T1305"/>
          <cell r="U1305" t="str">
            <v>B</v>
          </cell>
          <cell r="V1305"/>
          <cell r="W1305"/>
          <cell r="X1305" t="str">
            <v>BR</v>
          </cell>
          <cell r="Y1305"/>
          <cell r="Z1305"/>
          <cell r="AA1305"/>
          <cell r="AB1305"/>
          <cell r="AC1305"/>
          <cell r="AD1305"/>
          <cell r="AE1305"/>
          <cell r="AF1305"/>
        </row>
        <row r="1306">
          <cell r="A1306" t="str">
            <v>Picumnus castelnau</v>
          </cell>
          <cell r="B1306" t="str">
            <v>Picumnus</v>
          </cell>
          <cell r="C1306" t="str">
            <v>castelnau</v>
          </cell>
          <cell r="D1306" t="str">
            <v>Picumnus castelnau</v>
          </cell>
          <cell r="E1306" t="str">
            <v>Piciformes</v>
          </cell>
          <cell r="F1306" t="str">
            <v>Picidae</v>
          </cell>
          <cell r="G1306" t="str">
            <v>picapauzinho-creme</v>
          </cell>
          <cell r="H1306" t="str">
            <v>Plain-breasted Piculet</v>
          </cell>
          <cell r="I1306" t="str">
            <v>LC</v>
          </cell>
          <cell r="J1306"/>
          <cell r="K1306"/>
          <cell r="L1306" t="str">
            <v>Invertebrate</v>
          </cell>
          <cell r="M1306" t="str">
            <v>Carnivore</v>
          </cell>
          <cell r="N1306" t="str">
            <v>Invertivore</v>
          </cell>
          <cell r="O1306" t="str">
            <v>Estrato medio/Dossel</v>
          </cell>
          <cell r="P1306" t="str">
            <v>Insessorial</v>
          </cell>
          <cell r="Q1306" t="str">
            <v>Forest</v>
          </cell>
          <cell r="R1306" t="str">
            <v>Semi-Open</v>
          </cell>
          <cell r="S1306"/>
          <cell r="T1306"/>
          <cell r="U1306"/>
          <cell r="V1306"/>
          <cell r="W1306"/>
          <cell r="X1306" t="str">
            <v>BR</v>
          </cell>
          <cell r="Y1306"/>
          <cell r="Z1306"/>
          <cell r="AA1306"/>
          <cell r="AB1306"/>
          <cell r="AC1306"/>
          <cell r="AD1306"/>
          <cell r="AE1306"/>
          <cell r="AF1306"/>
        </row>
        <row r="1307">
          <cell r="A1307" t="str">
            <v>Picumnus cirratus</v>
          </cell>
          <cell r="B1307" t="str">
            <v>Picumnus</v>
          </cell>
          <cell r="C1307" t="str">
            <v>cirratus</v>
          </cell>
          <cell r="D1307" t="str">
            <v>Picumnus cirratus</v>
          </cell>
          <cell r="E1307" t="str">
            <v>Piciformes</v>
          </cell>
          <cell r="F1307" t="str">
            <v>Picidae</v>
          </cell>
          <cell r="G1307" t="str">
            <v>picapauzinho-barrado</v>
          </cell>
          <cell r="H1307" t="str">
            <v>White-barred Piculet</v>
          </cell>
          <cell r="I1307" t="str">
            <v>LC</v>
          </cell>
          <cell r="J1307"/>
          <cell r="K1307"/>
          <cell r="L1307" t="str">
            <v>Invertebrate</v>
          </cell>
          <cell r="M1307" t="str">
            <v>Carnivore</v>
          </cell>
          <cell r="N1307" t="str">
            <v>Invertivore</v>
          </cell>
          <cell r="O1307"/>
          <cell r="P1307" t="str">
            <v>Insessorial</v>
          </cell>
          <cell r="Q1307" t="str">
            <v>Forest</v>
          </cell>
          <cell r="R1307" t="str">
            <v>Semi-Open</v>
          </cell>
          <cell r="S1307"/>
          <cell r="T1307" t="str">
            <v>M</v>
          </cell>
          <cell r="U1307"/>
          <cell r="V1307"/>
          <cell r="W1307"/>
          <cell r="X1307" t="str">
            <v>BR</v>
          </cell>
          <cell r="Y1307"/>
          <cell r="Z1307"/>
          <cell r="AA1307"/>
          <cell r="AB1307"/>
          <cell r="AC1307"/>
          <cell r="AD1307"/>
          <cell r="AE1307"/>
          <cell r="AF1307"/>
        </row>
        <row r="1308">
          <cell r="A1308" t="str">
            <v>Picumnus exilis</v>
          </cell>
          <cell r="B1308" t="str">
            <v>Picumnus</v>
          </cell>
          <cell r="C1308" t="str">
            <v>exilis</v>
          </cell>
          <cell r="D1308" t="str">
            <v>Picumnus exilis</v>
          </cell>
          <cell r="E1308" t="str">
            <v>Piciformes</v>
          </cell>
          <cell r="F1308" t="str">
            <v>Picidae</v>
          </cell>
          <cell r="G1308" t="str">
            <v>picapauzinho-de-pintas-amarelas</v>
          </cell>
          <cell r="H1308" t="str">
            <v>Bahia Piculet</v>
          </cell>
          <cell r="I1308" t="str">
            <v>LC</v>
          </cell>
          <cell r="J1308"/>
          <cell r="K1308"/>
          <cell r="L1308" t="str">
            <v>Invertebrate</v>
          </cell>
          <cell r="M1308" t="str">
            <v>Carnivore</v>
          </cell>
          <cell r="N1308" t="str">
            <v>Invertivore</v>
          </cell>
          <cell r="O1308"/>
          <cell r="P1308" t="str">
            <v>Insessorial</v>
          </cell>
          <cell r="Q1308" t="str">
            <v>Forest</v>
          </cell>
          <cell r="R1308" t="str">
            <v>Semi-Open</v>
          </cell>
          <cell r="S1308"/>
          <cell r="T1308"/>
          <cell r="U1308" t="str">
            <v>A</v>
          </cell>
          <cell r="V1308"/>
          <cell r="W1308"/>
          <cell r="X1308" t="str">
            <v>BR, En</v>
          </cell>
          <cell r="Y1308"/>
          <cell r="Z1308"/>
          <cell r="AA1308" t="str">
            <v>AC</v>
          </cell>
          <cell r="AB1308"/>
          <cell r="AC1308"/>
          <cell r="AD1308"/>
          <cell r="AE1308"/>
          <cell r="AF1308"/>
        </row>
        <row r="1309">
          <cell r="A1309" t="str">
            <v>Picumnus fulvescens</v>
          </cell>
          <cell r="B1309" t="str">
            <v>Picumnus</v>
          </cell>
          <cell r="C1309" t="str">
            <v>limae</v>
          </cell>
          <cell r="D1309" t="str">
            <v>Picumnus limae</v>
          </cell>
          <cell r="E1309" t="str">
            <v>Piciformes</v>
          </cell>
          <cell r="F1309" t="str">
            <v>Picidae</v>
          </cell>
          <cell r="G1309" t="str">
            <v>picapauzinho-canela</v>
          </cell>
          <cell r="H1309" t="str">
            <v>Tawny Piculet</v>
          </cell>
          <cell r="I1309" t="str">
            <v>LC</v>
          </cell>
          <cell r="J1309"/>
          <cell r="K1309"/>
          <cell r="L1309" t="str">
            <v>Invertebrate</v>
          </cell>
          <cell r="M1309" t="str">
            <v>Carnivore</v>
          </cell>
          <cell r="N1309" t="str">
            <v>Invertivore</v>
          </cell>
          <cell r="O1309" t="str">
            <v>?</v>
          </cell>
          <cell r="P1309" t="str">
            <v>Insessorial</v>
          </cell>
          <cell r="Q1309" t="str">
            <v>Forest</v>
          </cell>
          <cell r="R1309" t="str">
            <v>Semi-Open</v>
          </cell>
          <cell r="S1309">
            <v>2</v>
          </cell>
          <cell r="T1309" t="str">
            <v>M</v>
          </cell>
          <cell r="U1309" t="str">
            <v>A</v>
          </cell>
          <cell r="V1309"/>
          <cell r="W1309"/>
          <cell r="X1309" t="str">
            <v>BR, En</v>
          </cell>
          <cell r="Y1309"/>
          <cell r="Z1309" t="str">
            <v>RE</v>
          </cell>
          <cell r="AA1309"/>
          <cell r="AB1309"/>
          <cell r="AC1309"/>
          <cell r="AD1309"/>
          <cell r="AE1309"/>
          <cell r="AF1309"/>
        </row>
        <row r="1310">
          <cell r="A1310" t="str">
            <v>Picumnus fuscus</v>
          </cell>
          <cell r="B1310" t="str">
            <v>Picumnus</v>
          </cell>
          <cell r="C1310" t="str">
            <v>fuscus</v>
          </cell>
          <cell r="D1310" t="str">
            <v>Picumnus fuscus</v>
          </cell>
          <cell r="E1310" t="str">
            <v>Piciformes</v>
          </cell>
          <cell r="F1310" t="str">
            <v>Picidae</v>
          </cell>
          <cell r="G1310" t="str">
            <v>picapauzinho-fusco</v>
          </cell>
          <cell r="H1310" t="str">
            <v>Rusty-necked Piculet</v>
          </cell>
          <cell r="I1310" t="str">
            <v>LC</v>
          </cell>
          <cell r="J1310"/>
          <cell r="K1310"/>
          <cell r="L1310" t="str">
            <v>Invertebrate</v>
          </cell>
          <cell r="M1310" t="str">
            <v>Carnivore</v>
          </cell>
          <cell r="N1310" t="str">
            <v>Invertivore</v>
          </cell>
          <cell r="O1310" t="str">
            <v>?</v>
          </cell>
          <cell r="P1310" t="str">
            <v>Insessorial</v>
          </cell>
          <cell r="Q1310" t="str">
            <v>Forest</v>
          </cell>
          <cell r="R1310" t="str">
            <v>Semi-Open</v>
          </cell>
          <cell r="S1310"/>
          <cell r="T1310"/>
          <cell r="U1310"/>
          <cell r="V1310"/>
          <cell r="W1310"/>
          <cell r="X1310" t="str">
            <v>BR</v>
          </cell>
          <cell r="Y1310"/>
          <cell r="Z1310"/>
          <cell r="AA1310"/>
          <cell r="AB1310"/>
          <cell r="AC1310"/>
          <cell r="AD1310"/>
          <cell r="AE1310"/>
          <cell r="AF1310"/>
        </row>
        <row r="1311">
          <cell r="A1311" t="str">
            <v>Picumnus lafresnayi</v>
          </cell>
          <cell r="B1311" t="str">
            <v>Picumnus</v>
          </cell>
          <cell r="C1311" t="str">
            <v>lafresnayi</v>
          </cell>
          <cell r="D1311" t="str">
            <v>Picumnus lafresnayi</v>
          </cell>
          <cell r="E1311" t="str">
            <v>Piciformes</v>
          </cell>
          <cell r="F1311" t="str">
            <v>Picidae</v>
          </cell>
          <cell r="G1311" t="str">
            <v>picapauzinho-do-amazos</v>
          </cell>
          <cell r="H1311" t="str">
            <v>Lafresye's Piculet</v>
          </cell>
          <cell r="I1311" t="str">
            <v>LC</v>
          </cell>
          <cell r="J1311"/>
          <cell r="K1311"/>
          <cell r="L1311" t="str">
            <v>Invertebrate</v>
          </cell>
          <cell r="M1311" t="str">
            <v>Carnivore</v>
          </cell>
          <cell r="N1311" t="str">
            <v>Invertivore</v>
          </cell>
          <cell r="O1311"/>
          <cell r="P1311" t="str">
            <v>Insessorial</v>
          </cell>
          <cell r="Q1311" t="str">
            <v>Forest</v>
          </cell>
          <cell r="R1311" t="str">
            <v>Semi-Open</v>
          </cell>
          <cell r="S1311"/>
          <cell r="T1311"/>
          <cell r="U1311" t="str">
            <v>M</v>
          </cell>
          <cell r="V1311"/>
          <cell r="W1311"/>
          <cell r="X1311" t="str">
            <v>BR</v>
          </cell>
          <cell r="Y1311"/>
          <cell r="Z1311"/>
          <cell r="AA1311" t="str">
            <v>F</v>
          </cell>
          <cell r="AB1311"/>
          <cell r="AC1311"/>
          <cell r="AD1311"/>
          <cell r="AE1311"/>
          <cell r="AF1311"/>
        </row>
        <row r="1312">
          <cell r="A1312" t="str">
            <v>Picumnus limae</v>
          </cell>
          <cell r="B1312" t="str">
            <v>Picumnus</v>
          </cell>
          <cell r="C1312" t="str">
            <v>limae</v>
          </cell>
          <cell r="D1312" t="str">
            <v>Picumnus limae</v>
          </cell>
          <cell r="E1312" t="str">
            <v>Piciformes</v>
          </cell>
          <cell r="F1312" t="str">
            <v>Picidae</v>
          </cell>
          <cell r="G1312" t="str">
            <v>picapauzinho-da-caatinga</v>
          </cell>
          <cell r="H1312" t="str">
            <v>Ochraceous Piculet</v>
          </cell>
          <cell r="I1312" t="str">
            <v>LC</v>
          </cell>
          <cell r="J1312"/>
          <cell r="K1312"/>
          <cell r="L1312" t="str">
            <v>Invertebrate</v>
          </cell>
          <cell r="M1312" t="str">
            <v>Carnivore</v>
          </cell>
          <cell r="N1312" t="str">
            <v>Invertivore</v>
          </cell>
          <cell r="O1312" t="str">
            <v>?</v>
          </cell>
          <cell r="P1312" t="str">
            <v>Insessorial</v>
          </cell>
          <cell r="Q1312" t="str">
            <v>Forest</v>
          </cell>
          <cell r="R1312" t="str">
            <v>Semi-Open</v>
          </cell>
          <cell r="S1312">
            <v>3</v>
          </cell>
          <cell r="T1312" t="str">
            <v>M</v>
          </cell>
          <cell r="U1312" t="str">
            <v>M</v>
          </cell>
          <cell r="V1312"/>
          <cell r="W1312"/>
          <cell r="X1312" t="str">
            <v>BR, En</v>
          </cell>
          <cell r="Y1312"/>
          <cell r="Z1312" t="str">
            <v>RE</v>
          </cell>
          <cell r="AA1312"/>
          <cell r="AB1312"/>
          <cell r="AC1312"/>
          <cell r="AD1312"/>
          <cell r="AE1312"/>
          <cell r="AF1312"/>
        </row>
        <row r="1313">
          <cell r="A1313" t="str">
            <v>Picumnus nebulosus</v>
          </cell>
          <cell r="B1313" t="str">
            <v>Picumnus</v>
          </cell>
          <cell r="C1313" t="str">
            <v>nebulosus</v>
          </cell>
          <cell r="D1313" t="str">
            <v>Picumnus nebulosus</v>
          </cell>
          <cell r="E1313" t="str">
            <v>Piciformes</v>
          </cell>
          <cell r="F1313" t="str">
            <v>Picidae</v>
          </cell>
          <cell r="G1313" t="str">
            <v>picapauzinho-carijó</v>
          </cell>
          <cell r="H1313" t="str">
            <v>Mottled Piculet</v>
          </cell>
          <cell r="I1313" t="str">
            <v>NT</v>
          </cell>
          <cell r="J1313"/>
          <cell r="K1313"/>
          <cell r="L1313" t="str">
            <v>Invertebrate</v>
          </cell>
          <cell r="M1313" t="str">
            <v>Carnivore</v>
          </cell>
          <cell r="N1313" t="str">
            <v>Invertivore</v>
          </cell>
          <cell r="O1313" t="str">
            <v>Sub-bosque/Estrato medio</v>
          </cell>
          <cell r="P1313" t="str">
            <v>Insessorial</v>
          </cell>
          <cell r="Q1313" t="str">
            <v>Forest</v>
          </cell>
          <cell r="R1313" t="str">
            <v>Semi-Open</v>
          </cell>
          <cell r="S1313"/>
          <cell r="T1313"/>
          <cell r="U1313"/>
          <cell r="V1313"/>
          <cell r="W1313"/>
          <cell r="X1313" t="str">
            <v>BR</v>
          </cell>
          <cell r="Y1313"/>
          <cell r="Z1313"/>
          <cell r="AA1313"/>
          <cell r="AB1313"/>
          <cell r="AC1313"/>
          <cell r="AD1313"/>
          <cell r="AE1313"/>
          <cell r="AF1313"/>
        </row>
        <row r="1314">
          <cell r="A1314" t="str">
            <v>Picumnus pumilus</v>
          </cell>
          <cell r="B1314" t="str">
            <v>Picumnus</v>
          </cell>
          <cell r="C1314" t="str">
            <v>pumilus</v>
          </cell>
          <cell r="D1314" t="str">
            <v>Picumnus pumilus</v>
          </cell>
          <cell r="E1314" t="str">
            <v>Piciformes</v>
          </cell>
          <cell r="F1314" t="str">
            <v>Picidae</v>
          </cell>
          <cell r="G1314" t="str">
            <v>picapauzinho-do-orinoco</v>
          </cell>
          <cell r="H1314" t="str">
            <v>Orinoco Piculet</v>
          </cell>
          <cell r="I1314" t="str">
            <v>LC</v>
          </cell>
          <cell r="J1314"/>
          <cell r="K1314"/>
          <cell r="L1314" t="str">
            <v>Invertebrate</v>
          </cell>
          <cell r="M1314" t="str">
            <v>Carnivore</v>
          </cell>
          <cell r="N1314" t="str">
            <v>Invertivore</v>
          </cell>
          <cell r="O1314"/>
          <cell r="P1314" t="str">
            <v>Insessorial</v>
          </cell>
          <cell r="Q1314" t="str">
            <v>Forest</v>
          </cell>
          <cell r="R1314" t="str">
            <v>Semi-Open</v>
          </cell>
          <cell r="S1314"/>
          <cell r="T1314" t="str">
            <v>B</v>
          </cell>
          <cell r="U1314" t="str">
            <v>M</v>
          </cell>
          <cell r="V1314"/>
          <cell r="W1314"/>
          <cell r="X1314" t="str">
            <v>BR#</v>
          </cell>
          <cell r="Y1314"/>
          <cell r="Z1314"/>
          <cell r="AA1314" t="str">
            <v>AC</v>
          </cell>
          <cell r="AB1314"/>
          <cell r="AC1314"/>
          <cell r="AD1314"/>
          <cell r="AE1314"/>
          <cell r="AF1314"/>
        </row>
        <row r="1315">
          <cell r="A1315" t="str">
            <v>Picumnus pygmaeus</v>
          </cell>
          <cell r="B1315" t="str">
            <v>Picumnus</v>
          </cell>
          <cell r="C1315" t="str">
            <v>pygmaeus</v>
          </cell>
          <cell r="D1315" t="str">
            <v>Picumnus pygmaeus</v>
          </cell>
          <cell r="E1315" t="str">
            <v>Piciformes</v>
          </cell>
          <cell r="F1315" t="str">
            <v>Picidae</v>
          </cell>
          <cell r="G1315" t="str">
            <v>picapauzinho-pintado</v>
          </cell>
          <cell r="H1315" t="str">
            <v>Spotted Piculet</v>
          </cell>
          <cell r="I1315" t="str">
            <v>LC</v>
          </cell>
          <cell r="J1315"/>
          <cell r="K1315"/>
          <cell r="L1315" t="str">
            <v>Invertebrate</v>
          </cell>
          <cell r="M1315" t="str">
            <v>Carnivore</v>
          </cell>
          <cell r="N1315" t="str">
            <v>Invertivore</v>
          </cell>
          <cell r="O1315" t="str">
            <v>Estrato medio/Dossel</v>
          </cell>
          <cell r="P1315" t="str">
            <v>Insessorial</v>
          </cell>
          <cell r="Q1315" t="str">
            <v>Forest</v>
          </cell>
          <cell r="R1315" t="str">
            <v>Semi-Open</v>
          </cell>
          <cell r="S1315">
            <v>3</v>
          </cell>
          <cell r="T1315" t="str">
            <v>B</v>
          </cell>
          <cell r="U1315" t="str">
            <v>M</v>
          </cell>
          <cell r="V1315"/>
          <cell r="W1315"/>
          <cell r="X1315" t="str">
            <v>BR, En</v>
          </cell>
          <cell r="Y1315" t="str">
            <v>Caa</v>
          </cell>
          <cell r="Z1315" t="str">
            <v>RE</v>
          </cell>
          <cell r="AA1315"/>
          <cell r="AB1315"/>
          <cell r="AC1315"/>
          <cell r="AD1315"/>
          <cell r="AE1315"/>
          <cell r="AF1315"/>
        </row>
        <row r="1316">
          <cell r="A1316" t="str">
            <v>Picumnus rufiventris</v>
          </cell>
          <cell r="B1316" t="str">
            <v>Picumnus</v>
          </cell>
          <cell r="C1316" t="str">
            <v>rufiventris</v>
          </cell>
          <cell r="D1316" t="str">
            <v>Picumnus rufiventris</v>
          </cell>
          <cell r="E1316" t="str">
            <v>Piciformes</v>
          </cell>
          <cell r="F1316" t="str">
            <v>Picidae</v>
          </cell>
          <cell r="G1316" t="str">
            <v>picapauzinho-vermelho</v>
          </cell>
          <cell r="H1316" t="str">
            <v>Rufous-breasted Piculet</v>
          </cell>
          <cell r="I1316" t="str">
            <v>LC</v>
          </cell>
          <cell r="J1316"/>
          <cell r="K1316"/>
          <cell r="L1316" t="str">
            <v>Invertebrate</v>
          </cell>
          <cell r="M1316" t="str">
            <v>Carnivore</v>
          </cell>
          <cell r="N1316" t="str">
            <v>Invertivore</v>
          </cell>
          <cell r="O1316" t="str">
            <v>Sub-bosque/Estrato medio</v>
          </cell>
          <cell r="P1316" t="str">
            <v>Insessorial</v>
          </cell>
          <cell r="Q1316" t="str">
            <v>Forest</v>
          </cell>
          <cell r="R1316" t="str">
            <v>Semi-Open</v>
          </cell>
          <cell r="S1316"/>
          <cell r="T1316"/>
          <cell r="U1316" t="str">
            <v>B</v>
          </cell>
          <cell r="V1316"/>
          <cell r="W1316"/>
          <cell r="X1316" t="str">
            <v>BR</v>
          </cell>
          <cell r="Y1316"/>
          <cell r="Z1316"/>
          <cell r="AA1316"/>
          <cell r="AB1316"/>
          <cell r="AC1316"/>
          <cell r="AD1316"/>
          <cell r="AE1316"/>
          <cell r="AF1316"/>
        </row>
        <row r="1317">
          <cell r="A1317" t="str">
            <v>Picumnus spilogaster</v>
          </cell>
          <cell r="B1317" t="str">
            <v>Picumnus</v>
          </cell>
          <cell r="C1317" t="str">
            <v>spilogaster</v>
          </cell>
          <cell r="D1317" t="str">
            <v>Picumnus spilogaster</v>
          </cell>
          <cell r="E1317" t="str">
            <v>Piciformes</v>
          </cell>
          <cell r="F1317" t="str">
            <v>Picidae</v>
          </cell>
          <cell r="G1317" t="str">
            <v>picapauzinho-de-pescoço-branco</v>
          </cell>
          <cell r="H1317" t="str">
            <v>White-bellied Piculet</v>
          </cell>
          <cell r="I1317" t="str">
            <v>VU</v>
          </cell>
          <cell r="J1317"/>
          <cell r="K1317"/>
          <cell r="L1317" t="str">
            <v>Invertebrate</v>
          </cell>
          <cell r="M1317" t="str">
            <v>Carnivore</v>
          </cell>
          <cell r="N1317" t="str">
            <v>Invertivore</v>
          </cell>
          <cell r="O1317" t="str">
            <v>Estrato medio/Dossel</v>
          </cell>
          <cell r="P1317" t="str">
            <v>Insessorial</v>
          </cell>
          <cell r="Q1317" t="str">
            <v>Forest</v>
          </cell>
          <cell r="R1317" t="str">
            <v>Semi-Open</v>
          </cell>
          <cell r="S1317"/>
          <cell r="T1317"/>
          <cell r="U1317" t="str">
            <v>B</v>
          </cell>
          <cell r="V1317"/>
          <cell r="W1317"/>
          <cell r="X1317" t="str">
            <v>BR</v>
          </cell>
          <cell r="Y1317"/>
          <cell r="Z1317"/>
          <cell r="AA1317"/>
          <cell r="AB1317"/>
          <cell r="AC1317"/>
          <cell r="AD1317"/>
          <cell r="AE1317"/>
          <cell r="AF1317"/>
        </row>
        <row r="1318">
          <cell r="A1318" t="str">
            <v>Picumnus subtilis</v>
          </cell>
          <cell r="B1318" t="str">
            <v>Picumnus</v>
          </cell>
          <cell r="C1318" t="str">
            <v>subtilis</v>
          </cell>
          <cell r="D1318" t="str">
            <v>Picumnus subtilis</v>
          </cell>
          <cell r="E1318" t="str">
            <v>Piciformes</v>
          </cell>
          <cell r="F1318" t="str">
            <v>Picidae</v>
          </cell>
          <cell r="G1318" t="str">
            <v>picapauzinho-de-barras-fis</v>
          </cell>
          <cell r="H1318" t="str">
            <v>Fine-barred Piculet</v>
          </cell>
          <cell r="I1318" t="str">
            <v>LC</v>
          </cell>
          <cell r="J1318"/>
          <cell r="K1318"/>
          <cell r="L1318" t="str">
            <v>Invertebrate</v>
          </cell>
          <cell r="M1318" t="str">
            <v>Carnivore</v>
          </cell>
          <cell r="N1318" t="str">
            <v>Invertivore</v>
          </cell>
          <cell r="O1318" t="str">
            <v>Estrato medio/Dossel</v>
          </cell>
          <cell r="P1318" t="str">
            <v>Insessorial</v>
          </cell>
          <cell r="Q1318" t="str">
            <v>Forest</v>
          </cell>
          <cell r="R1318" t="str">
            <v>Semi-Open</v>
          </cell>
          <cell r="S1318"/>
          <cell r="T1318"/>
          <cell r="U1318"/>
          <cell r="V1318"/>
          <cell r="W1318"/>
          <cell r="X1318" t="str">
            <v>BR#</v>
          </cell>
          <cell r="Y1318"/>
          <cell r="Z1318"/>
          <cell r="AA1318"/>
          <cell r="AB1318"/>
          <cell r="AC1318"/>
          <cell r="AD1318"/>
          <cell r="AE1318"/>
          <cell r="AF1318"/>
        </row>
        <row r="1319">
          <cell r="A1319" t="str">
            <v>Picumnus temminckii</v>
          </cell>
          <cell r="B1319" t="str">
            <v>Picumnus</v>
          </cell>
          <cell r="C1319" t="str">
            <v>temminckii</v>
          </cell>
          <cell r="D1319" t="str">
            <v>Picumnus temminckii</v>
          </cell>
          <cell r="E1319" t="str">
            <v>Piciformes</v>
          </cell>
          <cell r="F1319" t="str">
            <v>Picidae</v>
          </cell>
          <cell r="G1319" t="str">
            <v>picapauzinho-de-coleira</v>
          </cell>
          <cell r="H1319" t="str">
            <v>Ochre-collared Piculet</v>
          </cell>
          <cell r="I1319" t="str">
            <v>LC</v>
          </cell>
          <cell r="J1319"/>
          <cell r="K1319"/>
          <cell r="L1319" t="str">
            <v>Invertebrate</v>
          </cell>
          <cell r="M1319" t="str">
            <v>Carnivore</v>
          </cell>
          <cell r="N1319" t="str">
            <v>Invertivore</v>
          </cell>
          <cell r="O1319"/>
          <cell r="P1319" t="str">
            <v>Insessorial</v>
          </cell>
          <cell r="Q1319" t="str">
            <v>Forest</v>
          </cell>
          <cell r="R1319" t="str">
            <v>Semi-Open</v>
          </cell>
          <cell r="S1319"/>
          <cell r="T1319"/>
          <cell r="U1319" t="str">
            <v>M</v>
          </cell>
          <cell r="V1319"/>
          <cell r="W1319"/>
          <cell r="X1319" t="str">
            <v>BR</v>
          </cell>
          <cell r="Y1319"/>
          <cell r="Z1319"/>
          <cell r="AA1319"/>
          <cell r="AB1319"/>
          <cell r="AC1319"/>
          <cell r="AD1319"/>
          <cell r="AE1319"/>
          <cell r="AF1319"/>
        </row>
        <row r="1320">
          <cell r="A1320" t="str">
            <v>Picumnus varzeae</v>
          </cell>
          <cell r="B1320" t="str">
            <v>Picumnus</v>
          </cell>
          <cell r="C1320" t="str">
            <v>varzeae</v>
          </cell>
          <cell r="D1320" t="str">
            <v>Picumnus varzeae</v>
          </cell>
          <cell r="E1320" t="str">
            <v>Piciformes</v>
          </cell>
          <cell r="F1320" t="str">
            <v>Picidae</v>
          </cell>
          <cell r="G1320" t="str">
            <v>picapauzinho-da-várzea</v>
          </cell>
          <cell r="H1320" t="str">
            <v>Varzea Piculet</v>
          </cell>
          <cell r="I1320" t="str">
            <v>NT</v>
          </cell>
          <cell r="J1320"/>
          <cell r="K1320"/>
          <cell r="L1320" t="str">
            <v>Invertebrate</v>
          </cell>
          <cell r="M1320" t="str">
            <v>Carnivore</v>
          </cell>
          <cell r="N1320" t="str">
            <v>Invertivore</v>
          </cell>
          <cell r="O1320" t="str">
            <v>Dossel</v>
          </cell>
          <cell r="P1320" t="str">
            <v>Insessorial</v>
          </cell>
          <cell r="Q1320" t="str">
            <v>Forest</v>
          </cell>
          <cell r="R1320" t="str">
            <v>Semi-Open</v>
          </cell>
          <cell r="S1320"/>
          <cell r="T1320"/>
          <cell r="U1320" t="str">
            <v>M</v>
          </cell>
          <cell r="V1320"/>
          <cell r="W1320"/>
          <cell r="X1320" t="str">
            <v>BR, En</v>
          </cell>
          <cell r="Y1320"/>
          <cell r="Z1320"/>
          <cell r="AA1320" t="str">
            <v>AC</v>
          </cell>
          <cell r="AB1320"/>
          <cell r="AC1320"/>
          <cell r="AD1320"/>
          <cell r="AE1320"/>
          <cell r="AF1320"/>
        </row>
        <row r="1321">
          <cell r="A1321" t="str">
            <v>Pilherodius pileatus</v>
          </cell>
          <cell r="B1321" t="str">
            <v>Pilherodius</v>
          </cell>
          <cell r="C1321" t="str">
            <v>pileatus</v>
          </cell>
          <cell r="D1321" t="str">
            <v>Pilherodius pileatus</v>
          </cell>
          <cell r="E1321" t="str">
            <v>Pelecaniformes</v>
          </cell>
          <cell r="F1321" t="str">
            <v>Ardeidae</v>
          </cell>
          <cell r="G1321" t="str">
            <v>garça-real</v>
          </cell>
          <cell r="H1321" t="str">
            <v>Capped Heron</v>
          </cell>
          <cell r="I1321" t="str">
            <v>LC</v>
          </cell>
          <cell r="J1321"/>
          <cell r="K1321" t="str">
            <v>II</v>
          </cell>
          <cell r="L1321" t="str">
            <v>VertFishScav</v>
          </cell>
          <cell r="M1321" t="str">
            <v>Carnivore</v>
          </cell>
          <cell r="N1321" t="str">
            <v>Aquatic predator</v>
          </cell>
          <cell r="O1321"/>
          <cell r="P1321" t="str">
            <v>Terrestrial</v>
          </cell>
          <cell r="Q1321" t="str">
            <v>Wetland</v>
          </cell>
          <cell r="R1321" t="str">
            <v>Open</v>
          </cell>
          <cell r="S1321">
            <v>1</v>
          </cell>
          <cell r="T1321" t="str">
            <v>M</v>
          </cell>
          <cell r="U1321" t="str">
            <v>M</v>
          </cell>
          <cell r="V1321"/>
          <cell r="W1321"/>
          <cell r="X1321" t="str">
            <v>BR</v>
          </cell>
          <cell r="Y1321"/>
          <cell r="Z1321" t="str">
            <v>RE</v>
          </cell>
          <cell r="AA1321"/>
          <cell r="AB1321"/>
          <cell r="AC1321"/>
          <cell r="AD1321"/>
          <cell r="AE1321"/>
          <cell r="AF1321"/>
        </row>
        <row r="1322">
          <cell r="A1322" t="str">
            <v>Pionites leucogaster</v>
          </cell>
          <cell r="B1322" t="str">
            <v>Pionites</v>
          </cell>
          <cell r="C1322" t="str">
            <v>leucogaster</v>
          </cell>
          <cell r="D1322" t="str">
            <v>Pionites leucogaster</v>
          </cell>
          <cell r="E1322" t="str">
            <v>Psittaciformes</v>
          </cell>
          <cell r="F1322" t="str">
            <v>Psittacidae</v>
          </cell>
          <cell r="G1322" t="str">
            <v>marianinha-de-cabeça-amarela</v>
          </cell>
          <cell r="H1322" t="str">
            <v>White-bellied Parrot</v>
          </cell>
          <cell r="I1322" t="str">
            <v>VU</v>
          </cell>
          <cell r="J1322"/>
          <cell r="K1322"/>
          <cell r="L1322" t="str">
            <v>PlantSeed</v>
          </cell>
          <cell r="M1322" t="str">
            <v>Herbivore</v>
          </cell>
          <cell r="N1322" t="str">
            <v>Frugivore</v>
          </cell>
          <cell r="O1322" t="str">
            <v>Dossel</v>
          </cell>
          <cell r="P1322" t="str">
            <v>Insessorial</v>
          </cell>
          <cell r="Q1322" t="str">
            <v>Forest</v>
          </cell>
          <cell r="R1322" t="str">
            <v xml:space="preserve">Dense </v>
          </cell>
          <cell r="S1322"/>
          <cell r="T1322"/>
          <cell r="U1322"/>
          <cell r="V1322"/>
          <cell r="W1322"/>
          <cell r="X1322" t="str">
            <v>BR</v>
          </cell>
          <cell r="Y1322"/>
          <cell r="Z1322"/>
          <cell r="AA1322"/>
          <cell r="AB1322"/>
          <cell r="AC1322"/>
          <cell r="AD1322"/>
          <cell r="AE1322"/>
          <cell r="AF1322"/>
        </row>
        <row r="1323">
          <cell r="A1323" t="str">
            <v>Pionites melanocephalus</v>
          </cell>
          <cell r="B1323" t="str">
            <v>Pionites</v>
          </cell>
          <cell r="C1323" t="str">
            <v>melanocephalus</v>
          </cell>
          <cell r="D1323" t="str">
            <v>Pionites melanocephalus</v>
          </cell>
          <cell r="E1323" t="str">
            <v>Psittaciformes</v>
          </cell>
          <cell r="F1323" t="str">
            <v>Psittacidae</v>
          </cell>
          <cell r="G1323" t="str">
            <v>marianinha-de-cabeça-preta</v>
          </cell>
          <cell r="H1323" t="str">
            <v>Black-headed Parrot</v>
          </cell>
          <cell r="I1323" t="str">
            <v>LC</v>
          </cell>
          <cell r="J1323"/>
          <cell r="K1323"/>
          <cell r="L1323" t="str">
            <v>FruiNect</v>
          </cell>
          <cell r="M1323" t="str">
            <v>Herbivore</v>
          </cell>
          <cell r="N1323" t="str">
            <v>Frugivore</v>
          </cell>
          <cell r="O1323"/>
          <cell r="P1323" t="str">
            <v>Insessorial</v>
          </cell>
          <cell r="Q1323" t="str">
            <v>Forest</v>
          </cell>
          <cell r="R1323" t="str">
            <v xml:space="preserve">Dense </v>
          </cell>
          <cell r="S1323"/>
          <cell r="T1323"/>
          <cell r="U1323" t="str">
            <v>M</v>
          </cell>
          <cell r="V1323"/>
          <cell r="W1323"/>
          <cell r="X1323" t="str">
            <v>BR</v>
          </cell>
          <cell r="Y1323"/>
          <cell r="Z1323"/>
          <cell r="AA1323"/>
          <cell r="AB1323"/>
          <cell r="AC1323"/>
          <cell r="AD1323"/>
          <cell r="AE1323"/>
          <cell r="AF1323"/>
        </row>
        <row r="1324">
          <cell r="A1324" t="str">
            <v>Pionopsitta pileata</v>
          </cell>
          <cell r="B1324" t="str">
            <v>Pionopsitta</v>
          </cell>
          <cell r="C1324" t="str">
            <v>pileata</v>
          </cell>
          <cell r="D1324" t="str">
            <v>Pionopsitta pileata</v>
          </cell>
          <cell r="E1324" t="str">
            <v>Psittaciformes</v>
          </cell>
          <cell r="F1324" t="str">
            <v>Psittacidae</v>
          </cell>
          <cell r="G1324" t="str">
            <v>cuiú-cuiú</v>
          </cell>
          <cell r="H1324" t="str">
            <v>Pileated Parrot</v>
          </cell>
          <cell r="I1324" t="str">
            <v>LC</v>
          </cell>
          <cell r="J1324"/>
          <cell r="K1324" t="str">
            <v>II</v>
          </cell>
          <cell r="L1324" t="str">
            <v>PlantSeed</v>
          </cell>
          <cell r="M1324" t="str">
            <v>Herbivore</v>
          </cell>
          <cell r="N1324" t="str">
            <v>Omnivore</v>
          </cell>
          <cell r="O1324" t="str">
            <v>Dossel</v>
          </cell>
          <cell r="P1324" t="str">
            <v>Insessorial</v>
          </cell>
          <cell r="Q1324" t="str">
            <v>Forest</v>
          </cell>
          <cell r="R1324" t="str">
            <v xml:space="preserve">Dense </v>
          </cell>
          <cell r="S1324"/>
          <cell r="T1324"/>
          <cell r="U1324" t="str">
            <v>A</v>
          </cell>
          <cell r="V1324"/>
          <cell r="W1324"/>
          <cell r="X1324" t="str">
            <v>BR</v>
          </cell>
          <cell r="Y1324"/>
          <cell r="Z1324"/>
          <cell r="AA1324"/>
          <cell r="AB1324"/>
          <cell r="AC1324"/>
          <cell r="AD1324"/>
          <cell r="AE1324"/>
          <cell r="AF1324"/>
        </row>
        <row r="1325">
          <cell r="A1325" t="str">
            <v>Pionus fuscus</v>
          </cell>
          <cell r="B1325" t="str">
            <v>Pionus</v>
          </cell>
          <cell r="C1325" t="str">
            <v>fuscus</v>
          </cell>
          <cell r="D1325" t="str">
            <v>Pionus fuscus</v>
          </cell>
          <cell r="E1325" t="str">
            <v>Psittaciformes</v>
          </cell>
          <cell r="F1325" t="str">
            <v>Psittacidae</v>
          </cell>
          <cell r="G1325" t="str">
            <v>maitaca-roxa</v>
          </cell>
          <cell r="H1325" t="str">
            <v>Dusky Parrot</v>
          </cell>
          <cell r="I1325" t="str">
            <v>LC</v>
          </cell>
          <cell r="J1325"/>
          <cell r="K1325"/>
          <cell r="L1325" t="str">
            <v>FruiNect</v>
          </cell>
          <cell r="M1325" t="str">
            <v>Herbivore</v>
          </cell>
          <cell r="N1325" t="str">
            <v>Frugivore</v>
          </cell>
          <cell r="O1325" t="str">
            <v>Dossel</v>
          </cell>
          <cell r="P1325" t="str">
            <v>Insessorial</v>
          </cell>
          <cell r="Q1325" t="str">
            <v>Forest</v>
          </cell>
          <cell r="R1325" t="str">
            <v xml:space="preserve">Dense </v>
          </cell>
          <cell r="S1325"/>
          <cell r="T1325" t="str">
            <v>M</v>
          </cell>
          <cell r="U1325" t="str">
            <v>M</v>
          </cell>
          <cell r="V1325"/>
          <cell r="W1325"/>
          <cell r="X1325" t="str">
            <v>BR</v>
          </cell>
          <cell r="Y1325"/>
          <cell r="Z1325"/>
          <cell r="AA1325" t="str">
            <v>L</v>
          </cell>
          <cell r="AB1325"/>
          <cell r="AC1325"/>
          <cell r="AD1325"/>
          <cell r="AE1325"/>
          <cell r="AF1325"/>
        </row>
        <row r="1326">
          <cell r="A1326" t="str">
            <v>Pionus maximiliani</v>
          </cell>
          <cell r="B1326" t="str">
            <v>Pionus</v>
          </cell>
          <cell r="C1326" t="str">
            <v>maximiliani</v>
          </cell>
          <cell r="D1326" t="str">
            <v>Pionus maximiliani</v>
          </cell>
          <cell r="E1326" t="str">
            <v>Psittaciformes</v>
          </cell>
          <cell r="F1326" t="str">
            <v>Psittacidae</v>
          </cell>
          <cell r="G1326" t="str">
            <v>maitaca</v>
          </cell>
          <cell r="H1326" t="str">
            <v>Scaly-headed Parrot</v>
          </cell>
          <cell r="I1326" t="str">
            <v>LC</v>
          </cell>
          <cell r="J1326"/>
          <cell r="K1326"/>
          <cell r="L1326" t="str">
            <v>PlantSeed</v>
          </cell>
          <cell r="M1326" t="str">
            <v>Herbivore</v>
          </cell>
          <cell r="N1326" t="str">
            <v>Frugivore</v>
          </cell>
          <cell r="O1326" t="str">
            <v>Dossel</v>
          </cell>
          <cell r="P1326" t="str">
            <v>Insessorial</v>
          </cell>
          <cell r="Q1326" t="str">
            <v>Forest</v>
          </cell>
          <cell r="R1326" t="str">
            <v xml:space="preserve">Dense </v>
          </cell>
          <cell r="S1326">
            <v>2</v>
          </cell>
          <cell r="T1326" t="str">
            <v>M</v>
          </cell>
          <cell r="U1326" t="str">
            <v>M</v>
          </cell>
          <cell r="V1326"/>
          <cell r="W1326"/>
          <cell r="X1326" t="str">
            <v>BR</v>
          </cell>
          <cell r="Y1326"/>
          <cell r="Z1326" t="str">
            <v>RE</v>
          </cell>
          <cell r="AA1326"/>
          <cell r="AB1326"/>
          <cell r="AC1326"/>
          <cell r="AD1326"/>
          <cell r="AE1326"/>
          <cell r="AF1326"/>
        </row>
        <row r="1327">
          <cell r="A1327" t="str">
            <v>Pionus menstruus</v>
          </cell>
          <cell r="B1327" t="str">
            <v>Pionus</v>
          </cell>
          <cell r="C1327" t="str">
            <v>menstruus</v>
          </cell>
          <cell r="D1327" t="str">
            <v>Pionus menstruus</v>
          </cell>
          <cell r="E1327" t="str">
            <v>Psittaciformes</v>
          </cell>
          <cell r="F1327" t="str">
            <v>Psittacidae</v>
          </cell>
          <cell r="G1327" t="str">
            <v>maitaca-de-cabeça-azul</v>
          </cell>
          <cell r="H1327" t="str">
            <v>Blue-headed Parrot</v>
          </cell>
          <cell r="I1327" t="str">
            <v>LC</v>
          </cell>
          <cell r="J1327"/>
          <cell r="K1327"/>
          <cell r="L1327" t="str">
            <v>PlantSeed</v>
          </cell>
          <cell r="M1327" t="str">
            <v>Herbivore</v>
          </cell>
          <cell r="N1327" t="str">
            <v>Frugivore</v>
          </cell>
          <cell r="O1327" t="str">
            <v>Dossel</v>
          </cell>
          <cell r="P1327" t="str">
            <v>Insessorial</v>
          </cell>
          <cell r="Q1327" t="str">
            <v>Forest</v>
          </cell>
          <cell r="R1327" t="str">
            <v xml:space="preserve">Dense </v>
          </cell>
          <cell r="S1327"/>
          <cell r="T1327"/>
          <cell r="U1327"/>
          <cell r="V1327"/>
          <cell r="W1327"/>
          <cell r="X1327" t="str">
            <v>BR</v>
          </cell>
          <cell r="Y1327"/>
          <cell r="Z1327"/>
          <cell r="AA1327"/>
          <cell r="AB1327"/>
          <cell r="AC1327"/>
          <cell r="AD1327"/>
          <cell r="AE1327"/>
          <cell r="AF1327"/>
        </row>
        <row r="1328">
          <cell r="A1328" t="str">
            <v>Pionus reichenowi</v>
          </cell>
          <cell r="B1328" t="str">
            <v>Pionus</v>
          </cell>
          <cell r="C1328" t="str">
            <v>reichenowi</v>
          </cell>
          <cell r="D1328" t="str">
            <v>Pionus reichenowi</v>
          </cell>
          <cell r="E1328" t="str">
            <v>Psittaciformes</v>
          </cell>
          <cell r="F1328" t="str">
            <v>Psittacidae</v>
          </cell>
          <cell r="G1328" t="str">
            <v>maitaca-de-barriga-azul</v>
          </cell>
          <cell r="H1328" t="str">
            <v>Reichenow's Parrot</v>
          </cell>
          <cell r="I1328" t="str">
            <v>VU</v>
          </cell>
          <cell r="J1328" t="str">
            <v>VU</v>
          </cell>
          <cell r="K1328"/>
          <cell r="L1328" t="str">
            <v>PlantSeed</v>
          </cell>
          <cell r="M1328" t="str">
            <v>Herbivore</v>
          </cell>
          <cell r="N1328" t="str">
            <v>Frugivore</v>
          </cell>
          <cell r="O1328"/>
          <cell r="P1328" t="str">
            <v>Insessorial</v>
          </cell>
          <cell r="Q1328" t="str">
            <v>Forest</v>
          </cell>
          <cell r="R1328" t="str">
            <v xml:space="preserve">Dense </v>
          </cell>
          <cell r="S1328"/>
          <cell r="T1328"/>
          <cell r="U1328" t="str">
            <v>M</v>
          </cell>
          <cell r="V1328"/>
          <cell r="W1328"/>
          <cell r="X1328" t="str">
            <v>BR, En</v>
          </cell>
          <cell r="Y1328"/>
          <cell r="Z1328"/>
          <cell r="AA1328"/>
          <cell r="AB1328"/>
          <cell r="AC1328"/>
          <cell r="AD1328"/>
          <cell r="AE1328"/>
          <cell r="AF1328"/>
        </row>
        <row r="1329">
          <cell r="A1329" t="str">
            <v>Pipra aureola</v>
          </cell>
          <cell r="B1329" t="str">
            <v>Pipra</v>
          </cell>
          <cell r="C1329" t="str">
            <v>aureola</v>
          </cell>
          <cell r="D1329" t="str">
            <v>Pipra aureola</v>
          </cell>
          <cell r="E1329" t="str">
            <v>Passeriformes</v>
          </cell>
          <cell r="F1329" t="str">
            <v>Pipridae</v>
          </cell>
          <cell r="G1329" t="str">
            <v>uirapuru-vermelho</v>
          </cell>
          <cell r="H1329" t="str">
            <v>Crimson-hooded Makin</v>
          </cell>
          <cell r="I1329" t="str">
            <v>LC</v>
          </cell>
          <cell r="J1329"/>
          <cell r="K1329"/>
          <cell r="L1329" t="str">
            <v>FruiNect</v>
          </cell>
          <cell r="M1329" t="str">
            <v>Herbivore</v>
          </cell>
          <cell r="N1329" t="str">
            <v>Frugivore</v>
          </cell>
          <cell r="O1329" t="str">
            <v>Sub-bosque/Estrato medio</v>
          </cell>
          <cell r="P1329" t="str">
            <v>Insessorial</v>
          </cell>
          <cell r="Q1329" t="str">
            <v>Forest</v>
          </cell>
          <cell r="R1329" t="str">
            <v xml:space="preserve">Dense </v>
          </cell>
          <cell r="S1329"/>
          <cell r="T1329"/>
          <cell r="U1329" t="str">
            <v>M</v>
          </cell>
          <cell r="V1329"/>
          <cell r="W1329"/>
          <cell r="X1329" t="str">
            <v>BR</v>
          </cell>
          <cell r="Y1329"/>
          <cell r="Z1329"/>
          <cell r="AA1329" t="str">
            <v>L</v>
          </cell>
          <cell r="AB1329"/>
          <cell r="AC1329"/>
          <cell r="AD1329"/>
          <cell r="AE1329"/>
          <cell r="AF1329"/>
        </row>
        <row r="1330">
          <cell r="A1330" t="str">
            <v>Pipra fasciicauda</v>
          </cell>
          <cell r="B1330" t="str">
            <v>Pipra</v>
          </cell>
          <cell r="C1330" t="str">
            <v>fasciicauda</v>
          </cell>
          <cell r="D1330" t="str">
            <v>Pipra fasciicauda</v>
          </cell>
          <cell r="E1330" t="str">
            <v>Passeriformes</v>
          </cell>
          <cell r="F1330" t="str">
            <v>Pipridae</v>
          </cell>
          <cell r="G1330" t="str">
            <v>uirapuru-laranja</v>
          </cell>
          <cell r="H1330" t="str">
            <v>Band-tailed Makin</v>
          </cell>
          <cell r="I1330" t="str">
            <v>LC</v>
          </cell>
          <cell r="J1330"/>
          <cell r="K1330"/>
          <cell r="L1330" t="str">
            <v>FruiNect</v>
          </cell>
          <cell r="M1330" t="str">
            <v>Herbivore</v>
          </cell>
          <cell r="N1330" t="str">
            <v>Frugivore</v>
          </cell>
          <cell r="O1330" t="str">
            <v>Sub-bosque/Estrato medio</v>
          </cell>
          <cell r="P1330" t="str">
            <v>Insessorial</v>
          </cell>
          <cell r="Q1330" t="str">
            <v>Forest</v>
          </cell>
          <cell r="R1330" t="str">
            <v xml:space="preserve">Dense </v>
          </cell>
          <cell r="S1330">
            <v>3</v>
          </cell>
          <cell r="T1330" t="str">
            <v>B</v>
          </cell>
          <cell r="U1330" t="str">
            <v>M</v>
          </cell>
          <cell r="V1330"/>
          <cell r="W1330"/>
          <cell r="X1330" t="str">
            <v>BR</v>
          </cell>
          <cell r="Y1330"/>
          <cell r="Z1330" t="str">
            <v>RE</v>
          </cell>
          <cell r="AA1330"/>
          <cell r="AB1330"/>
          <cell r="AC1330"/>
          <cell r="AD1330"/>
          <cell r="AE1330"/>
          <cell r="AF1330"/>
        </row>
        <row r="1331">
          <cell r="A1331" t="str">
            <v>Pipra filicauda</v>
          </cell>
          <cell r="B1331" t="str">
            <v>Pipra</v>
          </cell>
          <cell r="C1331" t="str">
            <v>filicauda</v>
          </cell>
          <cell r="D1331" t="str">
            <v>Pipra filicauda</v>
          </cell>
          <cell r="E1331" t="str">
            <v>Passeriformes</v>
          </cell>
          <cell r="F1331" t="str">
            <v>Pipridae</v>
          </cell>
          <cell r="G1331" t="str">
            <v>rabo-de-arame</v>
          </cell>
          <cell r="H1331" t="str">
            <v>Wire-tailed Makin</v>
          </cell>
          <cell r="I1331" t="str">
            <v>LC</v>
          </cell>
          <cell r="J1331"/>
          <cell r="K1331"/>
          <cell r="L1331" t="str">
            <v>FruiNect</v>
          </cell>
          <cell r="M1331" t="str">
            <v>Herbivore</v>
          </cell>
          <cell r="N1331" t="str">
            <v>Frugivore</v>
          </cell>
          <cell r="O1331" t="str">
            <v>Sub-bosque/Estrato medio</v>
          </cell>
          <cell r="P1331" t="str">
            <v>Insessorial</v>
          </cell>
          <cell r="Q1331" t="str">
            <v>Forest</v>
          </cell>
          <cell r="R1331" t="str">
            <v xml:space="preserve">Dense </v>
          </cell>
          <cell r="S1331"/>
          <cell r="T1331"/>
          <cell r="U1331"/>
          <cell r="V1331"/>
          <cell r="W1331"/>
          <cell r="X1331" t="str">
            <v>BR</v>
          </cell>
          <cell r="Y1331"/>
          <cell r="Z1331"/>
          <cell r="AA1331"/>
          <cell r="AB1331"/>
          <cell r="AC1331"/>
          <cell r="AD1331"/>
          <cell r="AE1331"/>
          <cell r="AF1331"/>
        </row>
        <row r="1332">
          <cell r="A1332" t="str">
            <v>Pipraeidea bonariensis</v>
          </cell>
          <cell r="B1332" t="str">
            <v>Rauenia</v>
          </cell>
          <cell r="C1332" t="str">
            <v>bonariensis</v>
          </cell>
          <cell r="D1332" t="str">
            <v>Rauenia bonariensis</v>
          </cell>
          <cell r="E1332" t="str">
            <v>Passeriformes</v>
          </cell>
          <cell r="F1332" t="str">
            <v>Thraupidae</v>
          </cell>
          <cell r="G1332" t="str">
            <v>sanhaço-papa-laranja</v>
          </cell>
          <cell r="H1332" t="str">
            <v>Blue-and-yellow Tager</v>
          </cell>
          <cell r="I1332"/>
          <cell r="J1332"/>
          <cell r="K1332"/>
          <cell r="L1332" t="str">
            <v>FruiNect</v>
          </cell>
          <cell r="M1332" t="str">
            <v>Omnivore</v>
          </cell>
          <cell r="N1332" t="str">
            <v>Frugivore</v>
          </cell>
          <cell r="O1332"/>
          <cell r="P1332" t="str">
            <v>Insessorial</v>
          </cell>
          <cell r="Q1332" t="str">
            <v>Forest</v>
          </cell>
          <cell r="R1332" t="str">
            <v>Semi-Open</v>
          </cell>
          <cell r="S1332"/>
          <cell r="T1332"/>
          <cell r="U1332" t="str">
            <v>B</v>
          </cell>
          <cell r="V1332"/>
          <cell r="W1332"/>
          <cell r="X1332" t="str">
            <v>BR</v>
          </cell>
          <cell r="Y1332"/>
          <cell r="Z1332"/>
          <cell r="AA1332"/>
          <cell r="AB1332"/>
          <cell r="AC1332"/>
          <cell r="AD1332"/>
          <cell r="AE1332"/>
          <cell r="AF1332"/>
        </row>
        <row r="1333">
          <cell r="A1333" t="str">
            <v>Pipraeidea melanonota</v>
          </cell>
          <cell r="B1333" t="str">
            <v>Pipraeidea</v>
          </cell>
          <cell r="C1333" t="str">
            <v>melanonota</v>
          </cell>
          <cell r="D1333" t="str">
            <v>Pipraeidea melanonota</v>
          </cell>
          <cell r="E1333" t="str">
            <v>Passeriformes</v>
          </cell>
          <cell r="F1333" t="str">
            <v>Thraupidae</v>
          </cell>
          <cell r="G1333" t="str">
            <v>saíra-viúva</v>
          </cell>
          <cell r="H1333" t="str">
            <v>Fawn-breasted Tager</v>
          </cell>
          <cell r="I1333" t="str">
            <v>LC</v>
          </cell>
          <cell r="J1333"/>
          <cell r="K1333"/>
          <cell r="L1333" t="str">
            <v>Omnivore</v>
          </cell>
          <cell r="M1333" t="str">
            <v>Herbivore</v>
          </cell>
          <cell r="N1333" t="str">
            <v>Frugivore</v>
          </cell>
          <cell r="O1333" t="str">
            <v>Estrato medio/Dossel</v>
          </cell>
          <cell r="P1333" t="str">
            <v>Insessorial</v>
          </cell>
          <cell r="Q1333" t="str">
            <v>Forest</v>
          </cell>
          <cell r="R1333" t="str">
            <v>Semi-Open</v>
          </cell>
          <cell r="S1333"/>
          <cell r="T1333" t="str">
            <v>B</v>
          </cell>
          <cell r="U1333" t="str">
            <v>A</v>
          </cell>
          <cell r="V1333"/>
          <cell r="W1333"/>
          <cell r="X1333" t="str">
            <v>BR</v>
          </cell>
          <cell r="Y1333"/>
          <cell r="Z1333"/>
          <cell r="AA1333"/>
          <cell r="AB1333"/>
          <cell r="AC1333"/>
          <cell r="AD1333"/>
          <cell r="AE1333"/>
          <cell r="AF1333"/>
        </row>
        <row r="1334">
          <cell r="A1334" t="str">
            <v>Pipreola whitelyi</v>
          </cell>
          <cell r="B1334" t="str">
            <v>Pipreola</v>
          </cell>
          <cell r="C1334" t="str">
            <v>whitelyi</v>
          </cell>
          <cell r="D1334" t="str">
            <v>Pipreola whitelyi</v>
          </cell>
          <cell r="E1334" t="str">
            <v>Passeriformes</v>
          </cell>
          <cell r="F1334" t="str">
            <v>Cotingidae</v>
          </cell>
          <cell r="G1334" t="str">
            <v>ambé-de-whitely</v>
          </cell>
          <cell r="H1334" t="str">
            <v>Red-banded Fruiteater</v>
          </cell>
          <cell r="I1334"/>
          <cell r="J1334"/>
          <cell r="K1334"/>
          <cell r="L1334" t="str">
            <v>FruiNect</v>
          </cell>
          <cell r="M1334" t="str">
            <v>Herbivore</v>
          </cell>
          <cell r="N1334" t="str">
            <v>Frugivore</v>
          </cell>
          <cell r="O1334" t="str">
            <v>Dossel</v>
          </cell>
          <cell r="P1334" t="str">
            <v>Insessorial</v>
          </cell>
          <cell r="Q1334" t="str">
            <v>Forest</v>
          </cell>
          <cell r="R1334" t="str">
            <v xml:space="preserve">Dense </v>
          </cell>
          <cell r="S1334"/>
          <cell r="T1334"/>
          <cell r="U1334" t="str">
            <v>A</v>
          </cell>
          <cell r="V1334"/>
          <cell r="W1334"/>
          <cell r="X1334" t="str">
            <v>BR#</v>
          </cell>
          <cell r="Y1334"/>
          <cell r="Z1334"/>
          <cell r="AA1334"/>
          <cell r="AB1334"/>
          <cell r="AC1334"/>
          <cell r="AD1334"/>
          <cell r="AE1334"/>
          <cell r="AF1334"/>
        </row>
        <row r="1335">
          <cell r="A1335" t="str">
            <v>Piprites chloris</v>
          </cell>
          <cell r="B1335" t="str">
            <v>Piprites</v>
          </cell>
          <cell r="C1335" t="str">
            <v>chloris</v>
          </cell>
          <cell r="D1335" t="str">
            <v>Piprites chloris</v>
          </cell>
          <cell r="E1335" t="str">
            <v>Passeriformes</v>
          </cell>
          <cell r="F1335" t="str">
            <v>Pipritidae</v>
          </cell>
          <cell r="G1335" t="str">
            <v>papinho-amarelo</v>
          </cell>
          <cell r="H1335" t="str">
            <v>Wing-barred Piprites</v>
          </cell>
          <cell r="I1335" t="str">
            <v>LC</v>
          </cell>
          <cell r="J1335"/>
          <cell r="K1335"/>
          <cell r="L1335" t="str">
            <v>Invertebrate</v>
          </cell>
          <cell r="M1335" t="str">
            <v>Carnivore</v>
          </cell>
          <cell r="N1335" t="str">
            <v>Invertivore</v>
          </cell>
          <cell r="O1335" t="str">
            <v>Dossel</v>
          </cell>
          <cell r="P1335" t="str">
            <v>Insessorial</v>
          </cell>
          <cell r="Q1335" t="str">
            <v>Forest</v>
          </cell>
          <cell r="R1335" t="str">
            <v xml:space="preserve">Dense </v>
          </cell>
          <cell r="S1335"/>
          <cell r="T1335"/>
          <cell r="U1335"/>
          <cell r="V1335"/>
          <cell r="W1335"/>
          <cell r="X1335" t="str">
            <v>BR</v>
          </cell>
          <cell r="Y1335"/>
          <cell r="Z1335"/>
          <cell r="AA1335"/>
          <cell r="AB1335"/>
          <cell r="AC1335"/>
          <cell r="AD1335"/>
          <cell r="AE1335"/>
          <cell r="AF1335"/>
        </row>
        <row r="1336">
          <cell r="A1336" t="str">
            <v>Piprites pileata</v>
          </cell>
          <cell r="B1336" t="str">
            <v>Piprites</v>
          </cell>
          <cell r="C1336" t="str">
            <v>pileata</v>
          </cell>
          <cell r="D1336" t="str">
            <v>Piprites pileata</v>
          </cell>
          <cell r="E1336" t="str">
            <v>Passeriformes</v>
          </cell>
          <cell r="F1336" t="str">
            <v>Pipritidae</v>
          </cell>
          <cell r="G1336" t="str">
            <v>caneleirinho-de-chapéu-preto</v>
          </cell>
          <cell r="H1336" t="str">
            <v>Black-capped Piprites</v>
          </cell>
          <cell r="I1336" t="str">
            <v>NT</v>
          </cell>
          <cell r="J1336"/>
          <cell r="K1336"/>
          <cell r="L1336" t="str">
            <v>Invertebrate</v>
          </cell>
          <cell r="M1336" t="str">
            <v>Herbivore</v>
          </cell>
          <cell r="N1336" t="str">
            <v>Invertivore</v>
          </cell>
          <cell r="O1336"/>
          <cell r="P1336" t="str">
            <v>Insessorial</v>
          </cell>
          <cell r="Q1336" t="str">
            <v>Forest</v>
          </cell>
          <cell r="R1336" t="str">
            <v xml:space="preserve">Dense </v>
          </cell>
          <cell r="S1336"/>
          <cell r="T1336" t="str">
            <v>M</v>
          </cell>
          <cell r="U1336" t="str">
            <v>B</v>
          </cell>
          <cell r="V1336"/>
          <cell r="W1336"/>
          <cell r="X1336" t="str">
            <v>BR</v>
          </cell>
          <cell r="Y1336"/>
          <cell r="Z1336"/>
          <cell r="AA1336" t="str">
            <v>AC</v>
          </cell>
          <cell r="AB1336"/>
          <cell r="AC1336"/>
          <cell r="AD1336"/>
          <cell r="AE1336"/>
          <cell r="AF1336"/>
        </row>
        <row r="1337">
          <cell r="A1337" t="str">
            <v>Piranga flava</v>
          </cell>
          <cell r="B1337" t="str">
            <v>Piranga</v>
          </cell>
          <cell r="C1337" t="str">
            <v>flava</v>
          </cell>
          <cell r="D1337" t="str">
            <v>Piranga flava</v>
          </cell>
          <cell r="E1337" t="str">
            <v>Passeriformes</v>
          </cell>
          <cell r="F1337" t="str">
            <v>Cardilidae</v>
          </cell>
          <cell r="G1337" t="str">
            <v>sanhaço-de-fogo</v>
          </cell>
          <cell r="H1337" t="str">
            <v>Hepatic Tager</v>
          </cell>
          <cell r="I1337" t="str">
            <v>LC</v>
          </cell>
          <cell r="J1337"/>
          <cell r="K1337"/>
          <cell r="L1337" t="str">
            <v>Invertebrate</v>
          </cell>
          <cell r="M1337" t="str">
            <v>Carnivore</v>
          </cell>
          <cell r="N1337" t="str">
            <v>Invertivore</v>
          </cell>
          <cell r="O1337" t="str">
            <v>Dossel</v>
          </cell>
          <cell r="P1337" t="str">
            <v>Insessorial</v>
          </cell>
          <cell r="Q1337" t="str">
            <v>Forest</v>
          </cell>
          <cell r="R1337" t="str">
            <v xml:space="preserve">Dense </v>
          </cell>
          <cell r="S1337">
            <v>1</v>
          </cell>
          <cell r="T1337" t="str">
            <v>M</v>
          </cell>
          <cell r="U1337" t="str">
            <v>B</v>
          </cell>
          <cell r="V1337"/>
          <cell r="W1337"/>
          <cell r="X1337" t="str">
            <v>BR</v>
          </cell>
          <cell r="Y1337"/>
          <cell r="Z1337" t="str">
            <v>RE</v>
          </cell>
          <cell r="AA1337"/>
          <cell r="AB1337"/>
          <cell r="AC1337"/>
          <cell r="AD1337"/>
          <cell r="AE1337"/>
          <cell r="AF1337"/>
        </row>
        <row r="1338">
          <cell r="A1338" t="str">
            <v>Piranga leucoptera</v>
          </cell>
          <cell r="B1338" t="str">
            <v>Piranga</v>
          </cell>
          <cell r="C1338" t="str">
            <v>leucoptera</v>
          </cell>
          <cell r="D1338" t="str">
            <v>Piranga leucoptera</v>
          </cell>
          <cell r="E1338" t="str">
            <v>Passeriformes</v>
          </cell>
          <cell r="F1338" t="str">
            <v>Cardilidae</v>
          </cell>
          <cell r="G1338" t="str">
            <v>sanhaço-de-asa-branca</v>
          </cell>
          <cell r="H1338" t="str">
            <v>White-winged Tager</v>
          </cell>
          <cell r="I1338" t="str">
            <v>LC</v>
          </cell>
          <cell r="J1338"/>
          <cell r="K1338"/>
          <cell r="L1338" t="str">
            <v>Omnivore</v>
          </cell>
          <cell r="M1338" t="str">
            <v>Herbivore</v>
          </cell>
          <cell r="N1338" t="str">
            <v>Invertivore</v>
          </cell>
          <cell r="O1338" t="str">
            <v>Dossel</v>
          </cell>
          <cell r="P1338" t="str">
            <v>Insessorial</v>
          </cell>
          <cell r="Q1338" t="str">
            <v>Forest</v>
          </cell>
          <cell r="R1338" t="str">
            <v xml:space="preserve">Dense </v>
          </cell>
          <cell r="S1338"/>
          <cell r="T1338"/>
          <cell r="U1338"/>
          <cell r="V1338"/>
          <cell r="W1338"/>
          <cell r="X1338" t="str">
            <v>BR#</v>
          </cell>
          <cell r="Y1338"/>
          <cell r="Z1338"/>
          <cell r="AA1338"/>
          <cell r="AB1338"/>
          <cell r="AC1338"/>
          <cell r="AD1338"/>
          <cell r="AE1338"/>
          <cell r="AF1338"/>
        </row>
        <row r="1339">
          <cell r="A1339" t="str">
            <v>Piranga lutea</v>
          </cell>
          <cell r="B1339" t="str">
            <v>Piranga</v>
          </cell>
          <cell r="C1339" t="str">
            <v>lutea</v>
          </cell>
          <cell r="D1339" t="str">
            <v>Piranga lutea</v>
          </cell>
          <cell r="E1339" t="str">
            <v>Passeriformes</v>
          </cell>
          <cell r="F1339" t="str">
            <v>Cardilidae</v>
          </cell>
          <cell r="G1339" t="str">
            <v>sanhaço-montano</v>
          </cell>
          <cell r="H1339" t="str">
            <v>Highland Hepatic Tager</v>
          </cell>
          <cell r="I1339"/>
          <cell r="J1339"/>
          <cell r="K1339"/>
          <cell r="L1339" t="str">
            <v>Invertebrate</v>
          </cell>
          <cell r="M1339" t="str">
            <v>Omnivore</v>
          </cell>
          <cell r="N1339" t="str">
            <v>Invertivore</v>
          </cell>
          <cell r="O1339"/>
          <cell r="P1339" t="str">
            <v>Insessorial</v>
          </cell>
          <cell r="Q1339" t="str">
            <v>Forest</v>
          </cell>
          <cell r="R1339" t="str">
            <v xml:space="preserve">Dense </v>
          </cell>
          <cell r="S1339"/>
          <cell r="T1339"/>
          <cell r="U1339"/>
          <cell r="V1339"/>
          <cell r="W1339"/>
          <cell r="X1339" t="str">
            <v>BR#</v>
          </cell>
          <cell r="Y1339"/>
          <cell r="Z1339"/>
          <cell r="AA1339"/>
          <cell r="AB1339"/>
          <cell r="AC1339"/>
          <cell r="AD1339"/>
          <cell r="AE1339"/>
          <cell r="AF1339"/>
        </row>
        <row r="1340">
          <cell r="A1340" t="str">
            <v>Piranga olivacea</v>
          </cell>
          <cell r="B1340" t="str">
            <v>Piranga</v>
          </cell>
          <cell r="C1340" t="str">
            <v>olivacea</v>
          </cell>
          <cell r="D1340" t="str">
            <v>Piranga olivacea</v>
          </cell>
          <cell r="E1340" t="str">
            <v>Passeriformes</v>
          </cell>
          <cell r="F1340" t="str">
            <v>Cardilidae</v>
          </cell>
          <cell r="G1340" t="str">
            <v>sanhaço-escarlate</v>
          </cell>
          <cell r="H1340" t="str">
            <v>Scarlet Tager</v>
          </cell>
          <cell r="I1340" t="str">
            <v>LC</v>
          </cell>
          <cell r="J1340"/>
          <cell r="K1340"/>
          <cell r="L1340" t="str">
            <v>Invertebrate</v>
          </cell>
          <cell r="M1340" t="str">
            <v>Carnivore</v>
          </cell>
          <cell r="N1340" t="str">
            <v>Invertivore</v>
          </cell>
          <cell r="O1340"/>
          <cell r="P1340" t="str">
            <v>Insessorial</v>
          </cell>
          <cell r="Q1340" t="str">
            <v>Forest</v>
          </cell>
          <cell r="R1340" t="str">
            <v xml:space="preserve">Dense </v>
          </cell>
          <cell r="S1340"/>
          <cell r="T1340"/>
          <cell r="U1340" t="str">
            <v>B</v>
          </cell>
          <cell r="V1340" t="str">
            <v>VAG</v>
          </cell>
          <cell r="W1340" t="str">
            <v>No</v>
          </cell>
          <cell r="X1340" t="str">
            <v>VA (N)</v>
          </cell>
          <cell r="Y1340"/>
          <cell r="Z1340"/>
          <cell r="AA1340"/>
          <cell r="AB1340"/>
          <cell r="AC1340"/>
          <cell r="AD1340"/>
          <cell r="AE1340"/>
          <cell r="AF1340"/>
        </row>
        <row r="1341">
          <cell r="A1341" t="str">
            <v>Piranga rubra</v>
          </cell>
          <cell r="B1341" t="str">
            <v>Piranga</v>
          </cell>
          <cell r="C1341" t="str">
            <v>rubra</v>
          </cell>
          <cell r="D1341" t="str">
            <v>Piranga rubra</v>
          </cell>
          <cell r="E1341" t="str">
            <v>Passeriformes</v>
          </cell>
          <cell r="F1341" t="str">
            <v>Cardilidae</v>
          </cell>
          <cell r="G1341" t="str">
            <v>sanhaço-vermelho</v>
          </cell>
          <cell r="H1341" t="str">
            <v>Summer Tager</v>
          </cell>
          <cell r="I1341" t="str">
            <v>LC</v>
          </cell>
          <cell r="J1341"/>
          <cell r="K1341"/>
          <cell r="L1341" t="str">
            <v>Invertebrate</v>
          </cell>
          <cell r="M1341" t="str">
            <v>Carnivore</v>
          </cell>
          <cell r="N1341" t="str">
            <v>Invertivore</v>
          </cell>
          <cell r="O1341" t="str">
            <v>Dossel</v>
          </cell>
          <cell r="P1341" t="str">
            <v>Insessorial</v>
          </cell>
          <cell r="Q1341" t="str">
            <v>Forest</v>
          </cell>
          <cell r="R1341" t="str">
            <v xml:space="preserve">Dense </v>
          </cell>
          <cell r="S1341"/>
          <cell r="T1341" t="str">
            <v>A</v>
          </cell>
          <cell r="U1341" t="str">
            <v>B</v>
          </cell>
          <cell r="V1341" t="str">
            <v>MGT</v>
          </cell>
          <cell r="W1341" t="str">
            <v>No</v>
          </cell>
          <cell r="X1341" t="str">
            <v>VI (N)</v>
          </cell>
          <cell r="Y1341"/>
          <cell r="Z1341"/>
          <cell r="AA1341" t="str">
            <v>AC</v>
          </cell>
          <cell r="AB1341"/>
          <cell r="AC1341"/>
          <cell r="AD1341"/>
          <cell r="AE1341"/>
          <cell r="AF1341"/>
        </row>
        <row r="1342">
          <cell r="A1342" t="str">
            <v>Pitangus sulphuratus</v>
          </cell>
          <cell r="B1342" t="str">
            <v>Pitangus</v>
          </cell>
          <cell r="C1342" t="str">
            <v>sulphuratus</v>
          </cell>
          <cell r="D1342" t="str">
            <v>Pitangus sulphuratus</v>
          </cell>
          <cell r="E1342" t="str">
            <v>Passeriformes</v>
          </cell>
          <cell r="F1342" t="str">
            <v>Tyrannidae</v>
          </cell>
          <cell r="G1342" t="str">
            <v>bem-te-vi</v>
          </cell>
          <cell r="H1342" t="str">
            <v>Great Kiskadee</v>
          </cell>
          <cell r="I1342" t="str">
            <v>LC</v>
          </cell>
          <cell r="J1342"/>
          <cell r="K1342"/>
          <cell r="L1342" t="str">
            <v>Omnivore</v>
          </cell>
          <cell r="M1342" t="str">
            <v>Carnivore</v>
          </cell>
          <cell r="N1342" t="str">
            <v>Omnivore</v>
          </cell>
          <cell r="O1342" t="str">
            <v>Terrestre/Dossel</v>
          </cell>
          <cell r="P1342" t="str">
            <v>Insessorial</v>
          </cell>
          <cell r="Q1342" t="str">
            <v>Human Modified</v>
          </cell>
          <cell r="R1342" t="str">
            <v>Open</v>
          </cell>
          <cell r="S1342">
            <v>1</v>
          </cell>
          <cell r="T1342" t="str">
            <v>A</v>
          </cell>
          <cell r="U1342" t="str">
            <v>B</v>
          </cell>
          <cell r="V1342" t="str">
            <v>MPR*</v>
          </cell>
          <cell r="W1342" t="str">
            <v>Yes</v>
          </cell>
          <cell r="X1342" t="str">
            <v>BR</v>
          </cell>
          <cell r="Y1342"/>
          <cell r="Z1342" t="str">
            <v>RE</v>
          </cell>
          <cell r="AA1342"/>
          <cell r="AB1342"/>
          <cell r="AC1342"/>
          <cell r="AD1342"/>
          <cell r="AE1342"/>
          <cell r="AF1342"/>
        </row>
        <row r="1343">
          <cell r="A1343" t="str">
            <v>Pithys albifrons</v>
          </cell>
          <cell r="B1343" t="str">
            <v>Pithys</v>
          </cell>
          <cell r="C1343" t="str">
            <v>albifrons</v>
          </cell>
          <cell r="D1343" t="str">
            <v>Pithys albifrons</v>
          </cell>
          <cell r="E1343" t="str">
            <v>Passeriformes</v>
          </cell>
          <cell r="F1343" t="str">
            <v>Thamnophilidae</v>
          </cell>
          <cell r="G1343" t="str">
            <v>papa-formiga-de-topete</v>
          </cell>
          <cell r="H1343" t="str">
            <v>White-plumed Antbird</v>
          </cell>
          <cell r="I1343" t="str">
            <v>LC</v>
          </cell>
          <cell r="J1343"/>
          <cell r="K1343"/>
          <cell r="L1343" t="str">
            <v>Invertebrate</v>
          </cell>
          <cell r="M1343" t="str">
            <v>Carnivore</v>
          </cell>
          <cell r="N1343" t="str">
            <v>Invertivore</v>
          </cell>
          <cell r="O1343" t="str">
            <v>Sub-bosque</v>
          </cell>
          <cell r="P1343" t="str">
            <v>Insessorial</v>
          </cell>
          <cell r="Q1343" t="str">
            <v>Forest</v>
          </cell>
          <cell r="R1343" t="str">
            <v xml:space="preserve">Dense </v>
          </cell>
          <cell r="S1343"/>
          <cell r="T1343" t="str">
            <v>M</v>
          </cell>
          <cell r="U1343"/>
          <cell r="V1343"/>
          <cell r="W1343"/>
          <cell r="X1343" t="str">
            <v>BR</v>
          </cell>
          <cell r="Y1343"/>
          <cell r="Z1343"/>
          <cell r="AA1343"/>
          <cell r="AB1343"/>
          <cell r="AC1343"/>
          <cell r="AD1343"/>
          <cell r="AE1343"/>
          <cell r="AF1343"/>
        </row>
        <row r="1344">
          <cell r="A1344" t="str">
            <v>Platalea ajaja</v>
          </cell>
          <cell r="B1344" t="str">
            <v>Platalea</v>
          </cell>
          <cell r="C1344" t="str">
            <v>ajaja</v>
          </cell>
          <cell r="D1344" t="str">
            <v>Platalea ajaja</v>
          </cell>
          <cell r="E1344" t="str">
            <v>Pelecaniformes</v>
          </cell>
          <cell r="F1344" t="str">
            <v>Threskiornithidae</v>
          </cell>
          <cell r="G1344" t="str">
            <v>colhereiro</v>
          </cell>
          <cell r="H1344" t="str">
            <v>Roseate Spoonbill</v>
          </cell>
          <cell r="I1344" t="str">
            <v>LC</v>
          </cell>
          <cell r="J1344"/>
          <cell r="K1344"/>
          <cell r="L1344" t="str">
            <v>Omnivore</v>
          </cell>
          <cell r="M1344" t="str">
            <v>Carnivore</v>
          </cell>
          <cell r="N1344" t="str">
            <v>Aquatic predator</v>
          </cell>
          <cell r="O1344"/>
          <cell r="P1344" t="str">
            <v>Terrestrial</v>
          </cell>
          <cell r="Q1344" t="str">
            <v>Wetland</v>
          </cell>
          <cell r="R1344" t="str">
            <v>Open</v>
          </cell>
          <cell r="S1344">
            <v>1</v>
          </cell>
          <cell r="T1344" t="str">
            <v>M</v>
          </cell>
          <cell r="U1344"/>
          <cell r="V1344" t="str">
            <v>MPR*</v>
          </cell>
          <cell r="W1344" t="str">
            <v>Yes</v>
          </cell>
          <cell r="X1344" t="str">
            <v>BR</v>
          </cell>
          <cell r="Y1344"/>
          <cell r="Z1344" t="str">
            <v>RE</v>
          </cell>
          <cell r="AA1344"/>
          <cell r="AB1344"/>
          <cell r="AC1344"/>
          <cell r="AD1344"/>
          <cell r="AE1344"/>
          <cell r="AF1344"/>
        </row>
        <row r="1345">
          <cell r="A1345" t="str">
            <v>Platalea leucorodia</v>
          </cell>
          <cell r="B1345" t="str">
            <v>Platalea</v>
          </cell>
          <cell r="C1345" t="str">
            <v>leucorodia</v>
          </cell>
          <cell r="D1345" t="str">
            <v>Platalea leucorodia</v>
          </cell>
          <cell r="E1345" t="str">
            <v>Pelecaniformes</v>
          </cell>
          <cell r="F1345" t="str">
            <v>Threskiornithidae</v>
          </cell>
          <cell r="G1345" t="str">
            <v>colhereiro-europeu</v>
          </cell>
          <cell r="H1345" t="str">
            <v>Eurasian Spoonbill</v>
          </cell>
          <cell r="I1345" t="str">
            <v>LC</v>
          </cell>
          <cell r="J1345"/>
          <cell r="K1345"/>
          <cell r="L1345" t="str">
            <v>Invertebrate</v>
          </cell>
          <cell r="M1345" t="str">
            <v>Carnivore</v>
          </cell>
          <cell r="N1345" t="str">
            <v>Aquatic predator</v>
          </cell>
          <cell r="O1345"/>
          <cell r="P1345" t="str">
            <v>Terrestrial</v>
          </cell>
          <cell r="Q1345" t="str">
            <v>Wetland</v>
          </cell>
          <cell r="R1345" t="str">
            <v>Open</v>
          </cell>
          <cell r="S1345"/>
          <cell r="T1345"/>
          <cell r="U1345" t="str">
            <v>A</v>
          </cell>
          <cell r="V1345"/>
          <cell r="W1345"/>
          <cell r="X1345" t="str">
            <v>VA (E)</v>
          </cell>
          <cell r="Y1345"/>
          <cell r="Z1345"/>
          <cell r="AA1345"/>
          <cell r="AB1345"/>
          <cell r="AC1345"/>
          <cell r="AD1345"/>
          <cell r="AE1345"/>
          <cell r="AF1345"/>
        </row>
        <row r="1346">
          <cell r="A1346" t="str">
            <v>Platyrinchus coronatus</v>
          </cell>
          <cell r="B1346" t="str">
            <v>Platyrinchus</v>
          </cell>
          <cell r="C1346" t="str">
            <v>coronatus</v>
          </cell>
          <cell r="D1346" t="str">
            <v>Platyrinchus coronatus</v>
          </cell>
          <cell r="E1346" t="str">
            <v>Passeriformes</v>
          </cell>
          <cell r="F1346" t="str">
            <v>Platyrinchidae</v>
          </cell>
          <cell r="G1346" t="str">
            <v>patinho-de-coroa-dourada</v>
          </cell>
          <cell r="H1346" t="str">
            <v>Golden-crowned Spadebill</v>
          </cell>
          <cell r="I1346" t="str">
            <v>LC</v>
          </cell>
          <cell r="J1346"/>
          <cell r="K1346"/>
          <cell r="L1346" t="str">
            <v>Invertebrate</v>
          </cell>
          <cell r="M1346" t="str">
            <v>Carnivore</v>
          </cell>
          <cell r="N1346" t="str">
            <v>Invertivore</v>
          </cell>
          <cell r="O1346" t="str">
            <v>Sub-bosque/Estrato medio</v>
          </cell>
          <cell r="P1346" t="str">
            <v>Insessorial</v>
          </cell>
          <cell r="Q1346" t="str">
            <v>Forest</v>
          </cell>
          <cell r="R1346" t="str">
            <v xml:space="preserve">Dense </v>
          </cell>
          <cell r="S1346"/>
          <cell r="T1346"/>
          <cell r="U1346" t="str">
            <v>A</v>
          </cell>
          <cell r="V1346"/>
          <cell r="W1346"/>
          <cell r="X1346" t="str">
            <v>BR</v>
          </cell>
          <cell r="Y1346"/>
          <cell r="Z1346"/>
          <cell r="AA1346"/>
          <cell r="AB1346"/>
          <cell r="AC1346"/>
          <cell r="AD1346"/>
          <cell r="AE1346"/>
          <cell r="AF1346"/>
        </row>
        <row r="1347">
          <cell r="A1347" t="str">
            <v>Platyrinchus leucoryphus</v>
          </cell>
          <cell r="B1347" t="str">
            <v>Platyrinchus</v>
          </cell>
          <cell r="C1347" t="str">
            <v>leucoryphus</v>
          </cell>
          <cell r="D1347" t="str">
            <v>Platyrinchus leucoryphus</v>
          </cell>
          <cell r="E1347" t="str">
            <v>Passeriformes</v>
          </cell>
          <cell r="F1347" t="str">
            <v>Platyrinchidae</v>
          </cell>
          <cell r="G1347" t="str">
            <v>patinho-de-asa-castanha</v>
          </cell>
          <cell r="H1347" t="str">
            <v>Russet-winged Spadebill</v>
          </cell>
          <cell r="I1347" t="str">
            <v>VU</v>
          </cell>
          <cell r="J1347" t="str">
            <v>VU</v>
          </cell>
          <cell r="K1347"/>
          <cell r="L1347" t="str">
            <v>Invertebrate</v>
          </cell>
          <cell r="M1347" t="str">
            <v>Carnivore</v>
          </cell>
          <cell r="N1347" t="str">
            <v>Invertivore</v>
          </cell>
          <cell r="O1347" t="str">
            <v>Estrato medio</v>
          </cell>
          <cell r="P1347" t="str">
            <v>Insessorial</v>
          </cell>
          <cell r="Q1347" t="str">
            <v>Forest</v>
          </cell>
          <cell r="R1347" t="str">
            <v xml:space="preserve">Dense </v>
          </cell>
          <cell r="S1347"/>
          <cell r="T1347"/>
          <cell r="U1347" t="str">
            <v>M</v>
          </cell>
          <cell r="V1347"/>
          <cell r="W1347"/>
          <cell r="X1347" t="str">
            <v>BR</v>
          </cell>
          <cell r="Y1347"/>
          <cell r="Z1347"/>
          <cell r="AA1347" t="str">
            <v>L</v>
          </cell>
          <cell r="AB1347"/>
          <cell r="AC1347"/>
          <cell r="AD1347"/>
          <cell r="AE1347"/>
          <cell r="AF1347"/>
        </row>
        <row r="1348">
          <cell r="A1348" t="str">
            <v>Platyrinchus mystaceus</v>
          </cell>
          <cell r="B1348" t="str">
            <v>Platyrinchus</v>
          </cell>
          <cell r="C1348" t="str">
            <v>mystaceus</v>
          </cell>
          <cell r="D1348" t="str">
            <v>Platyrinchus mystaceus</v>
          </cell>
          <cell r="E1348" t="str">
            <v>Passeriformes</v>
          </cell>
          <cell r="F1348" t="str">
            <v>Platyrinchidae</v>
          </cell>
          <cell r="G1348" t="str">
            <v>patinho</v>
          </cell>
          <cell r="H1348" t="str">
            <v>White-throated Spadebill</v>
          </cell>
          <cell r="I1348" t="str">
            <v>LC</v>
          </cell>
          <cell r="J1348"/>
          <cell r="K1348"/>
          <cell r="L1348" t="str">
            <v>Invertebrate</v>
          </cell>
          <cell r="M1348" t="str">
            <v>Carnivore</v>
          </cell>
          <cell r="N1348" t="str">
            <v>Invertivore</v>
          </cell>
          <cell r="O1348"/>
          <cell r="P1348" t="str">
            <v>Insessorial</v>
          </cell>
          <cell r="Q1348" t="str">
            <v>Forest</v>
          </cell>
          <cell r="R1348" t="str">
            <v xml:space="preserve">Dense </v>
          </cell>
          <cell r="S1348">
            <v>3</v>
          </cell>
          <cell r="T1348" t="str">
            <v>B</v>
          </cell>
          <cell r="U1348" t="str">
            <v>M</v>
          </cell>
          <cell r="V1348"/>
          <cell r="W1348"/>
          <cell r="X1348" t="str">
            <v>BR</v>
          </cell>
          <cell r="Y1348"/>
          <cell r="Z1348" t="str">
            <v>RE</v>
          </cell>
          <cell r="AA1348"/>
          <cell r="AB1348"/>
          <cell r="AC1348"/>
          <cell r="AD1348"/>
          <cell r="AE1348"/>
          <cell r="AF1348"/>
        </row>
        <row r="1349">
          <cell r="A1349" t="str">
            <v>Platyrinchus platyrhynchos</v>
          </cell>
          <cell r="B1349" t="str">
            <v>Platyrinchus</v>
          </cell>
          <cell r="C1349" t="str">
            <v>platyrhynchos</v>
          </cell>
          <cell r="D1349" t="str">
            <v>Platyrinchus platyrhynchos</v>
          </cell>
          <cell r="E1349" t="str">
            <v>Passeriformes</v>
          </cell>
          <cell r="F1349" t="str">
            <v>Platyrinchidae</v>
          </cell>
          <cell r="G1349" t="str">
            <v>patinho-de-coroa-branca</v>
          </cell>
          <cell r="H1349" t="str">
            <v>White-crested Spadebill</v>
          </cell>
          <cell r="I1349" t="str">
            <v>LC</v>
          </cell>
          <cell r="J1349"/>
          <cell r="K1349"/>
          <cell r="L1349" t="str">
            <v>Invertebrate</v>
          </cell>
          <cell r="M1349" t="str">
            <v>Carnivore</v>
          </cell>
          <cell r="N1349" t="str">
            <v>Invertivore</v>
          </cell>
          <cell r="O1349" t="str">
            <v>Estrato medio</v>
          </cell>
          <cell r="P1349" t="str">
            <v>Insessorial</v>
          </cell>
          <cell r="Q1349" t="str">
            <v>Forest</v>
          </cell>
          <cell r="R1349" t="str">
            <v xml:space="preserve">Dense </v>
          </cell>
          <cell r="S1349"/>
          <cell r="T1349"/>
          <cell r="U1349" t="str">
            <v>A</v>
          </cell>
          <cell r="V1349"/>
          <cell r="W1349"/>
          <cell r="X1349" t="str">
            <v>BR</v>
          </cell>
          <cell r="Y1349"/>
          <cell r="Z1349"/>
          <cell r="AA1349"/>
          <cell r="AB1349"/>
          <cell r="AC1349"/>
          <cell r="AD1349"/>
          <cell r="AE1349"/>
          <cell r="AF1349"/>
        </row>
        <row r="1350">
          <cell r="A1350" t="str">
            <v>Platyrinchus saturatus</v>
          </cell>
          <cell r="B1350" t="str">
            <v>Platyrinchus</v>
          </cell>
          <cell r="C1350" t="str">
            <v>saturatus</v>
          </cell>
          <cell r="D1350" t="str">
            <v>Platyrinchus saturatus</v>
          </cell>
          <cell r="E1350" t="str">
            <v>Passeriformes</v>
          </cell>
          <cell r="F1350" t="str">
            <v>Platyrinchidae</v>
          </cell>
          <cell r="G1350" t="str">
            <v>patinho-escuro</v>
          </cell>
          <cell r="H1350" t="str">
            <v>Cinmon-crested Spadebill</v>
          </cell>
          <cell r="I1350" t="str">
            <v>LC</v>
          </cell>
          <cell r="J1350"/>
          <cell r="K1350"/>
          <cell r="L1350" t="str">
            <v>Invertebrate</v>
          </cell>
          <cell r="M1350" t="str">
            <v>Carnivore</v>
          </cell>
          <cell r="N1350" t="str">
            <v>Invertivore</v>
          </cell>
          <cell r="O1350" t="str">
            <v>Sub-bosque</v>
          </cell>
          <cell r="P1350" t="str">
            <v>Insessorial</v>
          </cell>
          <cell r="Q1350" t="str">
            <v>Forest</v>
          </cell>
          <cell r="R1350" t="str">
            <v xml:space="preserve">Dense </v>
          </cell>
          <cell r="S1350"/>
          <cell r="T1350"/>
          <cell r="U1350" t="str">
            <v>B</v>
          </cell>
          <cell r="V1350"/>
          <cell r="W1350"/>
          <cell r="X1350" t="str">
            <v>BR</v>
          </cell>
          <cell r="Y1350"/>
          <cell r="Z1350"/>
          <cell r="AA1350"/>
          <cell r="AB1350"/>
          <cell r="AC1350"/>
          <cell r="AD1350"/>
          <cell r="AE1350"/>
          <cell r="AF1350"/>
        </row>
        <row r="1351">
          <cell r="A1351" t="str">
            <v>Plegadis chihi</v>
          </cell>
          <cell r="B1351" t="str">
            <v>Plegadis</v>
          </cell>
          <cell r="C1351" t="str">
            <v>chihi</v>
          </cell>
          <cell r="D1351" t="str">
            <v>Plegadis chihi</v>
          </cell>
          <cell r="E1351" t="str">
            <v>Pelecaniformes</v>
          </cell>
          <cell r="F1351" t="str">
            <v>Threskiornithidae</v>
          </cell>
          <cell r="G1351" t="str">
            <v>caraú</v>
          </cell>
          <cell r="H1351" t="str">
            <v>White-faced Ibis</v>
          </cell>
          <cell r="I1351" t="str">
            <v>LC</v>
          </cell>
          <cell r="J1351"/>
          <cell r="K1351"/>
          <cell r="L1351" t="str">
            <v>Invertebrate</v>
          </cell>
          <cell r="M1351" t="str">
            <v>Carnivore</v>
          </cell>
          <cell r="N1351" t="str">
            <v>Aquatic predator</v>
          </cell>
          <cell r="O1351" t="str">
            <v>Terrestre/Aquatico</v>
          </cell>
          <cell r="P1351" t="str">
            <v>Terrestrial</v>
          </cell>
          <cell r="Q1351" t="str">
            <v>Wetland</v>
          </cell>
          <cell r="R1351" t="str">
            <v>Open</v>
          </cell>
          <cell r="S1351"/>
          <cell r="T1351"/>
          <cell r="U1351"/>
          <cell r="V1351" t="str">
            <v>MPR*</v>
          </cell>
          <cell r="W1351" t="str">
            <v>Yes</v>
          </cell>
          <cell r="X1351" t="str">
            <v>BR</v>
          </cell>
          <cell r="Y1351"/>
          <cell r="Z1351"/>
          <cell r="AA1351"/>
          <cell r="AB1351"/>
          <cell r="AC1351"/>
          <cell r="AD1351"/>
          <cell r="AE1351"/>
          <cell r="AF1351"/>
        </row>
        <row r="1352">
          <cell r="A1352" t="str">
            <v>Pluvialis dominica</v>
          </cell>
          <cell r="B1352" t="str">
            <v>Pluvialis</v>
          </cell>
          <cell r="C1352" t="str">
            <v>dominica</v>
          </cell>
          <cell r="D1352" t="str">
            <v>Pluvialis dominica</v>
          </cell>
          <cell r="E1352" t="str">
            <v>Charadriiformes</v>
          </cell>
          <cell r="F1352" t="str">
            <v>Charadriidae</v>
          </cell>
          <cell r="G1352" t="str">
            <v>batuiruçu</v>
          </cell>
          <cell r="H1352" t="str">
            <v>American Golden-Plover</v>
          </cell>
          <cell r="I1352" t="str">
            <v>LC</v>
          </cell>
          <cell r="J1352"/>
          <cell r="K1352"/>
          <cell r="L1352" t="str">
            <v>Invertebrate</v>
          </cell>
          <cell r="M1352" t="str">
            <v>Carnivore</v>
          </cell>
          <cell r="N1352" t="str">
            <v>Invertivore</v>
          </cell>
          <cell r="O1352"/>
          <cell r="P1352" t="str">
            <v>Terrestrial</v>
          </cell>
          <cell r="Q1352" t="str">
            <v>Grassland</v>
          </cell>
          <cell r="R1352" t="str">
            <v>Open</v>
          </cell>
          <cell r="S1352"/>
          <cell r="T1352" t="str">
            <v>M</v>
          </cell>
          <cell r="U1352" t="str">
            <v>B</v>
          </cell>
          <cell r="V1352" t="str">
            <v>MGT</v>
          </cell>
          <cell r="W1352" t="str">
            <v>No</v>
          </cell>
          <cell r="X1352" t="str">
            <v>VI (N)</v>
          </cell>
          <cell r="Y1352"/>
          <cell r="Z1352"/>
          <cell r="AA1352" t="str">
            <v>L</v>
          </cell>
          <cell r="AB1352"/>
          <cell r="AC1352"/>
          <cell r="AD1352"/>
          <cell r="AE1352"/>
          <cell r="AF1352"/>
        </row>
        <row r="1353">
          <cell r="A1353" t="str">
            <v>Pluvialis squatarola</v>
          </cell>
          <cell r="B1353" t="str">
            <v>Pluvialis</v>
          </cell>
          <cell r="C1353" t="str">
            <v>squatarola</v>
          </cell>
          <cell r="D1353" t="str">
            <v>Pluvialis squatarola</v>
          </cell>
          <cell r="E1353" t="str">
            <v>Charadriiformes</v>
          </cell>
          <cell r="F1353" t="str">
            <v>Charadriidae</v>
          </cell>
          <cell r="G1353" t="str">
            <v>batuiruçu-de-axila-preta</v>
          </cell>
          <cell r="H1353" t="str">
            <v>Black-bellied Plover</v>
          </cell>
          <cell r="I1353" t="str">
            <v>LC</v>
          </cell>
          <cell r="J1353"/>
          <cell r="K1353"/>
          <cell r="L1353" t="str">
            <v>Invertebrate</v>
          </cell>
          <cell r="M1353" t="str">
            <v>Carnivore</v>
          </cell>
          <cell r="N1353" t="str">
            <v>Invertivore</v>
          </cell>
          <cell r="O1353"/>
          <cell r="P1353" t="str">
            <v>Terrestrial</v>
          </cell>
          <cell r="Q1353" t="str">
            <v>Grassland</v>
          </cell>
          <cell r="R1353" t="str">
            <v>Open</v>
          </cell>
          <cell r="S1353">
            <v>1</v>
          </cell>
          <cell r="T1353"/>
          <cell r="U1353" t="str">
            <v>B</v>
          </cell>
          <cell r="V1353" t="str">
            <v>MGT</v>
          </cell>
          <cell r="W1353" t="str">
            <v>No</v>
          </cell>
          <cell r="X1353" t="str">
            <v>VI (N)</v>
          </cell>
          <cell r="Y1353"/>
          <cell r="Z1353" t="str">
            <v>VN</v>
          </cell>
          <cell r="AA1353" t="str">
            <v>AC</v>
          </cell>
          <cell r="AB1353"/>
          <cell r="AC1353"/>
          <cell r="AD1353"/>
          <cell r="AE1353"/>
          <cell r="AF1353"/>
        </row>
        <row r="1354">
          <cell r="A1354" t="str">
            <v>Podager nacunda</v>
          </cell>
          <cell r="B1354" t="str">
            <v>Podager</v>
          </cell>
          <cell r="C1354" t="str">
            <v>nacunda</v>
          </cell>
          <cell r="D1354" t="str">
            <v>Podager nacunda</v>
          </cell>
          <cell r="E1354" t="str">
            <v>Caprimulgiformes</v>
          </cell>
          <cell r="F1354" t="str">
            <v>Caprimulgidae</v>
          </cell>
          <cell r="G1354" t="str">
            <v>corucão</v>
          </cell>
          <cell r="H1354" t="str">
            <v>cunda Nighthawk</v>
          </cell>
          <cell r="I1354"/>
          <cell r="J1354"/>
          <cell r="K1354"/>
          <cell r="L1354" t="str">
            <v>Invertebrate</v>
          </cell>
          <cell r="M1354"/>
          <cell r="N1354"/>
          <cell r="O1354" t="str">
            <v>Aereo</v>
          </cell>
          <cell r="P1354"/>
          <cell r="Q1354"/>
          <cell r="R1354"/>
          <cell r="S1354">
            <v>1</v>
          </cell>
          <cell r="T1354" t="str">
            <v>H</v>
          </cell>
          <cell r="U1354" t="str">
            <v>B</v>
          </cell>
          <cell r="V1354" t="str">
            <v>MPR</v>
          </cell>
          <cell r="W1354" t="str">
            <v>Yes</v>
          </cell>
          <cell r="X1354" t="str">
            <v>BR</v>
          </cell>
          <cell r="Y1354"/>
          <cell r="Z1354" t="str">
            <v>RE</v>
          </cell>
          <cell r="AA1354"/>
          <cell r="AB1354"/>
          <cell r="AC1354"/>
          <cell r="AD1354"/>
          <cell r="AE1354"/>
          <cell r="AF1354"/>
        </row>
        <row r="1355">
          <cell r="A1355" t="str">
            <v>Podicephorus major</v>
          </cell>
          <cell r="B1355" t="str">
            <v>Podicephorus</v>
          </cell>
          <cell r="C1355" t="str">
            <v>major</v>
          </cell>
          <cell r="D1355" t="str">
            <v>Podicephorus major</v>
          </cell>
          <cell r="E1355" t="str">
            <v>Podicipediformes</v>
          </cell>
          <cell r="F1355" t="str">
            <v>Podicipedidae</v>
          </cell>
          <cell r="G1355" t="str">
            <v>mergulhão-grande</v>
          </cell>
          <cell r="H1355" t="str">
            <v>Great Grebe</v>
          </cell>
          <cell r="I1355"/>
          <cell r="J1355"/>
          <cell r="K1355"/>
          <cell r="L1355" t="str">
            <v>VertFishScav</v>
          </cell>
          <cell r="M1355"/>
          <cell r="N1355"/>
          <cell r="O1355"/>
          <cell r="P1355"/>
          <cell r="Q1355"/>
          <cell r="R1355"/>
          <cell r="S1355"/>
          <cell r="T1355"/>
          <cell r="U1355" t="str">
            <v>M</v>
          </cell>
          <cell r="V1355"/>
          <cell r="W1355"/>
          <cell r="X1355" t="str">
            <v>BR</v>
          </cell>
          <cell r="Y1355"/>
          <cell r="Z1355"/>
          <cell r="AA1355"/>
          <cell r="AB1355"/>
          <cell r="AC1355"/>
          <cell r="AD1355"/>
          <cell r="AE1355"/>
          <cell r="AF1355"/>
        </row>
        <row r="1356">
          <cell r="A1356" t="str">
            <v>Podiceps occipitalis</v>
          </cell>
          <cell r="B1356" t="str">
            <v>Podiceps</v>
          </cell>
          <cell r="C1356" t="str">
            <v>occipitalis</v>
          </cell>
          <cell r="D1356" t="str">
            <v>Podiceps occipitalis</v>
          </cell>
          <cell r="E1356" t="str">
            <v>Podicipediformes</v>
          </cell>
          <cell r="F1356" t="str">
            <v>Podicipedidae</v>
          </cell>
          <cell r="G1356" t="str">
            <v>mergulhão-de-orelha-amarela</v>
          </cell>
          <cell r="H1356" t="str">
            <v>Silvery Grebe</v>
          </cell>
          <cell r="I1356"/>
          <cell r="J1356"/>
          <cell r="K1356"/>
          <cell r="L1356" t="str">
            <v>Invertebrate</v>
          </cell>
          <cell r="M1356" t="str">
            <v>Carnivore</v>
          </cell>
          <cell r="N1356" t="str">
            <v>Aquatic predator</v>
          </cell>
          <cell r="O1356" t="str">
            <v>Aquatico</v>
          </cell>
          <cell r="P1356" t="str">
            <v>Aquatic</v>
          </cell>
          <cell r="Q1356" t="str">
            <v>Wetland</v>
          </cell>
          <cell r="R1356" t="str">
            <v>Open</v>
          </cell>
          <cell r="S1356"/>
          <cell r="T1356" t="str">
            <v>M</v>
          </cell>
          <cell r="U1356" t="str">
            <v>M</v>
          </cell>
          <cell r="V1356" t="str">
            <v>VAG</v>
          </cell>
          <cell r="W1356" t="str">
            <v>No</v>
          </cell>
          <cell r="X1356" t="str">
            <v>VA (S)</v>
          </cell>
          <cell r="Y1356"/>
          <cell r="Z1356"/>
          <cell r="AA1356" t="str">
            <v>AC</v>
          </cell>
          <cell r="AB1356"/>
          <cell r="AC1356"/>
          <cell r="AD1356"/>
          <cell r="AE1356"/>
          <cell r="AF1356"/>
        </row>
        <row r="1357">
          <cell r="A1357" t="str">
            <v>Podilymbus podiceps</v>
          </cell>
          <cell r="B1357" t="str">
            <v>Podilymbus</v>
          </cell>
          <cell r="C1357" t="str">
            <v>podiceps</v>
          </cell>
          <cell r="D1357" t="str">
            <v>Podilymbus podiceps</v>
          </cell>
          <cell r="E1357" t="str">
            <v>Podicipediformes</v>
          </cell>
          <cell r="F1357" t="str">
            <v>Podicipedidae</v>
          </cell>
          <cell r="G1357" t="str">
            <v>mergulhão-caçador</v>
          </cell>
          <cell r="H1357" t="str">
            <v>Pied-billed Grebe</v>
          </cell>
          <cell r="I1357" t="str">
            <v>LC</v>
          </cell>
          <cell r="J1357"/>
          <cell r="K1357"/>
          <cell r="L1357" t="str">
            <v>Invertebrate</v>
          </cell>
          <cell r="M1357" t="str">
            <v>Carnivore</v>
          </cell>
          <cell r="N1357" t="str">
            <v>Aquatic predator</v>
          </cell>
          <cell r="O1357" t="str">
            <v>Aquatico</v>
          </cell>
          <cell r="P1357" t="str">
            <v>Aquatic</v>
          </cell>
          <cell r="Q1357" t="str">
            <v>Wetland</v>
          </cell>
          <cell r="R1357" t="str">
            <v>Open</v>
          </cell>
          <cell r="S1357">
            <v>1</v>
          </cell>
          <cell r="T1357" t="str">
            <v>M</v>
          </cell>
          <cell r="U1357" t="str">
            <v>M</v>
          </cell>
          <cell r="V1357"/>
          <cell r="W1357"/>
          <cell r="X1357" t="str">
            <v>BR</v>
          </cell>
          <cell r="Y1357"/>
          <cell r="Z1357" t="str">
            <v>RE</v>
          </cell>
          <cell r="AA1357"/>
          <cell r="AB1357"/>
          <cell r="AC1357"/>
          <cell r="AD1357"/>
          <cell r="AE1357"/>
          <cell r="AF1357"/>
        </row>
        <row r="1358">
          <cell r="A1358" t="str">
            <v>Poecilotriccus albifacies</v>
          </cell>
          <cell r="B1358" t="str">
            <v>Poecilotriccus</v>
          </cell>
          <cell r="C1358" t="str">
            <v>albifacies</v>
          </cell>
          <cell r="D1358" t="str">
            <v>Poecilotriccus albifacies</v>
          </cell>
          <cell r="E1358" t="str">
            <v>Passeriformes</v>
          </cell>
          <cell r="F1358" t="str">
            <v>Rhynchocyclidae</v>
          </cell>
          <cell r="G1358" t="str">
            <v>ferreirinho-de-cara-branca</v>
          </cell>
          <cell r="H1358" t="str">
            <v>White-cheeked Tody-Flycatcher</v>
          </cell>
          <cell r="I1358"/>
          <cell r="J1358" t="str">
            <v>VU</v>
          </cell>
          <cell r="K1358" t="str">
            <v>II</v>
          </cell>
          <cell r="L1358" t="str">
            <v>Invertebrate</v>
          </cell>
          <cell r="M1358" t="str">
            <v>Carnivore</v>
          </cell>
          <cell r="N1358" t="str">
            <v>Invertivore</v>
          </cell>
          <cell r="O1358" t="str">
            <v>Estrato medio</v>
          </cell>
          <cell r="P1358" t="str">
            <v>Insessorial</v>
          </cell>
          <cell r="Q1358" t="str">
            <v>Forest</v>
          </cell>
          <cell r="R1358" t="str">
            <v xml:space="preserve">Dense </v>
          </cell>
          <cell r="S1358"/>
          <cell r="T1358"/>
          <cell r="U1358" t="str">
            <v>M</v>
          </cell>
          <cell r="V1358"/>
          <cell r="W1358"/>
          <cell r="X1358" t="str">
            <v>BR#</v>
          </cell>
          <cell r="Y1358"/>
          <cell r="Z1358"/>
          <cell r="AA1358"/>
          <cell r="AB1358"/>
          <cell r="AC1358"/>
          <cell r="AD1358"/>
          <cell r="AE1358"/>
          <cell r="AF1358"/>
        </row>
        <row r="1359">
          <cell r="A1359" t="str">
            <v>Poecilotriccus capitalis</v>
          </cell>
          <cell r="B1359" t="str">
            <v>Poecilotriccus</v>
          </cell>
          <cell r="C1359" t="str">
            <v>capitalis</v>
          </cell>
          <cell r="D1359" t="str">
            <v>Poecilotriccus capitalis</v>
          </cell>
          <cell r="E1359" t="str">
            <v>Passeriformes</v>
          </cell>
          <cell r="F1359" t="str">
            <v>Rhynchocyclidae</v>
          </cell>
          <cell r="G1359" t="str">
            <v>maria-picaça</v>
          </cell>
          <cell r="H1359" t="str">
            <v>Black-and-white Tody-Flycatcher</v>
          </cell>
          <cell r="I1359" t="str">
            <v>LC</v>
          </cell>
          <cell r="J1359"/>
          <cell r="K1359"/>
          <cell r="L1359" t="str">
            <v>Invertebrate</v>
          </cell>
          <cell r="M1359" t="str">
            <v>Carnivore</v>
          </cell>
          <cell r="N1359" t="str">
            <v>Invertivore</v>
          </cell>
          <cell r="O1359" t="str">
            <v>Sub-bosque/Dossel</v>
          </cell>
          <cell r="P1359" t="str">
            <v>Insessorial</v>
          </cell>
          <cell r="Q1359" t="str">
            <v>Forest</v>
          </cell>
          <cell r="R1359" t="str">
            <v xml:space="preserve">Dense </v>
          </cell>
          <cell r="S1359"/>
          <cell r="T1359"/>
          <cell r="U1359"/>
          <cell r="V1359"/>
          <cell r="W1359"/>
          <cell r="X1359" t="str">
            <v>BR</v>
          </cell>
          <cell r="Y1359"/>
          <cell r="Z1359"/>
          <cell r="AA1359"/>
          <cell r="AB1359"/>
          <cell r="AC1359"/>
          <cell r="AD1359"/>
          <cell r="AE1359"/>
          <cell r="AF1359"/>
        </row>
        <row r="1360">
          <cell r="A1360" t="str">
            <v>Poecilotriccus fumifrons</v>
          </cell>
          <cell r="B1360" t="str">
            <v>Poecilotriccus</v>
          </cell>
          <cell r="C1360" t="str">
            <v>fumifrons</v>
          </cell>
          <cell r="D1360" t="str">
            <v>Poecilotriccus fumifrons</v>
          </cell>
          <cell r="E1360" t="str">
            <v>Passeriformes</v>
          </cell>
          <cell r="F1360" t="str">
            <v>Rhynchocyclidae</v>
          </cell>
          <cell r="G1360" t="str">
            <v>ferreirinho-de-testa-parda</v>
          </cell>
          <cell r="H1360" t="str">
            <v>Smoky-fronted Tody-Flycatcher</v>
          </cell>
          <cell r="I1360" t="str">
            <v>LC</v>
          </cell>
          <cell r="J1360"/>
          <cell r="K1360" t="str">
            <v>II</v>
          </cell>
          <cell r="L1360" t="str">
            <v>Invertebrate</v>
          </cell>
          <cell r="M1360" t="str">
            <v>Carnivore</v>
          </cell>
          <cell r="N1360" t="str">
            <v>Invertivore</v>
          </cell>
          <cell r="O1360"/>
          <cell r="P1360" t="str">
            <v>Insessorial</v>
          </cell>
          <cell r="Q1360" t="str">
            <v>Forest</v>
          </cell>
          <cell r="R1360" t="str">
            <v xml:space="preserve">Dense </v>
          </cell>
          <cell r="S1360"/>
          <cell r="T1360" t="str">
            <v>H</v>
          </cell>
          <cell r="U1360" t="str">
            <v>B</v>
          </cell>
          <cell r="V1360"/>
          <cell r="W1360"/>
          <cell r="X1360" t="str">
            <v>BR</v>
          </cell>
          <cell r="Y1360"/>
          <cell r="Z1360"/>
          <cell r="AA1360"/>
          <cell r="AB1360"/>
          <cell r="AC1360"/>
          <cell r="AD1360"/>
          <cell r="AE1360"/>
          <cell r="AF1360"/>
        </row>
        <row r="1361">
          <cell r="A1361" t="str">
            <v>Poecilotriccus latirostris</v>
          </cell>
          <cell r="B1361" t="str">
            <v>Poecilotriccus</v>
          </cell>
          <cell r="C1361" t="str">
            <v>latirostris</v>
          </cell>
          <cell r="D1361" t="str">
            <v>Poecilotriccus latirostris</v>
          </cell>
          <cell r="E1361" t="str">
            <v>Passeriformes</v>
          </cell>
          <cell r="F1361" t="str">
            <v>Rhynchocyclidae</v>
          </cell>
          <cell r="G1361" t="str">
            <v>ferreirinho-de-cara-parda</v>
          </cell>
          <cell r="H1361" t="str">
            <v>Rusty-fronted Tody-Flycatcher</v>
          </cell>
          <cell r="I1361" t="str">
            <v>LC</v>
          </cell>
          <cell r="J1361"/>
          <cell r="K1361" t="str">
            <v>II</v>
          </cell>
          <cell r="L1361" t="str">
            <v>Invertebrate</v>
          </cell>
          <cell r="M1361" t="str">
            <v>Carnivore</v>
          </cell>
          <cell r="N1361" t="str">
            <v>Invertivore</v>
          </cell>
          <cell r="O1361"/>
          <cell r="P1361" t="str">
            <v>Insessorial</v>
          </cell>
          <cell r="Q1361" t="str">
            <v>Forest</v>
          </cell>
          <cell r="R1361" t="str">
            <v xml:space="preserve">Dense </v>
          </cell>
          <cell r="S1361"/>
          <cell r="T1361"/>
          <cell r="U1361"/>
          <cell r="V1361"/>
          <cell r="W1361"/>
          <cell r="X1361" t="str">
            <v>BR</v>
          </cell>
          <cell r="Y1361"/>
          <cell r="Z1361"/>
          <cell r="AA1361"/>
          <cell r="AB1361"/>
          <cell r="AC1361"/>
          <cell r="AD1361"/>
          <cell r="AE1361"/>
          <cell r="AF1361"/>
        </row>
        <row r="1362">
          <cell r="A1362" t="str">
            <v>Poecilotriccus plumbeiceps</v>
          </cell>
          <cell r="B1362" t="str">
            <v>Poecilotriccus</v>
          </cell>
          <cell r="C1362" t="str">
            <v>plumbeiceps</v>
          </cell>
          <cell r="D1362" t="str">
            <v>Poecilotriccus plumbeiceps</v>
          </cell>
          <cell r="E1362" t="str">
            <v>Passeriformes</v>
          </cell>
          <cell r="F1362" t="str">
            <v>Rhynchocyclidae</v>
          </cell>
          <cell r="G1362" t="str">
            <v>tororó</v>
          </cell>
          <cell r="H1362" t="str">
            <v>Ochre-faced Tody-Flycatcher</v>
          </cell>
          <cell r="I1362" t="str">
            <v>LC</v>
          </cell>
          <cell r="J1362"/>
          <cell r="K1362"/>
          <cell r="L1362" t="str">
            <v>Invertebrate</v>
          </cell>
          <cell r="M1362" t="str">
            <v>Carnivore</v>
          </cell>
          <cell r="N1362" t="str">
            <v>Invertivore</v>
          </cell>
          <cell r="O1362"/>
          <cell r="P1362" t="str">
            <v>Insessorial</v>
          </cell>
          <cell r="Q1362" t="str">
            <v>Forest</v>
          </cell>
          <cell r="R1362" t="str">
            <v xml:space="preserve">Dense </v>
          </cell>
          <cell r="S1362"/>
          <cell r="T1362" t="str">
            <v>B</v>
          </cell>
          <cell r="U1362"/>
          <cell r="V1362"/>
          <cell r="W1362"/>
          <cell r="X1362" t="str">
            <v>BR</v>
          </cell>
          <cell r="Y1362"/>
          <cell r="Z1362"/>
          <cell r="AA1362"/>
          <cell r="AB1362"/>
          <cell r="AC1362"/>
          <cell r="AD1362"/>
          <cell r="AE1362"/>
          <cell r="AF1362"/>
        </row>
        <row r="1363">
          <cell r="A1363" t="str">
            <v>Poecilotriccus russatus</v>
          </cell>
          <cell r="B1363" t="str">
            <v>Poecilotriccus</v>
          </cell>
          <cell r="C1363" t="str">
            <v>russatus</v>
          </cell>
          <cell r="D1363" t="str">
            <v>Poecilotriccus russatus</v>
          </cell>
          <cell r="E1363" t="str">
            <v>Passeriformes</v>
          </cell>
          <cell r="F1363" t="str">
            <v>Rhynchocyclidae</v>
          </cell>
          <cell r="G1363" t="str">
            <v>ferreirinho-ferrugem</v>
          </cell>
          <cell r="H1363" t="str">
            <v>Ruddy Tody-Flycatcher</v>
          </cell>
          <cell r="I1363" t="str">
            <v>LC</v>
          </cell>
          <cell r="J1363"/>
          <cell r="K1363" t="str">
            <v>II</v>
          </cell>
          <cell r="L1363" t="str">
            <v>Invertebrate</v>
          </cell>
          <cell r="M1363" t="str">
            <v>Carnivore</v>
          </cell>
          <cell r="N1363" t="str">
            <v>Invertivore</v>
          </cell>
          <cell r="O1363"/>
          <cell r="P1363" t="str">
            <v>Insessorial</v>
          </cell>
          <cell r="Q1363" t="str">
            <v>Forest</v>
          </cell>
          <cell r="R1363" t="str">
            <v xml:space="preserve">Dense </v>
          </cell>
          <cell r="S1363"/>
          <cell r="T1363"/>
          <cell r="U1363"/>
          <cell r="V1363"/>
          <cell r="W1363"/>
          <cell r="X1363" t="str">
            <v>BR#</v>
          </cell>
          <cell r="Y1363"/>
          <cell r="Z1363"/>
          <cell r="AA1363"/>
          <cell r="AB1363"/>
          <cell r="AC1363"/>
          <cell r="AD1363"/>
          <cell r="AE1363"/>
          <cell r="AF1363"/>
        </row>
        <row r="1364">
          <cell r="A1364" t="str">
            <v>Poecilotriccus senex</v>
          </cell>
          <cell r="B1364" t="str">
            <v>Poecilotriccus</v>
          </cell>
          <cell r="C1364" t="str">
            <v>senex</v>
          </cell>
          <cell r="D1364" t="str">
            <v>Poecilotriccus senex</v>
          </cell>
          <cell r="E1364" t="str">
            <v>Passeriformes</v>
          </cell>
          <cell r="F1364" t="str">
            <v>Rhynchocyclidae</v>
          </cell>
          <cell r="G1364" t="str">
            <v>maria-do-madeira</v>
          </cell>
          <cell r="H1364" t="str">
            <v>Buff-cheeked Tody-Flycatcher</v>
          </cell>
          <cell r="I1364" t="str">
            <v>LC</v>
          </cell>
          <cell r="J1364"/>
          <cell r="K1364"/>
          <cell r="L1364" t="str">
            <v>Invertebrate</v>
          </cell>
          <cell r="M1364" t="str">
            <v>Carnivore</v>
          </cell>
          <cell r="N1364" t="str">
            <v>Invertivore</v>
          </cell>
          <cell r="O1364"/>
          <cell r="P1364" t="str">
            <v>Insessorial</v>
          </cell>
          <cell r="Q1364" t="str">
            <v>Forest</v>
          </cell>
          <cell r="R1364" t="str">
            <v xml:space="preserve">Dense </v>
          </cell>
          <cell r="S1364"/>
          <cell r="T1364"/>
          <cell r="U1364"/>
          <cell r="V1364"/>
          <cell r="W1364"/>
          <cell r="X1364" t="str">
            <v>BR, En</v>
          </cell>
          <cell r="Y1364"/>
          <cell r="Z1364"/>
          <cell r="AA1364"/>
          <cell r="AB1364"/>
          <cell r="AC1364"/>
          <cell r="AD1364"/>
          <cell r="AE1364"/>
          <cell r="AF1364"/>
        </row>
        <row r="1365">
          <cell r="A1365" t="str">
            <v>Poecilotriccus sylvia</v>
          </cell>
          <cell r="B1365" t="str">
            <v>Poecilotriccus</v>
          </cell>
          <cell r="C1365" t="str">
            <v>sylvia</v>
          </cell>
          <cell r="D1365" t="str">
            <v>Poecilotriccus sylvia</v>
          </cell>
          <cell r="E1365" t="str">
            <v>Passeriformes</v>
          </cell>
          <cell r="F1365" t="str">
            <v>Rhynchocyclidae</v>
          </cell>
          <cell r="G1365" t="str">
            <v>ferreirinho-da-capoeira</v>
          </cell>
          <cell r="H1365" t="str">
            <v>Slate-headed Tody-Flycatcher</v>
          </cell>
          <cell r="I1365" t="str">
            <v>LC</v>
          </cell>
          <cell r="J1365"/>
          <cell r="K1365" t="str">
            <v>II</v>
          </cell>
          <cell r="L1365" t="str">
            <v>Invertebrate</v>
          </cell>
          <cell r="M1365" t="str">
            <v>Carnivore</v>
          </cell>
          <cell r="N1365" t="str">
            <v>Invertivore</v>
          </cell>
          <cell r="O1365"/>
          <cell r="P1365" t="str">
            <v>Insessorial</v>
          </cell>
          <cell r="Q1365" t="str">
            <v>Forest</v>
          </cell>
          <cell r="R1365" t="str">
            <v xml:space="preserve">Dense </v>
          </cell>
          <cell r="S1365"/>
          <cell r="T1365"/>
          <cell r="U1365"/>
          <cell r="V1365"/>
          <cell r="W1365"/>
          <cell r="X1365" t="str">
            <v>BR</v>
          </cell>
          <cell r="Y1365"/>
          <cell r="Z1365"/>
          <cell r="AA1365"/>
          <cell r="AB1365"/>
          <cell r="AC1365"/>
          <cell r="AD1365"/>
          <cell r="AE1365"/>
          <cell r="AF1365"/>
        </row>
        <row r="1366">
          <cell r="A1366" t="str">
            <v>Polioptila attenboroughi</v>
          </cell>
          <cell r="B1366" t="str">
            <v>Polioptila</v>
          </cell>
          <cell r="C1366" t="str">
            <v>attenboroughi</v>
          </cell>
          <cell r="D1366" t="str">
            <v>Polioptila attenboroughi</v>
          </cell>
          <cell r="E1366" t="str">
            <v>Passeriformes</v>
          </cell>
          <cell r="F1366" t="str">
            <v>Polioptilidae</v>
          </cell>
          <cell r="G1366" t="str">
            <v>balança-rabo-do-imbari</v>
          </cell>
          <cell r="H1366" t="str">
            <v>Imbari Gtcatcher</v>
          </cell>
          <cell r="I1366"/>
          <cell r="J1366"/>
          <cell r="K1366"/>
          <cell r="L1366" t="str">
            <v>Invertebrate</v>
          </cell>
          <cell r="M1366" t="str">
            <v>Carnivore</v>
          </cell>
          <cell r="N1366" t="str">
            <v>Invertivore</v>
          </cell>
          <cell r="O1366"/>
          <cell r="P1366" t="str">
            <v>Insessorial</v>
          </cell>
          <cell r="Q1366" t="str">
            <v>Woodland</v>
          </cell>
          <cell r="R1366" t="str">
            <v>Semi-Open</v>
          </cell>
          <cell r="S1366"/>
          <cell r="T1366"/>
          <cell r="U1366" t="str">
            <v>M</v>
          </cell>
          <cell r="V1366"/>
          <cell r="W1366"/>
          <cell r="X1366" t="str">
            <v>BR, En</v>
          </cell>
          <cell r="Y1366"/>
          <cell r="Z1366"/>
          <cell r="AA1366"/>
          <cell r="AB1366"/>
          <cell r="AC1366"/>
          <cell r="AD1366"/>
          <cell r="AE1366"/>
          <cell r="AF1366"/>
        </row>
        <row r="1367">
          <cell r="A1367" t="str">
            <v>Polioptila dumicola</v>
          </cell>
          <cell r="B1367" t="str">
            <v>Polioptila</v>
          </cell>
          <cell r="C1367" t="str">
            <v>dumicola</v>
          </cell>
          <cell r="D1367" t="str">
            <v>Polioptila dumicola</v>
          </cell>
          <cell r="E1367" t="str">
            <v>Passeriformes</v>
          </cell>
          <cell r="F1367" t="str">
            <v>Polioptilidae</v>
          </cell>
          <cell r="G1367" t="str">
            <v>balança-rabo-de-máscara</v>
          </cell>
          <cell r="H1367" t="str">
            <v>Masked Gtcatcher</v>
          </cell>
          <cell r="I1367" t="str">
            <v>LC</v>
          </cell>
          <cell r="J1367"/>
          <cell r="K1367"/>
          <cell r="L1367" t="str">
            <v>Invertebrate</v>
          </cell>
          <cell r="M1367" t="str">
            <v>Carnivore</v>
          </cell>
          <cell r="N1367" t="str">
            <v>Invertivore</v>
          </cell>
          <cell r="O1367" t="str">
            <v>Sub-bosque/Dossel</v>
          </cell>
          <cell r="P1367" t="str">
            <v>Insessorial</v>
          </cell>
          <cell r="Q1367" t="str">
            <v>Woodland</v>
          </cell>
          <cell r="R1367" t="str">
            <v>Semi-Open</v>
          </cell>
          <cell r="S1367"/>
          <cell r="T1367"/>
          <cell r="U1367"/>
          <cell r="V1367"/>
          <cell r="W1367"/>
          <cell r="X1367" t="str">
            <v>BR</v>
          </cell>
          <cell r="Y1367"/>
          <cell r="Z1367"/>
          <cell r="AA1367"/>
          <cell r="AB1367"/>
          <cell r="AC1367"/>
          <cell r="AD1367"/>
          <cell r="AE1367"/>
          <cell r="AF1367"/>
        </row>
        <row r="1368">
          <cell r="A1368" t="str">
            <v>Polioptila facilis</v>
          </cell>
          <cell r="B1368" t="str">
            <v>Polioptila</v>
          </cell>
          <cell r="C1368" t="str">
            <v>facilis</v>
          </cell>
          <cell r="D1368" t="str">
            <v>Polioptila facilis</v>
          </cell>
          <cell r="E1368" t="str">
            <v>Passeriformes</v>
          </cell>
          <cell r="F1368" t="str">
            <v>Polioptilidae</v>
          </cell>
          <cell r="G1368" t="str">
            <v>balança-rabo-do-rio-negro</v>
          </cell>
          <cell r="H1368" t="str">
            <v>Rio Negro Gtcatcher</v>
          </cell>
          <cell r="I1368"/>
          <cell r="J1368"/>
          <cell r="K1368"/>
          <cell r="L1368" t="str">
            <v>Invertebrate</v>
          </cell>
          <cell r="M1368" t="str">
            <v>Carnivore</v>
          </cell>
          <cell r="N1368" t="str">
            <v>Invertivore</v>
          </cell>
          <cell r="O1368"/>
          <cell r="P1368" t="str">
            <v>Insessorial</v>
          </cell>
          <cell r="Q1368" t="str">
            <v>Woodland</v>
          </cell>
          <cell r="R1368" t="str">
            <v>Semi-Open</v>
          </cell>
          <cell r="S1368"/>
          <cell r="T1368"/>
          <cell r="U1368" t="str">
            <v>A</v>
          </cell>
          <cell r="V1368"/>
          <cell r="W1368"/>
          <cell r="X1368" t="str">
            <v>BR</v>
          </cell>
          <cell r="Y1368"/>
          <cell r="Z1368"/>
          <cell r="AA1368"/>
          <cell r="AB1368"/>
          <cell r="AC1368"/>
          <cell r="AD1368"/>
          <cell r="AE1368"/>
          <cell r="AF1368"/>
        </row>
        <row r="1369">
          <cell r="A1369" t="str">
            <v>Polioptila guianensis</v>
          </cell>
          <cell r="B1369" t="str">
            <v>Polioptila</v>
          </cell>
          <cell r="C1369" t="str">
            <v>guianensis</v>
          </cell>
          <cell r="D1369" t="str">
            <v>Polioptila guianensis</v>
          </cell>
          <cell r="E1369" t="str">
            <v>Passeriformes</v>
          </cell>
          <cell r="F1369" t="str">
            <v>Polioptilidae</v>
          </cell>
          <cell r="G1369" t="str">
            <v>balança-rabo-guianense</v>
          </cell>
          <cell r="H1369" t="str">
            <v>Guian Gtcatcher</v>
          </cell>
          <cell r="I1369" t="str">
            <v>LC</v>
          </cell>
          <cell r="J1369"/>
          <cell r="K1369"/>
          <cell r="L1369" t="str">
            <v>Invertebrate</v>
          </cell>
          <cell r="M1369" t="str">
            <v>Carnivore</v>
          </cell>
          <cell r="N1369" t="str">
            <v>Invertivore</v>
          </cell>
          <cell r="O1369" t="str">
            <v>Dossel</v>
          </cell>
          <cell r="P1369" t="str">
            <v>Insessorial</v>
          </cell>
          <cell r="Q1369" t="str">
            <v>Woodland</v>
          </cell>
          <cell r="R1369" t="str">
            <v>Semi-Open</v>
          </cell>
          <cell r="S1369"/>
          <cell r="T1369"/>
          <cell r="U1369" t="str">
            <v>M</v>
          </cell>
          <cell r="V1369"/>
          <cell r="W1369"/>
          <cell r="X1369" t="str">
            <v>BR</v>
          </cell>
          <cell r="Y1369"/>
          <cell r="Z1369"/>
          <cell r="AA1369"/>
          <cell r="AB1369"/>
          <cell r="AC1369"/>
          <cell r="AD1369"/>
          <cell r="AE1369"/>
          <cell r="AF1369"/>
        </row>
        <row r="1370">
          <cell r="A1370" t="str">
            <v>Polioptila lactea</v>
          </cell>
          <cell r="B1370" t="str">
            <v>Polioptila</v>
          </cell>
          <cell r="C1370" t="str">
            <v>lactea</v>
          </cell>
          <cell r="D1370" t="str">
            <v>Polioptila lactea</v>
          </cell>
          <cell r="E1370" t="str">
            <v>Passeriformes</v>
          </cell>
          <cell r="F1370" t="str">
            <v>Polioptilidae</v>
          </cell>
          <cell r="G1370" t="str">
            <v>balança-rabo-leitoso</v>
          </cell>
          <cell r="H1370" t="str">
            <v>Creamy-bellied Gtcatcher</v>
          </cell>
          <cell r="I1370" t="str">
            <v>NT</v>
          </cell>
          <cell r="J1370"/>
          <cell r="K1370"/>
          <cell r="L1370" t="str">
            <v>Invertebrate</v>
          </cell>
          <cell r="M1370" t="str">
            <v>Carnivore</v>
          </cell>
          <cell r="N1370" t="str">
            <v>Invertivore</v>
          </cell>
          <cell r="O1370" t="str">
            <v>Dossel</v>
          </cell>
          <cell r="P1370" t="str">
            <v>Insessorial</v>
          </cell>
          <cell r="Q1370" t="str">
            <v>Woodland</v>
          </cell>
          <cell r="R1370" t="str">
            <v>Semi-Open</v>
          </cell>
          <cell r="S1370"/>
          <cell r="T1370"/>
          <cell r="U1370" t="str">
            <v>A</v>
          </cell>
          <cell r="V1370"/>
          <cell r="W1370"/>
          <cell r="X1370" t="str">
            <v>BR</v>
          </cell>
          <cell r="Y1370"/>
          <cell r="Z1370"/>
          <cell r="AA1370"/>
          <cell r="AB1370"/>
          <cell r="AC1370"/>
          <cell r="AD1370"/>
          <cell r="AE1370"/>
          <cell r="AF1370"/>
        </row>
        <row r="1371">
          <cell r="A1371" t="str">
            <v>Polioptila paraensis</v>
          </cell>
          <cell r="B1371" t="str">
            <v>Polioptila</v>
          </cell>
          <cell r="C1371" t="str">
            <v>paraensis</v>
          </cell>
          <cell r="D1371" t="str">
            <v>Polioptila paraensis</v>
          </cell>
          <cell r="E1371" t="str">
            <v>Passeriformes</v>
          </cell>
          <cell r="F1371" t="str">
            <v>Polioptilidae</v>
          </cell>
          <cell r="G1371" t="str">
            <v>balança-rabo-paraense</v>
          </cell>
          <cell r="H1371" t="str">
            <v>Para Gtcatcher</v>
          </cell>
          <cell r="I1371"/>
          <cell r="J1371"/>
          <cell r="K1371"/>
          <cell r="L1371" t="str">
            <v>Invertebrate</v>
          </cell>
          <cell r="M1371" t="str">
            <v>Carnivore</v>
          </cell>
          <cell r="N1371" t="str">
            <v>Invertivore</v>
          </cell>
          <cell r="O1371"/>
          <cell r="P1371" t="str">
            <v>Insessorial</v>
          </cell>
          <cell r="Q1371" t="str">
            <v>Woodland</v>
          </cell>
          <cell r="R1371" t="str">
            <v>Semi-Open</v>
          </cell>
          <cell r="S1371"/>
          <cell r="T1371" t="str">
            <v>A</v>
          </cell>
          <cell r="U1371" t="str">
            <v>M</v>
          </cell>
          <cell r="V1371"/>
          <cell r="W1371"/>
          <cell r="X1371" t="str">
            <v>BR, En</v>
          </cell>
          <cell r="Y1371"/>
          <cell r="Z1371"/>
          <cell r="AA1371" t="str">
            <v>AC</v>
          </cell>
          <cell r="AB1371"/>
          <cell r="AC1371"/>
          <cell r="AD1371"/>
          <cell r="AE1371"/>
          <cell r="AF1371"/>
        </row>
        <row r="1372">
          <cell r="A1372" t="str">
            <v>Polioptila plumbea</v>
          </cell>
          <cell r="B1372" t="str">
            <v>Polioptila</v>
          </cell>
          <cell r="C1372" t="str">
            <v>plumbea</v>
          </cell>
          <cell r="D1372" t="str">
            <v>Polioptila plumbea</v>
          </cell>
          <cell r="E1372" t="str">
            <v>Passeriformes</v>
          </cell>
          <cell r="F1372" t="str">
            <v>Polioptilidae</v>
          </cell>
          <cell r="G1372" t="str">
            <v>balança-rabo-de-chapéu-preto</v>
          </cell>
          <cell r="H1372" t="str">
            <v>Tropical Gtcatcher</v>
          </cell>
          <cell r="I1372" t="str">
            <v>LC</v>
          </cell>
          <cell r="J1372"/>
          <cell r="K1372"/>
          <cell r="L1372" t="str">
            <v>Invertebrate</v>
          </cell>
          <cell r="M1372" t="str">
            <v>Carnivore</v>
          </cell>
          <cell r="N1372" t="str">
            <v>Invertivore</v>
          </cell>
          <cell r="O1372"/>
          <cell r="P1372" t="str">
            <v>Insessorial</v>
          </cell>
          <cell r="Q1372" t="str">
            <v>Woodland</v>
          </cell>
          <cell r="R1372" t="str">
            <v>Semi-Open</v>
          </cell>
          <cell r="S1372">
            <v>2</v>
          </cell>
          <cell r="T1372" t="str">
            <v>A</v>
          </cell>
          <cell r="U1372" t="str">
            <v>M</v>
          </cell>
          <cell r="V1372"/>
          <cell r="W1372"/>
          <cell r="X1372" t="str">
            <v>BR</v>
          </cell>
          <cell r="Y1372"/>
          <cell r="Z1372" t="str">
            <v>RE</v>
          </cell>
          <cell r="AA1372"/>
          <cell r="AB1372"/>
          <cell r="AC1372"/>
          <cell r="AD1372"/>
          <cell r="AE1372"/>
          <cell r="AF1372"/>
        </row>
        <row r="1373">
          <cell r="A1373" t="str">
            <v>Polystictus pectoralis</v>
          </cell>
          <cell r="B1373" t="str">
            <v>Polystictus</v>
          </cell>
          <cell r="C1373" t="str">
            <v>pectoralis</v>
          </cell>
          <cell r="D1373" t="str">
            <v>Polystictus pectoralis</v>
          </cell>
          <cell r="E1373" t="str">
            <v>Passeriformes</v>
          </cell>
          <cell r="F1373" t="str">
            <v>Tyrannidae</v>
          </cell>
          <cell r="G1373" t="str">
            <v>papa-moscas-canela</v>
          </cell>
          <cell r="H1373" t="str">
            <v>Bearded Tachuri</v>
          </cell>
          <cell r="I1373" t="str">
            <v>NT</v>
          </cell>
          <cell r="J1373"/>
          <cell r="K1373"/>
          <cell r="L1373" t="str">
            <v>Invertebrate</v>
          </cell>
          <cell r="M1373" t="str">
            <v>Carnivore</v>
          </cell>
          <cell r="N1373" t="str">
            <v>Invertivore</v>
          </cell>
          <cell r="O1373" t="str">
            <v>Sub-bosque</v>
          </cell>
          <cell r="P1373" t="str">
            <v>Insessorial</v>
          </cell>
          <cell r="Q1373" t="str">
            <v>Grassland</v>
          </cell>
          <cell r="R1373" t="str">
            <v>Open</v>
          </cell>
          <cell r="S1373"/>
          <cell r="T1373" t="str">
            <v>M</v>
          </cell>
          <cell r="U1373" t="str">
            <v>M</v>
          </cell>
          <cell r="V1373"/>
          <cell r="W1373"/>
          <cell r="X1373" t="str">
            <v>BR</v>
          </cell>
          <cell r="Y1373"/>
          <cell r="Z1373"/>
          <cell r="AA1373" t="str">
            <v>R</v>
          </cell>
          <cell r="AB1373"/>
          <cell r="AC1373"/>
          <cell r="AD1373"/>
          <cell r="AE1373"/>
          <cell r="AF1373"/>
        </row>
        <row r="1374">
          <cell r="A1374" t="str">
            <v>Polystictus superciliaris</v>
          </cell>
          <cell r="B1374" t="str">
            <v>Polystictus</v>
          </cell>
          <cell r="C1374" t="str">
            <v>superciliaris</v>
          </cell>
          <cell r="D1374" t="str">
            <v>Polystictus superciliaris</v>
          </cell>
          <cell r="E1374" t="str">
            <v>Passeriformes</v>
          </cell>
          <cell r="F1374" t="str">
            <v>Tyrannidae</v>
          </cell>
          <cell r="G1374" t="str">
            <v>papa-moscas-de-costas-cinzentas</v>
          </cell>
          <cell r="H1374" t="str">
            <v>Gray-backed Tachuri</v>
          </cell>
          <cell r="I1374" t="str">
            <v>LC</v>
          </cell>
          <cell r="J1374"/>
          <cell r="K1374"/>
          <cell r="L1374" t="str">
            <v>Invertebrate</v>
          </cell>
          <cell r="M1374" t="str">
            <v>Carnivore</v>
          </cell>
          <cell r="N1374" t="str">
            <v>Invertivore</v>
          </cell>
          <cell r="O1374" t="str">
            <v>Sub-bosque</v>
          </cell>
          <cell r="P1374" t="str">
            <v>Insessorial</v>
          </cell>
          <cell r="Q1374" t="str">
            <v>Grassland</v>
          </cell>
          <cell r="R1374" t="str">
            <v>Open</v>
          </cell>
          <cell r="S1374">
            <v>1</v>
          </cell>
          <cell r="T1374" t="str">
            <v>M</v>
          </cell>
          <cell r="U1374" t="str">
            <v>M</v>
          </cell>
          <cell r="V1374"/>
          <cell r="W1374"/>
          <cell r="X1374" t="str">
            <v>BR, En</v>
          </cell>
          <cell r="Y1374"/>
          <cell r="Z1374" t="str">
            <v>RE</v>
          </cell>
          <cell r="AA1374" t="str">
            <v>AC</v>
          </cell>
          <cell r="AB1374"/>
          <cell r="AC1374"/>
          <cell r="AD1374"/>
          <cell r="AE1374"/>
          <cell r="AF1374"/>
        </row>
        <row r="1375">
          <cell r="A1375" t="str">
            <v>Polytmus guainumbi</v>
          </cell>
          <cell r="B1375" t="str">
            <v>Polytmus</v>
          </cell>
          <cell r="C1375" t="str">
            <v>guainumbi</v>
          </cell>
          <cell r="D1375" t="str">
            <v>Polytmus guainumbi</v>
          </cell>
          <cell r="E1375" t="str">
            <v>Apodiformes</v>
          </cell>
          <cell r="F1375" t="str">
            <v>Trochilidae</v>
          </cell>
          <cell r="G1375" t="str">
            <v>beija-flor-de-bico-curvo</v>
          </cell>
          <cell r="H1375" t="str">
            <v>White-tailed Goldenthroat</v>
          </cell>
          <cell r="I1375" t="str">
            <v>LC</v>
          </cell>
          <cell r="J1375"/>
          <cell r="K1375"/>
          <cell r="L1375" t="str">
            <v>FruiNect</v>
          </cell>
          <cell r="M1375" t="str">
            <v>Herbivore</v>
          </cell>
          <cell r="N1375" t="str">
            <v>Nectarivore</v>
          </cell>
          <cell r="O1375" t="str">
            <v>Sub-bosque</v>
          </cell>
          <cell r="P1375" t="str">
            <v>Aerial</v>
          </cell>
          <cell r="Q1375" t="str">
            <v>Grassland</v>
          </cell>
          <cell r="R1375" t="str">
            <v>Open</v>
          </cell>
          <cell r="S1375">
            <v>1</v>
          </cell>
          <cell r="T1375" t="str">
            <v>M</v>
          </cell>
          <cell r="U1375" t="str">
            <v>M</v>
          </cell>
          <cell r="V1375"/>
          <cell r="W1375"/>
          <cell r="X1375" t="str">
            <v>BR</v>
          </cell>
          <cell r="Y1375"/>
          <cell r="Z1375" t="str">
            <v>RE</v>
          </cell>
          <cell r="AA1375"/>
          <cell r="AB1375"/>
          <cell r="AC1375"/>
          <cell r="AD1375"/>
          <cell r="AE1375"/>
          <cell r="AF1375"/>
        </row>
        <row r="1376">
          <cell r="A1376" t="str">
            <v>Polytmus theresiae</v>
          </cell>
          <cell r="B1376" t="str">
            <v>Polytmus</v>
          </cell>
          <cell r="C1376" t="str">
            <v>theresiae</v>
          </cell>
          <cell r="D1376" t="str">
            <v>Polytmus theresiae</v>
          </cell>
          <cell r="E1376" t="str">
            <v>Apodiformes</v>
          </cell>
          <cell r="F1376" t="str">
            <v>Trochilidae</v>
          </cell>
          <cell r="G1376" t="str">
            <v>beija-flor-verde</v>
          </cell>
          <cell r="H1376" t="str">
            <v>Green-tailed Goldenthroat</v>
          </cell>
          <cell r="I1376" t="str">
            <v>LC</v>
          </cell>
          <cell r="J1376"/>
          <cell r="K1376"/>
          <cell r="L1376" t="str">
            <v>FruiNect</v>
          </cell>
          <cell r="M1376" t="str">
            <v>Herbivore</v>
          </cell>
          <cell r="N1376" t="str">
            <v>Nectarivore</v>
          </cell>
          <cell r="O1376" t="str">
            <v>Sub-bosque</v>
          </cell>
          <cell r="P1376" t="str">
            <v>Aerial</v>
          </cell>
          <cell r="Q1376" t="str">
            <v>Grassland</v>
          </cell>
          <cell r="R1376" t="str">
            <v>Open</v>
          </cell>
          <cell r="S1376"/>
          <cell r="T1376"/>
          <cell r="U1376"/>
          <cell r="V1376"/>
          <cell r="W1376"/>
          <cell r="X1376" t="str">
            <v>BR</v>
          </cell>
          <cell r="Y1376"/>
          <cell r="Z1376"/>
          <cell r="AA1376"/>
          <cell r="AB1376"/>
          <cell r="AC1376"/>
          <cell r="AD1376"/>
          <cell r="AE1376"/>
          <cell r="AF1376"/>
        </row>
        <row r="1377">
          <cell r="A1377" t="str">
            <v>Poospiza nigrorufa</v>
          </cell>
          <cell r="B1377" t="str">
            <v>Poospiza</v>
          </cell>
          <cell r="C1377" t="str">
            <v>nigrorufa</v>
          </cell>
          <cell r="D1377" t="str">
            <v>Poospiza nigrorufa</v>
          </cell>
          <cell r="E1377" t="str">
            <v>Passeriformes</v>
          </cell>
          <cell r="F1377" t="str">
            <v>Thraupidae</v>
          </cell>
          <cell r="G1377" t="str">
            <v>quem-te-vestiu</v>
          </cell>
          <cell r="H1377" t="str">
            <v>Black-and-rufous Warbling-Finch</v>
          </cell>
          <cell r="I1377" t="str">
            <v>LC</v>
          </cell>
          <cell r="J1377"/>
          <cell r="K1377"/>
          <cell r="L1377" t="str">
            <v>Omnivore</v>
          </cell>
          <cell r="M1377" t="str">
            <v>Omnivore</v>
          </cell>
          <cell r="N1377" t="str">
            <v>Omnivore</v>
          </cell>
          <cell r="O1377"/>
          <cell r="P1377" t="str">
            <v>Generalist</v>
          </cell>
          <cell r="Q1377" t="str">
            <v>Shrubland</v>
          </cell>
          <cell r="R1377" t="str">
            <v>Semi-Open</v>
          </cell>
          <cell r="S1377"/>
          <cell r="T1377"/>
          <cell r="U1377" t="str">
            <v>M</v>
          </cell>
          <cell r="V1377"/>
          <cell r="W1377"/>
          <cell r="X1377" t="str">
            <v>BR</v>
          </cell>
          <cell r="Y1377"/>
          <cell r="Z1377"/>
          <cell r="AA1377"/>
          <cell r="AB1377"/>
          <cell r="AC1377"/>
          <cell r="AD1377"/>
          <cell r="AE1377"/>
          <cell r="AF1377"/>
        </row>
        <row r="1378">
          <cell r="A1378" t="str">
            <v>Poospiza thoracica</v>
          </cell>
          <cell r="B1378" t="str">
            <v>Castanozoster</v>
          </cell>
          <cell r="C1378" t="str">
            <v>thoracicus</v>
          </cell>
          <cell r="D1378" t="str">
            <v>Castanozoster thoracicus</v>
          </cell>
          <cell r="E1378" t="str">
            <v>Passeriformes</v>
          </cell>
          <cell r="F1378" t="str">
            <v>Thraupidae</v>
          </cell>
          <cell r="G1378" t="str">
            <v>peito-pinhão</v>
          </cell>
          <cell r="H1378" t="str">
            <v>Bay-chested Warbling-Finch</v>
          </cell>
          <cell r="I1378" t="str">
            <v>LC</v>
          </cell>
          <cell r="J1378"/>
          <cell r="K1378"/>
          <cell r="L1378" t="str">
            <v>Omnivore</v>
          </cell>
          <cell r="M1378" t="str">
            <v>Carnivore</v>
          </cell>
          <cell r="N1378" t="str">
            <v>Omnivore</v>
          </cell>
          <cell r="O1378" t="str">
            <v>Estrato medio/Dossel</v>
          </cell>
          <cell r="P1378" t="str">
            <v>Generalist</v>
          </cell>
          <cell r="Q1378" t="str">
            <v>Shrubland</v>
          </cell>
          <cell r="R1378" t="str">
            <v>Semi-Open</v>
          </cell>
          <cell r="S1378"/>
          <cell r="T1378"/>
          <cell r="U1378"/>
          <cell r="V1378"/>
          <cell r="W1378"/>
          <cell r="X1378" t="str">
            <v>BR, En</v>
          </cell>
          <cell r="Y1378"/>
          <cell r="Z1378"/>
          <cell r="AA1378"/>
          <cell r="AB1378"/>
          <cell r="AC1378"/>
          <cell r="AD1378"/>
          <cell r="AE1378"/>
          <cell r="AF1378"/>
        </row>
        <row r="1379">
          <cell r="A1379" t="str">
            <v>Porphyrio flavirostris</v>
          </cell>
          <cell r="B1379" t="str">
            <v>Porphyrio</v>
          </cell>
          <cell r="C1379" t="str">
            <v>flavirostris</v>
          </cell>
          <cell r="D1379" t="str">
            <v>Porphyrio flavirostris</v>
          </cell>
          <cell r="E1379" t="str">
            <v>Gruiformes</v>
          </cell>
          <cell r="F1379" t="str">
            <v>Rallidae</v>
          </cell>
          <cell r="G1379" t="str">
            <v>frango-d'água-pequeno</v>
          </cell>
          <cell r="H1379" t="str">
            <v>Azure Gallinule</v>
          </cell>
          <cell r="I1379" t="str">
            <v>LC</v>
          </cell>
          <cell r="J1379"/>
          <cell r="K1379" t="str">
            <v>II</v>
          </cell>
          <cell r="L1379" t="str">
            <v>Omnivore</v>
          </cell>
          <cell r="M1379" t="str">
            <v>Omnivore</v>
          </cell>
          <cell r="N1379" t="str">
            <v>Herbivore aquatic</v>
          </cell>
          <cell r="O1379"/>
          <cell r="P1379" t="str">
            <v>Terrestrial</v>
          </cell>
          <cell r="Q1379" t="str">
            <v>Wetland</v>
          </cell>
          <cell r="R1379" t="str">
            <v>Semi-Open</v>
          </cell>
          <cell r="S1379"/>
          <cell r="T1379" t="str">
            <v>M</v>
          </cell>
          <cell r="U1379"/>
          <cell r="V1379" t="str">
            <v>ND</v>
          </cell>
          <cell r="W1379" t="str">
            <v>Yes</v>
          </cell>
          <cell r="X1379" t="str">
            <v>BR</v>
          </cell>
          <cell r="Y1379"/>
          <cell r="Z1379"/>
          <cell r="AA1379"/>
          <cell r="AB1379"/>
          <cell r="AC1379"/>
          <cell r="AD1379"/>
          <cell r="AE1379"/>
          <cell r="AF1379"/>
        </row>
        <row r="1380">
          <cell r="A1380" t="str">
            <v>Porphyrio martinicus</v>
          </cell>
          <cell r="B1380" t="str">
            <v>Porphyrio</v>
          </cell>
          <cell r="C1380" t="str">
            <v>martinica</v>
          </cell>
          <cell r="D1380" t="str">
            <v>Porphyrio martinica</v>
          </cell>
          <cell r="E1380" t="str">
            <v>Gruiformes</v>
          </cell>
          <cell r="F1380" t="str">
            <v>Rallidae</v>
          </cell>
          <cell r="G1380" t="str">
            <v>frango-d'água-azul</v>
          </cell>
          <cell r="H1380" t="str">
            <v>Purple Gallinule</v>
          </cell>
          <cell r="I1380"/>
          <cell r="J1380"/>
          <cell r="K1380" t="str">
            <v>II</v>
          </cell>
          <cell r="L1380" t="str">
            <v>PlantSeed</v>
          </cell>
          <cell r="M1380" t="str">
            <v>Herbivore</v>
          </cell>
          <cell r="N1380" t="str">
            <v>Herbivore aquatic</v>
          </cell>
          <cell r="O1380"/>
          <cell r="P1380" t="str">
            <v>Terrestrial</v>
          </cell>
          <cell r="Q1380" t="str">
            <v>Wetland</v>
          </cell>
          <cell r="R1380" t="str">
            <v>Semi-Open</v>
          </cell>
          <cell r="S1380">
            <v>1</v>
          </cell>
          <cell r="T1380" t="str">
            <v>M</v>
          </cell>
          <cell r="U1380" t="str">
            <v>M</v>
          </cell>
          <cell r="V1380" t="str">
            <v>MPR</v>
          </cell>
          <cell r="W1380" t="str">
            <v>Yes</v>
          </cell>
          <cell r="X1380" t="str">
            <v>BR</v>
          </cell>
          <cell r="Y1380"/>
          <cell r="Z1380" t="str">
            <v>RE</v>
          </cell>
          <cell r="AA1380"/>
          <cell r="AB1380"/>
          <cell r="AC1380"/>
          <cell r="AD1380"/>
          <cell r="AE1380"/>
          <cell r="AF1380"/>
        </row>
        <row r="1381">
          <cell r="A1381" t="str">
            <v>Porphyriops melanops</v>
          </cell>
          <cell r="B1381" t="str">
            <v>Porphyriops</v>
          </cell>
          <cell r="C1381" t="str">
            <v>melanops</v>
          </cell>
          <cell r="D1381" t="str">
            <v>Porphyriops melanops</v>
          </cell>
          <cell r="E1381" t="str">
            <v>Gruiformes</v>
          </cell>
          <cell r="F1381" t="str">
            <v>Rallidae</v>
          </cell>
          <cell r="G1381" t="str">
            <v>galinha-d'água-carijó</v>
          </cell>
          <cell r="H1381" t="str">
            <v>Spot-flanked Gallinule</v>
          </cell>
          <cell r="I1381" t="str">
            <v>LC</v>
          </cell>
          <cell r="J1381"/>
          <cell r="K1381" t="str">
            <v>II</v>
          </cell>
          <cell r="L1381" t="str">
            <v>PlantSeed</v>
          </cell>
          <cell r="M1381" t="str">
            <v>Omnivore</v>
          </cell>
          <cell r="N1381" t="str">
            <v>Herbivore aquatic</v>
          </cell>
          <cell r="O1381" t="str">
            <v>Aquatico</v>
          </cell>
          <cell r="P1381" t="str">
            <v>Aquatic</v>
          </cell>
          <cell r="Q1381" t="str">
            <v>Wetland</v>
          </cell>
          <cell r="R1381" t="str">
            <v>Semi-Open</v>
          </cell>
          <cell r="S1381">
            <v>1</v>
          </cell>
          <cell r="T1381" t="str">
            <v>M</v>
          </cell>
          <cell r="U1381" t="str">
            <v>M</v>
          </cell>
          <cell r="V1381"/>
          <cell r="W1381"/>
          <cell r="X1381" t="str">
            <v>BR</v>
          </cell>
          <cell r="Y1381"/>
          <cell r="Z1381" t="str">
            <v>RE</v>
          </cell>
          <cell r="AA1381"/>
          <cell r="AB1381"/>
          <cell r="AC1381"/>
          <cell r="AD1381"/>
          <cell r="AE1381"/>
          <cell r="AF1381"/>
        </row>
        <row r="1382">
          <cell r="A1382" t="str">
            <v>Porphyrolaema porphyrolaema</v>
          </cell>
          <cell r="B1382" t="str">
            <v>Porphyrolaema</v>
          </cell>
          <cell r="C1382" t="str">
            <v>porphyrolaema</v>
          </cell>
          <cell r="D1382" t="str">
            <v>Porphyrolaema porphyrolaema</v>
          </cell>
          <cell r="E1382" t="str">
            <v>Passeriformes</v>
          </cell>
          <cell r="F1382" t="str">
            <v>Cotingidae</v>
          </cell>
          <cell r="G1382" t="str">
            <v>cotinga-de-garganta-encarda</v>
          </cell>
          <cell r="H1382" t="str">
            <v>Purple-throated Cotinga</v>
          </cell>
          <cell r="I1382" t="str">
            <v>LC</v>
          </cell>
          <cell r="J1382"/>
          <cell r="K1382" t="str">
            <v>II</v>
          </cell>
          <cell r="L1382" t="str">
            <v>FruiNect</v>
          </cell>
          <cell r="M1382" t="str">
            <v>Herbivore</v>
          </cell>
          <cell r="N1382" t="str">
            <v>Frugivore</v>
          </cell>
          <cell r="O1382" t="str">
            <v>Dossel</v>
          </cell>
          <cell r="P1382" t="str">
            <v>Insessorial</v>
          </cell>
          <cell r="Q1382" t="str">
            <v>Forest</v>
          </cell>
          <cell r="R1382" t="str">
            <v xml:space="preserve">Dense </v>
          </cell>
          <cell r="S1382"/>
          <cell r="T1382" t="str">
            <v>M</v>
          </cell>
          <cell r="U1382" t="str">
            <v>M</v>
          </cell>
          <cell r="V1382"/>
          <cell r="W1382"/>
          <cell r="X1382" t="str">
            <v>BR</v>
          </cell>
          <cell r="Y1382"/>
          <cell r="Z1382"/>
          <cell r="AA1382" t="str">
            <v>X</v>
          </cell>
          <cell r="AB1382"/>
          <cell r="AC1382"/>
          <cell r="AD1382"/>
          <cell r="AE1382"/>
          <cell r="AF1382"/>
        </row>
        <row r="1383">
          <cell r="A1383" t="str">
            <v>Porphyrospiza caerulescens</v>
          </cell>
          <cell r="B1383" t="str">
            <v>Porphyrospiza</v>
          </cell>
          <cell r="C1383" t="str">
            <v>caerulescens</v>
          </cell>
          <cell r="D1383" t="str">
            <v>Porphyrospiza caerulescens</v>
          </cell>
          <cell r="E1383" t="str">
            <v>Passeriformes</v>
          </cell>
          <cell r="F1383" t="str">
            <v>Thraupidae</v>
          </cell>
          <cell r="G1383" t="str">
            <v>campainha-azul</v>
          </cell>
          <cell r="H1383" t="str">
            <v>Blue Finch</v>
          </cell>
          <cell r="I1383" t="str">
            <v>NT</v>
          </cell>
          <cell r="J1383"/>
          <cell r="K1383"/>
          <cell r="L1383" t="str">
            <v>Omnivore</v>
          </cell>
          <cell r="M1383" t="str">
            <v>Herbivore</v>
          </cell>
          <cell r="N1383" t="str">
            <v>Granivore</v>
          </cell>
          <cell r="O1383"/>
          <cell r="P1383" t="str">
            <v>Terrestrial</v>
          </cell>
          <cell r="Q1383" t="str">
            <v>Grassland</v>
          </cell>
          <cell r="R1383" t="str">
            <v>Open</v>
          </cell>
          <cell r="S1383">
            <v>1</v>
          </cell>
          <cell r="T1383" t="str">
            <v>M</v>
          </cell>
          <cell r="U1383" t="str">
            <v>M</v>
          </cell>
          <cell r="V1383"/>
          <cell r="W1383"/>
          <cell r="X1383" t="str">
            <v>BR</v>
          </cell>
          <cell r="Y1383"/>
          <cell r="Z1383" t="str">
            <v>RE</v>
          </cell>
          <cell r="AA1383"/>
          <cell r="AB1383"/>
          <cell r="AC1383"/>
          <cell r="AD1383"/>
          <cell r="AE1383"/>
          <cell r="AF1383"/>
        </row>
        <row r="1384">
          <cell r="A1384" t="str">
            <v>Porzana flaviventer</v>
          </cell>
          <cell r="B1384" t="str">
            <v>Laterallus</v>
          </cell>
          <cell r="C1384" t="str">
            <v>flaviventer</v>
          </cell>
          <cell r="D1384" t="str">
            <v>Laterallus flaviventer</v>
          </cell>
          <cell r="E1384" t="str">
            <v>Gruiformes</v>
          </cell>
          <cell r="F1384" t="str">
            <v>Rallidae</v>
          </cell>
          <cell r="G1384" t="str">
            <v>sanã-amarela</v>
          </cell>
          <cell r="H1384" t="str">
            <v>Yellow-breasted Crake</v>
          </cell>
          <cell r="I1384" t="str">
            <v>LC</v>
          </cell>
          <cell r="J1384"/>
          <cell r="K1384"/>
          <cell r="L1384" t="str">
            <v>Invertebrate</v>
          </cell>
          <cell r="M1384" t="str">
            <v>Omnivore</v>
          </cell>
          <cell r="N1384" t="str">
            <v>Aquatic predator</v>
          </cell>
          <cell r="O1384" t="str">
            <v>Terrestre</v>
          </cell>
          <cell r="P1384" t="str">
            <v>Terrestrial</v>
          </cell>
          <cell r="Q1384" t="str">
            <v>Wetland</v>
          </cell>
          <cell r="R1384" t="str">
            <v xml:space="preserve">Dense </v>
          </cell>
          <cell r="S1384"/>
          <cell r="T1384" t="str">
            <v>M</v>
          </cell>
          <cell r="U1384" t="str">
            <v>B</v>
          </cell>
          <cell r="V1384"/>
          <cell r="W1384"/>
          <cell r="X1384" t="str">
            <v>BR</v>
          </cell>
          <cell r="Y1384"/>
          <cell r="Z1384"/>
          <cell r="AA1384"/>
          <cell r="AB1384"/>
          <cell r="AC1384"/>
          <cell r="AD1384"/>
          <cell r="AE1384"/>
          <cell r="AF1384"/>
        </row>
        <row r="1385">
          <cell r="A1385" t="str">
            <v>Porzana spiloptera</v>
          </cell>
          <cell r="B1385" t="str">
            <v>Laterallus</v>
          </cell>
          <cell r="C1385" t="str">
            <v>spilopterus</v>
          </cell>
          <cell r="D1385" t="str">
            <v>Laterallus spilopterus</v>
          </cell>
          <cell r="E1385" t="str">
            <v>Gruiformes</v>
          </cell>
          <cell r="F1385" t="str">
            <v>Rallidae</v>
          </cell>
          <cell r="G1385" t="str">
            <v>sanã-cinza</v>
          </cell>
          <cell r="H1385" t="str">
            <v>Dot-winged Crake</v>
          </cell>
          <cell r="I1385" t="str">
            <v>VU</v>
          </cell>
          <cell r="J1385" t="str">
            <v>EN</v>
          </cell>
          <cell r="K1385"/>
          <cell r="L1385" t="str">
            <v>PlantSeed</v>
          </cell>
          <cell r="M1385" t="str">
            <v>Omnivore</v>
          </cell>
          <cell r="N1385" t="str">
            <v>Aquatic predator</v>
          </cell>
          <cell r="O1385" t="str">
            <v>Terrestre</v>
          </cell>
          <cell r="P1385" t="str">
            <v>Terrestrial</v>
          </cell>
          <cell r="Q1385" t="str">
            <v>Wetland</v>
          </cell>
          <cell r="R1385" t="str">
            <v xml:space="preserve">Dense </v>
          </cell>
          <cell r="S1385"/>
          <cell r="T1385"/>
          <cell r="U1385"/>
          <cell r="V1385"/>
          <cell r="W1385"/>
          <cell r="X1385" t="str">
            <v>BR</v>
          </cell>
          <cell r="Y1385"/>
          <cell r="Z1385"/>
          <cell r="AA1385"/>
          <cell r="AB1385"/>
          <cell r="AC1385"/>
          <cell r="AD1385"/>
          <cell r="AE1385"/>
          <cell r="AF1385"/>
        </row>
        <row r="1386">
          <cell r="A1386" t="str">
            <v>Primolius auricollis</v>
          </cell>
          <cell r="B1386" t="str">
            <v>Primolius</v>
          </cell>
          <cell r="C1386" t="str">
            <v>auricollis</v>
          </cell>
          <cell r="D1386" t="str">
            <v>Primolius auricollis</v>
          </cell>
          <cell r="E1386" t="str">
            <v>Psittaciformes</v>
          </cell>
          <cell r="F1386" t="str">
            <v>Psittacidae</v>
          </cell>
          <cell r="G1386" t="str">
            <v>maracanã-de-colar</v>
          </cell>
          <cell r="H1386" t="str">
            <v>Yellow-collared Macaw</v>
          </cell>
          <cell r="I1386" t="str">
            <v>LC</v>
          </cell>
          <cell r="J1386"/>
          <cell r="K1386"/>
          <cell r="L1386" t="str">
            <v>Omnivore</v>
          </cell>
          <cell r="M1386" t="str">
            <v>Herbivore</v>
          </cell>
          <cell r="N1386" t="str">
            <v>Omnivore</v>
          </cell>
          <cell r="O1386"/>
          <cell r="P1386" t="str">
            <v>Insessorial</v>
          </cell>
          <cell r="Q1386" t="str">
            <v>Woodland</v>
          </cell>
          <cell r="R1386" t="str">
            <v>Semi-Open</v>
          </cell>
          <cell r="S1386"/>
          <cell r="T1386"/>
          <cell r="U1386"/>
          <cell r="V1386"/>
          <cell r="W1386"/>
          <cell r="X1386" t="str">
            <v>BR</v>
          </cell>
          <cell r="Y1386"/>
          <cell r="Z1386"/>
          <cell r="AA1386"/>
          <cell r="AB1386"/>
          <cell r="AC1386"/>
          <cell r="AD1386"/>
          <cell r="AE1386"/>
          <cell r="AF1386"/>
        </row>
        <row r="1387">
          <cell r="A1387" t="str">
            <v>Primolius couloni</v>
          </cell>
          <cell r="B1387" t="str">
            <v>Primolius</v>
          </cell>
          <cell r="C1387" t="str">
            <v>couloni</v>
          </cell>
          <cell r="D1387" t="str">
            <v>Primolius couloni</v>
          </cell>
          <cell r="E1387" t="str">
            <v>Psittaciformes</v>
          </cell>
          <cell r="F1387" t="str">
            <v>Psittacidae</v>
          </cell>
          <cell r="G1387" t="str">
            <v>maracanã-de-cabeça-azul</v>
          </cell>
          <cell r="H1387" t="str">
            <v>Blue-headed Macaw</v>
          </cell>
          <cell r="I1387" t="str">
            <v>VU</v>
          </cell>
          <cell r="J1387"/>
          <cell r="K1387"/>
          <cell r="L1387" t="str">
            <v>Omnivore</v>
          </cell>
          <cell r="M1387" t="str">
            <v>Herbivore</v>
          </cell>
          <cell r="N1387" t="str">
            <v>Omnivore</v>
          </cell>
          <cell r="O1387"/>
          <cell r="P1387" t="str">
            <v>Insessorial</v>
          </cell>
          <cell r="Q1387" t="str">
            <v>Woodland</v>
          </cell>
          <cell r="R1387" t="str">
            <v>Semi-Open</v>
          </cell>
          <cell r="S1387"/>
          <cell r="T1387" t="str">
            <v>M</v>
          </cell>
          <cell r="U1387" t="str">
            <v>M</v>
          </cell>
          <cell r="V1387"/>
          <cell r="W1387"/>
          <cell r="X1387" t="str">
            <v>BR</v>
          </cell>
          <cell r="Y1387"/>
          <cell r="Z1387"/>
          <cell r="AA1387"/>
          <cell r="AB1387"/>
          <cell r="AC1387"/>
          <cell r="AD1387"/>
          <cell r="AE1387"/>
          <cell r="AF1387"/>
        </row>
        <row r="1388">
          <cell r="A1388" t="str">
            <v>Primolius maracana</v>
          </cell>
          <cell r="B1388" t="str">
            <v>Primolius</v>
          </cell>
          <cell r="C1388" t="str">
            <v>maracana</v>
          </cell>
          <cell r="D1388" t="str">
            <v>Primolius maracana</v>
          </cell>
          <cell r="E1388" t="str">
            <v>Psittaciformes</v>
          </cell>
          <cell r="F1388" t="str">
            <v>Psittacidae</v>
          </cell>
          <cell r="G1388" t="str">
            <v>maracanã</v>
          </cell>
          <cell r="H1388" t="str">
            <v>Blue-winged Macaw</v>
          </cell>
          <cell r="I1388" t="str">
            <v>NT</v>
          </cell>
          <cell r="J1388"/>
          <cell r="K1388"/>
          <cell r="L1388" t="str">
            <v>PlantSeed</v>
          </cell>
          <cell r="M1388" t="str">
            <v>Herbivore</v>
          </cell>
          <cell r="N1388" t="str">
            <v>Omnivore</v>
          </cell>
          <cell r="O1388"/>
          <cell r="P1388" t="str">
            <v>Insessorial</v>
          </cell>
          <cell r="Q1388" t="str">
            <v>Woodland</v>
          </cell>
          <cell r="R1388" t="str">
            <v>Semi-Open</v>
          </cell>
          <cell r="S1388">
            <v>2</v>
          </cell>
          <cell r="T1388" t="str">
            <v>M</v>
          </cell>
          <cell r="U1388" t="str">
            <v>B</v>
          </cell>
          <cell r="V1388"/>
          <cell r="W1388"/>
          <cell r="X1388" t="str">
            <v>BR</v>
          </cell>
          <cell r="Y1388"/>
          <cell r="Z1388" t="str">
            <v>RE</v>
          </cell>
          <cell r="AA1388"/>
          <cell r="AB1388"/>
          <cell r="AC1388"/>
          <cell r="AD1388"/>
          <cell r="AE1388"/>
          <cell r="AF1388"/>
        </row>
        <row r="1389">
          <cell r="A1389" t="str">
            <v>Procacicus solitarius</v>
          </cell>
          <cell r="B1389" t="str">
            <v>Cacicus</v>
          </cell>
          <cell r="C1389" t="str">
            <v>solitarius</v>
          </cell>
          <cell r="D1389" t="str">
            <v>Cacicus solitarius</v>
          </cell>
          <cell r="E1389" t="str">
            <v>Passeriformes</v>
          </cell>
          <cell r="F1389" t="str">
            <v>Icteridae</v>
          </cell>
          <cell r="G1389" t="str">
            <v>iraú-de-bico-branco</v>
          </cell>
          <cell r="H1389" t="str">
            <v>Solitary Black Cacique</v>
          </cell>
          <cell r="I1389" t="str">
            <v>LC</v>
          </cell>
          <cell r="J1389"/>
          <cell r="K1389"/>
          <cell r="L1389" t="str">
            <v>Invertebrate</v>
          </cell>
          <cell r="M1389" t="str">
            <v>Carnivore</v>
          </cell>
          <cell r="N1389"/>
          <cell r="O1389"/>
          <cell r="P1389"/>
          <cell r="Q1389"/>
          <cell r="R1389"/>
          <cell r="S1389">
            <v>2</v>
          </cell>
          <cell r="T1389" t="str">
            <v>M</v>
          </cell>
          <cell r="U1389" t="str">
            <v>A</v>
          </cell>
          <cell r="V1389"/>
          <cell r="W1389"/>
          <cell r="X1389" t="str">
            <v>BR</v>
          </cell>
          <cell r="Y1389"/>
          <cell r="Z1389" t="str">
            <v>RE</v>
          </cell>
          <cell r="AA1389"/>
          <cell r="AB1389"/>
          <cell r="AC1389"/>
          <cell r="AD1389"/>
          <cell r="AE1389"/>
          <cell r="AF1389"/>
        </row>
        <row r="1390">
          <cell r="A1390" t="str">
            <v>Procellaria aequinoctialis</v>
          </cell>
          <cell r="B1390" t="str">
            <v>Procellaria</v>
          </cell>
          <cell r="C1390" t="str">
            <v>aequinoctialis</v>
          </cell>
          <cell r="D1390" t="str">
            <v>Procellaria aequinoctialis</v>
          </cell>
          <cell r="E1390" t="str">
            <v>Procellariiformes</v>
          </cell>
          <cell r="F1390" t="str">
            <v>Procellariidae</v>
          </cell>
          <cell r="G1390" t="str">
            <v>pardela-preta</v>
          </cell>
          <cell r="H1390" t="str">
            <v>White-chinned Petrel</v>
          </cell>
          <cell r="I1390" t="str">
            <v>VU</v>
          </cell>
          <cell r="J1390" t="str">
            <v>VU</v>
          </cell>
          <cell r="K1390"/>
          <cell r="L1390" t="str">
            <v>Invertebrate</v>
          </cell>
          <cell r="M1390" t="str">
            <v>Carnivore</v>
          </cell>
          <cell r="N1390" t="str">
            <v>Aquatic predator</v>
          </cell>
          <cell r="O1390" t="str">
            <v>Aquatico</v>
          </cell>
          <cell r="P1390" t="str">
            <v>Aquatic</v>
          </cell>
          <cell r="Q1390" t="str">
            <v>Marine</v>
          </cell>
          <cell r="R1390" t="str">
            <v>Open</v>
          </cell>
          <cell r="S1390"/>
          <cell r="T1390"/>
          <cell r="U1390"/>
          <cell r="V1390" t="str">
            <v>MGT</v>
          </cell>
          <cell r="W1390" t="str">
            <v>No</v>
          </cell>
          <cell r="X1390" t="str">
            <v>VI (S)</v>
          </cell>
          <cell r="Y1390"/>
          <cell r="Z1390"/>
          <cell r="AA1390"/>
          <cell r="AB1390"/>
          <cell r="AC1390"/>
          <cell r="AD1390"/>
          <cell r="AE1390"/>
          <cell r="AF1390"/>
        </row>
        <row r="1391">
          <cell r="A1391" t="str">
            <v>Procellaria cinerea</v>
          </cell>
          <cell r="B1391" t="str">
            <v>Procellaria</v>
          </cell>
          <cell r="C1391" t="str">
            <v>cinerea</v>
          </cell>
          <cell r="D1391" t="str">
            <v>Procellaria cinerea</v>
          </cell>
          <cell r="E1391" t="str">
            <v>Procellariiformes</v>
          </cell>
          <cell r="F1391" t="str">
            <v>Procellariidae</v>
          </cell>
          <cell r="G1391" t="str">
            <v>pardela-cinza</v>
          </cell>
          <cell r="H1391" t="str">
            <v>Gray Petrel</v>
          </cell>
          <cell r="I1391" t="str">
            <v>NT</v>
          </cell>
          <cell r="J1391"/>
          <cell r="K1391"/>
          <cell r="L1391" t="str">
            <v>Omnivore</v>
          </cell>
          <cell r="M1391" t="str">
            <v>Carnivore</v>
          </cell>
          <cell r="N1391" t="str">
            <v>Aquatic predator</v>
          </cell>
          <cell r="O1391"/>
          <cell r="P1391" t="str">
            <v>Aquatic</v>
          </cell>
          <cell r="Q1391" t="str">
            <v>Marine</v>
          </cell>
          <cell r="R1391" t="str">
            <v>Open</v>
          </cell>
          <cell r="S1391"/>
          <cell r="T1391"/>
          <cell r="U1391"/>
          <cell r="V1391" t="str">
            <v>VAG</v>
          </cell>
          <cell r="W1391" t="str">
            <v>No</v>
          </cell>
          <cell r="X1391" t="str">
            <v>VA (S)</v>
          </cell>
          <cell r="Y1391"/>
          <cell r="Z1391"/>
          <cell r="AA1391"/>
          <cell r="AB1391"/>
          <cell r="AC1391"/>
          <cell r="AD1391"/>
          <cell r="AE1391"/>
          <cell r="AF1391"/>
        </row>
        <row r="1392">
          <cell r="A1392" t="str">
            <v>Procellaria conspicillata</v>
          </cell>
          <cell r="B1392" t="str">
            <v>Procellaria</v>
          </cell>
          <cell r="C1392" t="str">
            <v>conspicillata</v>
          </cell>
          <cell r="D1392" t="str">
            <v>Procellaria conspicillata</v>
          </cell>
          <cell r="E1392" t="str">
            <v>Procellariiformes</v>
          </cell>
          <cell r="F1392" t="str">
            <v>Procellariidae</v>
          </cell>
          <cell r="G1392" t="str">
            <v>pardela-de-óculos</v>
          </cell>
          <cell r="H1392" t="str">
            <v>Spectacled Petrel</v>
          </cell>
          <cell r="I1392" t="str">
            <v>VU</v>
          </cell>
          <cell r="J1392" t="str">
            <v>VU</v>
          </cell>
          <cell r="K1392"/>
          <cell r="L1392" t="str">
            <v>Invertebrate</v>
          </cell>
          <cell r="M1392" t="str">
            <v>Carnivore</v>
          </cell>
          <cell r="N1392" t="str">
            <v>Aquatic predator</v>
          </cell>
          <cell r="O1392"/>
          <cell r="P1392" t="str">
            <v>Aquatic</v>
          </cell>
          <cell r="Q1392" t="str">
            <v>Marine</v>
          </cell>
          <cell r="R1392" t="str">
            <v>Open</v>
          </cell>
          <cell r="S1392"/>
          <cell r="T1392"/>
          <cell r="U1392"/>
          <cell r="V1392" t="str">
            <v>MGT</v>
          </cell>
          <cell r="W1392" t="str">
            <v>No</v>
          </cell>
          <cell r="X1392" t="str">
            <v>VI (S)</v>
          </cell>
          <cell r="Y1392"/>
          <cell r="Z1392"/>
          <cell r="AA1392"/>
          <cell r="AB1392"/>
          <cell r="AC1392"/>
          <cell r="AD1392"/>
          <cell r="AE1392"/>
          <cell r="AF1392"/>
        </row>
        <row r="1393">
          <cell r="A1393" t="str">
            <v>Procnias albus</v>
          </cell>
          <cell r="B1393" t="str">
            <v>Procnias</v>
          </cell>
          <cell r="C1393" t="str">
            <v>albus</v>
          </cell>
          <cell r="D1393" t="str">
            <v>Procnias albus</v>
          </cell>
          <cell r="E1393" t="str">
            <v>Passeriformes</v>
          </cell>
          <cell r="F1393" t="str">
            <v>Cotingidae</v>
          </cell>
          <cell r="G1393" t="str">
            <v>araponga-da-amazônia</v>
          </cell>
          <cell r="H1393" t="str">
            <v>White Bellbird</v>
          </cell>
          <cell r="I1393" t="str">
            <v>LC</v>
          </cell>
          <cell r="J1393"/>
          <cell r="K1393"/>
          <cell r="L1393" t="str">
            <v>FruiNect</v>
          </cell>
          <cell r="M1393" t="str">
            <v>Herbivore</v>
          </cell>
          <cell r="N1393" t="str">
            <v>Frugivore</v>
          </cell>
          <cell r="O1393"/>
          <cell r="P1393" t="str">
            <v>Insessorial</v>
          </cell>
          <cell r="Q1393" t="str">
            <v>Forest</v>
          </cell>
          <cell r="R1393" t="str">
            <v xml:space="preserve">Dense </v>
          </cell>
          <cell r="S1393"/>
          <cell r="T1393"/>
          <cell r="U1393" t="str">
            <v>A</v>
          </cell>
          <cell r="V1393"/>
          <cell r="W1393"/>
          <cell r="X1393" t="str">
            <v>BR</v>
          </cell>
          <cell r="Y1393"/>
          <cell r="Z1393"/>
          <cell r="AA1393" t="str">
            <v>AG</v>
          </cell>
          <cell r="AB1393"/>
          <cell r="AC1393"/>
          <cell r="AD1393"/>
          <cell r="AE1393"/>
          <cell r="AF1393"/>
        </row>
        <row r="1394">
          <cell r="A1394" t="str">
            <v>Procnias averano</v>
          </cell>
          <cell r="B1394" t="str">
            <v>Procnias</v>
          </cell>
          <cell r="C1394" t="str">
            <v>averano</v>
          </cell>
          <cell r="D1394" t="str">
            <v>Procnias averano</v>
          </cell>
          <cell r="E1394" t="str">
            <v>Passeriformes</v>
          </cell>
          <cell r="F1394" t="str">
            <v>Cotingidae</v>
          </cell>
          <cell r="G1394" t="str">
            <v>araponga-do-nordeste</v>
          </cell>
          <cell r="H1394" t="str">
            <v>Bearded Bellbird</v>
          </cell>
          <cell r="I1394" t="str">
            <v>LC</v>
          </cell>
          <cell r="J1394"/>
          <cell r="K1394"/>
          <cell r="L1394" t="str">
            <v>FruiNect</v>
          </cell>
          <cell r="M1394" t="str">
            <v>Herbivore</v>
          </cell>
          <cell r="N1394" t="str">
            <v>Frugivore</v>
          </cell>
          <cell r="O1394" t="str">
            <v>Dossel</v>
          </cell>
          <cell r="P1394" t="str">
            <v>Insessorial</v>
          </cell>
          <cell r="Q1394" t="str">
            <v>Forest</v>
          </cell>
          <cell r="R1394" t="str">
            <v xml:space="preserve">Dense </v>
          </cell>
          <cell r="S1394">
            <v>3</v>
          </cell>
          <cell r="T1394" t="str">
            <v>B</v>
          </cell>
          <cell r="U1394" t="str">
            <v>A</v>
          </cell>
          <cell r="V1394"/>
          <cell r="W1394"/>
          <cell r="X1394" t="str">
            <v>BR</v>
          </cell>
          <cell r="Y1394"/>
          <cell r="Z1394" t="str">
            <v>RE</v>
          </cell>
          <cell r="AA1394" t="str">
            <v>H</v>
          </cell>
          <cell r="AB1394"/>
          <cell r="AC1394"/>
          <cell r="AD1394"/>
          <cell r="AE1394"/>
          <cell r="AF1394"/>
        </row>
        <row r="1395">
          <cell r="A1395" t="str">
            <v>Procnias nudicollis</v>
          </cell>
          <cell r="B1395" t="str">
            <v>Procnias</v>
          </cell>
          <cell r="C1395" t="str">
            <v>nudicollis</v>
          </cell>
          <cell r="D1395" t="str">
            <v>Procnias nudicollis</v>
          </cell>
          <cell r="E1395" t="str">
            <v>Passeriformes</v>
          </cell>
          <cell r="F1395" t="str">
            <v>Cotingidae</v>
          </cell>
          <cell r="G1395" t="str">
            <v>araponga</v>
          </cell>
          <cell r="H1395" t="str">
            <v>Bare-throated Bellbird</v>
          </cell>
          <cell r="I1395" t="str">
            <v>NT</v>
          </cell>
          <cell r="J1395"/>
          <cell r="K1395"/>
          <cell r="L1395" t="str">
            <v>FruiNect</v>
          </cell>
          <cell r="M1395" t="str">
            <v>Herbivore</v>
          </cell>
          <cell r="N1395" t="str">
            <v>Frugivore</v>
          </cell>
          <cell r="O1395" t="str">
            <v>Dossel</v>
          </cell>
          <cell r="P1395" t="str">
            <v>Insessorial</v>
          </cell>
          <cell r="Q1395" t="str">
            <v>Forest</v>
          </cell>
          <cell r="R1395" t="str">
            <v xml:space="preserve">Dense </v>
          </cell>
          <cell r="S1395">
            <v>3</v>
          </cell>
          <cell r="T1395" t="str">
            <v>A</v>
          </cell>
          <cell r="U1395" t="str">
            <v>M</v>
          </cell>
          <cell r="V1395"/>
          <cell r="W1395"/>
          <cell r="X1395" t="str">
            <v>BR</v>
          </cell>
          <cell r="Y1395"/>
          <cell r="Z1395" t="str">
            <v>RE</v>
          </cell>
          <cell r="AA1395" t="str">
            <v>AC</v>
          </cell>
          <cell r="AB1395"/>
          <cell r="AC1395"/>
          <cell r="AD1395"/>
          <cell r="AE1395"/>
          <cell r="AF1395"/>
        </row>
        <row r="1396">
          <cell r="A1396" t="str">
            <v>Progne chalybea</v>
          </cell>
          <cell r="B1396" t="str">
            <v>Progne</v>
          </cell>
          <cell r="C1396" t="str">
            <v>chalybea</v>
          </cell>
          <cell r="D1396" t="str">
            <v>Progne chalybea</v>
          </cell>
          <cell r="E1396" t="str">
            <v>Passeriformes</v>
          </cell>
          <cell r="F1396" t="str">
            <v>Hirundinidae</v>
          </cell>
          <cell r="G1396" t="str">
            <v>andorinha-grande</v>
          </cell>
          <cell r="H1396" t="str">
            <v>Gray-breasted Martin</v>
          </cell>
          <cell r="I1396" t="str">
            <v>LC</v>
          </cell>
          <cell r="J1396"/>
          <cell r="K1396"/>
          <cell r="L1396" t="str">
            <v>Invertebrate</v>
          </cell>
          <cell r="M1396" t="str">
            <v>Carnivore</v>
          </cell>
          <cell r="N1396" t="str">
            <v>Invertivore</v>
          </cell>
          <cell r="O1396" t="str">
            <v>Aereo</v>
          </cell>
          <cell r="P1396" t="str">
            <v>Aerial</v>
          </cell>
          <cell r="Q1396" t="str">
            <v>Shrubland</v>
          </cell>
          <cell r="R1396" t="str">
            <v>Semi-Open</v>
          </cell>
          <cell r="S1396">
            <v>1</v>
          </cell>
          <cell r="T1396" t="str">
            <v>A</v>
          </cell>
          <cell r="U1396" t="str">
            <v>B</v>
          </cell>
          <cell r="V1396" t="str">
            <v>MPR*</v>
          </cell>
          <cell r="W1396" t="str">
            <v>Yes</v>
          </cell>
          <cell r="X1396" t="str">
            <v>BR</v>
          </cell>
          <cell r="Y1396"/>
          <cell r="Z1396" t="str">
            <v>RE</v>
          </cell>
          <cell r="AA1396"/>
          <cell r="AB1396"/>
          <cell r="AC1396"/>
          <cell r="AD1396"/>
          <cell r="AE1396"/>
          <cell r="AF1396"/>
        </row>
        <row r="1397">
          <cell r="A1397" t="str">
            <v>Progne elegans</v>
          </cell>
          <cell r="B1397" t="str">
            <v>Progne</v>
          </cell>
          <cell r="C1397" t="str">
            <v>elegans</v>
          </cell>
          <cell r="D1397" t="str">
            <v>Progne elegans</v>
          </cell>
          <cell r="E1397" t="str">
            <v>Passeriformes</v>
          </cell>
          <cell r="F1397" t="str">
            <v>Hirundinidae</v>
          </cell>
          <cell r="G1397" t="str">
            <v>andorinha-do-sul</v>
          </cell>
          <cell r="H1397" t="str">
            <v>Southern Martin</v>
          </cell>
          <cell r="I1397" t="str">
            <v>LC</v>
          </cell>
          <cell r="J1397"/>
          <cell r="K1397"/>
          <cell r="L1397" t="str">
            <v>Invertebrate</v>
          </cell>
          <cell r="M1397" t="str">
            <v>Carnivore</v>
          </cell>
          <cell r="N1397" t="str">
            <v>Invertivore</v>
          </cell>
          <cell r="O1397"/>
          <cell r="P1397" t="str">
            <v>Aerial</v>
          </cell>
          <cell r="Q1397" t="str">
            <v>Shrubland</v>
          </cell>
          <cell r="R1397" t="str">
            <v>Semi-Open</v>
          </cell>
          <cell r="S1397"/>
          <cell r="T1397" t="str">
            <v>A</v>
          </cell>
          <cell r="U1397" t="str">
            <v>B</v>
          </cell>
          <cell r="V1397" t="str">
            <v>MGT</v>
          </cell>
          <cell r="W1397" t="str">
            <v>No</v>
          </cell>
          <cell r="X1397" t="str">
            <v>VI (S)</v>
          </cell>
          <cell r="Y1397"/>
          <cell r="Z1397"/>
          <cell r="AA1397" t="str">
            <v>AC</v>
          </cell>
          <cell r="AB1397"/>
          <cell r="AC1397"/>
          <cell r="AD1397"/>
          <cell r="AE1397"/>
          <cell r="AF1397"/>
        </row>
        <row r="1398">
          <cell r="A1398" t="str">
            <v>Progne subis</v>
          </cell>
          <cell r="B1398" t="str">
            <v>Progne</v>
          </cell>
          <cell r="C1398" t="str">
            <v>subis</v>
          </cell>
          <cell r="D1398" t="str">
            <v>Progne subis</v>
          </cell>
          <cell r="E1398" t="str">
            <v>Passeriformes</v>
          </cell>
          <cell r="F1398" t="str">
            <v>Hirundinidae</v>
          </cell>
          <cell r="G1398" t="str">
            <v>andorinha-azul</v>
          </cell>
          <cell r="H1398" t="str">
            <v>Purple Martin</v>
          </cell>
          <cell r="I1398" t="str">
            <v>LC</v>
          </cell>
          <cell r="J1398"/>
          <cell r="K1398"/>
          <cell r="L1398" t="str">
            <v>Invertebrate</v>
          </cell>
          <cell r="M1398" t="str">
            <v>Carnivore</v>
          </cell>
          <cell r="N1398" t="str">
            <v>Invertivore</v>
          </cell>
          <cell r="O1398" t="str">
            <v>Aereo</v>
          </cell>
          <cell r="P1398" t="str">
            <v>Aerial</v>
          </cell>
          <cell r="Q1398" t="str">
            <v>Shrubland</v>
          </cell>
          <cell r="R1398" t="str">
            <v>Semi-Open</v>
          </cell>
          <cell r="S1398">
            <v>1</v>
          </cell>
          <cell r="T1398" t="str">
            <v>A</v>
          </cell>
          <cell r="U1398" t="str">
            <v>B</v>
          </cell>
          <cell r="V1398" t="str">
            <v>MGT</v>
          </cell>
          <cell r="W1398" t="str">
            <v>No</v>
          </cell>
          <cell r="X1398" t="str">
            <v>VI (N)</v>
          </cell>
          <cell r="Y1398"/>
          <cell r="Z1398" t="str">
            <v>VN</v>
          </cell>
          <cell r="AA1398" t="str">
            <v>AC</v>
          </cell>
          <cell r="AB1398"/>
          <cell r="AC1398"/>
          <cell r="AD1398"/>
          <cell r="AE1398"/>
          <cell r="AF1398"/>
        </row>
        <row r="1399">
          <cell r="A1399" t="str">
            <v>Progne tapera</v>
          </cell>
          <cell r="B1399" t="str">
            <v>Progne</v>
          </cell>
          <cell r="C1399" t="str">
            <v>tapera</v>
          </cell>
          <cell r="D1399" t="str">
            <v>Progne tapera</v>
          </cell>
          <cell r="E1399" t="str">
            <v>Passeriformes</v>
          </cell>
          <cell r="F1399" t="str">
            <v>Hirundinidae</v>
          </cell>
          <cell r="G1399" t="str">
            <v>andorinha-do-campo</v>
          </cell>
          <cell r="H1399" t="str">
            <v>Brown-chested Martin</v>
          </cell>
          <cell r="I1399" t="str">
            <v>LC</v>
          </cell>
          <cell r="J1399"/>
          <cell r="K1399"/>
          <cell r="L1399" t="str">
            <v>Invertebrate</v>
          </cell>
          <cell r="M1399" t="str">
            <v>Carnivore</v>
          </cell>
          <cell r="N1399" t="str">
            <v>Invertivore</v>
          </cell>
          <cell r="O1399" t="str">
            <v>Aereo</v>
          </cell>
          <cell r="P1399" t="str">
            <v>Aerial</v>
          </cell>
          <cell r="Q1399" t="str">
            <v>Shrubland</v>
          </cell>
          <cell r="R1399" t="str">
            <v>Semi-Open</v>
          </cell>
          <cell r="S1399">
            <v>1</v>
          </cell>
          <cell r="T1399" t="str">
            <v>A</v>
          </cell>
          <cell r="U1399" t="str">
            <v>B</v>
          </cell>
          <cell r="V1399" t="str">
            <v>MPR</v>
          </cell>
          <cell r="W1399" t="str">
            <v>Yes</v>
          </cell>
          <cell r="X1399" t="str">
            <v>BR</v>
          </cell>
          <cell r="Y1399"/>
          <cell r="Z1399" t="str">
            <v>RE</v>
          </cell>
          <cell r="AA1399"/>
          <cell r="AB1399"/>
          <cell r="AC1399"/>
          <cell r="AD1399"/>
          <cell r="AE1399"/>
          <cell r="AF1399"/>
        </row>
        <row r="1400">
          <cell r="A1400" t="str">
            <v>Protonotaria citrea</v>
          </cell>
          <cell r="B1400" t="str">
            <v>Protonotaria</v>
          </cell>
          <cell r="C1400" t="str">
            <v>citrea</v>
          </cell>
          <cell r="D1400" t="str">
            <v>Protonotaria citrea</v>
          </cell>
          <cell r="E1400"/>
          <cell r="F1400"/>
          <cell r="G1400" t="str">
            <v>mariquita-protonotária</v>
          </cell>
          <cell r="H1400" t="str">
            <v>Prothonotary Warbler</v>
          </cell>
          <cell r="I1400"/>
          <cell r="J1400"/>
          <cell r="K1400"/>
          <cell r="L1400" t="str">
            <v>Invertebrate</v>
          </cell>
          <cell r="M1400" t="str">
            <v>Carnivore</v>
          </cell>
          <cell r="N1400" t="str">
            <v>Invertivore</v>
          </cell>
          <cell r="O1400"/>
          <cell r="P1400" t="str">
            <v>Insessorial</v>
          </cell>
          <cell r="Q1400" t="str">
            <v>Forest</v>
          </cell>
          <cell r="R1400" t="str">
            <v xml:space="preserve">Dense </v>
          </cell>
          <cell r="S1400"/>
          <cell r="T1400"/>
          <cell r="U1400" t="str">
            <v>B</v>
          </cell>
          <cell r="V1400"/>
          <cell r="W1400"/>
          <cell r="X1400"/>
          <cell r="Y1400"/>
          <cell r="Z1400"/>
          <cell r="AA1400"/>
          <cell r="AB1400"/>
          <cell r="AC1400"/>
          <cell r="AD1400"/>
          <cell r="AE1400"/>
          <cell r="AF1400"/>
        </row>
        <row r="1401">
          <cell r="A1401" t="str">
            <v>Psarocolius angustifrons</v>
          </cell>
          <cell r="B1401" t="str">
            <v>Psarocolius</v>
          </cell>
          <cell r="C1401" t="str">
            <v>angustifrons</v>
          </cell>
          <cell r="D1401" t="str">
            <v>Psarocolius angustifrons</v>
          </cell>
          <cell r="E1401" t="str">
            <v>Passeriformes</v>
          </cell>
          <cell r="F1401" t="str">
            <v>Icteridae</v>
          </cell>
          <cell r="G1401" t="str">
            <v>japu-pardo</v>
          </cell>
          <cell r="H1401" t="str">
            <v>Russet-backed Oropendola</v>
          </cell>
          <cell r="I1401" t="str">
            <v>LC</v>
          </cell>
          <cell r="J1401"/>
          <cell r="K1401"/>
          <cell r="L1401" t="str">
            <v>Omnivore</v>
          </cell>
          <cell r="M1401" t="str">
            <v>Omnivore</v>
          </cell>
          <cell r="N1401" t="str">
            <v>Omnivore</v>
          </cell>
          <cell r="O1401" t="str">
            <v>Dossel</v>
          </cell>
          <cell r="P1401" t="str">
            <v>Insessorial</v>
          </cell>
          <cell r="Q1401" t="str">
            <v>Forest</v>
          </cell>
          <cell r="R1401" t="str">
            <v xml:space="preserve">Dense </v>
          </cell>
          <cell r="S1401"/>
          <cell r="T1401"/>
          <cell r="U1401" t="str">
            <v>M</v>
          </cell>
          <cell r="V1401"/>
          <cell r="W1401"/>
          <cell r="X1401" t="str">
            <v>BR</v>
          </cell>
          <cell r="Y1401"/>
          <cell r="Z1401"/>
          <cell r="AA1401"/>
          <cell r="AB1401"/>
          <cell r="AC1401"/>
          <cell r="AD1401"/>
          <cell r="AE1401"/>
          <cell r="AF1401"/>
        </row>
        <row r="1402">
          <cell r="A1402" t="str">
            <v>Psarocolius bifasciatus</v>
          </cell>
          <cell r="B1402" t="str">
            <v>Psarocolius</v>
          </cell>
          <cell r="C1402" t="str">
            <v>bifasciatus</v>
          </cell>
          <cell r="D1402" t="str">
            <v>Psarocolius bifasciatus</v>
          </cell>
          <cell r="E1402" t="str">
            <v>Passeriformes</v>
          </cell>
          <cell r="F1402" t="str">
            <v>Icteridae</v>
          </cell>
          <cell r="G1402" t="str">
            <v>japuguaçu</v>
          </cell>
          <cell r="H1402" t="str">
            <v>Olive Oropendola</v>
          </cell>
          <cell r="I1402" t="str">
            <v>LC</v>
          </cell>
          <cell r="J1402"/>
          <cell r="K1402"/>
          <cell r="L1402" t="str">
            <v>Omnivore</v>
          </cell>
          <cell r="M1402" t="str">
            <v>Omnivore</v>
          </cell>
          <cell r="N1402" t="str">
            <v>Omnivore</v>
          </cell>
          <cell r="O1402" t="str">
            <v>Dossel</v>
          </cell>
          <cell r="P1402" t="str">
            <v>Insessorial</v>
          </cell>
          <cell r="Q1402" t="str">
            <v>Forest</v>
          </cell>
          <cell r="R1402" t="str">
            <v xml:space="preserve">Dense </v>
          </cell>
          <cell r="S1402"/>
          <cell r="T1402"/>
          <cell r="U1402" t="str">
            <v>M</v>
          </cell>
          <cell r="V1402"/>
          <cell r="W1402"/>
          <cell r="X1402" t="str">
            <v>BR</v>
          </cell>
          <cell r="Y1402"/>
          <cell r="Z1402"/>
          <cell r="AA1402"/>
          <cell r="AB1402"/>
          <cell r="AC1402"/>
          <cell r="AD1402"/>
          <cell r="AE1402"/>
          <cell r="AF1402"/>
        </row>
        <row r="1403">
          <cell r="A1403" t="str">
            <v>Psarocolius decumanus</v>
          </cell>
          <cell r="B1403" t="str">
            <v>Psarocolius</v>
          </cell>
          <cell r="C1403" t="str">
            <v>decumanus</v>
          </cell>
          <cell r="D1403" t="str">
            <v>Psarocolius decumanus</v>
          </cell>
          <cell r="E1403" t="str">
            <v>Passeriformes</v>
          </cell>
          <cell r="F1403" t="str">
            <v>Icteridae</v>
          </cell>
          <cell r="G1403" t="str">
            <v>japu</v>
          </cell>
          <cell r="H1403" t="str">
            <v>Crested Oropendola</v>
          </cell>
          <cell r="I1403" t="str">
            <v>LC</v>
          </cell>
          <cell r="J1403"/>
          <cell r="K1403"/>
          <cell r="L1403" t="str">
            <v>FruiNect</v>
          </cell>
          <cell r="M1403" t="str">
            <v>Omnivore</v>
          </cell>
          <cell r="N1403" t="str">
            <v>Omnivore</v>
          </cell>
          <cell r="O1403" t="str">
            <v>Dossel</v>
          </cell>
          <cell r="P1403" t="str">
            <v>Insessorial</v>
          </cell>
          <cell r="Q1403" t="str">
            <v>Forest</v>
          </cell>
          <cell r="R1403" t="str">
            <v xml:space="preserve">Dense </v>
          </cell>
          <cell r="S1403"/>
          <cell r="T1403" t="str">
            <v>M</v>
          </cell>
          <cell r="U1403" t="str">
            <v>A</v>
          </cell>
          <cell r="V1403"/>
          <cell r="W1403"/>
          <cell r="X1403" t="str">
            <v>BR</v>
          </cell>
          <cell r="Y1403"/>
          <cell r="Z1403"/>
          <cell r="AA1403"/>
          <cell r="AB1403"/>
          <cell r="AC1403"/>
          <cell r="AD1403"/>
          <cell r="AE1403"/>
          <cell r="AF1403"/>
        </row>
        <row r="1404">
          <cell r="A1404" t="str">
            <v>Psarocolius viridis</v>
          </cell>
          <cell r="B1404" t="str">
            <v>Psarocolius</v>
          </cell>
          <cell r="C1404" t="str">
            <v>viridis</v>
          </cell>
          <cell r="D1404" t="str">
            <v>Psarocolius viridis</v>
          </cell>
          <cell r="E1404" t="str">
            <v>Passeriformes</v>
          </cell>
          <cell r="F1404" t="str">
            <v>Icteridae</v>
          </cell>
          <cell r="G1404" t="str">
            <v>japu-verde</v>
          </cell>
          <cell r="H1404" t="str">
            <v>Green Oropendola</v>
          </cell>
          <cell r="I1404" t="str">
            <v>LC</v>
          </cell>
          <cell r="J1404"/>
          <cell r="K1404"/>
          <cell r="L1404" t="str">
            <v>Invertebrate</v>
          </cell>
          <cell r="M1404" t="str">
            <v>Omnivore</v>
          </cell>
          <cell r="N1404" t="str">
            <v>Omnivore</v>
          </cell>
          <cell r="O1404" t="str">
            <v>Dossel</v>
          </cell>
          <cell r="P1404" t="str">
            <v>Insessorial</v>
          </cell>
          <cell r="Q1404" t="str">
            <v>Forest</v>
          </cell>
          <cell r="R1404" t="str">
            <v xml:space="preserve">Dense </v>
          </cell>
          <cell r="S1404"/>
          <cell r="T1404"/>
          <cell r="U1404" t="str">
            <v>A</v>
          </cell>
          <cell r="V1404"/>
          <cell r="W1404"/>
          <cell r="X1404" t="str">
            <v>BR</v>
          </cell>
          <cell r="Y1404"/>
          <cell r="Z1404"/>
          <cell r="AA1404"/>
          <cell r="AB1404"/>
          <cell r="AC1404"/>
          <cell r="AD1404"/>
          <cell r="AE1404"/>
          <cell r="AF1404"/>
        </row>
        <row r="1405">
          <cell r="A1405" t="str">
            <v>Pseudastur albicollis</v>
          </cell>
          <cell r="B1405" t="str">
            <v>Pseudastur</v>
          </cell>
          <cell r="C1405" t="str">
            <v>albicollis</v>
          </cell>
          <cell r="D1405" t="str">
            <v>Pseudastur albicollis</v>
          </cell>
          <cell r="E1405" t="str">
            <v>Accipitriformes</v>
          </cell>
          <cell r="F1405" t="str">
            <v>Accipitridae</v>
          </cell>
          <cell r="G1405" t="str">
            <v>gavião-branco</v>
          </cell>
          <cell r="H1405" t="str">
            <v>White Hawk</v>
          </cell>
          <cell r="I1405" t="str">
            <v>LC</v>
          </cell>
          <cell r="J1405"/>
          <cell r="K1405" t="str">
            <v>II</v>
          </cell>
          <cell r="L1405" t="str">
            <v>VertFishScav</v>
          </cell>
          <cell r="M1405" t="str">
            <v>Carnivore</v>
          </cell>
          <cell r="N1405" t="str">
            <v>Vertivore</v>
          </cell>
          <cell r="O1405"/>
          <cell r="P1405" t="str">
            <v>Insessorial</v>
          </cell>
          <cell r="Q1405" t="str">
            <v>Forest</v>
          </cell>
          <cell r="R1405" t="str">
            <v xml:space="preserve">Dense </v>
          </cell>
          <cell r="S1405"/>
          <cell r="T1405"/>
          <cell r="U1405"/>
          <cell r="V1405"/>
          <cell r="W1405"/>
          <cell r="X1405" t="str">
            <v>BR</v>
          </cell>
          <cell r="Y1405"/>
          <cell r="Z1405"/>
          <cell r="AA1405"/>
          <cell r="AB1405"/>
          <cell r="AC1405"/>
          <cell r="AD1405"/>
          <cell r="AE1405"/>
          <cell r="AF1405"/>
        </row>
        <row r="1406">
          <cell r="A1406" t="str">
            <v>Pseudastur polionotus</v>
          </cell>
          <cell r="B1406" t="str">
            <v>Pseudastur</v>
          </cell>
          <cell r="C1406" t="str">
            <v>polionotus</v>
          </cell>
          <cell r="D1406" t="str">
            <v>Pseudastur polionotus</v>
          </cell>
          <cell r="E1406" t="str">
            <v>Accipitriformes</v>
          </cell>
          <cell r="F1406" t="str">
            <v>Accipitridae</v>
          </cell>
          <cell r="G1406" t="str">
            <v>gavião-pombo</v>
          </cell>
          <cell r="H1406" t="str">
            <v>Mantled Hawk</v>
          </cell>
          <cell r="I1406" t="str">
            <v>NT</v>
          </cell>
          <cell r="J1406"/>
          <cell r="K1406" t="str">
            <v>II</v>
          </cell>
          <cell r="L1406" t="str">
            <v>VertFishScav</v>
          </cell>
          <cell r="M1406" t="str">
            <v>Carnivore</v>
          </cell>
          <cell r="N1406" t="str">
            <v>Vertivore</v>
          </cell>
          <cell r="O1406"/>
          <cell r="P1406" t="str">
            <v>Insessorial</v>
          </cell>
          <cell r="Q1406" t="str">
            <v>Forest</v>
          </cell>
          <cell r="R1406" t="str">
            <v xml:space="preserve">Dense </v>
          </cell>
          <cell r="S1406"/>
          <cell r="T1406"/>
          <cell r="U1406" t="str">
            <v>M</v>
          </cell>
          <cell r="V1406"/>
          <cell r="W1406"/>
          <cell r="X1406" t="str">
            <v>BR</v>
          </cell>
          <cell r="Y1406"/>
          <cell r="Z1406"/>
          <cell r="AA1406"/>
          <cell r="AB1406"/>
          <cell r="AC1406"/>
          <cell r="AD1406"/>
          <cell r="AE1406"/>
          <cell r="AF1406"/>
        </row>
        <row r="1407">
          <cell r="A1407" t="str">
            <v>Pseudocolopteryx acutipennis</v>
          </cell>
          <cell r="B1407" t="str">
            <v>Pseudocolopteryx</v>
          </cell>
          <cell r="C1407" t="str">
            <v>acutipennis</v>
          </cell>
          <cell r="D1407" t="str">
            <v>Pseudocolopteryx acutipennis</v>
          </cell>
          <cell r="E1407" t="str">
            <v>Passeriformes</v>
          </cell>
          <cell r="F1407" t="str">
            <v>Tyrannidae</v>
          </cell>
          <cell r="G1407" t="str">
            <v>tricolino-oliváceo</v>
          </cell>
          <cell r="H1407" t="str">
            <v>Subtropical Doradito</v>
          </cell>
          <cell r="I1407"/>
          <cell r="J1407"/>
          <cell r="K1407"/>
          <cell r="L1407" t="str">
            <v>Invertebrate</v>
          </cell>
          <cell r="M1407" t="str">
            <v>Carnivore</v>
          </cell>
          <cell r="N1407" t="str">
            <v>Invertivore</v>
          </cell>
          <cell r="O1407" t="str">
            <v>Sub-bosque</v>
          </cell>
          <cell r="P1407" t="str">
            <v>Insessorial</v>
          </cell>
          <cell r="Q1407" t="str">
            <v>Shrubland</v>
          </cell>
          <cell r="R1407" t="str">
            <v>Open</v>
          </cell>
          <cell r="S1407"/>
          <cell r="T1407"/>
          <cell r="U1407"/>
          <cell r="V1407" t="str">
            <v>MGT</v>
          </cell>
          <cell r="W1407" t="str">
            <v>No</v>
          </cell>
          <cell r="X1407" t="str">
            <v>VI# (W)</v>
          </cell>
          <cell r="Y1407"/>
          <cell r="Z1407"/>
          <cell r="AA1407"/>
          <cell r="AB1407"/>
          <cell r="AC1407"/>
          <cell r="AD1407"/>
          <cell r="AE1407"/>
          <cell r="AF1407"/>
        </row>
        <row r="1408">
          <cell r="A1408" t="str">
            <v>Pseudocolopteryx dinelliana</v>
          </cell>
          <cell r="B1408" t="str">
            <v>Dinelli's</v>
          </cell>
          <cell r="C1408" t="str">
            <v>Doradito</v>
          </cell>
          <cell r="D1408" t="str">
            <v>Dinelli's Doradito</v>
          </cell>
          <cell r="E1408"/>
          <cell r="F1408"/>
          <cell r="G1408" t="str">
            <v>tricolino-pardo</v>
          </cell>
          <cell r="H1408" t="str">
            <v>Dinelli's Doradito</v>
          </cell>
          <cell r="I1408"/>
          <cell r="J1408"/>
          <cell r="K1408"/>
          <cell r="L1408" t="str">
            <v>Invertebrate</v>
          </cell>
          <cell r="M1408" t="str">
            <v>Carnivore</v>
          </cell>
          <cell r="N1408" t="str">
            <v>Invertivore</v>
          </cell>
          <cell r="O1408"/>
          <cell r="P1408" t="str">
            <v>Insessorial</v>
          </cell>
          <cell r="Q1408" t="str">
            <v>Shrubland</v>
          </cell>
          <cell r="R1408" t="str">
            <v>Open</v>
          </cell>
          <cell r="S1408"/>
          <cell r="T1408"/>
          <cell r="U1408" t="str">
            <v>B</v>
          </cell>
          <cell r="V1408"/>
          <cell r="W1408"/>
          <cell r="X1408"/>
          <cell r="Y1408"/>
          <cell r="Z1408"/>
          <cell r="AA1408"/>
          <cell r="AB1408"/>
          <cell r="AC1408"/>
          <cell r="AD1408"/>
          <cell r="AE1408"/>
          <cell r="AF1408"/>
        </row>
        <row r="1409">
          <cell r="A1409" t="str">
            <v>Pseudocolopteryx flaviventris</v>
          </cell>
          <cell r="B1409" t="str">
            <v>Pseudocolopteryx</v>
          </cell>
          <cell r="C1409" t="str">
            <v>flaviventris</v>
          </cell>
          <cell r="D1409" t="str">
            <v>Pseudocolopteryx flaviventris</v>
          </cell>
          <cell r="E1409" t="str">
            <v>Passeriformes</v>
          </cell>
          <cell r="F1409" t="str">
            <v>Tyrannidae</v>
          </cell>
          <cell r="G1409" t="str">
            <v>amarelinho-do-junco</v>
          </cell>
          <cell r="H1409" t="str">
            <v>Warbling Doradito</v>
          </cell>
          <cell r="I1409" t="str">
            <v>LC</v>
          </cell>
          <cell r="J1409"/>
          <cell r="K1409"/>
          <cell r="L1409" t="str">
            <v>Invertebrate</v>
          </cell>
          <cell r="M1409" t="str">
            <v>Carnivore</v>
          </cell>
          <cell r="N1409" t="str">
            <v>Invertivore</v>
          </cell>
          <cell r="O1409" t="str">
            <v>Sub-bosque</v>
          </cell>
          <cell r="P1409" t="str">
            <v>Insessorial</v>
          </cell>
          <cell r="Q1409" t="str">
            <v>Shrubland</v>
          </cell>
          <cell r="R1409" t="str">
            <v>Open</v>
          </cell>
          <cell r="S1409"/>
          <cell r="T1409"/>
          <cell r="U1409" t="str">
            <v>M</v>
          </cell>
          <cell r="V1409" t="str">
            <v>MGT</v>
          </cell>
          <cell r="W1409" t="str">
            <v>Yes</v>
          </cell>
          <cell r="X1409" t="str">
            <v>BR, VI (S)</v>
          </cell>
          <cell r="Y1409"/>
          <cell r="Z1409"/>
          <cell r="AA1409"/>
          <cell r="AB1409"/>
          <cell r="AC1409"/>
          <cell r="AD1409"/>
          <cell r="AE1409"/>
          <cell r="AF1409"/>
        </row>
        <row r="1410">
          <cell r="A1410" t="str">
            <v>Pseudocolopteryx sclateri</v>
          </cell>
          <cell r="B1410" t="str">
            <v>Pseudocolopteryx</v>
          </cell>
          <cell r="C1410" t="str">
            <v>sclateri</v>
          </cell>
          <cell r="D1410" t="str">
            <v>Pseudocolopteryx sclateri</v>
          </cell>
          <cell r="E1410" t="str">
            <v>Passeriformes</v>
          </cell>
          <cell r="F1410" t="str">
            <v>Tyrannidae</v>
          </cell>
          <cell r="G1410" t="str">
            <v>tricolino</v>
          </cell>
          <cell r="H1410" t="str">
            <v>Crested Doradito</v>
          </cell>
          <cell r="I1410" t="str">
            <v>LC</v>
          </cell>
          <cell r="J1410"/>
          <cell r="K1410"/>
          <cell r="L1410" t="str">
            <v>Invertebrate</v>
          </cell>
          <cell r="M1410" t="str">
            <v>Carnivore</v>
          </cell>
          <cell r="N1410" t="str">
            <v>Invertivore</v>
          </cell>
          <cell r="O1410" t="str">
            <v>Sub-bosque</v>
          </cell>
          <cell r="P1410" t="str">
            <v>Insessorial</v>
          </cell>
          <cell r="Q1410" t="str">
            <v>Shrubland</v>
          </cell>
          <cell r="R1410" t="str">
            <v>Open</v>
          </cell>
          <cell r="S1410"/>
          <cell r="T1410"/>
          <cell r="U1410" t="str">
            <v>B</v>
          </cell>
          <cell r="V1410"/>
          <cell r="W1410"/>
          <cell r="X1410" t="str">
            <v>BR</v>
          </cell>
          <cell r="Y1410"/>
          <cell r="Z1410"/>
          <cell r="AA1410"/>
          <cell r="AB1410"/>
          <cell r="AC1410"/>
          <cell r="AD1410"/>
          <cell r="AE1410"/>
          <cell r="AF1410"/>
        </row>
        <row r="1411">
          <cell r="A1411" t="str">
            <v>Pseudoleistes guirahuro</v>
          </cell>
          <cell r="B1411" t="str">
            <v>Pseudoleistes</v>
          </cell>
          <cell r="C1411" t="str">
            <v>guirahuro</v>
          </cell>
          <cell r="D1411" t="str">
            <v>Pseudoleistes guirahuro</v>
          </cell>
          <cell r="E1411" t="str">
            <v>Passeriformes</v>
          </cell>
          <cell r="F1411" t="str">
            <v>Icteridae</v>
          </cell>
          <cell r="G1411" t="str">
            <v>chopim-do-brejo</v>
          </cell>
          <cell r="H1411" t="str">
            <v>Yellow-rumped Marshbird</v>
          </cell>
          <cell r="I1411" t="str">
            <v>LC</v>
          </cell>
          <cell r="J1411"/>
          <cell r="K1411"/>
          <cell r="L1411" t="str">
            <v>Omnivore</v>
          </cell>
          <cell r="M1411" t="str">
            <v>Carnivore</v>
          </cell>
          <cell r="N1411" t="str">
            <v>Omnivore</v>
          </cell>
          <cell r="O1411" t="str">
            <v>Terrestre</v>
          </cell>
          <cell r="P1411" t="str">
            <v>Terrestrial</v>
          </cell>
          <cell r="Q1411" t="str">
            <v>Human Modified</v>
          </cell>
          <cell r="R1411" t="str">
            <v>Open</v>
          </cell>
          <cell r="S1411"/>
          <cell r="T1411"/>
          <cell r="U1411" t="str">
            <v>M</v>
          </cell>
          <cell r="V1411"/>
          <cell r="W1411"/>
          <cell r="X1411" t="str">
            <v>BR</v>
          </cell>
          <cell r="Y1411"/>
          <cell r="Z1411"/>
          <cell r="AA1411"/>
          <cell r="AB1411"/>
          <cell r="AC1411"/>
          <cell r="AD1411"/>
          <cell r="AE1411"/>
          <cell r="AF1411"/>
        </row>
        <row r="1412">
          <cell r="A1412" t="str">
            <v>Pseudoleistes virescens</v>
          </cell>
          <cell r="B1412" t="str">
            <v>Pseudoleistes</v>
          </cell>
          <cell r="C1412" t="str">
            <v>virescens</v>
          </cell>
          <cell r="D1412" t="str">
            <v>Pseudoleistes virescens</v>
          </cell>
          <cell r="E1412" t="str">
            <v>Passeriformes</v>
          </cell>
          <cell r="F1412" t="str">
            <v>Icteridae</v>
          </cell>
          <cell r="G1412" t="str">
            <v>dragão</v>
          </cell>
          <cell r="H1412" t="str">
            <v>Brown-and-yellow Marshbird</v>
          </cell>
          <cell r="I1412" t="str">
            <v>LC</v>
          </cell>
          <cell r="J1412"/>
          <cell r="K1412" t="str">
            <v>II</v>
          </cell>
          <cell r="L1412" t="str">
            <v>Omnivore</v>
          </cell>
          <cell r="M1412" t="str">
            <v>Carnivore</v>
          </cell>
          <cell r="N1412" t="str">
            <v>Omnivore</v>
          </cell>
          <cell r="O1412" t="str">
            <v>Terrestre</v>
          </cell>
          <cell r="P1412" t="str">
            <v>Terrestrial</v>
          </cell>
          <cell r="Q1412" t="str">
            <v>Human Modified</v>
          </cell>
          <cell r="R1412" t="str">
            <v>Open</v>
          </cell>
          <cell r="S1412"/>
          <cell r="T1412" t="str">
            <v>A</v>
          </cell>
          <cell r="U1412" t="str">
            <v>M</v>
          </cell>
          <cell r="V1412"/>
          <cell r="W1412"/>
          <cell r="X1412" t="str">
            <v>BR</v>
          </cell>
          <cell r="Y1412"/>
          <cell r="Z1412"/>
          <cell r="AA1412" t="str">
            <v>AC</v>
          </cell>
          <cell r="AB1412"/>
          <cell r="AC1412"/>
          <cell r="AD1412"/>
          <cell r="AE1412"/>
          <cell r="AF1412"/>
        </row>
        <row r="1413">
          <cell r="A1413" t="str">
            <v>Pseudoseisura cristata</v>
          </cell>
          <cell r="B1413" t="str">
            <v>Pseudoseisura</v>
          </cell>
          <cell r="C1413" t="str">
            <v>cristata</v>
          </cell>
          <cell r="D1413" t="str">
            <v>Pseudoseisura cristata</v>
          </cell>
          <cell r="E1413" t="str">
            <v>Passeriformes</v>
          </cell>
          <cell r="F1413" t="str">
            <v>Furriidae</v>
          </cell>
          <cell r="G1413" t="str">
            <v>casaca-de-couro</v>
          </cell>
          <cell r="H1413" t="str">
            <v>Caatinga Cacholote</v>
          </cell>
          <cell r="I1413" t="str">
            <v>LC</v>
          </cell>
          <cell r="J1413"/>
          <cell r="K1413"/>
          <cell r="L1413" t="str">
            <v>Invertebrate</v>
          </cell>
          <cell r="M1413" t="str">
            <v>Carnivore</v>
          </cell>
          <cell r="N1413" t="str">
            <v>Invertivore</v>
          </cell>
          <cell r="O1413" t="str">
            <v>Terrestre/Dossel</v>
          </cell>
          <cell r="P1413" t="str">
            <v>Terrestrial</v>
          </cell>
          <cell r="Q1413" t="str">
            <v>Forest</v>
          </cell>
          <cell r="R1413" t="str">
            <v>Semi-Open</v>
          </cell>
          <cell r="S1413">
            <v>2</v>
          </cell>
          <cell r="T1413" t="str">
            <v>A</v>
          </cell>
          <cell r="U1413" t="str">
            <v>M</v>
          </cell>
          <cell r="V1413"/>
          <cell r="W1413"/>
          <cell r="X1413" t="str">
            <v>BR, En</v>
          </cell>
          <cell r="Y1413" t="str">
            <v>Caa</v>
          </cell>
          <cell r="Z1413" t="str">
            <v>RE</v>
          </cell>
          <cell r="AA1413"/>
          <cell r="AB1413"/>
          <cell r="AC1413"/>
          <cell r="AD1413"/>
          <cell r="AE1413"/>
          <cell r="AF1413"/>
        </row>
        <row r="1414">
          <cell r="A1414" t="str">
            <v>Pseudoseisura lophotes</v>
          </cell>
          <cell r="B1414" t="str">
            <v>Pseudoseisura</v>
          </cell>
          <cell r="C1414" t="str">
            <v>lophotes</v>
          </cell>
          <cell r="D1414" t="str">
            <v>Pseudoseisura lophotes</v>
          </cell>
          <cell r="E1414" t="str">
            <v>Passeriformes</v>
          </cell>
          <cell r="F1414" t="str">
            <v>Furriidae</v>
          </cell>
          <cell r="G1414" t="str">
            <v>coperete</v>
          </cell>
          <cell r="H1414" t="str">
            <v>Brown Cacholote</v>
          </cell>
          <cell r="I1414" t="str">
            <v>LC</v>
          </cell>
          <cell r="J1414" t="str">
            <v>VU</v>
          </cell>
          <cell r="K1414"/>
          <cell r="L1414" t="str">
            <v>Invertebrate</v>
          </cell>
          <cell r="M1414" t="str">
            <v>Carnivore</v>
          </cell>
          <cell r="N1414" t="str">
            <v>Invertivore</v>
          </cell>
          <cell r="O1414" t="str">
            <v>Terrestre/Dossel</v>
          </cell>
          <cell r="P1414" t="str">
            <v>Terrestrial</v>
          </cell>
          <cell r="Q1414" t="str">
            <v>Forest</v>
          </cell>
          <cell r="R1414" t="str">
            <v>Semi-Open</v>
          </cell>
          <cell r="S1414"/>
          <cell r="T1414"/>
          <cell r="U1414"/>
          <cell r="V1414"/>
          <cell r="W1414"/>
          <cell r="X1414" t="str">
            <v>BR</v>
          </cell>
          <cell r="Y1414"/>
          <cell r="Z1414"/>
          <cell r="AA1414"/>
          <cell r="AB1414"/>
          <cell r="AC1414"/>
          <cell r="AD1414"/>
          <cell r="AE1414"/>
          <cell r="AF1414"/>
        </row>
        <row r="1415">
          <cell r="A1415" t="str">
            <v>Pseudoseisura unirufa</v>
          </cell>
          <cell r="B1415" t="str">
            <v>Pseudoseisura</v>
          </cell>
          <cell r="C1415" t="str">
            <v>unirufa</v>
          </cell>
          <cell r="D1415" t="str">
            <v>Pseudoseisura unirufa</v>
          </cell>
          <cell r="E1415" t="str">
            <v>Passeriformes</v>
          </cell>
          <cell r="F1415" t="str">
            <v>Furriidae</v>
          </cell>
          <cell r="G1415" t="str">
            <v>casaca-de-couro-de-crista-cinza</v>
          </cell>
          <cell r="H1415" t="str">
            <v>Rufous Cacholote</v>
          </cell>
          <cell r="I1415" t="str">
            <v>LC</v>
          </cell>
          <cell r="J1415"/>
          <cell r="K1415"/>
          <cell r="L1415" t="str">
            <v>Invertebrate</v>
          </cell>
          <cell r="M1415" t="str">
            <v>Carnivore</v>
          </cell>
          <cell r="N1415" t="str">
            <v>Invertivore</v>
          </cell>
          <cell r="O1415"/>
          <cell r="P1415" t="str">
            <v>Terrestrial</v>
          </cell>
          <cell r="Q1415" t="str">
            <v>Forest</v>
          </cell>
          <cell r="R1415" t="str">
            <v>Semi-Open</v>
          </cell>
          <cell r="S1415"/>
          <cell r="T1415"/>
          <cell r="U1415" t="str">
            <v>M</v>
          </cell>
          <cell r="V1415"/>
          <cell r="W1415"/>
          <cell r="X1415" t="str">
            <v>BR</v>
          </cell>
          <cell r="Y1415"/>
          <cell r="Z1415"/>
          <cell r="AA1415"/>
          <cell r="AB1415"/>
          <cell r="AC1415"/>
          <cell r="AD1415"/>
          <cell r="AE1415"/>
          <cell r="AF1415"/>
        </row>
        <row r="1416">
          <cell r="A1416" t="str">
            <v>Psilorhamphus guttatus</v>
          </cell>
          <cell r="B1416" t="str">
            <v>Psilorhamphus</v>
          </cell>
          <cell r="C1416" t="str">
            <v>guttatus</v>
          </cell>
          <cell r="D1416" t="str">
            <v>Psilorhamphus guttatus</v>
          </cell>
          <cell r="E1416" t="str">
            <v>Passeriformes</v>
          </cell>
          <cell r="F1416" t="str">
            <v>Rhinocryptidae</v>
          </cell>
          <cell r="G1416" t="str">
            <v>tapaculo-pintado</v>
          </cell>
          <cell r="H1416" t="str">
            <v>Spotted Bamboowren</v>
          </cell>
          <cell r="I1416" t="str">
            <v>LC</v>
          </cell>
          <cell r="J1416"/>
          <cell r="K1416"/>
          <cell r="L1416" t="str">
            <v>Invertebrate</v>
          </cell>
          <cell r="M1416" t="str">
            <v>Carnivore</v>
          </cell>
          <cell r="N1416" t="str">
            <v>Invertivore</v>
          </cell>
          <cell r="O1416" t="str">
            <v>Sub-bosque</v>
          </cell>
          <cell r="P1416" t="str">
            <v>Insessorial</v>
          </cell>
          <cell r="Q1416" t="str">
            <v>Forest</v>
          </cell>
          <cell r="R1416" t="str">
            <v xml:space="preserve">Dense </v>
          </cell>
          <cell r="S1416"/>
          <cell r="T1416" t="str">
            <v>M</v>
          </cell>
          <cell r="U1416" t="str">
            <v>B</v>
          </cell>
          <cell r="V1416"/>
          <cell r="W1416"/>
          <cell r="X1416" t="str">
            <v>BR</v>
          </cell>
          <cell r="Y1416"/>
          <cell r="Z1416"/>
          <cell r="AA1416"/>
          <cell r="AB1416"/>
          <cell r="AC1416"/>
          <cell r="AD1416"/>
          <cell r="AE1416"/>
          <cell r="AF1416"/>
        </row>
        <row r="1417">
          <cell r="A1417" t="str">
            <v>Psittacara leucophthalmus</v>
          </cell>
          <cell r="B1417" t="str">
            <v>Psittacara</v>
          </cell>
          <cell r="C1417" t="str">
            <v>leucophthalmus</v>
          </cell>
          <cell r="D1417" t="str">
            <v>Psittacara leucophthalmus</v>
          </cell>
          <cell r="E1417" t="str">
            <v>Psittaciformes</v>
          </cell>
          <cell r="F1417" t="str">
            <v>Psittacidae</v>
          </cell>
          <cell r="G1417" t="str">
            <v>periquitão</v>
          </cell>
          <cell r="H1417" t="str">
            <v>White-eyed Parakeet</v>
          </cell>
          <cell r="I1417" t="str">
            <v>LC</v>
          </cell>
          <cell r="J1417"/>
          <cell r="K1417"/>
          <cell r="L1417" t="str">
            <v>PlantSeed</v>
          </cell>
          <cell r="M1417" t="str">
            <v>Herbivore</v>
          </cell>
          <cell r="N1417" t="str">
            <v>Frugivore</v>
          </cell>
          <cell r="O1417"/>
          <cell r="P1417" t="str">
            <v>Insessorial</v>
          </cell>
          <cell r="Q1417" t="str">
            <v>Shrubland</v>
          </cell>
          <cell r="R1417" t="str">
            <v>Semi-Open</v>
          </cell>
          <cell r="S1417">
            <v>2</v>
          </cell>
          <cell r="T1417" t="str">
            <v>M</v>
          </cell>
          <cell r="U1417" t="str">
            <v>A</v>
          </cell>
          <cell r="V1417"/>
          <cell r="W1417"/>
          <cell r="X1417" t="str">
            <v>BR</v>
          </cell>
          <cell r="Y1417"/>
          <cell r="Z1417" t="str">
            <v>RE</v>
          </cell>
          <cell r="AA1417"/>
          <cell r="AB1417"/>
          <cell r="AC1417"/>
          <cell r="AD1417"/>
          <cell r="AE1417"/>
          <cell r="AF1417"/>
        </row>
        <row r="1418">
          <cell r="A1418" t="str">
            <v>Psophia crepitans</v>
          </cell>
          <cell r="B1418" t="str">
            <v>Psophia</v>
          </cell>
          <cell r="C1418" t="str">
            <v>crepitans</v>
          </cell>
          <cell r="D1418" t="str">
            <v>Psophia crepitans</v>
          </cell>
          <cell r="E1418" t="str">
            <v>Gruiformes</v>
          </cell>
          <cell r="F1418" t="str">
            <v>Psophiidae</v>
          </cell>
          <cell r="G1418" t="str">
            <v>jacamim-de-costas-cinzentas</v>
          </cell>
          <cell r="H1418" t="str">
            <v>Gray-winged Trumpeter</v>
          </cell>
          <cell r="I1418" t="str">
            <v>LC</v>
          </cell>
          <cell r="J1418"/>
          <cell r="K1418"/>
          <cell r="L1418" t="str">
            <v>FruiNect</v>
          </cell>
          <cell r="M1418" t="str">
            <v>Herbivore</v>
          </cell>
          <cell r="N1418" t="str">
            <v>Frugivore</v>
          </cell>
          <cell r="O1418" t="str">
            <v>Terrestre</v>
          </cell>
          <cell r="P1418" t="str">
            <v>Terrestrial</v>
          </cell>
          <cell r="Q1418" t="str">
            <v>Forest</v>
          </cell>
          <cell r="R1418" t="str">
            <v xml:space="preserve">Dense </v>
          </cell>
          <cell r="S1418"/>
          <cell r="T1418"/>
          <cell r="U1418"/>
          <cell r="V1418"/>
          <cell r="W1418"/>
          <cell r="X1418" t="str">
            <v>BR</v>
          </cell>
          <cell r="Y1418"/>
          <cell r="Z1418"/>
          <cell r="AA1418"/>
          <cell r="AB1418"/>
          <cell r="AC1418"/>
          <cell r="AD1418"/>
          <cell r="AE1418"/>
          <cell r="AF1418"/>
        </row>
        <row r="1419">
          <cell r="A1419" t="str">
            <v>Psophia dextralis</v>
          </cell>
          <cell r="B1419" t="str">
            <v>Psophia</v>
          </cell>
          <cell r="C1419" t="str">
            <v>dextralis</v>
          </cell>
          <cell r="D1419" t="str">
            <v>Psophia dextralis</v>
          </cell>
          <cell r="E1419" t="str">
            <v>Gruiformes</v>
          </cell>
          <cell r="F1419" t="str">
            <v>Psophiidae</v>
          </cell>
          <cell r="G1419" t="str">
            <v>jacamim-de-costas-marrons</v>
          </cell>
          <cell r="H1419" t="str">
            <v>Brown-winged Trumpeter</v>
          </cell>
          <cell r="I1419" t="str">
            <v>EN</v>
          </cell>
          <cell r="J1419" t="str">
            <v>VU</v>
          </cell>
          <cell r="K1419"/>
          <cell r="L1419" t="str">
            <v>FruiNect</v>
          </cell>
          <cell r="M1419" t="str">
            <v>Herbivore</v>
          </cell>
          <cell r="N1419" t="str">
            <v>Frugivore</v>
          </cell>
          <cell r="O1419"/>
          <cell r="P1419" t="str">
            <v>Terrestrial</v>
          </cell>
          <cell r="Q1419" t="str">
            <v>Forest</v>
          </cell>
          <cell r="R1419" t="str">
            <v xml:space="preserve">Dense </v>
          </cell>
          <cell r="S1419"/>
          <cell r="T1419"/>
          <cell r="U1419"/>
          <cell r="V1419"/>
          <cell r="W1419"/>
          <cell r="X1419" t="str">
            <v>BR, En</v>
          </cell>
          <cell r="Y1419"/>
          <cell r="Z1419"/>
          <cell r="AA1419"/>
          <cell r="AB1419"/>
          <cell r="AC1419"/>
          <cell r="AD1419"/>
          <cell r="AE1419"/>
          <cell r="AF1419"/>
        </row>
        <row r="1420">
          <cell r="A1420" t="str">
            <v>Psophia interjecta</v>
          </cell>
          <cell r="B1420" t="str">
            <v>Psophia</v>
          </cell>
          <cell r="C1420" t="str">
            <v>interjecta</v>
          </cell>
          <cell r="D1420" t="str">
            <v>Psophia interjecta</v>
          </cell>
          <cell r="E1420" t="str">
            <v>Gruiformes</v>
          </cell>
          <cell r="F1420" t="str">
            <v>Psophiidae</v>
          </cell>
          <cell r="G1420" t="str">
            <v>jacamim-do-xingu</v>
          </cell>
          <cell r="H1420" t="str">
            <v>Xingu Trumpeter</v>
          </cell>
          <cell r="I1420"/>
          <cell r="J1420" t="str">
            <v>EN</v>
          </cell>
          <cell r="K1420"/>
          <cell r="L1420" t="str">
            <v>FruiNect</v>
          </cell>
          <cell r="M1420" t="str">
            <v>Herbivore</v>
          </cell>
          <cell r="N1420" t="str">
            <v>Frugivore</v>
          </cell>
          <cell r="O1420"/>
          <cell r="P1420" t="str">
            <v>Terrestrial</v>
          </cell>
          <cell r="Q1420" t="str">
            <v>Forest</v>
          </cell>
          <cell r="R1420" t="str">
            <v xml:space="preserve">Dense </v>
          </cell>
          <cell r="S1420"/>
          <cell r="T1420"/>
          <cell r="U1420" t="str">
            <v>A</v>
          </cell>
          <cell r="V1420"/>
          <cell r="W1420"/>
          <cell r="X1420" t="str">
            <v>BR, En</v>
          </cell>
          <cell r="Y1420"/>
          <cell r="Z1420"/>
          <cell r="AA1420"/>
          <cell r="AB1420"/>
          <cell r="AC1420"/>
          <cell r="AD1420"/>
          <cell r="AE1420"/>
          <cell r="AF1420"/>
        </row>
        <row r="1421">
          <cell r="A1421" t="str">
            <v>Psophia leucoptera</v>
          </cell>
          <cell r="B1421" t="str">
            <v>Psophia</v>
          </cell>
          <cell r="C1421" t="str">
            <v>leucoptera</v>
          </cell>
          <cell r="D1421" t="str">
            <v>Psophia leucoptera</v>
          </cell>
          <cell r="E1421" t="str">
            <v>Gruiformes</v>
          </cell>
          <cell r="F1421" t="str">
            <v>Psophiidae</v>
          </cell>
          <cell r="G1421" t="str">
            <v>jacamim-de-costas-brancas</v>
          </cell>
          <cell r="H1421" t="str">
            <v>Pale-winged Trumpeter</v>
          </cell>
          <cell r="I1421" t="str">
            <v>NT</v>
          </cell>
          <cell r="J1421"/>
          <cell r="K1421"/>
          <cell r="L1421" t="str">
            <v>FruiNect</v>
          </cell>
          <cell r="M1421" t="str">
            <v>Herbivore</v>
          </cell>
          <cell r="N1421" t="str">
            <v>Frugivore</v>
          </cell>
          <cell r="O1421" t="str">
            <v>Terrestre</v>
          </cell>
          <cell r="P1421" t="str">
            <v>Terrestrial</v>
          </cell>
          <cell r="Q1421" t="str">
            <v>Forest</v>
          </cell>
          <cell r="R1421" t="str">
            <v xml:space="preserve">Dense </v>
          </cell>
          <cell r="S1421"/>
          <cell r="T1421"/>
          <cell r="U1421"/>
          <cell r="V1421"/>
          <cell r="W1421"/>
          <cell r="X1421" t="str">
            <v>BR</v>
          </cell>
          <cell r="Y1421"/>
          <cell r="Z1421"/>
          <cell r="AA1421"/>
          <cell r="AB1421"/>
          <cell r="AC1421"/>
          <cell r="AD1421"/>
          <cell r="AE1421"/>
          <cell r="AF1421"/>
        </row>
        <row r="1422">
          <cell r="A1422" t="str">
            <v>Psophia napensis</v>
          </cell>
          <cell r="B1422" t="str">
            <v>Psophia</v>
          </cell>
          <cell r="C1422" t="str">
            <v>napensis</v>
          </cell>
          <cell r="D1422" t="str">
            <v>Psophia napensis</v>
          </cell>
          <cell r="E1422" t="str">
            <v>Gruiformes</v>
          </cell>
          <cell r="F1422" t="str">
            <v>Psophiidae</v>
          </cell>
          <cell r="G1422" t="str">
            <v>jacamim-do-po</v>
          </cell>
          <cell r="H1422" t="str">
            <v>po Trumpeter</v>
          </cell>
          <cell r="I1422"/>
          <cell r="J1422"/>
          <cell r="K1422"/>
          <cell r="L1422" t="str">
            <v>FruiNect</v>
          </cell>
          <cell r="M1422" t="str">
            <v>Herbivore</v>
          </cell>
          <cell r="N1422" t="str">
            <v>Frugivore</v>
          </cell>
          <cell r="O1422"/>
          <cell r="P1422" t="str">
            <v>Terrestrial</v>
          </cell>
          <cell r="Q1422" t="str">
            <v>Forest</v>
          </cell>
          <cell r="R1422" t="str">
            <v xml:space="preserve">Dense </v>
          </cell>
          <cell r="S1422"/>
          <cell r="T1422"/>
          <cell r="U1422"/>
          <cell r="V1422"/>
          <cell r="W1422"/>
          <cell r="X1422" t="str">
            <v>BR</v>
          </cell>
          <cell r="Y1422"/>
          <cell r="Z1422"/>
          <cell r="AA1422"/>
          <cell r="AB1422"/>
          <cell r="AC1422"/>
          <cell r="AD1422"/>
          <cell r="AE1422"/>
          <cell r="AF1422"/>
        </row>
        <row r="1423">
          <cell r="A1423" t="str">
            <v>Psophia obscura</v>
          </cell>
          <cell r="B1423" t="str">
            <v>Psophia</v>
          </cell>
          <cell r="C1423" t="str">
            <v>obscura</v>
          </cell>
          <cell r="D1423" t="str">
            <v>Psophia obscura</v>
          </cell>
          <cell r="E1423" t="str">
            <v>Gruiformes</v>
          </cell>
          <cell r="F1423" t="str">
            <v>Psophiidae</v>
          </cell>
          <cell r="G1423" t="str">
            <v>jacamim-de-costas-escuras</v>
          </cell>
          <cell r="H1423" t="str">
            <v>Dark-winged Trumpeter</v>
          </cell>
          <cell r="I1423" t="str">
            <v>CR</v>
          </cell>
          <cell r="J1423" t="str">
            <v>CR</v>
          </cell>
          <cell r="K1423"/>
          <cell r="L1423" t="str">
            <v>FruiNect</v>
          </cell>
          <cell r="M1423" t="str">
            <v>Herbivore</v>
          </cell>
          <cell r="N1423" t="str">
            <v>Frugivore</v>
          </cell>
          <cell r="O1423"/>
          <cell r="P1423" t="str">
            <v>Terrestrial</v>
          </cell>
          <cell r="Q1423" t="str">
            <v>Forest</v>
          </cell>
          <cell r="R1423" t="str">
            <v xml:space="preserve">Dense </v>
          </cell>
          <cell r="S1423"/>
          <cell r="T1423"/>
          <cell r="U1423"/>
          <cell r="V1423"/>
          <cell r="W1423"/>
          <cell r="X1423" t="str">
            <v>BR, En</v>
          </cell>
          <cell r="Y1423"/>
          <cell r="Z1423"/>
          <cell r="AA1423"/>
          <cell r="AB1423"/>
          <cell r="AC1423"/>
          <cell r="AD1423"/>
          <cell r="AE1423"/>
          <cell r="AF1423"/>
        </row>
        <row r="1424">
          <cell r="A1424" t="str">
            <v>Psophia ochroptera</v>
          </cell>
          <cell r="B1424" t="str">
            <v>Psophia</v>
          </cell>
          <cell r="C1424" t="str">
            <v>ochroptera</v>
          </cell>
          <cell r="D1424" t="str">
            <v>Psophia ochroptera</v>
          </cell>
          <cell r="E1424" t="str">
            <v>Gruiformes</v>
          </cell>
          <cell r="F1424" t="str">
            <v>Psophiidae</v>
          </cell>
          <cell r="G1424" t="str">
            <v>jacamim-de-costas-amarelas</v>
          </cell>
          <cell r="H1424" t="str">
            <v>Yellow-winged Trumpeter</v>
          </cell>
          <cell r="I1424" t="str">
            <v>LC</v>
          </cell>
          <cell r="J1424"/>
          <cell r="K1424"/>
          <cell r="L1424" t="str">
            <v>FruiNect</v>
          </cell>
          <cell r="M1424" t="str">
            <v>Herbivore</v>
          </cell>
          <cell r="N1424" t="str">
            <v>Frugivore</v>
          </cell>
          <cell r="O1424"/>
          <cell r="P1424" t="str">
            <v>Terrestrial</v>
          </cell>
          <cell r="Q1424" t="str">
            <v>Forest</v>
          </cell>
          <cell r="R1424" t="str">
            <v xml:space="preserve">Dense </v>
          </cell>
          <cell r="S1424"/>
          <cell r="T1424"/>
          <cell r="U1424" t="str">
            <v>A</v>
          </cell>
          <cell r="V1424"/>
          <cell r="W1424"/>
          <cell r="X1424" t="str">
            <v>BR, En</v>
          </cell>
          <cell r="Y1424"/>
          <cell r="Z1424"/>
          <cell r="AA1424"/>
          <cell r="AB1424"/>
          <cell r="AC1424"/>
          <cell r="AD1424"/>
          <cell r="AE1424"/>
          <cell r="AF1424"/>
        </row>
        <row r="1425">
          <cell r="A1425" t="str">
            <v>Psophia viridis</v>
          </cell>
          <cell r="B1425" t="str">
            <v>Psophia</v>
          </cell>
          <cell r="C1425" t="str">
            <v>viridis</v>
          </cell>
          <cell r="D1425" t="str">
            <v>Psophia viridis</v>
          </cell>
          <cell r="E1425" t="str">
            <v>Gruiformes</v>
          </cell>
          <cell r="F1425" t="str">
            <v>Psophiidae</v>
          </cell>
          <cell r="G1425" t="str">
            <v>jacamim-de-costas-verdes</v>
          </cell>
          <cell r="H1425" t="str">
            <v>Green-winged Trumpeter</v>
          </cell>
          <cell r="I1425" t="str">
            <v>VU</v>
          </cell>
          <cell r="J1425" t="str">
            <v>VU</v>
          </cell>
          <cell r="K1425"/>
          <cell r="L1425" t="str">
            <v>FruiNect</v>
          </cell>
          <cell r="M1425" t="str">
            <v>Herbivore</v>
          </cell>
          <cell r="N1425" t="str">
            <v>Frugivore</v>
          </cell>
          <cell r="O1425" t="str">
            <v>Terrestre</v>
          </cell>
          <cell r="P1425" t="str">
            <v>Terrestrial</v>
          </cell>
          <cell r="Q1425" t="str">
            <v>Forest</v>
          </cell>
          <cell r="R1425" t="str">
            <v xml:space="preserve">Dense </v>
          </cell>
          <cell r="S1425"/>
          <cell r="T1425"/>
          <cell r="U1425" t="str">
            <v>A</v>
          </cell>
          <cell r="V1425"/>
          <cell r="W1425"/>
          <cell r="X1425" t="str">
            <v>BR, En</v>
          </cell>
          <cell r="Y1425"/>
          <cell r="Z1425"/>
          <cell r="AA1425"/>
          <cell r="AB1425"/>
          <cell r="AC1425"/>
          <cell r="AD1425"/>
          <cell r="AE1425"/>
          <cell r="AF1425"/>
        </row>
        <row r="1426">
          <cell r="A1426" t="str">
            <v>Pterodroma arminjoniana</v>
          </cell>
          <cell r="B1426" t="str">
            <v>Pterodroma</v>
          </cell>
          <cell r="C1426" t="str">
            <v>arminjoniana</v>
          </cell>
          <cell r="D1426" t="str">
            <v>Pterodroma arminjoniana</v>
          </cell>
          <cell r="E1426" t="str">
            <v>Procellariiformes</v>
          </cell>
          <cell r="F1426" t="str">
            <v>Procellariidae</v>
          </cell>
          <cell r="G1426" t="str">
            <v>grazi-de-trindade</v>
          </cell>
          <cell r="H1426" t="str">
            <v>Trindade Petrel</v>
          </cell>
          <cell r="I1426" t="str">
            <v>VU</v>
          </cell>
          <cell r="J1426" t="str">
            <v>CR</v>
          </cell>
          <cell r="K1426" t="str">
            <v>II</v>
          </cell>
          <cell r="L1426" t="str">
            <v>Invertebrate</v>
          </cell>
          <cell r="M1426" t="str">
            <v>Carnivore</v>
          </cell>
          <cell r="N1426" t="str">
            <v>Aquatic predator</v>
          </cell>
          <cell r="O1426" t="str">
            <v>Aquatico</v>
          </cell>
          <cell r="P1426" t="str">
            <v>Generalist</v>
          </cell>
          <cell r="Q1426" t="str">
            <v>Marine</v>
          </cell>
          <cell r="R1426" t="str">
            <v>Open</v>
          </cell>
          <cell r="S1426"/>
          <cell r="T1426"/>
          <cell r="U1426"/>
          <cell r="V1426" t="str">
            <v>MPR</v>
          </cell>
          <cell r="W1426" t="str">
            <v>Yes</v>
          </cell>
          <cell r="X1426" t="str">
            <v>BR</v>
          </cell>
          <cell r="Y1426"/>
          <cell r="Z1426"/>
          <cell r="AA1426"/>
          <cell r="AB1426"/>
          <cell r="AC1426"/>
          <cell r="AD1426"/>
          <cell r="AE1426"/>
          <cell r="AF1426"/>
        </row>
        <row r="1427">
          <cell r="A1427" t="str">
            <v>Pterodroma deserta</v>
          </cell>
          <cell r="B1427" t="str">
            <v>Pterodroma</v>
          </cell>
          <cell r="C1427" t="str">
            <v>deserta</v>
          </cell>
          <cell r="D1427" t="str">
            <v>Pterodroma deserta</v>
          </cell>
          <cell r="E1427" t="str">
            <v>Procellariiformes</v>
          </cell>
          <cell r="F1427" t="str">
            <v>Procellariidae</v>
          </cell>
          <cell r="G1427" t="str">
            <v>grazi-de-desertas</v>
          </cell>
          <cell r="H1427" t="str">
            <v>Desertas Petrel</v>
          </cell>
          <cell r="I1427" t="str">
            <v>VU</v>
          </cell>
          <cell r="J1427" t="str">
            <v>VU</v>
          </cell>
          <cell r="K1427" t="str">
            <v>II</v>
          </cell>
          <cell r="L1427" t="str">
            <v>Omnivore</v>
          </cell>
          <cell r="M1427" t="str">
            <v>Carnivore</v>
          </cell>
          <cell r="N1427" t="str">
            <v>Aquatic predator</v>
          </cell>
          <cell r="O1427"/>
          <cell r="P1427" t="str">
            <v>Generalist</v>
          </cell>
          <cell r="Q1427" t="str">
            <v>Marine</v>
          </cell>
          <cell r="R1427" t="str">
            <v>Open</v>
          </cell>
          <cell r="S1427"/>
          <cell r="T1427"/>
          <cell r="U1427" t="str">
            <v>A</v>
          </cell>
          <cell r="V1427"/>
          <cell r="W1427"/>
          <cell r="X1427" t="str">
            <v>VI (E)</v>
          </cell>
          <cell r="Y1427"/>
          <cell r="Z1427"/>
          <cell r="AA1427"/>
          <cell r="AB1427"/>
          <cell r="AC1427"/>
          <cell r="AD1427"/>
          <cell r="AE1427"/>
          <cell r="AF1427"/>
        </row>
        <row r="1428">
          <cell r="A1428" t="str">
            <v>Pterodroma hasitata</v>
          </cell>
          <cell r="B1428" t="str">
            <v>Pterodroma</v>
          </cell>
          <cell r="C1428" t="str">
            <v>hasitata</v>
          </cell>
          <cell r="D1428" t="str">
            <v>Pterodroma hasitata</v>
          </cell>
          <cell r="E1428"/>
          <cell r="F1428"/>
          <cell r="G1428" t="str">
            <v>diablotim</v>
          </cell>
          <cell r="H1428" t="str">
            <v>Black-capped Petrel</v>
          </cell>
          <cell r="I1428"/>
          <cell r="J1428"/>
          <cell r="K1428" t="str">
            <v>II</v>
          </cell>
          <cell r="L1428" t="str">
            <v>Omnivore</v>
          </cell>
          <cell r="M1428" t="str">
            <v>Carnivore</v>
          </cell>
          <cell r="N1428" t="str">
            <v>Aquatic predator</v>
          </cell>
          <cell r="O1428" t="str">
            <v>Aquatico</v>
          </cell>
          <cell r="P1428" t="str">
            <v>Generalist</v>
          </cell>
          <cell r="Q1428" t="str">
            <v>Marine</v>
          </cell>
          <cell r="R1428" t="str">
            <v>Open</v>
          </cell>
          <cell r="S1428"/>
          <cell r="T1428"/>
          <cell r="U1428"/>
          <cell r="V1428"/>
          <cell r="W1428"/>
          <cell r="X1428"/>
          <cell r="Y1428"/>
          <cell r="Z1428"/>
          <cell r="AA1428"/>
          <cell r="AB1428"/>
          <cell r="AC1428"/>
          <cell r="AD1428"/>
          <cell r="AE1428"/>
          <cell r="AF1428"/>
        </row>
        <row r="1429">
          <cell r="A1429" t="str">
            <v>Pterodroma incerta</v>
          </cell>
          <cell r="B1429" t="str">
            <v>Pterodroma</v>
          </cell>
          <cell r="C1429" t="str">
            <v>incerta</v>
          </cell>
          <cell r="D1429" t="str">
            <v>Pterodroma incerta</v>
          </cell>
          <cell r="E1429" t="str">
            <v>Procellariiformes</v>
          </cell>
          <cell r="F1429" t="str">
            <v>Procellariidae</v>
          </cell>
          <cell r="G1429" t="str">
            <v>grazi-de-barriga-branca</v>
          </cell>
          <cell r="H1429" t="str">
            <v>Atlantic Petrel</v>
          </cell>
          <cell r="I1429" t="str">
            <v>EN</v>
          </cell>
          <cell r="J1429" t="str">
            <v>EN</v>
          </cell>
          <cell r="K1429" t="str">
            <v>II</v>
          </cell>
          <cell r="L1429" t="str">
            <v>Invertebrate</v>
          </cell>
          <cell r="M1429" t="str">
            <v>Carnivore</v>
          </cell>
          <cell r="N1429" t="str">
            <v>Aquatic predator</v>
          </cell>
          <cell r="O1429"/>
          <cell r="P1429" t="str">
            <v>Generalist</v>
          </cell>
          <cell r="Q1429" t="str">
            <v>Marine</v>
          </cell>
          <cell r="R1429" t="str">
            <v>Open</v>
          </cell>
          <cell r="S1429"/>
          <cell r="T1429"/>
          <cell r="U1429"/>
          <cell r="V1429" t="str">
            <v>MGT</v>
          </cell>
          <cell r="W1429" t="str">
            <v>No</v>
          </cell>
          <cell r="X1429" t="str">
            <v>VI (S)</v>
          </cell>
          <cell r="Y1429"/>
          <cell r="Z1429"/>
          <cell r="AA1429"/>
          <cell r="AB1429"/>
          <cell r="AC1429"/>
          <cell r="AD1429"/>
          <cell r="AE1429"/>
          <cell r="AF1429"/>
        </row>
        <row r="1430">
          <cell r="A1430" t="str">
            <v>Pterodroma lessonii</v>
          </cell>
          <cell r="B1430" t="str">
            <v>Pterodroma</v>
          </cell>
          <cell r="C1430" t="str">
            <v>lessonii</v>
          </cell>
          <cell r="D1430" t="str">
            <v>Pterodroma lessonii</v>
          </cell>
          <cell r="E1430" t="str">
            <v>Procellariiformes</v>
          </cell>
          <cell r="F1430" t="str">
            <v>Procellariidae</v>
          </cell>
          <cell r="G1430" t="str">
            <v>grazi-de-cabeça-branca</v>
          </cell>
          <cell r="H1430" t="str">
            <v>White-headed Petrel</v>
          </cell>
          <cell r="I1430" t="str">
            <v>LC</v>
          </cell>
          <cell r="J1430"/>
          <cell r="K1430" t="str">
            <v>II</v>
          </cell>
          <cell r="L1430" t="str">
            <v>Invertebrate</v>
          </cell>
          <cell r="M1430" t="str">
            <v>Carnivore</v>
          </cell>
          <cell r="N1430" t="str">
            <v>Aquatic predator</v>
          </cell>
          <cell r="O1430"/>
          <cell r="P1430" t="str">
            <v>Generalist</v>
          </cell>
          <cell r="Q1430" t="str">
            <v>Marine</v>
          </cell>
          <cell r="R1430" t="str">
            <v>Open</v>
          </cell>
          <cell r="S1430"/>
          <cell r="T1430"/>
          <cell r="U1430"/>
          <cell r="V1430" t="str">
            <v>VAG</v>
          </cell>
          <cell r="W1430" t="str">
            <v>No</v>
          </cell>
          <cell r="X1430" t="str">
            <v>VA (S)</v>
          </cell>
          <cell r="Y1430"/>
          <cell r="Z1430"/>
          <cell r="AA1430"/>
          <cell r="AB1430"/>
          <cell r="AC1430"/>
          <cell r="AD1430"/>
          <cell r="AE1430"/>
          <cell r="AF1430"/>
        </row>
        <row r="1431">
          <cell r="A1431" t="str">
            <v>Pterodroma macroptera</v>
          </cell>
          <cell r="B1431" t="str">
            <v>Pterodroma</v>
          </cell>
          <cell r="C1431" t="str">
            <v>macroptera</v>
          </cell>
          <cell r="D1431" t="str">
            <v>Pterodroma macroptera</v>
          </cell>
          <cell r="E1431" t="str">
            <v>Procellariiformes</v>
          </cell>
          <cell r="F1431" t="str">
            <v>Procellariidae</v>
          </cell>
          <cell r="G1431" t="str">
            <v>fura-buxo-de-cara-cinza</v>
          </cell>
          <cell r="H1431" t="str">
            <v>Great-winged Petrel</v>
          </cell>
          <cell r="I1431" t="str">
            <v>LC</v>
          </cell>
          <cell r="J1431"/>
          <cell r="K1431" t="str">
            <v>II</v>
          </cell>
          <cell r="L1431" t="str">
            <v>Invertebrate</v>
          </cell>
          <cell r="M1431" t="str">
            <v>Carnivore</v>
          </cell>
          <cell r="N1431" t="str">
            <v>Aquatic predator</v>
          </cell>
          <cell r="O1431"/>
          <cell r="P1431" t="str">
            <v>Generalist</v>
          </cell>
          <cell r="Q1431" t="str">
            <v>Marine</v>
          </cell>
          <cell r="R1431" t="str">
            <v>Open</v>
          </cell>
          <cell r="S1431"/>
          <cell r="T1431"/>
          <cell r="U1431"/>
          <cell r="V1431" t="str">
            <v>VAG</v>
          </cell>
          <cell r="W1431" t="str">
            <v>No</v>
          </cell>
          <cell r="X1431" t="str">
            <v>VA (S)</v>
          </cell>
          <cell r="Y1431"/>
          <cell r="Z1431"/>
          <cell r="AA1431"/>
          <cell r="AB1431"/>
          <cell r="AC1431"/>
          <cell r="AD1431"/>
          <cell r="AE1431"/>
          <cell r="AF1431"/>
        </row>
        <row r="1432">
          <cell r="A1432" t="str">
            <v>Pterodroma madeira</v>
          </cell>
          <cell r="B1432" t="str">
            <v>Pterodroma</v>
          </cell>
          <cell r="C1432" t="str">
            <v>madeira</v>
          </cell>
          <cell r="D1432" t="str">
            <v>Pterodroma madeira</v>
          </cell>
          <cell r="E1432" t="str">
            <v>Procellariiformes</v>
          </cell>
          <cell r="F1432" t="str">
            <v>Procellariidae</v>
          </cell>
          <cell r="G1432" t="str">
            <v>grazi-da-madeira</v>
          </cell>
          <cell r="H1432" t="str">
            <v>Zino's Petrel</v>
          </cell>
          <cell r="I1432"/>
          <cell r="J1432" t="str">
            <v>EN</v>
          </cell>
          <cell r="K1432" t="str">
            <v>II</v>
          </cell>
          <cell r="L1432" t="str">
            <v>Invertebrate</v>
          </cell>
          <cell r="M1432" t="str">
            <v>Carnivore</v>
          </cell>
          <cell r="N1432" t="str">
            <v>Aquatic predator</v>
          </cell>
          <cell r="O1432"/>
          <cell r="P1432" t="str">
            <v>Generalist</v>
          </cell>
          <cell r="Q1432" t="str">
            <v>Marine</v>
          </cell>
          <cell r="R1432" t="str">
            <v>Open</v>
          </cell>
          <cell r="S1432"/>
          <cell r="T1432"/>
          <cell r="U1432"/>
          <cell r="V1432"/>
          <cell r="W1432"/>
          <cell r="X1432" t="str">
            <v>VI (E)</v>
          </cell>
          <cell r="Y1432"/>
          <cell r="Z1432"/>
          <cell r="AA1432"/>
          <cell r="AB1432"/>
          <cell r="AC1432"/>
          <cell r="AD1432"/>
          <cell r="AE1432"/>
          <cell r="AF1432"/>
        </row>
        <row r="1433">
          <cell r="A1433" t="str">
            <v>Pterodroma mollis</v>
          </cell>
          <cell r="B1433" t="str">
            <v>Pterodroma</v>
          </cell>
          <cell r="C1433" t="str">
            <v>mollis</v>
          </cell>
          <cell r="D1433" t="str">
            <v>Pterodroma mollis</v>
          </cell>
          <cell r="E1433" t="str">
            <v>Procellariiformes</v>
          </cell>
          <cell r="F1433" t="str">
            <v>Procellariidae</v>
          </cell>
          <cell r="G1433" t="str">
            <v>grazi-delicada</v>
          </cell>
          <cell r="H1433" t="str">
            <v>Soft-plumaged Petrel</v>
          </cell>
          <cell r="I1433" t="str">
            <v>LC</v>
          </cell>
          <cell r="J1433"/>
          <cell r="K1433" t="str">
            <v>II</v>
          </cell>
          <cell r="L1433" t="str">
            <v>Invertebrate</v>
          </cell>
          <cell r="M1433" t="str">
            <v>Carnivore</v>
          </cell>
          <cell r="N1433" t="str">
            <v>Aquatic predator</v>
          </cell>
          <cell r="O1433"/>
          <cell r="P1433" t="str">
            <v>Generalist</v>
          </cell>
          <cell r="Q1433" t="str">
            <v>Marine</v>
          </cell>
          <cell r="R1433" t="str">
            <v>Open</v>
          </cell>
          <cell r="S1433"/>
          <cell r="T1433"/>
          <cell r="U1433" t="str">
            <v>M</v>
          </cell>
          <cell r="V1433" t="str">
            <v>MGT</v>
          </cell>
          <cell r="W1433" t="str">
            <v>No</v>
          </cell>
          <cell r="X1433" t="str">
            <v>VI (S)</v>
          </cell>
          <cell r="Y1433"/>
          <cell r="Z1433"/>
          <cell r="AA1433"/>
          <cell r="AB1433"/>
          <cell r="AC1433"/>
          <cell r="AD1433"/>
          <cell r="AE1433"/>
          <cell r="AF1433"/>
        </row>
        <row r="1434">
          <cell r="A1434" t="str">
            <v>Pteroglossus aracari</v>
          </cell>
          <cell r="B1434" t="str">
            <v>Pteroglossus</v>
          </cell>
          <cell r="C1434" t="str">
            <v>aracari</v>
          </cell>
          <cell r="D1434" t="str">
            <v>Pteroglossus aracari</v>
          </cell>
          <cell r="E1434" t="str">
            <v>Piciformes</v>
          </cell>
          <cell r="F1434" t="str">
            <v>Ramphastidae</v>
          </cell>
          <cell r="G1434" t="str">
            <v>araçari-de-bico-branco</v>
          </cell>
          <cell r="H1434" t="str">
            <v>Black-necked Aracari</v>
          </cell>
          <cell r="I1434" t="str">
            <v>LC</v>
          </cell>
          <cell r="J1434"/>
          <cell r="K1434"/>
          <cell r="L1434" t="str">
            <v>FruiNect</v>
          </cell>
          <cell r="M1434" t="str">
            <v>Herbivore</v>
          </cell>
          <cell r="N1434" t="str">
            <v>Frugivore</v>
          </cell>
          <cell r="O1434" t="str">
            <v>Dossel</v>
          </cell>
          <cell r="P1434" t="str">
            <v>Insessorial</v>
          </cell>
          <cell r="Q1434" t="str">
            <v>Forest</v>
          </cell>
          <cell r="R1434" t="str">
            <v xml:space="preserve">Dense </v>
          </cell>
          <cell r="S1434"/>
          <cell r="T1434"/>
          <cell r="U1434" t="str">
            <v>A</v>
          </cell>
          <cell r="V1434"/>
          <cell r="W1434"/>
          <cell r="X1434" t="str">
            <v>BR</v>
          </cell>
          <cell r="Y1434"/>
          <cell r="Z1434"/>
          <cell r="AA1434"/>
          <cell r="AB1434"/>
          <cell r="AC1434"/>
          <cell r="AD1434"/>
          <cell r="AE1434"/>
          <cell r="AF1434"/>
        </row>
        <row r="1435">
          <cell r="A1435" t="str">
            <v>Pteroglossus azara</v>
          </cell>
          <cell r="B1435" t="str">
            <v>Pteroglossus</v>
          </cell>
          <cell r="C1435" t="str">
            <v>azara</v>
          </cell>
          <cell r="D1435" t="str">
            <v>Pteroglossus azara</v>
          </cell>
          <cell r="E1435" t="str">
            <v>Piciformes</v>
          </cell>
          <cell r="F1435" t="str">
            <v>Ramphastidae</v>
          </cell>
          <cell r="G1435" t="str">
            <v>araçari-de-bico-de-marfim</v>
          </cell>
          <cell r="H1435" t="str">
            <v>Ivory-billed Aracari</v>
          </cell>
          <cell r="I1435" t="str">
            <v>LC</v>
          </cell>
          <cell r="J1435"/>
          <cell r="K1435"/>
          <cell r="L1435" t="str">
            <v>FruiNect</v>
          </cell>
          <cell r="M1435" t="str">
            <v>Herbivore</v>
          </cell>
          <cell r="N1435" t="str">
            <v>Frugivore</v>
          </cell>
          <cell r="O1435" t="str">
            <v>Dossel</v>
          </cell>
          <cell r="P1435" t="str">
            <v>Insessorial</v>
          </cell>
          <cell r="Q1435" t="str">
            <v>Forest</v>
          </cell>
          <cell r="R1435" t="str">
            <v xml:space="preserve">Dense </v>
          </cell>
          <cell r="S1435"/>
          <cell r="T1435"/>
          <cell r="U1435"/>
          <cell r="V1435"/>
          <cell r="W1435"/>
          <cell r="X1435" t="str">
            <v>BR, En</v>
          </cell>
          <cell r="Y1435"/>
          <cell r="Z1435"/>
          <cell r="AA1435"/>
          <cell r="AB1435"/>
          <cell r="AC1435"/>
          <cell r="AD1435"/>
          <cell r="AE1435"/>
          <cell r="AF1435"/>
        </row>
        <row r="1436">
          <cell r="A1436" t="str">
            <v>Pteroglossus bailloni</v>
          </cell>
          <cell r="B1436" t="str">
            <v>Pteroglossus</v>
          </cell>
          <cell r="C1436" t="str">
            <v>bailloni</v>
          </cell>
          <cell r="D1436" t="str">
            <v>Pteroglossus bailloni</v>
          </cell>
          <cell r="E1436" t="str">
            <v>Piciformes</v>
          </cell>
          <cell r="F1436" t="str">
            <v>Ramphastidae</v>
          </cell>
          <cell r="G1436" t="str">
            <v>araçari-ba</v>
          </cell>
          <cell r="H1436" t="str">
            <v>Saffron Toucanet</v>
          </cell>
          <cell r="I1436" t="str">
            <v>NT</v>
          </cell>
          <cell r="J1436"/>
          <cell r="K1436"/>
          <cell r="L1436" t="str">
            <v>FruiNect</v>
          </cell>
          <cell r="M1436" t="str">
            <v>Herbivore</v>
          </cell>
          <cell r="N1436" t="str">
            <v>Frugivore</v>
          </cell>
          <cell r="O1436"/>
          <cell r="P1436" t="str">
            <v>Insessorial</v>
          </cell>
          <cell r="Q1436" t="str">
            <v>Forest</v>
          </cell>
          <cell r="R1436" t="str">
            <v xml:space="preserve">Dense </v>
          </cell>
          <cell r="S1436"/>
          <cell r="T1436"/>
          <cell r="U1436" t="str">
            <v>A</v>
          </cell>
          <cell r="V1436"/>
          <cell r="W1436"/>
          <cell r="X1436" t="str">
            <v>BR</v>
          </cell>
          <cell r="Y1436"/>
          <cell r="Z1436"/>
          <cell r="AA1436"/>
          <cell r="AB1436"/>
          <cell r="AC1436"/>
          <cell r="AD1436"/>
          <cell r="AE1436"/>
          <cell r="AF1436"/>
        </row>
        <row r="1437">
          <cell r="A1437" t="str">
            <v>Pteroglossus beauharnaisii</v>
          </cell>
          <cell r="B1437" t="str">
            <v>Pteroglossus</v>
          </cell>
          <cell r="C1437" t="str">
            <v>beauharnaisii</v>
          </cell>
          <cell r="D1437" t="str">
            <v>Pteroglossus beauharnaisii</v>
          </cell>
          <cell r="E1437" t="str">
            <v>Piciformes</v>
          </cell>
          <cell r="F1437" t="str">
            <v>Ramphastidae</v>
          </cell>
          <cell r="G1437" t="str">
            <v>araçari-mulato</v>
          </cell>
          <cell r="H1437" t="str">
            <v>Curl-crested Aracari</v>
          </cell>
          <cell r="I1437" t="str">
            <v>LC</v>
          </cell>
          <cell r="J1437"/>
          <cell r="K1437"/>
          <cell r="L1437" t="str">
            <v>FruiNect</v>
          </cell>
          <cell r="M1437" t="str">
            <v>Herbivore</v>
          </cell>
          <cell r="N1437" t="str">
            <v>Frugivore</v>
          </cell>
          <cell r="O1437"/>
          <cell r="P1437" t="str">
            <v>Insessorial</v>
          </cell>
          <cell r="Q1437" t="str">
            <v>Forest</v>
          </cell>
          <cell r="R1437" t="str">
            <v xml:space="preserve">Dense </v>
          </cell>
          <cell r="S1437"/>
          <cell r="T1437"/>
          <cell r="U1437" t="str">
            <v>M</v>
          </cell>
          <cell r="V1437"/>
          <cell r="W1437"/>
          <cell r="X1437" t="str">
            <v>BR</v>
          </cell>
          <cell r="Y1437"/>
          <cell r="Z1437"/>
          <cell r="AA1437"/>
          <cell r="AB1437"/>
          <cell r="AC1437"/>
          <cell r="AD1437"/>
          <cell r="AE1437"/>
          <cell r="AF1437"/>
        </row>
        <row r="1438">
          <cell r="A1438" t="str">
            <v>Pteroglossus bitorquatus</v>
          </cell>
          <cell r="B1438" t="str">
            <v>Pteroglossus</v>
          </cell>
          <cell r="C1438" t="str">
            <v>bitorquatus</v>
          </cell>
          <cell r="D1438" t="str">
            <v>Pteroglossus bitorquatus</v>
          </cell>
          <cell r="E1438" t="str">
            <v>Piciformes</v>
          </cell>
          <cell r="F1438" t="str">
            <v>Ramphastidae</v>
          </cell>
          <cell r="G1438" t="str">
            <v>araçari-de-pescoço-vermelho</v>
          </cell>
          <cell r="H1438" t="str">
            <v>Red-necked Aracari</v>
          </cell>
          <cell r="I1438" t="str">
            <v>EN</v>
          </cell>
          <cell r="J1438"/>
          <cell r="K1438"/>
          <cell r="L1438" t="str">
            <v>FruiNect</v>
          </cell>
          <cell r="M1438" t="str">
            <v>Herbivore</v>
          </cell>
          <cell r="N1438" t="str">
            <v>Frugivore</v>
          </cell>
          <cell r="O1438" t="str">
            <v>Dossel</v>
          </cell>
          <cell r="P1438" t="str">
            <v>Insessorial</v>
          </cell>
          <cell r="Q1438" t="str">
            <v>Forest</v>
          </cell>
          <cell r="R1438" t="str">
            <v xml:space="preserve">Dense </v>
          </cell>
          <cell r="S1438"/>
          <cell r="T1438"/>
          <cell r="U1438" t="str">
            <v>A</v>
          </cell>
          <cell r="V1438"/>
          <cell r="W1438"/>
          <cell r="X1438" t="str">
            <v>BR</v>
          </cell>
          <cell r="Y1438"/>
          <cell r="Z1438"/>
          <cell r="AA1438"/>
          <cell r="AB1438"/>
          <cell r="AC1438"/>
          <cell r="AD1438"/>
          <cell r="AE1438"/>
          <cell r="AF1438"/>
        </row>
        <row r="1439">
          <cell r="A1439" t="str">
            <v>Pteroglossus castanotis</v>
          </cell>
          <cell r="B1439" t="str">
            <v>Pteroglossus</v>
          </cell>
          <cell r="C1439" t="str">
            <v>castanotis</v>
          </cell>
          <cell r="D1439" t="str">
            <v>Pteroglossus castanotis</v>
          </cell>
          <cell r="E1439" t="str">
            <v>Piciformes</v>
          </cell>
          <cell r="F1439" t="str">
            <v>Ramphastidae</v>
          </cell>
          <cell r="G1439" t="str">
            <v>araçari-castanho</v>
          </cell>
          <cell r="H1439" t="str">
            <v>Chestnut-eared Aracari</v>
          </cell>
          <cell r="I1439" t="str">
            <v>LC</v>
          </cell>
          <cell r="J1439"/>
          <cell r="K1439"/>
          <cell r="L1439" t="str">
            <v>FruiNect</v>
          </cell>
          <cell r="M1439" t="str">
            <v>Herbivore</v>
          </cell>
          <cell r="N1439" t="str">
            <v>Frugivore</v>
          </cell>
          <cell r="O1439" t="str">
            <v>Dossel</v>
          </cell>
          <cell r="P1439" t="str">
            <v>Insessorial</v>
          </cell>
          <cell r="Q1439" t="str">
            <v>Forest</v>
          </cell>
          <cell r="R1439" t="str">
            <v xml:space="preserve">Dense </v>
          </cell>
          <cell r="S1439"/>
          <cell r="T1439"/>
          <cell r="U1439"/>
          <cell r="V1439"/>
          <cell r="W1439"/>
          <cell r="X1439" t="str">
            <v>BR</v>
          </cell>
          <cell r="Y1439"/>
          <cell r="Z1439"/>
          <cell r="AA1439"/>
          <cell r="AB1439"/>
          <cell r="AC1439"/>
          <cell r="AD1439"/>
          <cell r="AE1439"/>
          <cell r="AF1439"/>
        </row>
        <row r="1440">
          <cell r="A1440" t="str">
            <v>Pteroglossus flavirostris</v>
          </cell>
          <cell r="B1440" t="str">
            <v>Pteroglossus</v>
          </cell>
          <cell r="C1440" t="str">
            <v>flavirostris</v>
          </cell>
          <cell r="D1440" t="str">
            <v>Pteroglossus flavirostris</v>
          </cell>
          <cell r="E1440" t="str">
            <v>Piciformes</v>
          </cell>
          <cell r="F1440" t="str">
            <v>Ramphastidae</v>
          </cell>
          <cell r="G1440" t="str">
            <v>araçari-de-bico-amarelo</v>
          </cell>
          <cell r="H1440" t="str">
            <v>Yellow-billed Aracari</v>
          </cell>
          <cell r="I1440"/>
          <cell r="J1440"/>
          <cell r="K1440"/>
          <cell r="L1440" t="str">
            <v>FruiNect</v>
          </cell>
          <cell r="M1440" t="str">
            <v>Herbivore</v>
          </cell>
          <cell r="N1440" t="str">
            <v>Frugivore</v>
          </cell>
          <cell r="O1440"/>
          <cell r="P1440" t="str">
            <v>Insessorial</v>
          </cell>
          <cell r="Q1440" t="str">
            <v>Forest</v>
          </cell>
          <cell r="R1440" t="str">
            <v xml:space="preserve">Dense </v>
          </cell>
          <cell r="S1440"/>
          <cell r="T1440"/>
          <cell r="U1440" t="str">
            <v>M</v>
          </cell>
          <cell r="V1440"/>
          <cell r="W1440"/>
          <cell r="X1440" t="str">
            <v>BR</v>
          </cell>
          <cell r="Y1440"/>
          <cell r="Z1440"/>
          <cell r="AA1440"/>
          <cell r="AB1440"/>
          <cell r="AC1440"/>
          <cell r="AD1440"/>
          <cell r="AE1440"/>
          <cell r="AF1440"/>
        </row>
        <row r="1441">
          <cell r="A1441" t="str">
            <v>Pteroglossus inscriptus</v>
          </cell>
          <cell r="B1441" t="str">
            <v>Pteroglossus</v>
          </cell>
          <cell r="C1441" t="str">
            <v>inscriptus</v>
          </cell>
          <cell r="D1441" t="str">
            <v>Pteroglossus inscriptus</v>
          </cell>
          <cell r="E1441" t="str">
            <v>Piciformes</v>
          </cell>
          <cell r="F1441" t="str">
            <v>Ramphastidae</v>
          </cell>
          <cell r="G1441" t="str">
            <v>araçari-de-bico-riscado</v>
          </cell>
          <cell r="H1441" t="str">
            <v>Lettered Aracari</v>
          </cell>
          <cell r="I1441" t="str">
            <v>LC</v>
          </cell>
          <cell r="J1441"/>
          <cell r="K1441"/>
          <cell r="L1441" t="str">
            <v>FruiNect</v>
          </cell>
          <cell r="M1441" t="str">
            <v>Herbivore</v>
          </cell>
          <cell r="N1441" t="str">
            <v>Frugivore</v>
          </cell>
          <cell r="O1441" t="str">
            <v>Dossel</v>
          </cell>
          <cell r="P1441" t="str">
            <v>Insessorial</v>
          </cell>
          <cell r="Q1441" t="str">
            <v>Forest</v>
          </cell>
          <cell r="R1441" t="str">
            <v xml:space="preserve">Dense </v>
          </cell>
          <cell r="S1441"/>
          <cell r="T1441"/>
          <cell r="U1441"/>
          <cell r="V1441"/>
          <cell r="W1441"/>
          <cell r="X1441" t="str">
            <v>BR</v>
          </cell>
          <cell r="Y1441"/>
          <cell r="Z1441"/>
          <cell r="AA1441"/>
          <cell r="AB1441"/>
          <cell r="AC1441"/>
          <cell r="AD1441"/>
          <cell r="AE1441"/>
          <cell r="AF1441"/>
        </row>
        <row r="1442">
          <cell r="A1442" t="str">
            <v>Pteroglossus mariae</v>
          </cell>
          <cell r="B1442" t="str">
            <v>Pteroglossus</v>
          </cell>
          <cell r="C1442" t="str">
            <v>mariae</v>
          </cell>
          <cell r="D1442" t="str">
            <v>Pteroglossus mariae</v>
          </cell>
          <cell r="E1442" t="str">
            <v>Piciformes</v>
          </cell>
          <cell r="F1442" t="str">
            <v>Ramphastidae</v>
          </cell>
          <cell r="G1442" t="str">
            <v>araçari-de-bico-marrom</v>
          </cell>
          <cell r="H1442" t="str">
            <v>Brown-mandibled Aracari</v>
          </cell>
          <cell r="I1442"/>
          <cell r="J1442"/>
          <cell r="K1442"/>
          <cell r="L1442" t="str">
            <v>FruiNect</v>
          </cell>
          <cell r="M1442" t="str">
            <v>Herbivore</v>
          </cell>
          <cell r="N1442" t="str">
            <v>Frugivore</v>
          </cell>
          <cell r="O1442"/>
          <cell r="P1442" t="str">
            <v>Insessorial</v>
          </cell>
          <cell r="Q1442" t="str">
            <v>Forest</v>
          </cell>
          <cell r="R1442" t="str">
            <v xml:space="preserve">Dense </v>
          </cell>
          <cell r="S1442"/>
          <cell r="T1442"/>
          <cell r="U1442" t="str">
            <v>A</v>
          </cell>
          <cell r="V1442"/>
          <cell r="W1442"/>
          <cell r="X1442" t="str">
            <v>BR</v>
          </cell>
          <cell r="Y1442"/>
          <cell r="Z1442"/>
          <cell r="AA1442"/>
          <cell r="AB1442"/>
          <cell r="AC1442"/>
          <cell r="AD1442"/>
          <cell r="AE1442"/>
          <cell r="AF1442"/>
        </row>
        <row r="1443">
          <cell r="A1443" t="str">
            <v>Pteroglossus pluricinctus</v>
          </cell>
          <cell r="B1443" t="str">
            <v>Pteroglossus</v>
          </cell>
          <cell r="C1443" t="str">
            <v>pluricinctus</v>
          </cell>
          <cell r="D1443" t="str">
            <v>Pteroglossus pluricinctus</v>
          </cell>
          <cell r="E1443" t="str">
            <v>Piciformes</v>
          </cell>
          <cell r="F1443" t="str">
            <v>Ramphastidae</v>
          </cell>
          <cell r="G1443" t="str">
            <v>araçari-de-cinta-dupla</v>
          </cell>
          <cell r="H1443" t="str">
            <v>Many-banded Aracari</v>
          </cell>
          <cell r="I1443" t="str">
            <v>LC</v>
          </cell>
          <cell r="J1443"/>
          <cell r="K1443"/>
          <cell r="L1443" t="str">
            <v>FruiNect</v>
          </cell>
          <cell r="M1443" t="str">
            <v>Omnivore</v>
          </cell>
          <cell r="N1443" t="str">
            <v>Frugivore</v>
          </cell>
          <cell r="O1443" t="str">
            <v>Dossel</v>
          </cell>
          <cell r="P1443" t="str">
            <v>Insessorial</v>
          </cell>
          <cell r="Q1443" t="str">
            <v>Forest</v>
          </cell>
          <cell r="R1443" t="str">
            <v xml:space="preserve">Dense </v>
          </cell>
          <cell r="S1443"/>
          <cell r="T1443"/>
          <cell r="U1443" t="str">
            <v>A</v>
          </cell>
          <cell r="V1443"/>
          <cell r="W1443"/>
          <cell r="X1443" t="str">
            <v>BR</v>
          </cell>
          <cell r="Y1443"/>
          <cell r="Z1443"/>
          <cell r="AA1443"/>
          <cell r="AB1443"/>
          <cell r="AC1443"/>
          <cell r="AD1443"/>
          <cell r="AE1443"/>
          <cell r="AF1443"/>
        </row>
        <row r="1444">
          <cell r="A1444" t="str">
            <v>Pteroglossus viridis</v>
          </cell>
          <cell r="B1444" t="str">
            <v>Pteroglossus</v>
          </cell>
          <cell r="C1444" t="str">
            <v>viridis</v>
          </cell>
          <cell r="D1444" t="str">
            <v>Pteroglossus viridis</v>
          </cell>
          <cell r="E1444" t="str">
            <v>Piciformes</v>
          </cell>
          <cell r="F1444" t="str">
            <v>Ramphastidae</v>
          </cell>
          <cell r="G1444" t="str">
            <v>araçari-miudinho</v>
          </cell>
          <cell r="H1444" t="str">
            <v>Green Aracari</v>
          </cell>
          <cell r="I1444" t="str">
            <v>LC</v>
          </cell>
          <cell r="J1444"/>
          <cell r="K1444"/>
          <cell r="L1444" t="str">
            <v>FruiNect</v>
          </cell>
          <cell r="M1444" t="str">
            <v>Herbivore</v>
          </cell>
          <cell r="N1444" t="str">
            <v>Frugivore</v>
          </cell>
          <cell r="O1444" t="str">
            <v>Dossel</v>
          </cell>
          <cell r="P1444" t="str">
            <v>Insessorial</v>
          </cell>
          <cell r="Q1444" t="str">
            <v>Forest</v>
          </cell>
          <cell r="R1444" t="str">
            <v xml:space="preserve">Dense </v>
          </cell>
          <cell r="S1444"/>
          <cell r="T1444"/>
          <cell r="U1444"/>
          <cell r="V1444"/>
          <cell r="W1444"/>
          <cell r="X1444" t="str">
            <v>BR</v>
          </cell>
          <cell r="Y1444"/>
          <cell r="Z1444"/>
          <cell r="AA1444"/>
          <cell r="AB1444"/>
          <cell r="AC1444"/>
          <cell r="AD1444"/>
          <cell r="AE1444"/>
          <cell r="AF1444"/>
        </row>
        <row r="1445">
          <cell r="A1445" t="str">
            <v>Puffinus assimilis</v>
          </cell>
          <cell r="B1445" t="str">
            <v>Puffinus</v>
          </cell>
          <cell r="C1445" t="str">
            <v>assimilis</v>
          </cell>
          <cell r="D1445" t="str">
            <v>Puffinus assimilis</v>
          </cell>
          <cell r="E1445"/>
          <cell r="F1445"/>
          <cell r="G1445" t="str">
            <v>pardela-peque</v>
          </cell>
          <cell r="H1445" t="str">
            <v>Little Shearwater</v>
          </cell>
          <cell r="I1445"/>
          <cell r="J1445"/>
          <cell r="K1445"/>
          <cell r="L1445" t="str">
            <v>Invertebrate</v>
          </cell>
          <cell r="M1445" t="str">
            <v>Carnivore</v>
          </cell>
          <cell r="N1445" t="str">
            <v>Aquatic predator</v>
          </cell>
          <cell r="O1445"/>
          <cell r="P1445" t="str">
            <v>Generalist</v>
          </cell>
          <cell r="Q1445" t="str">
            <v>Marine</v>
          </cell>
          <cell r="R1445" t="str">
            <v>Open</v>
          </cell>
          <cell r="S1445"/>
          <cell r="T1445"/>
          <cell r="U1445" t="str">
            <v>A</v>
          </cell>
          <cell r="V1445"/>
          <cell r="W1445"/>
          <cell r="X1445"/>
          <cell r="Y1445"/>
          <cell r="Z1445"/>
          <cell r="AA1445"/>
          <cell r="AB1445"/>
          <cell r="AC1445"/>
          <cell r="AD1445"/>
          <cell r="AE1445"/>
          <cell r="AF1445"/>
        </row>
        <row r="1446">
          <cell r="A1446" t="str">
            <v>Puffinus gravis</v>
          </cell>
          <cell r="B1446" t="str">
            <v>Ardenna</v>
          </cell>
          <cell r="C1446" t="str">
            <v>gravis</v>
          </cell>
          <cell r="D1446" t="str">
            <v>Ardenna gravis</v>
          </cell>
          <cell r="E1446" t="str">
            <v>Procellariiformes</v>
          </cell>
          <cell r="F1446" t="str">
            <v>Procellariidae</v>
          </cell>
          <cell r="G1446" t="str">
            <v>pardela-de-barrete</v>
          </cell>
          <cell r="H1446" t="str">
            <v>Great Shearwater</v>
          </cell>
          <cell r="I1446" t="str">
            <v>LC</v>
          </cell>
          <cell r="J1446"/>
          <cell r="K1446"/>
          <cell r="L1446" t="str">
            <v>VertFishScav</v>
          </cell>
          <cell r="M1446" t="str">
            <v>Carnivore</v>
          </cell>
          <cell r="N1446" t="str">
            <v>Aquatic predator</v>
          </cell>
          <cell r="O1446" t="str">
            <v>Aquatico</v>
          </cell>
          <cell r="P1446" t="str">
            <v>Generalist</v>
          </cell>
          <cell r="Q1446" t="str">
            <v>Marine</v>
          </cell>
          <cell r="R1446" t="str">
            <v>Open</v>
          </cell>
          <cell r="S1446"/>
          <cell r="T1446"/>
          <cell r="U1446" t="str">
            <v>A</v>
          </cell>
          <cell r="V1446" t="str">
            <v>MGT</v>
          </cell>
          <cell r="W1446" t="str">
            <v>No</v>
          </cell>
          <cell r="X1446" t="str">
            <v>VI (S)</v>
          </cell>
          <cell r="Y1446"/>
          <cell r="Z1446"/>
          <cell r="AA1446"/>
          <cell r="AB1446"/>
          <cell r="AC1446"/>
          <cell r="AD1446"/>
          <cell r="AE1446"/>
          <cell r="AF1446"/>
        </row>
        <row r="1447">
          <cell r="A1447" t="str">
            <v>Puffinus griseus</v>
          </cell>
          <cell r="B1447" t="str">
            <v>Ardenna</v>
          </cell>
          <cell r="C1447" t="str">
            <v>grisea</v>
          </cell>
          <cell r="D1447" t="str">
            <v>Ardenna grisea</v>
          </cell>
          <cell r="E1447" t="str">
            <v>Procellariiformes</v>
          </cell>
          <cell r="F1447" t="str">
            <v>Procellariidae</v>
          </cell>
          <cell r="G1447" t="str">
            <v>pardela-escura</v>
          </cell>
          <cell r="H1447" t="str">
            <v>Sooty Shearwater</v>
          </cell>
          <cell r="I1447" t="str">
            <v>NT</v>
          </cell>
          <cell r="J1447"/>
          <cell r="K1447"/>
          <cell r="L1447" t="str">
            <v>VertFishScav</v>
          </cell>
          <cell r="M1447" t="str">
            <v>Carnivore</v>
          </cell>
          <cell r="N1447" t="str">
            <v>Aquatic predator</v>
          </cell>
          <cell r="O1447" t="str">
            <v>Aquatico</v>
          </cell>
          <cell r="P1447" t="str">
            <v>Generalist</v>
          </cell>
          <cell r="Q1447" t="str">
            <v>Marine</v>
          </cell>
          <cell r="R1447" t="str">
            <v>Open</v>
          </cell>
          <cell r="S1447"/>
          <cell r="T1447"/>
          <cell r="U1447" t="str">
            <v>A</v>
          </cell>
          <cell r="V1447" t="str">
            <v>MGT</v>
          </cell>
          <cell r="W1447" t="str">
            <v>No</v>
          </cell>
          <cell r="X1447" t="str">
            <v>VI (S)</v>
          </cell>
          <cell r="Y1447"/>
          <cell r="Z1447"/>
          <cell r="AA1447"/>
          <cell r="AB1447"/>
          <cell r="AC1447"/>
          <cell r="AD1447"/>
          <cell r="AE1447"/>
          <cell r="AF1447"/>
        </row>
        <row r="1448">
          <cell r="A1448" t="str">
            <v>Puffinus lherminieri</v>
          </cell>
          <cell r="B1448" t="str">
            <v>Puffinus</v>
          </cell>
          <cell r="C1448" t="str">
            <v>lherminieri</v>
          </cell>
          <cell r="D1448" t="str">
            <v>Puffinus lherminieri</v>
          </cell>
          <cell r="E1448" t="str">
            <v>Procellariiformes</v>
          </cell>
          <cell r="F1448" t="str">
            <v>Procellariidae</v>
          </cell>
          <cell r="G1448" t="str">
            <v>pardela-de-asa-larga</v>
          </cell>
          <cell r="H1448" t="str">
            <v>Audubon's Shearwater</v>
          </cell>
          <cell r="I1448" t="str">
            <v>LC</v>
          </cell>
          <cell r="J1448" t="str">
            <v>CR</v>
          </cell>
          <cell r="K1448"/>
          <cell r="L1448" t="str">
            <v>Invertebrate</v>
          </cell>
          <cell r="M1448" t="str">
            <v>Carnivore</v>
          </cell>
          <cell r="N1448" t="str">
            <v>Aquatic predator</v>
          </cell>
          <cell r="O1448" t="str">
            <v>Aquatico</v>
          </cell>
          <cell r="P1448" t="str">
            <v>Generalist</v>
          </cell>
          <cell r="Q1448" t="str">
            <v>Marine</v>
          </cell>
          <cell r="R1448" t="str">
            <v>Open</v>
          </cell>
          <cell r="S1448"/>
          <cell r="T1448"/>
          <cell r="U1448"/>
          <cell r="V1448" t="str">
            <v>MGT</v>
          </cell>
          <cell r="W1448" t="str">
            <v>Yes</v>
          </cell>
          <cell r="X1448" t="str">
            <v>BR</v>
          </cell>
          <cell r="Y1448"/>
          <cell r="Z1448"/>
          <cell r="AA1448"/>
          <cell r="AB1448"/>
          <cell r="AC1448"/>
          <cell r="AD1448"/>
          <cell r="AE1448"/>
          <cell r="AF1448"/>
        </row>
        <row r="1449">
          <cell r="A1449" t="str">
            <v>Puffinus puffinus</v>
          </cell>
          <cell r="B1449" t="str">
            <v>Puffinus</v>
          </cell>
          <cell r="C1449" t="str">
            <v>puffinus</v>
          </cell>
          <cell r="D1449" t="str">
            <v>Puffinus puffinus</v>
          </cell>
          <cell r="E1449" t="str">
            <v>Procellariiformes</v>
          </cell>
          <cell r="F1449" t="str">
            <v>Procellariidae</v>
          </cell>
          <cell r="G1449" t="str">
            <v>pardela-sombria</v>
          </cell>
          <cell r="H1449" t="str">
            <v>Manx Shearwater</v>
          </cell>
          <cell r="I1449" t="str">
            <v>LC</v>
          </cell>
          <cell r="J1449"/>
          <cell r="K1449"/>
          <cell r="L1449" t="str">
            <v>VertFishScav</v>
          </cell>
          <cell r="M1449" t="str">
            <v>Carnivore</v>
          </cell>
          <cell r="N1449" t="str">
            <v>Aquatic predator</v>
          </cell>
          <cell r="O1449"/>
          <cell r="P1449" t="str">
            <v>Generalist</v>
          </cell>
          <cell r="Q1449" t="str">
            <v>Marine</v>
          </cell>
          <cell r="R1449" t="str">
            <v>Open</v>
          </cell>
          <cell r="S1449"/>
          <cell r="T1449"/>
          <cell r="U1449"/>
          <cell r="V1449" t="str">
            <v>MGT</v>
          </cell>
          <cell r="W1449" t="str">
            <v>No</v>
          </cell>
          <cell r="X1449" t="str">
            <v>VI (E)</v>
          </cell>
          <cell r="Y1449"/>
          <cell r="Z1449"/>
          <cell r="AA1449"/>
          <cell r="AB1449"/>
          <cell r="AC1449"/>
          <cell r="AD1449"/>
          <cell r="AE1449"/>
          <cell r="AF1449"/>
        </row>
        <row r="1450">
          <cell r="A1450" t="str">
            <v>Puffinus tenuirostris</v>
          </cell>
          <cell r="B1450" t="str">
            <v>Ardenna</v>
          </cell>
          <cell r="C1450" t="str">
            <v>tenuirostris</v>
          </cell>
          <cell r="D1450" t="str">
            <v>Ardenna tenuirostris</v>
          </cell>
          <cell r="E1450" t="str">
            <v>Procellariiformes</v>
          </cell>
          <cell r="F1450" t="str">
            <v>Procellariidae</v>
          </cell>
          <cell r="G1450" t="str">
            <v>pardela-de-cauda-curta</v>
          </cell>
          <cell r="H1450" t="str">
            <v>Short-Tailed Shearwater</v>
          </cell>
          <cell r="I1450"/>
          <cell r="J1450"/>
          <cell r="K1450"/>
          <cell r="L1450" t="str">
            <v>VertFishScav</v>
          </cell>
          <cell r="M1450" t="str">
            <v>Carnivore</v>
          </cell>
          <cell r="N1450" t="str">
            <v>Aquatic predator</v>
          </cell>
          <cell r="O1450"/>
          <cell r="P1450" t="str">
            <v>Generalist</v>
          </cell>
          <cell r="Q1450" t="str">
            <v>Marine</v>
          </cell>
          <cell r="R1450" t="str">
            <v>Open</v>
          </cell>
          <cell r="S1450"/>
          <cell r="T1450"/>
          <cell r="U1450" t="str">
            <v>A</v>
          </cell>
          <cell r="V1450" t="str">
            <v>VAG</v>
          </cell>
          <cell r="W1450" t="str">
            <v>No</v>
          </cell>
          <cell r="X1450" t="str">
            <v>VA</v>
          </cell>
          <cell r="Y1450"/>
          <cell r="Z1450"/>
          <cell r="AA1450"/>
          <cell r="AB1450"/>
          <cell r="AC1450"/>
          <cell r="AD1450"/>
          <cell r="AE1450"/>
          <cell r="AF1450"/>
        </row>
        <row r="1451">
          <cell r="A1451" t="str">
            <v>Pulsatrix koeniswaldiana</v>
          </cell>
          <cell r="B1451" t="str">
            <v>Pulsatrix</v>
          </cell>
          <cell r="C1451" t="str">
            <v>koeniswaldiana</v>
          </cell>
          <cell r="D1451" t="str">
            <v>Pulsatrix koeniswaldiana</v>
          </cell>
          <cell r="E1451" t="str">
            <v>Strigiformes</v>
          </cell>
          <cell r="F1451" t="str">
            <v>Strigidae</v>
          </cell>
          <cell r="G1451" t="str">
            <v>murucututu-de-barriga-amarela</v>
          </cell>
          <cell r="H1451" t="str">
            <v>Tawny-browed Owl</v>
          </cell>
          <cell r="I1451" t="str">
            <v>LC</v>
          </cell>
          <cell r="J1451"/>
          <cell r="K1451"/>
          <cell r="L1451" t="str">
            <v>VertFishScav</v>
          </cell>
          <cell r="M1451" t="str">
            <v>Carnivore</v>
          </cell>
          <cell r="N1451" t="str">
            <v>Vertivore</v>
          </cell>
          <cell r="O1451" t="str">
            <v>Dossel</v>
          </cell>
          <cell r="P1451" t="str">
            <v>Insessorial</v>
          </cell>
          <cell r="Q1451" t="str">
            <v>Forest</v>
          </cell>
          <cell r="R1451" t="str">
            <v xml:space="preserve">Dense </v>
          </cell>
          <cell r="S1451"/>
          <cell r="T1451" t="str">
            <v>B</v>
          </cell>
          <cell r="U1451" t="str">
            <v>M</v>
          </cell>
          <cell r="V1451"/>
          <cell r="W1451"/>
          <cell r="X1451" t="str">
            <v>BR</v>
          </cell>
          <cell r="Y1451"/>
          <cell r="Z1451"/>
          <cell r="AA1451"/>
          <cell r="AB1451"/>
          <cell r="AC1451"/>
          <cell r="AD1451"/>
          <cell r="AE1451"/>
          <cell r="AF1451"/>
        </row>
        <row r="1452">
          <cell r="A1452" t="str">
            <v>Pulsatrix perspicillata</v>
          </cell>
          <cell r="B1452" t="str">
            <v>Pulsatrix</v>
          </cell>
          <cell r="C1452" t="str">
            <v>perspicillata</v>
          </cell>
          <cell r="D1452" t="str">
            <v>Pulsatrix perspicillata</v>
          </cell>
          <cell r="E1452" t="str">
            <v>Strigiformes</v>
          </cell>
          <cell r="F1452" t="str">
            <v>Strigidae</v>
          </cell>
          <cell r="G1452" t="str">
            <v>murucututu</v>
          </cell>
          <cell r="H1452" t="str">
            <v>Spectacled Owl</v>
          </cell>
          <cell r="I1452" t="str">
            <v>LC</v>
          </cell>
          <cell r="J1452"/>
          <cell r="K1452"/>
          <cell r="L1452" t="str">
            <v>VertFishScav</v>
          </cell>
          <cell r="M1452" t="str">
            <v>Carnivore</v>
          </cell>
          <cell r="N1452" t="str">
            <v>Vertivore</v>
          </cell>
          <cell r="O1452" t="str">
            <v>Dossel</v>
          </cell>
          <cell r="P1452" t="str">
            <v>Insessorial</v>
          </cell>
          <cell r="Q1452" t="str">
            <v>Forest</v>
          </cell>
          <cell r="R1452" t="str">
            <v xml:space="preserve">Dense </v>
          </cell>
          <cell r="S1452"/>
          <cell r="T1452" t="str">
            <v>B</v>
          </cell>
          <cell r="U1452" t="str">
            <v>A</v>
          </cell>
          <cell r="V1452"/>
          <cell r="W1452"/>
          <cell r="X1452" t="str">
            <v>BR</v>
          </cell>
          <cell r="Y1452"/>
          <cell r="Z1452"/>
          <cell r="AA1452"/>
          <cell r="AB1452"/>
          <cell r="AC1452"/>
          <cell r="AD1452"/>
          <cell r="AE1452"/>
          <cell r="AF1452"/>
        </row>
        <row r="1453">
          <cell r="A1453" t="str">
            <v>Pygiptila stellaris</v>
          </cell>
          <cell r="B1453" t="str">
            <v>Pygiptila</v>
          </cell>
          <cell r="C1453" t="str">
            <v>stellaris</v>
          </cell>
          <cell r="D1453" t="str">
            <v>Pygiptila stellaris</v>
          </cell>
          <cell r="E1453" t="str">
            <v>Passeriformes</v>
          </cell>
          <cell r="F1453" t="str">
            <v>Thamnophilidae</v>
          </cell>
          <cell r="G1453" t="str">
            <v>choca-cantadora</v>
          </cell>
          <cell r="H1453" t="str">
            <v>Spot-winged Antshrike</v>
          </cell>
          <cell r="I1453" t="str">
            <v>LC</v>
          </cell>
          <cell r="J1453"/>
          <cell r="K1453"/>
          <cell r="L1453" t="str">
            <v>Invertebrate</v>
          </cell>
          <cell r="M1453" t="str">
            <v>Carnivore</v>
          </cell>
          <cell r="N1453" t="str">
            <v>Invertivore</v>
          </cell>
          <cell r="O1453" t="str">
            <v>Dossel</v>
          </cell>
          <cell r="P1453" t="str">
            <v>Insessorial</v>
          </cell>
          <cell r="Q1453" t="str">
            <v>Forest</v>
          </cell>
          <cell r="R1453" t="str">
            <v xml:space="preserve">Dense </v>
          </cell>
          <cell r="S1453"/>
          <cell r="T1453" t="str">
            <v>A</v>
          </cell>
          <cell r="U1453" t="str">
            <v>B</v>
          </cell>
          <cell r="V1453"/>
          <cell r="W1453"/>
          <cell r="X1453" t="str">
            <v>BR</v>
          </cell>
          <cell r="Y1453"/>
          <cell r="Z1453"/>
          <cell r="AA1453" t="str">
            <v>X</v>
          </cell>
          <cell r="AB1453"/>
          <cell r="AC1453"/>
          <cell r="AD1453"/>
          <cell r="AE1453"/>
          <cell r="AF1453"/>
        </row>
        <row r="1454">
          <cell r="A1454" t="str">
            <v>Pygochelidon cyanoleuca</v>
          </cell>
          <cell r="B1454" t="str">
            <v>Pygochelidon</v>
          </cell>
          <cell r="C1454" t="str">
            <v>cyanoleuca</v>
          </cell>
          <cell r="D1454" t="str">
            <v>Pygochelidon cyanoleuca</v>
          </cell>
          <cell r="E1454" t="str">
            <v>Passeriformes</v>
          </cell>
          <cell r="F1454" t="str">
            <v>Hirundinidae</v>
          </cell>
          <cell r="G1454" t="str">
            <v>andorinha-peque-de-casa</v>
          </cell>
          <cell r="H1454" t="str">
            <v>Blue-and-white Swallow</v>
          </cell>
          <cell r="I1454" t="str">
            <v>LC</v>
          </cell>
          <cell r="J1454"/>
          <cell r="K1454"/>
          <cell r="L1454" t="str">
            <v>Invertebrate</v>
          </cell>
          <cell r="M1454" t="str">
            <v>Carnivore</v>
          </cell>
          <cell r="N1454" t="str">
            <v>Invertivore</v>
          </cell>
          <cell r="O1454"/>
          <cell r="P1454" t="str">
            <v>Aerial</v>
          </cell>
          <cell r="Q1454" t="str">
            <v>Human Modified</v>
          </cell>
          <cell r="R1454" t="str">
            <v>Open</v>
          </cell>
          <cell r="S1454">
            <v>1</v>
          </cell>
          <cell r="T1454" t="str">
            <v>A</v>
          </cell>
          <cell r="U1454" t="str">
            <v>B</v>
          </cell>
          <cell r="V1454"/>
          <cell r="W1454"/>
          <cell r="X1454" t="str">
            <v>BR, VI (S)</v>
          </cell>
          <cell r="Y1454"/>
          <cell r="Z1454" t="str">
            <v>RE</v>
          </cell>
          <cell r="AA1454"/>
          <cell r="AB1454"/>
          <cell r="AC1454"/>
          <cell r="AD1454"/>
          <cell r="AE1454"/>
          <cell r="AF1454"/>
        </row>
        <row r="1455">
          <cell r="A1455" t="str">
            <v>Pygochelidon melanoleuca</v>
          </cell>
          <cell r="B1455" t="str">
            <v>Pygochelidon</v>
          </cell>
          <cell r="C1455" t="str">
            <v>melanoleuca</v>
          </cell>
          <cell r="D1455" t="str">
            <v>Pygochelidon melanoleuca</v>
          </cell>
          <cell r="E1455" t="str">
            <v>Passeriformes</v>
          </cell>
          <cell r="F1455" t="str">
            <v>Hirundinidae</v>
          </cell>
          <cell r="G1455" t="str">
            <v>andorinha-de-coleira</v>
          </cell>
          <cell r="H1455" t="str">
            <v>Black-collared Swallow</v>
          </cell>
          <cell r="I1455" t="str">
            <v>LC</v>
          </cell>
          <cell r="J1455"/>
          <cell r="K1455"/>
          <cell r="L1455" t="str">
            <v>Invertebrate</v>
          </cell>
          <cell r="M1455" t="str">
            <v>Carnivore</v>
          </cell>
          <cell r="N1455" t="str">
            <v>Invertivore</v>
          </cell>
          <cell r="O1455"/>
          <cell r="P1455" t="str">
            <v>Aerial</v>
          </cell>
          <cell r="Q1455" t="str">
            <v>Human Modified</v>
          </cell>
          <cell r="R1455" t="str">
            <v>Open</v>
          </cell>
          <cell r="S1455"/>
          <cell r="T1455"/>
          <cell r="U1455" t="str">
            <v>M</v>
          </cell>
          <cell r="V1455" t="str">
            <v>MGT</v>
          </cell>
          <cell r="W1455" t="str">
            <v>Yes</v>
          </cell>
          <cell r="X1455" t="str">
            <v>BR</v>
          </cell>
          <cell r="Y1455"/>
          <cell r="Z1455"/>
          <cell r="AA1455"/>
          <cell r="AB1455"/>
          <cell r="AC1455"/>
          <cell r="AD1455"/>
          <cell r="AE1455"/>
          <cell r="AF1455"/>
        </row>
        <row r="1456">
          <cell r="A1456" t="str">
            <v>Pyriglena atra</v>
          </cell>
          <cell r="B1456" t="str">
            <v>Pyriglena</v>
          </cell>
          <cell r="C1456" t="str">
            <v>atra</v>
          </cell>
          <cell r="D1456" t="str">
            <v>Pyriglena atra</v>
          </cell>
          <cell r="E1456" t="str">
            <v>Passeriformes</v>
          </cell>
          <cell r="F1456" t="str">
            <v>Thamnophilidae</v>
          </cell>
          <cell r="G1456" t="str">
            <v>papa-taoca-da-bahia</v>
          </cell>
          <cell r="H1456" t="str">
            <v>Fringe-backed Fire-eye</v>
          </cell>
          <cell r="I1456" t="str">
            <v>EN</v>
          </cell>
          <cell r="J1456" t="str">
            <v>EN</v>
          </cell>
          <cell r="K1456"/>
          <cell r="L1456" t="str">
            <v>Invertebrate</v>
          </cell>
          <cell r="M1456" t="str">
            <v>Carnivore</v>
          </cell>
          <cell r="N1456" t="str">
            <v>Invertivore</v>
          </cell>
          <cell r="O1456" t="str">
            <v>Sub-bosque</v>
          </cell>
          <cell r="P1456" t="str">
            <v>Insessorial</v>
          </cell>
          <cell r="Q1456" t="str">
            <v>Forest</v>
          </cell>
          <cell r="R1456" t="str">
            <v xml:space="preserve">Dense </v>
          </cell>
          <cell r="S1456"/>
          <cell r="T1456"/>
          <cell r="U1456" t="str">
            <v>M</v>
          </cell>
          <cell r="V1456"/>
          <cell r="W1456"/>
          <cell r="X1456" t="str">
            <v>BR, En</v>
          </cell>
          <cell r="Y1456"/>
          <cell r="Z1456"/>
          <cell r="AA1456" t="str">
            <v>AE3</v>
          </cell>
          <cell r="AB1456"/>
          <cell r="AC1456"/>
          <cell r="AD1456"/>
          <cell r="AE1456"/>
          <cell r="AF1456"/>
        </row>
        <row r="1457">
          <cell r="A1457" t="str">
            <v>Pyriglena leuconota</v>
          </cell>
          <cell r="B1457" t="str">
            <v>Pyriglena</v>
          </cell>
          <cell r="C1457" t="str">
            <v>leuconota</v>
          </cell>
          <cell r="D1457" t="str">
            <v>Pyriglena leuconota</v>
          </cell>
          <cell r="E1457" t="str">
            <v>Passeriformes</v>
          </cell>
          <cell r="F1457" t="str">
            <v>Thamnophilidae</v>
          </cell>
          <cell r="G1457" t="str">
            <v>papa-taoca</v>
          </cell>
          <cell r="H1457" t="str">
            <v>East Amazonian Fire-eye</v>
          </cell>
          <cell r="I1457" t="str">
            <v>LC</v>
          </cell>
          <cell r="J1457"/>
          <cell r="K1457"/>
          <cell r="L1457" t="str">
            <v>Invertebrate</v>
          </cell>
          <cell r="M1457" t="str">
            <v>Carnivore</v>
          </cell>
          <cell r="N1457" t="str">
            <v>Invertivore</v>
          </cell>
          <cell r="O1457"/>
          <cell r="P1457" t="str">
            <v>Insessorial</v>
          </cell>
          <cell r="Q1457" t="str">
            <v>Forest</v>
          </cell>
          <cell r="R1457" t="str">
            <v xml:space="preserve">Dense </v>
          </cell>
          <cell r="S1457">
            <v>3</v>
          </cell>
          <cell r="T1457"/>
          <cell r="U1457" t="str">
            <v>M</v>
          </cell>
          <cell r="V1457"/>
          <cell r="W1457"/>
          <cell r="X1457" t="str">
            <v>BR, En</v>
          </cell>
          <cell r="Y1457"/>
          <cell r="Z1457" t="str">
            <v>RE</v>
          </cell>
          <cell r="AA1457" t="str">
            <v>G</v>
          </cell>
          <cell r="AB1457"/>
          <cell r="AC1457"/>
          <cell r="AD1457"/>
          <cell r="AE1457"/>
          <cell r="AF1457"/>
        </row>
        <row r="1458">
          <cell r="A1458" t="str">
            <v>Pyriglena leucoptera</v>
          </cell>
          <cell r="B1458" t="str">
            <v>Pyriglena</v>
          </cell>
          <cell r="C1458" t="str">
            <v>leucoptera</v>
          </cell>
          <cell r="D1458" t="str">
            <v>Pyriglena leucoptera</v>
          </cell>
          <cell r="E1458" t="str">
            <v>Passeriformes</v>
          </cell>
          <cell r="F1458" t="str">
            <v>Thamnophilidae</v>
          </cell>
          <cell r="G1458" t="str">
            <v>papa-taoca-do-sul</v>
          </cell>
          <cell r="H1458" t="str">
            <v>White-shouldered Fire-eye</v>
          </cell>
          <cell r="I1458" t="str">
            <v>LC</v>
          </cell>
          <cell r="J1458"/>
          <cell r="K1458"/>
          <cell r="L1458" t="str">
            <v>Invertebrate</v>
          </cell>
          <cell r="M1458" t="str">
            <v>Carnivore</v>
          </cell>
          <cell r="N1458" t="str">
            <v>Invertivore</v>
          </cell>
          <cell r="O1458" t="str">
            <v>Sub-bosque</v>
          </cell>
          <cell r="P1458" t="str">
            <v>Insessorial</v>
          </cell>
          <cell r="Q1458" t="str">
            <v>Forest</v>
          </cell>
          <cell r="R1458" t="str">
            <v xml:space="preserve">Dense </v>
          </cell>
          <cell r="S1458">
            <v>3</v>
          </cell>
          <cell r="T1458" t="str">
            <v>B</v>
          </cell>
          <cell r="U1458" t="str">
            <v>M</v>
          </cell>
          <cell r="V1458"/>
          <cell r="W1458"/>
          <cell r="X1458" t="str">
            <v>BR</v>
          </cell>
          <cell r="Y1458"/>
          <cell r="Z1458" t="str">
            <v>RE</v>
          </cell>
          <cell r="AA1458"/>
          <cell r="AB1458"/>
          <cell r="AC1458"/>
          <cell r="AD1458"/>
          <cell r="AE1458"/>
          <cell r="AF1458"/>
        </row>
        <row r="1459">
          <cell r="A1459" t="str">
            <v>Pyriglena pernambucensis</v>
          </cell>
          <cell r="B1459" t="str">
            <v>Pyriglena</v>
          </cell>
          <cell r="C1459" t="str">
            <v>pernambucensis</v>
          </cell>
          <cell r="D1459" t="str">
            <v>Pyriglena pernambucensis</v>
          </cell>
          <cell r="E1459" t="str">
            <v>Passeriformes</v>
          </cell>
          <cell r="F1459" t="str">
            <v>Thamnophilidae</v>
          </cell>
          <cell r="G1459" t="str">
            <v>papa-taoca-de-permbuco</v>
          </cell>
          <cell r="H1459" t="str">
            <v>Permbuco Fire-eye</v>
          </cell>
          <cell r="I1459"/>
          <cell r="J1459" t="str">
            <v>VU</v>
          </cell>
          <cell r="K1459"/>
          <cell r="L1459" t="str">
            <v>Invertebrate</v>
          </cell>
          <cell r="M1459" t="str">
            <v>Carnivore</v>
          </cell>
          <cell r="N1459" t="str">
            <v>Invertivore</v>
          </cell>
          <cell r="O1459"/>
          <cell r="P1459" t="str">
            <v>Insessorial</v>
          </cell>
          <cell r="Q1459" t="str">
            <v>Forest</v>
          </cell>
          <cell r="R1459" t="str">
            <v xml:space="preserve">Dense </v>
          </cell>
          <cell r="S1459"/>
          <cell r="T1459"/>
          <cell r="U1459"/>
          <cell r="V1459"/>
          <cell r="W1459"/>
          <cell r="X1459" t="str">
            <v>BR, En</v>
          </cell>
          <cell r="Y1459"/>
          <cell r="Z1459"/>
          <cell r="AA1459"/>
          <cell r="AB1459"/>
          <cell r="AC1459"/>
          <cell r="AD1459"/>
          <cell r="AE1459"/>
          <cell r="AF1459"/>
        </row>
        <row r="1460">
          <cell r="A1460" t="str">
            <v>Pyrilia aurantiocephala</v>
          </cell>
          <cell r="B1460" t="str">
            <v>Pyrilia</v>
          </cell>
          <cell r="C1460" t="str">
            <v>aurantiocephala</v>
          </cell>
          <cell r="D1460" t="str">
            <v>Pyrilia aurantiocephala</v>
          </cell>
          <cell r="E1460" t="str">
            <v>Psittaciformes</v>
          </cell>
          <cell r="F1460" t="str">
            <v>Psittacidae</v>
          </cell>
          <cell r="G1460" t="str">
            <v>papagaio-de-cabeça-laranja</v>
          </cell>
          <cell r="H1460" t="str">
            <v>Bald Parrot</v>
          </cell>
          <cell r="I1460" t="str">
            <v>NT</v>
          </cell>
          <cell r="J1460"/>
          <cell r="K1460"/>
          <cell r="L1460" t="str">
            <v>PlantSeed</v>
          </cell>
          <cell r="M1460" t="str">
            <v>Herbivore</v>
          </cell>
          <cell r="N1460" t="str">
            <v>Frugivore</v>
          </cell>
          <cell r="O1460"/>
          <cell r="P1460" t="str">
            <v>Insessorial</v>
          </cell>
          <cell r="Q1460" t="str">
            <v>Forest</v>
          </cell>
          <cell r="R1460" t="str">
            <v xml:space="preserve">Dense </v>
          </cell>
          <cell r="S1460"/>
          <cell r="T1460"/>
          <cell r="U1460" t="str">
            <v>A</v>
          </cell>
          <cell r="V1460"/>
          <cell r="W1460"/>
          <cell r="X1460" t="str">
            <v>BR, En</v>
          </cell>
          <cell r="Y1460"/>
          <cell r="Z1460"/>
          <cell r="AA1460"/>
          <cell r="AB1460"/>
          <cell r="AC1460"/>
          <cell r="AD1460"/>
          <cell r="AE1460"/>
          <cell r="AF1460"/>
        </row>
        <row r="1461">
          <cell r="A1461" t="str">
            <v>Pyrilia barrabandi</v>
          </cell>
          <cell r="B1461" t="str">
            <v>Pyrilia</v>
          </cell>
          <cell r="C1461" t="str">
            <v>barrabandi</v>
          </cell>
          <cell r="D1461" t="str">
            <v>Pyrilia barrabandi</v>
          </cell>
          <cell r="E1461" t="str">
            <v>Psittaciformes</v>
          </cell>
          <cell r="F1461" t="str">
            <v>Psittacidae</v>
          </cell>
          <cell r="G1461" t="str">
            <v>curica-de-bochecha-laranja</v>
          </cell>
          <cell r="H1461" t="str">
            <v>Orange-cheeked Parrot</v>
          </cell>
          <cell r="I1461" t="str">
            <v>LC</v>
          </cell>
          <cell r="J1461"/>
          <cell r="K1461" t="str">
            <v>II</v>
          </cell>
          <cell r="L1461" t="str">
            <v>Omnivore</v>
          </cell>
          <cell r="M1461" t="str">
            <v>Herbivore</v>
          </cell>
          <cell r="N1461" t="str">
            <v>Frugivore</v>
          </cell>
          <cell r="O1461"/>
          <cell r="P1461" t="str">
            <v>Insessorial</v>
          </cell>
          <cell r="Q1461" t="str">
            <v>Forest</v>
          </cell>
          <cell r="R1461" t="str">
            <v xml:space="preserve">Dense </v>
          </cell>
          <cell r="S1461"/>
          <cell r="T1461"/>
          <cell r="U1461"/>
          <cell r="V1461"/>
          <cell r="W1461"/>
          <cell r="X1461" t="str">
            <v>BR</v>
          </cell>
          <cell r="Y1461"/>
          <cell r="Z1461"/>
          <cell r="AA1461"/>
          <cell r="AB1461"/>
          <cell r="AC1461"/>
          <cell r="AD1461"/>
          <cell r="AE1461"/>
          <cell r="AF1461"/>
        </row>
        <row r="1462">
          <cell r="A1462" t="str">
            <v>Pyrilia caica</v>
          </cell>
          <cell r="B1462" t="str">
            <v>Pyrilia</v>
          </cell>
          <cell r="C1462" t="str">
            <v>caica</v>
          </cell>
          <cell r="D1462" t="str">
            <v>Pyrilia caica</v>
          </cell>
          <cell r="E1462" t="str">
            <v>Psittaciformes</v>
          </cell>
          <cell r="F1462" t="str">
            <v>Psittacidae</v>
          </cell>
          <cell r="G1462" t="str">
            <v>curica-de-chapéu-preto</v>
          </cell>
          <cell r="H1462" t="str">
            <v>Caica Parrot</v>
          </cell>
          <cell r="I1462" t="str">
            <v>LC</v>
          </cell>
          <cell r="J1462"/>
          <cell r="K1462" t="str">
            <v>II</v>
          </cell>
          <cell r="L1462" t="str">
            <v>PlantSeed</v>
          </cell>
          <cell r="M1462" t="str">
            <v>Herbivore</v>
          </cell>
          <cell r="N1462" t="str">
            <v>Frugivore</v>
          </cell>
          <cell r="O1462"/>
          <cell r="P1462" t="str">
            <v>Insessorial</v>
          </cell>
          <cell r="Q1462" t="str">
            <v>Forest</v>
          </cell>
          <cell r="R1462" t="str">
            <v xml:space="preserve">Dense </v>
          </cell>
          <cell r="S1462"/>
          <cell r="T1462"/>
          <cell r="U1462"/>
          <cell r="V1462"/>
          <cell r="W1462"/>
          <cell r="X1462" t="str">
            <v>BR</v>
          </cell>
          <cell r="Y1462"/>
          <cell r="Z1462"/>
          <cell r="AA1462"/>
          <cell r="AB1462"/>
          <cell r="AC1462"/>
          <cell r="AD1462"/>
          <cell r="AE1462"/>
          <cell r="AF1462"/>
        </row>
        <row r="1463">
          <cell r="A1463" t="str">
            <v>Pyrilia vulturina</v>
          </cell>
          <cell r="B1463" t="str">
            <v>Pyrilia</v>
          </cell>
          <cell r="C1463" t="str">
            <v>vulturina</v>
          </cell>
          <cell r="D1463" t="str">
            <v>Pyrilia vulturina</v>
          </cell>
          <cell r="E1463" t="str">
            <v>Psittaciformes</v>
          </cell>
          <cell r="F1463" t="str">
            <v>Psittacidae</v>
          </cell>
          <cell r="G1463" t="str">
            <v>curica-urubu</v>
          </cell>
          <cell r="H1463" t="str">
            <v>Vulturine Parrot</v>
          </cell>
          <cell r="I1463" t="str">
            <v>LC</v>
          </cell>
          <cell r="J1463" t="str">
            <v>VU</v>
          </cell>
          <cell r="K1463" t="str">
            <v>II</v>
          </cell>
          <cell r="L1463" t="str">
            <v>FruiNect</v>
          </cell>
          <cell r="M1463" t="str">
            <v>Herbivore</v>
          </cell>
          <cell r="N1463" t="str">
            <v>Frugivore</v>
          </cell>
          <cell r="O1463"/>
          <cell r="P1463" t="str">
            <v>Insessorial</v>
          </cell>
          <cell r="Q1463" t="str">
            <v>Forest</v>
          </cell>
          <cell r="R1463" t="str">
            <v xml:space="preserve">Dense </v>
          </cell>
          <cell r="S1463"/>
          <cell r="T1463"/>
          <cell r="U1463" t="str">
            <v>B</v>
          </cell>
          <cell r="V1463"/>
          <cell r="W1463"/>
          <cell r="X1463" t="str">
            <v>BR, En</v>
          </cell>
          <cell r="Y1463"/>
          <cell r="Z1463"/>
          <cell r="AA1463" t="str">
            <v>AC</v>
          </cell>
          <cell r="AB1463"/>
          <cell r="AC1463"/>
          <cell r="AD1463"/>
          <cell r="AE1463"/>
          <cell r="AF1463"/>
        </row>
        <row r="1464">
          <cell r="A1464" t="str">
            <v>Pyrocephalus rubinus</v>
          </cell>
          <cell r="B1464" t="str">
            <v>Pyrocephalus</v>
          </cell>
          <cell r="C1464" t="str">
            <v>rubinus</v>
          </cell>
          <cell r="D1464" t="str">
            <v>Pyrocephalus rubinus</v>
          </cell>
          <cell r="E1464" t="str">
            <v>Passeriformes</v>
          </cell>
          <cell r="F1464" t="str">
            <v>Tyrannidae</v>
          </cell>
          <cell r="G1464" t="str">
            <v>príncipe</v>
          </cell>
          <cell r="H1464" t="str">
            <v>Vermilion Flycatcher</v>
          </cell>
          <cell r="I1464" t="str">
            <v>LC</v>
          </cell>
          <cell r="J1464"/>
          <cell r="K1464"/>
          <cell r="L1464" t="str">
            <v>Invertebrate</v>
          </cell>
          <cell r="M1464" t="str">
            <v>Carnivore</v>
          </cell>
          <cell r="N1464" t="str">
            <v>Invertivore</v>
          </cell>
          <cell r="O1464" t="str">
            <v>Terrestre/Dossel</v>
          </cell>
          <cell r="P1464" t="str">
            <v>Insessorial</v>
          </cell>
          <cell r="Q1464" t="str">
            <v>Woodland</v>
          </cell>
          <cell r="R1464" t="str">
            <v>Open</v>
          </cell>
          <cell r="S1464">
            <v>1</v>
          </cell>
          <cell r="T1464" t="str">
            <v>B</v>
          </cell>
          <cell r="U1464" t="str">
            <v>B</v>
          </cell>
          <cell r="V1464" t="str">
            <v>MPR</v>
          </cell>
          <cell r="W1464" t="str">
            <v>Yes</v>
          </cell>
          <cell r="X1464" t="str">
            <v>BR</v>
          </cell>
          <cell r="Y1464"/>
          <cell r="Z1464" t="str">
            <v>RE</v>
          </cell>
          <cell r="AA1464" t="str">
            <v>X</v>
          </cell>
          <cell r="AB1464"/>
          <cell r="AC1464"/>
          <cell r="AD1464"/>
          <cell r="AE1464"/>
          <cell r="AF1464"/>
        </row>
        <row r="1465">
          <cell r="A1465" t="str">
            <v>Pyroderus scutatus</v>
          </cell>
          <cell r="B1465" t="str">
            <v>Pyroderus</v>
          </cell>
          <cell r="C1465" t="str">
            <v>scutatus</v>
          </cell>
          <cell r="D1465" t="str">
            <v>Pyroderus scutatus</v>
          </cell>
          <cell r="E1465" t="str">
            <v>Passeriformes</v>
          </cell>
          <cell r="F1465" t="str">
            <v>Cotingidae</v>
          </cell>
          <cell r="G1465" t="str">
            <v>pavó</v>
          </cell>
          <cell r="H1465" t="str">
            <v>Red-ruffed Fruitcrow</v>
          </cell>
          <cell r="I1465" t="str">
            <v>LC</v>
          </cell>
          <cell r="J1465"/>
          <cell r="K1465"/>
          <cell r="L1465" t="str">
            <v>FruiNect</v>
          </cell>
          <cell r="M1465" t="str">
            <v>Omnivore</v>
          </cell>
          <cell r="N1465" t="str">
            <v>Frugivore</v>
          </cell>
          <cell r="O1465"/>
          <cell r="P1465" t="str">
            <v>Insessorial</v>
          </cell>
          <cell r="Q1465" t="str">
            <v>Forest</v>
          </cell>
          <cell r="R1465" t="str">
            <v xml:space="preserve">Dense </v>
          </cell>
          <cell r="S1465">
            <v>3</v>
          </cell>
          <cell r="T1465" t="str">
            <v>B</v>
          </cell>
          <cell r="U1465" t="str">
            <v>M</v>
          </cell>
          <cell r="V1465"/>
          <cell r="W1465"/>
          <cell r="X1465" t="str">
            <v>BR</v>
          </cell>
          <cell r="Y1465"/>
          <cell r="Z1465" t="str">
            <v>RE</v>
          </cell>
          <cell r="AA1465"/>
          <cell r="AB1465"/>
          <cell r="AC1465"/>
          <cell r="AD1465"/>
          <cell r="AE1465"/>
          <cell r="AF1465"/>
        </row>
        <row r="1466">
          <cell r="A1466" t="str">
            <v>Pyrrhocoma ruficeps</v>
          </cell>
          <cell r="B1466" t="str">
            <v>Thlypopsis</v>
          </cell>
          <cell r="C1466" t="str">
            <v>pyrrhocoma</v>
          </cell>
          <cell r="D1466" t="str">
            <v>Thlypopsis pyrrhocoma</v>
          </cell>
          <cell r="E1466" t="str">
            <v>Passeriformes</v>
          </cell>
          <cell r="F1466" t="str">
            <v>Thraupidae</v>
          </cell>
          <cell r="G1466" t="str">
            <v>cabecinha-castanha</v>
          </cell>
          <cell r="H1466" t="str">
            <v>Chestnut-headed Tager</v>
          </cell>
          <cell r="I1466" t="str">
            <v>LC</v>
          </cell>
          <cell r="J1466"/>
          <cell r="K1466"/>
          <cell r="L1466" t="str">
            <v>Invertebrate</v>
          </cell>
          <cell r="M1466" t="str">
            <v>Carnivore</v>
          </cell>
          <cell r="N1466"/>
          <cell r="O1466" t="str">
            <v>Sub-bosque</v>
          </cell>
          <cell r="P1466"/>
          <cell r="Q1466"/>
          <cell r="R1466"/>
          <cell r="S1466"/>
          <cell r="T1466"/>
          <cell r="U1466"/>
          <cell r="V1466"/>
          <cell r="W1466"/>
          <cell r="X1466" t="str">
            <v>BR</v>
          </cell>
          <cell r="Y1466"/>
          <cell r="Z1466"/>
          <cell r="AA1466"/>
          <cell r="AB1466"/>
          <cell r="AC1466"/>
          <cell r="AD1466"/>
          <cell r="AE1466"/>
          <cell r="AF1466"/>
        </row>
        <row r="1467">
          <cell r="A1467" t="str">
            <v>Pyrrhura amazonum</v>
          </cell>
          <cell r="B1467" t="str">
            <v>Pyrrhura</v>
          </cell>
          <cell r="C1467" t="str">
            <v>amazonum</v>
          </cell>
          <cell r="D1467" t="str">
            <v>Pyrrhura amazonum</v>
          </cell>
          <cell r="E1467" t="str">
            <v>Psittaciformes</v>
          </cell>
          <cell r="F1467" t="str">
            <v>Psittacidae</v>
          </cell>
          <cell r="G1467" t="str">
            <v>tiriba-de-hellmayr</v>
          </cell>
          <cell r="H1467" t="str">
            <v>Santarem Parakeet</v>
          </cell>
          <cell r="I1467" t="str">
            <v>NT</v>
          </cell>
          <cell r="J1467" t="str">
            <v>VU</v>
          </cell>
          <cell r="K1467"/>
          <cell r="L1467" t="str">
            <v>Omnivore</v>
          </cell>
          <cell r="M1467" t="str">
            <v>Herbivore</v>
          </cell>
          <cell r="N1467" t="str">
            <v>Frugivore</v>
          </cell>
          <cell r="O1467"/>
          <cell r="P1467" t="str">
            <v>Insessorial</v>
          </cell>
          <cell r="Q1467" t="str">
            <v>Forest</v>
          </cell>
          <cell r="R1467" t="str">
            <v xml:space="preserve">Dense </v>
          </cell>
          <cell r="S1467"/>
          <cell r="T1467"/>
          <cell r="U1467"/>
          <cell r="V1467"/>
          <cell r="W1467"/>
          <cell r="X1467" t="str">
            <v>BR, En</v>
          </cell>
          <cell r="Y1467"/>
          <cell r="Z1467"/>
          <cell r="AA1467"/>
          <cell r="AB1467"/>
          <cell r="AC1467"/>
          <cell r="AD1467"/>
          <cell r="AE1467"/>
          <cell r="AF1467"/>
        </row>
        <row r="1468">
          <cell r="A1468" t="str">
            <v>Pyrrhura coerulescens</v>
          </cell>
          <cell r="B1468" t="str">
            <v>Pyrrhura</v>
          </cell>
          <cell r="C1468" t="str">
            <v>coerulescens</v>
          </cell>
          <cell r="D1468" t="str">
            <v>Pyrrhura coerulescens</v>
          </cell>
          <cell r="E1468" t="str">
            <v>Psittaciformes</v>
          </cell>
          <cell r="F1468" t="str">
            <v>Psittacidae</v>
          </cell>
          <cell r="G1468" t="str">
            <v>tiriba-pérola</v>
          </cell>
          <cell r="H1468" t="str">
            <v>Pearly Parakeet</v>
          </cell>
          <cell r="I1468" t="str">
            <v>EN</v>
          </cell>
          <cell r="J1468" t="str">
            <v>VU</v>
          </cell>
          <cell r="K1468"/>
          <cell r="L1468" t="str">
            <v>FruiNect</v>
          </cell>
          <cell r="M1468" t="str">
            <v>Herbivore</v>
          </cell>
          <cell r="N1468" t="str">
            <v>Frugivore</v>
          </cell>
          <cell r="O1468"/>
          <cell r="P1468" t="str">
            <v>Insessorial</v>
          </cell>
          <cell r="Q1468" t="str">
            <v>Forest</v>
          </cell>
          <cell r="R1468" t="str">
            <v xml:space="preserve">Dense </v>
          </cell>
          <cell r="S1468"/>
          <cell r="T1468"/>
          <cell r="U1468" t="str">
            <v>M</v>
          </cell>
          <cell r="V1468"/>
          <cell r="W1468"/>
          <cell r="X1468" t="str">
            <v>BR, En</v>
          </cell>
          <cell r="Y1468"/>
          <cell r="Z1468"/>
          <cell r="AA1468" t="str">
            <v>AG</v>
          </cell>
          <cell r="AB1468"/>
          <cell r="AC1468"/>
          <cell r="AD1468"/>
          <cell r="AE1468"/>
          <cell r="AF1468"/>
        </row>
        <row r="1469">
          <cell r="A1469" t="str">
            <v>Pyrrhura cruentata</v>
          </cell>
          <cell r="B1469" t="str">
            <v>Pyrrhura</v>
          </cell>
          <cell r="C1469" t="str">
            <v>cruentata</v>
          </cell>
          <cell r="D1469" t="str">
            <v>Pyrrhura cruentata</v>
          </cell>
          <cell r="E1469" t="str">
            <v>Psittaciformes</v>
          </cell>
          <cell r="F1469" t="str">
            <v>Psittacidae</v>
          </cell>
          <cell r="G1469" t="str">
            <v>tiriba-grande</v>
          </cell>
          <cell r="H1469" t="str">
            <v>Ochre-marked Parakeet</v>
          </cell>
          <cell r="I1469" t="str">
            <v>VU</v>
          </cell>
          <cell r="J1469" t="str">
            <v>VU</v>
          </cell>
          <cell r="K1469"/>
          <cell r="L1469" t="str">
            <v>Omnivore</v>
          </cell>
          <cell r="M1469" t="str">
            <v>Herbivore</v>
          </cell>
          <cell r="N1469" t="str">
            <v>Frugivore</v>
          </cell>
          <cell r="O1469" t="str">
            <v>Dossel</v>
          </cell>
          <cell r="P1469" t="str">
            <v>Insessorial</v>
          </cell>
          <cell r="Q1469" t="str">
            <v>Forest</v>
          </cell>
          <cell r="R1469" t="str">
            <v xml:space="preserve">Dense </v>
          </cell>
          <cell r="S1469">
            <v>3</v>
          </cell>
          <cell r="T1469" t="str">
            <v>B</v>
          </cell>
          <cell r="U1469" t="str">
            <v>M</v>
          </cell>
          <cell r="V1469"/>
          <cell r="W1469"/>
          <cell r="X1469" t="str">
            <v>BR, En</v>
          </cell>
          <cell r="Y1469"/>
          <cell r="Z1469" t="str">
            <v>RE</v>
          </cell>
          <cell r="AA1469"/>
          <cell r="AB1469"/>
          <cell r="AC1469"/>
          <cell r="AD1469"/>
          <cell r="AE1469"/>
          <cell r="AF1469"/>
        </row>
        <row r="1470">
          <cell r="A1470" t="str">
            <v>Pyrrhura devillei</v>
          </cell>
          <cell r="B1470" t="str">
            <v>Pyrrhura</v>
          </cell>
          <cell r="C1470" t="str">
            <v>devillei</v>
          </cell>
          <cell r="D1470" t="str">
            <v>Pyrrhura devillei</v>
          </cell>
          <cell r="E1470" t="str">
            <v>Psittaciformes</v>
          </cell>
          <cell r="F1470" t="str">
            <v>Psittacidae</v>
          </cell>
          <cell r="G1470" t="str">
            <v>tiriba-fogo</v>
          </cell>
          <cell r="H1470" t="str">
            <v>Blaze-winged Parakeet</v>
          </cell>
          <cell r="I1470" t="str">
            <v>LC</v>
          </cell>
          <cell r="J1470"/>
          <cell r="K1470"/>
          <cell r="L1470" t="str">
            <v>Omnivore</v>
          </cell>
          <cell r="M1470" t="str">
            <v>Herbivore</v>
          </cell>
          <cell r="N1470" t="str">
            <v>Frugivore</v>
          </cell>
          <cell r="O1470" t="str">
            <v>Dossel</v>
          </cell>
          <cell r="P1470" t="str">
            <v>Insessorial</v>
          </cell>
          <cell r="Q1470" t="str">
            <v>Forest</v>
          </cell>
          <cell r="R1470" t="str">
            <v xml:space="preserve">Dense </v>
          </cell>
          <cell r="S1470"/>
          <cell r="T1470"/>
          <cell r="U1470" t="str">
            <v>A</v>
          </cell>
          <cell r="V1470"/>
          <cell r="W1470"/>
          <cell r="X1470" t="str">
            <v>BR</v>
          </cell>
          <cell r="Y1470"/>
          <cell r="Z1470"/>
          <cell r="AA1470"/>
          <cell r="AB1470"/>
          <cell r="AC1470"/>
          <cell r="AD1470"/>
          <cell r="AE1470"/>
          <cell r="AF1470"/>
        </row>
        <row r="1471">
          <cell r="A1471" t="str">
            <v>Pyrrhura egregia</v>
          </cell>
          <cell r="B1471" t="str">
            <v>Pyrrhura</v>
          </cell>
          <cell r="C1471" t="str">
            <v>egregia</v>
          </cell>
          <cell r="D1471" t="str">
            <v>Pyrrhura egregia</v>
          </cell>
          <cell r="E1471" t="str">
            <v>Psittaciformes</v>
          </cell>
          <cell r="F1471" t="str">
            <v>Psittacidae</v>
          </cell>
          <cell r="G1471" t="str">
            <v>tiriba-de-cauda-roxa</v>
          </cell>
          <cell r="H1471" t="str">
            <v>Fiery-shouldered Parakeet</v>
          </cell>
          <cell r="I1471" t="str">
            <v>LC</v>
          </cell>
          <cell r="J1471"/>
          <cell r="K1471"/>
          <cell r="L1471" t="str">
            <v>FruiNect</v>
          </cell>
          <cell r="M1471" t="str">
            <v>Herbivore</v>
          </cell>
          <cell r="N1471" t="str">
            <v>Frugivore</v>
          </cell>
          <cell r="O1471" t="str">
            <v>Dossel</v>
          </cell>
          <cell r="P1471" t="str">
            <v>Insessorial</v>
          </cell>
          <cell r="Q1471" t="str">
            <v>Forest</v>
          </cell>
          <cell r="R1471" t="str">
            <v xml:space="preserve">Dense </v>
          </cell>
          <cell r="S1471"/>
          <cell r="T1471"/>
          <cell r="U1471" t="str">
            <v>M</v>
          </cell>
          <cell r="V1471"/>
          <cell r="W1471"/>
          <cell r="X1471" t="str">
            <v>BR#</v>
          </cell>
          <cell r="Y1471"/>
          <cell r="Z1471"/>
          <cell r="AA1471" t="str">
            <v>X</v>
          </cell>
          <cell r="AB1471"/>
          <cell r="AC1471"/>
          <cell r="AD1471"/>
          <cell r="AE1471"/>
          <cell r="AF1471"/>
        </row>
        <row r="1472">
          <cell r="A1472" t="str">
            <v>Pyrrhura frontalis</v>
          </cell>
          <cell r="B1472" t="str">
            <v>Pyrrhura</v>
          </cell>
          <cell r="C1472" t="str">
            <v>frontalis</v>
          </cell>
          <cell r="D1472" t="str">
            <v>Pyrrhura frontalis</v>
          </cell>
          <cell r="E1472" t="str">
            <v>Psittaciformes</v>
          </cell>
          <cell r="F1472" t="str">
            <v>Psittacidae</v>
          </cell>
          <cell r="G1472" t="str">
            <v>tiriba</v>
          </cell>
          <cell r="H1472" t="str">
            <v>Maroon-bellied Parakeet</v>
          </cell>
          <cell r="I1472" t="str">
            <v>LC</v>
          </cell>
          <cell r="J1472"/>
          <cell r="K1472"/>
          <cell r="L1472" t="str">
            <v>PlantSeed</v>
          </cell>
          <cell r="M1472" t="str">
            <v>Herbivore</v>
          </cell>
          <cell r="N1472" t="str">
            <v>Frugivore</v>
          </cell>
          <cell r="O1472" t="str">
            <v>Dossel</v>
          </cell>
          <cell r="P1472" t="str">
            <v>Insessorial</v>
          </cell>
          <cell r="Q1472" t="str">
            <v>Forest</v>
          </cell>
          <cell r="R1472" t="str">
            <v xml:space="preserve">Dense </v>
          </cell>
          <cell r="S1472">
            <v>3</v>
          </cell>
          <cell r="T1472" t="str">
            <v>B</v>
          </cell>
          <cell r="U1472" t="str">
            <v>M</v>
          </cell>
          <cell r="V1472"/>
          <cell r="W1472"/>
          <cell r="X1472" t="str">
            <v>BR</v>
          </cell>
          <cell r="Y1472"/>
          <cell r="Z1472" t="str">
            <v>RE</v>
          </cell>
          <cell r="AA1472"/>
          <cell r="AB1472"/>
          <cell r="AC1472"/>
          <cell r="AD1472"/>
          <cell r="AE1472"/>
          <cell r="AF1472"/>
        </row>
        <row r="1473">
          <cell r="A1473" t="str">
            <v>Pyrrhura griseipectus</v>
          </cell>
          <cell r="B1473" t="str">
            <v>Pyrrhura</v>
          </cell>
          <cell r="C1473" t="str">
            <v>griseipectus</v>
          </cell>
          <cell r="D1473" t="str">
            <v>Pyrrhura griseipectus</v>
          </cell>
          <cell r="E1473" t="str">
            <v>Psittaciformes</v>
          </cell>
          <cell r="F1473" t="str">
            <v>Psittacidae</v>
          </cell>
          <cell r="G1473" t="str">
            <v>cara-suja</v>
          </cell>
          <cell r="H1473" t="str">
            <v>Gray-breasted Parakeet</v>
          </cell>
          <cell r="I1473" t="str">
            <v>EN</v>
          </cell>
          <cell r="J1473" t="str">
            <v>EN</v>
          </cell>
          <cell r="K1473"/>
          <cell r="L1473" t="str">
            <v>PlantSeed</v>
          </cell>
          <cell r="M1473" t="str">
            <v>Herbivore</v>
          </cell>
          <cell r="N1473" t="str">
            <v>Frugivore</v>
          </cell>
          <cell r="O1473"/>
          <cell r="P1473" t="str">
            <v>Insessorial</v>
          </cell>
          <cell r="Q1473" t="str">
            <v>Forest</v>
          </cell>
          <cell r="R1473" t="str">
            <v xml:space="preserve">Dense </v>
          </cell>
          <cell r="S1473"/>
          <cell r="T1473" t="str">
            <v>B</v>
          </cell>
          <cell r="U1473"/>
          <cell r="V1473"/>
          <cell r="W1473"/>
          <cell r="X1473" t="str">
            <v>BR, En</v>
          </cell>
          <cell r="Y1473"/>
          <cell r="Z1473"/>
          <cell r="AA1473"/>
          <cell r="AB1473"/>
          <cell r="AC1473"/>
          <cell r="AD1473"/>
          <cell r="AE1473"/>
          <cell r="AF1473"/>
        </row>
        <row r="1474">
          <cell r="A1474" t="str">
            <v>Pyrrhura leucotis</v>
          </cell>
          <cell r="B1474" t="str">
            <v>Pyrrhura</v>
          </cell>
          <cell r="C1474" t="str">
            <v>leucotis</v>
          </cell>
          <cell r="D1474" t="str">
            <v>Pyrrhura leucotis</v>
          </cell>
          <cell r="E1474" t="str">
            <v>Psittaciformes</v>
          </cell>
          <cell r="F1474" t="str">
            <v>Psittacidae</v>
          </cell>
          <cell r="G1474" t="str">
            <v>tiriba-de-orelha-branca</v>
          </cell>
          <cell r="H1474" t="str">
            <v>Maroon-faced Parakeet</v>
          </cell>
          <cell r="I1474" t="str">
            <v>VU</v>
          </cell>
          <cell r="J1474" t="str">
            <v>VU</v>
          </cell>
          <cell r="K1474"/>
          <cell r="L1474" t="str">
            <v>PlantSeed</v>
          </cell>
          <cell r="M1474" t="str">
            <v>Herbivore</v>
          </cell>
          <cell r="N1474" t="str">
            <v>Frugivore</v>
          </cell>
          <cell r="O1474"/>
          <cell r="P1474" t="str">
            <v>Insessorial</v>
          </cell>
          <cell r="Q1474" t="str">
            <v>Forest</v>
          </cell>
          <cell r="R1474" t="str">
            <v xml:space="preserve">Dense </v>
          </cell>
          <cell r="S1474"/>
          <cell r="T1474"/>
          <cell r="U1474"/>
          <cell r="V1474"/>
          <cell r="W1474"/>
          <cell r="X1474" t="str">
            <v>BR, En</v>
          </cell>
          <cell r="Y1474"/>
          <cell r="Z1474"/>
          <cell r="AA1474"/>
          <cell r="AB1474"/>
          <cell r="AC1474"/>
          <cell r="AD1474"/>
          <cell r="AE1474"/>
          <cell r="AF1474"/>
        </row>
        <row r="1475">
          <cell r="A1475" t="str">
            <v>Pyrrhura lucianii</v>
          </cell>
          <cell r="B1475" t="str">
            <v>Pyrrhura</v>
          </cell>
          <cell r="C1475" t="str">
            <v>lucianii</v>
          </cell>
          <cell r="D1475" t="str">
            <v>Pyrrhura lucianii</v>
          </cell>
          <cell r="E1475" t="str">
            <v>Psittaciformes</v>
          </cell>
          <cell r="F1475" t="str">
            <v>Psittacidae</v>
          </cell>
          <cell r="G1475" t="str">
            <v>tiriba-de-deville</v>
          </cell>
          <cell r="H1475" t="str">
            <v>Boparte's Parakeet</v>
          </cell>
          <cell r="I1475" t="str">
            <v>LC</v>
          </cell>
          <cell r="J1475"/>
          <cell r="K1475"/>
          <cell r="L1475" t="str">
            <v>Omnivore</v>
          </cell>
          <cell r="M1475" t="str">
            <v>Herbivore</v>
          </cell>
          <cell r="N1475" t="str">
            <v>Frugivore</v>
          </cell>
          <cell r="O1475"/>
          <cell r="P1475" t="str">
            <v>Insessorial</v>
          </cell>
          <cell r="Q1475" t="str">
            <v>Forest</v>
          </cell>
          <cell r="R1475" t="str">
            <v xml:space="preserve">Dense </v>
          </cell>
          <cell r="S1475"/>
          <cell r="T1475"/>
          <cell r="U1475"/>
          <cell r="V1475"/>
          <cell r="W1475"/>
          <cell r="X1475" t="str">
            <v>BR, En</v>
          </cell>
          <cell r="Y1475"/>
          <cell r="Z1475"/>
          <cell r="AA1475"/>
          <cell r="AB1475"/>
          <cell r="AC1475"/>
          <cell r="AD1475"/>
          <cell r="AE1475"/>
          <cell r="AF1475"/>
        </row>
        <row r="1476">
          <cell r="A1476" t="str">
            <v>Pyrrhura melanura</v>
          </cell>
          <cell r="B1476" t="str">
            <v>Pyrrhura</v>
          </cell>
          <cell r="C1476" t="str">
            <v>melanura</v>
          </cell>
          <cell r="D1476" t="str">
            <v>Pyrrhura melanura</v>
          </cell>
          <cell r="E1476" t="str">
            <v>Psittaciformes</v>
          </cell>
          <cell r="F1476" t="str">
            <v>Psittacidae</v>
          </cell>
          <cell r="G1476" t="str">
            <v>tiriba-fura-mata</v>
          </cell>
          <cell r="H1476" t="str">
            <v>Maroon-tailed Parakeet</v>
          </cell>
          <cell r="I1476" t="str">
            <v>LC</v>
          </cell>
          <cell r="J1476"/>
          <cell r="K1476"/>
          <cell r="L1476" t="str">
            <v>FruiNect</v>
          </cell>
          <cell r="M1476" t="str">
            <v>Herbivore</v>
          </cell>
          <cell r="N1476" t="str">
            <v>Frugivore</v>
          </cell>
          <cell r="O1476"/>
          <cell r="P1476" t="str">
            <v>Insessorial</v>
          </cell>
          <cell r="Q1476" t="str">
            <v>Forest</v>
          </cell>
          <cell r="R1476" t="str">
            <v xml:space="preserve">Dense </v>
          </cell>
          <cell r="S1476"/>
          <cell r="T1476"/>
          <cell r="U1476" t="str">
            <v>M</v>
          </cell>
          <cell r="V1476"/>
          <cell r="W1476"/>
          <cell r="X1476" t="str">
            <v>BR</v>
          </cell>
          <cell r="Y1476"/>
          <cell r="Z1476"/>
          <cell r="AA1476"/>
          <cell r="AB1476"/>
          <cell r="AC1476"/>
          <cell r="AD1476"/>
          <cell r="AE1476"/>
          <cell r="AF1476"/>
        </row>
        <row r="1477">
          <cell r="A1477" t="str">
            <v>Pyrrhura molinae</v>
          </cell>
          <cell r="B1477" t="str">
            <v>Pyrrhura</v>
          </cell>
          <cell r="C1477" t="str">
            <v>molinae</v>
          </cell>
          <cell r="D1477" t="str">
            <v>Pyrrhura molinae</v>
          </cell>
          <cell r="E1477" t="str">
            <v>Psittaciformes</v>
          </cell>
          <cell r="F1477" t="str">
            <v>Psittacidae</v>
          </cell>
          <cell r="G1477" t="str">
            <v>tiriba-de-cauda-vermelha</v>
          </cell>
          <cell r="H1477" t="str">
            <v>Green-cheeked Parakeet</v>
          </cell>
          <cell r="I1477" t="str">
            <v>LC</v>
          </cell>
          <cell r="J1477" t="str">
            <v>VU</v>
          </cell>
          <cell r="K1477"/>
          <cell r="L1477" t="str">
            <v>FruiNect</v>
          </cell>
          <cell r="M1477" t="str">
            <v>Herbivore</v>
          </cell>
          <cell r="N1477" t="str">
            <v>Frugivore</v>
          </cell>
          <cell r="O1477" t="str">
            <v>Dossel</v>
          </cell>
          <cell r="P1477" t="str">
            <v>Insessorial</v>
          </cell>
          <cell r="Q1477" t="str">
            <v>Forest</v>
          </cell>
          <cell r="R1477" t="str">
            <v xml:space="preserve">Dense </v>
          </cell>
          <cell r="S1477"/>
          <cell r="T1477"/>
          <cell r="U1477" t="str">
            <v>A</v>
          </cell>
          <cell r="V1477"/>
          <cell r="W1477"/>
          <cell r="X1477" t="str">
            <v>BR</v>
          </cell>
          <cell r="Y1477"/>
          <cell r="Z1477"/>
          <cell r="AA1477"/>
          <cell r="AB1477"/>
          <cell r="AC1477"/>
          <cell r="AD1477"/>
          <cell r="AE1477"/>
          <cell r="AF1477"/>
        </row>
        <row r="1478">
          <cell r="A1478" t="str">
            <v>Pyrrhura perlata</v>
          </cell>
          <cell r="B1478" t="str">
            <v>Pyrrhura</v>
          </cell>
          <cell r="C1478" t="str">
            <v>perlata</v>
          </cell>
          <cell r="D1478" t="str">
            <v>Pyrrhura perlata</v>
          </cell>
          <cell r="E1478" t="str">
            <v>Psittaciformes</v>
          </cell>
          <cell r="F1478" t="str">
            <v>Psittacidae</v>
          </cell>
          <cell r="G1478" t="str">
            <v>tiriba-de-barriga-vermelha</v>
          </cell>
          <cell r="H1478" t="str">
            <v>Crimson-bellied Parakeet</v>
          </cell>
          <cell r="I1478" t="str">
            <v>LC</v>
          </cell>
          <cell r="J1478" t="str">
            <v>VU</v>
          </cell>
          <cell r="K1478"/>
          <cell r="L1478" t="str">
            <v>FruiNect</v>
          </cell>
          <cell r="M1478" t="str">
            <v>Herbivore</v>
          </cell>
          <cell r="N1478" t="str">
            <v>Frugivore</v>
          </cell>
          <cell r="O1478" t="str">
            <v>Dossel</v>
          </cell>
          <cell r="P1478" t="str">
            <v>Insessorial</v>
          </cell>
          <cell r="Q1478" t="str">
            <v>Forest</v>
          </cell>
          <cell r="R1478" t="str">
            <v xml:space="preserve">Dense </v>
          </cell>
          <cell r="S1478"/>
          <cell r="T1478"/>
          <cell r="U1478"/>
          <cell r="V1478"/>
          <cell r="W1478"/>
          <cell r="X1478" t="str">
            <v>BR</v>
          </cell>
          <cell r="Y1478"/>
          <cell r="Z1478"/>
          <cell r="AA1478"/>
          <cell r="AB1478"/>
          <cell r="AC1478"/>
          <cell r="AD1478"/>
          <cell r="AE1478"/>
          <cell r="AF1478"/>
        </row>
        <row r="1479">
          <cell r="A1479" t="str">
            <v>Pyrrhura pfrimeri</v>
          </cell>
          <cell r="B1479" t="str">
            <v>Pyrrhura</v>
          </cell>
          <cell r="C1479" t="str">
            <v>pfrimeri</v>
          </cell>
          <cell r="D1479" t="str">
            <v>Pyrrhura pfrimeri</v>
          </cell>
          <cell r="E1479" t="str">
            <v>Psittaciformes</v>
          </cell>
          <cell r="F1479" t="str">
            <v>Psittacidae</v>
          </cell>
          <cell r="G1479" t="str">
            <v>tiriba-de-pfrimer</v>
          </cell>
          <cell r="H1479" t="str">
            <v>Pfrimer's Parakeet</v>
          </cell>
          <cell r="I1479" t="str">
            <v>EN</v>
          </cell>
          <cell r="J1479" t="str">
            <v>EN</v>
          </cell>
          <cell r="K1479"/>
          <cell r="L1479" t="str">
            <v>PlantSeed</v>
          </cell>
          <cell r="M1479" t="str">
            <v>Herbivore</v>
          </cell>
          <cell r="N1479" t="str">
            <v>Frugivore</v>
          </cell>
          <cell r="O1479"/>
          <cell r="P1479" t="str">
            <v>Insessorial</v>
          </cell>
          <cell r="Q1479" t="str">
            <v>Forest</v>
          </cell>
          <cell r="R1479" t="str">
            <v xml:space="preserve">Dense </v>
          </cell>
          <cell r="S1479"/>
          <cell r="T1479"/>
          <cell r="U1479"/>
          <cell r="V1479"/>
          <cell r="W1479"/>
          <cell r="X1479" t="str">
            <v>BR, En</v>
          </cell>
          <cell r="Y1479"/>
          <cell r="Z1479"/>
          <cell r="AA1479"/>
          <cell r="AB1479"/>
          <cell r="AC1479"/>
          <cell r="AD1479"/>
          <cell r="AE1479"/>
          <cell r="AF1479"/>
        </row>
        <row r="1480">
          <cell r="A1480" t="str">
            <v>Pyrrhura picta</v>
          </cell>
          <cell r="B1480" t="str">
            <v>Pyrrhura</v>
          </cell>
          <cell r="C1480" t="str">
            <v>picta</v>
          </cell>
          <cell r="D1480" t="str">
            <v>Pyrrhura picta</v>
          </cell>
          <cell r="E1480" t="str">
            <v>Psittaciformes</v>
          </cell>
          <cell r="F1480" t="str">
            <v>Psittacidae</v>
          </cell>
          <cell r="G1480" t="str">
            <v>tiriba-de-testa-azul</v>
          </cell>
          <cell r="H1480" t="str">
            <v>Painted Parakeet</v>
          </cell>
          <cell r="I1480" t="str">
            <v>LC</v>
          </cell>
          <cell r="J1480"/>
          <cell r="K1480"/>
          <cell r="L1480" t="str">
            <v>Omnivore</v>
          </cell>
          <cell r="M1480" t="str">
            <v>Herbivore</v>
          </cell>
          <cell r="N1480" t="str">
            <v>Frugivore</v>
          </cell>
          <cell r="O1480"/>
          <cell r="P1480" t="str">
            <v>Insessorial</v>
          </cell>
          <cell r="Q1480" t="str">
            <v>Forest</v>
          </cell>
          <cell r="R1480" t="str">
            <v xml:space="preserve">Dense </v>
          </cell>
          <cell r="S1480"/>
          <cell r="T1480"/>
          <cell r="U1480"/>
          <cell r="V1480"/>
          <cell r="W1480"/>
          <cell r="X1480" t="str">
            <v>BR</v>
          </cell>
          <cell r="Y1480"/>
          <cell r="Z1480"/>
          <cell r="AA1480"/>
          <cell r="AB1480"/>
          <cell r="AC1480"/>
          <cell r="AD1480"/>
          <cell r="AE1480"/>
          <cell r="AF1480"/>
        </row>
        <row r="1481">
          <cell r="A1481" t="str">
            <v>Pyrrhura roseifrons</v>
          </cell>
          <cell r="B1481" t="str">
            <v>Pyrrhura</v>
          </cell>
          <cell r="C1481" t="str">
            <v>roseifrons</v>
          </cell>
          <cell r="D1481" t="str">
            <v>Pyrrhura roseifrons</v>
          </cell>
          <cell r="E1481" t="str">
            <v>Psittaciformes</v>
          </cell>
          <cell r="F1481" t="str">
            <v>Psittacidae</v>
          </cell>
          <cell r="G1481" t="str">
            <v>tiriba-de-cabeça-vermelha</v>
          </cell>
          <cell r="H1481" t="str">
            <v>Rose-fronted Parakeet</v>
          </cell>
          <cell r="I1481" t="str">
            <v>LC</v>
          </cell>
          <cell r="J1481"/>
          <cell r="K1481"/>
          <cell r="L1481" t="str">
            <v>Omnivore</v>
          </cell>
          <cell r="M1481" t="str">
            <v>Herbivore</v>
          </cell>
          <cell r="N1481" t="str">
            <v>Frugivore</v>
          </cell>
          <cell r="O1481"/>
          <cell r="P1481" t="str">
            <v>Insessorial</v>
          </cell>
          <cell r="Q1481" t="str">
            <v>Forest</v>
          </cell>
          <cell r="R1481" t="str">
            <v xml:space="preserve">Dense </v>
          </cell>
          <cell r="S1481"/>
          <cell r="T1481"/>
          <cell r="U1481" t="str">
            <v>A</v>
          </cell>
          <cell r="V1481"/>
          <cell r="W1481"/>
          <cell r="X1481" t="str">
            <v>BR</v>
          </cell>
          <cell r="Y1481"/>
          <cell r="Z1481"/>
          <cell r="AA1481"/>
          <cell r="AB1481"/>
          <cell r="AC1481"/>
          <cell r="AD1481"/>
          <cell r="AE1481"/>
          <cell r="AF1481"/>
        </row>
        <row r="1482">
          <cell r="A1482" t="str">
            <v>Pyrrhura rupicola</v>
          </cell>
          <cell r="B1482" t="str">
            <v>Pyrrhura</v>
          </cell>
          <cell r="C1482" t="str">
            <v>rupicola</v>
          </cell>
          <cell r="D1482" t="str">
            <v>Pyrrhura rupicola</v>
          </cell>
          <cell r="E1482" t="str">
            <v>Psittaciformes</v>
          </cell>
          <cell r="F1482" t="str">
            <v>Psittacidae</v>
          </cell>
          <cell r="G1482" t="str">
            <v>tiriba-rupestre</v>
          </cell>
          <cell r="H1482" t="str">
            <v>Black-capped Parakeet</v>
          </cell>
          <cell r="I1482" t="str">
            <v>LC</v>
          </cell>
          <cell r="J1482"/>
          <cell r="K1482"/>
          <cell r="L1482" t="str">
            <v>FruiNect</v>
          </cell>
          <cell r="M1482" t="str">
            <v>Herbivore</v>
          </cell>
          <cell r="N1482" t="str">
            <v>Frugivore</v>
          </cell>
          <cell r="O1482" t="str">
            <v>Dossel</v>
          </cell>
          <cell r="P1482" t="str">
            <v>Insessorial</v>
          </cell>
          <cell r="Q1482" t="str">
            <v>Forest</v>
          </cell>
          <cell r="R1482" t="str">
            <v xml:space="preserve">Dense </v>
          </cell>
          <cell r="S1482"/>
          <cell r="T1482"/>
          <cell r="U1482" t="str">
            <v>A</v>
          </cell>
          <cell r="V1482"/>
          <cell r="W1482"/>
          <cell r="X1482" t="str">
            <v>BR#</v>
          </cell>
          <cell r="Y1482"/>
          <cell r="Z1482"/>
          <cell r="AA1482"/>
          <cell r="AB1482"/>
          <cell r="AC1482"/>
          <cell r="AD1482"/>
          <cell r="AE1482"/>
          <cell r="AF1482"/>
        </row>
        <row r="1483">
          <cell r="A1483" t="str">
            <v>Pyrrhura snethlageae</v>
          </cell>
          <cell r="B1483" t="str">
            <v>Pyrrhura</v>
          </cell>
          <cell r="C1483" t="str">
            <v>pallescens</v>
          </cell>
          <cell r="D1483" t="str">
            <v>Pyrrhura pallescens</v>
          </cell>
          <cell r="E1483" t="str">
            <v>Psittaciformes</v>
          </cell>
          <cell r="F1483" t="str">
            <v>Psittacidae</v>
          </cell>
          <cell r="G1483" t="str">
            <v>tiriba-do-madeira</v>
          </cell>
          <cell r="H1483" t="str">
            <v>Madeira Parakeet</v>
          </cell>
          <cell r="I1483"/>
          <cell r="J1483" t="str">
            <v>VU</v>
          </cell>
          <cell r="K1483"/>
          <cell r="L1483" t="str">
            <v>Omnivore</v>
          </cell>
          <cell r="M1483" t="str">
            <v>Herbivore</v>
          </cell>
          <cell r="N1483" t="str">
            <v>Frugivore</v>
          </cell>
          <cell r="O1483"/>
          <cell r="P1483" t="str">
            <v>Insessorial</v>
          </cell>
          <cell r="Q1483" t="str">
            <v>Forest</v>
          </cell>
          <cell r="R1483" t="str">
            <v xml:space="preserve">Dense </v>
          </cell>
          <cell r="S1483"/>
          <cell r="T1483"/>
          <cell r="U1483" t="str">
            <v>M</v>
          </cell>
          <cell r="V1483"/>
          <cell r="W1483"/>
          <cell r="X1483" t="str">
            <v>BR</v>
          </cell>
          <cell r="Y1483"/>
          <cell r="Z1483"/>
          <cell r="AA1483"/>
          <cell r="AB1483"/>
          <cell r="AC1483"/>
          <cell r="AD1483"/>
          <cell r="AE1483"/>
          <cell r="AF1483"/>
        </row>
        <row r="1484">
          <cell r="A1484" t="str">
            <v>Querula purpurata</v>
          </cell>
          <cell r="B1484" t="str">
            <v>Querula</v>
          </cell>
          <cell r="C1484" t="str">
            <v>purpurata</v>
          </cell>
          <cell r="D1484" t="str">
            <v>Querula purpurata</v>
          </cell>
          <cell r="E1484" t="str">
            <v>Passeriformes</v>
          </cell>
          <cell r="F1484" t="str">
            <v>Cotingidae</v>
          </cell>
          <cell r="G1484" t="str">
            <v>ambé-u</v>
          </cell>
          <cell r="H1484" t="str">
            <v>Purple-throated Fruitcrow</v>
          </cell>
          <cell r="I1484" t="str">
            <v>LC</v>
          </cell>
          <cell r="J1484"/>
          <cell r="K1484"/>
          <cell r="L1484" t="str">
            <v>Omnivore</v>
          </cell>
          <cell r="M1484" t="str">
            <v>Omnivore</v>
          </cell>
          <cell r="N1484" t="str">
            <v>Frugivore</v>
          </cell>
          <cell r="O1484" t="str">
            <v>Dossel</v>
          </cell>
          <cell r="P1484" t="str">
            <v>Insessorial</v>
          </cell>
          <cell r="Q1484" t="str">
            <v>Forest</v>
          </cell>
          <cell r="R1484" t="str">
            <v xml:space="preserve">Dense </v>
          </cell>
          <cell r="S1484"/>
          <cell r="T1484"/>
          <cell r="U1484" t="str">
            <v>B</v>
          </cell>
          <cell r="V1484"/>
          <cell r="W1484"/>
          <cell r="X1484" t="str">
            <v>BR</v>
          </cell>
          <cell r="Y1484"/>
          <cell r="Z1484"/>
          <cell r="AA1484"/>
          <cell r="AB1484"/>
          <cell r="AC1484"/>
          <cell r="AD1484"/>
          <cell r="AE1484"/>
          <cell r="AF1484"/>
        </row>
        <row r="1485">
          <cell r="A1485" t="str">
            <v>Quiscalus lugubris</v>
          </cell>
          <cell r="B1485" t="str">
            <v>Quiscalus</v>
          </cell>
          <cell r="C1485" t="str">
            <v>lugubris</v>
          </cell>
          <cell r="D1485" t="str">
            <v>Quiscalus lugubris</v>
          </cell>
          <cell r="E1485" t="str">
            <v>Passeriformes</v>
          </cell>
          <cell r="F1485" t="str">
            <v>Icteridae</v>
          </cell>
          <cell r="G1485" t="str">
            <v>iraú-do-norte</v>
          </cell>
          <cell r="H1485" t="str">
            <v>Carib Grackle</v>
          </cell>
          <cell r="I1485" t="str">
            <v>LC</v>
          </cell>
          <cell r="J1485"/>
          <cell r="K1485"/>
          <cell r="L1485" t="str">
            <v>Invertebrate</v>
          </cell>
          <cell r="M1485" t="str">
            <v>Omnivore</v>
          </cell>
          <cell r="N1485" t="str">
            <v>Omnivore</v>
          </cell>
          <cell r="O1485" t="str">
            <v>Terrestre/Dossel</v>
          </cell>
          <cell r="P1485" t="str">
            <v>Generalist</v>
          </cell>
          <cell r="Q1485" t="str">
            <v>Human Modified</v>
          </cell>
          <cell r="R1485" t="str">
            <v>Open</v>
          </cell>
          <cell r="S1485"/>
          <cell r="T1485"/>
          <cell r="U1485" t="str">
            <v>A</v>
          </cell>
          <cell r="V1485"/>
          <cell r="W1485"/>
          <cell r="X1485" t="str">
            <v>BR</v>
          </cell>
          <cell r="Y1485"/>
          <cell r="Z1485"/>
          <cell r="AA1485" t="str">
            <v>L</v>
          </cell>
          <cell r="AB1485"/>
          <cell r="AC1485"/>
          <cell r="AD1485"/>
          <cell r="AE1485"/>
          <cell r="AF1485"/>
        </row>
        <row r="1486">
          <cell r="A1486" t="str">
            <v>Rallus longirostris</v>
          </cell>
          <cell r="B1486" t="str">
            <v>Rallus</v>
          </cell>
          <cell r="C1486" t="str">
            <v>longirostris</v>
          </cell>
          <cell r="D1486" t="str">
            <v>Rallus longirostris</v>
          </cell>
          <cell r="E1486" t="str">
            <v>Gruiformes</v>
          </cell>
          <cell r="F1486" t="str">
            <v>Rallidae</v>
          </cell>
          <cell r="G1486" t="str">
            <v>saracura-matraca</v>
          </cell>
          <cell r="H1486" t="str">
            <v>Mangrove Rail</v>
          </cell>
          <cell r="I1486" t="str">
            <v>LC</v>
          </cell>
          <cell r="J1486"/>
          <cell r="K1486"/>
          <cell r="L1486" t="str">
            <v>Omnivore</v>
          </cell>
          <cell r="M1486" t="str">
            <v>Carnivore</v>
          </cell>
          <cell r="N1486" t="str">
            <v>Aquatic predator</v>
          </cell>
          <cell r="O1486"/>
          <cell r="P1486" t="str">
            <v>Terrestrial</v>
          </cell>
          <cell r="Q1486" t="str">
            <v>Wetland</v>
          </cell>
          <cell r="R1486" t="str">
            <v>Semi-Open</v>
          </cell>
          <cell r="S1486">
            <v>3</v>
          </cell>
          <cell r="T1486" t="str">
            <v>B</v>
          </cell>
          <cell r="U1486" t="str">
            <v>A</v>
          </cell>
          <cell r="V1486"/>
          <cell r="W1486"/>
          <cell r="X1486" t="str">
            <v>BR</v>
          </cell>
          <cell r="Y1486"/>
          <cell r="Z1486" t="str">
            <v>RE</v>
          </cell>
          <cell r="AA1486"/>
          <cell r="AB1486"/>
          <cell r="AC1486"/>
          <cell r="AD1486"/>
          <cell r="AE1486"/>
          <cell r="AF1486"/>
        </row>
        <row r="1487">
          <cell r="A1487" t="str">
            <v>Ramphastos dicolorus</v>
          </cell>
          <cell r="B1487" t="str">
            <v>Ramphastos</v>
          </cell>
          <cell r="C1487" t="str">
            <v>dicolorus</v>
          </cell>
          <cell r="D1487" t="str">
            <v>Ramphastos dicolorus</v>
          </cell>
          <cell r="E1487" t="str">
            <v>Piciformes</v>
          </cell>
          <cell r="F1487" t="str">
            <v>Ramphastidae</v>
          </cell>
          <cell r="G1487" t="str">
            <v>tucano-de-bico-verde</v>
          </cell>
          <cell r="H1487" t="str">
            <v>Red-breasted Toucan</v>
          </cell>
          <cell r="I1487" t="str">
            <v>LC</v>
          </cell>
          <cell r="J1487"/>
          <cell r="K1487"/>
          <cell r="L1487" t="str">
            <v>FruiNect</v>
          </cell>
          <cell r="M1487" t="str">
            <v>Herbivore</v>
          </cell>
          <cell r="N1487" t="str">
            <v>Frugivore</v>
          </cell>
          <cell r="O1487" t="str">
            <v>Dossel</v>
          </cell>
          <cell r="P1487" t="str">
            <v>Insessorial</v>
          </cell>
          <cell r="Q1487" t="str">
            <v>Forest</v>
          </cell>
          <cell r="R1487" t="str">
            <v xml:space="preserve">Dense </v>
          </cell>
          <cell r="S1487"/>
          <cell r="T1487" t="str">
            <v>B</v>
          </cell>
          <cell r="U1487" t="str">
            <v>M</v>
          </cell>
          <cell r="V1487"/>
          <cell r="W1487"/>
          <cell r="X1487" t="str">
            <v>BR</v>
          </cell>
          <cell r="Y1487"/>
          <cell r="Z1487"/>
          <cell r="AA1487"/>
          <cell r="AB1487"/>
          <cell r="AC1487"/>
          <cell r="AD1487"/>
          <cell r="AE1487"/>
          <cell r="AF1487"/>
        </row>
        <row r="1488">
          <cell r="A1488" t="str">
            <v>Ramphastos toco</v>
          </cell>
          <cell r="B1488" t="str">
            <v>Ramphastos</v>
          </cell>
          <cell r="C1488" t="str">
            <v>toco</v>
          </cell>
          <cell r="D1488" t="str">
            <v>Ramphastos toco</v>
          </cell>
          <cell r="E1488" t="str">
            <v>Piciformes</v>
          </cell>
          <cell r="F1488" t="str">
            <v>Ramphastidae</v>
          </cell>
          <cell r="G1488" t="str">
            <v>tucanuçu</v>
          </cell>
          <cell r="H1488" t="str">
            <v>Toco Toucan</v>
          </cell>
          <cell r="I1488" t="str">
            <v>LC</v>
          </cell>
          <cell r="J1488"/>
          <cell r="K1488"/>
          <cell r="L1488" t="str">
            <v>FruiNect</v>
          </cell>
          <cell r="M1488" t="str">
            <v>Herbivore</v>
          </cell>
          <cell r="N1488" t="str">
            <v>Frugivore</v>
          </cell>
          <cell r="O1488" t="str">
            <v>Dossel</v>
          </cell>
          <cell r="P1488" t="str">
            <v>Insessorial</v>
          </cell>
          <cell r="Q1488" t="str">
            <v>Forest</v>
          </cell>
          <cell r="R1488" t="str">
            <v xml:space="preserve">Dense </v>
          </cell>
          <cell r="S1488"/>
          <cell r="T1488" t="str">
            <v>M</v>
          </cell>
          <cell r="U1488" t="str">
            <v>A</v>
          </cell>
          <cell r="V1488"/>
          <cell r="W1488"/>
          <cell r="X1488" t="str">
            <v>BR</v>
          </cell>
          <cell r="Y1488"/>
          <cell r="Z1488"/>
          <cell r="AA1488"/>
          <cell r="AB1488"/>
          <cell r="AC1488"/>
          <cell r="AD1488"/>
          <cell r="AE1488"/>
          <cell r="AF1488"/>
        </row>
        <row r="1489">
          <cell r="A1489" t="str">
            <v>Ramphastos tucanus</v>
          </cell>
          <cell r="B1489" t="str">
            <v>Ramphastos</v>
          </cell>
          <cell r="C1489" t="str">
            <v>tucanus</v>
          </cell>
          <cell r="D1489" t="str">
            <v>Ramphastos tucanus</v>
          </cell>
          <cell r="E1489" t="str">
            <v>Piciformes</v>
          </cell>
          <cell r="F1489" t="str">
            <v>Ramphastidae</v>
          </cell>
          <cell r="G1489" t="str">
            <v>tucano-de-papo-branco</v>
          </cell>
          <cell r="H1489" t="str">
            <v>White-throated Toucan</v>
          </cell>
          <cell r="I1489" t="str">
            <v>LC</v>
          </cell>
          <cell r="J1489"/>
          <cell r="K1489"/>
          <cell r="L1489" t="str">
            <v>FruiNect</v>
          </cell>
          <cell r="M1489" t="str">
            <v>Herbivore</v>
          </cell>
          <cell r="N1489" t="str">
            <v>Frugivore</v>
          </cell>
          <cell r="O1489" t="str">
            <v>Dossel</v>
          </cell>
          <cell r="P1489" t="str">
            <v>Insessorial</v>
          </cell>
          <cell r="Q1489" t="str">
            <v>Forest</v>
          </cell>
          <cell r="R1489" t="str">
            <v xml:space="preserve">Dense </v>
          </cell>
          <cell r="S1489"/>
          <cell r="T1489"/>
          <cell r="U1489" t="str">
            <v>A</v>
          </cell>
          <cell r="V1489"/>
          <cell r="W1489"/>
          <cell r="X1489" t="str">
            <v>BR</v>
          </cell>
          <cell r="Y1489"/>
          <cell r="Z1489"/>
          <cell r="AA1489"/>
          <cell r="AB1489"/>
          <cell r="AC1489"/>
          <cell r="AD1489"/>
          <cell r="AE1489"/>
          <cell r="AF1489"/>
        </row>
        <row r="1490">
          <cell r="A1490" t="str">
            <v>Ramphastos vitellinus</v>
          </cell>
          <cell r="B1490" t="str">
            <v>Ramphastos</v>
          </cell>
          <cell r="C1490" t="str">
            <v>vitellinus</v>
          </cell>
          <cell r="D1490" t="str">
            <v>Ramphastos vitellinus</v>
          </cell>
          <cell r="E1490" t="str">
            <v>Piciformes</v>
          </cell>
          <cell r="F1490" t="str">
            <v>Ramphastidae</v>
          </cell>
          <cell r="G1490" t="str">
            <v>tucano-de-bico-preto</v>
          </cell>
          <cell r="H1490" t="str">
            <v>Channel-billed Toucan</v>
          </cell>
          <cell r="I1490" t="str">
            <v>LC</v>
          </cell>
          <cell r="J1490"/>
          <cell r="K1490"/>
          <cell r="L1490" t="str">
            <v>FruiNect</v>
          </cell>
          <cell r="M1490" t="str">
            <v>Omnivore</v>
          </cell>
          <cell r="N1490" t="str">
            <v>Frugivore</v>
          </cell>
          <cell r="O1490" t="str">
            <v>Dossel</v>
          </cell>
          <cell r="P1490" t="str">
            <v>Insessorial</v>
          </cell>
          <cell r="Q1490" t="str">
            <v>Forest</v>
          </cell>
          <cell r="R1490" t="str">
            <v xml:space="preserve">Dense </v>
          </cell>
          <cell r="S1490"/>
          <cell r="T1490"/>
          <cell r="U1490" t="str">
            <v>B</v>
          </cell>
          <cell r="V1490"/>
          <cell r="W1490"/>
          <cell r="X1490" t="str">
            <v>BR</v>
          </cell>
          <cell r="Y1490"/>
          <cell r="Z1490"/>
          <cell r="AA1490" t="str">
            <v>X</v>
          </cell>
          <cell r="AB1490"/>
          <cell r="AC1490"/>
          <cell r="AD1490"/>
          <cell r="AE1490"/>
          <cell r="AF1490"/>
        </row>
        <row r="1491">
          <cell r="A1491" t="str">
            <v>Ramphocaenus melanurus</v>
          </cell>
          <cell r="B1491" t="str">
            <v>Ramphocaenus</v>
          </cell>
          <cell r="C1491" t="str">
            <v>melanurus</v>
          </cell>
          <cell r="D1491" t="str">
            <v>Ramphocaenus melanurus</v>
          </cell>
          <cell r="E1491" t="str">
            <v>Passeriformes</v>
          </cell>
          <cell r="F1491" t="str">
            <v>Polioptilidae</v>
          </cell>
          <cell r="G1491" t="str">
            <v>chirito</v>
          </cell>
          <cell r="H1491" t="str">
            <v>Long-billed Gtwren</v>
          </cell>
          <cell r="I1491" t="str">
            <v>LC</v>
          </cell>
          <cell r="J1491"/>
          <cell r="K1491"/>
          <cell r="L1491" t="str">
            <v>Invertebrate</v>
          </cell>
          <cell r="M1491" t="str">
            <v>Carnivore</v>
          </cell>
          <cell r="N1491" t="str">
            <v>Invertivore</v>
          </cell>
          <cell r="O1491" t="str">
            <v>Sub-bosque/Estrato medio</v>
          </cell>
          <cell r="P1491" t="str">
            <v>Insessorial</v>
          </cell>
          <cell r="Q1491" t="str">
            <v>Forest</v>
          </cell>
          <cell r="R1491" t="str">
            <v>Semi-Open</v>
          </cell>
          <cell r="S1491">
            <v>3</v>
          </cell>
          <cell r="T1491" t="str">
            <v>B</v>
          </cell>
          <cell r="U1491" t="str">
            <v>B</v>
          </cell>
          <cell r="V1491"/>
          <cell r="W1491"/>
          <cell r="X1491" t="str">
            <v>BR</v>
          </cell>
          <cell r="Y1491"/>
          <cell r="Z1491" t="str">
            <v>RE</v>
          </cell>
          <cell r="AA1491" t="str">
            <v>X</v>
          </cell>
          <cell r="AB1491"/>
          <cell r="AC1491"/>
          <cell r="AD1491"/>
          <cell r="AE1491"/>
          <cell r="AF1491"/>
        </row>
        <row r="1492">
          <cell r="A1492" t="str">
            <v>Ramphocelus bresilius</v>
          </cell>
          <cell r="B1492" t="str">
            <v>Ramphocelus</v>
          </cell>
          <cell r="C1492" t="str">
            <v>bresilia</v>
          </cell>
          <cell r="D1492" t="str">
            <v>Ramphocelus bresilia</v>
          </cell>
          <cell r="E1492" t="str">
            <v>Passeriformes</v>
          </cell>
          <cell r="F1492" t="str">
            <v>Thraupidae</v>
          </cell>
          <cell r="G1492" t="str">
            <v>tiê-sangue</v>
          </cell>
          <cell r="H1492" t="str">
            <v>Brazilian Tager</v>
          </cell>
          <cell r="I1492"/>
          <cell r="J1492"/>
          <cell r="K1492"/>
          <cell r="L1492" t="str">
            <v>Omnivore</v>
          </cell>
          <cell r="M1492" t="str">
            <v>Omnivore</v>
          </cell>
          <cell r="N1492" t="str">
            <v>Omnivore</v>
          </cell>
          <cell r="O1492" t="str">
            <v>Sub-bosque/Estrato medio</v>
          </cell>
          <cell r="P1492" t="str">
            <v>Insessorial</v>
          </cell>
          <cell r="Q1492" t="str">
            <v>Shrubland</v>
          </cell>
          <cell r="R1492" t="str">
            <v>Semi-Open</v>
          </cell>
          <cell r="S1492">
            <v>3</v>
          </cell>
          <cell r="T1492" t="str">
            <v>B</v>
          </cell>
          <cell r="U1492" t="str">
            <v>B</v>
          </cell>
          <cell r="V1492"/>
          <cell r="W1492"/>
          <cell r="X1492" t="str">
            <v>BR, En</v>
          </cell>
          <cell r="Y1492"/>
          <cell r="Z1492" t="str">
            <v>RE</v>
          </cell>
          <cell r="AA1492"/>
          <cell r="AB1492"/>
          <cell r="AC1492"/>
          <cell r="AD1492"/>
          <cell r="AE1492"/>
          <cell r="AF1492"/>
        </row>
        <row r="1493">
          <cell r="A1493" t="str">
            <v>Ramphocelus carbo</v>
          </cell>
          <cell r="B1493" t="str">
            <v>Ramphocelus</v>
          </cell>
          <cell r="C1493" t="str">
            <v>carbo</v>
          </cell>
          <cell r="D1493" t="str">
            <v>Ramphocelus carbo</v>
          </cell>
          <cell r="E1493" t="str">
            <v>Passeriformes</v>
          </cell>
          <cell r="F1493" t="str">
            <v>Thraupidae</v>
          </cell>
          <cell r="G1493" t="str">
            <v>pipira-vermelha</v>
          </cell>
          <cell r="H1493" t="str">
            <v>Silver-beaked Tager</v>
          </cell>
          <cell r="I1493" t="str">
            <v>LC</v>
          </cell>
          <cell r="J1493"/>
          <cell r="K1493"/>
          <cell r="L1493" t="str">
            <v>Omnivore</v>
          </cell>
          <cell r="M1493" t="str">
            <v>Omnivore</v>
          </cell>
          <cell r="N1493" t="str">
            <v>Omnivore</v>
          </cell>
          <cell r="O1493" t="str">
            <v>Sub-bosque/Dossel</v>
          </cell>
          <cell r="P1493" t="str">
            <v>Insessorial</v>
          </cell>
          <cell r="Q1493" t="str">
            <v>Shrubland</v>
          </cell>
          <cell r="R1493" t="str">
            <v>Semi-Open</v>
          </cell>
          <cell r="S1493"/>
          <cell r="T1493"/>
          <cell r="U1493" t="str">
            <v>M</v>
          </cell>
          <cell r="V1493"/>
          <cell r="W1493"/>
          <cell r="X1493" t="str">
            <v>BR</v>
          </cell>
          <cell r="Y1493"/>
          <cell r="Z1493"/>
          <cell r="AA1493"/>
          <cell r="AB1493"/>
          <cell r="AC1493"/>
          <cell r="AD1493"/>
          <cell r="AE1493"/>
          <cell r="AF1493"/>
        </row>
        <row r="1494">
          <cell r="A1494" t="str">
            <v>Ramphocelus nigrogularis</v>
          </cell>
          <cell r="B1494" t="str">
            <v>Ramphocelus</v>
          </cell>
          <cell r="C1494" t="str">
            <v>nigrogularis</v>
          </cell>
          <cell r="D1494" t="str">
            <v>Ramphocelus nigrogularis</v>
          </cell>
          <cell r="E1494" t="str">
            <v>Passeriformes</v>
          </cell>
          <cell r="F1494" t="str">
            <v>Thraupidae</v>
          </cell>
          <cell r="G1494" t="str">
            <v>pipira-de-máscara</v>
          </cell>
          <cell r="H1494" t="str">
            <v>Masked Crimson Tager</v>
          </cell>
          <cell r="I1494" t="str">
            <v>LC</v>
          </cell>
          <cell r="J1494"/>
          <cell r="K1494"/>
          <cell r="L1494" t="str">
            <v>Omnivore</v>
          </cell>
          <cell r="M1494" t="str">
            <v>Omnivore</v>
          </cell>
          <cell r="N1494" t="str">
            <v>Omnivore</v>
          </cell>
          <cell r="O1494" t="str">
            <v>Sub-bosque/Dossel</v>
          </cell>
          <cell r="P1494" t="str">
            <v>Insessorial</v>
          </cell>
          <cell r="Q1494" t="str">
            <v>Shrubland</v>
          </cell>
          <cell r="R1494" t="str">
            <v>Semi-Open</v>
          </cell>
          <cell r="S1494"/>
          <cell r="T1494"/>
          <cell r="U1494" t="str">
            <v>M</v>
          </cell>
          <cell r="V1494"/>
          <cell r="W1494"/>
          <cell r="X1494" t="str">
            <v>BR</v>
          </cell>
          <cell r="Y1494"/>
          <cell r="Z1494"/>
          <cell r="AA1494"/>
          <cell r="AB1494"/>
          <cell r="AC1494"/>
          <cell r="AD1494"/>
          <cell r="AE1494"/>
          <cell r="AF1494"/>
        </row>
        <row r="1495">
          <cell r="A1495" t="str">
            <v>Ramphodon naevius</v>
          </cell>
          <cell r="B1495" t="str">
            <v>Ramphodon</v>
          </cell>
          <cell r="C1495" t="str">
            <v>naevius</v>
          </cell>
          <cell r="D1495" t="str">
            <v>Ramphodon naevius</v>
          </cell>
          <cell r="E1495" t="str">
            <v>Apodiformes</v>
          </cell>
          <cell r="F1495" t="str">
            <v>Trochilidae</v>
          </cell>
          <cell r="G1495" t="str">
            <v>beija-flor-rajado</v>
          </cell>
          <cell r="H1495" t="str">
            <v>Saw-billed Hermit</v>
          </cell>
          <cell r="I1495" t="str">
            <v>LC</v>
          </cell>
          <cell r="J1495"/>
          <cell r="K1495"/>
          <cell r="L1495" t="str">
            <v>FruiNect</v>
          </cell>
          <cell r="M1495" t="str">
            <v>Herbivore</v>
          </cell>
          <cell r="N1495" t="str">
            <v>Nectarivore</v>
          </cell>
          <cell r="O1495" t="str">
            <v>Sub-bosque</v>
          </cell>
          <cell r="P1495" t="str">
            <v>Aerial</v>
          </cell>
          <cell r="Q1495" t="str">
            <v>Forest</v>
          </cell>
          <cell r="R1495" t="str">
            <v xml:space="preserve">Dense </v>
          </cell>
          <cell r="S1495"/>
          <cell r="T1495"/>
          <cell r="U1495" t="str">
            <v>M</v>
          </cell>
          <cell r="V1495"/>
          <cell r="W1495"/>
          <cell r="X1495" t="str">
            <v>BR, En</v>
          </cell>
          <cell r="Y1495"/>
          <cell r="Z1495"/>
          <cell r="AA1495"/>
          <cell r="AB1495"/>
          <cell r="AC1495"/>
          <cell r="AD1495"/>
          <cell r="AE1495"/>
          <cell r="AF1495"/>
        </row>
        <row r="1496">
          <cell r="A1496" t="str">
            <v>Ramphotrigon fuscicauda</v>
          </cell>
          <cell r="B1496" t="str">
            <v>Ramphotrigon</v>
          </cell>
          <cell r="C1496" t="str">
            <v>fuscicauda</v>
          </cell>
          <cell r="D1496" t="str">
            <v>Ramphotrigon fuscicauda</v>
          </cell>
          <cell r="E1496" t="str">
            <v>Passeriformes</v>
          </cell>
          <cell r="F1496" t="str">
            <v>Tyrannidae</v>
          </cell>
          <cell r="G1496" t="str">
            <v>maria-de-cauda-escura</v>
          </cell>
          <cell r="H1496" t="str">
            <v>Dusky-tailed Flatbill</v>
          </cell>
          <cell r="I1496" t="str">
            <v>LC</v>
          </cell>
          <cell r="J1496"/>
          <cell r="K1496"/>
          <cell r="L1496" t="str">
            <v>Invertebrate</v>
          </cell>
          <cell r="M1496" t="str">
            <v>Carnivore</v>
          </cell>
          <cell r="N1496" t="str">
            <v>Invertivore</v>
          </cell>
          <cell r="O1496" t="str">
            <v>Estrato medio</v>
          </cell>
          <cell r="P1496" t="str">
            <v>Insessorial</v>
          </cell>
          <cell r="Q1496" t="str">
            <v>Forest</v>
          </cell>
          <cell r="R1496" t="str">
            <v xml:space="preserve">Dense </v>
          </cell>
          <cell r="S1496"/>
          <cell r="T1496"/>
          <cell r="U1496"/>
          <cell r="V1496"/>
          <cell r="W1496"/>
          <cell r="X1496" t="str">
            <v>BR</v>
          </cell>
          <cell r="Y1496"/>
          <cell r="Z1496"/>
          <cell r="AA1496"/>
          <cell r="AB1496"/>
          <cell r="AC1496"/>
          <cell r="AD1496"/>
          <cell r="AE1496"/>
          <cell r="AF1496"/>
        </row>
        <row r="1497">
          <cell r="A1497" t="str">
            <v>Ramphotrigon megacephalum</v>
          </cell>
          <cell r="B1497" t="str">
            <v>Ramphotrigon</v>
          </cell>
          <cell r="C1497" t="str">
            <v>megacephalum</v>
          </cell>
          <cell r="D1497" t="str">
            <v>Ramphotrigon megacephalum</v>
          </cell>
          <cell r="E1497" t="str">
            <v>Passeriformes</v>
          </cell>
          <cell r="F1497" t="str">
            <v>Tyrannidae</v>
          </cell>
          <cell r="G1497" t="str">
            <v>maria-cabeçuda</v>
          </cell>
          <cell r="H1497" t="str">
            <v>Large-headed Flatbill</v>
          </cell>
          <cell r="I1497" t="str">
            <v>LC</v>
          </cell>
          <cell r="J1497"/>
          <cell r="K1497"/>
          <cell r="L1497" t="str">
            <v>Invertebrate</v>
          </cell>
          <cell r="M1497" t="str">
            <v>Carnivore</v>
          </cell>
          <cell r="N1497" t="str">
            <v>Invertivore</v>
          </cell>
          <cell r="O1497"/>
          <cell r="P1497" t="str">
            <v>Insessorial</v>
          </cell>
          <cell r="Q1497" t="str">
            <v>Forest</v>
          </cell>
          <cell r="R1497" t="str">
            <v xml:space="preserve">Dense </v>
          </cell>
          <cell r="S1497"/>
          <cell r="T1497"/>
          <cell r="U1497" t="str">
            <v>M</v>
          </cell>
          <cell r="V1497"/>
          <cell r="W1497"/>
          <cell r="X1497" t="str">
            <v>BR</v>
          </cell>
          <cell r="Y1497"/>
          <cell r="Z1497"/>
          <cell r="AA1497"/>
          <cell r="AB1497"/>
          <cell r="AC1497"/>
          <cell r="AD1497"/>
          <cell r="AE1497"/>
          <cell r="AF1497"/>
        </row>
        <row r="1498">
          <cell r="A1498" t="str">
            <v>Ramphotrigon ruficauda</v>
          </cell>
          <cell r="B1498" t="str">
            <v>Ramphotrigon</v>
          </cell>
          <cell r="C1498" t="str">
            <v>ruficauda</v>
          </cell>
          <cell r="D1498" t="str">
            <v>Ramphotrigon ruficauda</v>
          </cell>
          <cell r="E1498" t="str">
            <v>Passeriformes</v>
          </cell>
          <cell r="F1498" t="str">
            <v>Tyrannidae</v>
          </cell>
          <cell r="G1498" t="str">
            <v>bico-chato-de-rabo-vermelho</v>
          </cell>
          <cell r="H1498" t="str">
            <v>Rufous-tailed Flatbill</v>
          </cell>
          <cell r="I1498" t="str">
            <v>LC</v>
          </cell>
          <cell r="J1498"/>
          <cell r="K1498"/>
          <cell r="L1498" t="str">
            <v>Invertebrate</v>
          </cell>
          <cell r="M1498" t="str">
            <v>Carnivore</v>
          </cell>
          <cell r="N1498" t="str">
            <v>Invertivore</v>
          </cell>
          <cell r="O1498" t="str">
            <v>Estrato medio</v>
          </cell>
          <cell r="P1498" t="str">
            <v>Insessorial</v>
          </cell>
          <cell r="Q1498" t="str">
            <v>Forest</v>
          </cell>
          <cell r="R1498" t="str">
            <v xml:space="preserve">Dense </v>
          </cell>
          <cell r="S1498"/>
          <cell r="T1498" t="str">
            <v>M</v>
          </cell>
          <cell r="U1498" t="str">
            <v>B</v>
          </cell>
          <cell r="V1498"/>
          <cell r="W1498"/>
          <cell r="X1498" t="str">
            <v>BR</v>
          </cell>
          <cell r="Y1498"/>
          <cell r="Z1498"/>
          <cell r="AA1498" t="str">
            <v>AC</v>
          </cell>
          <cell r="AB1498"/>
          <cell r="AC1498"/>
          <cell r="AD1498"/>
          <cell r="AE1498"/>
          <cell r="AF1498"/>
        </row>
        <row r="1499">
          <cell r="A1499" t="str">
            <v>Rhea americana</v>
          </cell>
          <cell r="B1499" t="str">
            <v>Rhea</v>
          </cell>
          <cell r="C1499" t="str">
            <v>americana</v>
          </cell>
          <cell r="D1499" t="str">
            <v>Rhea americana</v>
          </cell>
          <cell r="E1499" t="str">
            <v>Rheiformes</v>
          </cell>
          <cell r="F1499" t="str">
            <v>Rheidae</v>
          </cell>
          <cell r="G1499" t="str">
            <v>ema</v>
          </cell>
          <cell r="H1499" t="str">
            <v>Greater Rhea</v>
          </cell>
          <cell r="I1499" t="str">
            <v>NT</v>
          </cell>
          <cell r="J1499"/>
          <cell r="K1499" t="str">
            <v>II</v>
          </cell>
          <cell r="L1499" t="str">
            <v>Omnivore</v>
          </cell>
          <cell r="M1499" t="str">
            <v>Omnivore</v>
          </cell>
          <cell r="N1499" t="str">
            <v>Omnivore</v>
          </cell>
          <cell r="O1499" t="str">
            <v>Terrestre</v>
          </cell>
          <cell r="P1499" t="str">
            <v>Terrestrial</v>
          </cell>
          <cell r="Q1499" t="str">
            <v>Grassland</v>
          </cell>
          <cell r="R1499" t="str">
            <v>Open</v>
          </cell>
          <cell r="S1499">
            <v>1</v>
          </cell>
          <cell r="T1499" t="str">
            <v>M</v>
          </cell>
          <cell r="U1499" t="str">
            <v>B</v>
          </cell>
          <cell r="V1499"/>
          <cell r="W1499"/>
          <cell r="X1499" t="str">
            <v>BR</v>
          </cell>
          <cell r="Y1499"/>
          <cell r="Z1499" t="str">
            <v>RE</v>
          </cell>
          <cell r="AA1499"/>
          <cell r="AB1499"/>
          <cell r="AC1499"/>
          <cell r="AD1499"/>
          <cell r="AE1499"/>
          <cell r="AF1499"/>
        </row>
        <row r="1500">
          <cell r="A1500" t="str">
            <v>Rhegmatorhina berlepschi</v>
          </cell>
          <cell r="B1500" t="str">
            <v>Rhegmatorhina</v>
          </cell>
          <cell r="C1500" t="str">
            <v>berlepschi</v>
          </cell>
          <cell r="D1500" t="str">
            <v>Rhegmatorhina berlepschi</v>
          </cell>
          <cell r="E1500" t="str">
            <v>Passeriformes</v>
          </cell>
          <cell r="F1500" t="str">
            <v>Thamnophilidae</v>
          </cell>
          <cell r="G1500" t="str">
            <v>mãe-de-taoca-arlequim</v>
          </cell>
          <cell r="H1500" t="str">
            <v>Harlequin Antbird</v>
          </cell>
          <cell r="I1500" t="str">
            <v>LC</v>
          </cell>
          <cell r="J1500"/>
          <cell r="K1500"/>
          <cell r="L1500" t="str">
            <v>Invertebrate</v>
          </cell>
          <cell r="M1500" t="str">
            <v>Carnivore</v>
          </cell>
          <cell r="N1500" t="str">
            <v>Invertivore</v>
          </cell>
          <cell r="O1500" t="str">
            <v>Sub-bosque</v>
          </cell>
          <cell r="P1500" t="str">
            <v>Insessorial</v>
          </cell>
          <cell r="Q1500" t="str">
            <v>Forest</v>
          </cell>
          <cell r="R1500" t="str">
            <v xml:space="preserve">Dense </v>
          </cell>
          <cell r="S1500"/>
          <cell r="T1500"/>
          <cell r="U1500" t="str">
            <v>A</v>
          </cell>
          <cell r="V1500"/>
          <cell r="W1500"/>
          <cell r="X1500" t="str">
            <v>BR, En</v>
          </cell>
          <cell r="Y1500"/>
          <cell r="Z1500"/>
          <cell r="AA1500"/>
          <cell r="AB1500"/>
          <cell r="AC1500"/>
          <cell r="AD1500"/>
          <cell r="AE1500"/>
          <cell r="AF1500"/>
        </row>
        <row r="1501">
          <cell r="A1501" t="str">
            <v>Rhegmatorhina cristata</v>
          </cell>
          <cell r="B1501" t="str">
            <v>Rhegmatorhina</v>
          </cell>
          <cell r="C1501" t="str">
            <v>cristata</v>
          </cell>
          <cell r="D1501" t="str">
            <v>Rhegmatorhina cristata</v>
          </cell>
          <cell r="E1501" t="str">
            <v>Passeriformes</v>
          </cell>
          <cell r="F1501" t="str">
            <v>Thamnophilidae</v>
          </cell>
          <cell r="G1501" t="str">
            <v>mãe-de-taoca-cristada</v>
          </cell>
          <cell r="H1501" t="str">
            <v>Chestnut-crested Antbird</v>
          </cell>
          <cell r="I1501" t="str">
            <v>LC</v>
          </cell>
          <cell r="J1501"/>
          <cell r="K1501"/>
          <cell r="L1501" t="str">
            <v>Invertebrate</v>
          </cell>
          <cell r="M1501" t="str">
            <v>Carnivore</v>
          </cell>
          <cell r="N1501" t="str">
            <v>Invertivore</v>
          </cell>
          <cell r="O1501" t="str">
            <v>Sub-bosque</v>
          </cell>
          <cell r="P1501" t="str">
            <v>Insessorial</v>
          </cell>
          <cell r="Q1501" t="str">
            <v>Forest</v>
          </cell>
          <cell r="R1501" t="str">
            <v xml:space="preserve">Dense </v>
          </cell>
          <cell r="S1501"/>
          <cell r="T1501"/>
          <cell r="U1501" t="str">
            <v>A</v>
          </cell>
          <cell r="V1501"/>
          <cell r="W1501"/>
          <cell r="X1501" t="str">
            <v>BR</v>
          </cell>
          <cell r="Y1501"/>
          <cell r="Z1501"/>
          <cell r="AA1501"/>
          <cell r="AB1501"/>
          <cell r="AC1501"/>
          <cell r="AD1501"/>
          <cell r="AE1501"/>
          <cell r="AF1501"/>
        </row>
        <row r="1502">
          <cell r="A1502" t="str">
            <v>Rhegmatorhina gymnops</v>
          </cell>
          <cell r="B1502" t="str">
            <v>Rhegmatorhina</v>
          </cell>
          <cell r="C1502" t="str">
            <v>gymnops</v>
          </cell>
          <cell r="D1502" t="str">
            <v>Rhegmatorhina gymnops</v>
          </cell>
          <cell r="E1502" t="str">
            <v>Passeriformes</v>
          </cell>
          <cell r="F1502" t="str">
            <v>Thamnophilidae</v>
          </cell>
          <cell r="G1502" t="str">
            <v>mãe-de-taoca-de-cara-branca</v>
          </cell>
          <cell r="H1502" t="str">
            <v>Bare-eyed Antbird</v>
          </cell>
          <cell r="I1502" t="str">
            <v>VU</v>
          </cell>
          <cell r="J1502" t="str">
            <v>VU</v>
          </cell>
          <cell r="K1502"/>
          <cell r="L1502" t="str">
            <v>Invertebrate</v>
          </cell>
          <cell r="M1502" t="str">
            <v>Carnivore</v>
          </cell>
          <cell r="N1502" t="str">
            <v>Invertivore</v>
          </cell>
          <cell r="O1502" t="str">
            <v>Sub-bosque</v>
          </cell>
          <cell r="P1502" t="str">
            <v>Insessorial</v>
          </cell>
          <cell r="Q1502" t="str">
            <v>Forest</v>
          </cell>
          <cell r="R1502" t="str">
            <v xml:space="preserve">Dense </v>
          </cell>
          <cell r="S1502"/>
          <cell r="T1502"/>
          <cell r="U1502" t="str">
            <v>A</v>
          </cell>
          <cell r="V1502"/>
          <cell r="W1502"/>
          <cell r="X1502" t="str">
            <v>BR, En</v>
          </cell>
          <cell r="Y1502"/>
          <cell r="Z1502"/>
          <cell r="AA1502"/>
          <cell r="AB1502"/>
          <cell r="AC1502"/>
          <cell r="AD1502"/>
          <cell r="AE1502"/>
          <cell r="AF1502"/>
        </row>
        <row r="1503">
          <cell r="A1503" t="str">
            <v>Rhegmatorhina hoffmannsi</v>
          </cell>
          <cell r="B1503" t="str">
            <v>Rhegmatorhina</v>
          </cell>
          <cell r="C1503" t="str">
            <v>hoffmannsi</v>
          </cell>
          <cell r="D1503" t="str">
            <v>Rhegmatorhina hoffmannsi</v>
          </cell>
          <cell r="E1503" t="str">
            <v>Passeriformes</v>
          </cell>
          <cell r="F1503" t="str">
            <v>Thamnophilidae</v>
          </cell>
          <cell r="G1503" t="str">
            <v>mãe-de-taoca-papuda</v>
          </cell>
          <cell r="H1503" t="str">
            <v>White-breasted Antbird</v>
          </cell>
          <cell r="I1503" t="str">
            <v>LC</v>
          </cell>
          <cell r="J1503" t="str">
            <v>VU</v>
          </cell>
          <cell r="K1503"/>
          <cell r="L1503" t="str">
            <v>Invertebrate</v>
          </cell>
          <cell r="M1503" t="str">
            <v>Carnivore</v>
          </cell>
          <cell r="N1503" t="str">
            <v>Invertivore</v>
          </cell>
          <cell r="O1503" t="str">
            <v>Sub-bosque</v>
          </cell>
          <cell r="P1503" t="str">
            <v>Insessorial</v>
          </cell>
          <cell r="Q1503" t="str">
            <v>Forest</v>
          </cell>
          <cell r="R1503" t="str">
            <v xml:space="preserve">Dense </v>
          </cell>
          <cell r="S1503"/>
          <cell r="T1503"/>
          <cell r="U1503" t="str">
            <v>A</v>
          </cell>
          <cell r="V1503"/>
          <cell r="W1503"/>
          <cell r="X1503" t="str">
            <v>BR, En</v>
          </cell>
          <cell r="Y1503"/>
          <cell r="Z1503"/>
          <cell r="AA1503"/>
          <cell r="AB1503"/>
          <cell r="AC1503"/>
          <cell r="AD1503"/>
          <cell r="AE1503"/>
          <cell r="AF1503"/>
        </row>
        <row r="1504">
          <cell r="A1504" t="str">
            <v>Rhegmatorhina melanosticta</v>
          </cell>
          <cell r="B1504" t="str">
            <v>Rhegmatorhina</v>
          </cell>
          <cell r="C1504" t="str">
            <v>melanosticta</v>
          </cell>
          <cell r="D1504" t="str">
            <v>Rhegmatorhina melanosticta</v>
          </cell>
          <cell r="E1504" t="str">
            <v>Passeriformes</v>
          </cell>
          <cell r="F1504" t="str">
            <v>Thamnophilidae</v>
          </cell>
          <cell r="G1504" t="str">
            <v>mãe-de-taoca-cabeçuda</v>
          </cell>
          <cell r="H1504" t="str">
            <v>Hairy-crested Antbird</v>
          </cell>
          <cell r="I1504" t="str">
            <v>LC</v>
          </cell>
          <cell r="J1504"/>
          <cell r="K1504"/>
          <cell r="L1504" t="str">
            <v>Invertebrate</v>
          </cell>
          <cell r="M1504" t="str">
            <v>Carnivore</v>
          </cell>
          <cell r="N1504" t="str">
            <v>Invertivore</v>
          </cell>
          <cell r="O1504" t="str">
            <v>Sub-bosque</v>
          </cell>
          <cell r="P1504" t="str">
            <v>Insessorial</v>
          </cell>
          <cell r="Q1504" t="str">
            <v>Forest</v>
          </cell>
          <cell r="R1504" t="str">
            <v xml:space="preserve">Dense </v>
          </cell>
          <cell r="S1504"/>
          <cell r="T1504"/>
          <cell r="U1504"/>
          <cell r="V1504"/>
          <cell r="W1504"/>
          <cell r="X1504" t="str">
            <v>BR</v>
          </cell>
          <cell r="Y1504"/>
          <cell r="Z1504"/>
          <cell r="AA1504"/>
          <cell r="AB1504"/>
          <cell r="AC1504"/>
          <cell r="AD1504"/>
          <cell r="AE1504"/>
          <cell r="AF1504"/>
        </row>
        <row r="1505">
          <cell r="A1505" t="str">
            <v>Rhopias gularis</v>
          </cell>
          <cell r="B1505" t="str">
            <v>Rhopias</v>
          </cell>
          <cell r="C1505" t="str">
            <v>gularis</v>
          </cell>
          <cell r="D1505" t="str">
            <v>Rhopias gularis</v>
          </cell>
          <cell r="E1505" t="str">
            <v>Passeriformes</v>
          </cell>
          <cell r="F1505" t="str">
            <v>Thamnophilidae</v>
          </cell>
          <cell r="G1505" t="str">
            <v>choquinha-de-garganta-pintada</v>
          </cell>
          <cell r="H1505" t="str">
            <v>Star-throated Antwren</v>
          </cell>
          <cell r="I1505" t="str">
            <v>LC</v>
          </cell>
          <cell r="J1505"/>
          <cell r="K1505"/>
          <cell r="L1505" t="str">
            <v>Invertebrate</v>
          </cell>
          <cell r="M1505" t="str">
            <v>Carnivore</v>
          </cell>
          <cell r="N1505" t="str">
            <v>Invertivore</v>
          </cell>
          <cell r="O1505"/>
          <cell r="P1505" t="str">
            <v>Insessorial</v>
          </cell>
          <cell r="Q1505" t="str">
            <v>Forest</v>
          </cell>
          <cell r="R1505" t="str">
            <v xml:space="preserve">Dense </v>
          </cell>
          <cell r="S1505"/>
          <cell r="T1505"/>
          <cell r="U1505"/>
          <cell r="V1505"/>
          <cell r="W1505"/>
          <cell r="X1505" t="str">
            <v>BR, En</v>
          </cell>
          <cell r="Y1505"/>
          <cell r="Z1505"/>
          <cell r="AA1505"/>
          <cell r="AB1505"/>
          <cell r="AC1505"/>
          <cell r="AD1505"/>
          <cell r="AE1505"/>
          <cell r="AF1505"/>
        </row>
        <row r="1506">
          <cell r="A1506" t="str">
            <v>Rhopornis ardesiacus</v>
          </cell>
          <cell r="B1506" t="str">
            <v>Rhopornis</v>
          </cell>
          <cell r="C1506" t="str">
            <v>ardesiacus</v>
          </cell>
          <cell r="D1506" t="str">
            <v>Rhopornis ardesiacus</v>
          </cell>
          <cell r="E1506" t="str">
            <v>Passeriformes</v>
          </cell>
          <cell r="F1506" t="str">
            <v>Thamnophilidae</v>
          </cell>
          <cell r="G1506" t="str">
            <v>gravatazeiro</v>
          </cell>
          <cell r="H1506" t="str">
            <v>Slender Antbird</v>
          </cell>
          <cell r="I1506" t="str">
            <v>EN</v>
          </cell>
          <cell r="J1506" t="str">
            <v>EN</v>
          </cell>
          <cell r="K1506" t="str">
            <v>II</v>
          </cell>
          <cell r="L1506" t="str">
            <v>Invertebrate</v>
          </cell>
          <cell r="M1506" t="str">
            <v>Carnivore</v>
          </cell>
          <cell r="N1506" t="str">
            <v>Invertivore</v>
          </cell>
          <cell r="O1506"/>
          <cell r="P1506" t="str">
            <v>Insessorial</v>
          </cell>
          <cell r="Q1506" t="str">
            <v>Woodland</v>
          </cell>
          <cell r="R1506" t="str">
            <v xml:space="preserve">Dense </v>
          </cell>
          <cell r="S1506"/>
          <cell r="T1506" t="str">
            <v>B</v>
          </cell>
          <cell r="U1506"/>
          <cell r="V1506"/>
          <cell r="W1506"/>
          <cell r="X1506" t="str">
            <v>BR, En</v>
          </cell>
          <cell r="Y1506"/>
          <cell r="Z1506"/>
          <cell r="AA1506"/>
          <cell r="AB1506"/>
          <cell r="AC1506"/>
          <cell r="AD1506"/>
          <cell r="AE1506"/>
          <cell r="AF1506"/>
        </row>
        <row r="1507">
          <cell r="A1507" t="str">
            <v>Rhopospina fruticeti</v>
          </cell>
          <cell r="B1507" t="str">
            <v>Rhopospina</v>
          </cell>
          <cell r="C1507" t="str">
            <v>fruticeti</v>
          </cell>
          <cell r="D1507" t="str">
            <v>Rhopospina fruticeti</v>
          </cell>
          <cell r="E1507" t="str">
            <v>Passeriformes</v>
          </cell>
          <cell r="F1507" t="str">
            <v>Thraupidae</v>
          </cell>
          <cell r="G1507" t="str">
            <v>canário-andino-negro</v>
          </cell>
          <cell r="H1507" t="str">
            <v>Mourning Sierra-Finch</v>
          </cell>
          <cell r="I1507"/>
          <cell r="J1507"/>
          <cell r="K1507"/>
          <cell r="L1507" t="str">
            <v>PlantSeed</v>
          </cell>
          <cell r="M1507" t="str">
            <v>Herbivore</v>
          </cell>
          <cell r="N1507" t="str">
            <v>Granivore</v>
          </cell>
          <cell r="O1507"/>
          <cell r="P1507" t="str">
            <v>Terrestrial</v>
          </cell>
          <cell r="Q1507" t="str">
            <v>Shrubland</v>
          </cell>
          <cell r="R1507" t="str">
            <v>Semi-Open</v>
          </cell>
          <cell r="S1507"/>
          <cell r="T1507"/>
          <cell r="U1507" t="str">
            <v>A</v>
          </cell>
          <cell r="V1507" t="str">
            <v>VAG</v>
          </cell>
          <cell r="W1507" t="str">
            <v>No</v>
          </cell>
          <cell r="X1507" t="str">
            <v>VA (S)</v>
          </cell>
          <cell r="Y1507"/>
          <cell r="Z1507"/>
          <cell r="AA1507"/>
          <cell r="AB1507"/>
          <cell r="AC1507"/>
          <cell r="AD1507"/>
          <cell r="AE1507"/>
          <cell r="AF1507"/>
        </row>
        <row r="1508">
          <cell r="A1508" t="str">
            <v>Rhynchocyclus olivaceus</v>
          </cell>
          <cell r="B1508" t="str">
            <v>Rhynchocyclus</v>
          </cell>
          <cell r="C1508" t="str">
            <v>olivaceus</v>
          </cell>
          <cell r="D1508" t="str">
            <v>Rhynchocyclus olivaceus</v>
          </cell>
          <cell r="E1508" t="str">
            <v>Passeriformes</v>
          </cell>
          <cell r="F1508" t="str">
            <v>Rhynchocyclidae</v>
          </cell>
          <cell r="G1508" t="str">
            <v>bico-chato-grande</v>
          </cell>
          <cell r="H1508" t="str">
            <v>Olivaceous Flatbill</v>
          </cell>
          <cell r="I1508" t="str">
            <v>LC</v>
          </cell>
          <cell r="J1508"/>
          <cell r="K1508"/>
          <cell r="L1508" t="str">
            <v>Invertebrate</v>
          </cell>
          <cell r="M1508" t="str">
            <v>Carnivore</v>
          </cell>
          <cell r="N1508" t="str">
            <v>Invertivore</v>
          </cell>
          <cell r="O1508" t="str">
            <v>Estrato medio</v>
          </cell>
          <cell r="P1508" t="str">
            <v>Insessorial</v>
          </cell>
          <cell r="Q1508" t="str">
            <v>Forest</v>
          </cell>
          <cell r="R1508" t="str">
            <v xml:space="preserve">Dense </v>
          </cell>
          <cell r="S1508"/>
          <cell r="T1508" t="str">
            <v>A</v>
          </cell>
          <cell r="U1508" t="str">
            <v>B</v>
          </cell>
          <cell r="V1508"/>
          <cell r="W1508"/>
          <cell r="X1508" t="str">
            <v>BR</v>
          </cell>
          <cell r="Y1508"/>
          <cell r="Z1508"/>
          <cell r="AA1508" t="str">
            <v>AC</v>
          </cell>
          <cell r="AB1508"/>
          <cell r="AC1508"/>
          <cell r="AD1508"/>
          <cell r="AE1508"/>
          <cell r="AF1508"/>
        </row>
        <row r="1509">
          <cell r="A1509" t="str">
            <v>Rhynchotus rufescens</v>
          </cell>
          <cell r="B1509" t="str">
            <v>Rhynchotus</v>
          </cell>
          <cell r="C1509" t="str">
            <v>rufescens</v>
          </cell>
          <cell r="D1509" t="str">
            <v>Rhynchotus rufescens</v>
          </cell>
          <cell r="E1509" t="str">
            <v>Timiformes</v>
          </cell>
          <cell r="F1509" t="str">
            <v>Timidae</v>
          </cell>
          <cell r="G1509" t="str">
            <v>perdiz</v>
          </cell>
          <cell r="H1509" t="str">
            <v>Red-winged Timou</v>
          </cell>
          <cell r="I1509" t="str">
            <v>LC</v>
          </cell>
          <cell r="J1509"/>
          <cell r="K1509"/>
          <cell r="L1509" t="str">
            <v>Omnivore</v>
          </cell>
          <cell r="M1509" t="str">
            <v>Herbivore</v>
          </cell>
          <cell r="N1509" t="str">
            <v>Omnivore</v>
          </cell>
          <cell r="O1509" t="str">
            <v>Terrestre</v>
          </cell>
          <cell r="P1509" t="str">
            <v>Terrestrial</v>
          </cell>
          <cell r="Q1509" t="str">
            <v>Shrubland</v>
          </cell>
          <cell r="R1509" t="str">
            <v>Open</v>
          </cell>
          <cell r="S1509">
            <v>1</v>
          </cell>
          <cell r="T1509" t="str">
            <v>A</v>
          </cell>
          <cell r="U1509" t="str">
            <v>B</v>
          </cell>
          <cell r="V1509"/>
          <cell r="W1509"/>
          <cell r="X1509" t="str">
            <v>BR</v>
          </cell>
          <cell r="Y1509"/>
          <cell r="Z1509" t="str">
            <v>RE</v>
          </cell>
          <cell r="AA1509"/>
          <cell r="AB1509"/>
          <cell r="AC1509"/>
          <cell r="AD1509"/>
          <cell r="AE1509"/>
          <cell r="AF1509"/>
        </row>
        <row r="1510">
          <cell r="A1510" t="str">
            <v>Rhytipterna immunda</v>
          </cell>
          <cell r="B1510" t="str">
            <v>Rhytipterna</v>
          </cell>
          <cell r="C1510" t="str">
            <v>immunda</v>
          </cell>
          <cell r="D1510" t="str">
            <v>Rhytipterna immunda</v>
          </cell>
          <cell r="E1510" t="str">
            <v>Passeriformes</v>
          </cell>
          <cell r="F1510" t="str">
            <v>Tyrannidae</v>
          </cell>
          <cell r="G1510" t="str">
            <v>vissiá-cantor</v>
          </cell>
          <cell r="H1510" t="str">
            <v>Pale-bellied Mourner</v>
          </cell>
          <cell r="I1510" t="str">
            <v>LC</v>
          </cell>
          <cell r="J1510"/>
          <cell r="K1510"/>
          <cell r="L1510" t="str">
            <v>Invertebrate</v>
          </cell>
          <cell r="M1510" t="str">
            <v>Carnivore</v>
          </cell>
          <cell r="N1510" t="str">
            <v>Invertivore</v>
          </cell>
          <cell r="O1510" t="str">
            <v>Sub-bosque/Dossel</v>
          </cell>
          <cell r="P1510" t="str">
            <v>Insessorial</v>
          </cell>
          <cell r="Q1510" t="str">
            <v>Forest</v>
          </cell>
          <cell r="R1510" t="str">
            <v xml:space="preserve">Dense </v>
          </cell>
          <cell r="S1510"/>
          <cell r="T1510"/>
          <cell r="U1510" t="str">
            <v>A</v>
          </cell>
          <cell r="V1510"/>
          <cell r="W1510"/>
          <cell r="X1510" t="str">
            <v>BR</v>
          </cell>
          <cell r="Y1510"/>
          <cell r="Z1510"/>
          <cell r="AA1510"/>
          <cell r="AB1510"/>
          <cell r="AC1510"/>
          <cell r="AD1510"/>
          <cell r="AE1510"/>
          <cell r="AF1510"/>
        </row>
        <row r="1511">
          <cell r="A1511" t="str">
            <v>Rhytipterna simplex</v>
          </cell>
          <cell r="B1511" t="str">
            <v>Rhytipterna</v>
          </cell>
          <cell r="C1511" t="str">
            <v>simplex</v>
          </cell>
          <cell r="D1511" t="str">
            <v>Rhytipterna simplex</v>
          </cell>
          <cell r="E1511" t="str">
            <v>Passeriformes</v>
          </cell>
          <cell r="F1511" t="str">
            <v>Tyrannidae</v>
          </cell>
          <cell r="G1511" t="str">
            <v>vissiá</v>
          </cell>
          <cell r="H1511" t="str">
            <v>Grayish Mourner</v>
          </cell>
          <cell r="I1511" t="str">
            <v>LC</v>
          </cell>
          <cell r="J1511"/>
          <cell r="K1511"/>
          <cell r="L1511" t="str">
            <v>Invertebrate</v>
          </cell>
          <cell r="M1511" t="str">
            <v>Carnivore</v>
          </cell>
          <cell r="N1511" t="str">
            <v>Invertivore</v>
          </cell>
          <cell r="O1511" t="str">
            <v>Estrato medio/Dossel</v>
          </cell>
          <cell r="P1511" t="str">
            <v>Insessorial</v>
          </cell>
          <cell r="Q1511" t="str">
            <v>Forest</v>
          </cell>
          <cell r="R1511" t="str">
            <v xml:space="preserve">Dense </v>
          </cell>
          <cell r="S1511"/>
          <cell r="T1511"/>
          <cell r="U1511" t="str">
            <v>B</v>
          </cell>
          <cell r="V1511"/>
          <cell r="W1511"/>
          <cell r="X1511" t="str">
            <v>BR</v>
          </cell>
          <cell r="Y1511"/>
          <cell r="Z1511"/>
          <cell r="AA1511" t="str">
            <v>AC</v>
          </cell>
          <cell r="AB1511"/>
          <cell r="AC1511"/>
          <cell r="AD1511"/>
          <cell r="AE1511"/>
          <cell r="AF1511"/>
        </row>
        <row r="1512">
          <cell r="A1512" t="str">
            <v>Riparia riparia</v>
          </cell>
          <cell r="B1512" t="str">
            <v>Riparia</v>
          </cell>
          <cell r="C1512" t="str">
            <v>riparia</v>
          </cell>
          <cell r="D1512" t="str">
            <v>Riparia riparia</v>
          </cell>
          <cell r="E1512" t="str">
            <v>Passeriformes</v>
          </cell>
          <cell r="F1512" t="str">
            <v>Hirundinidae</v>
          </cell>
          <cell r="G1512" t="str">
            <v>andorinha-do-barranco</v>
          </cell>
          <cell r="H1512" t="str">
            <v>Bank Swallow</v>
          </cell>
          <cell r="I1512" t="str">
            <v>LC</v>
          </cell>
          <cell r="J1512"/>
          <cell r="K1512"/>
          <cell r="L1512" t="str">
            <v>Invertebrate</v>
          </cell>
          <cell r="M1512" t="str">
            <v>Carnivore</v>
          </cell>
          <cell r="N1512" t="str">
            <v>Invertivore</v>
          </cell>
          <cell r="O1512" t="str">
            <v>Aereo</v>
          </cell>
          <cell r="P1512" t="str">
            <v>Aerial</v>
          </cell>
          <cell r="Q1512" t="str">
            <v>Wetland</v>
          </cell>
          <cell r="R1512" t="str">
            <v>Open</v>
          </cell>
          <cell r="S1512">
            <v>1</v>
          </cell>
          <cell r="T1512" t="str">
            <v>H</v>
          </cell>
          <cell r="U1512" t="str">
            <v>B</v>
          </cell>
          <cell r="V1512" t="str">
            <v>MGT</v>
          </cell>
          <cell r="W1512" t="str">
            <v>No</v>
          </cell>
          <cell r="X1512" t="str">
            <v>VI (N)</v>
          </cell>
          <cell r="Y1512"/>
          <cell r="Z1512" t="str">
            <v>VN</v>
          </cell>
          <cell r="AA1512"/>
          <cell r="AB1512"/>
          <cell r="AC1512"/>
          <cell r="AD1512"/>
          <cell r="AE1512"/>
          <cell r="AF1512"/>
        </row>
        <row r="1513">
          <cell r="A1513" t="str">
            <v>Rollandia rolland</v>
          </cell>
          <cell r="B1513" t="str">
            <v>Rollandia</v>
          </cell>
          <cell r="C1513" t="str">
            <v>rolland</v>
          </cell>
          <cell r="D1513" t="str">
            <v>Rollandia rolland</v>
          </cell>
          <cell r="E1513" t="str">
            <v>Podicipediformes</v>
          </cell>
          <cell r="F1513" t="str">
            <v>Podicipedidae</v>
          </cell>
          <cell r="G1513" t="str">
            <v>mergulhão-de-orelha-branca</v>
          </cell>
          <cell r="H1513" t="str">
            <v>White-tufted Grebe</v>
          </cell>
          <cell r="I1513" t="str">
            <v>LC</v>
          </cell>
          <cell r="J1513"/>
          <cell r="K1513"/>
          <cell r="L1513" t="str">
            <v>VertFishScav</v>
          </cell>
          <cell r="M1513" t="str">
            <v>Carnivore</v>
          </cell>
          <cell r="N1513" t="str">
            <v>Aquatic predator</v>
          </cell>
          <cell r="O1513" t="str">
            <v>Aquatico</v>
          </cell>
          <cell r="P1513" t="str">
            <v>Aquatic</v>
          </cell>
          <cell r="Q1513" t="str">
            <v>Wetland</v>
          </cell>
          <cell r="R1513" t="str">
            <v>Open</v>
          </cell>
          <cell r="S1513"/>
          <cell r="T1513"/>
          <cell r="U1513" t="str">
            <v>A</v>
          </cell>
          <cell r="V1513"/>
          <cell r="W1513"/>
          <cell r="X1513" t="str">
            <v>BR</v>
          </cell>
          <cell r="Y1513"/>
          <cell r="Z1513"/>
          <cell r="AA1513"/>
          <cell r="AB1513"/>
          <cell r="AC1513"/>
          <cell r="AD1513"/>
          <cell r="AE1513"/>
          <cell r="AF1513"/>
        </row>
        <row r="1514">
          <cell r="A1514" t="str">
            <v>Roraimia adusta</v>
          </cell>
          <cell r="B1514" t="str">
            <v>Roraimia</v>
          </cell>
          <cell r="C1514" t="str">
            <v>adusta</v>
          </cell>
          <cell r="D1514" t="str">
            <v>Roraimia adusta</v>
          </cell>
          <cell r="E1514" t="str">
            <v>Passeriformes</v>
          </cell>
          <cell r="F1514" t="str">
            <v>Furriidae</v>
          </cell>
          <cell r="G1514" t="str">
            <v>joão-de-roraima</v>
          </cell>
          <cell r="H1514" t="str">
            <v>Roraiman Barbtail</v>
          </cell>
          <cell r="I1514" t="str">
            <v>LC</v>
          </cell>
          <cell r="J1514"/>
          <cell r="K1514"/>
          <cell r="L1514" t="str">
            <v>Invertebrate</v>
          </cell>
          <cell r="M1514" t="str">
            <v>Carnivore</v>
          </cell>
          <cell r="N1514" t="str">
            <v>Invertivore</v>
          </cell>
          <cell r="O1514" t="str">
            <v>Sub-bosque/Estrato medio</v>
          </cell>
          <cell r="P1514" t="str">
            <v>Insessorial</v>
          </cell>
          <cell r="Q1514" t="str">
            <v>Forest</v>
          </cell>
          <cell r="R1514" t="str">
            <v xml:space="preserve">Dense </v>
          </cell>
          <cell r="S1514"/>
          <cell r="T1514" t="str">
            <v>M</v>
          </cell>
          <cell r="U1514" t="str">
            <v>B</v>
          </cell>
          <cell r="V1514"/>
          <cell r="W1514"/>
          <cell r="X1514" t="str">
            <v>BR#</v>
          </cell>
          <cell r="Y1514"/>
          <cell r="Z1514"/>
          <cell r="AA1514" t="str">
            <v>AC</v>
          </cell>
          <cell r="AB1514"/>
          <cell r="AC1514"/>
          <cell r="AD1514"/>
          <cell r="AE1514"/>
          <cell r="AF1514"/>
        </row>
        <row r="1515">
          <cell r="A1515" t="str">
            <v>Rostrhamus sociabilis</v>
          </cell>
          <cell r="B1515" t="str">
            <v>Rostrhamus</v>
          </cell>
          <cell r="C1515" t="str">
            <v>sociabilis</v>
          </cell>
          <cell r="D1515" t="str">
            <v>Rostrhamus sociabilis</v>
          </cell>
          <cell r="E1515" t="str">
            <v>Accipitriformes</v>
          </cell>
          <cell r="F1515" t="str">
            <v>Accipitridae</v>
          </cell>
          <cell r="G1515" t="str">
            <v>gavião-caramujeiro</v>
          </cell>
          <cell r="H1515" t="str">
            <v>Sil Kite</v>
          </cell>
          <cell r="I1515" t="str">
            <v>LC</v>
          </cell>
          <cell r="J1515"/>
          <cell r="K1515" t="str">
            <v>II</v>
          </cell>
          <cell r="L1515" t="str">
            <v>Invertebrate</v>
          </cell>
          <cell r="M1515" t="str">
            <v>Carnivore</v>
          </cell>
          <cell r="N1515" t="str">
            <v>Aquatic predator</v>
          </cell>
          <cell r="O1515" t="str">
            <v>Aquatico/Aereo</v>
          </cell>
          <cell r="P1515" t="str">
            <v>Insessorial</v>
          </cell>
          <cell r="Q1515" t="str">
            <v>Wetland</v>
          </cell>
          <cell r="R1515" t="str">
            <v>Semi-Open</v>
          </cell>
          <cell r="S1515">
            <v>1</v>
          </cell>
          <cell r="T1515" t="str">
            <v>M</v>
          </cell>
          <cell r="U1515" t="str">
            <v>B</v>
          </cell>
          <cell r="V1515" t="str">
            <v>MPR*</v>
          </cell>
          <cell r="W1515" t="str">
            <v>Yes</v>
          </cell>
          <cell r="X1515" t="str">
            <v>BR</v>
          </cell>
          <cell r="Y1515"/>
          <cell r="Z1515" t="str">
            <v>RE</v>
          </cell>
          <cell r="AA1515"/>
          <cell r="AB1515"/>
          <cell r="AC1515"/>
          <cell r="AD1515"/>
          <cell r="AE1515"/>
          <cell r="AF1515"/>
        </row>
        <row r="1516">
          <cell r="A1516" t="str">
            <v>Rupicola rupicola</v>
          </cell>
          <cell r="B1516" t="str">
            <v>Rupicola</v>
          </cell>
          <cell r="C1516" t="str">
            <v>rupicola</v>
          </cell>
          <cell r="D1516" t="str">
            <v>Rupicola rupicola</v>
          </cell>
          <cell r="E1516" t="str">
            <v>Passeriformes</v>
          </cell>
          <cell r="F1516" t="str">
            <v>Cotingidae</v>
          </cell>
          <cell r="G1516" t="str">
            <v>galo-da-serra</v>
          </cell>
          <cell r="H1516" t="str">
            <v>Guian Cock-of-the-rock</v>
          </cell>
          <cell r="I1516" t="str">
            <v>LC</v>
          </cell>
          <cell r="J1516"/>
          <cell r="K1516" t="str">
            <v>II</v>
          </cell>
          <cell r="L1516" t="str">
            <v>FruiNect</v>
          </cell>
          <cell r="M1516" t="str">
            <v>Herbivore</v>
          </cell>
          <cell r="N1516" t="str">
            <v>Frugivore</v>
          </cell>
          <cell r="O1516" t="str">
            <v>Sub-bosque/Estrato medio</v>
          </cell>
          <cell r="P1516" t="str">
            <v>Insessorial</v>
          </cell>
          <cell r="Q1516" t="str">
            <v>Forest</v>
          </cell>
          <cell r="R1516" t="str">
            <v xml:space="preserve">Dense </v>
          </cell>
          <cell r="S1516"/>
          <cell r="T1516" t="str">
            <v>A</v>
          </cell>
          <cell r="U1516" t="str">
            <v>B</v>
          </cell>
          <cell r="V1516"/>
          <cell r="W1516"/>
          <cell r="X1516" t="str">
            <v>BR</v>
          </cell>
          <cell r="Y1516"/>
          <cell r="Z1516"/>
          <cell r="AA1516"/>
          <cell r="AB1516"/>
          <cell r="AC1516"/>
          <cell r="AD1516"/>
          <cell r="AE1516"/>
          <cell r="AF1516"/>
        </row>
        <row r="1517">
          <cell r="A1517" t="str">
            <v>Rupornis magnirostris</v>
          </cell>
          <cell r="B1517" t="str">
            <v>Rupornis</v>
          </cell>
          <cell r="C1517" t="str">
            <v>magnirostris</v>
          </cell>
          <cell r="D1517" t="str">
            <v>Rupornis magnirostris</v>
          </cell>
          <cell r="E1517" t="str">
            <v>Accipitriformes</v>
          </cell>
          <cell r="F1517" t="str">
            <v>Accipitridae</v>
          </cell>
          <cell r="G1517" t="str">
            <v>gavião-carijó</v>
          </cell>
          <cell r="H1517" t="str">
            <v>Roadside Hawk</v>
          </cell>
          <cell r="I1517" t="str">
            <v>LC</v>
          </cell>
          <cell r="J1517"/>
          <cell r="K1517" t="str">
            <v>II</v>
          </cell>
          <cell r="L1517" t="str">
            <v>VertFishScav</v>
          </cell>
          <cell r="M1517" t="str">
            <v>Carnivore</v>
          </cell>
          <cell r="N1517" t="str">
            <v>Vertivore</v>
          </cell>
          <cell r="O1517"/>
          <cell r="P1517" t="str">
            <v>Insessorial</v>
          </cell>
          <cell r="Q1517" t="str">
            <v>Forest</v>
          </cell>
          <cell r="R1517" t="str">
            <v xml:space="preserve">Dense </v>
          </cell>
          <cell r="S1517">
            <v>1</v>
          </cell>
          <cell r="T1517" t="str">
            <v>M</v>
          </cell>
          <cell r="U1517" t="str">
            <v>B</v>
          </cell>
          <cell r="V1517"/>
          <cell r="W1517"/>
          <cell r="X1517" t="str">
            <v>BR</v>
          </cell>
          <cell r="Y1517"/>
          <cell r="Z1517" t="str">
            <v>RE</v>
          </cell>
          <cell r="AA1517" t="str">
            <v>AC</v>
          </cell>
          <cell r="AB1517"/>
          <cell r="AC1517"/>
          <cell r="AD1517"/>
          <cell r="AE1517"/>
          <cell r="AF1517"/>
        </row>
        <row r="1518">
          <cell r="A1518" t="str">
            <v>Rynchops niger</v>
          </cell>
          <cell r="B1518" t="str">
            <v>Rynchops</v>
          </cell>
          <cell r="C1518" t="str">
            <v>niger</v>
          </cell>
          <cell r="D1518" t="str">
            <v>Rynchops niger</v>
          </cell>
          <cell r="E1518" t="str">
            <v>Charadriiformes</v>
          </cell>
          <cell r="F1518" t="str">
            <v>Laridae</v>
          </cell>
          <cell r="G1518" t="str">
            <v>talha-mar</v>
          </cell>
          <cell r="H1518" t="str">
            <v>Black Skimmer</v>
          </cell>
          <cell r="I1518" t="str">
            <v>LC</v>
          </cell>
          <cell r="J1518"/>
          <cell r="K1518"/>
          <cell r="L1518" t="str">
            <v>VertFishScav</v>
          </cell>
          <cell r="M1518" t="str">
            <v>Carnivore</v>
          </cell>
          <cell r="N1518" t="str">
            <v>Aquatic predator</v>
          </cell>
          <cell r="O1518"/>
          <cell r="P1518" t="str">
            <v>Aerial</v>
          </cell>
          <cell r="Q1518" t="str">
            <v>Riverine</v>
          </cell>
          <cell r="R1518" t="str">
            <v>Open</v>
          </cell>
          <cell r="S1518">
            <v>1</v>
          </cell>
          <cell r="T1518" t="str">
            <v>M</v>
          </cell>
          <cell r="U1518" t="str">
            <v>A</v>
          </cell>
          <cell r="V1518" t="str">
            <v>MPR</v>
          </cell>
          <cell r="W1518" t="str">
            <v>Yes</v>
          </cell>
          <cell r="X1518" t="str">
            <v>BR</v>
          </cell>
          <cell r="Y1518"/>
          <cell r="Z1518" t="str">
            <v>RE</v>
          </cell>
          <cell r="AA1518"/>
          <cell r="AB1518"/>
          <cell r="AC1518"/>
          <cell r="AD1518"/>
          <cell r="AE1518"/>
          <cell r="AF1518"/>
        </row>
        <row r="1519">
          <cell r="A1519" t="str">
            <v>Sakesphorus canadensis</v>
          </cell>
          <cell r="B1519" t="str">
            <v>Sakesphorus</v>
          </cell>
          <cell r="C1519" t="str">
            <v>canadensis</v>
          </cell>
          <cell r="D1519" t="str">
            <v>Sakesphorus canadensis</v>
          </cell>
          <cell r="E1519" t="str">
            <v>Passeriformes</v>
          </cell>
          <cell r="F1519" t="str">
            <v>Thamnophilidae</v>
          </cell>
          <cell r="G1519" t="str">
            <v>choca-de-crista-preta</v>
          </cell>
          <cell r="H1519" t="str">
            <v>Black-crested Antshrike</v>
          </cell>
          <cell r="I1519" t="str">
            <v>LC</v>
          </cell>
          <cell r="J1519"/>
          <cell r="K1519"/>
          <cell r="L1519" t="str">
            <v>Invertebrate</v>
          </cell>
          <cell r="M1519" t="str">
            <v>Carnivore</v>
          </cell>
          <cell r="N1519" t="str">
            <v>Invertivore</v>
          </cell>
          <cell r="O1519" t="str">
            <v>Sub-bosque/Estrato medio</v>
          </cell>
          <cell r="P1519" t="str">
            <v>Insessorial</v>
          </cell>
          <cell r="Q1519" t="str">
            <v>Woodland</v>
          </cell>
          <cell r="R1519" t="str">
            <v>Semi-Open</v>
          </cell>
          <cell r="S1519"/>
          <cell r="T1519" t="str">
            <v>M</v>
          </cell>
          <cell r="U1519" t="str">
            <v>M</v>
          </cell>
          <cell r="V1519"/>
          <cell r="W1519"/>
          <cell r="X1519" t="str">
            <v>BR</v>
          </cell>
          <cell r="Y1519"/>
          <cell r="Z1519"/>
          <cell r="AA1519" t="str">
            <v>AC</v>
          </cell>
          <cell r="AB1519"/>
          <cell r="AC1519"/>
          <cell r="AD1519"/>
          <cell r="AE1519"/>
          <cell r="AF1519"/>
        </row>
        <row r="1520">
          <cell r="A1520" t="str">
            <v>Sakesphorus cristatus</v>
          </cell>
          <cell r="B1520" t="str">
            <v>Sakesphoroides</v>
          </cell>
          <cell r="C1520" t="str">
            <v>cristatus</v>
          </cell>
          <cell r="D1520" t="str">
            <v>Sakesphoroides cristatus</v>
          </cell>
          <cell r="E1520" t="str">
            <v>Passeriformes</v>
          </cell>
          <cell r="F1520" t="str">
            <v>Thamnophilidae</v>
          </cell>
          <cell r="G1520" t="str">
            <v>choca-do-nordeste</v>
          </cell>
          <cell r="H1520" t="str">
            <v>Silvery-cheeked Antshrike</v>
          </cell>
          <cell r="I1520"/>
          <cell r="J1520"/>
          <cell r="K1520"/>
          <cell r="L1520" t="str">
            <v>Invertebrate</v>
          </cell>
          <cell r="M1520" t="str">
            <v>Carnivore</v>
          </cell>
          <cell r="N1520" t="str">
            <v>Invertivore</v>
          </cell>
          <cell r="O1520" t="str">
            <v>Sub-bosque/Estrato medio</v>
          </cell>
          <cell r="P1520" t="str">
            <v>Insessorial</v>
          </cell>
          <cell r="Q1520" t="str">
            <v>Woodland</v>
          </cell>
          <cell r="R1520" t="str">
            <v>Semi-Open</v>
          </cell>
          <cell r="S1520">
            <v>2</v>
          </cell>
          <cell r="T1520" t="str">
            <v>M</v>
          </cell>
          <cell r="U1520" t="str">
            <v>M</v>
          </cell>
          <cell r="V1520"/>
          <cell r="W1520"/>
          <cell r="X1520" t="str">
            <v>BR, En</v>
          </cell>
          <cell r="Y1520" t="str">
            <v>Caa</v>
          </cell>
          <cell r="Z1520" t="str">
            <v>RE</v>
          </cell>
          <cell r="AA1520"/>
          <cell r="AB1520"/>
          <cell r="AC1520"/>
          <cell r="AD1520"/>
          <cell r="AE1520"/>
          <cell r="AF1520"/>
        </row>
        <row r="1521">
          <cell r="A1521" t="str">
            <v>Sakesphorus luctuosus</v>
          </cell>
          <cell r="B1521" t="str">
            <v>Sakesphorus</v>
          </cell>
          <cell r="C1521" t="str">
            <v>luctuosus</v>
          </cell>
          <cell r="D1521" t="str">
            <v>Sakesphorus luctuosus</v>
          </cell>
          <cell r="E1521" t="str">
            <v>Passeriformes</v>
          </cell>
          <cell r="F1521" t="str">
            <v>Thamnophilidae</v>
          </cell>
          <cell r="G1521" t="str">
            <v>choca-d'água</v>
          </cell>
          <cell r="H1521" t="str">
            <v>Glossy Antshrike</v>
          </cell>
          <cell r="I1521" t="str">
            <v>LC</v>
          </cell>
          <cell r="J1521"/>
          <cell r="K1521"/>
          <cell r="L1521" t="str">
            <v>Invertebrate</v>
          </cell>
          <cell r="M1521" t="str">
            <v>Carnivore</v>
          </cell>
          <cell r="N1521" t="str">
            <v>Invertivore</v>
          </cell>
          <cell r="O1521" t="str">
            <v>Sub-bosque/Estrato medio</v>
          </cell>
          <cell r="P1521" t="str">
            <v>Insessorial</v>
          </cell>
          <cell r="Q1521" t="str">
            <v>Woodland</v>
          </cell>
          <cell r="R1521" t="str">
            <v>Semi-Open</v>
          </cell>
          <cell r="S1521"/>
          <cell r="T1521"/>
          <cell r="U1521"/>
          <cell r="V1521"/>
          <cell r="W1521"/>
          <cell r="X1521" t="str">
            <v>BR, En</v>
          </cell>
          <cell r="Y1521"/>
          <cell r="Z1521"/>
          <cell r="AA1521"/>
          <cell r="AB1521"/>
          <cell r="AC1521"/>
          <cell r="AD1521"/>
          <cell r="AE1521"/>
          <cell r="AF1521"/>
        </row>
        <row r="1522">
          <cell r="A1522" t="str">
            <v>Saltator aurantiirostris</v>
          </cell>
          <cell r="B1522" t="str">
            <v>Saltator</v>
          </cell>
          <cell r="C1522" t="str">
            <v>aurantiirostris</v>
          </cell>
          <cell r="D1522" t="str">
            <v>Saltator aurantiirostris</v>
          </cell>
          <cell r="E1522" t="str">
            <v>Passeriformes</v>
          </cell>
          <cell r="F1522" t="str">
            <v>Thraupidae</v>
          </cell>
          <cell r="G1522" t="str">
            <v>bico-duro</v>
          </cell>
          <cell r="H1522" t="str">
            <v>Golden-billed Saltator</v>
          </cell>
          <cell r="I1522" t="str">
            <v>LC</v>
          </cell>
          <cell r="J1522"/>
          <cell r="K1522"/>
          <cell r="L1522" t="str">
            <v>Invertebrate</v>
          </cell>
          <cell r="M1522" t="str">
            <v>Omnivore</v>
          </cell>
          <cell r="N1522" t="str">
            <v>Frugivore</v>
          </cell>
          <cell r="O1522"/>
          <cell r="P1522" t="str">
            <v>Insessorial</v>
          </cell>
          <cell r="Q1522" t="str">
            <v>Shrubland</v>
          </cell>
          <cell r="R1522" t="str">
            <v>Semi-Open</v>
          </cell>
          <cell r="S1522"/>
          <cell r="T1522"/>
          <cell r="U1522" t="str">
            <v>B</v>
          </cell>
          <cell r="V1522"/>
          <cell r="W1522"/>
          <cell r="X1522" t="str">
            <v>BR</v>
          </cell>
          <cell r="Y1522"/>
          <cell r="Z1522"/>
          <cell r="AA1522" t="str">
            <v>AC</v>
          </cell>
          <cell r="AB1522"/>
          <cell r="AC1522"/>
          <cell r="AD1522"/>
          <cell r="AE1522"/>
          <cell r="AF1522"/>
        </row>
        <row r="1523">
          <cell r="A1523" t="str">
            <v>Saltator coerulescens</v>
          </cell>
          <cell r="B1523" t="str">
            <v>Saltator</v>
          </cell>
          <cell r="C1523" t="str">
            <v>coerulescens</v>
          </cell>
          <cell r="D1523" t="str">
            <v>Saltator coerulescens</v>
          </cell>
          <cell r="E1523" t="str">
            <v>Passeriformes</v>
          </cell>
          <cell r="F1523" t="str">
            <v>Thraupidae</v>
          </cell>
          <cell r="G1523" t="str">
            <v>sabiá-gongá</v>
          </cell>
          <cell r="H1523" t="str">
            <v>Grayish Saltator</v>
          </cell>
          <cell r="I1523" t="str">
            <v>LC</v>
          </cell>
          <cell r="J1523"/>
          <cell r="K1523"/>
          <cell r="L1523" t="str">
            <v>Invertebrate</v>
          </cell>
          <cell r="M1523" t="str">
            <v>Herbivore</v>
          </cell>
          <cell r="N1523" t="str">
            <v>Frugivore</v>
          </cell>
          <cell r="O1523" t="str">
            <v>Estrato medio/Dossel</v>
          </cell>
          <cell r="P1523" t="str">
            <v>Insessorial</v>
          </cell>
          <cell r="Q1523" t="str">
            <v>Shrubland</v>
          </cell>
          <cell r="R1523" t="str">
            <v>Semi-Open</v>
          </cell>
          <cell r="S1523">
            <v>2</v>
          </cell>
          <cell r="T1523" t="str">
            <v>M</v>
          </cell>
          <cell r="U1523" t="str">
            <v>B</v>
          </cell>
          <cell r="V1523"/>
          <cell r="W1523"/>
          <cell r="X1523" t="str">
            <v>BR</v>
          </cell>
          <cell r="Y1523"/>
          <cell r="Z1523" t="str">
            <v>RE</v>
          </cell>
          <cell r="AA1523"/>
          <cell r="AB1523"/>
          <cell r="AC1523"/>
          <cell r="AD1523"/>
          <cell r="AE1523"/>
          <cell r="AF1523"/>
        </row>
        <row r="1524">
          <cell r="A1524" t="str">
            <v>Saltator fuliginosus</v>
          </cell>
          <cell r="B1524" t="str">
            <v>Saltator</v>
          </cell>
          <cell r="C1524" t="str">
            <v>fuliginosus</v>
          </cell>
          <cell r="D1524" t="str">
            <v>Saltator fuliginosus</v>
          </cell>
          <cell r="E1524" t="str">
            <v>Passeriformes</v>
          </cell>
          <cell r="F1524" t="str">
            <v>Thraupidae</v>
          </cell>
          <cell r="G1524" t="str">
            <v>bico-de-pimenta</v>
          </cell>
          <cell r="H1524" t="str">
            <v>Black-throated Grosbeak</v>
          </cell>
          <cell r="I1524" t="str">
            <v>LC</v>
          </cell>
          <cell r="J1524"/>
          <cell r="K1524"/>
          <cell r="L1524" t="str">
            <v>Invertebrate</v>
          </cell>
          <cell r="M1524" t="str">
            <v>Omnivore</v>
          </cell>
          <cell r="N1524" t="str">
            <v>Frugivore</v>
          </cell>
          <cell r="O1524"/>
          <cell r="P1524" t="str">
            <v>Insessorial</v>
          </cell>
          <cell r="Q1524" t="str">
            <v>Shrubland</v>
          </cell>
          <cell r="R1524" t="str">
            <v>Semi-Open</v>
          </cell>
          <cell r="S1524"/>
          <cell r="T1524"/>
          <cell r="U1524"/>
          <cell r="V1524"/>
          <cell r="W1524"/>
          <cell r="X1524" t="str">
            <v>BR</v>
          </cell>
          <cell r="Y1524"/>
          <cell r="Z1524"/>
          <cell r="AA1524"/>
          <cell r="AB1524"/>
          <cell r="AC1524"/>
          <cell r="AD1524"/>
          <cell r="AE1524"/>
          <cell r="AF1524"/>
        </row>
        <row r="1525">
          <cell r="A1525" t="str">
            <v>Saltator grossus</v>
          </cell>
          <cell r="B1525" t="str">
            <v>Saltator</v>
          </cell>
          <cell r="C1525" t="str">
            <v>grossus</v>
          </cell>
          <cell r="D1525" t="str">
            <v>Saltator grossus</v>
          </cell>
          <cell r="E1525" t="str">
            <v>Passeriformes</v>
          </cell>
          <cell r="F1525" t="str">
            <v>Thraupidae</v>
          </cell>
          <cell r="G1525" t="str">
            <v>bico-encardo</v>
          </cell>
          <cell r="H1525" t="str">
            <v>Slate-colored Grosbeak</v>
          </cell>
          <cell r="I1525" t="str">
            <v>LC</v>
          </cell>
          <cell r="J1525"/>
          <cell r="K1525"/>
          <cell r="L1525" t="str">
            <v>Invertebrate</v>
          </cell>
          <cell r="M1525" t="str">
            <v>Omnivore</v>
          </cell>
          <cell r="N1525" t="str">
            <v>Frugivore</v>
          </cell>
          <cell r="O1525"/>
          <cell r="P1525" t="str">
            <v>Insessorial</v>
          </cell>
          <cell r="Q1525" t="str">
            <v>Shrubland</v>
          </cell>
          <cell r="R1525" t="str">
            <v>Semi-Open</v>
          </cell>
          <cell r="S1525"/>
          <cell r="T1525"/>
          <cell r="U1525" t="str">
            <v>M</v>
          </cell>
          <cell r="V1525"/>
          <cell r="W1525"/>
          <cell r="X1525" t="str">
            <v>BR</v>
          </cell>
          <cell r="Y1525"/>
          <cell r="Z1525"/>
          <cell r="AA1525"/>
          <cell r="AB1525"/>
          <cell r="AC1525"/>
          <cell r="AD1525"/>
          <cell r="AE1525"/>
          <cell r="AF1525"/>
        </row>
        <row r="1526">
          <cell r="A1526" t="str">
            <v>Saltator maxillosus</v>
          </cell>
          <cell r="B1526" t="str">
            <v>Saltator</v>
          </cell>
          <cell r="C1526" t="str">
            <v>maxillosus</v>
          </cell>
          <cell r="D1526" t="str">
            <v>Saltator maxillosus</v>
          </cell>
          <cell r="E1526" t="str">
            <v>Passeriformes</v>
          </cell>
          <cell r="F1526" t="str">
            <v>Thraupidae</v>
          </cell>
          <cell r="G1526" t="str">
            <v>bico-grosso</v>
          </cell>
          <cell r="H1526" t="str">
            <v>Thick-billed Saltator</v>
          </cell>
          <cell r="I1526" t="str">
            <v>LC</v>
          </cell>
          <cell r="J1526"/>
          <cell r="K1526"/>
          <cell r="L1526" t="str">
            <v>Invertebrate</v>
          </cell>
          <cell r="M1526" t="str">
            <v>Herbivore</v>
          </cell>
          <cell r="N1526" t="str">
            <v>Frugivore</v>
          </cell>
          <cell r="O1526" t="str">
            <v>Estrato medio/Dossel</v>
          </cell>
          <cell r="P1526" t="str">
            <v>Insessorial</v>
          </cell>
          <cell r="Q1526" t="str">
            <v>Shrubland</v>
          </cell>
          <cell r="R1526" t="str">
            <v>Semi-Open</v>
          </cell>
          <cell r="S1526"/>
          <cell r="T1526" t="str">
            <v>*</v>
          </cell>
          <cell r="U1526" t="str">
            <v>B</v>
          </cell>
          <cell r="V1526"/>
          <cell r="W1526"/>
          <cell r="X1526" t="str">
            <v>BR</v>
          </cell>
          <cell r="Y1526"/>
          <cell r="Z1526"/>
          <cell r="AA1526"/>
          <cell r="AB1526"/>
          <cell r="AC1526"/>
          <cell r="AD1526"/>
          <cell r="AE1526"/>
          <cell r="AF1526"/>
        </row>
        <row r="1527">
          <cell r="A1527" t="str">
            <v>Saltator maximus</v>
          </cell>
          <cell r="B1527" t="str">
            <v>Saltator</v>
          </cell>
          <cell r="C1527" t="str">
            <v>maximus</v>
          </cell>
          <cell r="D1527" t="str">
            <v>Saltator maximus</v>
          </cell>
          <cell r="E1527" t="str">
            <v>Passeriformes</v>
          </cell>
          <cell r="F1527" t="str">
            <v>Thraupidae</v>
          </cell>
          <cell r="G1527" t="str">
            <v>tempera-viola</v>
          </cell>
          <cell r="H1527" t="str">
            <v>Buff-throated Saltator</v>
          </cell>
          <cell r="I1527" t="str">
            <v>LC</v>
          </cell>
          <cell r="J1527"/>
          <cell r="K1527"/>
          <cell r="L1527" t="str">
            <v>Invertebrate</v>
          </cell>
          <cell r="M1527" t="str">
            <v>Herbivore</v>
          </cell>
          <cell r="N1527" t="str">
            <v>Frugivore</v>
          </cell>
          <cell r="O1527" t="str">
            <v>Estrato medio/Dossel</v>
          </cell>
          <cell r="P1527" t="str">
            <v>Insessorial</v>
          </cell>
          <cell r="Q1527" t="str">
            <v>Shrubland</v>
          </cell>
          <cell r="R1527" t="str">
            <v>Semi-Open</v>
          </cell>
          <cell r="S1527">
            <v>3</v>
          </cell>
          <cell r="T1527" t="str">
            <v>M</v>
          </cell>
          <cell r="U1527" t="str">
            <v>B</v>
          </cell>
          <cell r="V1527"/>
          <cell r="W1527"/>
          <cell r="X1527" t="str">
            <v>BR</v>
          </cell>
          <cell r="Y1527"/>
          <cell r="Z1527" t="str">
            <v>RE</v>
          </cell>
          <cell r="AA1527" t="str">
            <v>AC</v>
          </cell>
          <cell r="AB1527"/>
          <cell r="AC1527"/>
          <cell r="AD1527"/>
          <cell r="AE1527"/>
          <cell r="AF1527"/>
        </row>
        <row r="1528">
          <cell r="A1528" t="str">
            <v>Saltator similis</v>
          </cell>
          <cell r="B1528" t="str">
            <v>Saltator</v>
          </cell>
          <cell r="C1528" t="str">
            <v>similis</v>
          </cell>
          <cell r="D1528" t="str">
            <v>Saltator similis</v>
          </cell>
          <cell r="E1528" t="str">
            <v>Passeriformes</v>
          </cell>
          <cell r="F1528" t="str">
            <v>Thraupidae</v>
          </cell>
          <cell r="G1528" t="str">
            <v>trinca-ferro</v>
          </cell>
          <cell r="H1528" t="str">
            <v>Green-winged Saltator</v>
          </cell>
          <cell r="I1528" t="str">
            <v>LC</v>
          </cell>
          <cell r="J1528"/>
          <cell r="K1528"/>
          <cell r="L1528" t="str">
            <v>Invertebrate</v>
          </cell>
          <cell r="M1528" t="str">
            <v>Omnivore</v>
          </cell>
          <cell r="N1528" t="str">
            <v>Frugivore</v>
          </cell>
          <cell r="O1528" t="str">
            <v>Estrato medio/Dossel</v>
          </cell>
          <cell r="P1528" t="str">
            <v>Insessorial</v>
          </cell>
          <cell r="Q1528" t="str">
            <v>Shrubland</v>
          </cell>
          <cell r="R1528" t="str">
            <v>Semi-Open</v>
          </cell>
          <cell r="S1528">
            <v>2</v>
          </cell>
          <cell r="T1528" t="str">
            <v>M</v>
          </cell>
          <cell r="U1528" t="str">
            <v>B</v>
          </cell>
          <cell r="V1528"/>
          <cell r="W1528"/>
          <cell r="X1528" t="str">
            <v>BR</v>
          </cell>
          <cell r="Y1528"/>
          <cell r="Z1528" t="str">
            <v>RE</v>
          </cell>
          <cell r="AA1528"/>
          <cell r="AB1528"/>
          <cell r="AC1528"/>
          <cell r="AD1528"/>
          <cell r="AE1528"/>
          <cell r="AF1528"/>
        </row>
        <row r="1529">
          <cell r="A1529" t="str">
            <v>Saltatricula atricollis</v>
          </cell>
          <cell r="B1529" t="str">
            <v>Saltatricula</v>
          </cell>
          <cell r="C1529" t="str">
            <v>atricollis</v>
          </cell>
          <cell r="D1529" t="str">
            <v>Saltatricula atricollis</v>
          </cell>
          <cell r="E1529" t="str">
            <v>Passeriformes</v>
          </cell>
          <cell r="F1529" t="str">
            <v>Thraupidae</v>
          </cell>
          <cell r="G1529" t="str">
            <v>batuqueiro</v>
          </cell>
          <cell r="H1529" t="str">
            <v>Black-throated Saltator</v>
          </cell>
          <cell r="I1529"/>
          <cell r="J1529"/>
          <cell r="K1529"/>
          <cell r="L1529" t="str">
            <v>Invertebrate</v>
          </cell>
          <cell r="M1529"/>
          <cell r="N1529"/>
          <cell r="O1529"/>
          <cell r="P1529"/>
          <cell r="Q1529"/>
          <cell r="R1529"/>
          <cell r="S1529">
            <v>1</v>
          </cell>
          <cell r="T1529" t="str">
            <v>M</v>
          </cell>
          <cell r="U1529" t="str">
            <v>M</v>
          </cell>
          <cell r="V1529"/>
          <cell r="W1529"/>
          <cell r="X1529" t="str">
            <v>BR</v>
          </cell>
          <cell r="Y1529"/>
          <cell r="Z1529" t="str">
            <v>RE</v>
          </cell>
          <cell r="AA1529"/>
          <cell r="AB1529"/>
          <cell r="AC1529"/>
          <cell r="AD1529"/>
          <cell r="AE1529"/>
          <cell r="AF1529"/>
        </row>
        <row r="1530">
          <cell r="A1530" t="str">
            <v>Saltatricula multicolor</v>
          </cell>
          <cell r="B1530" t="str">
            <v>Saltatricula</v>
          </cell>
          <cell r="C1530" t="str">
            <v>multicolor</v>
          </cell>
          <cell r="D1530" t="str">
            <v>Saltatricula multicolor</v>
          </cell>
          <cell r="E1530" t="str">
            <v>Passeriformes</v>
          </cell>
          <cell r="F1530" t="str">
            <v>Thraupidae</v>
          </cell>
          <cell r="G1530" t="str">
            <v>batuqueiro-chaquenho</v>
          </cell>
          <cell r="H1530" t="str">
            <v>Many-colored Chaco Finch</v>
          </cell>
          <cell r="I1530"/>
          <cell r="J1530"/>
          <cell r="K1530"/>
          <cell r="L1530" t="str">
            <v>Omnivore</v>
          </cell>
          <cell r="M1530"/>
          <cell r="N1530"/>
          <cell r="O1530" t="str">
            <v>Terrestre</v>
          </cell>
          <cell r="P1530"/>
          <cell r="Q1530"/>
          <cell r="R1530"/>
          <cell r="S1530"/>
          <cell r="T1530" t="str">
            <v>B</v>
          </cell>
          <cell r="U1530" t="str">
            <v>M</v>
          </cell>
          <cell r="V1530" t="str">
            <v>VAG</v>
          </cell>
          <cell r="W1530" t="str">
            <v>No</v>
          </cell>
          <cell r="X1530" t="str">
            <v>VA (W)</v>
          </cell>
          <cell r="Y1530"/>
          <cell r="Z1530"/>
          <cell r="AA1530" t="str">
            <v>AC</v>
          </cell>
          <cell r="AB1530"/>
          <cell r="AC1530"/>
          <cell r="AD1530"/>
          <cell r="AE1530"/>
          <cell r="AF1530"/>
        </row>
        <row r="1531">
          <cell r="A1531" t="str">
            <v>Sarcoramphus papa</v>
          </cell>
          <cell r="B1531" t="str">
            <v>Sarcoramphus</v>
          </cell>
          <cell r="C1531" t="str">
            <v>papa</v>
          </cell>
          <cell r="D1531" t="str">
            <v>Sarcoramphus papa</v>
          </cell>
          <cell r="E1531" t="str">
            <v>Cathartiformes</v>
          </cell>
          <cell r="F1531" t="str">
            <v>Cathartidae</v>
          </cell>
          <cell r="G1531" t="str">
            <v>urubu-rei</v>
          </cell>
          <cell r="H1531" t="str">
            <v>King Vulture</v>
          </cell>
          <cell r="I1531" t="str">
            <v>LC</v>
          </cell>
          <cell r="J1531"/>
          <cell r="K1531"/>
          <cell r="L1531" t="str">
            <v>VertFishScav</v>
          </cell>
          <cell r="M1531" t="str">
            <v>Scavenger</v>
          </cell>
          <cell r="N1531" t="str">
            <v>Scavenger</v>
          </cell>
          <cell r="O1531" t="str">
            <v>Terrestre/Aereo</v>
          </cell>
          <cell r="P1531" t="str">
            <v>Terrestrial</v>
          </cell>
          <cell r="Q1531" t="str">
            <v>Forest</v>
          </cell>
          <cell r="R1531" t="str">
            <v>Open</v>
          </cell>
          <cell r="S1531">
            <v>2</v>
          </cell>
          <cell r="T1531" t="str">
            <v>M</v>
          </cell>
          <cell r="U1531" t="str">
            <v>M</v>
          </cell>
          <cell r="V1531"/>
          <cell r="W1531"/>
          <cell r="X1531" t="str">
            <v>BR</v>
          </cell>
          <cell r="Y1531"/>
          <cell r="Z1531" t="str">
            <v>RE</v>
          </cell>
          <cell r="AA1531"/>
          <cell r="AB1531"/>
          <cell r="AC1531"/>
          <cell r="AD1531"/>
          <cell r="AE1531"/>
          <cell r="AF1531"/>
        </row>
        <row r="1532">
          <cell r="A1532" t="str">
            <v>Sarkidiornis sylvicola</v>
          </cell>
          <cell r="B1532" t="str">
            <v>Sarkidiornis</v>
          </cell>
          <cell r="C1532" t="str">
            <v>sylvicola</v>
          </cell>
          <cell r="D1532" t="str">
            <v>Sarkidiornis sylvicola</v>
          </cell>
          <cell r="E1532" t="str">
            <v>Anseriformes</v>
          </cell>
          <cell r="F1532" t="str">
            <v>Atidae</v>
          </cell>
          <cell r="G1532" t="str">
            <v>pato-de-crista</v>
          </cell>
          <cell r="H1532" t="str">
            <v>Comb Duck</v>
          </cell>
          <cell r="I1532" t="str">
            <v>LC</v>
          </cell>
          <cell r="J1532"/>
          <cell r="K1532"/>
          <cell r="L1532" t="str">
            <v>PlantSeed</v>
          </cell>
          <cell r="M1532" t="str">
            <v>Herbivore</v>
          </cell>
          <cell r="N1532" t="str">
            <v>Herbivore aquatic</v>
          </cell>
          <cell r="O1532"/>
          <cell r="P1532" t="str">
            <v>Generalist</v>
          </cell>
          <cell r="Q1532" t="str">
            <v>Wetland</v>
          </cell>
          <cell r="R1532" t="str">
            <v>Open</v>
          </cell>
          <cell r="S1532">
            <v>1</v>
          </cell>
          <cell r="T1532" t="str">
            <v>M</v>
          </cell>
          <cell r="U1532" t="str">
            <v>B</v>
          </cell>
          <cell r="V1532"/>
          <cell r="W1532"/>
          <cell r="X1532" t="str">
            <v>BR</v>
          </cell>
          <cell r="Y1532"/>
          <cell r="Z1532" t="str">
            <v>RE</v>
          </cell>
          <cell r="AA1532" t="str">
            <v>AC</v>
          </cell>
          <cell r="AB1532"/>
          <cell r="AC1532"/>
          <cell r="AD1532"/>
          <cell r="AE1532"/>
          <cell r="AF1532"/>
        </row>
        <row r="1533">
          <cell r="A1533" t="str">
            <v>Satrapa icterophrys</v>
          </cell>
          <cell r="B1533" t="str">
            <v>Satrapa</v>
          </cell>
          <cell r="C1533" t="str">
            <v>icterophrys</v>
          </cell>
          <cell r="D1533" t="str">
            <v>Satrapa icterophrys</v>
          </cell>
          <cell r="E1533" t="str">
            <v>Passeriformes</v>
          </cell>
          <cell r="F1533" t="str">
            <v>Tyrannidae</v>
          </cell>
          <cell r="G1533" t="str">
            <v>suiriri-pequeno</v>
          </cell>
          <cell r="H1533" t="str">
            <v>Yellow-browed Tyrant</v>
          </cell>
          <cell r="I1533" t="str">
            <v>LC</v>
          </cell>
          <cell r="J1533"/>
          <cell r="K1533"/>
          <cell r="L1533" t="str">
            <v>Invertebrate</v>
          </cell>
          <cell r="M1533" t="str">
            <v>Carnivore</v>
          </cell>
          <cell r="N1533" t="str">
            <v>Invertivore</v>
          </cell>
          <cell r="O1533" t="str">
            <v>Estrato medio/Dossel</v>
          </cell>
          <cell r="P1533" t="str">
            <v>Insessorial</v>
          </cell>
          <cell r="Q1533" t="str">
            <v>Shrubland</v>
          </cell>
          <cell r="R1533" t="str">
            <v>Open</v>
          </cell>
          <cell r="S1533">
            <v>1</v>
          </cell>
          <cell r="T1533" t="str">
            <v>H</v>
          </cell>
          <cell r="U1533" t="str">
            <v>B</v>
          </cell>
          <cell r="V1533"/>
          <cell r="W1533"/>
          <cell r="X1533" t="str">
            <v>BR</v>
          </cell>
          <cell r="Y1533"/>
          <cell r="Z1533" t="str">
            <v>DE</v>
          </cell>
          <cell r="AA1533"/>
          <cell r="AB1533"/>
          <cell r="AC1533"/>
          <cell r="AD1533"/>
          <cell r="AE1533"/>
          <cell r="AF1533"/>
        </row>
        <row r="1534">
          <cell r="A1534" t="str">
            <v>Schiffornis amazonum</v>
          </cell>
          <cell r="B1534" t="str">
            <v>Schiffornis</v>
          </cell>
          <cell r="C1534" t="str">
            <v>amazonum</v>
          </cell>
          <cell r="D1534" t="str">
            <v>Schiffornis amazonum</v>
          </cell>
          <cell r="E1534" t="str">
            <v>Passeriformes</v>
          </cell>
          <cell r="F1534" t="str">
            <v>Tityridae</v>
          </cell>
          <cell r="G1534" t="str">
            <v>flautim-da-amazônia</v>
          </cell>
          <cell r="H1534" t="str">
            <v>Amazonian Schiffornis</v>
          </cell>
          <cell r="I1534"/>
          <cell r="J1534"/>
          <cell r="K1534" t="str">
            <v>II</v>
          </cell>
          <cell r="L1534" t="str">
            <v>Omnivore</v>
          </cell>
          <cell r="M1534" t="str">
            <v>Omnivore</v>
          </cell>
          <cell r="N1534" t="str">
            <v>Omnivore</v>
          </cell>
          <cell r="O1534"/>
          <cell r="P1534" t="str">
            <v>Insessorial</v>
          </cell>
          <cell r="Q1534" t="str">
            <v>Forest</v>
          </cell>
          <cell r="R1534" t="str">
            <v xml:space="preserve">Dense </v>
          </cell>
          <cell r="S1534"/>
          <cell r="T1534"/>
          <cell r="U1534" t="str">
            <v>A</v>
          </cell>
          <cell r="V1534"/>
          <cell r="W1534"/>
          <cell r="X1534" t="str">
            <v>BR</v>
          </cell>
          <cell r="Y1534"/>
          <cell r="Z1534"/>
          <cell r="AA1534"/>
          <cell r="AB1534"/>
          <cell r="AC1534"/>
          <cell r="AD1534"/>
          <cell r="AE1534"/>
          <cell r="AF1534"/>
        </row>
        <row r="1535">
          <cell r="A1535" t="str">
            <v>Schiffornis major</v>
          </cell>
          <cell r="B1535" t="str">
            <v>Schiffornis</v>
          </cell>
          <cell r="C1535" t="str">
            <v>major</v>
          </cell>
          <cell r="D1535" t="str">
            <v>Schiffornis major</v>
          </cell>
          <cell r="E1535" t="str">
            <v>Passeriformes</v>
          </cell>
          <cell r="F1535" t="str">
            <v>Tityridae</v>
          </cell>
          <cell r="G1535" t="str">
            <v>flautim-ruivo</v>
          </cell>
          <cell r="H1535" t="str">
            <v>Varzea Schiffornis</v>
          </cell>
          <cell r="I1535" t="str">
            <v>LC</v>
          </cell>
          <cell r="J1535"/>
          <cell r="K1535" t="str">
            <v>II</v>
          </cell>
          <cell r="L1535" t="str">
            <v>Omnivore</v>
          </cell>
          <cell r="M1535" t="str">
            <v>Omnivore</v>
          </cell>
          <cell r="N1535" t="str">
            <v>Omnivore</v>
          </cell>
          <cell r="O1535" t="str">
            <v>Sub-bosque</v>
          </cell>
          <cell r="P1535" t="str">
            <v>Insessorial</v>
          </cell>
          <cell r="Q1535" t="str">
            <v>Forest</v>
          </cell>
          <cell r="R1535" t="str">
            <v xml:space="preserve">Dense </v>
          </cell>
          <cell r="S1535"/>
          <cell r="T1535"/>
          <cell r="U1535"/>
          <cell r="V1535"/>
          <cell r="W1535"/>
          <cell r="X1535" t="str">
            <v>BR</v>
          </cell>
          <cell r="Y1535"/>
          <cell r="Z1535"/>
          <cell r="AA1535"/>
          <cell r="AB1535"/>
          <cell r="AC1535"/>
          <cell r="AD1535"/>
          <cell r="AE1535"/>
          <cell r="AF1535"/>
        </row>
        <row r="1536">
          <cell r="A1536" t="str">
            <v>Schiffornis olivacea</v>
          </cell>
          <cell r="B1536" t="str">
            <v>Schiffornis</v>
          </cell>
          <cell r="C1536" t="str">
            <v>olivacea</v>
          </cell>
          <cell r="D1536" t="str">
            <v>Schiffornis olivacea</v>
          </cell>
          <cell r="E1536" t="str">
            <v>Passeriformes</v>
          </cell>
          <cell r="F1536" t="str">
            <v>Tityridae</v>
          </cell>
          <cell r="G1536" t="str">
            <v>flautim-oliváceo</v>
          </cell>
          <cell r="H1536" t="str">
            <v>Olivaceus Schiffornis</v>
          </cell>
          <cell r="I1536" t="str">
            <v>LC</v>
          </cell>
          <cell r="J1536"/>
          <cell r="K1536" t="str">
            <v>II</v>
          </cell>
          <cell r="L1536" t="str">
            <v>Omnivore</v>
          </cell>
          <cell r="M1536" t="str">
            <v>Omnivore</v>
          </cell>
          <cell r="N1536" t="str">
            <v>Omnivore</v>
          </cell>
          <cell r="O1536"/>
          <cell r="P1536" t="str">
            <v>Insessorial</v>
          </cell>
          <cell r="Q1536" t="str">
            <v>Forest</v>
          </cell>
          <cell r="R1536" t="str">
            <v xml:space="preserve">Dense </v>
          </cell>
          <cell r="S1536"/>
          <cell r="T1536"/>
          <cell r="U1536" t="str">
            <v>A</v>
          </cell>
          <cell r="V1536"/>
          <cell r="W1536"/>
          <cell r="X1536" t="str">
            <v>BR</v>
          </cell>
          <cell r="Y1536"/>
          <cell r="Z1536"/>
          <cell r="AA1536"/>
          <cell r="AB1536"/>
          <cell r="AC1536"/>
          <cell r="AD1536"/>
          <cell r="AE1536"/>
          <cell r="AF1536"/>
        </row>
        <row r="1537">
          <cell r="A1537" t="str">
            <v>Schiffornis turdina</v>
          </cell>
          <cell r="B1537" t="str">
            <v>Schiffornis</v>
          </cell>
          <cell r="C1537" t="str">
            <v>turdina</v>
          </cell>
          <cell r="D1537" t="str">
            <v>Schiffornis turdina</v>
          </cell>
          <cell r="E1537" t="str">
            <v>Passeriformes</v>
          </cell>
          <cell r="F1537" t="str">
            <v>Tityridae</v>
          </cell>
          <cell r="G1537" t="str">
            <v>flautim-marrom</v>
          </cell>
          <cell r="H1537" t="str">
            <v>Thrush-like Schiffornis</v>
          </cell>
          <cell r="I1537" t="str">
            <v>LC</v>
          </cell>
          <cell r="J1537"/>
          <cell r="K1537" t="str">
            <v>II</v>
          </cell>
          <cell r="L1537" t="str">
            <v>Omnivore</v>
          </cell>
          <cell r="M1537" t="str">
            <v>Omnivore</v>
          </cell>
          <cell r="N1537" t="str">
            <v>Omnivore</v>
          </cell>
          <cell r="O1537"/>
          <cell r="P1537" t="str">
            <v>Insessorial</v>
          </cell>
          <cell r="Q1537" t="str">
            <v>Forest</v>
          </cell>
          <cell r="R1537" t="str">
            <v xml:space="preserve">Dense </v>
          </cell>
          <cell r="S1537"/>
          <cell r="T1537"/>
          <cell r="U1537" t="str">
            <v>M</v>
          </cell>
          <cell r="V1537"/>
          <cell r="W1537"/>
          <cell r="X1537" t="str">
            <v>BR</v>
          </cell>
          <cell r="Y1537"/>
          <cell r="Z1537"/>
          <cell r="AA1537" t="str">
            <v>X</v>
          </cell>
          <cell r="AB1537"/>
          <cell r="AC1537"/>
          <cell r="AD1537"/>
          <cell r="AE1537"/>
          <cell r="AF1537"/>
        </row>
        <row r="1538">
          <cell r="A1538" t="str">
            <v>Schiffornis virescens</v>
          </cell>
          <cell r="B1538" t="str">
            <v>Schiffornis</v>
          </cell>
          <cell r="C1538" t="str">
            <v>virescens</v>
          </cell>
          <cell r="D1538" t="str">
            <v>Schiffornis virescens</v>
          </cell>
          <cell r="E1538" t="str">
            <v>Passeriformes</v>
          </cell>
          <cell r="F1538" t="str">
            <v>Tityridae</v>
          </cell>
          <cell r="G1538" t="str">
            <v>flautim</v>
          </cell>
          <cell r="H1538" t="str">
            <v>Greenish Schiffornis</v>
          </cell>
          <cell r="I1538" t="str">
            <v>LC</v>
          </cell>
          <cell r="J1538"/>
          <cell r="K1538" t="str">
            <v>II</v>
          </cell>
          <cell r="L1538" t="str">
            <v>Omnivore</v>
          </cell>
          <cell r="M1538" t="str">
            <v>Omnivore</v>
          </cell>
          <cell r="N1538" t="str">
            <v>Omnivore</v>
          </cell>
          <cell r="O1538" t="str">
            <v>Sub-bosque</v>
          </cell>
          <cell r="P1538" t="str">
            <v>Insessorial</v>
          </cell>
          <cell r="Q1538" t="str">
            <v>Forest</v>
          </cell>
          <cell r="R1538" t="str">
            <v xml:space="preserve">Dense </v>
          </cell>
          <cell r="S1538">
            <v>3</v>
          </cell>
          <cell r="T1538" t="str">
            <v>B</v>
          </cell>
          <cell r="U1538" t="str">
            <v>M</v>
          </cell>
          <cell r="V1538"/>
          <cell r="W1538"/>
          <cell r="X1538" t="str">
            <v>BR</v>
          </cell>
          <cell r="Y1538"/>
          <cell r="Z1538" t="str">
            <v>RE</v>
          </cell>
          <cell r="AA1538" t="str">
            <v>L</v>
          </cell>
          <cell r="AB1538"/>
          <cell r="AC1538"/>
          <cell r="AD1538"/>
          <cell r="AE1538"/>
          <cell r="AF1538"/>
        </row>
        <row r="1539">
          <cell r="A1539" t="str">
            <v>Schistochlamys melanopis</v>
          </cell>
          <cell r="B1539" t="str">
            <v>Schistochlamys</v>
          </cell>
          <cell r="C1539" t="str">
            <v>melanopis</v>
          </cell>
          <cell r="D1539" t="str">
            <v>Schistochlamys melanopis</v>
          </cell>
          <cell r="E1539" t="str">
            <v>Passeriformes</v>
          </cell>
          <cell r="F1539" t="str">
            <v>Thraupidae</v>
          </cell>
          <cell r="G1539" t="str">
            <v>sanhaço-de-coleira</v>
          </cell>
          <cell r="H1539" t="str">
            <v>Black-faced Tager</v>
          </cell>
          <cell r="I1539" t="str">
            <v>LC</v>
          </cell>
          <cell r="J1539"/>
          <cell r="K1539"/>
          <cell r="L1539" t="str">
            <v>Omnivore</v>
          </cell>
          <cell r="M1539" t="str">
            <v>Herbivore</v>
          </cell>
          <cell r="N1539" t="str">
            <v>Omnivore</v>
          </cell>
          <cell r="O1539" t="str">
            <v>Sub-bosque/Dossel</v>
          </cell>
          <cell r="P1539" t="str">
            <v>Insessorial</v>
          </cell>
          <cell r="Q1539" t="str">
            <v>Shrubland</v>
          </cell>
          <cell r="R1539" t="str">
            <v>Semi-Open</v>
          </cell>
          <cell r="S1539">
            <v>1</v>
          </cell>
          <cell r="T1539" t="str">
            <v>A</v>
          </cell>
          <cell r="U1539" t="str">
            <v>B</v>
          </cell>
          <cell r="V1539"/>
          <cell r="W1539"/>
          <cell r="X1539" t="str">
            <v>BR</v>
          </cell>
          <cell r="Y1539"/>
          <cell r="Z1539" t="str">
            <v>RE</v>
          </cell>
          <cell r="AA1539" t="str">
            <v>X</v>
          </cell>
          <cell r="AB1539"/>
          <cell r="AC1539"/>
          <cell r="AD1539"/>
          <cell r="AE1539"/>
          <cell r="AF1539"/>
        </row>
        <row r="1540">
          <cell r="A1540" t="str">
            <v>Schistochlamys ruficapillus</v>
          </cell>
          <cell r="B1540" t="str">
            <v>Schistochlamys</v>
          </cell>
          <cell r="C1540" t="str">
            <v>ruficapillus</v>
          </cell>
          <cell r="D1540" t="str">
            <v>Schistochlamys ruficapillus</v>
          </cell>
          <cell r="E1540" t="str">
            <v>Passeriformes</v>
          </cell>
          <cell r="F1540" t="str">
            <v>Thraupidae</v>
          </cell>
          <cell r="G1540" t="str">
            <v>bico-de-veludo</v>
          </cell>
          <cell r="H1540" t="str">
            <v>Cinmon Tager</v>
          </cell>
          <cell r="I1540" t="str">
            <v>LC</v>
          </cell>
          <cell r="J1540"/>
          <cell r="K1540"/>
          <cell r="L1540" t="str">
            <v>Omnivore</v>
          </cell>
          <cell r="M1540" t="str">
            <v>Herbivore</v>
          </cell>
          <cell r="N1540" t="str">
            <v>Omnivore</v>
          </cell>
          <cell r="O1540" t="str">
            <v>Sub-bosque/Dossel</v>
          </cell>
          <cell r="P1540" t="str">
            <v>Insessorial</v>
          </cell>
          <cell r="Q1540" t="str">
            <v>Shrubland</v>
          </cell>
          <cell r="R1540" t="str">
            <v>Semi-Open</v>
          </cell>
          <cell r="S1540">
            <v>1</v>
          </cell>
          <cell r="T1540" t="str">
            <v>A</v>
          </cell>
          <cell r="U1540" t="str">
            <v>B</v>
          </cell>
          <cell r="V1540"/>
          <cell r="W1540"/>
          <cell r="X1540" t="str">
            <v>BR</v>
          </cell>
          <cell r="Y1540"/>
          <cell r="Z1540" t="str">
            <v>RE</v>
          </cell>
          <cell r="AA1540"/>
          <cell r="AB1540"/>
          <cell r="AC1540"/>
          <cell r="AD1540"/>
          <cell r="AE1540"/>
          <cell r="AF1540"/>
        </row>
        <row r="1541">
          <cell r="A1541" t="str">
            <v>Schoeniophylax phryganophilus</v>
          </cell>
          <cell r="B1541" t="str">
            <v>Schoeniophylax</v>
          </cell>
          <cell r="C1541" t="str">
            <v>phryganophilus</v>
          </cell>
          <cell r="D1541" t="str">
            <v>Schoeniophylax phryganophilus</v>
          </cell>
          <cell r="E1541" t="str">
            <v>Passeriformes</v>
          </cell>
          <cell r="F1541" t="str">
            <v>Furriidae</v>
          </cell>
          <cell r="G1541" t="str">
            <v>bichoita</v>
          </cell>
          <cell r="H1541" t="str">
            <v>Chotoy Spinetail</v>
          </cell>
          <cell r="I1541" t="str">
            <v>LC</v>
          </cell>
          <cell r="J1541"/>
          <cell r="K1541"/>
          <cell r="L1541" t="str">
            <v>Invertebrate</v>
          </cell>
          <cell r="M1541" t="str">
            <v>Carnivore</v>
          </cell>
          <cell r="N1541" t="str">
            <v>Invertivore</v>
          </cell>
          <cell r="O1541"/>
          <cell r="P1541" t="str">
            <v>Insessorial</v>
          </cell>
          <cell r="Q1541" t="str">
            <v>Shrubland</v>
          </cell>
          <cell r="R1541" t="str">
            <v>Semi-Open</v>
          </cell>
          <cell r="S1541"/>
          <cell r="T1541" t="str">
            <v>H</v>
          </cell>
          <cell r="U1541"/>
          <cell r="V1541"/>
          <cell r="W1541"/>
          <cell r="X1541" t="str">
            <v>BR</v>
          </cell>
          <cell r="Y1541"/>
          <cell r="Z1541"/>
          <cell r="AA1541"/>
          <cell r="AB1541"/>
          <cell r="AC1541"/>
          <cell r="AD1541"/>
          <cell r="AE1541"/>
          <cell r="AF1541"/>
        </row>
        <row r="1542">
          <cell r="A1542" t="str">
            <v>Sciaphylax hemimelaena</v>
          </cell>
          <cell r="B1542" t="str">
            <v>Sciaphylax</v>
          </cell>
          <cell r="C1542" t="str">
            <v>hemimelaena</v>
          </cell>
          <cell r="D1542" t="str">
            <v>Sciaphylax hemimelaena</v>
          </cell>
          <cell r="E1542" t="str">
            <v>Passeriformes</v>
          </cell>
          <cell r="F1542" t="str">
            <v>Thamnophilidae</v>
          </cell>
          <cell r="G1542" t="str">
            <v>formigueiro-de-cauda-castanha</v>
          </cell>
          <cell r="H1542" t="str">
            <v>Chestnut-tailed Antbird</v>
          </cell>
          <cell r="I1542" t="str">
            <v>LC</v>
          </cell>
          <cell r="J1542"/>
          <cell r="K1542" t="str">
            <v>II</v>
          </cell>
          <cell r="L1542" t="str">
            <v>Invertebrate</v>
          </cell>
          <cell r="M1542" t="str">
            <v>Carnivore</v>
          </cell>
          <cell r="N1542" t="str">
            <v>Invertivore</v>
          </cell>
          <cell r="O1542"/>
          <cell r="P1542" t="str">
            <v>Insessorial</v>
          </cell>
          <cell r="Q1542" t="str">
            <v>Forest</v>
          </cell>
          <cell r="R1542" t="str">
            <v xml:space="preserve">Dense </v>
          </cell>
          <cell r="S1542"/>
          <cell r="T1542"/>
          <cell r="U1542" t="str">
            <v>M</v>
          </cell>
          <cell r="V1542"/>
          <cell r="W1542"/>
          <cell r="X1542" t="str">
            <v>BR</v>
          </cell>
          <cell r="Y1542"/>
          <cell r="Z1542"/>
          <cell r="AA1542"/>
          <cell r="AB1542"/>
          <cell r="AC1542"/>
          <cell r="AD1542"/>
          <cell r="AE1542"/>
          <cell r="AF1542"/>
        </row>
        <row r="1543">
          <cell r="A1543" t="str">
            <v>Sciaphylax pallens</v>
          </cell>
          <cell r="B1543" t="str">
            <v>Sciaphylax</v>
          </cell>
          <cell r="C1543" t="str">
            <v>pallens</v>
          </cell>
          <cell r="D1543" t="str">
            <v>Sciaphylax pallens</v>
          </cell>
          <cell r="E1543" t="str">
            <v>Passeriformes</v>
          </cell>
          <cell r="F1543" t="str">
            <v>Thamnophilidae</v>
          </cell>
          <cell r="G1543" t="str">
            <v>formigueiro-de-cauda-baia</v>
          </cell>
          <cell r="H1543" t="str">
            <v>Eastern White-bellied Antbird</v>
          </cell>
          <cell r="I1543"/>
          <cell r="J1543"/>
          <cell r="K1543" t="str">
            <v>II</v>
          </cell>
          <cell r="L1543"/>
          <cell r="M1543" t="str">
            <v>Carnivore</v>
          </cell>
          <cell r="N1543" t="str">
            <v>Invertivore</v>
          </cell>
          <cell r="O1543"/>
          <cell r="P1543" t="str">
            <v>Insessorial</v>
          </cell>
          <cell r="Q1543" t="str">
            <v>Forest</v>
          </cell>
          <cell r="R1543" t="str">
            <v xml:space="preserve">Dense </v>
          </cell>
          <cell r="S1543"/>
          <cell r="T1543"/>
          <cell r="U1543" t="str">
            <v>M</v>
          </cell>
          <cell r="V1543"/>
          <cell r="W1543"/>
          <cell r="X1543" t="str">
            <v>BR</v>
          </cell>
          <cell r="Y1543"/>
          <cell r="Z1543"/>
          <cell r="AA1543"/>
          <cell r="AB1543"/>
          <cell r="AC1543"/>
          <cell r="AD1543"/>
          <cell r="AE1543"/>
          <cell r="AF1543"/>
        </row>
        <row r="1544">
          <cell r="A1544" t="str">
            <v>Sclateria naevia</v>
          </cell>
          <cell r="B1544" t="str">
            <v>Sclateria</v>
          </cell>
          <cell r="C1544" t="str">
            <v>naevia</v>
          </cell>
          <cell r="D1544" t="str">
            <v>Sclateria naevia</v>
          </cell>
          <cell r="E1544" t="str">
            <v>Passeriformes</v>
          </cell>
          <cell r="F1544" t="str">
            <v>Thamnophilidae</v>
          </cell>
          <cell r="G1544" t="str">
            <v>papa-formiga-do-igarapé</v>
          </cell>
          <cell r="H1544" t="str">
            <v>Silvered Antbird</v>
          </cell>
          <cell r="I1544" t="str">
            <v>LC</v>
          </cell>
          <cell r="J1544"/>
          <cell r="K1544"/>
          <cell r="L1544" t="str">
            <v>Invertebrate</v>
          </cell>
          <cell r="M1544" t="str">
            <v>Carnivore</v>
          </cell>
          <cell r="N1544" t="str">
            <v>Invertivore</v>
          </cell>
          <cell r="O1544" t="str">
            <v>Terrestre</v>
          </cell>
          <cell r="P1544" t="str">
            <v>Insessorial</v>
          </cell>
          <cell r="Q1544" t="str">
            <v>Forest</v>
          </cell>
          <cell r="R1544" t="str">
            <v xml:space="preserve">Dense </v>
          </cell>
          <cell r="S1544"/>
          <cell r="T1544"/>
          <cell r="U1544" t="str">
            <v>A</v>
          </cell>
          <cell r="V1544"/>
          <cell r="W1544"/>
          <cell r="X1544" t="str">
            <v>BR</v>
          </cell>
          <cell r="Y1544"/>
          <cell r="Z1544"/>
          <cell r="AA1544"/>
          <cell r="AB1544"/>
          <cell r="AC1544"/>
          <cell r="AD1544"/>
          <cell r="AE1544"/>
          <cell r="AF1544"/>
        </row>
        <row r="1545">
          <cell r="A1545" t="str">
            <v>Sclerurus albigularis</v>
          </cell>
          <cell r="B1545" t="str">
            <v>Sclerurus</v>
          </cell>
          <cell r="C1545" t="str">
            <v>albigularis</v>
          </cell>
          <cell r="D1545" t="str">
            <v>Sclerurus albigularis</v>
          </cell>
          <cell r="E1545" t="str">
            <v>Passeriformes</v>
          </cell>
          <cell r="F1545" t="str">
            <v>Scleruridae</v>
          </cell>
          <cell r="G1545" t="str">
            <v>vira-folha-de-garganta-cinza</v>
          </cell>
          <cell r="H1545" t="str">
            <v>Gray-throated Leaftosser</v>
          </cell>
          <cell r="I1545" t="str">
            <v>NT</v>
          </cell>
          <cell r="J1545"/>
          <cell r="K1545"/>
          <cell r="L1545" t="str">
            <v>Invertebrate</v>
          </cell>
          <cell r="M1545" t="str">
            <v>Carnivore</v>
          </cell>
          <cell r="N1545" t="str">
            <v>Invertivore</v>
          </cell>
          <cell r="O1545" t="str">
            <v>Terrestre</v>
          </cell>
          <cell r="P1545" t="str">
            <v>Terrestrial</v>
          </cell>
          <cell r="Q1545" t="str">
            <v>Forest</v>
          </cell>
          <cell r="R1545" t="str">
            <v xml:space="preserve">Dense </v>
          </cell>
          <cell r="S1545"/>
          <cell r="T1545"/>
          <cell r="U1545" t="str">
            <v>A</v>
          </cell>
          <cell r="V1545"/>
          <cell r="W1545"/>
          <cell r="X1545" t="str">
            <v>BR</v>
          </cell>
          <cell r="Y1545"/>
          <cell r="Z1545"/>
          <cell r="AA1545"/>
          <cell r="AB1545"/>
          <cell r="AC1545"/>
          <cell r="AD1545"/>
          <cell r="AE1545"/>
          <cell r="AF1545"/>
        </row>
        <row r="1546">
          <cell r="A1546" t="str">
            <v>Sclerurus caudacutus</v>
          </cell>
          <cell r="B1546" t="str">
            <v>Sclerurus</v>
          </cell>
          <cell r="C1546" t="str">
            <v>caudacutus</v>
          </cell>
          <cell r="D1546" t="str">
            <v>Sclerurus caudacutus</v>
          </cell>
          <cell r="E1546" t="str">
            <v>Passeriformes</v>
          </cell>
          <cell r="F1546" t="str">
            <v>Scleruridae</v>
          </cell>
          <cell r="G1546" t="str">
            <v>vira-folha-pardo</v>
          </cell>
          <cell r="H1546" t="str">
            <v>Black-tailed Leaftosser</v>
          </cell>
          <cell r="I1546" t="str">
            <v>LC</v>
          </cell>
          <cell r="J1546"/>
          <cell r="K1546"/>
          <cell r="L1546" t="str">
            <v>Invertebrate</v>
          </cell>
          <cell r="M1546" t="str">
            <v>Carnivore</v>
          </cell>
          <cell r="N1546" t="str">
            <v>Invertivore</v>
          </cell>
          <cell r="O1546" t="str">
            <v>Terrestre</v>
          </cell>
          <cell r="P1546" t="str">
            <v>Terrestrial</v>
          </cell>
          <cell r="Q1546" t="str">
            <v>Forest</v>
          </cell>
          <cell r="R1546" t="str">
            <v xml:space="preserve">Dense </v>
          </cell>
          <cell r="S1546"/>
          <cell r="T1546"/>
          <cell r="U1546"/>
          <cell r="V1546"/>
          <cell r="W1546"/>
          <cell r="X1546" t="str">
            <v>BR</v>
          </cell>
          <cell r="Y1546"/>
          <cell r="Z1546"/>
          <cell r="AA1546"/>
          <cell r="AB1546"/>
          <cell r="AC1546"/>
          <cell r="AD1546"/>
          <cell r="AE1546"/>
          <cell r="AF1546"/>
        </row>
        <row r="1547">
          <cell r="A1547" t="str">
            <v>Sclerurus cearensis</v>
          </cell>
          <cell r="B1547" t="str">
            <v>Sclerurus</v>
          </cell>
          <cell r="C1547" t="str">
            <v>cearensis</v>
          </cell>
          <cell r="D1547" t="str">
            <v>Sclerurus cearensis</v>
          </cell>
          <cell r="E1547" t="str">
            <v>Passeriformes</v>
          </cell>
          <cell r="F1547" t="str">
            <v>Scleruridae</v>
          </cell>
          <cell r="G1547" t="str">
            <v>vira-folha-cearense</v>
          </cell>
          <cell r="H1547" t="str">
            <v>Ceara Leaftosser</v>
          </cell>
          <cell r="I1547" t="str">
            <v>VU</v>
          </cell>
          <cell r="J1547" t="str">
            <v>EN</v>
          </cell>
          <cell r="K1547"/>
          <cell r="L1547" t="str">
            <v>Invertebrate</v>
          </cell>
          <cell r="M1547" t="str">
            <v>Carnivore</v>
          </cell>
          <cell r="N1547" t="str">
            <v>Invertivore</v>
          </cell>
          <cell r="O1547"/>
          <cell r="P1547" t="str">
            <v>Terrestrial</v>
          </cell>
          <cell r="Q1547" t="str">
            <v>Forest</v>
          </cell>
          <cell r="R1547" t="str">
            <v xml:space="preserve">Dense </v>
          </cell>
          <cell r="S1547"/>
          <cell r="T1547" t="str">
            <v>B</v>
          </cell>
          <cell r="U1547" t="str">
            <v>A</v>
          </cell>
          <cell r="V1547"/>
          <cell r="W1547"/>
          <cell r="X1547" t="str">
            <v>BR, En</v>
          </cell>
          <cell r="Y1547"/>
          <cell r="Z1547"/>
          <cell r="AA1547"/>
          <cell r="AB1547"/>
          <cell r="AC1547"/>
          <cell r="AD1547"/>
          <cell r="AE1547"/>
          <cell r="AF1547"/>
        </row>
        <row r="1548">
          <cell r="A1548" t="str">
            <v>Sclerurus macconnelli</v>
          </cell>
          <cell r="B1548" t="str">
            <v>Sclerurus</v>
          </cell>
          <cell r="C1548" t="str">
            <v>macconnelli</v>
          </cell>
          <cell r="D1548" t="str">
            <v>Sclerurus macconnelli</v>
          </cell>
          <cell r="E1548" t="str">
            <v>Passeriformes</v>
          </cell>
          <cell r="F1548" t="str">
            <v>Scleruridae</v>
          </cell>
          <cell r="G1548" t="str">
            <v>vira-folha-de-peito-vermelho</v>
          </cell>
          <cell r="H1548" t="str">
            <v>Tawny-throated Leaftosser</v>
          </cell>
          <cell r="I1548"/>
          <cell r="J1548"/>
          <cell r="K1548"/>
          <cell r="L1548" t="str">
            <v>Invertebrate</v>
          </cell>
          <cell r="M1548" t="str">
            <v>Carnivore</v>
          </cell>
          <cell r="N1548" t="str">
            <v>Invertivore</v>
          </cell>
          <cell r="O1548"/>
          <cell r="P1548" t="str">
            <v>Terrestrial</v>
          </cell>
          <cell r="Q1548" t="str">
            <v>Forest</v>
          </cell>
          <cell r="R1548" t="str">
            <v xml:space="preserve">Dense </v>
          </cell>
          <cell r="S1548"/>
          <cell r="T1548"/>
          <cell r="U1548" t="str">
            <v>A</v>
          </cell>
          <cell r="V1548"/>
          <cell r="W1548"/>
          <cell r="X1548" t="str">
            <v>BR</v>
          </cell>
          <cell r="Y1548"/>
          <cell r="Z1548"/>
          <cell r="AA1548"/>
          <cell r="AB1548"/>
          <cell r="AC1548"/>
          <cell r="AD1548"/>
          <cell r="AE1548"/>
          <cell r="AF1548"/>
        </row>
        <row r="1549">
          <cell r="A1549" t="str">
            <v>Sclerurus rufigularis</v>
          </cell>
          <cell r="B1549" t="str">
            <v>Sclerurus</v>
          </cell>
          <cell r="C1549" t="str">
            <v>rufigularis</v>
          </cell>
          <cell r="D1549" t="str">
            <v>Sclerurus rufigularis</v>
          </cell>
          <cell r="E1549" t="str">
            <v>Passeriformes</v>
          </cell>
          <cell r="F1549" t="str">
            <v>Scleruridae</v>
          </cell>
          <cell r="G1549" t="str">
            <v>vira-folha-de-bico-curto</v>
          </cell>
          <cell r="H1549" t="str">
            <v>Short-billed Leaftosser</v>
          </cell>
          <cell r="I1549" t="str">
            <v>LC</v>
          </cell>
          <cell r="J1549"/>
          <cell r="K1549"/>
          <cell r="L1549" t="str">
            <v>Invertebrate</v>
          </cell>
          <cell r="M1549" t="str">
            <v>Carnivore</v>
          </cell>
          <cell r="N1549" t="str">
            <v>Invertivore</v>
          </cell>
          <cell r="O1549" t="str">
            <v>Terrestre</v>
          </cell>
          <cell r="P1549" t="str">
            <v>Terrestrial</v>
          </cell>
          <cell r="Q1549" t="str">
            <v>Forest</v>
          </cell>
          <cell r="R1549" t="str">
            <v xml:space="preserve">Dense </v>
          </cell>
          <cell r="S1549"/>
          <cell r="T1549"/>
          <cell r="U1549" t="str">
            <v>A</v>
          </cell>
          <cell r="V1549"/>
          <cell r="W1549"/>
          <cell r="X1549" t="str">
            <v>BR</v>
          </cell>
          <cell r="Y1549"/>
          <cell r="Z1549"/>
          <cell r="AA1549" t="str">
            <v>F</v>
          </cell>
          <cell r="AB1549"/>
          <cell r="AC1549"/>
          <cell r="AD1549"/>
          <cell r="AE1549"/>
          <cell r="AF1549"/>
        </row>
        <row r="1550">
          <cell r="A1550" t="str">
            <v>Sclerurus scansor</v>
          </cell>
          <cell r="B1550" t="str">
            <v>Sclerurus</v>
          </cell>
          <cell r="C1550" t="str">
            <v>scansor</v>
          </cell>
          <cell r="D1550" t="str">
            <v>Sclerurus scansor</v>
          </cell>
          <cell r="E1550" t="str">
            <v>Passeriformes</v>
          </cell>
          <cell r="F1550" t="str">
            <v>Scleruridae</v>
          </cell>
          <cell r="G1550" t="str">
            <v>vira-folha</v>
          </cell>
          <cell r="H1550" t="str">
            <v>Rufous-breasted Leaftosser</v>
          </cell>
          <cell r="I1550" t="str">
            <v>LC</v>
          </cell>
          <cell r="J1550"/>
          <cell r="K1550"/>
          <cell r="L1550" t="str">
            <v>Invertebrate</v>
          </cell>
          <cell r="M1550" t="str">
            <v>Carnivore</v>
          </cell>
          <cell r="N1550" t="str">
            <v>Invertivore</v>
          </cell>
          <cell r="O1550" t="str">
            <v>Terrestre</v>
          </cell>
          <cell r="P1550" t="str">
            <v>Terrestrial</v>
          </cell>
          <cell r="Q1550" t="str">
            <v>Forest</v>
          </cell>
          <cell r="R1550" t="str">
            <v xml:space="preserve">Dense </v>
          </cell>
          <cell r="S1550">
            <v>3</v>
          </cell>
          <cell r="T1550"/>
          <cell r="U1550" t="str">
            <v>A</v>
          </cell>
          <cell r="V1550"/>
          <cell r="W1550"/>
          <cell r="X1550" t="str">
            <v>BR</v>
          </cell>
          <cell r="Y1550"/>
          <cell r="Z1550" t="str">
            <v>RE</v>
          </cell>
          <cell r="AA1550"/>
          <cell r="AB1550"/>
          <cell r="AC1550"/>
          <cell r="AD1550"/>
          <cell r="AE1550"/>
          <cell r="AF1550"/>
        </row>
        <row r="1551">
          <cell r="A1551" t="str">
            <v>Scytalopus diamantinensis</v>
          </cell>
          <cell r="B1551" t="str">
            <v>Scytalopus</v>
          </cell>
          <cell r="C1551" t="str">
            <v>diamantinensis</v>
          </cell>
          <cell r="D1551" t="str">
            <v>Scytalopus diamantinensis</v>
          </cell>
          <cell r="E1551" t="str">
            <v>Passeriformes</v>
          </cell>
          <cell r="F1551" t="str">
            <v>Rhinocryptidae</v>
          </cell>
          <cell r="G1551" t="str">
            <v>tapaculo-da-chapada-diamanti</v>
          </cell>
          <cell r="H1551" t="str">
            <v>Diamanti Tapaculo</v>
          </cell>
          <cell r="I1551" t="str">
            <v>EN</v>
          </cell>
          <cell r="J1551" t="str">
            <v>EN</v>
          </cell>
          <cell r="K1551"/>
          <cell r="L1551" t="str">
            <v>Invertebrate</v>
          </cell>
          <cell r="M1551" t="str">
            <v>Carnivore</v>
          </cell>
          <cell r="N1551" t="str">
            <v>Invertivore</v>
          </cell>
          <cell r="O1551"/>
          <cell r="P1551" t="str">
            <v>Terrestrial</v>
          </cell>
          <cell r="Q1551" t="str">
            <v>Forest</v>
          </cell>
          <cell r="R1551" t="str">
            <v xml:space="preserve">Dense </v>
          </cell>
          <cell r="S1551"/>
          <cell r="T1551" t="str">
            <v>B</v>
          </cell>
          <cell r="U1551"/>
          <cell r="V1551"/>
          <cell r="W1551"/>
          <cell r="X1551" t="str">
            <v>BR, En</v>
          </cell>
          <cell r="Y1551"/>
          <cell r="Z1551"/>
          <cell r="AA1551"/>
          <cell r="AB1551"/>
          <cell r="AC1551"/>
          <cell r="AD1551"/>
          <cell r="AE1551"/>
          <cell r="AF1551"/>
        </row>
        <row r="1552">
          <cell r="A1552" t="str">
            <v>Scytalopus iraiensis</v>
          </cell>
          <cell r="B1552" t="str">
            <v>Scytalopus</v>
          </cell>
          <cell r="C1552" t="str">
            <v>iraiensis</v>
          </cell>
          <cell r="D1552" t="str">
            <v>Scytalopus iraiensis</v>
          </cell>
          <cell r="E1552" t="str">
            <v>Passeriformes</v>
          </cell>
          <cell r="F1552" t="str">
            <v>Rhinocryptidae</v>
          </cell>
          <cell r="G1552" t="str">
            <v>macuquinho-da-várzea</v>
          </cell>
          <cell r="H1552" t="str">
            <v>Marsh Tapaculo</v>
          </cell>
          <cell r="I1552" t="str">
            <v>EN</v>
          </cell>
          <cell r="J1552" t="str">
            <v>EN</v>
          </cell>
          <cell r="K1552"/>
          <cell r="L1552" t="str">
            <v>Invertebrate</v>
          </cell>
          <cell r="M1552" t="str">
            <v>Carnivore</v>
          </cell>
          <cell r="N1552" t="str">
            <v>Invertivore</v>
          </cell>
          <cell r="O1552"/>
          <cell r="P1552" t="str">
            <v>Terrestrial</v>
          </cell>
          <cell r="Q1552" t="str">
            <v>Forest</v>
          </cell>
          <cell r="R1552" t="str">
            <v xml:space="preserve">Dense </v>
          </cell>
          <cell r="S1552"/>
          <cell r="T1552"/>
          <cell r="U1552" t="str">
            <v>A</v>
          </cell>
          <cell r="V1552"/>
          <cell r="W1552"/>
          <cell r="X1552" t="str">
            <v>BR, En</v>
          </cell>
          <cell r="Y1552"/>
          <cell r="Z1552"/>
          <cell r="AA1552"/>
          <cell r="AB1552"/>
          <cell r="AC1552"/>
          <cell r="AD1552"/>
          <cell r="AE1552"/>
          <cell r="AF1552"/>
        </row>
        <row r="1553">
          <cell r="A1553" t="str">
            <v>Scytalopus novacapitalis</v>
          </cell>
          <cell r="B1553" t="str">
            <v>Scytalopus</v>
          </cell>
          <cell r="C1553" t="str">
            <v>novacapitalis</v>
          </cell>
          <cell r="D1553" t="str">
            <v>Scytalopus novacapitalis</v>
          </cell>
          <cell r="E1553" t="str">
            <v>Passeriformes</v>
          </cell>
          <cell r="F1553" t="str">
            <v>Rhinocryptidae</v>
          </cell>
          <cell r="G1553" t="str">
            <v>tapaculo-de-brasília</v>
          </cell>
          <cell r="H1553" t="str">
            <v>Brasilia Tapaculo</v>
          </cell>
          <cell r="I1553" t="str">
            <v>EN</v>
          </cell>
          <cell r="J1553" t="str">
            <v>EN</v>
          </cell>
          <cell r="K1553"/>
          <cell r="L1553" t="str">
            <v>Invertebrate</v>
          </cell>
          <cell r="M1553" t="str">
            <v>Carnivore</v>
          </cell>
          <cell r="N1553" t="str">
            <v>Invertivore</v>
          </cell>
          <cell r="O1553" t="str">
            <v>Sub-bosque</v>
          </cell>
          <cell r="P1553" t="str">
            <v>Terrestrial</v>
          </cell>
          <cell r="Q1553" t="str">
            <v>Forest</v>
          </cell>
          <cell r="R1553" t="str">
            <v xml:space="preserve">Dense </v>
          </cell>
          <cell r="S1553"/>
          <cell r="T1553"/>
          <cell r="U1553"/>
          <cell r="V1553"/>
          <cell r="W1553"/>
          <cell r="X1553" t="str">
            <v>BR, En</v>
          </cell>
          <cell r="Y1553"/>
          <cell r="Z1553"/>
          <cell r="AA1553"/>
          <cell r="AB1553"/>
          <cell r="AC1553"/>
          <cell r="AD1553"/>
          <cell r="AE1553"/>
          <cell r="AF1553"/>
        </row>
        <row r="1554">
          <cell r="A1554" t="str">
            <v>Scytalopus pachecoi</v>
          </cell>
          <cell r="B1554" t="str">
            <v>Scytalopus</v>
          </cell>
          <cell r="C1554" t="str">
            <v>pachecoi</v>
          </cell>
          <cell r="D1554" t="str">
            <v>Scytalopus pachecoi</v>
          </cell>
          <cell r="E1554" t="str">
            <v>Passeriformes</v>
          </cell>
          <cell r="F1554" t="str">
            <v>Rhinocryptidae</v>
          </cell>
          <cell r="G1554" t="str">
            <v>tapaculo-ferreirinho</v>
          </cell>
          <cell r="H1554" t="str">
            <v>Plalto Tapaculo</v>
          </cell>
          <cell r="I1554" t="str">
            <v>LC</v>
          </cell>
          <cell r="J1554"/>
          <cell r="K1554"/>
          <cell r="L1554" t="str">
            <v>Invertebrate</v>
          </cell>
          <cell r="M1554" t="str">
            <v>Carnivore</v>
          </cell>
          <cell r="N1554" t="str">
            <v>Invertivore</v>
          </cell>
          <cell r="O1554"/>
          <cell r="P1554" t="str">
            <v>Terrestrial</v>
          </cell>
          <cell r="Q1554" t="str">
            <v>Forest</v>
          </cell>
          <cell r="R1554" t="str">
            <v xml:space="preserve">Dense </v>
          </cell>
          <cell r="S1554"/>
          <cell r="T1554"/>
          <cell r="U1554"/>
          <cell r="V1554"/>
          <cell r="W1554"/>
          <cell r="X1554" t="str">
            <v>BR</v>
          </cell>
          <cell r="Y1554"/>
          <cell r="Z1554"/>
          <cell r="AA1554"/>
          <cell r="AB1554"/>
          <cell r="AC1554"/>
          <cell r="AD1554"/>
          <cell r="AE1554"/>
          <cell r="AF1554"/>
        </row>
        <row r="1555">
          <cell r="A1555" t="str">
            <v>Scytalopus petrophilus</v>
          </cell>
          <cell r="B1555" t="str">
            <v>Scytalopus</v>
          </cell>
          <cell r="C1555" t="str">
            <v>petrophilus</v>
          </cell>
          <cell r="D1555" t="str">
            <v>Scytalopus petrophilus</v>
          </cell>
          <cell r="E1555" t="str">
            <v>Passeriformes</v>
          </cell>
          <cell r="F1555" t="str">
            <v>Rhinocryptidae</v>
          </cell>
          <cell r="G1555" t="str">
            <v>tapaculo-serrano</v>
          </cell>
          <cell r="H1555" t="str">
            <v>Rock Tapaculo</v>
          </cell>
          <cell r="I1555" t="str">
            <v>LC</v>
          </cell>
          <cell r="J1555"/>
          <cell r="K1555"/>
          <cell r="L1555" t="str">
            <v>Invertebrate</v>
          </cell>
          <cell r="M1555" t="str">
            <v>Carnivore</v>
          </cell>
          <cell r="N1555" t="str">
            <v>Invertivore</v>
          </cell>
          <cell r="O1555"/>
          <cell r="P1555" t="str">
            <v>Terrestrial</v>
          </cell>
          <cell r="Q1555" t="str">
            <v>Forest</v>
          </cell>
          <cell r="R1555" t="str">
            <v xml:space="preserve">Dense </v>
          </cell>
          <cell r="S1555"/>
          <cell r="T1555"/>
          <cell r="U1555" t="str">
            <v>M</v>
          </cell>
          <cell r="V1555"/>
          <cell r="W1555"/>
          <cell r="X1555" t="str">
            <v>BR, En</v>
          </cell>
          <cell r="Y1555"/>
          <cell r="Z1555"/>
          <cell r="AA1555"/>
          <cell r="AB1555"/>
          <cell r="AC1555"/>
          <cell r="AD1555"/>
          <cell r="AE1555"/>
          <cell r="AF1555"/>
        </row>
        <row r="1556">
          <cell r="A1556" t="str">
            <v>Scytalopus speluncae</v>
          </cell>
          <cell r="B1556" t="str">
            <v>Scytalopus</v>
          </cell>
          <cell r="C1556" t="str">
            <v>speluncae</v>
          </cell>
          <cell r="D1556" t="str">
            <v>Scytalopus speluncae</v>
          </cell>
          <cell r="E1556" t="str">
            <v>Passeriformes</v>
          </cell>
          <cell r="F1556" t="str">
            <v>Rhinocryptidae</v>
          </cell>
          <cell r="G1556" t="str">
            <v>tapaculo-preto</v>
          </cell>
          <cell r="H1556" t="str">
            <v>Mouse-colored Tapaculo</v>
          </cell>
          <cell r="I1556" t="str">
            <v>LC</v>
          </cell>
          <cell r="J1556"/>
          <cell r="K1556"/>
          <cell r="L1556" t="str">
            <v>Invertebrate</v>
          </cell>
          <cell r="M1556" t="str">
            <v>Carnivore</v>
          </cell>
          <cell r="N1556" t="str">
            <v>Invertivore</v>
          </cell>
          <cell r="O1556" t="str">
            <v>Sub-bosque</v>
          </cell>
          <cell r="P1556" t="str">
            <v>Terrestrial</v>
          </cell>
          <cell r="Q1556" t="str">
            <v>Forest</v>
          </cell>
          <cell r="R1556" t="str">
            <v xml:space="preserve">Dense </v>
          </cell>
          <cell r="S1556"/>
          <cell r="T1556"/>
          <cell r="U1556" t="str">
            <v>M</v>
          </cell>
          <cell r="V1556"/>
          <cell r="W1556"/>
          <cell r="X1556" t="str">
            <v>BR, En</v>
          </cell>
          <cell r="Y1556"/>
          <cell r="Z1556"/>
          <cell r="AA1556" t="str">
            <v>L</v>
          </cell>
          <cell r="AB1556"/>
          <cell r="AC1556"/>
          <cell r="AD1556"/>
          <cell r="AE1556"/>
          <cell r="AF1556"/>
        </row>
        <row r="1557">
          <cell r="A1557" t="str">
            <v>Selenidera gouldii</v>
          </cell>
          <cell r="B1557" t="str">
            <v>Selenidera</v>
          </cell>
          <cell r="C1557" t="str">
            <v>gouldii</v>
          </cell>
          <cell r="D1557" t="str">
            <v>Selenidera gouldii</v>
          </cell>
          <cell r="E1557" t="str">
            <v>Piciformes</v>
          </cell>
          <cell r="F1557" t="str">
            <v>Ramphastidae</v>
          </cell>
          <cell r="G1557" t="str">
            <v>saripoca-de-gould</v>
          </cell>
          <cell r="H1557" t="str">
            <v>Gould's Toucanet</v>
          </cell>
          <cell r="I1557" t="str">
            <v>LC</v>
          </cell>
          <cell r="J1557"/>
          <cell r="K1557"/>
          <cell r="L1557" t="str">
            <v>FruiNect</v>
          </cell>
          <cell r="M1557" t="str">
            <v>Herbivore</v>
          </cell>
          <cell r="N1557" t="str">
            <v>Frugivore</v>
          </cell>
          <cell r="O1557"/>
          <cell r="P1557" t="str">
            <v>Insessorial</v>
          </cell>
          <cell r="Q1557" t="str">
            <v>Forest</v>
          </cell>
          <cell r="R1557" t="str">
            <v xml:space="preserve">Dense </v>
          </cell>
          <cell r="S1557">
            <v>3</v>
          </cell>
          <cell r="T1557" t="str">
            <v>B</v>
          </cell>
          <cell r="U1557" t="str">
            <v>M</v>
          </cell>
          <cell r="V1557"/>
          <cell r="W1557"/>
          <cell r="X1557" t="str">
            <v>BR</v>
          </cell>
          <cell r="Y1557"/>
          <cell r="Z1557" t="str">
            <v>RE</v>
          </cell>
          <cell r="AA1557"/>
          <cell r="AB1557"/>
          <cell r="AC1557"/>
          <cell r="AD1557"/>
          <cell r="AE1557"/>
          <cell r="AF1557"/>
        </row>
        <row r="1558">
          <cell r="A1558" t="str">
            <v>Selenidera maculirostris</v>
          </cell>
          <cell r="B1558" t="str">
            <v>Selenidera</v>
          </cell>
          <cell r="C1558" t="str">
            <v>maculirostris</v>
          </cell>
          <cell r="D1558" t="str">
            <v>Selenidera maculirostris</v>
          </cell>
          <cell r="E1558" t="str">
            <v>Piciformes</v>
          </cell>
          <cell r="F1558" t="str">
            <v>Ramphastidae</v>
          </cell>
          <cell r="G1558" t="str">
            <v>araçari-poca</v>
          </cell>
          <cell r="H1558" t="str">
            <v>Spot-billed Toucanet</v>
          </cell>
          <cell r="I1558" t="str">
            <v>LC</v>
          </cell>
          <cell r="J1558"/>
          <cell r="K1558"/>
          <cell r="L1558" t="str">
            <v>FruiNect</v>
          </cell>
          <cell r="M1558" t="str">
            <v>Herbivore</v>
          </cell>
          <cell r="N1558" t="str">
            <v>Frugivore</v>
          </cell>
          <cell r="O1558"/>
          <cell r="P1558" t="str">
            <v>Insessorial</v>
          </cell>
          <cell r="Q1558" t="str">
            <v>Forest</v>
          </cell>
          <cell r="R1558" t="str">
            <v xml:space="preserve">Dense </v>
          </cell>
          <cell r="S1558"/>
          <cell r="T1558"/>
          <cell r="U1558" t="str">
            <v>A</v>
          </cell>
          <cell r="V1558"/>
          <cell r="W1558"/>
          <cell r="X1558" t="str">
            <v>BR</v>
          </cell>
          <cell r="Y1558"/>
          <cell r="Z1558"/>
          <cell r="AA1558"/>
          <cell r="AB1558"/>
          <cell r="AC1558"/>
          <cell r="AD1558"/>
          <cell r="AE1558"/>
          <cell r="AF1558"/>
        </row>
        <row r="1559">
          <cell r="A1559" t="str">
            <v>Selenidera nattereri</v>
          </cell>
          <cell r="B1559" t="str">
            <v>Selenidera</v>
          </cell>
          <cell r="C1559" t="str">
            <v>nattereri</v>
          </cell>
          <cell r="D1559" t="str">
            <v>Selenidera nattereri</v>
          </cell>
          <cell r="E1559" t="str">
            <v>Piciformes</v>
          </cell>
          <cell r="F1559" t="str">
            <v>Ramphastidae</v>
          </cell>
          <cell r="G1559" t="str">
            <v>saripoca-de-bico-castanho</v>
          </cell>
          <cell r="H1559" t="str">
            <v>Tawny-tufted Toucanet</v>
          </cell>
          <cell r="I1559" t="str">
            <v>LC</v>
          </cell>
          <cell r="J1559"/>
          <cell r="K1559"/>
          <cell r="L1559" t="str">
            <v>FruiNect</v>
          </cell>
          <cell r="M1559" t="str">
            <v>Herbivore</v>
          </cell>
          <cell r="N1559" t="str">
            <v>Frugivore</v>
          </cell>
          <cell r="O1559" t="str">
            <v>Dossel</v>
          </cell>
          <cell r="P1559" t="str">
            <v>Insessorial</v>
          </cell>
          <cell r="Q1559" t="str">
            <v>Forest</v>
          </cell>
          <cell r="R1559" t="str">
            <v xml:space="preserve">Dense </v>
          </cell>
          <cell r="S1559"/>
          <cell r="T1559"/>
          <cell r="U1559"/>
          <cell r="V1559"/>
          <cell r="W1559"/>
          <cell r="X1559" t="str">
            <v>BR</v>
          </cell>
          <cell r="Y1559"/>
          <cell r="Z1559"/>
          <cell r="AA1559"/>
          <cell r="AB1559"/>
          <cell r="AC1559"/>
          <cell r="AD1559"/>
          <cell r="AE1559"/>
          <cell r="AF1559"/>
        </row>
        <row r="1560">
          <cell r="A1560" t="str">
            <v>Selenidera piperivora</v>
          </cell>
          <cell r="B1560" t="str">
            <v>Selenidera</v>
          </cell>
          <cell r="C1560" t="str">
            <v>piperivora</v>
          </cell>
          <cell r="D1560" t="str">
            <v>Selenidera piperivora</v>
          </cell>
          <cell r="E1560" t="str">
            <v>Piciformes</v>
          </cell>
          <cell r="F1560" t="str">
            <v>Ramphastidae</v>
          </cell>
          <cell r="G1560" t="str">
            <v>araçari-negro</v>
          </cell>
          <cell r="H1560" t="str">
            <v>Guian Toucanet</v>
          </cell>
          <cell r="I1560" t="str">
            <v>LC</v>
          </cell>
          <cell r="J1560"/>
          <cell r="K1560"/>
          <cell r="L1560" t="str">
            <v>FruiNect</v>
          </cell>
          <cell r="M1560" t="str">
            <v>Omnivore</v>
          </cell>
          <cell r="N1560" t="str">
            <v>Frugivore</v>
          </cell>
          <cell r="O1560"/>
          <cell r="P1560" t="str">
            <v>Insessorial</v>
          </cell>
          <cell r="Q1560" t="str">
            <v>Forest</v>
          </cell>
          <cell r="R1560" t="str">
            <v xml:space="preserve">Dense </v>
          </cell>
          <cell r="S1560"/>
          <cell r="T1560"/>
          <cell r="U1560" t="str">
            <v>A</v>
          </cell>
          <cell r="V1560"/>
          <cell r="W1560"/>
          <cell r="X1560" t="str">
            <v>BR</v>
          </cell>
          <cell r="Y1560"/>
          <cell r="Z1560"/>
          <cell r="AA1560"/>
          <cell r="AB1560"/>
          <cell r="AC1560"/>
          <cell r="AD1560"/>
          <cell r="AE1560"/>
          <cell r="AF1560"/>
        </row>
        <row r="1561">
          <cell r="A1561" t="str">
            <v>Selenidera reinwardtii</v>
          </cell>
          <cell r="B1561" t="str">
            <v>Selenidera</v>
          </cell>
          <cell r="C1561" t="str">
            <v>reinwardtii</v>
          </cell>
          <cell r="D1561" t="str">
            <v>Selenidera reinwardtii</v>
          </cell>
          <cell r="E1561" t="str">
            <v>Piciformes</v>
          </cell>
          <cell r="F1561" t="str">
            <v>Ramphastidae</v>
          </cell>
          <cell r="G1561" t="str">
            <v>saripoca-de-coleira</v>
          </cell>
          <cell r="H1561" t="str">
            <v>Golden-collared Toucanet</v>
          </cell>
          <cell r="I1561" t="str">
            <v>LC</v>
          </cell>
          <cell r="J1561"/>
          <cell r="K1561"/>
          <cell r="L1561" t="str">
            <v>FruiNect</v>
          </cell>
          <cell r="M1561" t="str">
            <v>Omnivore</v>
          </cell>
          <cell r="N1561" t="str">
            <v>Frugivore</v>
          </cell>
          <cell r="O1561" t="str">
            <v>Dossel</v>
          </cell>
          <cell r="P1561" t="str">
            <v>Insessorial</v>
          </cell>
          <cell r="Q1561" t="str">
            <v>Forest</v>
          </cell>
          <cell r="R1561" t="str">
            <v xml:space="preserve">Dense </v>
          </cell>
          <cell r="S1561"/>
          <cell r="T1561"/>
          <cell r="U1561"/>
          <cell r="V1561"/>
          <cell r="W1561"/>
          <cell r="X1561" t="str">
            <v>BR</v>
          </cell>
          <cell r="Y1561"/>
          <cell r="Z1561"/>
          <cell r="AA1561"/>
          <cell r="AB1561"/>
          <cell r="AC1561"/>
          <cell r="AD1561"/>
          <cell r="AE1561"/>
          <cell r="AF1561"/>
        </row>
        <row r="1562">
          <cell r="A1562" t="str">
            <v>Serpophaga griseicapilla</v>
          </cell>
          <cell r="B1562" t="str">
            <v>Serpophaga</v>
          </cell>
          <cell r="C1562" t="str">
            <v>griseicapilla</v>
          </cell>
          <cell r="D1562" t="str">
            <v>Serpophaga griseicapilla</v>
          </cell>
          <cell r="E1562" t="str">
            <v>Passeriformes</v>
          </cell>
          <cell r="F1562" t="str">
            <v>Tyrannidae</v>
          </cell>
          <cell r="G1562" t="str">
            <v>alegrinho-tridor</v>
          </cell>
          <cell r="H1562" t="str">
            <v>Straneck's Tyrannulet</v>
          </cell>
          <cell r="I1562" t="str">
            <v>LC</v>
          </cell>
          <cell r="J1562"/>
          <cell r="K1562"/>
          <cell r="L1562" t="str">
            <v>Invertebrate</v>
          </cell>
          <cell r="M1562" t="str">
            <v>Carnivore</v>
          </cell>
          <cell r="N1562" t="str">
            <v>Invertivore</v>
          </cell>
          <cell r="O1562"/>
          <cell r="P1562" t="str">
            <v>Insessorial</v>
          </cell>
          <cell r="Q1562" t="str">
            <v>Riverine</v>
          </cell>
          <cell r="R1562" t="str">
            <v>Open</v>
          </cell>
          <cell r="S1562"/>
          <cell r="T1562"/>
          <cell r="U1562" t="str">
            <v>M</v>
          </cell>
          <cell r="V1562" t="str">
            <v>MGT</v>
          </cell>
          <cell r="W1562" t="str">
            <v>No</v>
          </cell>
          <cell r="X1562" t="str">
            <v>VI (W?)</v>
          </cell>
          <cell r="Y1562"/>
          <cell r="Z1562"/>
          <cell r="AA1562"/>
          <cell r="AB1562"/>
          <cell r="AC1562"/>
          <cell r="AD1562"/>
          <cell r="AE1562"/>
          <cell r="AF1562"/>
        </row>
        <row r="1563">
          <cell r="A1563" t="str">
            <v>Serpophaga hypoleuca</v>
          </cell>
          <cell r="B1563" t="str">
            <v>Serpophaga</v>
          </cell>
          <cell r="C1563" t="str">
            <v>hypoleuca</v>
          </cell>
          <cell r="D1563" t="str">
            <v>Serpophaga hypoleuca</v>
          </cell>
          <cell r="E1563" t="str">
            <v>Passeriformes</v>
          </cell>
          <cell r="F1563" t="str">
            <v>Tyrannidae</v>
          </cell>
          <cell r="G1563" t="str">
            <v>alegrinho-do-rio</v>
          </cell>
          <cell r="H1563" t="str">
            <v>River Tyrannulet</v>
          </cell>
          <cell r="I1563" t="str">
            <v>LC</v>
          </cell>
          <cell r="J1563"/>
          <cell r="K1563"/>
          <cell r="L1563" t="str">
            <v>Invertebrate</v>
          </cell>
          <cell r="M1563" t="str">
            <v>Carnivore</v>
          </cell>
          <cell r="N1563" t="str">
            <v>Invertivore</v>
          </cell>
          <cell r="O1563" t="str">
            <v>Sub-bosque/Dossel</v>
          </cell>
          <cell r="P1563" t="str">
            <v>Insessorial</v>
          </cell>
          <cell r="Q1563" t="str">
            <v>Riverine</v>
          </cell>
          <cell r="R1563" t="str">
            <v>Open</v>
          </cell>
          <cell r="S1563"/>
          <cell r="T1563"/>
          <cell r="U1563" t="str">
            <v>B</v>
          </cell>
          <cell r="V1563"/>
          <cell r="W1563"/>
          <cell r="X1563" t="str">
            <v>BR</v>
          </cell>
          <cell r="Y1563"/>
          <cell r="Z1563"/>
          <cell r="AA1563"/>
          <cell r="AB1563"/>
          <cell r="AC1563"/>
          <cell r="AD1563"/>
          <cell r="AE1563"/>
          <cell r="AF1563"/>
        </row>
        <row r="1564">
          <cell r="A1564" t="str">
            <v>Serpophaga munda</v>
          </cell>
          <cell r="B1564" t="str">
            <v>Serpophaga</v>
          </cell>
          <cell r="C1564" t="str">
            <v>subcristata</v>
          </cell>
          <cell r="D1564" t="str">
            <v>Serpophaga subcristata munda</v>
          </cell>
          <cell r="E1564" t="str">
            <v>Passeriformes</v>
          </cell>
          <cell r="F1564" t="str">
            <v>Tyrannidae</v>
          </cell>
          <cell r="G1564" t="str">
            <v>alegrinho-de-barriga-branca</v>
          </cell>
          <cell r="H1564" t="str">
            <v>White-bellied Tyrannulet</v>
          </cell>
          <cell r="I1564"/>
          <cell r="J1564"/>
          <cell r="K1564"/>
          <cell r="L1564" t="str">
            <v>Invertebrate</v>
          </cell>
          <cell r="M1564" t="str">
            <v>Carnivore</v>
          </cell>
          <cell r="N1564" t="str">
            <v>Invertivore</v>
          </cell>
          <cell r="O1564" t="str">
            <v>Estrato medio/Dossel</v>
          </cell>
          <cell r="P1564" t="str">
            <v>Insessorial</v>
          </cell>
          <cell r="Q1564" t="str">
            <v>Riverine</v>
          </cell>
          <cell r="R1564" t="str">
            <v>Open</v>
          </cell>
          <cell r="S1564"/>
          <cell r="T1564"/>
          <cell r="U1564" t="str">
            <v>B</v>
          </cell>
          <cell r="V1564" t="str">
            <v>MPR</v>
          </cell>
          <cell r="W1564" t="str">
            <v>No</v>
          </cell>
          <cell r="X1564"/>
          <cell r="Y1564"/>
          <cell r="Z1564"/>
          <cell r="AA1564"/>
          <cell r="AB1564"/>
          <cell r="AC1564"/>
          <cell r="AD1564"/>
          <cell r="AE1564"/>
          <cell r="AF1564" t="str">
            <v>munda</v>
          </cell>
        </row>
        <row r="1565">
          <cell r="A1565" t="str">
            <v>Serpophaga nigricans</v>
          </cell>
          <cell r="B1565" t="str">
            <v>Serpophaga</v>
          </cell>
          <cell r="C1565" t="str">
            <v>nigricans</v>
          </cell>
          <cell r="D1565" t="str">
            <v>Serpophaga nigricans</v>
          </cell>
          <cell r="E1565" t="str">
            <v>Passeriformes</v>
          </cell>
          <cell r="F1565" t="str">
            <v>Tyrannidae</v>
          </cell>
          <cell r="G1565" t="str">
            <v>joão-pobre</v>
          </cell>
          <cell r="H1565" t="str">
            <v>Sooty Tyrannulet</v>
          </cell>
          <cell r="I1565" t="str">
            <v>LC</v>
          </cell>
          <cell r="J1565"/>
          <cell r="K1565"/>
          <cell r="L1565" t="str">
            <v>Invertebrate</v>
          </cell>
          <cell r="M1565" t="str">
            <v>Carnivore</v>
          </cell>
          <cell r="N1565" t="str">
            <v>Invertivore</v>
          </cell>
          <cell r="O1565" t="str">
            <v>Terrestre/Sub-bosque</v>
          </cell>
          <cell r="P1565" t="str">
            <v>Insessorial</v>
          </cell>
          <cell r="Q1565" t="str">
            <v>Riverine</v>
          </cell>
          <cell r="R1565" t="str">
            <v>Open</v>
          </cell>
          <cell r="S1565"/>
          <cell r="T1565" t="str">
            <v>A</v>
          </cell>
          <cell r="U1565" t="str">
            <v>B</v>
          </cell>
          <cell r="V1565"/>
          <cell r="W1565"/>
          <cell r="X1565" t="str">
            <v>BR</v>
          </cell>
          <cell r="Y1565"/>
          <cell r="Z1565"/>
          <cell r="AA1565" t="str">
            <v>AC</v>
          </cell>
          <cell r="AB1565"/>
          <cell r="AC1565"/>
          <cell r="AD1565"/>
          <cell r="AE1565"/>
          <cell r="AF1565"/>
        </row>
        <row r="1566">
          <cell r="A1566" t="str">
            <v>Serpophaga subcristata</v>
          </cell>
          <cell r="B1566" t="str">
            <v>Serpophaga</v>
          </cell>
          <cell r="C1566" t="str">
            <v>subcristata</v>
          </cell>
          <cell r="D1566" t="str">
            <v>Serpophaga subcristata</v>
          </cell>
          <cell r="E1566" t="str">
            <v>Passeriformes</v>
          </cell>
          <cell r="F1566" t="str">
            <v>Tyrannidae</v>
          </cell>
          <cell r="G1566" t="str">
            <v>alegrinho</v>
          </cell>
          <cell r="H1566" t="str">
            <v>White-crested Tyrannulet</v>
          </cell>
          <cell r="I1566" t="str">
            <v>LC</v>
          </cell>
          <cell r="J1566"/>
          <cell r="K1566"/>
          <cell r="L1566" t="str">
            <v>Invertebrate</v>
          </cell>
          <cell r="M1566" t="str">
            <v>Carnivore</v>
          </cell>
          <cell r="N1566" t="str">
            <v>Invertivore</v>
          </cell>
          <cell r="O1566" t="str">
            <v>Estrato medio/Dossel</v>
          </cell>
          <cell r="P1566" t="str">
            <v>Insessorial</v>
          </cell>
          <cell r="Q1566" t="str">
            <v>Riverine</v>
          </cell>
          <cell r="R1566" t="str">
            <v>Open</v>
          </cell>
          <cell r="S1566">
            <v>2</v>
          </cell>
          <cell r="T1566" t="str">
            <v>A</v>
          </cell>
          <cell r="U1566" t="str">
            <v>B</v>
          </cell>
          <cell r="V1566"/>
          <cell r="W1566"/>
          <cell r="X1566" t="str">
            <v>BR, VI (W)</v>
          </cell>
          <cell r="Y1566"/>
          <cell r="Z1566" t="str">
            <v>RE</v>
          </cell>
          <cell r="AA1566"/>
          <cell r="AB1566"/>
          <cell r="AC1566"/>
          <cell r="AD1566"/>
          <cell r="AE1566"/>
          <cell r="AF1566"/>
        </row>
        <row r="1567">
          <cell r="A1567" t="str">
            <v>Setophaga cerulea</v>
          </cell>
          <cell r="B1567" t="str">
            <v>Setophaga</v>
          </cell>
          <cell r="C1567" t="str">
            <v>cerulea</v>
          </cell>
          <cell r="D1567" t="str">
            <v>Setophaga cerulea</v>
          </cell>
          <cell r="E1567" t="str">
            <v>Passeriformes</v>
          </cell>
          <cell r="F1567" t="str">
            <v>Parulidae</v>
          </cell>
          <cell r="G1567" t="str">
            <v>mariquita-azul</v>
          </cell>
          <cell r="H1567" t="str">
            <v>Cerulean Warbler</v>
          </cell>
          <cell r="I1567" t="str">
            <v>NT</v>
          </cell>
          <cell r="J1567"/>
          <cell r="K1567"/>
          <cell r="L1567" t="str">
            <v>Invertebrate</v>
          </cell>
          <cell r="M1567" t="str">
            <v>Carnivore</v>
          </cell>
          <cell r="N1567" t="str">
            <v>Invertivore</v>
          </cell>
          <cell r="O1567"/>
          <cell r="P1567" t="str">
            <v>Insessorial</v>
          </cell>
          <cell r="Q1567" t="str">
            <v>Forest</v>
          </cell>
          <cell r="R1567" t="str">
            <v xml:space="preserve">Dense </v>
          </cell>
          <cell r="S1567"/>
          <cell r="T1567"/>
          <cell r="U1567"/>
          <cell r="V1567"/>
          <cell r="W1567"/>
          <cell r="X1567" t="str">
            <v>VA (N)</v>
          </cell>
          <cell r="Y1567"/>
          <cell r="Z1567"/>
          <cell r="AA1567"/>
          <cell r="AB1567"/>
          <cell r="AC1567"/>
          <cell r="AD1567"/>
          <cell r="AE1567"/>
          <cell r="AF1567"/>
        </row>
        <row r="1568">
          <cell r="A1568" t="str">
            <v>Setophaga fusca</v>
          </cell>
          <cell r="B1568" t="str">
            <v>Setophaga</v>
          </cell>
          <cell r="C1568" t="str">
            <v>fusca</v>
          </cell>
          <cell r="D1568" t="str">
            <v>Setophaga fusca</v>
          </cell>
          <cell r="E1568" t="str">
            <v>Passeriformes</v>
          </cell>
          <cell r="F1568" t="str">
            <v>Parulidae</v>
          </cell>
          <cell r="G1568" t="str">
            <v>mariquita-papo-de-fogo</v>
          </cell>
          <cell r="H1568" t="str">
            <v>Blackburnian Warbler</v>
          </cell>
          <cell r="I1568" t="str">
            <v>LC</v>
          </cell>
          <cell r="J1568"/>
          <cell r="K1568"/>
          <cell r="L1568" t="str">
            <v>Invertebrate</v>
          </cell>
          <cell r="M1568" t="str">
            <v>Carnivore</v>
          </cell>
          <cell r="N1568" t="str">
            <v>Invertivore</v>
          </cell>
          <cell r="O1568"/>
          <cell r="P1568" t="str">
            <v>Insessorial</v>
          </cell>
          <cell r="Q1568" t="str">
            <v>Forest</v>
          </cell>
          <cell r="R1568" t="str">
            <v xml:space="preserve">Dense </v>
          </cell>
          <cell r="S1568"/>
          <cell r="T1568"/>
          <cell r="U1568"/>
          <cell r="V1568" t="str">
            <v>VAG</v>
          </cell>
          <cell r="W1568" t="str">
            <v>No</v>
          </cell>
          <cell r="X1568" t="str">
            <v>VA (N)</v>
          </cell>
          <cell r="Y1568"/>
          <cell r="Z1568"/>
          <cell r="AA1568"/>
          <cell r="AB1568"/>
          <cell r="AC1568"/>
          <cell r="AD1568"/>
          <cell r="AE1568"/>
          <cell r="AF1568"/>
        </row>
        <row r="1569">
          <cell r="A1569" t="str">
            <v>Setophaga petechia</v>
          </cell>
          <cell r="B1569" t="str">
            <v>Setophaga</v>
          </cell>
          <cell r="C1569" t="str">
            <v>petechia</v>
          </cell>
          <cell r="D1569" t="str">
            <v>Setophaga petechia</v>
          </cell>
          <cell r="E1569" t="str">
            <v>Passeriformes</v>
          </cell>
          <cell r="F1569" t="str">
            <v>Parulidae</v>
          </cell>
          <cell r="G1569" t="str">
            <v>mariquita-amarela</v>
          </cell>
          <cell r="H1569" t="str">
            <v>Yellow Warbler</v>
          </cell>
          <cell r="I1569" t="str">
            <v>LC</v>
          </cell>
          <cell r="J1569"/>
          <cell r="K1569"/>
          <cell r="L1569" t="str">
            <v>Invertebrate</v>
          </cell>
          <cell r="M1569" t="str">
            <v>Carnivore</v>
          </cell>
          <cell r="N1569" t="str">
            <v>Invertivore</v>
          </cell>
          <cell r="O1569"/>
          <cell r="P1569" t="str">
            <v>Insessorial</v>
          </cell>
          <cell r="Q1569" t="str">
            <v>Forest</v>
          </cell>
          <cell r="R1569" t="str">
            <v xml:space="preserve">Dense </v>
          </cell>
          <cell r="S1569"/>
          <cell r="T1569" t="str">
            <v>B</v>
          </cell>
          <cell r="U1569" t="str">
            <v>M</v>
          </cell>
          <cell r="V1569" t="str">
            <v>MGT</v>
          </cell>
          <cell r="W1569" t="str">
            <v>No</v>
          </cell>
          <cell r="X1569" t="str">
            <v>VI (N)</v>
          </cell>
          <cell r="Y1569"/>
          <cell r="Z1569"/>
          <cell r="AA1569"/>
          <cell r="AB1569"/>
          <cell r="AC1569"/>
          <cell r="AD1569"/>
          <cell r="AE1569"/>
          <cell r="AF1569"/>
        </row>
        <row r="1570">
          <cell r="A1570" t="str">
            <v>Setophaga pitiayumi</v>
          </cell>
          <cell r="B1570" t="str">
            <v>Setophaga</v>
          </cell>
          <cell r="C1570" t="str">
            <v>pitiayumi</v>
          </cell>
          <cell r="D1570" t="str">
            <v>Setophaga pitiayumi</v>
          </cell>
          <cell r="E1570" t="str">
            <v>Passeriformes</v>
          </cell>
          <cell r="F1570" t="str">
            <v>Parulidae</v>
          </cell>
          <cell r="G1570" t="str">
            <v>mariquita</v>
          </cell>
          <cell r="H1570" t="str">
            <v>Tropical Parula</v>
          </cell>
          <cell r="I1570" t="str">
            <v>LC</v>
          </cell>
          <cell r="J1570"/>
          <cell r="K1570"/>
          <cell r="L1570" t="str">
            <v>Invertebrate</v>
          </cell>
          <cell r="M1570" t="str">
            <v>Carnivore</v>
          </cell>
          <cell r="N1570" t="str">
            <v>Invertivore</v>
          </cell>
          <cell r="O1570"/>
          <cell r="P1570" t="str">
            <v>Insessorial</v>
          </cell>
          <cell r="Q1570" t="str">
            <v>Forest</v>
          </cell>
          <cell r="R1570" t="str">
            <v xml:space="preserve">Dense </v>
          </cell>
          <cell r="S1570">
            <v>3</v>
          </cell>
          <cell r="T1570" t="str">
            <v>B</v>
          </cell>
          <cell r="U1570"/>
          <cell r="V1570"/>
          <cell r="W1570"/>
          <cell r="X1570" t="str">
            <v>BR</v>
          </cell>
          <cell r="Y1570"/>
          <cell r="Z1570" t="str">
            <v>RE</v>
          </cell>
          <cell r="AA1570"/>
          <cell r="AB1570"/>
          <cell r="AC1570"/>
          <cell r="AD1570"/>
          <cell r="AE1570"/>
          <cell r="AF1570"/>
        </row>
        <row r="1571">
          <cell r="A1571" t="str">
            <v>Setophaga ruticilla</v>
          </cell>
          <cell r="B1571" t="str">
            <v>Setophaga</v>
          </cell>
          <cell r="C1571" t="str">
            <v>ruticilla</v>
          </cell>
          <cell r="D1571" t="str">
            <v>Setophaga ruticilla</v>
          </cell>
          <cell r="E1571" t="str">
            <v>Passeriformes</v>
          </cell>
          <cell r="F1571" t="str">
            <v>Parulidae</v>
          </cell>
          <cell r="G1571" t="str">
            <v>mariquita-de-rabo-vermelho</v>
          </cell>
          <cell r="H1571" t="str">
            <v>American Redstart</v>
          </cell>
          <cell r="I1571" t="str">
            <v>LC</v>
          </cell>
          <cell r="J1571"/>
          <cell r="K1571"/>
          <cell r="L1571" t="str">
            <v>Invertebrate</v>
          </cell>
          <cell r="M1571" t="str">
            <v>Carnivore</v>
          </cell>
          <cell r="N1571" t="str">
            <v>Invertivore</v>
          </cell>
          <cell r="O1571"/>
          <cell r="P1571" t="str">
            <v>Insessorial</v>
          </cell>
          <cell r="Q1571" t="str">
            <v>Forest</v>
          </cell>
          <cell r="R1571" t="str">
            <v xml:space="preserve">Dense </v>
          </cell>
          <cell r="S1571"/>
          <cell r="T1571"/>
          <cell r="U1571"/>
          <cell r="V1571" t="str">
            <v>MGT</v>
          </cell>
          <cell r="W1571" t="str">
            <v>No</v>
          </cell>
          <cell r="X1571" t="str">
            <v>VI (N)</v>
          </cell>
          <cell r="Y1571"/>
          <cell r="Z1571"/>
          <cell r="AA1571"/>
          <cell r="AB1571"/>
          <cell r="AC1571"/>
          <cell r="AD1571"/>
          <cell r="AE1571"/>
          <cell r="AF1571"/>
        </row>
        <row r="1572">
          <cell r="A1572" t="str">
            <v>Setophaga striata</v>
          </cell>
          <cell r="B1572" t="str">
            <v>Setophaga</v>
          </cell>
          <cell r="C1572" t="str">
            <v>striata</v>
          </cell>
          <cell r="D1572" t="str">
            <v>Setophaga striata</v>
          </cell>
          <cell r="E1572" t="str">
            <v>Passeriformes</v>
          </cell>
          <cell r="F1572" t="str">
            <v>Parulidae</v>
          </cell>
          <cell r="G1572" t="str">
            <v>mariquita-de-per-clara</v>
          </cell>
          <cell r="H1572" t="str">
            <v>Blackpoll Warbler</v>
          </cell>
          <cell r="I1572" t="str">
            <v>NT</v>
          </cell>
          <cell r="J1572"/>
          <cell r="K1572"/>
          <cell r="L1572" t="str">
            <v>Invertebrate</v>
          </cell>
          <cell r="M1572" t="str">
            <v>Carnivore</v>
          </cell>
          <cell r="N1572" t="str">
            <v>Invertivore</v>
          </cell>
          <cell r="O1572"/>
          <cell r="P1572" t="str">
            <v>Insessorial</v>
          </cell>
          <cell r="Q1572" t="str">
            <v>Forest</v>
          </cell>
          <cell r="R1572" t="str">
            <v xml:space="preserve">Dense </v>
          </cell>
          <cell r="S1572"/>
          <cell r="T1572" t="str">
            <v>*</v>
          </cell>
          <cell r="U1572"/>
          <cell r="V1572" t="str">
            <v>MGT</v>
          </cell>
          <cell r="W1572" t="str">
            <v>No</v>
          </cell>
          <cell r="X1572" t="str">
            <v>VI (N)</v>
          </cell>
          <cell r="Y1572"/>
          <cell r="Z1572"/>
          <cell r="AA1572"/>
          <cell r="AB1572"/>
          <cell r="AC1572"/>
          <cell r="AD1572"/>
          <cell r="AE1572"/>
          <cell r="AF1572"/>
        </row>
        <row r="1573">
          <cell r="A1573" t="str">
            <v>Setophaga virens</v>
          </cell>
          <cell r="B1573" t="str">
            <v>Setophaga</v>
          </cell>
          <cell r="C1573" t="str">
            <v>virens</v>
          </cell>
          <cell r="D1573" t="str">
            <v>Setophaga virens</v>
          </cell>
          <cell r="E1573" t="str">
            <v>Passeriformes</v>
          </cell>
          <cell r="F1573" t="str">
            <v>Parulidae</v>
          </cell>
          <cell r="G1573" t="str">
            <v>mariquita-de-garganta-preta</v>
          </cell>
          <cell r="H1573" t="str">
            <v xml:space="preserve">Black-throated Green Warbler </v>
          </cell>
          <cell r="I1573" t="str">
            <v>LC</v>
          </cell>
          <cell r="J1573"/>
          <cell r="K1573"/>
          <cell r="L1573" t="str">
            <v>Invertebrate</v>
          </cell>
          <cell r="M1573" t="str">
            <v>Omnivore</v>
          </cell>
          <cell r="N1573" t="str">
            <v>Invertivore</v>
          </cell>
          <cell r="O1573"/>
          <cell r="P1573" t="str">
            <v>Insessorial</v>
          </cell>
          <cell r="Q1573" t="str">
            <v>Forest</v>
          </cell>
          <cell r="R1573" t="str">
            <v xml:space="preserve">Dense </v>
          </cell>
          <cell r="S1573" t="str">
            <v>*</v>
          </cell>
          <cell r="T1573" t="str">
            <v>A</v>
          </cell>
          <cell r="U1573" t="str">
            <v>M</v>
          </cell>
          <cell r="V1573"/>
          <cell r="W1573"/>
          <cell r="X1573" t="str">
            <v>VA (N)</v>
          </cell>
          <cell r="Y1573"/>
          <cell r="Z1573" t="str">
            <v>NV</v>
          </cell>
          <cell r="AA1573" t="str">
            <v>X</v>
          </cell>
          <cell r="AB1573"/>
          <cell r="AC1573"/>
          <cell r="AD1573"/>
          <cell r="AE1573"/>
          <cell r="AF1573"/>
        </row>
        <row r="1574">
          <cell r="A1574" t="str">
            <v>Sicalis citrina</v>
          </cell>
          <cell r="B1574" t="str">
            <v>Sicalis</v>
          </cell>
          <cell r="C1574" t="str">
            <v>citrina</v>
          </cell>
          <cell r="D1574" t="str">
            <v>Sicalis citrina</v>
          </cell>
          <cell r="E1574" t="str">
            <v>Passeriformes</v>
          </cell>
          <cell r="F1574" t="str">
            <v>Thraupidae</v>
          </cell>
          <cell r="G1574" t="str">
            <v>canário-rasteiro</v>
          </cell>
          <cell r="H1574" t="str">
            <v>Stripe-tailed Yellow-Finch</v>
          </cell>
          <cell r="I1574" t="str">
            <v>LC</v>
          </cell>
          <cell r="J1574"/>
          <cell r="K1574"/>
          <cell r="L1574" t="str">
            <v>PlantSeed</v>
          </cell>
          <cell r="M1574" t="str">
            <v>Omnivore</v>
          </cell>
          <cell r="N1574" t="str">
            <v>Granivore</v>
          </cell>
          <cell r="O1574" t="str">
            <v>Terrestre</v>
          </cell>
          <cell r="P1574" t="str">
            <v>Terrestrial</v>
          </cell>
          <cell r="Q1574" t="str">
            <v>Shrubland</v>
          </cell>
          <cell r="R1574" t="str">
            <v>Open</v>
          </cell>
          <cell r="S1574">
            <v>1</v>
          </cell>
          <cell r="T1574" t="str">
            <v>A</v>
          </cell>
          <cell r="U1574" t="str">
            <v>M</v>
          </cell>
          <cell r="V1574"/>
          <cell r="W1574"/>
          <cell r="X1574" t="str">
            <v>BR</v>
          </cell>
          <cell r="Y1574"/>
          <cell r="Z1574" t="str">
            <v>RE</v>
          </cell>
          <cell r="AA1574" t="str">
            <v>AC</v>
          </cell>
          <cell r="AB1574"/>
          <cell r="AC1574"/>
          <cell r="AD1574"/>
          <cell r="AE1574"/>
          <cell r="AF1574"/>
        </row>
        <row r="1575">
          <cell r="A1575" t="str">
            <v>Sicalis columbiana</v>
          </cell>
          <cell r="B1575" t="str">
            <v>Sicalis</v>
          </cell>
          <cell r="C1575" t="str">
            <v>columbiana</v>
          </cell>
          <cell r="D1575" t="str">
            <v>Sicalis columbiana</v>
          </cell>
          <cell r="E1575" t="str">
            <v>Passeriformes</v>
          </cell>
          <cell r="F1575" t="str">
            <v>Thraupidae</v>
          </cell>
          <cell r="G1575" t="str">
            <v>canário-do-amazos</v>
          </cell>
          <cell r="H1575" t="str">
            <v>Orange-fronted Yellow-Finch</v>
          </cell>
          <cell r="I1575" t="str">
            <v>LC</v>
          </cell>
          <cell r="J1575"/>
          <cell r="K1575"/>
          <cell r="L1575" t="str">
            <v>PlantSeed</v>
          </cell>
          <cell r="M1575" t="str">
            <v>Herbivore</v>
          </cell>
          <cell r="N1575" t="str">
            <v>Granivore</v>
          </cell>
          <cell r="O1575" t="str">
            <v>Terrestre</v>
          </cell>
          <cell r="P1575" t="str">
            <v>Terrestrial</v>
          </cell>
          <cell r="Q1575" t="str">
            <v>Shrubland</v>
          </cell>
          <cell r="R1575" t="str">
            <v>Open</v>
          </cell>
          <cell r="S1575">
            <v>1</v>
          </cell>
          <cell r="T1575" t="str">
            <v>A</v>
          </cell>
          <cell r="U1575" t="str">
            <v>B</v>
          </cell>
          <cell r="V1575"/>
          <cell r="W1575"/>
          <cell r="X1575" t="str">
            <v>BR</v>
          </cell>
          <cell r="Y1575"/>
          <cell r="Z1575" t="str">
            <v>RE</v>
          </cell>
          <cell r="AA1575" t="str">
            <v>AC</v>
          </cell>
          <cell r="AB1575"/>
          <cell r="AC1575"/>
          <cell r="AD1575"/>
          <cell r="AE1575"/>
          <cell r="AF1575"/>
        </row>
        <row r="1576">
          <cell r="A1576" t="str">
            <v>Sicalis flaveola</v>
          </cell>
          <cell r="B1576" t="str">
            <v>Sicalis</v>
          </cell>
          <cell r="C1576" t="str">
            <v>flaveola</v>
          </cell>
          <cell r="D1576" t="str">
            <v>Sicalis flaveola</v>
          </cell>
          <cell r="E1576" t="str">
            <v>Passeriformes</v>
          </cell>
          <cell r="F1576" t="str">
            <v>Thraupidae</v>
          </cell>
          <cell r="G1576" t="str">
            <v>canário-da-terra</v>
          </cell>
          <cell r="H1576" t="str">
            <v>Saffron Finch</v>
          </cell>
          <cell r="I1576" t="str">
            <v>LC</v>
          </cell>
          <cell r="J1576"/>
          <cell r="K1576"/>
          <cell r="L1576" t="str">
            <v>PlantSeed</v>
          </cell>
          <cell r="M1576" t="str">
            <v>Herbivore</v>
          </cell>
          <cell r="N1576" t="str">
            <v>Granivore</v>
          </cell>
          <cell r="O1576" t="str">
            <v>Terrestre</v>
          </cell>
          <cell r="P1576" t="str">
            <v>Terrestrial</v>
          </cell>
          <cell r="Q1576" t="str">
            <v>Shrubland</v>
          </cell>
          <cell r="R1576" t="str">
            <v>Open</v>
          </cell>
          <cell r="S1576">
            <v>1</v>
          </cell>
          <cell r="T1576" t="str">
            <v>M</v>
          </cell>
          <cell r="U1576" t="str">
            <v>B</v>
          </cell>
          <cell r="V1576"/>
          <cell r="W1576"/>
          <cell r="X1576" t="str">
            <v>BR</v>
          </cell>
          <cell r="Y1576"/>
          <cell r="Z1576" t="str">
            <v>RE</v>
          </cell>
          <cell r="AA1576" t="str">
            <v>AC</v>
          </cell>
          <cell r="AB1576"/>
          <cell r="AC1576"/>
          <cell r="AD1576"/>
          <cell r="AE1576"/>
          <cell r="AF1576"/>
        </row>
        <row r="1577">
          <cell r="A1577" t="str">
            <v>Sicalis luteola</v>
          </cell>
          <cell r="B1577" t="str">
            <v>Sicalis</v>
          </cell>
          <cell r="C1577" t="str">
            <v>luteola</v>
          </cell>
          <cell r="D1577" t="str">
            <v>Sicalis luteola</v>
          </cell>
          <cell r="E1577" t="str">
            <v>Passeriformes</v>
          </cell>
          <cell r="F1577" t="str">
            <v>Thraupidae</v>
          </cell>
          <cell r="G1577" t="str">
            <v>tipio</v>
          </cell>
          <cell r="H1577" t="str">
            <v>Grassland Yellow-Finch</v>
          </cell>
          <cell r="I1577" t="str">
            <v>LC</v>
          </cell>
          <cell r="J1577"/>
          <cell r="K1577"/>
          <cell r="L1577" t="str">
            <v>PlantSeed</v>
          </cell>
          <cell r="M1577" t="str">
            <v>Herbivore</v>
          </cell>
          <cell r="N1577" t="str">
            <v>Granivore</v>
          </cell>
          <cell r="O1577" t="str">
            <v>Terrestre</v>
          </cell>
          <cell r="P1577" t="str">
            <v>Terrestrial</v>
          </cell>
          <cell r="Q1577" t="str">
            <v>Shrubland</v>
          </cell>
          <cell r="R1577" t="str">
            <v>Open</v>
          </cell>
          <cell r="S1577">
            <v>1</v>
          </cell>
          <cell r="T1577" t="str">
            <v>M</v>
          </cell>
          <cell r="U1577" t="str">
            <v>B</v>
          </cell>
          <cell r="V1577"/>
          <cell r="W1577"/>
          <cell r="X1577" t="str">
            <v>BR</v>
          </cell>
          <cell r="Y1577"/>
          <cell r="Z1577" t="str">
            <v>RE</v>
          </cell>
          <cell r="AA1577" t="str">
            <v>X</v>
          </cell>
          <cell r="AB1577"/>
          <cell r="AC1577"/>
          <cell r="AD1577"/>
          <cell r="AE1577"/>
          <cell r="AF1577"/>
        </row>
        <row r="1578">
          <cell r="A1578" t="str">
            <v>Sirystes sibilator</v>
          </cell>
          <cell r="B1578" t="str">
            <v>Sirystes</v>
          </cell>
          <cell r="C1578" t="str">
            <v>sibilator</v>
          </cell>
          <cell r="D1578" t="str">
            <v>Sirystes sibilator</v>
          </cell>
          <cell r="E1578" t="str">
            <v>Passeriformes</v>
          </cell>
          <cell r="F1578" t="str">
            <v>Tyrannidae</v>
          </cell>
          <cell r="G1578" t="str">
            <v>gritador</v>
          </cell>
          <cell r="H1578" t="str">
            <v>Sibilant Sirystes</v>
          </cell>
          <cell r="I1578" t="str">
            <v>LC</v>
          </cell>
          <cell r="J1578"/>
          <cell r="K1578" t="str">
            <v>II</v>
          </cell>
          <cell r="L1578" t="str">
            <v>Invertebrate</v>
          </cell>
          <cell r="M1578" t="str">
            <v>Carnivore</v>
          </cell>
          <cell r="N1578" t="str">
            <v>Invertivore</v>
          </cell>
          <cell r="O1578" t="str">
            <v>Dossel</v>
          </cell>
          <cell r="P1578" t="str">
            <v>Insessorial</v>
          </cell>
          <cell r="Q1578" t="str">
            <v>Forest</v>
          </cell>
          <cell r="R1578" t="str">
            <v xml:space="preserve">Dense </v>
          </cell>
          <cell r="S1578">
            <v>3</v>
          </cell>
          <cell r="T1578" t="str">
            <v>B</v>
          </cell>
          <cell r="U1578" t="str">
            <v>M</v>
          </cell>
          <cell r="V1578"/>
          <cell r="W1578"/>
          <cell r="X1578" t="str">
            <v>BR</v>
          </cell>
          <cell r="Y1578"/>
          <cell r="Z1578" t="str">
            <v>RE</v>
          </cell>
          <cell r="AA1578" t="str">
            <v>AC</v>
          </cell>
          <cell r="AB1578"/>
          <cell r="AC1578"/>
          <cell r="AD1578"/>
          <cell r="AE1578"/>
          <cell r="AF1578"/>
        </row>
        <row r="1579">
          <cell r="A1579" t="str">
            <v>Sittasomus griseicapillus</v>
          </cell>
          <cell r="B1579" t="str">
            <v>Sittasomus</v>
          </cell>
          <cell r="C1579" t="str">
            <v>griseicapillus</v>
          </cell>
          <cell r="D1579" t="str">
            <v>Sittasomus griseicapillus</v>
          </cell>
          <cell r="E1579" t="str">
            <v>Passeriformes</v>
          </cell>
          <cell r="F1579" t="str">
            <v>Dendrocolaptidae</v>
          </cell>
          <cell r="G1579" t="str">
            <v>arapaçu-verde</v>
          </cell>
          <cell r="H1579" t="str">
            <v>Olivaceous Woodcreeper</v>
          </cell>
          <cell r="I1579" t="str">
            <v>LC</v>
          </cell>
          <cell r="J1579"/>
          <cell r="K1579"/>
          <cell r="L1579" t="str">
            <v>Invertebrate</v>
          </cell>
          <cell r="M1579" t="str">
            <v>Carnivore</v>
          </cell>
          <cell r="N1579" t="str">
            <v>Invertivore</v>
          </cell>
          <cell r="O1579" t="str">
            <v>Estrato medio</v>
          </cell>
          <cell r="P1579" t="str">
            <v>Insessorial</v>
          </cell>
          <cell r="Q1579" t="str">
            <v>Forest</v>
          </cell>
          <cell r="R1579" t="str">
            <v xml:space="preserve">Dense </v>
          </cell>
          <cell r="S1579">
            <v>3</v>
          </cell>
          <cell r="T1579" t="str">
            <v>B</v>
          </cell>
          <cell r="U1579" t="str">
            <v>M</v>
          </cell>
          <cell r="V1579"/>
          <cell r="W1579"/>
          <cell r="X1579" t="str">
            <v>BR</v>
          </cell>
          <cell r="Y1579"/>
          <cell r="Z1579" t="str">
            <v>RE</v>
          </cell>
          <cell r="AA1579"/>
          <cell r="AB1579"/>
          <cell r="AC1579"/>
          <cell r="AD1579"/>
          <cell r="AE1579"/>
          <cell r="AF1579"/>
        </row>
        <row r="1580">
          <cell r="A1580" t="str">
            <v>Spartonoica maluroides</v>
          </cell>
          <cell r="B1580" t="str">
            <v>Spartonoica</v>
          </cell>
          <cell r="C1580" t="str">
            <v>maluroides</v>
          </cell>
          <cell r="D1580" t="str">
            <v>Spartonoica maluroides</v>
          </cell>
          <cell r="E1580" t="str">
            <v>Passeriformes</v>
          </cell>
          <cell r="F1580" t="str">
            <v>Furriidae</v>
          </cell>
          <cell r="G1580" t="str">
            <v>boininha</v>
          </cell>
          <cell r="H1580" t="str">
            <v>Bay-capped Wren-Spinetail</v>
          </cell>
          <cell r="I1580" t="str">
            <v>LC</v>
          </cell>
          <cell r="J1580"/>
          <cell r="K1580"/>
          <cell r="L1580" t="str">
            <v>Invertebrate</v>
          </cell>
          <cell r="M1580" t="str">
            <v>Carnivore</v>
          </cell>
          <cell r="N1580" t="str">
            <v>Invertivore</v>
          </cell>
          <cell r="O1580" t="str">
            <v>Sub-bosque</v>
          </cell>
          <cell r="P1580" t="str">
            <v>Insessorial</v>
          </cell>
          <cell r="Q1580" t="str">
            <v>Wetland</v>
          </cell>
          <cell r="R1580" t="str">
            <v>Open</v>
          </cell>
          <cell r="S1580"/>
          <cell r="T1580"/>
          <cell r="U1580" t="str">
            <v>A</v>
          </cell>
          <cell r="V1580"/>
          <cell r="W1580"/>
          <cell r="X1580" t="str">
            <v>BR</v>
          </cell>
          <cell r="Y1580"/>
          <cell r="Z1580"/>
          <cell r="AA1580"/>
          <cell r="AB1580"/>
          <cell r="AC1580"/>
          <cell r="AD1580"/>
          <cell r="AE1580"/>
          <cell r="AF1580"/>
        </row>
        <row r="1581">
          <cell r="A1581" t="str">
            <v>Spheniscus magellanicus</v>
          </cell>
          <cell r="B1581" t="str">
            <v>Spheniscus</v>
          </cell>
          <cell r="C1581" t="str">
            <v>magellanicus</v>
          </cell>
          <cell r="D1581" t="str">
            <v>Spheniscus magellanicus</v>
          </cell>
          <cell r="E1581" t="str">
            <v>Sphenisciformes</v>
          </cell>
          <cell r="F1581" t="str">
            <v>Spheniscidae</v>
          </cell>
          <cell r="G1581" t="str">
            <v>pinguim</v>
          </cell>
          <cell r="H1581" t="str">
            <v>Magellanic Penguin</v>
          </cell>
          <cell r="I1581" t="str">
            <v>LC</v>
          </cell>
          <cell r="J1581"/>
          <cell r="K1581"/>
          <cell r="L1581" t="str">
            <v>VertFishScav</v>
          </cell>
          <cell r="M1581" t="str">
            <v>Carnivore</v>
          </cell>
          <cell r="N1581" t="str">
            <v>Aquatic predator</v>
          </cell>
          <cell r="O1581" t="str">
            <v>Aquatico</v>
          </cell>
          <cell r="P1581" t="str">
            <v>Aquatic</v>
          </cell>
          <cell r="Q1581" t="str">
            <v>Marine</v>
          </cell>
          <cell r="R1581" t="str">
            <v>Open</v>
          </cell>
          <cell r="S1581"/>
          <cell r="T1581"/>
          <cell r="U1581" t="str">
            <v>B</v>
          </cell>
          <cell r="V1581" t="str">
            <v>MGT</v>
          </cell>
          <cell r="W1581" t="str">
            <v>No</v>
          </cell>
          <cell r="X1581" t="str">
            <v>VI (S)</v>
          </cell>
          <cell r="Y1581"/>
          <cell r="Z1581"/>
          <cell r="AA1581"/>
          <cell r="AB1581"/>
          <cell r="AC1581"/>
          <cell r="AD1581"/>
          <cell r="AE1581"/>
          <cell r="AF1581"/>
        </row>
        <row r="1582">
          <cell r="A1582" t="str">
            <v>Spinus magellanicus</v>
          </cell>
          <cell r="B1582" t="str">
            <v>Spinus</v>
          </cell>
          <cell r="C1582" t="str">
            <v>magellanicus</v>
          </cell>
          <cell r="D1582" t="str">
            <v>Spinus magellanicus</v>
          </cell>
          <cell r="E1582" t="str">
            <v>Passeriformes</v>
          </cell>
          <cell r="F1582" t="str">
            <v>Fringillidae</v>
          </cell>
          <cell r="G1582" t="str">
            <v>pintassilgo</v>
          </cell>
          <cell r="H1582" t="str">
            <v>Hooded Siskin</v>
          </cell>
          <cell r="I1582" t="str">
            <v>LC</v>
          </cell>
          <cell r="J1582"/>
          <cell r="K1582"/>
          <cell r="L1582" t="str">
            <v>PlantSeed</v>
          </cell>
          <cell r="M1582" t="str">
            <v>Herbivore</v>
          </cell>
          <cell r="N1582" t="str">
            <v>Granivore</v>
          </cell>
          <cell r="O1582"/>
          <cell r="P1582" t="str">
            <v>Generalist</v>
          </cell>
          <cell r="Q1582" t="str">
            <v>Grassland</v>
          </cell>
          <cell r="R1582" t="str">
            <v>Semi-Open</v>
          </cell>
          <cell r="S1582">
            <v>1</v>
          </cell>
          <cell r="T1582" t="str">
            <v>M</v>
          </cell>
          <cell r="U1582" t="str">
            <v>A</v>
          </cell>
          <cell r="V1582"/>
          <cell r="W1582"/>
          <cell r="X1582" t="str">
            <v>BR</v>
          </cell>
          <cell r="Y1582"/>
          <cell r="Z1582" t="str">
            <v>RE</v>
          </cell>
          <cell r="AA1582"/>
          <cell r="AB1582"/>
          <cell r="AC1582"/>
          <cell r="AD1582"/>
          <cell r="AE1582"/>
          <cell r="AF1582"/>
        </row>
        <row r="1583">
          <cell r="A1583" t="str">
            <v>Spinus yarrellii</v>
          </cell>
          <cell r="B1583" t="str">
            <v>Spinus</v>
          </cell>
          <cell r="C1583" t="str">
            <v>yarrellii</v>
          </cell>
          <cell r="D1583" t="str">
            <v>Spinus yarrellii</v>
          </cell>
          <cell r="E1583" t="str">
            <v>Passeriformes</v>
          </cell>
          <cell r="F1583" t="str">
            <v>Fringillidae</v>
          </cell>
          <cell r="G1583" t="str">
            <v>pintassilgo-do-nordeste</v>
          </cell>
          <cell r="H1583" t="str">
            <v>Yellow-faced Siskin</v>
          </cell>
          <cell r="I1583" t="str">
            <v>VU</v>
          </cell>
          <cell r="J1583" t="str">
            <v>VU</v>
          </cell>
          <cell r="K1583"/>
          <cell r="L1583" t="str">
            <v>Omnivore</v>
          </cell>
          <cell r="M1583" t="str">
            <v>Herbivore</v>
          </cell>
          <cell r="N1583" t="str">
            <v>Granivore</v>
          </cell>
          <cell r="O1583"/>
          <cell r="P1583" t="str">
            <v>Generalist</v>
          </cell>
          <cell r="Q1583" t="str">
            <v>Grassland</v>
          </cell>
          <cell r="R1583" t="str">
            <v>Semi-Open</v>
          </cell>
          <cell r="S1583">
            <v>2</v>
          </cell>
          <cell r="T1583" t="str">
            <v>M</v>
          </cell>
          <cell r="U1583"/>
          <cell r="V1583"/>
          <cell r="W1583"/>
          <cell r="X1583" t="str">
            <v>BR</v>
          </cell>
          <cell r="Y1583" t="str">
            <v>Caa</v>
          </cell>
          <cell r="Z1583" t="str">
            <v>RE</v>
          </cell>
          <cell r="AA1583"/>
          <cell r="AB1583"/>
          <cell r="AC1583"/>
          <cell r="AD1583"/>
          <cell r="AE1583"/>
          <cell r="AF1583"/>
        </row>
        <row r="1584">
          <cell r="A1584" t="str">
            <v>Spiza americana</v>
          </cell>
          <cell r="B1584" t="str">
            <v>Spiza</v>
          </cell>
          <cell r="C1584" t="str">
            <v>americana</v>
          </cell>
          <cell r="D1584" t="str">
            <v>Spiza americana</v>
          </cell>
          <cell r="E1584" t="str">
            <v>Passeriformes</v>
          </cell>
          <cell r="F1584" t="str">
            <v>Cardilidae</v>
          </cell>
          <cell r="G1584" t="str">
            <v>papa-capim-americano</v>
          </cell>
          <cell r="H1584" t="str">
            <v>Dickcissel</v>
          </cell>
          <cell r="I1584" t="str">
            <v>LC</v>
          </cell>
          <cell r="J1584"/>
          <cell r="K1584"/>
          <cell r="L1584" t="str">
            <v>PlantSeed</v>
          </cell>
          <cell r="M1584" t="str">
            <v>Omnivore</v>
          </cell>
          <cell r="N1584" t="str">
            <v>Omnivore</v>
          </cell>
          <cell r="O1584"/>
          <cell r="P1584" t="str">
            <v>Terrestrial</v>
          </cell>
          <cell r="Q1584" t="str">
            <v>Grassland</v>
          </cell>
          <cell r="R1584" t="str">
            <v>Open</v>
          </cell>
          <cell r="S1584"/>
          <cell r="T1584"/>
          <cell r="U1584" t="str">
            <v>A</v>
          </cell>
          <cell r="V1584" t="str">
            <v>VAG</v>
          </cell>
          <cell r="W1584" t="str">
            <v>No</v>
          </cell>
          <cell r="X1584" t="str">
            <v>VA (N)</v>
          </cell>
          <cell r="Y1584"/>
          <cell r="Z1584"/>
          <cell r="AA1584"/>
          <cell r="AB1584"/>
          <cell r="AC1584"/>
          <cell r="AD1584"/>
          <cell r="AE1584"/>
          <cell r="AF1584"/>
        </row>
        <row r="1585">
          <cell r="A1585" t="str">
            <v>Spizaetus melanoleucus</v>
          </cell>
          <cell r="B1585" t="str">
            <v>Spizaetus</v>
          </cell>
          <cell r="C1585" t="str">
            <v>melanoleucus</v>
          </cell>
          <cell r="D1585" t="str">
            <v>Spizaetus melanoleucus</v>
          </cell>
          <cell r="E1585" t="str">
            <v>Accipitriformes</v>
          </cell>
          <cell r="F1585" t="str">
            <v>Accipitridae</v>
          </cell>
          <cell r="G1585" t="str">
            <v>gavião-pato</v>
          </cell>
          <cell r="H1585" t="str">
            <v>Black-and-white Hawk-Eagle</v>
          </cell>
          <cell r="I1585" t="str">
            <v>LC</v>
          </cell>
          <cell r="J1585"/>
          <cell r="K1585" t="str">
            <v>II</v>
          </cell>
          <cell r="L1585" t="str">
            <v>VertFishScav</v>
          </cell>
          <cell r="M1585" t="str">
            <v>Carnivore</v>
          </cell>
          <cell r="N1585" t="str">
            <v>Vertivore</v>
          </cell>
          <cell r="O1585"/>
          <cell r="P1585" t="str">
            <v>Aerial</v>
          </cell>
          <cell r="Q1585" t="str">
            <v>Forest</v>
          </cell>
          <cell r="R1585" t="str">
            <v xml:space="preserve">Dense </v>
          </cell>
          <cell r="S1585"/>
          <cell r="T1585"/>
          <cell r="U1585" t="str">
            <v>M</v>
          </cell>
          <cell r="V1585"/>
          <cell r="W1585"/>
          <cell r="X1585" t="str">
            <v>BR</v>
          </cell>
          <cell r="Y1585"/>
          <cell r="Z1585"/>
          <cell r="AA1585"/>
          <cell r="AB1585"/>
          <cell r="AC1585"/>
          <cell r="AD1585"/>
          <cell r="AE1585"/>
          <cell r="AF1585"/>
        </row>
        <row r="1586">
          <cell r="A1586" t="str">
            <v>Spizaetus ornatus</v>
          </cell>
          <cell r="B1586" t="str">
            <v>Spizaetus</v>
          </cell>
          <cell r="C1586" t="str">
            <v>ornatus</v>
          </cell>
          <cell r="D1586" t="str">
            <v>Spizaetus ornatus</v>
          </cell>
          <cell r="E1586" t="str">
            <v>Accipitriformes</v>
          </cell>
          <cell r="F1586" t="str">
            <v>Accipitridae</v>
          </cell>
          <cell r="G1586" t="str">
            <v>gavião-de-pecho</v>
          </cell>
          <cell r="H1586" t="str">
            <v>Orte Hawk-Eagle</v>
          </cell>
          <cell r="I1586" t="str">
            <v>NT</v>
          </cell>
          <cell r="J1586"/>
          <cell r="K1586" t="str">
            <v>II</v>
          </cell>
          <cell r="L1586" t="str">
            <v>VertFishScav</v>
          </cell>
          <cell r="M1586" t="str">
            <v>Carnivore</v>
          </cell>
          <cell r="N1586" t="str">
            <v>Vertivore</v>
          </cell>
          <cell r="O1586" t="str">
            <v>Dossel</v>
          </cell>
          <cell r="P1586" t="str">
            <v>Aerial</v>
          </cell>
          <cell r="Q1586" t="str">
            <v>Forest</v>
          </cell>
          <cell r="R1586" t="str">
            <v xml:space="preserve">Dense </v>
          </cell>
          <cell r="S1586"/>
          <cell r="T1586"/>
          <cell r="U1586" t="str">
            <v>M</v>
          </cell>
          <cell r="V1586"/>
          <cell r="W1586"/>
          <cell r="X1586" t="str">
            <v>BR</v>
          </cell>
          <cell r="Y1586"/>
          <cell r="Z1586"/>
          <cell r="AA1586" t="str">
            <v>AD</v>
          </cell>
          <cell r="AB1586"/>
          <cell r="AC1586"/>
          <cell r="AD1586"/>
          <cell r="AE1586"/>
          <cell r="AF1586"/>
        </row>
        <row r="1587">
          <cell r="A1587" t="str">
            <v>Spizaetus tyrannus</v>
          </cell>
          <cell r="B1587" t="str">
            <v>Spizaetus</v>
          </cell>
          <cell r="C1587" t="str">
            <v>tyrannus</v>
          </cell>
          <cell r="D1587" t="str">
            <v>Spizaetus tyrannus</v>
          </cell>
          <cell r="E1587" t="str">
            <v>Accipitriformes</v>
          </cell>
          <cell r="F1587" t="str">
            <v>Accipitridae</v>
          </cell>
          <cell r="G1587" t="str">
            <v>gavião-pega-macaco</v>
          </cell>
          <cell r="H1587" t="str">
            <v>Black Hawk-Eagle</v>
          </cell>
          <cell r="I1587" t="str">
            <v>LC</v>
          </cell>
          <cell r="J1587"/>
          <cell r="K1587" t="str">
            <v>II</v>
          </cell>
          <cell r="L1587" t="str">
            <v>VertFishScav</v>
          </cell>
          <cell r="M1587" t="str">
            <v>Carnivore</v>
          </cell>
          <cell r="N1587" t="str">
            <v>Vertivore</v>
          </cell>
          <cell r="O1587" t="str">
            <v>Dossel</v>
          </cell>
          <cell r="P1587" t="str">
            <v>Aerial</v>
          </cell>
          <cell r="Q1587" t="str">
            <v>Forest</v>
          </cell>
          <cell r="R1587" t="str">
            <v xml:space="preserve">Dense </v>
          </cell>
          <cell r="S1587">
            <v>3</v>
          </cell>
          <cell r="T1587" t="str">
            <v>A</v>
          </cell>
          <cell r="U1587" t="str">
            <v>M</v>
          </cell>
          <cell r="V1587"/>
          <cell r="W1587"/>
          <cell r="X1587" t="str">
            <v>BR</v>
          </cell>
          <cell r="Y1587"/>
          <cell r="Z1587" t="str">
            <v>RE</v>
          </cell>
          <cell r="AA1587" t="str">
            <v>AC</v>
          </cell>
          <cell r="AB1587"/>
          <cell r="AC1587"/>
          <cell r="AD1587"/>
          <cell r="AE1587"/>
          <cell r="AF1587"/>
        </row>
        <row r="1588">
          <cell r="A1588" t="str">
            <v>Sporophila albogularis</v>
          </cell>
          <cell r="B1588" t="str">
            <v>Sporophila</v>
          </cell>
          <cell r="C1588" t="str">
            <v>albogularis</v>
          </cell>
          <cell r="D1588" t="str">
            <v>Sporophila albogularis</v>
          </cell>
          <cell r="E1588" t="str">
            <v>Passeriformes</v>
          </cell>
          <cell r="F1588" t="str">
            <v>Thraupidae</v>
          </cell>
          <cell r="G1588" t="str">
            <v>golinho</v>
          </cell>
          <cell r="H1588" t="str">
            <v>White-throated Seedeater</v>
          </cell>
          <cell r="I1588" t="str">
            <v>LC</v>
          </cell>
          <cell r="J1588"/>
          <cell r="K1588" t="str">
            <v>II</v>
          </cell>
          <cell r="L1588" t="str">
            <v>PlantSeed</v>
          </cell>
          <cell r="M1588" t="str">
            <v>Herbivore</v>
          </cell>
          <cell r="N1588" t="str">
            <v>Granivore</v>
          </cell>
          <cell r="O1588" t="str">
            <v>Sub-bosque</v>
          </cell>
          <cell r="P1588" t="str">
            <v>Terrestrial</v>
          </cell>
          <cell r="Q1588" t="str">
            <v>Shrubland</v>
          </cell>
          <cell r="R1588" t="str">
            <v>Semi-Open</v>
          </cell>
          <cell r="S1588">
            <v>1</v>
          </cell>
          <cell r="T1588" t="str">
            <v>A</v>
          </cell>
          <cell r="U1588" t="str">
            <v>M</v>
          </cell>
          <cell r="V1588"/>
          <cell r="W1588"/>
          <cell r="X1588" t="str">
            <v>BR, En</v>
          </cell>
          <cell r="Y1588" t="str">
            <v>Caa</v>
          </cell>
          <cell r="Z1588" t="str">
            <v>RE</v>
          </cell>
          <cell r="AA1588"/>
          <cell r="AB1588"/>
          <cell r="AC1588"/>
          <cell r="AD1588"/>
          <cell r="AE1588"/>
          <cell r="AF1588"/>
        </row>
        <row r="1589">
          <cell r="A1589" t="str">
            <v>Sporophila americana</v>
          </cell>
          <cell r="B1589" t="str">
            <v>Sporophila</v>
          </cell>
          <cell r="C1589" t="str">
            <v>americana</v>
          </cell>
          <cell r="D1589" t="str">
            <v>Sporophila americana</v>
          </cell>
          <cell r="E1589" t="str">
            <v>Passeriformes</v>
          </cell>
          <cell r="F1589" t="str">
            <v>Thraupidae</v>
          </cell>
          <cell r="G1589" t="str">
            <v>coleiro-do-norte</v>
          </cell>
          <cell r="H1589" t="str">
            <v>Wing-barred Seedeater</v>
          </cell>
          <cell r="I1589" t="str">
            <v>LC</v>
          </cell>
          <cell r="J1589"/>
          <cell r="K1589"/>
          <cell r="L1589" t="str">
            <v>PlantSeed</v>
          </cell>
          <cell r="M1589" t="str">
            <v>Herbivore</v>
          </cell>
          <cell r="N1589" t="str">
            <v>Granivore</v>
          </cell>
          <cell r="O1589"/>
          <cell r="P1589" t="str">
            <v>Terrestrial</v>
          </cell>
          <cell r="Q1589" t="str">
            <v>Shrubland</v>
          </cell>
          <cell r="R1589" t="str">
            <v>Semi-Open</v>
          </cell>
          <cell r="S1589"/>
          <cell r="T1589"/>
          <cell r="U1589" t="str">
            <v>B</v>
          </cell>
          <cell r="V1589"/>
          <cell r="W1589"/>
          <cell r="X1589" t="str">
            <v>BR</v>
          </cell>
          <cell r="Y1589"/>
          <cell r="Z1589"/>
          <cell r="AA1589"/>
          <cell r="AB1589"/>
          <cell r="AC1589"/>
          <cell r="AD1589"/>
          <cell r="AE1589"/>
          <cell r="AF1589"/>
        </row>
        <row r="1590">
          <cell r="A1590" t="str">
            <v>Sporophila angolensis</v>
          </cell>
          <cell r="B1590" t="str">
            <v>Sporophila</v>
          </cell>
          <cell r="C1590" t="str">
            <v>angolensis</v>
          </cell>
          <cell r="D1590" t="str">
            <v>Sporophila angolensis</v>
          </cell>
          <cell r="E1590" t="str">
            <v>Passeriformes</v>
          </cell>
          <cell r="F1590" t="str">
            <v>Thraupidae</v>
          </cell>
          <cell r="G1590" t="str">
            <v>curió</v>
          </cell>
          <cell r="H1590" t="str">
            <v>Chestnut-bellied Seed-Finch</v>
          </cell>
          <cell r="I1590" t="str">
            <v>LC</v>
          </cell>
          <cell r="J1590"/>
          <cell r="K1590" t="str">
            <v>II</v>
          </cell>
          <cell r="L1590" t="str">
            <v>PlantSeed</v>
          </cell>
          <cell r="M1590" t="str">
            <v>Omnivore</v>
          </cell>
          <cell r="N1590" t="str">
            <v>Granivore</v>
          </cell>
          <cell r="O1590"/>
          <cell r="P1590" t="str">
            <v>Terrestrial</v>
          </cell>
          <cell r="Q1590" t="str">
            <v>Shrubland</v>
          </cell>
          <cell r="R1590" t="str">
            <v>Semi-Open</v>
          </cell>
          <cell r="S1590"/>
          <cell r="T1590" t="str">
            <v>M</v>
          </cell>
          <cell r="U1590" t="str">
            <v>M</v>
          </cell>
          <cell r="V1590"/>
          <cell r="W1590"/>
          <cell r="X1590" t="str">
            <v>BR</v>
          </cell>
          <cell r="Y1590"/>
          <cell r="Z1590"/>
          <cell r="AA1590"/>
          <cell r="AB1590"/>
          <cell r="AC1590"/>
          <cell r="AD1590"/>
          <cell r="AE1590"/>
          <cell r="AF1590"/>
        </row>
        <row r="1591">
          <cell r="A1591" t="str">
            <v>Sporophila ardesiaca</v>
          </cell>
          <cell r="B1591" t="str">
            <v>Sporophila</v>
          </cell>
          <cell r="C1591" t="str">
            <v>ardesiaca</v>
          </cell>
          <cell r="D1591" t="str">
            <v>Sporophila ardesiaca</v>
          </cell>
          <cell r="E1591" t="str">
            <v>Passeriformes</v>
          </cell>
          <cell r="F1591" t="str">
            <v>Thraupidae</v>
          </cell>
          <cell r="G1591" t="str">
            <v>papa-capim-de-costas-cinzas</v>
          </cell>
          <cell r="H1591" t="str">
            <v>Dubois's Seedeater</v>
          </cell>
          <cell r="I1591" t="str">
            <v>LC</v>
          </cell>
          <cell r="J1591"/>
          <cell r="K1591"/>
          <cell r="L1591" t="str">
            <v>PlantSeed</v>
          </cell>
          <cell r="M1591" t="str">
            <v>Herbivore</v>
          </cell>
          <cell r="N1591" t="str">
            <v>Granivore</v>
          </cell>
          <cell r="O1591" t="str">
            <v>Sub-bosque</v>
          </cell>
          <cell r="P1591" t="str">
            <v>Terrestrial</v>
          </cell>
          <cell r="Q1591" t="str">
            <v>Shrubland</v>
          </cell>
          <cell r="R1591" t="str">
            <v>Semi-Open</v>
          </cell>
          <cell r="S1591"/>
          <cell r="T1591" t="str">
            <v>H</v>
          </cell>
          <cell r="U1591"/>
          <cell r="V1591"/>
          <cell r="W1591"/>
          <cell r="X1591" t="str">
            <v>BR, En</v>
          </cell>
          <cell r="Y1591"/>
          <cell r="Z1591"/>
          <cell r="AA1591"/>
          <cell r="AB1591"/>
          <cell r="AC1591"/>
          <cell r="AD1591"/>
          <cell r="AE1591"/>
          <cell r="AF1591"/>
        </row>
        <row r="1592">
          <cell r="A1592" t="str">
            <v>Sporophila beltoni</v>
          </cell>
          <cell r="B1592" t="str">
            <v>Sporophila</v>
          </cell>
          <cell r="C1592" t="str">
            <v>beltoni</v>
          </cell>
          <cell r="D1592" t="str">
            <v>Sporophila beltoni</v>
          </cell>
          <cell r="E1592" t="str">
            <v>Passeriformes</v>
          </cell>
          <cell r="F1592" t="str">
            <v>Thraupidae</v>
          </cell>
          <cell r="G1592" t="str">
            <v>patativa-tropeira</v>
          </cell>
          <cell r="H1592" t="str">
            <v>Tropeiro Seedeater</v>
          </cell>
          <cell r="I1592" t="str">
            <v>VU</v>
          </cell>
          <cell r="J1592" t="str">
            <v>VU</v>
          </cell>
          <cell r="K1592"/>
          <cell r="L1592" t="str">
            <v>PlantSeed</v>
          </cell>
          <cell r="M1592" t="str">
            <v>Herbivore</v>
          </cell>
          <cell r="N1592" t="str">
            <v>Granivore</v>
          </cell>
          <cell r="O1592"/>
          <cell r="P1592" t="str">
            <v>Terrestrial</v>
          </cell>
          <cell r="Q1592" t="str">
            <v>Shrubland</v>
          </cell>
          <cell r="R1592" t="str">
            <v>Semi-Open</v>
          </cell>
          <cell r="S1592"/>
          <cell r="T1592" t="str">
            <v>A</v>
          </cell>
          <cell r="U1592" t="str">
            <v>M</v>
          </cell>
          <cell r="V1592" t="str">
            <v>MGT</v>
          </cell>
          <cell r="W1592" t="str">
            <v>Yes</v>
          </cell>
          <cell r="X1592" t="str">
            <v>BR, En</v>
          </cell>
          <cell r="Y1592"/>
          <cell r="Z1592"/>
          <cell r="AA1592" t="str">
            <v>AC</v>
          </cell>
          <cell r="AB1592"/>
          <cell r="AC1592"/>
          <cell r="AD1592"/>
          <cell r="AE1592"/>
          <cell r="AF1592"/>
        </row>
        <row r="1593">
          <cell r="A1593" t="str">
            <v>Sporophila bouvreuil</v>
          </cell>
          <cell r="B1593" t="str">
            <v>Sporophila</v>
          </cell>
          <cell r="C1593" t="str">
            <v>bouvreuil</v>
          </cell>
          <cell r="D1593" t="str">
            <v>Sporophila bouvreuil</v>
          </cell>
          <cell r="E1593" t="str">
            <v>Passeriformes</v>
          </cell>
          <cell r="F1593" t="str">
            <v>Thraupidae</v>
          </cell>
          <cell r="G1593" t="str">
            <v>caboclinho</v>
          </cell>
          <cell r="H1593" t="str">
            <v>Copper Seedeater</v>
          </cell>
          <cell r="I1593" t="str">
            <v>LC</v>
          </cell>
          <cell r="J1593"/>
          <cell r="K1593"/>
          <cell r="L1593" t="str">
            <v>PlantSeed</v>
          </cell>
          <cell r="M1593" t="str">
            <v>Herbivore</v>
          </cell>
          <cell r="N1593" t="str">
            <v>Granivore</v>
          </cell>
          <cell r="O1593" t="str">
            <v>Sub-bosque</v>
          </cell>
          <cell r="P1593" t="str">
            <v>Terrestrial</v>
          </cell>
          <cell r="Q1593" t="str">
            <v>Shrubland</v>
          </cell>
          <cell r="R1593" t="str">
            <v>Semi-Open</v>
          </cell>
          <cell r="S1593">
            <v>1</v>
          </cell>
          <cell r="T1593" t="str">
            <v>A</v>
          </cell>
          <cell r="U1593" t="str">
            <v>M</v>
          </cell>
          <cell r="V1593" t="str">
            <v>MPR</v>
          </cell>
          <cell r="W1593" t="str">
            <v>Yes</v>
          </cell>
          <cell r="X1593" t="str">
            <v>BR</v>
          </cell>
          <cell r="Y1593"/>
          <cell r="Z1593" t="str">
            <v>RE</v>
          </cell>
          <cell r="AA1593"/>
          <cell r="AB1593"/>
          <cell r="AC1593"/>
          <cell r="AD1593"/>
          <cell r="AE1593"/>
          <cell r="AF1593"/>
        </row>
        <row r="1594">
          <cell r="A1594" t="str">
            <v>Sporophila bouvronides</v>
          </cell>
          <cell r="B1594" t="str">
            <v>Sporophila</v>
          </cell>
          <cell r="C1594" t="str">
            <v>bouvronides</v>
          </cell>
          <cell r="D1594" t="str">
            <v>Sporophila bouvronides</v>
          </cell>
          <cell r="E1594" t="str">
            <v>Passeriformes</v>
          </cell>
          <cell r="F1594" t="str">
            <v>Thraupidae</v>
          </cell>
          <cell r="G1594" t="str">
            <v>estrela-do-norte</v>
          </cell>
          <cell r="H1594" t="str">
            <v>Lesson's Seedeater</v>
          </cell>
          <cell r="I1594" t="str">
            <v>LC</v>
          </cell>
          <cell r="J1594"/>
          <cell r="K1594" t="str">
            <v>II</v>
          </cell>
          <cell r="L1594" t="str">
            <v>PlantSeed</v>
          </cell>
          <cell r="M1594" t="str">
            <v>Herbivore</v>
          </cell>
          <cell r="N1594" t="str">
            <v>Granivore</v>
          </cell>
          <cell r="O1594"/>
          <cell r="P1594" t="str">
            <v>Terrestrial</v>
          </cell>
          <cell r="Q1594" t="str">
            <v>Shrubland</v>
          </cell>
          <cell r="R1594" t="str">
            <v>Semi-Open</v>
          </cell>
          <cell r="S1594"/>
          <cell r="T1594" t="str">
            <v>A</v>
          </cell>
          <cell r="U1594" t="str">
            <v>B</v>
          </cell>
          <cell r="V1594"/>
          <cell r="W1594"/>
          <cell r="X1594" t="str">
            <v>VI (N)</v>
          </cell>
          <cell r="Y1594"/>
          <cell r="Z1594"/>
          <cell r="AA1594"/>
          <cell r="AB1594"/>
          <cell r="AC1594"/>
          <cell r="AD1594"/>
          <cell r="AE1594"/>
          <cell r="AF1594"/>
        </row>
        <row r="1595">
          <cell r="A1595" t="str">
            <v>Sporophila caerulescens</v>
          </cell>
          <cell r="B1595" t="str">
            <v>Sporophila</v>
          </cell>
          <cell r="C1595" t="str">
            <v>caerulescens</v>
          </cell>
          <cell r="D1595" t="str">
            <v>Sporophila caerulescens</v>
          </cell>
          <cell r="E1595" t="str">
            <v>Passeriformes</v>
          </cell>
          <cell r="F1595" t="str">
            <v>Thraupidae</v>
          </cell>
          <cell r="G1595" t="str">
            <v>coleirinho</v>
          </cell>
          <cell r="H1595" t="str">
            <v>Double-collared Seedeater</v>
          </cell>
          <cell r="I1595" t="str">
            <v>LC</v>
          </cell>
          <cell r="J1595"/>
          <cell r="K1595"/>
          <cell r="L1595" t="str">
            <v>PlantSeed</v>
          </cell>
          <cell r="M1595" t="str">
            <v>Herbivore</v>
          </cell>
          <cell r="N1595" t="str">
            <v>Granivore</v>
          </cell>
          <cell r="O1595" t="str">
            <v>Sub-bosque</v>
          </cell>
          <cell r="P1595" t="str">
            <v>Terrestrial</v>
          </cell>
          <cell r="Q1595" t="str">
            <v>Shrubland</v>
          </cell>
          <cell r="R1595" t="str">
            <v>Semi-Open</v>
          </cell>
          <cell r="S1595">
            <v>1</v>
          </cell>
          <cell r="T1595" t="str">
            <v>A</v>
          </cell>
          <cell r="U1595" t="str">
            <v>B</v>
          </cell>
          <cell r="V1595" t="str">
            <v>MPR*</v>
          </cell>
          <cell r="W1595" t="str">
            <v>Yes</v>
          </cell>
          <cell r="X1595" t="str">
            <v>BR</v>
          </cell>
          <cell r="Y1595"/>
          <cell r="Z1595" t="str">
            <v>RE</v>
          </cell>
          <cell r="AA1595"/>
          <cell r="AB1595"/>
          <cell r="AC1595"/>
          <cell r="AD1595"/>
          <cell r="AE1595"/>
          <cell r="AF1595"/>
        </row>
        <row r="1596">
          <cell r="A1596" t="str">
            <v>Sporophila castaneiventris</v>
          </cell>
          <cell r="B1596" t="str">
            <v>Sporophila</v>
          </cell>
          <cell r="C1596" t="str">
            <v>castaneiventris</v>
          </cell>
          <cell r="D1596" t="str">
            <v>Sporophila castaneiventris</v>
          </cell>
          <cell r="E1596" t="str">
            <v>Passeriformes</v>
          </cell>
          <cell r="F1596" t="str">
            <v>Thraupidae</v>
          </cell>
          <cell r="G1596" t="str">
            <v>caboclinho-de-peito-castanho</v>
          </cell>
          <cell r="H1596" t="str">
            <v>Chestnut-bellied Seedeater</v>
          </cell>
          <cell r="I1596" t="str">
            <v>LC</v>
          </cell>
          <cell r="J1596"/>
          <cell r="K1596"/>
          <cell r="L1596" t="str">
            <v>PlantSeed</v>
          </cell>
          <cell r="M1596" t="str">
            <v>Herbivore</v>
          </cell>
          <cell r="N1596" t="str">
            <v>Granivore</v>
          </cell>
          <cell r="O1596" t="str">
            <v>Sub-bosque</v>
          </cell>
          <cell r="P1596" t="str">
            <v>Terrestrial</v>
          </cell>
          <cell r="Q1596" t="str">
            <v>Shrubland</v>
          </cell>
          <cell r="R1596" t="str">
            <v>Semi-Open</v>
          </cell>
          <cell r="S1596"/>
          <cell r="T1596"/>
          <cell r="U1596" t="str">
            <v>M</v>
          </cell>
          <cell r="V1596"/>
          <cell r="W1596"/>
          <cell r="X1596" t="str">
            <v>BR</v>
          </cell>
          <cell r="Y1596"/>
          <cell r="Z1596"/>
          <cell r="AA1596"/>
          <cell r="AB1596"/>
          <cell r="AC1596"/>
          <cell r="AD1596"/>
          <cell r="AE1596"/>
          <cell r="AF1596"/>
        </row>
        <row r="1597">
          <cell r="A1597" t="str">
            <v>Sporophila cinnamomea</v>
          </cell>
          <cell r="B1597" t="str">
            <v>Sporophila</v>
          </cell>
          <cell r="C1597" t="str">
            <v>cinnamomea</v>
          </cell>
          <cell r="D1597" t="str">
            <v>Sporophila cinnamomea</v>
          </cell>
          <cell r="E1597" t="str">
            <v>Passeriformes</v>
          </cell>
          <cell r="F1597" t="str">
            <v>Thraupidae</v>
          </cell>
          <cell r="G1597" t="str">
            <v>caboclinho-de-chapéu-cinzento</v>
          </cell>
          <cell r="H1597" t="str">
            <v>Chestnut Seedeater</v>
          </cell>
          <cell r="I1597" t="str">
            <v>VU</v>
          </cell>
          <cell r="J1597"/>
          <cell r="K1597"/>
          <cell r="L1597" t="str">
            <v>PlantSeed</v>
          </cell>
          <cell r="M1597" t="str">
            <v>Herbivore</v>
          </cell>
          <cell r="N1597" t="str">
            <v>Granivore</v>
          </cell>
          <cell r="O1597" t="str">
            <v>Sub-bosque</v>
          </cell>
          <cell r="P1597" t="str">
            <v>Terrestrial</v>
          </cell>
          <cell r="Q1597" t="str">
            <v>Shrubland</v>
          </cell>
          <cell r="R1597" t="str">
            <v>Semi-Open</v>
          </cell>
          <cell r="S1597"/>
          <cell r="T1597"/>
          <cell r="U1597" t="str">
            <v>B</v>
          </cell>
          <cell r="V1597" t="str">
            <v>MGT</v>
          </cell>
          <cell r="W1597" t="str">
            <v>Yes</v>
          </cell>
          <cell r="X1597" t="str">
            <v>BR</v>
          </cell>
          <cell r="Y1597"/>
          <cell r="Z1597"/>
          <cell r="AA1597"/>
          <cell r="AB1597"/>
          <cell r="AC1597"/>
          <cell r="AD1597"/>
          <cell r="AE1597"/>
          <cell r="AF1597"/>
        </row>
        <row r="1598">
          <cell r="A1598" t="str">
            <v>Sporophila collaris</v>
          </cell>
          <cell r="B1598" t="str">
            <v>Sporophila</v>
          </cell>
          <cell r="C1598" t="str">
            <v>collaris</v>
          </cell>
          <cell r="D1598" t="str">
            <v>Sporophila collaris</v>
          </cell>
          <cell r="E1598" t="str">
            <v>Passeriformes</v>
          </cell>
          <cell r="F1598" t="str">
            <v>Thraupidae</v>
          </cell>
          <cell r="G1598" t="str">
            <v>coleiro-do-brejo</v>
          </cell>
          <cell r="H1598" t="str">
            <v>Rusty-collared Seedeater</v>
          </cell>
          <cell r="I1598" t="str">
            <v>LC</v>
          </cell>
          <cell r="J1598"/>
          <cell r="K1598"/>
          <cell r="L1598" t="str">
            <v>PlantSeed</v>
          </cell>
          <cell r="M1598" t="str">
            <v>Herbivore</v>
          </cell>
          <cell r="N1598" t="str">
            <v>Granivore</v>
          </cell>
          <cell r="O1598" t="str">
            <v>Sub-bosque</v>
          </cell>
          <cell r="P1598" t="str">
            <v>Terrestrial</v>
          </cell>
          <cell r="Q1598" t="str">
            <v>Shrubland</v>
          </cell>
          <cell r="R1598" t="str">
            <v>Semi-Open</v>
          </cell>
          <cell r="S1598"/>
          <cell r="T1598"/>
          <cell r="U1598"/>
          <cell r="V1598"/>
          <cell r="W1598"/>
          <cell r="X1598" t="str">
            <v>BR</v>
          </cell>
          <cell r="Y1598"/>
          <cell r="Z1598"/>
          <cell r="AA1598"/>
          <cell r="AB1598"/>
          <cell r="AC1598"/>
          <cell r="AD1598"/>
          <cell r="AE1598"/>
          <cell r="AF1598"/>
        </row>
        <row r="1599">
          <cell r="A1599" t="str">
            <v>Sporophila crassirostris</v>
          </cell>
          <cell r="B1599" t="str">
            <v>Sporophila</v>
          </cell>
          <cell r="C1599" t="str">
            <v>crassirostris</v>
          </cell>
          <cell r="D1599" t="str">
            <v>Sporophila crassirostris</v>
          </cell>
          <cell r="E1599" t="str">
            <v>Passeriformes</v>
          </cell>
          <cell r="F1599" t="str">
            <v>Thraupidae</v>
          </cell>
          <cell r="G1599" t="str">
            <v>bicudinho</v>
          </cell>
          <cell r="H1599" t="str">
            <v>Large-billed Seed-Finch</v>
          </cell>
          <cell r="I1599" t="str">
            <v>LC</v>
          </cell>
          <cell r="J1599"/>
          <cell r="K1599"/>
          <cell r="L1599" t="str">
            <v>PlantSeed</v>
          </cell>
          <cell r="M1599" t="str">
            <v>Herbivore</v>
          </cell>
          <cell r="N1599" t="str">
            <v>Granivore</v>
          </cell>
          <cell r="O1599"/>
          <cell r="P1599" t="str">
            <v>Terrestrial</v>
          </cell>
          <cell r="Q1599" t="str">
            <v>Shrubland</v>
          </cell>
          <cell r="R1599" t="str">
            <v>Semi-Open</v>
          </cell>
          <cell r="S1599"/>
          <cell r="T1599"/>
          <cell r="U1599" t="str">
            <v>M</v>
          </cell>
          <cell r="V1599"/>
          <cell r="W1599"/>
          <cell r="X1599" t="str">
            <v>BR</v>
          </cell>
          <cell r="Y1599"/>
          <cell r="Z1599"/>
          <cell r="AA1599"/>
          <cell r="AB1599"/>
          <cell r="AC1599"/>
          <cell r="AD1599"/>
          <cell r="AE1599"/>
          <cell r="AF1599"/>
        </row>
        <row r="1600">
          <cell r="A1600" t="str">
            <v>Sporophila falcirostris</v>
          </cell>
          <cell r="B1600" t="str">
            <v>Sporophila</v>
          </cell>
          <cell r="C1600" t="str">
            <v>falcirostris</v>
          </cell>
          <cell r="D1600" t="str">
            <v>Sporophila falcirostris</v>
          </cell>
          <cell r="E1600" t="str">
            <v>Passeriformes</v>
          </cell>
          <cell r="F1600" t="str">
            <v>Thraupidae</v>
          </cell>
          <cell r="G1600" t="str">
            <v>cigarra</v>
          </cell>
          <cell r="H1600" t="str">
            <v>Temminck's Seedeater</v>
          </cell>
          <cell r="I1600" t="str">
            <v>VU</v>
          </cell>
          <cell r="J1600" t="str">
            <v>VU</v>
          </cell>
          <cell r="K1600"/>
          <cell r="L1600" t="str">
            <v>PlantSeed</v>
          </cell>
          <cell r="M1600" t="str">
            <v>Herbivore</v>
          </cell>
          <cell r="N1600" t="str">
            <v>Granivore</v>
          </cell>
          <cell r="O1600" t="str">
            <v>Sub-bosque/Estrato medio</v>
          </cell>
          <cell r="P1600" t="str">
            <v>Terrestrial</v>
          </cell>
          <cell r="Q1600" t="str">
            <v>Shrubland</v>
          </cell>
          <cell r="R1600" t="str">
            <v>Semi-Open</v>
          </cell>
          <cell r="S1600"/>
          <cell r="T1600"/>
          <cell r="U1600" t="str">
            <v>M</v>
          </cell>
          <cell r="V1600"/>
          <cell r="W1600"/>
          <cell r="X1600" t="str">
            <v>BR</v>
          </cell>
          <cell r="Y1600"/>
          <cell r="Z1600"/>
          <cell r="AA1600"/>
          <cell r="AB1600"/>
          <cell r="AC1600"/>
          <cell r="AD1600"/>
          <cell r="AE1600"/>
          <cell r="AF1600"/>
        </row>
        <row r="1601">
          <cell r="A1601" t="str">
            <v>Sporophila frontalis</v>
          </cell>
          <cell r="B1601" t="str">
            <v>Sporophila</v>
          </cell>
          <cell r="C1601" t="str">
            <v>frontalis</v>
          </cell>
          <cell r="D1601" t="str">
            <v>Sporophila frontalis</v>
          </cell>
          <cell r="E1601" t="str">
            <v>Passeriformes</v>
          </cell>
          <cell r="F1601" t="str">
            <v>Thraupidae</v>
          </cell>
          <cell r="G1601" t="str">
            <v>pixoxó</v>
          </cell>
          <cell r="H1601" t="str">
            <v>Buffy-fronted Seedeater</v>
          </cell>
          <cell r="I1601" t="str">
            <v>VU</v>
          </cell>
          <cell r="J1601" t="str">
            <v>VU</v>
          </cell>
          <cell r="K1601"/>
          <cell r="L1601" t="str">
            <v>PlantSeed</v>
          </cell>
          <cell r="M1601" t="str">
            <v>Herbivore</v>
          </cell>
          <cell r="N1601" t="str">
            <v>Granivore</v>
          </cell>
          <cell r="O1601" t="str">
            <v>Sub-bosque</v>
          </cell>
          <cell r="P1601" t="str">
            <v>Terrestrial</v>
          </cell>
          <cell r="Q1601" t="str">
            <v>Shrubland</v>
          </cell>
          <cell r="R1601" t="str">
            <v>Semi-Open</v>
          </cell>
          <cell r="S1601"/>
          <cell r="T1601"/>
          <cell r="U1601" t="str">
            <v>M</v>
          </cell>
          <cell r="V1601"/>
          <cell r="W1601"/>
          <cell r="X1601" t="str">
            <v>BR</v>
          </cell>
          <cell r="Y1601"/>
          <cell r="Z1601"/>
          <cell r="AA1601"/>
          <cell r="AB1601"/>
          <cell r="AC1601"/>
          <cell r="AD1601"/>
          <cell r="AE1601"/>
          <cell r="AF1601"/>
        </row>
        <row r="1602">
          <cell r="A1602" t="str">
            <v>Sporophila hypochroma</v>
          </cell>
          <cell r="B1602" t="str">
            <v>Sporophila</v>
          </cell>
          <cell r="C1602" t="str">
            <v>hypochroma</v>
          </cell>
          <cell r="D1602" t="str">
            <v>Sporophila hypochroma</v>
          </cell>
          <cell r="E1602" t="str">
            <v>Passeriformes</v>
          </cell>
          <cell r="F1602" t="str">
            <v>Thraupidae</v>
          </cell>
          <cell r="G1602" t="str">
            <v>caboclinho-de-sobre-ferrugem</v>
          </cell>
          <cell r="H1602" t="str">
            <v>Rufous-rumped Seedeater</v>
          </cell>
          <cell r="I1602" t="str">
            <v>NT</v>
          </cell>
          <cell r="J1602"/>
          <cell r="K1602"/>
          <cell r="L1602" t="str">
            <v>PlantSeed</v>
          </cell>
          <cell r="M1602" t="str">
            <v>Herbivore</v>
          </cell>
          <cell r="N1602" t="str">
            <v>Granivore</v>
          </cell>
          <cell r="O1602" t="str">
            <v>Sub-bosque</v>
          </cell>
          <cell r="P1602" t="str">
            <v>Terrestrial</v>
          </cell>
          <cell r="Q1602" t="str">
            <v>Shrubland</v>
          </cell>
          <cell r="R1602" t="str">
            <v>Semi-Open</v>
          </cell>
          <cell r="S1602"/>
          <cell r="T1602"/>
          <cell r="U1602" t="str">
            <v>M</v>
          </cell>
          <cell r="V1602" t="str">
            <v>MGT</v>
          </cell>
          <cell r="W1602" t="str">
            <v>No</v>
          </cell>
          <cell r="X1602" t="str">
            <v>VI (S)</v>
          </cell>
          <cell r="Y1602"/>
          <cell r="Z1602"/>
          <cell r="AA1602"/>
          <cell r="AB1602"/>
          <cell r="AC1602"/>
          <cell r="AD1602"/>
          <cell r="AE1602"/>
          <cell r="AF1602"/>
        </row>
        <row r="1603">
          <cell r="A1603" t="str">
            <v>Sporophila hypoxantha</v>
          </cell>
          <cell r="B1603" t="str">
            <v>Sporophila</v>
          </cell>
          <cell r="C1603" t="str">
            <v>hypoxantha</v>
          </cell>
          <cell r="D1603" t="str">
            <v>Sporophila hypoxantha</v>
          </cell>
          <cell r="E1603" t="str">
            <v>Passeriformes</v>
          </cell>
          <cell r="F1603" t="str">
            <v>Thraupidae</v>
          </cell>
          <cell r="G1603" t="str">
            <v>caboclinho-de-barriga-vermelha</v>
          </cell>
          <cell r="H1603" t="str">
            <v>Tawny-bellied Seedeater</v>
          </cell>
          <cell r="I1603" t="str">
            <v>LC</v>
          </cell>
          <cell r="J1603" t="str">
            <v>VU</v>
          </cell>
          <cell r="K1603"/>
          <cell r="L1603" t="str">
            <v>PlantSeed</v>
          </cell>
          <cell r="M1603" t="str">
            <v>Herbivore</v>
          </cell>
          <cell r="N1603" t="str">
            <v>Granivore</v>
          </cell>
          <cell r="O1603" t="str">
            <v>Sub-bosque</v>
          </cell>
          <cell r="P1603" t="str">
            <v>Terrestrial</v>
          </cell>
          <cell r="Q1603" t="str">
            <v>Shrubland</v>
          </cell>
          <cell r="R1603" t="str">
            <v>Semi-Open</v>
          </cell>
          <cell r="S1603"/>
          <cell r="T1603"/>
          <cell r="U1603" t="str">
            <v>B</v>
          </cell>
          <cell r="V1603" t="str">
            <v>MPR</v>
          </cell>
          <cell r="W1603" t="str">
            <v>Yes</v>
          </cell>
          <cell r="X1603" t="str">
            <v>BR</v>
          </cell>
          <cell r="Y1603"/>
          <cell r="Z1603"/>
          <cell r="AA1603"/>
          <cell r="AB1603"/>
          <cell r="AC1603"/>
          <cell r="AD1603"/>
          <cell r="AE1603"/>
          <cell r="AF1603"/>
        </row>
        <row r="1604">
          <cell r="A1604" t="str">
            <v>Sporophila intermedia</v>
          </cell>
          <cell r="B1604" t="str">
            <v>Sporophila</v>
          </cell>
          <cell r="C1604" t="str">
            <v>intermedia</v>
          </cell>
          <cell r="D1604" t="str">
            <v>Sporophila intermedia</v>
          </cell>
          <cell r="E1604" t="str">
            <v>Passeriformes</v>
          </cell>
          <cell r="F1604" t="str">
            <v>Thraupidae</v>
          </cell>
          <cell r="G1604" t="str">
            <v>papa-capim-cinza</v>
          </cell>
          <cell r="H1604" t="str">
            <v>Gray Seedeater</v>
          </cell>
          <cell r="I1604" t="str">
            <v>LC</v>
          </cell>
          <cell r="J1604"/>
          <cell r="K1604"/>
          <cell r="L1604" t="str">
            <v>PlantSeed</v>
          </cell>
          <cell r="M1604" t="str">
            <v>Herbivore</v>
          </cell>
          <cell r="N1604" t="str">
            <v>Granivore</v>
          </cell>
          <cell r="O1604" t="str">
            <v>Terrestre/Sub-bosque</v>
          </cell>
          <cell r="P1604" t="str">
            <v>Terrestrial</v>
          </cell>
          <cell r="Q1604" t="str">
            <v>Shrubland</v>
          </cell>
          <cell r="R1604" t="str">
            <v>Semi-Open</v>
          </cell>
          <cell r="S1604"/>
          <cell r="T1604" t="str">
            <v>M</v>
          </cell>
          <cell r="U1604" t="str">
            <v>B</v>
          </cell>
          <cell r="V1604"/>
          <cell r="W1604"/>
          <cell r="X1604" t="str">
            <v>BR#</v>
          </cell>
          <cell r="Y1604"/>
          <cell r="Z1604"/>
          <cell r="AA1604" t="str">
            <v>AC</v>
          </cell>
          <cell r="AB1604"/>
          <cell r="AC1604"/>
          <cell r="AD1604"/>
          <cell r="AE1604"/>
          <cell r="AF1604"/>
        </row>
        <row r="1605">
          <cell r="A1605" t="str">
            <v>Sporophila leucoptera</v>
          </cell>
          <cell r="B1605" t="str">
            <v>Sporophila</v>
          </cell>
          <cell r="C1605" t="str">
            <v>leucoptera</v>
          </cell>
          <cell r="D1605" t="str">
            <v>Sporophila leucoptera</v>
          </cell>
          <cell r="E1605" t="str">
            <v>Passeriformes</v>
          </cell>
          <cell r="F1605" t="str">
            <v>Thraupidae</v>
          </cell>
          <cell r="G1605" t="str">
            <v>chorão</v>
          </cell>
          <cell r="H1605" t="str">
            <v>White-bellied Seedeater</v>
          </cell>
          <cell r="I1605" t="str">
            <v>LC</v>
          </cell>
          <cell r="J1605"/>
          <cell r="K1605"/>
          <cell r="L1605" t="str">
            <v>PlantSeed</v>
          </cell>
          <cell r="M1605" t="str">
            <v>Herbivore</v>
          </cell>
          <cell r="N1605" t="str">
            <v>Granivore</v>
          </cell>
          <cell r="O1605" t="str">
            <v>Sub-bosque</v>
          </cell>
          <cell r="P1605" t="str">
            <v>Terrestrial</v>
          </cell>
          <cell r="Q1605" t="str">
            <v>Shrubland</v>
          </cell>
          <cell r="R1605" t="str">
            <v>Semi-Open</v>
          </cell>
          <cell r="S1605">
            <v>1</v>
          </cell>
          <cell r="T1605" t="str">
            <v>A</v>
          </cell>
          <cell r="U1605" t="str">
            <v>B</v>
          </cell>
          <cell r="V1605"/>
          <cell r="W1605"/>
          <cell r="X1605" t="str">
            <v>BR</v>
          </cell>
          <cell r="Y1605"/>
          <cell r="Z1605" t="str">
            <v>RE</v>
          </cell>
          <cell r="AA1605" t="str">
            <v>AC</v>
          </cell>
          <cell r="AB1605"/>
          <cell r="AC1605"/>
          <cell r="AD1605"/>
          <cell r="AE1605"/>
          <cell r="AF1605"/>
        </row>
        <row r="1606">
          <cell r="A1606" t="str">
            <v>Sporophila lineola</v>
          </cell>
          <cell r="B1606" t="str">
            <v>Sporophila</v>
          </cell>
          <cell r="C1606" t="str">
            <v>lineola</v>
          </cell>
          <cell r="D1606" t="str">
            <v>Sporophila lineola</v>
          </cell>
          <cell r="E1606" t="str">
            <v>Passeriformes</v>
          </cell>
          <cell r="F1606" t="str">
            <v>Thraupidae</v>
          </cell>
          <cell r="G1606" t="str">
            <v>bigodinho</v>
          </cell>
          <cell r="H1606" t="str">
            <v>Lined Seedeater</v>
          </cell>
          <cell r="I1606" t="str">
            <v>LC</v>
          </cell>
          <cell r="J1606"/>
          <cell r="K1606"/>
          <cell r="L1606" t="str">
            <v>PlantSeed</v>
          </cell>
          <cell r="M1606" t="str">
            <v>Herbivore</v>
          </cell>
          <cell r="N1606" t="str">
            <v>Granivore</v>
          </cell>
          <cell r="O1606"/>
          <cell r="P1606" t="str">
            <v>Terrestrial</v>
          </cell>
          <cell r="Q1606" t="str">
            <v>Shrubland</v>
          </cell>
          <cell r="R1606" t="str">
            <v>Semi-Open</v>
          </cell>
          <cell r="S1606">
            <v>1</v>
          </cell>
          <cell r="T1606" t="str">
            <v>A</v>
          </cell>
          <cell r="U1606" t="str">
            <v>B</v>
          </cell>
          <cell r="V1606" t="str">
            <v>MPR</v>
          </cell>
          <cell r="W1606" t="str">
            <v>Yes</v>
          </cell>
          <cell r="X1606" t="str">
            <v>BR</v>
          </cell>
          <cell r="Y1606"/>
          <cell r="Z1606" t="str">
            <v>RE</v>
          </cell>
          <cell r="AA1606"/>
          <cell r="AB1606"/>
          <cell r="AC1606"/>
          <cell r="AD1606"/>
          <cell r="AE1606"/>
          <cell r="AF1606"/>
        </row>
        <row r="1607">
          <cell r="A1607" t="str">
            <v>Sporophila luctuosa</v>
          </cell>
          <cell r="B1607" t="str">
            <v>Sporophila</v>
          </cell>
          <cell r="C1607" t="str">
            <v>luctuosa</v>
          </cell>
          <cell r="D1607" t="str">
            <v>Sporophila luctuosa</v>
          </cell>
          <cell r="E1607" t="str">
            <v>Passeriformes</v>
          </cell>
          <cell r="F1607" t="str">
            <v>Thraupidae</v>
          </cell>
          <cell r="G1607" t="str">
            <v>papa-capim-preto-e-branco</v>
          </cell>
          <cell r="H1607" t="str">
            <v>Black-and-white Seedeater</v>
          </cell>
          <cell r="I1607" t="str">
            <v>LC</v>
          </cell>
          <cell r="J1607"/>
          <cell r="K1607"/>
          <cell r="L1607" t="str">
            <v>PlantSeed</v>
          </cell>
          <cell r="M1607" t="str">
            <v>Herbivore</v>
          </cell>
          <cell r="N1607" t="str">
            <v>Granivore</v>
          </cell>
          <cell r="O1607" t="str">
            <v>Sub-bosque</v>
          </cell>
          <cell r="P1607" t="str">
            <v>Terrestrial</v>
          </cell>
          <cell r="Q1607" t="str">
            <v>Shrubland</v>
          </cell>
          <cell r="R1607" t="str">
            <v>Semi-Open</v>
          </cell>
          <cell r="S1607"/>
          <cell r="T1607"/>
          <cell r="U1607" t="str">
            <v>B</v>
          </cell>
          <cell r="V1607" t="str">
            <v>ND</v>
          </cell>
          <cell r="W1607" t="str">
            <v>No</v>
          </cell>
          <cell r="X1607" t="str">
            <v>VI (W)</v>
          </cell>
          <cell r="Y1607"/>
          <cell r="Z1607"/>
          <cell r="AA1607"/>
          <cell r="AB1607"/>
          <cell r="AC1607"/>
          <cell r="AD1607"/>
          <cell r="AE1607"/>
          <cell r="AF1607"/>
        </row>
        <row r="1608">
          <cell r="A1608" t="str">
            <v>Sporophila maximiliani</v>
          </cell>
          <cell r="B1608" t="str">
            <v>Sporophila</v>
          </cell>
          <cell r="C1608" t="str">
            <v>maximiliani</v>
          </cell>
          <cell r="D1608" t="str">
            <v>Sporophila maximiliani</v>
          </cell>
          <cell r="E1608" t="str">
            <v>Passeriformes</v>
          </cell>
          <cell r="F1608" t="str">
            <v>Thraupidae</v>
          </cell>
          <cell r="G1608" t="str">
            <v>bicudo</v>
          </cell>
          <cell r="H1608" t="str">
            <v>Great-billed Seed-Finch</v>
          </cell>
          <cell r="I1608" t="str">
            <v>EN</v>
          </cell>
          <cell r="J1608" t="str">
            <v>CR</v>
          </cell>
          <cell r="K1608"/>
          <cell r="L1608" t="str">
            <v>PlantSeed</v>
          </cell>
          <cell r="M1608" t="str">
            <v>Herbivore</v>
          </cell>
          <cell r="N1608" t="str">
            <v>Granivore</v>
          </cell>
          <cell r="O1608"/>
          <cell r="P1608" t="str">
            <v>Terrestrial</v>
          </cell>
          <cell r="Q1608" t="str">
            <v>Shrubland</v>
          </cell>
          <cell r="R1608" t="str">
            <v>Semi-Open</v>
          </cell>
          <cell r="S1608">
            <v>1</v>
          </cell>
          <cell r="T1608"/>
          <cell r="U1608" t="str">
            <v>M</v>
          </cell>
          <cell r="V1608"/>
          <cell r="W1608"/>
          <cell r="X1608" t="str">
            <v>BR</v>
          </cell>
          <cell r="Y1608"/>
          <cell r="Z1608" t="str">
            <v>RE</v>
          </cell>
          <cell r="AA1608"/>
          <cell r="AB1608"/>
          <cell r="AC1608"/>
          <cell r="AD1608"/>
          <cell r="AE1608"/>
          <cell r="AF1608"/>
        </row>
        <row r="1609">
          <cell r="A1609" t="str">
            <v>Sporophila melanogaster</v>
          </cell>
          <cell r="B1609" t="str">
            <v>Sporophila</v>
          </cell>
          <cell r="C1609" t="str">
            <v>melanogaster</v>
          </cell>
          <cell r="D1609" t="str">
            <v>Sporophila melanogaster</v>
          </cell>
          <cell r="E1609" t="str">
            <v>Passeriformes</v>
          </cell>
          <cell r="F1609" t="str">
            <v>Thraupidae</v>
          </cell>
          <cell r="G1609" t="str">
            <v>caboclinho-de-barriga-preta</v>
          </cell>
          <cell r="H1609" t="str">
            <v>Black-bellied Seedeater</v>
          </cell>
          <cell r="I1609" t="str">
            <v>NT</v>
          </cell>
          <cell r="J1609" t="str">
            <v>VU</v>
          </cell>
          <cell r="K1609"/>
          <cell r="L1609" t="str">
            <v>PlantSeed</v>
          </cell>
          <cell r="M1609" t="str">
            <v>Herbivore</v>
          </cell>
          <cell r="N1609" t="str">
            <v>Granivore</v>
          </cell>
          <cell r="O1609" t="str">
            <v>Sub-bosque</v>
          </cell>
          <cell r="P1609" t="str">
            <v>Terrestrial</v>
          </cell>
          <cell r="Q1609" t="str">
            <v>Shrubland</v>
          </cell>
          <cell r="R1609" t="str">
            <v>Semi-Open</v>
          </cell>
          <cell r="S1609"/>
          <cell r="T1609"/>
          <cell r="U1609"/>
          <cell r="V1609" t="str">
            <v>MGT</v>
          </cell>
          <cell r="W1609" t="str">
            <v>Yes</v>
          </cell>
          <cell r="X1609" t="str">
            <v>BR, En</v>
          </cell>
          <cell r="Y1609"/>
          <cell r="Z1609"/>
          <cell r="AA1609"/>
          <cell r="AB1609"/>
          <cell r="AC1609"/>
          <cell r="AD1609"/>
          <cell r="AE1609"/>
          <cell r="AF1609"/>
        </row>
        <row r="1610">
          <cell r="A1610" t="str">
            <v>Sporophila melanops</v>
          </cell>
          <cell r="B1610" t="str">
            <v>Sporophila</v>
          </cell>
          <cell r="C1610" t="str">
            <v>ruficollis</v>
          </cell>
          <cell r="D1610" t="str">
            <v>Sporophila ruficollis</v>
          </cell>
          <cell r="E1610" t="str">
            <v>Passeriformes</v>
          </cell>
          <cell r="F1610" t="str">
            <v>Thraupidae</v>
          </cell>
          <cell r="G1610" t="str">
            <v>papa-capim-do-bal</v>
          </cell>
          <cell r="H1610" t="str">
            <v>Hooded Seedeater</v>
          </cell>
          <cell r="I1610" t="str">
            <v>NT</v>
          </cell>
          <cell r="J1610" t="str">
            <v>VU</v>
          </cell>
          <cell r="K1610"/>
          <cell r="L1610" t="str">
            <v>PlantSeed</v>
          </cell>
          <cell r="M1610" t="str">
            <v>Herbivore</v>
          </cell>
          <cell r="N1610" t="str">
            <v>Granivore</v>
          </cell>
          <cell r="O1610"/>
          <cell r="P1610" t="str">
            <v>Terrestrial</v>
          </cell>
          <cell r="Q1610" t="str">
            <v>Shrubland</v>
          </cell>
          <cell r="R1610" t="str">
            <v>Semi-Open</v>
          </cell>
          <cell r="S1610"/>
          <cell r="T1610"/>
          <cell r="U1610" t="str">
            <v>B</v>
          </cell>
          <cell r="V1610"/>
          <cell r="W1610"/>
          <cell r="X1610" t="str">
            <v>VI (S), BR#</v>
          </cell>
          <cell r="Y1610"/>
          <cell r="Z1610"/>
          <cell r="AA1610"/>
          <cell r="AB1610"/>
          <cell r="AC1610"/>
          <cell r="AD1610"/>
          <cell r="AE1610"/>
          <cell r="AF1610"/>
        </row>
        <row r="1611">
          <cell r="A1611" t="str">
            <v>Sporophila minuta</v>
          </cell>
          <cell r="B1611" t="str">
            <v>Sporophila</v>
          </cell>
          <cell r="C1611" t="str">
            <v>minuta</v>
          </cell>
          <cell r="D1611" t="str">
            <v>Sporophila minuta</v>
          </cell>
          <cell r="E1611" t="str">
            <v>Passeriformes</v>
          </cell>
          <cell r="F1611" t="str">
            <v>Thraupidae</v>
          </cell>
          <cell r="G1611" t="str">
            <v>caboclinho-lindo</v>
          </cell>
          <cell r="H1611" t="str">
            <v>Ruddy-breasted Seedeater</v>
          </cell>
          <cell r="I1611" t="str">
            <v>LC</v>
          </cell>
          <cell r="J1611"/>
          <cell r="K1611"/>
          <cell r="L1611" t="str">
            <v>PlantSeed</v>
          </cell>
          <cell r="M1611" t="str">
            <v>Herbivore</v>
          </cell>
          <cell r="N1611" t="str">
            <v>Granivore</v>
          </cell>
          <cell r="O1611" t="str">
            <v>Sub-bosque</v>
          </cell>
          <cell r="P1611" t="str">
            <v>Terrestrial</v>
          </cell>
          <cell r="Q1611" t="str">
            <v>Shrubland</v>
          </cell>
          <cell r="R1611" t="str">
            <v>Semi-Open</v>
          </cell>
          <cell r="S1611"/>
          <cell r="T1611"/>
          <cell r="U1611"/>
          <cell r="V1611"/>
          <cell r="W1611"/>
          <cell r="X1611" t="str">
            <v>BR</v>
          </cell>
          <cell r="Y1611"/>
          <cell r="Z1611"/>
          <cell r="AA1611"/>
          <cell r="AB1611"/>
          <cell r="AC1611"/>
          <cell r="AD1611"/>
          <cell r="AE1611"/>
          <cell r="AF1611"/>
        </row>
        <row r="1612">
          <cell r="A1612" t="str">
            <v>Sporophila murallae</v>
          </cell>
          <cell r="B1612" t="str">
            <v>Sporophila</v>
          </cell>
          <cell r="C1612" t="str">
            <v>murallae</v>
          </cell>
          <cell r="D1612" t="str">
            <v>Sporophila murallae</v>
          </cell>
          <cell r="E1612" t="str">
            <v>Passeriformes</v>
          </cell>
          <cell r="F1612" t="str">
            <v>Thraupidae</v>
          </cell>
          <cell r="G1612" t="str">
            <v>papa-capim-de-caquetá</v>
          </cell>
          <cell r="H1612" t="str">
            <v>Caqueta Seedeater</v>
          </cell>
          <cell r="I1612" t="str">
            <v>LC</v>
          </cell>
          <cell r="J1612"/>
          <cell r="K1612"/>
          <cell r="L1612" t="str">
            <v>PlantSeed</v>
          </cell>
          <cell r="M1612" t="str">
            <v>Herbivore</v>
          </cell>
          <cell r="N1612" t="str">
            <v>Granivore</v>
          </cell>
          <cell r="O1612"/>
          <cell r="P1612" t="str">
            <v>Terrestrial</v>
          </cell>
          <cell r="Q1612" t="str">
            <v>Shrubland</v>
          </cell>
          <cell r="R1612" t="str">
            <v>Semi-Open</v>
          </cell>
          <cell r="S1612"/>
          <cell r="T1612" t="str">
            <v>A</v>
          </cell>
          <cell r="U1612" t="str">
            <v>B</v>
          </cell>
          <cell r="V1612"/>
          <cell r="W1612"/>
          <cell r="X1612" t="str">
            <v>BR#</v>
          </cell>
          <cell r="Y1612"/>
          <cell r="Z1612"/>
          <cell r="AA1612" t="str">
            <v>AC</v>
          </cell>
          <cell r="AB1612"/>
          <cell r="AC1612"/>
          <cell r="AD1612"/>
          <cell r="AE1612"/>
          <cell r="AF1612"/>
        </row>
        <row r="1613">
          <cell r="A1613" t="str">
            <v>Sporophila nigricollis</v>
          </cell>
          <cell r="B1613" t="str">
            <v>Sporophila</v>
          </cell>
          <cell r="C1613" t="str">
            <v>nigricollis</v>
          </cell>
          <cell r="D1613" t="str">
            <v>Sporophila nigricollis</v>
          </cell>
          <cell r="E1613" t="str">
            <v>Passeriformes</v>
          </cell>
          <cell r="F1613" t="str">
            <v>Thraupidae</v>
          </cell>
          <cell r="G1613" t="str">
            <v>baiano</v>
          </cell>
          <cell r="H1613" t="str">
            <v>Yellow-bellied Seedeater</v>
          </cell>
          <cell r="I1613" t="str">
            <v>LC</v>
          </cell>
          <cell r="J1613"/>
          <cell r="K1613"/>
          <cell r="L1613" t="str">
            <v>PlantSeed</v>
          </cell>
          <cell r="M1613" t="str">
            <v>Herbivore</v>
          </cell>
          <cell r="N1613" t="str">
            <v>Granivore</v>
          </cell>
          <cell r="O1613" t="str">
            <v>Sub-bosque</v>
          </cell>
          <cell r="P1613" t="str">
            <v>Terrestrial</v>
          </cell>
          <cell r="Q1613" t="str">
            <v>Shrubland</v>
          </cell>
          <cell r="R1613" t="str">
            <v>Semi-Open</v>
          </cell>
          <cell r="S1613">
            <v>1</v>
          </cell>
          <cell r="T1613" t="str">
            <v>A</v>
          </cell>
          <cell r="U1613" t="str">
            <v>B</v>
          </cell>
          <cell r="V1613"/>
          <cell r="W1613"/>
          <cell r="X1613" t="str">
            <v>BR</v>
          </cell>
          <cell r="Y1613"/>
          <cell r="Z1613" t="str">
            <v>RE</v>
          </cell>
          <cell r="AA1613"/>
          <cell r="AB1613"/>
          <cell r="AC1613"/>
          <cell r="AD1613"/>
          <cell r="AE1613"/>
          <cell r="AF1613"/>
        </row>
        <row r="1614">
          <cell r="A1614" t="str">
            <v>Sporophila nigrorufa</v>
          </cell>
          <cell r="B1614" t="str">
            <v>Sporophila</v>
          </cell>
          <cell r="C1614" t="str">
            <v>nigrorufa</v>
          </cell>
          <cell r="D1614" t="str">
            <v>Sporophila nigrorufa</v>
          </cell>
          <cell r="E1614" t="str">
            <v>Passeriformes</v>
          </cell>
          <cell r="F1614" t="str">
            <v>Thraupidae</v>
          </cell>
          <cell r="G1614" t="str">
            <v>caboclinho-do-sertão</v>
          </cell>
          <cell r="H1614" t="str">
            <v>Black-and-tawny Seedeater</v>
          </cell>
          <cell r="I1614" t="str">
            <v>VU</v>
          </cell>
          <cell r="J1614" t="str">
            <v>VU</v>
          </cell>
          <cell r="K1614"/>
          <cell r="L1614" t="str">
            <v>PlantSeed</v>
          </cell>
          <cell r="M1614" t="str">
            <v>Herbivore</v>
          </cell>
          <cell r="N1614" t="str">
            <v>Granivore</v>
          </cell>
          <cell r="O1614" t="str">
            <v>Sub-bosque</v>
          </cell>
          <cell r="P1614" t="str">
            <v>Terrestrial</v>
          </cell>
          <cell r="Q1614" t="str">
            <v>Shrubland</v>
          </cell>
          <cell r="R1614" t="str">
            <v>Semi-Open</v>
          </cell>
          <cell r="S1614"/>
          <cell r="T1614"/>
          <cell r="U1614" t="str">
            <v>M</v>
          </cell>
          <cell r="V1614"/>
          <cell r="W1614"/>
          <cell r="X1614" t="str">
            <v>BR</v>
          </cell>
          <cell r="Y1614"/>
          <cell r="Z1614"/>
          <cell r="AA1614"/>
          <cell r="AB1614"/>
          <cell r="AC1614"/>
          <cell r="AD1614"/>
          <cell r="AE1614"/>
          <cell r="AF1614"/>
        </row>
        <row r="1615">
          <cell r="A1615" t="str">
            <v>Sporophila palustris</v>
          </cell>
          <cell r="B1615" t="str">
            <v>Sporophila</v>
          </cell>
          <cell r="C1615" t="str">
            <v>palustris</v>
          </cell>
          <cell r="D1615" t="str">
            <v>Sporophila palustris</v>
          </cell>
          <cell r="E1615" t="str">
            <v>Passeriformes</v>
          </cell>
          <cell r="F1615" t="str">
            <v>Thraupidae</v>
          </cell>
          <cell r="G1615" t="str">
            <v>caboclinho-de-papo-branco</v>
          </cell>
          <cell r="H1615" t="str">
            <v>Marsh Seedeater</v>
          </cell>
          <cell r="I1615" t="str">
            <v>EN</v>
          </cell>
          <cell r="J1615" t="str">
            <v>VU</v>
          </cell>
          <cell r="K1615"/>
          <cell r="L1615" t="str">
            <v>PlantSeed</v>
          </cell>
          <cell r="M1615" t="str">
            <v>Herbivore</v>
          </cell>
          <cell r="N1615" t="str">
            <v>Granivore</v>
          </cell>
          <cell r="O1615" t="str">
            <v>Sub-bosque</v>
          </cell>
          <cell r="P1615" t="str">
            <v>Terrestrial</v>
          </cell>
          <cell r="Q1615" t="str">
            <v>Shrubland</v>
          </cell>
          <cell r="R1615" t="str">
            <v>Semi-Open</v>
          </cell>
          <cell r="S1615"/>
          <cell r="T1615"/>
          <cell r="U1615"/>
          <cell r="V1615" t="str">
            <v>MGT</v>
          </cell>
          <cell r="W1615" t="str">
            <v>Yes</v>
          </cell>
          <cell r="X1615" t="str">
            <v>BR</v>
          </cell>
          <cell r="Y1615"/>
          <cell r="Z1615"/>
          <cell r="AA1615"/>
          <cell r="AB1615"/>
          <cell r="AC1615"/>
          <cell r="AD1615"/>
          <cell r="AE1615"/>
          <cell r="AF1615"/>
        </row>
        <row r="1616">
          <cell r="A1616" t="str">
            <v>Sporophila pileata</v>
          </cell>
          <cell r="B1616" t="str">
            <v>Sporophila</v>
          </cell>
          <cell r="C1616" t="str">
            <v>pileata</v>
          </cell>
          <cell r="D1616" t="str">
            <v>Sporophila pileata</v>
          </cell>
          <cell r="E1616" t="str">
            <v>Passeriformes</v>
          </cell>
          <cell r="F1616" t="str">
            <v>Thraupidae</v>
          </cell>
          <cell r="G1616" t="str">
            <v>caboclinho-branco</v>
          </cell>
          <cell r="H1616" t="str">
            <v>Pearly-bellied Seedeater</v>
          </cell>
          <cell r="I1616" t="str">
            <v>LC</v>
          </cell>
          <cell r="J1616"/>
          <cell r="K1616"/>
          <cell r="L1616" t="str">
            <v>PlantSeed</v>
          </cell>
          <cell r="M1616" t="str">
            <v>Herbivore</v>
          </cell>
          <cell r="N1616" t="str">
            <v>Granivore</v>
          </cell>
          <cell r="O1616"/>
          <cell r="P1616" t="str">
            <v>Terrestrial</v>
          </cell>
          <cell r="Q1616" t="str">
            <v>Shrubland</v>
          </cell>
          <cell r="R1616" t="str">
            <v>Semi-Open</v>
          </cell>
          <cell r="S1616"/>
          <cell r="T1616" t="str">
            <v>A</v>
          </cell>
          <cell r="U1616" t="str">
            <v>M</v>
          </cell>
          <cell r="V1616"/>
          <cell r="W1616"/>
          <cell r="X1616" t="str">
            <v>BR</v>
          </cell>
          <cell r="Y1616"/>
          <cell r="Z1616"/>
          <cell r="AA1616" t="str">
            <v>X</v>
          </cell>
          <cell r="AB1616"/>
          <cell r="AC1616"/>
          <cell r="AD1616"/>
          <cell r="AE1616"/>
          <cell r="AF1616"/>
        </row>
        <row r="1617">
          <cell r="A1617" t="str">
            <v>Sporophila plumbea</v>
          </cell>
          <cell r="B1617" t="str">
            <v>Sporophila</v>
          </cell>
          <cell r="C1617" t="str">
            <v>plumbea</v>
          </cell>
          <cell r="D1617" t="str">
            <v>Sporophila plumbea</v>
          </cell>
          <cell r="E1617" t="str">
            <v>Passeriformes</v>
          </cell>
          <cell r="F1617" t="str">
            <v>Thraupidae</v>
          </cell>
          <cell r="G1617" t="str">
            <v>patativa</v>
          </cell>
          <cell r="H1617" t="str">
            <v>Plumbeous Seedeater</v>
          </cell>
          <cell r="I1617" t="str">
            <v>LC</v>
          </cell>
          <cell r="J1617"/>
          <cell r="K1617"/>
          <cell r="L1617" t="str">
            <v>PlantSeed</v>
          </cell>
          <cell r="M1617" t="str">
            <v>Herbivore</v>
          </cell>
          <cell r="N1617" t="str">
            <v>Granivore</v>
          </cell>
          <cell r="O1617" t="str">
            <v>Sub-bosque</v>
          </cell>
          <cell r="P1617" t="str">
            <v>Terrestrial</v>
          </cell>
          <cell r="Q1617" t="str">
            <v>Shrubland</v>
          </cell>
          <cell r="R1617" t="str">
            <v>Semi-Open</v>
          </cell>
          <cell r="S1617">
            <v>1</v>
          </cell>
          <cell r="T1617" t="str">
            <v>A</v>
          </cell>
          <cell r="U1617" t="str">
            <v>M</v>
          </cell>
          <cell r="V1617"/>
          <cell r="W1617"/>
          <cell r="X1617" t="str">
            <v>BR</v>
          </cell>
          <cell r="Y1617"/>
          <cell r="Z1617" t="str">
            <v>RE</v>
          </cell>
          <cell r="AA1617"/>
          <cell r="AB1617"/>
          <cell r="AC1617"/>
          <cell r="AD1617"/>
          <cell r="AE1617"/>
          <cell r="AF1617"/>
        </row>
        <row r="1618">
          <cell r="A1618" t="str">
            <v>Sporophila ruficollis</v>
          </cell>
          <cell r="B1618" t="str">
            <v>Sporophila</v>
          </cell>
          <cell r="C1618" t="str">
            <v>ruficollis</v>
          </cell>
          <cell r="D1618" t="str">
            <v>Sporophila ruficollis</v>
          </cell>
          <cell r="E1618" t="str">
            <v>Passeriformes</v>
          </cell>
          <cell r="F1618" t="str">
            <v>Thraupidae</v>
          </cell>
          <cell r="G1618" t="str">
            <v>caboclinho-de-papo-escuro</v>
          </cell>
          <cell r="H1618" t="str">
            <v>Dark-throated Seedeater</v>
          </cell>
          <cell r="I1618" t="str">
            <v>NT</v>
          </cell>
          <cell r="J1618" t="str">
            <v>VU</v>
          </cell>
          <cell r="K1618"/>
          <cell r="L1618" t="str">
            <v>PlantSeed</v>
          </cell>
          <cell r="M1618" t="str">
            <v>Herbivore</v>
          </cell>
          <cell r="N1618" t="str">
            <v>Granivore</v>
          </cell>
          <cell r="O1618" t="str">
            <v>Sub-bosque</v>
          </cell>
          <cell r="P1618" t="str">
            <v>Terrestrial</v>
          </cell>
          <cell r="Q1618" t="str">
            <v>Shrubland</v>
          </cell>
          <cell r="R1618" t="str">
            <v>Semi-Open</v>
          </cell>
          <cell r="S1618"/>
          <cell r="T1618"/>
          <cell r="U1618" t="str">
            <v>M</v>
          </cell>
          <cell r="V1618" t="str">
            <v>MPR*</v>
          </cell>
          <cell r="W1618" t="str">
            <v>Yes</v>
          </cell>
          <cell r="X1618" t="str">
            <v>VI (S), BR#</v>
          </cell>
          <cell r="Y1618"/>
          <cell r="Z1618"/>
          <cell r="AA1618"/>
          <cell r="AB1618"/>
          <cell r="AC1618"/>
          <cell r="AD1618"/>
          <cell r="AE1618"/>
          <cell r="AF1618"/>
        </row>
        <row r="1619">
          <cell r="A1619" t="str">
            <v>Sporophila schistacea</v>
          </cell>
          <cell r="B1619" t="str">
            <v>Sporophila</v>
          </cell>
          <cell r="C1619" t="str">
            <v>schistacea</v>
          </cell>
          <cell r="D1619" t="str">
            <v>Sporophila schistacea</v>
          </cell>
          <cell r="E1619" t="str">
            <v>Passeriformes</v>
          </cell>
          <cell r="F1619" t="str">
            <v>Thraupidae</v>
          </cell>
          <cell r="G1619" t="str">
            <v>cigarrinha-do-norte</v>
          </cell>
          <cell r="H1619" t="str">
            <v>Slate-colored Seedeater</v>
          </cell>
          <cell r="I1619" t="str">
            <v>LC</v>
          </cell>
          <cell r="J1619"/>
          <cell r="K1619"/>
          <cell r="L1619" t="str">
            <v>PlantSeed</v>
          </cell>
          <cell r="M1619" t="str">
            <v>Herbivore</v>
          </cell>
          <cell r="N1619" t="str">
            <v>Granivore</v>
          </cell>
          <cell r="O1619" t="str">
            <v>Sub-bosque/Estrato medio</v>
          </cell>
          <cell r="P1619" t="str">
            <v>Terrestrial</v>
          </cell>
          <cell r="Q1619" t="str">
            <v>Shrubland</v>
          </cell>
          <cell r="R1619" t="str">
            <v>Semi-Open</v>
          </cell>
          <cell r="S1619"/>
          <cell r="T1619"/>
          <cell r="U1619" t="str">
            <v>M</v>
          </cell>
          <cell r="V1619"/>
          <cell r="W1619"/>
          <cell r="X1619" t="str">
            <v>BR</v>
          </cell>
          <cell r="Y1619"/>
          <cell r="Z1619"/>
          <cell r="AA1619"/>
          <cell r="AB1619"/>
          <cell r="AC1619"/>
          <cell r="AD1619"/>
          <cell r="AE1619"/>
          <cell r="AF1619"/>
        </row>
        <row r="1620">
          <cell r="A1620" t="str">
            <v>Steatornis caripensis</v>
          </cell>
          <cell r="B1620" t="str">
            <v>Steatornis</v>
          </cell>
          <cell r="C1620" t="str">
            <v>caripensis</v>
          </cell>
          <cell r="D1620" t="str">
            <v>Steatornis caripensis</v>
          </cell>
          <cell r="E1620" t="str">
            <v>Steatornithiformes</v>
          </cell>
          <cell r="F1620" t="str">
            <v>Steatornithidae</v>
          </cell>
          <cell r="G1620" t="str">
            <v>guácharo</v>
          </cell>
          <cell r="H1620" t="str">
            <v>Oilbird</v>
          </cell>
          <cell r="I1620" t="str">
            <v>LC</v>
          </cell>
          <cell r="J1620"/>
          <cell r="K1620" t="str">
            <v>II</v>
          </cell>
          <cell r="L1620" t="str">
            <v>FruiNect</v>
          </cell>
          <cell r="M1620" t="str">
            <v>Herbivore</v>
          </cell>
          <cell r="N1620" t="str">
            <v>Frugivore</v>
          </cell>
          <cell r="O1620" t="str">
            <v>Dossel/Aereo</v>
          </cell>
          <cell r="P1620" t="str">
            <v>Insessorial</v>
          </cell>
          <cell r="Q1620" t="str">
            <v>Forest</v>
          </cell>
          <cell r="R1620" t="str">
            <v xml:space="preserve">Dense </v>
          </cell>
          <cell r="S1620"/>
          <cell r="T1620" t="str">
            <v>A</v>
          </cell>
          <cell r="U1620" t="str">
            <v>B</v>
          </cell>
          <cell r="V1620"/>
          <cell r="W1620"/>
          <cell r="X1620" t="str">
            <v>BR</v>
          </cell>
          <cell r="Y1620"/>
          <cell r="Z1620"/>
          <cell r="AA1620" t="str">
            <v>AC</v>
          </cell>
          <cell r="AB1620"/>
          <cell r="AC1620"/>
          <cell r="AD1620"/>
          <cell r="AE1620"/>
          <cell r="AF1620"/>
        </row>
        <row r="1621">
          <cell r="A1621" t="str">
            <v>Stelgidopteryx ruficollis</v>
          </cell>
          <cell r="B1621" t="str">
            <v>Stelgidopteryx</v>
          </cell>
          <cell r="C1621" t="str">
            <v>ruficollis</v>
          </cell>
          <cell r="D1621" t="str">
            <v>Stelgidopteryx ruficollis</v>
          </cell>
          <cell r="E1621" t="str">
            <v>Passeriformes</v>
          </cell>
          <cell r="F1621" t="str">
            <v>Hirundinidae</v>
          </cell>
          <cell r="G1621" t="str">
            <v>andorinha-serradora</v>
          </cell>
          <cell r="H1621" t="str">
            <v>Southern Rough-winged Swallow</v>
          </cell>
          <cell r="I1621" t="str">
            <v>LC</v>
          </cell>
          <cell r="J1621"/>
          <cell r="K1621"/>
          <cell r="L1621" t="str">
            <v>Invertebrate</v>
          </cell>
          <cell r="M1621" t="str">
            <v>Carnivore</v>
          </cell>
          <cell r="N1621" t="str">
            <v>Invertivore</v>
          </cell>
          <cell r="O1621" t="str">
            <v>Aereo</v>
          </cell>
          <cell r="P1621" t="str">
            <v>Aerial</v>
          </cell>
          <cell r="Q1621" t="str">
            <v>Shrubland</v>
          </cell>
          <cell r="R1621" t="str">
            <v>Open</v>
          </cell>
          <cell r="S1621">
            <v>1</v>
          </cell>
          <cell r="T1621" t="str">
            <v>A</v>
          </cell>
          <cell r="U1621" t="str">
            <v>B</v>
          </cell>
          <cell r="V1621" t="str">
            <v>MPR</v>
          </cell>
          <cell r="W1621" t="str">
            <v>Yes</v>
          </cell>
          <cell r="X1621" t="str">
            <v>BR</v>
          </cell>
          <cell r="Y1621"/>
          <cell r="Z1621" t="str">
            <v>RE</v>
          </cell>
          <cell r="AA1621"/>
          <cell r="AB1621"/>
          <cell r="AC1621"/>
          <cell r="AD1621"/>
          <cell r="AE1621"/>
          <cell r="AF1621"/>
        </row>
        <row r="1622">
          <cell r="A1622" t="str">
            <v>Stephanophorus diadematus</v>
          </cell>
          <cell r="B1622" t="str">
            <v>Stephanophorus</v>
          </cell>
          <cell r="C1622" t="str">
            <v>diadematus</v>
          </cell>
          <cell r="D1622" t="str">
            <v>Stephanophorus diadematus</v>
          </cell>
          <cell r="E1622" t="str">
            <v>Passeriformes</v>
          </cell>
          <cell r="F1622" t="str">
            <v>Thraupidae</v>
          </cell>
          <cell r="G1622" t="str">
            <v>sanhaço-frade</v>
          </cell>
          <cell r="H1622" t="str">
            <v>Diademed Tager</v>
          </cell>
          <cell r="I1622" t="str">
            <v>LC</v>
          </cell>
          <cell r="J1622"/>
          <cell r="K1622"/>
          <cell r="L1622" t="str">
            <v>Omnivore</v>
          </cell>
          <cell r="M1622" t="str">
            <v>Herbivore</v>
          </cell>
          <cell r="N1622" t="str">
            <v>Frugivore</v>
          </cell>
          <cell r="O1622" t="str">
            <v>Sub-bosque/Dossel</v>
          </cell>
          <cell r="P1622" t="str">
            <v>Insessorial</v>
          </cell>
          <cell r="Q1622" t="str">
            <v>Forest</v>
          </cell>
          <cell r="R1622" t="str">
            <v xml:space="preserve">Dense </v>
          </cell>
          <cell r="S1622"/>
          <cell r="T1622"/>
          <cell r="U1622" t="str">
            <v>M</v>
          </cell>
          <cell r="V1622"/>
          <cell r="W1622"/>
          <cell r="X1622" t="str">
            <v>BR</v>
          </cell>
          <cell r="Y1622"/>
          <cell r="Z1622"/>
          <cell r="AA1622"/>
          <cell r="AB1622"/>
          <cell r="AC1622"/>
          <cell r="AD1622"/>
          <cell r="AE1622"/>
          <cell r="AF1622"/>
        </row>
        <row r="1623">
          <cell r="A1623" t="str">
            <v>Stephanoxis lalandi</v>
          </cell>
          <cell r="B1623" t="str">
            <v>Stephanoxis</v>
          </cell>
          <cell r="C1623" t="str">
            <v>lalandi</v>
          </cell>
          <cell r="D1623" t="str">
            <v>Stephanoxis lalandi</v>
          </cell>
          <cell r="E1623" t="str">
            <v>Apodiformes</v>
          </cell>
          <cell r="F1623" t="str">
            <v>Trochilidae</v>
          </cell>
          <cell r="G1623" t="str">
            <v>beija-flor-de-topete-verde</v>
          </cell>
          <cell r="H1623" t="str">
            <v>Green-crowned Plovercrest</v>
          </cell>
          <cell r="I1623" t="str">
            <v>LC</v>
          </cell>
          <cell r="J1623"/>
          <cell r="K1623"/>
          <cell r="L1623" t="str">
            <v>FruiNect</v>
          </cell>
          <cell r="M1623" t="str">
            <v>Herbivore</v>
          </cell>
          <cell r="N1623" t="str">
            <v>Nectarivore</v>
          </cell>
          <cell r="O1623" t="str">
            <v>Estrato medio/Dossel</v>
          </cell>
          <cell r="P1623" t="str">
            <v>Aerial</v>
          </cell>
          <cell r="Q1623" t="str">
            <v>Human Modified</v>
          </cell>
          <cell r="R1623" t="str">
            <v xml:space="preserve">Dense </v>
          </cell>
          <cell r="S1623"/>
          <cell r="T1623"/>
          <cell r="U1623"/>
          <cell r="V1623"/>
          <cell r="W1623"/>
          <cell r="X1623" t="str">
            <v>BR, En</v>
          </cell>
          <cell r="Y1623"/>
          <cell r="Z1623"/>
          <cell r="AA1623"/>
          <cell r="AB1623"/>
          <cell r="AC1623"/>
          <cell r="AD1623"/>
          <cell r="AE1623"/>
          <cell r="AF1623"/>
        </row>
        <row r="1624">
          <cell r="A1624" t="str">
            <v>Stercorarius antarcticus</v>
          </cell>
          <cell r="B1624" t="str">
            <v>Stercorarius</v>
          </cell>
          <cell r="C1624" t="str">
            <v>antarcticus</v>
          </cell>
          <cell r="D1624" t="str">
            <v>Stercorarius antarcticus</v>
          </cell>
          <cell r="E1624" t="str">
            <v>Charadriiformes</v>
          </cell>
          <cell r="F1624" t="str">
            <v>Stercorariidae</v>
          </cell>
          <cell r="G1624" t="str">
            <v>mandrião-antártico</v>
          </cell>
          <cell r="H1624" t="str">
            <v>Brown Skua</v>
          </cell>
          <cell r="I1624"/>
          <cell r="J1624"/>
          <cell r="K1624"/>
          <cell r="L1624" t="str">
            <v>VertFishScav</v>
          </cell>
          <cell r="M1624" t="str">
            <v>Carnivore</v>
          </cell>
          <cell r="N1624" t="str">
            <v>Aquatic predator</v>
          </cell>
          <cell r="O1624"/>
          <cell r="P1624" t="str">
            <v>Aerial</v>
          </cell>
          <cell r="Q1624" t="str">
            <v>Marine</v>
          </cell>
          <cell r="R1624" t="str">
            <v>Open</v>
          </cell>
          <cell r="S1624"/>
          <cell r="T1624"/>
          <cell r="U1624"/>
          <cell r="V1624" t="str">
            <v>MGT</v>
          </cell>
          <cell r="W1624" t="str">
            <v>No</v>
          </cell>
          <cell r="X1624" t="str">
            <v>VI (S)</v>
          </cell>
          <cell r="Y1624"/>
          <cell r="Z1624"/>
          <cell r="AA1624"/>
          <cell r="AB1624"/>
          <cell r="AC1624"/>
          <cell r="AD1624"/>
          <cell r="AE1624"/>
          <cell r="AF1624"/>
        </row>
        <row r="1625">
          <cell r="A1625" t="str">
            <v>Stercorarius chilensis</v>
          </cell>
          <cell r="B1625" t="str">
            <v>Stercorarius</v>
          </cell>
          <cell r="C1625" t="str">
            <v>chilensis</v>
          </cell>
          <cell r="D1625" t="str">
            <v>Stercorarius chilensis</v>
          </cell>
          <cell r="E1625" t="str">
            <v>Charadriiformes</v>
          </cell>
          <cell r="F1625" t="str">
            <v>Stercorariidae</v>
          </cell>
          <cell r="G1625" t="str">
            <v>mandrião-chileno</v>
          </cell>
          <cell r="H1625" t="str">
            <v>Chilean Skua</v>
          </cell>
          <cell r="I1625"/>
          <cell r="J1625"/>
          <cell r="K1625"/>
          <cell r="L1625" t="str">
            <v>VertFishScav</v>
          </cell>
          <cell r="M1625" t="str">
            <v>Carnivore</v>
          </cell>
          <cell r="N1625" t="str">
            <v>Aquatic predator</v>
          </cell>
          <cell r="O1625"/>
          <cell r="P1625" t="str">
            <v>Aerial</v>
          </cell>
          <cell r="Q1625" t="str">
            <v>Marine</v>
          </cell>
          <cell r="R1625" t="str">
            <v>Open</v>
          </cell>
          <cell r="S1625"/>
          <cell r="T1625"/>
          <cell r="U1625"/>
          <cell r="V1625" t="str">
            <v>MGT</v>
          </cell>
          <cell r="W1625" t="str">
            <v>No</v>
          </cell>
          <cell r="X1625" t="str">
            <v>VI (S)</v>
          </cell>
          <cell r="Y1625"/>
          <cell r="Z1625"/>
          <cell r="AA1625"/>
          <cell r="AB1625"/>
          <cell r="AC1625"/>
          <cell r="AD1625"/>
          <cell r="AE1625"/>
          <cell r="AF1625"/>
        </row>
        <row r="1626">
          <cell r="A1626" t="str">
            <v>Stercorarius longicaudus</v>
          </cell>
          <cell r="B1626" t="str">
            <v>Stercorarius</v>
          </cell>
          <cell r="C1626" t="str">
            <v>longicaudus</v>
          </cell>
          <cell r="D1626" t="str">
            <v>Stercorarius longicaudus</v>
          </cell>
          <cell r="E1626" t="str">
            <v>Charadriiformes</v>
          </cell>
          <cell r="F1626" t="str">
            <v>Stercorariidae</v>
          </cell>
          <cell r="G1626" t="str">
            <v>mandrião-de-cauda-comprida</v>
          </cell>
          <cell r="H1626" t="str">
            <v>Long-tailed Jaeger</v>
          </cell>
          <cell r="I1626" t="str">
            <v>LC</v>
          </cell>
          <cell r="J1626"/>
          <cell r="K1626"/>
          <cell r="L1626" t="str">
            <v>VertFishScav</v>
          </cell>
          <cell r="M1626" t="str">
            <v>Carnivore</v>
          </cell>
          <cell r="N1626" t="str">
            <v>Aquatic predator</v>
          </cell>
          <cell r="O1626"/>
          <cell r="P1626" t="str">
            <v>Aerial</v>
          </cell>
          <cell r="Q1626" t="str">
            <v>Marine</v>
          </cell>
          <cell r="R1626" t="str">
            <v>Open</v>
          </cell>
          <cell r="S1626"/>
          <cell r="T1626"/>
          <cell r="U1626"/>
          <cell r="V1626" t="str">
            <v>MGT</v>
          </cell>
          <cell r="W1626" t="str">
            <v>No</v>
          </cell>
          <cell r="X1626" t="str">
            <v>VI (N, E?)</v>
          </cell>
          <cell r="Y1626"/>
          <cell r="Z1626"/>
          <cell r="AA1626"/>
          <cell r="AB1626"/>
          <cell r="AC1626"/>
          <cell r="AD1626"/>
          <cell r="AE1626"/>
          <cell r="AF1626"/>
        </row>
        <row r="1627">
          <cell r="A1627" t="str">
            <v>Stercorarius maccormicki</v>
          </cell>
          <cell r="B1627" t="str">
            <v>Stercorarius</v>
          </cell>
          <cell r="C1627" t="str">
            <v>maccormicki</v>
          </cell>
          <cell r="D1627" t="str">
            <v>Stercorarius maccormicki</v>
          </cell>
          <cell r="E1627" t="str">
            <v>Charadriiformes</v>
          </cell>
          <cell r="F1627" t="str">
            <v>Stercorariidae</v>
          </cell>
          <cell r="G1627" t="str">
            <v>mandrião-do-sul</v>
          </cell>
          <cell r="H1627" t="str">
            <v>South Polar Skua</v>
          </cell>
          <cell r="I1627"/>
          <cell r="J1627"/>
          <cell r="K1627"/>
          <cell r="L1627" t="str">
            <v>VertFishScav</v>
          </cell>
          <cell r="M1627" t="str">
            <v>Carnivore</v>
          </cell>
          <cell r="N1627" t="str">
            <v>Aquatic predator</v>
          </cell>
          <cell r="O1627"/>
          <cell r="P1627" t="str">
            <v>Aerial</v>
          </cell>
          <cell r="Q1627" t="str">
            <v>Marine</v>
          </cell>
          <cell r="R1627" t="str">
            <v>Open</v>
          </cell>
          <cell r="S1627"/>
          <cell r="T1627"/>
          <cell r="U1627"/>
          <cell r="V1627" t="str">
            <v>MGT</v>
          </cell>
          <cell r="W1627" t="str">
            <v>No</v>
          </cell>
          <cell r="X1627" t="str">
            <v>VI (S)</v>
          </cell>
          <cell r="Y1627"/>
          <cell r="Z1627"/>
          <cell r="AA1627"/>
          <cell r="AB1627"/>
          <cell r="AC1627"/>
          <cell r="AD1627"/>
          <cell r="AE1627"/>
          <cell r="AF1627"/>
        </row>
        <row r="1628">
          <cell r="A1628" t="str">
            <v>Stercorarius parasiticus</v>
          </cell>
          <cell r="B1628" t="str">
            <v>Stercorarius</v>
          </cell>
          <cell r="C1628" t="str">
            <v>parasiticus</v>
          </cell>
          <cell r="D1628" t="str">
            <v>Stercorarius parasiticus</v>
          </cell>
          <cell r="E1628" t="str">
            <v>Charadriiformes</v>
          </cell>
          <cell r="F1628" t="str">
            <v>Stercorariidae</v>
          </cell>
          <cell r="G1628" t="str">
            <v>mandrião-parasítico</v>
          </cell>
          <cell r="H1628" t="str">
            <v>Parasitic Jaeger</v>
          </cell>
          <cell r="I1628" t="str">
            <v>LC</v>
          </cell>
          <cell r="J1628"/>
          <cell r="K1628"/>
          <cell r="L1628" t="str">
            <v>VertFishScav</v>
          </cell>
          <cell r="M1628" t="str">
            <v>Carnivore</v>
          </cell>
          <cell r="N1628" t="str">
            <v>Aquatic predator</v>
          </cell>
          <cell r="O1628"/>
          <cell r="P1628" t="str">
            <v>Aerial</v>
          </cell>
          <cell r="Q1628" t="str">
            <v>Marine</v>
          </cell>
          <cell r="R1628" t="str">
            <v>Open</v>
          </cell>
          <cell r="S1628"/>
          <cell r="T1628"/>
          <cell r="U1628"/>
          <cell r="V1628" t="str">
            <v>MGT</v>
          </cell>
          <cell r="W1628" t="str">
            <v>No</v>
          </cell>
          <cell r="X1628" t="str">
            <v>VI (E, N?)</v>
          </cell>
          <cell r="Y1628"/>
          <cell r="Z1628"/>
          <cell r="AA1628"/>
          <cell r="AB1628"/>
          <cell r="AC1628"/>
          <cell r="AD1628"/>
          <cell r="AE1628"/>
          <cell r="AF1628"/>
        </row>
        <row r="1629">
          <cell r="A1629" t="str">
            <v>Stercorarius pomarinus</v>
          </cell>
          <cell r="B1629" t="str">
            <v>Stercorarius</v>
          </cell>
          <cell r="C1629" t="str">
            <v>pomarinus</v>
          </cell>
          <cell r="D1629" t="str">
            <v>Stercorarius pomarinus</v>
          </cell>
          <cell r="E1629" t="str">
            <v>Charadriiformes</v>
          </cell>
          <cell r="F1629" t="str">
            <v>Stercorariidae</v>
          </cell>
          <cell r="G1629" t="str">
            <v>mandrião-pomarino</v>
          </cell>
          <cell r="H1629" t="str">
            <v>Pomarine Jaeger</v>
          </cell>
          <cell r="I1629" t="str">
            <v>LC</v>
          </cell>
          <cell r="J1629"/>
          <cell r="K1629"/>
          <cell r="L1629" t="str">
            <v>VertFishScav</v>
          </cell>
          <cell r="M1629" t="str">
            <v>Carnivore</v>
          </cell>
          <cell r="N1629" t="str">
            <v>Aquatic predator</v>
          </cell>
          <cell r="O1629"/>
          <cell r="P1629" t="str">
            <v>Aerial</v>
          </cell>
          <cell r="Q1629" t="str">
            <v>Marine</v>
          </cell>
          <cell r="R1629" t="str">
            <v>Open</v>
          </cell>
          <cell r="S1629"/>
          <cell r="T1629"/>
          <cell r="U1629"/>
          <cell r="V1629" t="str">
            <v>MGT</v>
          </cell>
          <cell r="W1629" t="str">
            <v>No</v>
          </cell>
          <cell r="X1629" t="str">
            <v>VI (E?, N?)</v>
          </cell>
          <cell r="Y1629"/>
          <cell r="Z1629"/>
          <cell r="AA1629"/>
          <cell r="AB1629"/>
          <cell r="AC1629"/>
          <cell r="AD1629"/>
          <cell r="AE1629"/>
          <cell r="AF1629"/>
        </row>
        <row r="1630">
          <cell r="A1630" t="str">
            <v>Stercorarius skua</v>
          </cell>
          <cell r="B1630" t="str">
            <v>Stercorarius</v>
          </cell>
          <cell r="C1630" t="str">
            <v>skua</v>
          </cell>
          <cell r="D1630" t="str">
            <v>Stercorarius skua</v>
          </cell>
          <cell r="E1630" t="str">
            <v>Charadriiformes</v>
          </cell>
          <cell r="F1630" t="str">
            <v>Stercorariidae</v>
          </cell>
          <cell r="G1630" t="str">
            <v>mandrião-grande</v>
          </cell>
          <cell r="H1630" t="str">
            <v>Great Skua</v>
          </cell>
          <cell r="I1630"/>
          <cell r="J1630"/>
          <cell r="K1630"/>
          <cell r="L1630" t="str">
            <v>VertFishScav</v>
          </cell>
          <cell r="M1630" t="str">
            <v>Carnivore</v>
          </cell>
          <cell r="N1630" t="str">
            <v>Aquatic predator</v>
          </cell>
          <cell r="O1630"/>
          <cell r="P1630" t="str">
            <v>Aerial</v>
          </cell>
          <cell r="Q1630" t="str">
            <v>Marine</v>
          </cell>
          <cell r="R1630" t="str">
            <v>Open</v>
          </cell>
          <cell r="S1630"/>
          <cell r="T1630"/>
          <cell r="U1630" t="str">
            <v>A</v>
          </cell>
          <cell r="V1630" t="str">
            <v>MGT</v>
          </cell>
          <cell r="W1630" t="str">
            <v>No</v>
          </cell>
          <cell r="X1630" t="str">
            <v>VA# (E)</v>
          </cell>
          <cell r="Y1630"/>
          <cell r="Z1630"/>
          <cell r="AA1630"/>
          <cell r="AB1630"/>
          <cell r="AC1630"/>
          <cell r="AD1630"/>
          <cell r="AE1630"/>
          <cell r="AF1630"/>
        </row>
        <row r="1631">
          <cell r="A1631" t="str">
            <v>Sterna dougallii</v>
          </cell>
          <cell r="B1631" t="str">
            <v>Sterna</v>
          </cell>
          <cell r="C1631" t="str">
            <v>dougallii</v>
          </cell>
          <cell r="D1631" t="str">
            <v>Sterna dougallii</v>
          </cell>
          <cell r="E1631" t="str">
            <v>Charadriiformes</v>
          </cell>
          <cell r="F1631" t="str">
            <v>Laridae</v>
          </cell>
          <cell r="G1631" t="str">
            <v>trinta-réis-róseo</v>
          </cell>
          <cell r="H1631" t="str">
            <v>Roseate Tern</v>
          </cell>
          <cell r="I1631" t="str">
            <v>LC</v>
          </cell>
          <cell r="J1631" t="str">
            <v>VU</v>
          </cell>
          <cell r="K1631"/>
          <cell r="L1631" t="str">
            <v>VertFishScav</v>
          </cell>
          <cell r="M1631" t="str">
            <v>Carnivore</v>
          </cell>
          <cell r="N1631" t="str">
            <v>Aquatic predator</v>
          </cell>
          <cell r="O1631" t="str">
            <v>Aquatico</v>
          </cell>
          <cell r="P1631" t="str">
            <v>Aerial</v>
          </cell>
          <cell r="Q1631" t="str">
            <v>Riverine</v>
          </cell>
          <cell r="R1631" t="str">
            <v>Open</v>
          </cell>
          <cell r="S1631"/>
          <cell r="T1631"/>
          <cell r="U1631" t="str">
            <v>A</v>
          </cell>
          <cell r="V1631" t="str">
            <v>MGT</v>
          </cell>
          <cell r="W1631" t="str">
            <v>No</v>
          </cell>
          <cell r="X1631" t="str">
            <v>VI (N), VA (E)</v>
          </cell>
          <cell r="Y1631"/>
          <cell r="Z1631"/>
          <cell r="AA1631"/>
          <cell r="AB1631"/>
          <cell r="AC1631"/>
          <cell r="AD1631"/>
          <cell r="AE1631"/>
          <cell r="AF1631"/>
        </row>
        <row r="1632">
          <cell r="A1632" t="str">
            <v>Sterna hirundinacea</v>
          </cell>
          <cell r="B1632" t="str">
            <v>Sterna</v>
          </cell>
          <cell r="C1632" t="str">
            <v>hirundinacea</v>
          </cell>
          <cell r="D1632" t="str">
            <v>Sterna hirundinacea</v>
          </cell>
          <cell r="E1632" t="str">
            <v>Charadriiformes</v>
          </cell>
          <cell r="F1632" t="str">
            <v>Laridae</v>
          </cell>
          <cell r="G1632" t="str">
            <v>trinta-réis-de-bico-vermelho</v>
          </cell>
          <cell r="H1632" t="str">
            <v>South American Tern</v>
          </cell>
          <cell r="I1632" t="str">
            <v>LC</v>
          </cell>
          <cell r="J1632" t="str">
            <v>VU</v>
          </cell>
          <cell r="K1632"/>
          <cell r="L1632" t="str">
            <v>VertFishScav</v>
          </cell>
          <cell r="M1632" t="str">
            <v>Carnivore</v>
          </cell>
          <cell r="N1632" t="str">
            <v>Aquatic predator</v>
          </cell>
          <cell r="O1632" t="str">
            <v>Aquatico</v>
          </cell>
          <cell r="P1632" t="str">
            <v>Aerial</v>
          </cell>
          <cell r="Q1632" t="str">
            <v>Riverine</v>
          </cell>
          <cell r="R1632" t="str">
            <v>Open</v>
          </cell>
          <cell r="S1632"/>
          <cell r="T1632"/>
          <cell r="U1632" t="str">
            <v>M</v>
          </cell>
          <cell r="V1632" t="str">
            <v>MPR</v>
          </cell>
          <cell r="W1632" t="str">
            <v>Yes</v>
          </cell>
          <cell r="X1632" t="str">
            <v>BR</v>
          </cell>
          <cell r="Y1632"/>
          <cell r="Z1632"/>
          <cell r="AA1632" t="str">
            <v>AC</v>
          </cell>
          <cell r="AB1632"/>
          <cell r="AC1632"/>
          <cell r="AD1632"/>
          <cell r="AE1632"/>
          <cell r="AF1632"/>
        </row>
        <row r="1633">
          <cell r="A1633" t="str">
            <v>Sterna hirundo</v>
          </cell>
          <cell r="B1633" t="str">
            <v>Sterna</v>
          </cell>
          <cell r="C1633" t="str">
            <v>hirundo</v>
          </cell>
          <cell r="D1633" t="str">
            <v>Sterna hirundo</v>
          </cell>
          <cell r="E1633" t="str">
            <v>Charadriiformes</v>
          </cell>
          <cell r="F1633" t="str">
            <v>Laridae</v>
          </cell>
          <cell r="G1633" t="str">
            <v>trinta-réis-boreal</v>
          </cell>
          <cell r="H1633" t="str">
            <v>Common Tern</v>
          </cell>
          <cell r="I1633" t="str">
            <v>LC</v>
          </cell>
          <cell r="J1633"/>
          <cell r="K1633"/>
          <cell r="L1633" t="str">
            <v>VertFishScav</v>
          </cell>
          <cell r="M1633" t="str">
            <v>Carnivore</v>
          </cell>
          <cell r="N1633" t="str">
            <v>Aquatic predator</v>
          </cell>
          <cell r="O1633" t="str">
            <v>Aquatico</v>
          </cell>
          <cell r="P1633" t="str">
            <v>Aerial</v>
          </cell>
          <cell r="Q1633" t="str">
            <v>Riverine</v>
          </cell>
          <cell r="R1633" t="str">
            <v>Open</v>
          </cell>
          <cell r="S1633">
            <v>2</v>
          </cell>
          <cell r="T1633" t="str">
            <v>M</v>
          </cell>
          <cell r="U1633" t="str">
            <v>M</v>
          </cell>
          <cell r="V1633" t="str">
            <v>MGT</v>
          </cell>
          <cell r="W1633" t="str">
            <v>No</v>
          </cell>
          <cell r="X1633" t="str">
            <v>VI (N, E)</v>
          </cell>
          <cell r="Y1633"/>
          <cell r="Z1633" t="str">
            <v>VN</v>
          </cell>
          <cell r="AA1633"/>
          <cell r="AB1633"/>
          <cell r="AC1633"/>
          <cell r="AD1633"/>
          <cell r="AE1633"/>
          <cell r="AF1633"/>
        </row>
        <row r="1634">
          <cell r="A1634" t="str">
            <v>Sterna paradisaea</v>
          </cell>
          <cell r="B1634" t="str">
            <v>Sterna</v>
          </cell>
          <cell r="C1634" t="str">
            <v>paradisaea</v>
          </cell>
          <cell r="D1634" t="str">
            <v>Sterna paradisaea</v>
          </cell>
          <cell r="E1634" t="str">
            <v>Charadriiformes</v>
          </cell>
          <cell r="F1634" t="str">
            <v>Laridae</v>
          </cell>
          <cell r="G1634" t="str">
            <v>trinta-réis-ártico</v>
          </cell>
          <cell r="H1634" t="str">
            <v>Arctic Tern</v>
          </cell>
          <cell r="I1634" t="str">
            <v>LC</v>
          </cell>
          <cell r="J1634"/>
          <cell r="K1634"/>
          <cell r="L1634" t="str">
            <v>VertFishScav</v>
          </cell>
          <cell r="M1634" t="str">
            <v>Carnivore</v>
          </cell>
          <cell r="N1634" t="str">
            <v>Aquatic predator</v>
          </cell>
          <cell r="O1634"/>
          <cell r="P1634" t="str">
            <v>Aerial</v>
          </cell>
          <cell r="Q1634" t="str">
            <v>Riverine</v>
          </cell>
          <cell r="R1634" t="str">
            <v>Open</v>
          </cell>
          <cell r="S1634"/>
          <cell r="T1634" t="str">
            <v>M</v>
          </cell>
          <cell r="U1634" t="str">
            <v>M</v>
          </cell>
          <cell r="V1634" t="str">
            <v>MGT</v>
          </cell>
          <cell r="W1634" t="str">
            <v>No</v>
          </cell>
          <cell r="X1634" t="str">
            <v>VI (N)</v>
          </cell>
          <cell r="Y1634"/>
          <cell r="Z1634"/>
          <cell r="AA1634"/>
          <cell r="AB1634"/>
          <cell r="AC1634"/>
          <cell r="AD1634"/>
          <cell r="AE1634"/>
          <cell r="AF1634"/>
        </row>
        <row r="1635">
          <cell r="A1635" t="str">
            <v>Sterna trudeaui</v>
          </cell>
          <cell r="B1635" t="str">
            <v>Sterna</v>
          </cell>
          <cell r="C1635" t="str">
            <v>trudeaui</v>
          </cell>
          <cell r="D1635" t="str">
            <v>Sterna trudeaui</v>
          </cell>
          <cell r="E1635" t="str">
            <v>Charadriiformes</v>
          </cell>
          <cell r="F1635" t="str">
            <v>Laridae</v>
          </cell>
          <cell r="G1635" t="str">
            <v>trinta-réis-de-coroa-branca</v>
          </cell>
          <cell r="H1635" t="str">
            <v>Snowy-crowned Tern</v>
          </cell>
          <cell r="I1635" t="str">
            <v>LC</v>
          </cell>
          <cell r="J1635"/>
          <cell r="K1635"/>
          <cell r="L1635" t="str">
            <v>VertFishScav</v>
          </cell>
          <cell r="M1635" t="str">
            <v>Carnivore</v>
          </cell>
          <cell r="N1635" t="str">
            <v>Aquatic predator</v>
          </cell>
          <cell r="O1635" t="str">
            <v>Aquatico</v>
          </cell>
          <cell r="P1635" t="str">
            <v>Aerial</v>
          </cell>
          <cell r="Q1635" t="str">
            <v>Riverine</v>
          </cell>
          <cell r="R1635" t="str">
            <v>Open</v>
          </cell>
          <cell r="S1635"/>
          <cell r="T1635"/>
          <cell r="U1635"/>
          <cell r="V1635" t="str">
            <v>MPR</v>
          </cell>
          <cell r="W1635" t="str">
            <v>Yes</v>
          </cell>
          <cell r="X1635" t="str">
            <v>BR</v>
          </cell>
          <cell r="Y1635"/>
          <cell r="Z1635"/>
          <cell r="AA1635"/>
          <cell r="AB1635"/>
          <cell r="AC1635"/>
          <cell r="AD1635"/>
          <cell r="AE1635"/>
          <cell r="AF1635"/>
        </row>
        <row r="1636">
          <cell r="A1636" t="str">
            <v>Sterna vittata</v>
          </cell>
          <cell r="B1636" t="str">
            <v>Sterna</v>
          </cell>
          <cell r="C1636" t="str">
            <v>vittata</v>
          </cell>
          <cell r="D1636" t="str">
            <v>Sterna vittata</v>
          </cell>
          <cell r="E1636" t="str">
            <v>Charadriiformes</v>
          </cell>
          <cell r="F1636" t="str">
            <v>Laridae</v>
          </cell>
          <cell r="G1636" t="str">
            <v>trinta-réis-antártico</v>
          </cell>
          <cell r="H1636" t="str">
            <v>Antarctic Tern</v>
          </cell>
          <cell r="I1636" t="str">
            <v>LC</v>
          </cell>
          <cell r="J1636"/>
          <cell r="K1636"/>
          <cell r="L1636" t="str">
            <v>VertFishScav</v>
          </cell>
          <cell r="M1636" t="str">
            <v>Carnivore</v>
          </cell>
          <cell r="N1636" t="str">
            <v>Aquatic predator</v>
          </cell>
          <cell r="O1636"/>
          <cell r="P1636" t="str">
            <v>Aerial</v>
          </cell>
          <cell r="Q1636" t="str">
            <v>Riverine</v>
          </cell>
          <cell r="R1636" t="str">
            <v>Open</v>
          </cell>
          <cell r="S1636"/>
          <cell r="T1636"/>
          <cell r="U1636"/>
          <cell r="V1636" t="str">
            <v>VAG</v>
          </cell>
          <cell r="W1636" t="str">
            <v>No</v>
          </cell>
          <cell r="X1636" t="str">
            <v>VA (S)</v>
          </cell>
          <cell r="Y1636"/>
          <cell r="Z1636"/>
          <cell r="AA1636"/>
          <cell r="AB1636"/>
          <cell r="AC1636"/>
          <cell r="AD1636"/>
          <cell r="AE1636"/>
          <cell r="AF1636"/>
        </row>
        <row r="1637">
          <cell r="A1637" t="str">
            <v>Sternula antillarum</v>
          </cell>
          <cell r="B1637" t="str">
            <v>Sternula</v>
          </cell>
          <cell r="C1637" t="str">
            <v>antillarum</v>
          </cell>
          <cell r="D1637" t="str">
            <v>Sternula antillarum</v>
          </cell>
          <cell r="E1637" t="str">
            <v>Charadriiformes</v>
          </cell>
          <cell r="F1637" t="str">
            <v>Laridae</v>
          </cell>
          <cell r="G1637" t="str">
            <v>trinta-réis-miúdo</v>
          </cell>
          <cell r="H1637" t="str">
            <v>Least Tern</v>
          </cell>
          <cell r="I1637" t="str">
            <v>LC</v>
          </cell>
          <cell r="J1637"/>
          <cell r="K1637"/>
          <cell r="L1637" t="str">
            <v>Omnivore</v>
          </cell>
          <cell r="M1637" t="str">
            <v>Carnivore</v>
          </cell>
          <cell r="N1637" t="str">
            <v>Aquatic predator</v>
          </cell>
          <cell r="O1637"/>
          <cell r="P1637" t="str">
            <v>Aerial</v>
          </cell>
          <cell r="Q1637" t="str">
            <v>Coastal</v>
          </cell>
          <cell r="R1637" t="str">
            <v>Open</v>
          </cell>
          <cell r="S1637"/>
          <cell r="T1637" t="str">
            <v>M</v>
          </cell>
          <cell r="U1637" t="str">
            <v>A</v>
          </cell>
          <cell r="V1637" t="str">
            <v>MPR</v>
          </cell>
          <cell r="W1637" t="str">
            <v>Yes</v>
          </cell>
          <cell r="X1637" t="str">
            <v>VI (N), BR</v>
          </cell>
          <cell r="Y1637"/>
          <cell r="Z1637"/>
          <cell r="AA1637"/>
          <cell r="AB1637"/>
          <cell r="AC1637"/>
          <cell r="AD1637"/>
          <cell r="AE1637"/>
          <cell r="AF1637"/>
        </row>
        <row r="1638">
          <cell r="A1638" t="str">
            <v>Sternula superciliaris</v>
          </cell>
          <cell r="B1638" t="str">
            <v>Sternula</v>
          </cell>
          <cell r="C1638" t="str">
            <v>superciliaris</v>
          </cell>
          <cell r="D1638" t="str">
            <v>Sternula superciliaris</v>
          </cell>
          <cell r="E1638" t="str">
            <v>Charadriiformes</v>
          </cell>
          <cell r="F1638" t="str">
            <v>Laridae</v>
          </cell>
          <cell r="G1638" t="str">
            <v>trinta-réis-pequeno</v>
          </cell>
          <cell r="H1638" t="str">
            <v>Yellow-billed Tern</v>
          </cell>
          <cell r="I1638" t="str">
            <v>LC</v>
          </cell>
          <cell r="J1638"/>
          <cell r="K1638"/>
          <cell r="L1638" t="str">
            <v>VertFishScav</v>
          </cell>
          <cell r="M1638" t="str">
            <v>Carnivore</v>
          </cell>
          <cell r="N1638" t="str">
            <v>Aquatic predator</v>
          </cell>
          <cell r="O1638"/>
          <cell r="P1638" t="str">
            <v>Aerial</v>
          </cell>
          <cell r="Q1638" t="str">
            <v>Coastal</v>
          </cell>
          <cell r="R1638" t="str">
            <v>Open</v>
          </cell>
          <cell r="S1638">
            <v>1</v>
          </cell>
          <cell r="T1638" t="str">
            <v>M</v>
          </cell>
          <cell r="U1638" t="str">
            <v>M</v>
          </cell>
          <cell r="V1638"/>
          <cell r="W1638"/>
          <cell r="X1638" t="str">
            <v>BR</v>
          </cell>
          <cell r="Y1638"/>
          <cell r="Z1638" t="str">
            <v>RE</v>
          </cell>
          <cell r="AA1638" t="str">
            <v>AC</v>
          </cell>
          <cell r="AB1638"/>
          <cell r="AC1638"/>
          <cell r="AD1638"/>
          <cell r="AE1638"/>
          <cell r="AF1638"/>
        </row>
        <row r="1639">
          <cell r="A1639" t="str">
            <v>Stigmatura budytoides</v>
          </cell>
          <cell r="B1639" t="str">
            <v>Stigmatura</v>
          </cell>
          <cell r="C1639" t="str">
            <v>budytoides</v>
          </cell>
          <cell r="D1639" t="str">
            <v>Stigmatura budytoides</v>
          </cell>
          <cell r="E1639" t="str">
            <v>Passeriformes</v>
          </cell>
          <cell r="F1639" t="str">
            <v>Tyrannidae</v>
          </cell>
          <cell r="G1639" t="str">
            <v>alegrinho-balança-rabo</v>
          </cell>
          <cell r="H1639" t="str">
            <v>Greater Wagtail-Tyrant</v>
          </cell>
          <cell r="I1639" t="str">
            <v>LC</v>
          </cell>
          <cell r="J1639"/>
          <cell r="K1639"/>
          <cell r="L1639" t="str">
            <v>Invertebrate</v>
          </cell>
          <cell r="M1639" t="str">
            <v>Carnivore</v>
          </cell>
          <cell r="N1639" t="str">
            <v>Invertivore</v>
          </cell>
          <cell r="O1639" t="str">
            <v>Sub-bosque/Dossel</v>
          </cell>
          <cell r="P1639" t="str">
            <v>Insessorial</v>
          </cell>
          <cell r="Q1639" t="str">
            <v>Shrubland</v>
          </cell>
          <cell r="R1639" t="str">
            <v>Open</v>
          </cell>
          <cell r="S1639">
            <v>1</v>
          </cell>
          <cell r="T1639" t="str">
            <v>M</v>
          </cell>
          <cell r="U1639" t="str">
            <v>M</v>
          </cell>
          <cell r="V1639"/>
          <cell r="W1639"/>
          <cell r="X1639" t="str">
            <v>BR</v>
          </cell>
          <cell r="Y1639"/>
          <cell r="Z1639" t="str">
            <v>RE</v>
          </cell>
          <cell r="AA1639" t="str">
            <v>AC</v>
          </cell>
          <cell r="AB1639"/>
          <cell r="AC1639"/>
          <cell r="AD1639"/>
          <cell r="AE1639"/>
          <cell r="AF1639"/>
        </row>
        <row r="1640">
          <cell r="A1640" t="str">
            <v>Stigmatura napensis</v>
          </cell>
          <cell r="B1640" t="str">
            <v>Stigmatura</v>
          </cell>
          <cell r="C1640" t="str">
            <v>napensis</v>
          </cell>
          <cell r="D1640" t="str">
            <v>Stigmatura napensis</v>
          </cell>
          <cell r="E1640" t="str">
            <v>Passeriformes</v>
          </cell>
          <cell r="F1640" t="str">
            <v>Tyrannidae</v>
          </cell>
          <cell r="G1640" t="str">
            <v>papa-moscas-do-sertão</v>
          </cell>
          <cell r="H1640" t="str">
            <v>Lesser Wagtail-Tyrant</v>
          </cell>
          <cell r="I1640" t="str">
            <v>LC</v>
          </cell>
          <cell r="J1640"/>
          <cell r="K1640"/>
          <cell r="L1640" t="str">
            <v>Invertebrate</v>
          </cell>
          <cell r="M1640" t="str">
            <v>Carnivore</v>
          </cell>
          <cell r="N1640" t="str">
            <v>Invertivore</v>
          </cell>
          <cell r="O1640"/>
          <cell r="P1640" t="str">
            <v>Insessorial</v>
          </cell>
          <cell r="Q1640" t="str">
            <v>Shrubland</v>
          </cell>
          <cell r="R1640" t="str">
            <v>Open</v>
          </cell>
          <cell r="S1640">
            <v>1</v>
          </cell>
          <cell r="T1640" t="str">
            <v>M</v>
          </cell>
          <cell r="U1640" t="str">
            <v>M</v>
          </cell>
          <cell r="V1640"/>
          <cell r="W1640"/>
          <cell r="X1640" t="str">
            <v>BR</v>
          </cell>
          <cell r="Y1640"/>
          <cell r="Z1640" t="str">
            <v>RE</v>
          </cell>
          <cell r="AA1640" t="str">
            <v>AC</v>
          </cell>
          <cell r="AB1640"/>
          <cell r="AC1640"/>
          <cell r="AD1640"/>
          <cell r="AE1640"/>
          <cell r="AF1640"/>
        </row>
        <row r="1641">
          <cell r="A1641" t="str">
            <v>Streptoprocne biscutata</v>
          </cell>
          <cell r="B1641" t="str">
            <v>Streptoprocne</v>
          </cell>
          <cell r="C1641" t="str">
            <v>biscutata</v>
          </cell>
          <cell r="D1641" t="str">
            <v>Streptoprocne biscutata</v>
          </cell>
          <cell r="E1641" t="str">
            <v>Apodiformes</v>
          </cell>
          <cell r="F1641" t="str">
            <v>Apodidae</v>
          </cell>
          <cell r="G1641" t="str">
            <v>taperuçu-de-coleira-falha</v>
          </cell>
          <cell r="H1641" t="str">
            <v>Biscutate Swift</v>
          </cell>
          <cell r="I1641" t="str">
            <v>LC</v>
          </cell>
          <cell r="J1641"/>
          <cell r="K1641"/>
          <cell r="L1641" t="str">
            <v>Invertebrate</v>
          </cell>
          <cell r="M1641" t="str">
            <v>Carnivore</v>
          </cell>
          <cell r="N1641" t="str">
            <v>Invertivore</v>
          </cell>
          <cell r="O1641" t="str">
            <v>Aereo</v>
          </cell>
          <cell r="P1641" t="str">
            <v>Aerial</v>
          </cell>
          <cell r="Q1641" t="str">
            <v>Forest</v>
          </cell>
          <cell r="R1641" t="str">
            <v xml:space="preserve">Dense </v>
          </cell>
          <cell r="S1641">
            <v>1</v>
          </cell>
          <cell r="T1641" t="str">
            <v>M</v>
          </cell>
          <cell r="U1641" t="str">
            <v>M</v>
          </cell>
          <cell r="V1641"/>
          <cell r="W1641"/>
          <cell r="X1641" t="str">
            <v>BR</v>
          </cell>
          <cell r="Y1641"/>
          <cell r="Z1641" t="str">
            <v>RE</v>
          </cell>
          <cell r="AA1641"/>
          <cell r="AB1641"/>
          <cell r="AC1641"/>
          <cell r="AD1641"/>
          <cell r="AE1641"/>
          <cell r="AF1641"/>
        </row>
        <row r="1642">
          <cell r="A1642" t="str">
            <v>Streptoprocne phelpsi</v>
          </cell>
          <cell r="B1642" t="str">
            <v>Streptoprocne</v>
          </cell>
          <cell r="C1642" t="str">
            <v>phelpsi</v>
          </cell>
          <cell r="D1642" t="str">
            <v>Streptoprocne phelpsi</v>
          </cell>
          <cell r="E1642" t="str">
            <v>Apodiformes</v>
          </cell>
          <cell r="F1642" t="str">
            <v>Apodidae</v>
          </cell>
          <cell r="G1642" t="str">
            <v>taperuçu-dos-tepuis</v>
          </cell>
          <cell r="H1642" t="str">
            <v>Tepui Swift</v>
          </cell>
          <cell r="I1642" t="str">
            <v>LC</v>
          </cell>
          <cell r="J1642"/>
          <cell r="K1642"/>
          <cell r="L1642" t="str">
            <v>Invertebrate</v>
          </cell>
          <cell r="M1642" t="str">
            <v>Carnivore</v>
          </cell>
          <cell r="N1642" t="str">
            <v>Invertivore</v>
          </cell>
          <cell r="O1642"/>
          <cell r="P1642" t="str">
            <v>Aerial</v>
          </cell>
          <cell r="Q1642" t="str">
            <v>Forest</v>
          </cell>
          <cell r="R1642" t="str">
            <v xml:space="preserve">Dense </v>
          </cell>
          <cell r="S1642"/>
          <cell r="T1642" t="str">
            <v>M</v>
          </cell>
          <cell r="U1642" t="str">
            <v>B</v>
          </cell>
          <cell r="V1642"/>
          <cell r="W1642"/>
          <cell r="X1642" t="str">
            <v>BR#</v>
          </cell>
          <cell r="Y1642"/>
          <cell r="Z1642"/>
          <cell r="AA1642" t="str">
            <v>AC</v>
          </cell>
          <cell r="AB1642"/>
          <cell r="AC1642"/>
          <cell r="AD1642"/>
          <cell r="AE1642"/>
          <cell r="AF1642"/>
        </row>
        <row r="1643">
          <cell r="A1643" t="str">
            <v>Streptoprocne zonaris</v>
          </cell>
          <cell r="B1643" t="str">
            <v>Streptoprocne</v>
          </cell>
          <cell r="C1643" t="str">
            <v>zonaris</v>
          </cell>
          <cell r="D1643" t="str">
            <v>Streptoprocne zonaris</v>
          </cell>
          <cell r="E1643" t="str">
            <v>Apodiformes</v>
          </cell>
          <cell r="F1643" t="str">
            <v>Apodidae</v>
          </cell>
          <cell r="G1643" t="str">
            <v>taperuçu-de-coleira-branca</v>
          </cell>
          <cell r="H1643" t="str">
            <v>White-collared Swift</v>
          </cell>
          <cell r="I1643" t="str">
            <v>LC</v>
          </cell>
          <cell r="J1643"/>
          <cell r="K1643"/>
          <cell r="L1643" t="str">
            <v>Invertebrate</v>
          </cell>
          <cell r="M1643" t="str">
            <v>Carnivore</v>
          </cell>
          <cell r="N1643" t="str">
            <v>Invertivore</v>
          </cell>
          <cell r="O1643" t="str">
            <v>Aereo</v>
          </cell>
          <cell r="P1643" t="str">
            <v>Aerial</v>
          </cell>
          <cell r="Q1643" t="str">
            <v>Forest</v>
          </cell>
          <cell r="R1643" t="str">
            <v xml:space="preserve">Dense </v>
          </cell>
          <cell r="S1643">
            <v>1</v>
          </cell>
          <cell r="T1643" t="str">
            <v>M</v>
          </cell>
          <cell r="U1643" t="str">
            <v>B</v>
          </cell>
          <cell r="V1643"/>
          <cell r="W1643"/>
          <cell r="X1643" t="str">
            <v>BR</v>
          </cell>
          <cell r="Y1643"/>
          <cell r="Z1643" t="str">
            <v>DE</v>
          </cell>
          <cell r="AA1643"/>
          <cell r="AB1643"/>
          <cell r="AC1643"/>
          <cell r="AD1643"/>
          <cell r="AE1643"/>
          <cell r="AF1643"/>
        </row>
        <row r="1644">
          <cell r="A1644" t="str">
            <v>Strix huhula</v>
          </cell>
          <cell r="B1644" t="str">
            <v>Strix</v>
          </cell>
          <cell r="C1644" t="str">
            <v>huhula</v>
          </cell>
          <cell r="D1644" t="str">
            <v>Strix huhula</v>
          </cell>
          <cell r="E1644" t="str">
            <v>Strigiformes</v>
          </cell>
          <cell r="F1644" t="str">
            <v>Strigidae</v>
          </cell>
          <cell r="G1644" t="str">
            <v>coruja-preta</v>
          </cell>
          <cell r="H1644" t="str">
            <v>Black-banded Owl</v>
          </cell>
          <cell r="I1644"/>
          <cell r="J1644"/>
          <cell r="K1644" t="str">
            <v>II</v>
          </cell>
          <cell r="L1644" t="str">
            <v>Invertebrate</v>
          </cell>
          <cell r="M1644" t="str">
            <v>Carnivore</v>
          </cell>
          <cell r="N1644" t="str">
            <v>Vertivore</v>
          </cell>
          <cell r="O1644"/>
          <cell r="P1644" t="str">
            <v>Insessorial</v>
          </cell>
          <cell r="Q1644" t="str">
            <v>Forest</v>
          </cell>
          <cell r="R1644" t="str">
            <v xml:space="preserve">Dense </v>
          </cell>
          <cell r="S1644" t="str">
            <v>*</v>
          </cell>
          <cell r="T1644" t="str">
            <v>*</v>
          </cell>
          <cell r="U1644" t="str">
            <v>A</v>
          </cell>
          <cell r="V1644"/>
          <cell r="W1644"/>
          <cell r="X1644" t="str">
            <v>BR</v>
          </cell>
          <cell r="Y1644"/>
          <cell r="Z1644" t="str">
            <v>RE</v>
          </cell>
          <cell r="AA1644"/>
          <cell r="AB1644"/>
          <cell r="AC1644"/>
          <cell r="AD1644"/>
          <cell r="AE1644"/>
          <cell r="AF1644"/>
        </row>
        <row r="1645">
          <cell r="A1645" t="str">
            <v>Strix hylophila</v>
          </cell>
          <cell r="B1645" t="str">
            <v>Strix</v>
          </cell>
          <cell r="C1645" t="str">
            <v>hylophila</v>
          </cell>
          <cell r="D1645" t="str">
            <v>Strix hylophila</v>
          </cell>
          <cell r="E1645" t="str">
            <v>Strigiformes</v>
          </cell>
          <cell r="F1645" t="str">
            <v>Strigidae</v>
          </cell>
          <cell r="G1645" t="str">
            <v>coruja-listrada</v>
          </cell>
          <cell r="H1645" t="str">
            <v>Rusty-barred Owl</v>
          </cell>
          <cell r="I1645" t="str">
            <v>LC</v>
          </cell>
          <cell r="J1645"/>
          <cell r="K1645"/>
          <cell r="L1645" t="str">
            <v>VertFishScav</v>
          </cell>
          <cell r="M1645" t="str">
            <v>Carnivore</v>
          </cell>
          <cell r="N1645" t="str">
            <v>Vertivore</v>
          </cell>
          <cell r="O1645" t="str">
            <v>Dossel</v>
          </cell>
          <cell r="P1645" t="str">
            <v>Insessorial</v>
          </cell>
          <cell r="Q1645" t="str">
            <v>Forest</v>
          </cell>
          <cell r="R1645" t="str">
            <v xml:space="preserve">Dense </v>
          </cell>
          <cell r="S1645"/>
          <cell r="T1645" t="str">
            <v>B</v>
          </cell>
          <cell r="U1645" t="str">
            <v>M</v>
          </cell>
          <cell r="V1645"/>
          <cell r="W1645"/>
          <cell r="X1645" t="str">
            <v>BR</v>
          </cell>
          <cell r="Y1645"/>
          <cell r="Z1645"/>
          <cell r="AA1645"/>
          <cell r="AB1645"/>
          <cell r="AC1645"/>
          <cell r="AD1645"/>
          <cell r="AE1645"/>
          <cell r="AF1645"/>
        </row>
        <row r="1646">
          <cell r="A1646" t="str">
            <v>Strix virgata</v>
          </cell>
          <cell r="B1646" t="str">
            <v>Strix</v>
          </cell>
          <cell r="C1646" t="str">
            <v>virgata</v>
          </cell>
          <cell r="D1646" t="str">
            <v>Strix virgata</v>
          </cell>
          <cell r="E1646" t="str">
            <v>Strigiformes</v>
          </cell>
          <cell r="F1646" t="str">
            <v>Strigidae</v>
          </cell>
          <cell r="G1646" t="str">
            <v>coruja-do-mato</v>
          </cell>
          <cell r="H1646" t="str">
            <v>Mottled Owl</v>
          </cell>
          <cell r="I1646"/>
          <cell r="J1646"/>
          <cell r="K1646"/>
          <cell r="L1646" t="str">
            <v>VertFishScav</v>
          </cell>
          <cell r="M1646" t="str">
            <v>Carnivore</v>
          </cell>
          <cell r="N1646" t="str">
            <v>Vertivore</v>
          </cell>
          <cell r="O1646"/>
          <cell r="P1646" t="str">
            <v>Insessorial</v>
          </cell>
          <cell r="Q1646" t="str">
            <v>Forest</v>
          </cell>
          <cell r="R1646" t="str">
            <v xml:space="preserve">Dense </v>
          </cell>
          <cell r="S1646">
            <v>3</v>
          </cell>
          <cell r="T1646" t="str">
            <v>B</v>
          </cell>
          <cell r="U1646"/>
          <cell r="V1646"/>
          <cell r="W1646"/>
          <cell r="X1646" t="str">
            <v>BR</v>
          </cell>
          <cell r="Y1646"/>
          <cell r="Z1646" t="str">
            <v>RE</v>
          </cell>
          <cell r="AA1646"/>
          <cell r="AB1646"/>
          <cell r="AC1646"/>
          <cell r="AD1646"/>
          <cell r="AE1646"/>
          <cell r="AF1646"/>
        </row>
        <row r="1647">
          <cell r="A1647" t="str">
            <v>Sturnella defilippii</v>
          </cell>
          <cell r="B1647" t="str">
            <v>Leistes</v>
          </cell>
          <cell r="C1647" t="str">
            <v>defilippii</v>
          </cell>
          <cell r="D1647" t="str">
            <v>Leistes defilippii</v>
          </cell>
          <cell r="E1647" t="str">
            <v>Passeriformes</v>
          </cell>
          <cell r="F1647" t="str">
            <v>Icteridae</v>
          </cell>
          <cell r="G1647" t="str">
            <v>peito-vermelho-grande</v>
          </cell>
          <cell r="H1647" t="str">
            <v>Pampas Meadowlark</v>
          </cell>
          <cell r="I1647" t="str">
            <v>VU</v>
          </cell>
          <cell r="J1647"/>
          <cell r="K1647"/>
          <cell r="L1647" t="str">
            <v>Omnivore</v>
          </cell>
          <cell r="M1647" t="str">
            <v>Omnivore</v>
          </cell>
          <cell r="N1647" t="str">
            <v>Invertivore</v>
          </cell>
          <cell r="O1647"/>
          <cell r="P1647" t="str">
            <v>Terrestrial</v>
          </cell>
          <cell r="Q1647" t="str">
            <v>Grassland</v>
          </cell>
          <cell r="R1647" t="str">
            <v>Open</v>
          </cell>
          <cell r="S1647"/>
          <cell r="T1647"/>
          <cell r="U1647" t="str">
            <v>B</v>
          </cell>
          <cell r="V1647"/>
          <cell r="W1647"/>
          <cell r="X1647" t="str">
            <v>BR#, Ex</v>
          </cell>
          <cell r="Y1647"/>
          <cell r="Z1647"/>
          <cell r="AA1647"/>
          <cell r="AB1647"/>
          <cell r="AC1647"/>
          <cell r="AD1647"/>
          <cell r="AE1647"/>
          <cell r="AF1647"/>
        </row>
        <row r="1648">
          <cell r="A1648" t="str">
            <v>Sturnella magna</v>
          </cell>
          <cell r="B1648" t="str">
            <v>Sturnella</v>
          </cell>
          <cell r="C1648" t="str">
            <v>magna</v>
          </cell>
          <cell r="D1648" t="str">
            <v>Sturnella magna</v>
          </cell>
          <cell r="E1648" t="str">
            <v>Passeriformes</v>
          </cell>
          <cell r="F1648" t="str">
            <v>Icteridae</v>
          </cell>
          <cell r="G1648" t="str">
            <v>pedro-ceroulo</v>
          </cell>
          <cell r="H1648" t="str">
            <v>Eastern Meadowlark</v>
          </cell>
          <cell r="I1648" t="str">
            <v>NT</v>
          </cell>
          <cell r="J1648"/>
          <cell r="K1648"/>
          <cell r="L1648" t="str">
            <v>Invertebrate</v>
          </cell>
          <cell r="M1648" t="str">
            <v>Carnivore</v>
          </cell>
          <cell r="N1648" t="str">
            <v>Invertivore</v>
          </cell>
          <cell r="O1648" t="str">
            <v>Terrestre</v>
          </cell>
          <cell r="P1648" t="str">
            <v>Terrestrial</v>
          </cell>
          <cell r="Q1648" t="str">
            <v>Grassland</v>
          </cell>
          <cell r="R1648" t="str">
            <v>Open</v>
          </cell>
          <cell r="S1648"/>
          <cell r="T1648"/>
          <cell r="U1648" t="str">
            <v>B</v>
          </cell>
          <cell r="V1648"/>
          <cell r="W1648"/>
          <cell r="X1648" t="str">
            <v>BR</v>
          </cell>
          <cell r="Y1648"/>
          <cell r="Z1648"/>
          <cell r="AA1648"/>
          <cell r="AB1648"/>
          <cell r="AC1648"/>
          <cell r="AD1648"/>
          <cell r="AE1648"/>
          <cell r="AF1648"/>
        </row>
        <row r="1649">
          <cell r="A1649" t="str">
            <v>Sturnella militaris</v>
          </cell>
          <cell r="B1649" t="str">
            <v>Leistes</v>
          </cell>
          <cell r="C1649" t="str">
            <v>militaris</v>
          </cell>
          <cell r="D1649" t="str">
            <v>Leistes militaris</v>
          </cell>
          <cell r="E1649" t="str">
            <v>Passeriformes</v>
          </cell>
          <cell r="F1649" t="str">
            <v>Icteridae</v>
          </cell>
          <cell r="G1649" t="str">
            <v>polícia-inglesa-do-norte</v>
          </cell>
          <cell r="H1649" t="str">
            <v>Red-breasted Meadowlark</v>
          </cell>
          <cell r="I1649" t="str">
            <v>LC</v>
          </cell>
          <cell r="J1649"/>
          <cell r="K1649"/>
          <cell r="L1649" t="str">
            <v>Omnivore</v>
          </cell>
          <cell r="M1649" t="str">
            <v>Carnivore</v>
          </cell>
          <cell r="N1649" t="str">
            <v>Invertivore</v>
          </cell>
          <cell r="O1649" t="str">
            <v>Terrestre/Sub-bosque</v>
          </cell>
          <cell r="P1649" t="str">
            <v>Terrestrial</v>
          </cell>
          <cell r="Q1649" t="str">
            <v>Grassland</v>
          </cell>
          <cell r="R1649" t="str">
            <v>Open</v>
          </cell>
          <cell r="S1649"/>
          <cell r="T1649" t="str">
            <v>A</v>
          </cell>
          <cell r="U1649" t="str">
            <v>B</v>
          </cell>
          <cell r="V1649"/>
          <cell r="W1649"/>
          <cell r="X1649" t="str">
            <v>BR</v>
          </cell>
          <cell r="Y1649"/>
          <cell r="Z1649"/>
          <cell r="AA1649" t="str">
            <v>AC</v>
          </cell>
          <cell r="AB1649"/>
          <cell r="AC1649"/>
          <cell r="AD1649"/>
          <cell r="AE1649"/>
          <cell r="AF1649"/>
        </row>
        <row r="1650">
          <cell r="A1650" t="str">
            <v>Sturnella superciliaris</v>
          </cell>
          <cell r="B1650" t="str">
            <v>Leistes</v>
          </cell>
          <cell r="C1650" t="str">
            <v>superciliaris</v>
          </cell>
          <cell r="D1650" t="str">
            <v>Leistes superciliaris</v>
          </cell>
          <cell r="E1650" t="str">
            <v>Passeriformes</v>
          </cell>
          <cell r="F1650" t="str">
            <v>Icteridae</v>
          </cell>
          <cell r="G1650" t="str">
            <v>polícia-inglesa-do-sul</v>
          </cell>
          <cell r="H1650" t="str">
            <v>White-browed Meadowlark</v>
          </cell>
          <cell r="I1650" t="str">
            <v>LC</v>
          </cell>
          <cell r="J1650"/>
          <cell r="K1650"/>
          <cell r="L1650" t="str">
            <v>Omnivore</v>
          </cell>
          <cell r="M1650" t="str">
            <v>Carnivore</v>
          </cell>
          <cell r="N1650" t="str">
            <v>Invertivore</v>
          </cell>
          <cell r="O1650" t="str">
            <v>Terrestre/Sub-bosque</v>
          </cell>
          <cell r="P1650" t="str">
            <v>Terrestrial</v>
          </cell>
          <cell r="Q1650" t="str">
            <v>Grassland</v>
          </cell>
          <cell r="R1650" t="str">
            <v>Open</v>
          </cell>
          <cell r="S1650">
            <v>1</v>
          </cell>
          <cell r="T1650" t="str">
            <v>M</v>
          </cell>
          <cell r="U1650" t="str">
            <v>B</v>
          </cell>
          <cell r="V1650"/>
          <cell r="W1650"/>
          <cell r="X1650" t="str">
            <v>BR</v>
          </cell>
          <cell r="Y1650"/>
          <cell r="Z1650" t="str">
            <v>RE</v>
          </cell>
          <cell r="AA1650" t="str">
            <v>AC</v>
          </cell>
          <cell r="AB1650"/>
          <cell r="AC1650"/>
          <cell r="AD1650"/>
          <cell r="AE1650"/>
          <cell r="AF1650"/>
        </row>
        <row r="1651">
          <cell r="A1651" t="str">
            <v>Sublegatus modestus</v>
          </cell>
          <cell r="B1651" t="str">
            <v>Sublegatus</v>
          </cell>
          <cell r="C1651" t="str">
            <v>modestus</v>
          </cell>
          <cell r="D1651" t="str">
            <v>Sublegatus modestus</v>
          </cell>
          <cell r="E1651" t="str">
            <v>Passeriformes</v>
          </cell>
          <cell r="F1651" t="str">
            <v>Tyrannidae</v>
          </cell>
          <cell r="G1651" t="str">
            <v>guaracava-modesta</v>
          </cell>
          <cell r="H1651" t="str">
            <v>Southern Scrub-Flycatcher</v>
          </cell>
          <cell r="I1651" t="str">
            <v>LC</v>
          </cell>
          <cell r="J1651"/>
          <cell r="K1651"/>
          <cell r="L1651" t="str">
            <v>Invertebrate</v>
          </cell>
          <cell r="M1651" t="str">
            <v>Carnivore</v>
          </cell>
          <cell r="N1651" t="str">
            <v>Invertivore</v>
          </cell>
          <cell r="O1651"/>
          <cell r="P1651" t="str">
            <v>Insessorial</v>
          </cell>
          <cell r="Q1651" t="str">
            <v>Woodland</v>
          </cell>
          <cell r="R1651" t="str">
            <v>Semi-Open</v>
          </cell>
          <cell r="S1651">
            <v>2</v>
          </cell>
          <cell r="T1651" t="str">
            <v>M</v>
          </cell>
          <cell r="U1651" t="str">
            <v>M</v>
          </cell>
          <cell r="V1651" t="str">
            <v>MPR</v>
          </cell>
          <cell r="W1651" t="str">
            <v>Yes</v>
          </cell>
          <cell r="X1651" t="str">
            <v>BR</v>
          </cell>
          <cell r="Y1651"/>
          <cell r="Z1651" t="str">
            <v>RE</v>
          </cell>
          <cell r="AA1651"/>
          <cell r="AB1651"/>
          <cell r="AC1651"/>
          <cell r="AD1651"/>
          <cell r="AE1651"/>
          <cell r="AF1651"/>
        </row>
        <row r="1652">
          <cell r="A1652" t="str">
            <v>Sublegatus obscurior</v>
          </cell>
          <cell r="B1652" t="str">
            <v>Sublegatus</v>
          </cell>
          <cell r="C1652" t="str">
            <v>obscurior</v>
          </cell>
          <cell r="D1652" t="str">
            <v>Sublegatus obscurior</v>
          </cell>
          <cell r="E1652" t="str">
            <v>Passeriformes</v>
          </cell>
          <cell r="F1652" t="str">
            <v>Tyrannidae</v>
          </cell>
          <cell r="G1652" t="str">
            <v>sertanejo-escuro</v>
          </cell>
          <cell r="H1652" t="str">
            <v>Amazonian Scrub-Flycatcher</v>
          </cell>
          <cell r="I1652" t="str">
            <v>LC</v>
          </cell>
          <cell r="J1652"/>
          <cell r="K1652"/>
          <cell r="L1652" t="str">
            <v>Invertebrate</v>
          </cell>
          <cell r="M1652" t="str">
            <v>Carnivore</v>
          </cell>
          <cell r="N1652" t="str">
            <v>Invertivore</v>
          </cell>
          <cell r="O1652"/>
          <cell r="P1652" t="str">
            <v>Insessorial</v>
          </cell>
          <cell r="Q1652" t="str">
            <v>Woodland</v>
          </cell>
          <cell r="R1652" t="str">
            <v>Semi-Open</v>
          </cell>
          <cell r="S1652"/>
          <cell r="T1652"/>
          <cell r="U1652"/>
          <cell r="V1652"/>
          <cell r="W1652"/>
          <cell r="X1652" t="str">
            <v>BR</v>
          </cell>
          <cell r="Y1652"/>
          <cell r="Z1652"/>
          <cell r="AA1652"/>
          <cell r="AB1652"/>
          <cell r="AC1652"/>
          <cell r="AD1652"/>
          <cell r="AE1652"/>
          <cell r="AF1652"/>
        </row>
        <row r="1653">
          <cell r="A1653" t="str">
            <v>Suiriri affinis</v>
          </cell>
          <cell r="B1653" t="str">
            <v>Guyramemua</v>
          </cell>
          <cell r="C1653" t="str">
            <v>affine</v>
          </cell>
          <cell r="D1653" t="str">
            <v>Guyramemua affine</v>
          </cell>
          <cell r="E1653" t="str">
            <v>Passeriformes</v>
          </cell>
          <cell r="F1653" t="str">
            <v>Tyrannidae</v>
          </cell>
          <cell r="G1653" t="str">
            <v>suiriri-da-chapada</v>
          </cell>
          <cell r="H1653" t="str">
            <v>Chapada Flycatcher</v>
          </cell>
          <cell r="I1653"/>
          <cell r="J1653"/>
          <cell r="K1653"/>
          <cell r="L1653" t="str">
            <v>Invertebrate</v>
          </cell>
          <cell r="M1653" t="str">
            <v>Carnivore</v>
          </cell>
          <cell r="N1653" t="str">
            <v>Invertivore</v>
          </cell>
          <cell r="O1653"/>
          <cell r="P1653" t="str">
            <v>Insessorial</v>
          </cell>
          <cell r="Q1653" t="str">
            <v>Woodland</v>
          </cell>
          <cell r="R1653" t="str">
            <v>Semi-Open</v>
          </cell>
          <cell r="S1653"/>
          <cell r="T1653" t="str">
            <v>A</v>
          </cell>
          <cell r="U1653" t="str">
            <v>M</v>
          </cell>
          <cell r="V1653"/>
          <cell r="W1653"/>
          <cell r="X1653" t="str">
            <v>BR</v>
          </cell>
          <cell r="Y1653"/>
          <cell r="Z1653"/>
          <cell r="AA1653" t="str">
            <v>AC</v>
          </cell>
          <cell r="AB1653"/>
          <cell r="AC1653"/>
          <cell r="AD1653"/>
          <cell r="AE1653"/>
          <cell r="AF1653"/>
        </row>
        <row r="1654">
          <cell r="A1654" t="str">
            <v>Suiriri suiriri</v>
          </cell>
          <cell r="B1654" t="str">
            <v>Suiriri</v>
          </cell>
          <cell r="C1654" t="str">
            <v>suiriri</v>
          </cell>
          <cell r="D1654" t="str">
            <v>Suiriri suiriri</v>
          </cell>
          <cell r="E1654" t="str">
            <v>Passeriformes</v>
          </cell>
          <cell r="F1654" t="str">
            <v>Tyrannidae</v>
          </cell>
          <cell r="G1654" t="str">
            <v>suiriri-cinzento</v>
          </cell>
          <cell r="H1654" t="str">
            <v>Suiriri Flycatcher</v>
          </cell>
          <cell r="I1654" t="str">
            <v>LC</v>
          </cell>
          <cell r="J1654"/>
          <cell r="K1654"/>
          <cell r="L1654" t="str">
            <v>Invertebrate</v>
          </cell>
          <cell r="M1654" t="str">
            <v>Carnivore</v>
          </cell>
          <cell r="N1654" t="str">
            <v>Invertivore</v>
          </cell>
          <cell r="O1654" t="str">
            <v>Dossel</v>
          </cell>
          <cell r="P1654" t="str">
            <v>Insessorial</v>
          </cell>
          <cell r="Q1654" t="str">
            <v>Woodland</v>
          </cell>
          <cell r="R1654" t="str">
            <v>Semi-Open</v>
          </cell>
          <cell r="S1654">
            <v>1</v>
          </cell>
          <cell r="T1654" t="str">
            <v>A</v>
          </cell>
          <cell r="U1654" t="str">
            <v>M</v>
          </cell>
          <cell r="V1654"/>
          <cell r="W1654"/>
          <cell r="X1654" t="str">
            <v>BR</v>
          </cell>
          <cell r="Y1654"/>
          <cell r="Z1654" t="str">
            <v>RE</v>
          </cell>
          <cell r="AA1654"/>
          <cell r="AB1654"/>
          <cell r="AC1654"/>
          <cell r="AD1654"/>
          <cell r="AE1654"/>
          <cell r="AF1654"/>
        </row>
        <row r="1655">
          <cell r="A1655" t="str">
            <v>Sula dactylatra</v>
          </cell>
          <cell r="B1655" t="str">
            <v>Sula</v>
          </cell>
          <cell r="C1655" t="str">
            <v>dactylatra</v>
          </cell>
          <cell r="D1655" t="str">
            <v>Sula dactylatra</v>
          </cell>
          <cell r="E1655" t="str">
            <v>Suliformes</v>
          </cell>
          <cell r="F1655" t="str">
            <v>Sulidae</v>
          </cell>
          <cell r="G1655" t="str">
            <v>atobá-grande</v>
          </cell>
          <cell r="H1655" t="str">
            <v>Masked Booby</v>
          </cell>
          <cell r="I1655" t="str">
            <v>LC</v>
          </cell>
          <cell r="J1655"/>
          <cell r="K1655"/>
          <cell r="L1655" t="str">
            <v>VertFishScav</v>
          </cell>
          <cell r="M1655" t="str">
            <v>Carnivore</v>
          </cell>
          <cell r="N1655" t="str">
            <v>Aquatic predator</v>
          </cell>
          <cell r="O1655" t="str">
            <v>Aquatico</v>
          </cell>
          <cell r="P1655" t="str">
            <v>Aerial</v>
          </cell>
          <cell r="Q1655" t="str">
            <v>Marine</v>
          </cell>
          <cell r="R1655" t="str">
            <v>Open</v>
          </cell>
          <cell r="S1655"/>
          <cell r="T1655"/>
          <cell r="U1655" t="str">
            <v>A</v>
          </cell>
          <cell r="V1655"/>
          <cell r="W1655"/>
          <cell r="X1655" t="str">
            <v>BR</v>
          </cell>
          <cell r="Y1655"/>
          <cell r="Z1655"/>
          <cell r="AA1655"/>
          <cell r="AB1655"/>
          <cell r="AC1655"/>
          <cell r="AD1655"/>
          <cell r="AE1655"/>
          <cell r="AF1655"/>
        </row>
        <row r="1656">
          <cell r="A1656" t="str">
            <v>Sula leucogaster</v>
          </cell>
          <cell r="B1656" t="str">
            <v>Sula</v>
          </cell>
          <cell r="C1656" t="str">
            <v>leucogaster</v>
          </cell>
          <cell r="D1656" t="str">
            <v>Sula leucogaster</v>
          </cell>
          <cell r="E1656" t="str">
            <v>Suliformes</v>
          </cell>
          <cell r="F1656" t="str">
            <v>Sulidae</v>
          </cell>
          <cell r="G1656" t="str">
            <v>atobá</v>
          </cell>
          <cell r="H1656" t="str">
            <v>Brown Booby</v>
          </cell>
          <cell r="I1656" t="str">
            <v>LC</v>
          </cell>
          <cell r="J1656"/>
          <cell r="K1656"/>
          <cell r="L1656" t="str">
            <v>VertFishScav</v>
          </cell>
          <cell r="M1656" t="str">
            <v>Carnivore</v>
          </cell>
          <cell r="N1656" t="str">
            <v>Aquatic predator</v>
          </cell>
          <cell r="O1656" t="str">
            <v>Aquatico</v>
          </cell>
          <cell r="P1656" t="str">
            <v>Aerial</v>
          </cell>
          <cell r="Q1656" t="str">
            <v>Marine</v>
          </cell>
          <cell r="R1656" t="str">
            <v>Open</v>
          </cell>
          <cell r="S1656"/>
          <cell r="T1656"/>
          <cell r="U1656" t="str">
            <v>A</v>
          </cell>
          <cell r="V1656"/>
          <cell r="W1656"/>
          <cell r="X1656" t="str">
            <v>BR</v>
          </cell>
          <cell r="Y1656"/>
          <cell r="Z1656"/>
          <cell r="AA1656"/>
          <cell r="AB1656"/>
          <cell r="AC1656"/>
          <cell r="AD1656"/>
          <cell r="AE1656"/>
          <cell r="AF1656"/>
        </row>
        <row r="1657">
          <cell r="A1657" t="str">
            <v>Sula sula</v>
          </cell>
          <cell r="B1657" t="str">
            <v>Sula</v>
          </cell>
          <cell r="C1657" t="str">
            <v>sula</v>
          </cell>
          <cell r="D1657" t="str">
            <v>Sula sula</v>
          </cell>
          <cell r="E1657" t="str">
            <v>Suliformes</v>
          </cell>
          <cell r="F1657" t="str">
            <v>Sulidae</v>
          </cell>
          <cell r="G1657" t="str">
            <v>atobá-de-pé-vermelho</v>
          </cell>
          <cell r="H1657" t="str">
            <v>Red-footed Booby</v>
          </cell>
          <cell r="I1657" t="str">
            <v>LC</v>
          </cell>
          <cell r="J1657" t="str">
            <v>EN</v>
          </cell>
          <cell r="K1657"/>
          <cell r="L1657" t="str">
            <v>Omnivore</v>
          </cell>
          <cell r="M1657" t="str">
            <v>Carnivore</v>
          </cell>
          <cell r="N1657" t="str">
            <v>Aquatic predator</v>
          </cell>
          <cell r="O1657" t="str">
            <v>Aquatico</v>
          </cell>
          <cell r="P1657" t="str">
            <v>Aerial</v>
          </cell>
          <cell r="Q1657" t="str">
            <v>Marine</v>
          </cell>
          <cell r="R1657" t="str">
            <v>Open</v>
          </cell>
          <cell r="S1657"/>
          <cell r="T1657" t="str">
            <v>A</v>
          </cell>
          <cell r="U1657" t="str">
            <v>B</v>
          </cell>
          <cell r="V1657"/>
          <cell r="W1657"/>
          <cell r="X1657" t="str">
            <v>BR</v>
          </cell>
          <cell r="Y1657"/>
          <cell r="Z1657"/>
          <cell r="AA1657" t="str">
            <v>AC</v>
          </cell>
          <cell r="AB1657"/>
          <cell r="AC1657"/>
          <cell r="AD1657"/>
          <cell r="AE1657"/>
          <cell r="AF1657"/>
        </row>
        <row r="1658">
          <cell r="A1658" t="str">
            <v>Synallaxis albescens</v>
          </cell>
          <cell r="B1658" t="str">
            <v>Synallaxis</v>
          </cell>
          <cell r="C1658" t="str">
            <v>albescens</v>
          </cell>
          <cell r="D1658" t="str">
            <v>Synallaxis albescens</v>
          </cell>
          <cell r="E1658" t="str">
            <v>Passeriformes</v>
          </cell>
          <cell r="F1658" t="str">
            <v>Furriidae</v>
          </cell>
          <cell r="G1658" t="str">
            <v>uí-pi</v>
          </cell>
          <cell r="H1658" t="str">
            <v>Pale-breasted Spinetail</v>
          </cell>
          <cell r="I1658" t="str">
            <v>LC</v>
          </cell>
          <cell r="J1658"/>
          <cell r="K1658"/>
          <cell r="L1658" t="str">
            <v>Invertebrate</v>
          </cell>
          <cell r="M1658" t="str">
            <v>Carnivore</v>
          </cell>
          <cell r="N1658" t="str">
            <v>Invertivore</v>
          </cell>
          <cell r="O1658" t="str">
            <v>Sub-bosque</v>
          </cell>
          <cell r="P1658" t="str">
            <v>Insessorial</v>
          </cell>
          <cell r="Q1658" t="str">
            <v>Grassland</v>
          </cell>
          <cell r="R1658" t="str">
            <v>Semi-Open</v>
          </cell>
          <cell r="S1658">
            <v>1</v>
          </cell>
          <cell r="T1658" t="str">
            <v>A</v>
          </cell>
          <cell r="U1658" t="str">
            <v>B</v>
          </cell>
          <cell r="V1658"/>
          <cell r="W1658"/>
          <cell r="X1658" t="str">
            <v>BR</v>
          </cell>
          <cell r="Y1658"/>
          <cell r="Z1658" t="str">
            <v>RE</v>
          </cell>
          <cell r="AA1658"/>
          <cell r="AB1658"/>
          <cell r="AC1658"/>
          <cell r="AD1658"/>
          <cell r="AE1658"/>
          <cell r="AF1658"/>
        </row>
        <row r="1659">
          <cell r="A1659" t="str">
            <v>Synallaxis albigularis</v>
          </cell>
          <cell r="B1659" t="str">
            <v>Synallaxis</v>
          </cell>
          <cell r="C1659" t="str">
            <v>albigularis</v>
          </cell>
          <cell r="D1659" t="str">
            <v>Synallaxis albigularis</v>
          </cell>
          <cell r="E1659" t="str">
            <v>Passeriformes</v>
          </cell>
          <cell r="F1659" t="str">
            <v>Furriidae</v>
          </cell>
          <cell r="G1659" t="str">
            <v>joão-de-peito-escuro</v>
          </cell>
          <cell r="H1659" t="str">
            <v>Dark-breasted Spinetail</v>
          </cell>
          <cell r="I1659" t="str">
            <v>LC</v>
          </cell>
          <cell r="J1659"/>
          <cell r="K1659"/>
          <cell r="L1659" t="str">
            <v>Invertebrate</v>
          </cell>
          <cell r="M1659" t="str">
            <v>Carnivore</v>
          </cell>
          <cell r="N1659" t="str">
            <v>Invertivore</v>
          </cell>
          <cell r="O1659" t="str">
            <v>Sub-bosque</v>
          </cell>
          <cell r="P1659" t="str">
            <v>Insessorial</v>
          </cell>
          <cell r="Q1659" t="str">
            <v>Grassland</v>
          </cell>
          <cell r="R1659" t="str">
            <v>Semi-Open</v>
          </cell>
          <cell r="S1659"/>
          <cell r="T1659"/>
          <cell r="U1659"/>
          <cell r="V1659"/>
          <cell r="W1659"/>
          <cell r="X1659" t="str">
            <v>BR</v>
          </cell>
          <cell r="Y1659"/>
          <cell r="Z1659"/>
          <cell r="AA1659"/>
          <cell r="AB1659"/>
          <cell r="AC1659"/>
          <cell r="AD1659"/>
          <cell r="AE1659"/>
          <cell r="AF1659"/>
        </row>
        <row r="1660">
          <cell r="A1660" t="str">
            <v>Synallaxis albilora</v>
          </cell>
          <cell r="B1660" t="str">
            <v>Synallaxis</v>
          </cell>
          <cell r="C1660" t="str">
            <v>albilora</v>
          </cell>
          <cell r="D1660" t="str">
            <v>Synallaxis albilora</v>
          </cell>
          <cell r="E1660" t="str">
            <v>Passeriformes</v>
          </cell>
          <cell r="F1660" t="str">
            <v>Furriidae</v>
          </cell>
          <cell r="G1660" t="str">
            <v>joão-do-pantal</v>
          </cell>
          <cell r="H1660" t="str">
            <v>White-lored Spinetail</v>
          </cell>
          <cell r="I1660" t="str">
            <v>LC</v>
          </cell>
          <cell r="J1660"/>
          <cell r="K1660"/>
          <cell r="L1660" t="str">
            <v>Invertebrate</v>
          </cell>
          <cell r="M1660" t="str">
            <v>Carnivore</v>
          </cell>
          <cell r="N1660" t="str">
            <v>Invertivore</v>
          </cell>
          <cell r="O1660"/>
          <cell r="P1660" t="str">
            <v>Insessorial</v>
          </cell>
          <cell r="Q1660" t="str">
            <v>Grassland</v>
          </cell>
          <cell r="R1660" t="str">
            <v>Semi-Open</v>
          </cell>
          <cell r="S1660"/>
          <cell r="T1660"/>
          <cell r="U1660" t="str">
            <v>M</v>
          </cell>
          <cell r="V1660"/>
          <cell r="W1660"/>
          <cell r="X1660" t="str">
            <v>BR</v>
          </cell>
          <cell r="Y1660"/>
          <cell r="Z1660"/>
          <cell r="AA1660"/>
          <cell r="AB1660"/>
          <cell r="AC1660"/>
          <cell r="AD1660"/>
          <cell r="AE1660"/>
          <cell r="AF1660"/>
        </row>
        <row r="1661">
          <cell r="A1661" t="str">
            <v>Synallaxis cherriei</v>
          </cell>
          <cell r="B1661" t="str">
            <v>Synallaxis</v>
          </cell>
          <cell r="C1661" t="str">
            <v>cherriei</v>
          </cell>
          <cell r="D1661" t="str">
            <v>Synallaxis cherriei</v>
          </cell>
          <cell r="E1661" t="str">
            <v>Passeriformes</v>
          </cell>
          <cell r="F1661" t="str">
            <v>Furriidae</v>
          </cell>
          <cell r="G1661" t="str">
            <v>puruchém</v>
          </cell>
          <cell r="H1661" t="str">
            <v>Chestnut-throated Spinetail</v>
          </cell>
          <cell r="I1661" t="str">
            <v>LC</v>
          </cell>
          <cell r="J1661"/>
          <cell r="K1661"/>
          <cell r="L1661" t="str">
            <v>Invertebrate</v>
          </cell>
          <cell r="M1661" t="str">
            <v>Carnivore</v>
          </cell>
          <cell r="N1661" t="str">
            <v>Invertivore</v>
          </cell>
          <cell r="O1661" t="str">
            <v>Sub-bosque</v>
          </cell>
          <cell r="P1661" t="str">
            <v>Insessorial</v>
          </cell>
          <cell r="Q1661" t="str">
            <v>Grassland</v>
          </cell>
          <cell r="R1661" t="str">
            <v>Semi-Open</v>
          </cell>
          <cell r="S1661"/>
          <cell r="T1661"/>
          <cell r="U1661" t="str">
            <v>M</v>
          </cell>
          <cell r="V1661"/>
          <cell r="W1661"/>
          <cell r="X1661" t="str">
            <v>BR</v>
          </cell>
          <cell r="Y1661"/>
          <cell r="Z1661"/>
          <cell r="AA1661"/>
          <cell r="AB1661"/>
          <cell r="AC1661"/>
          <cell r="AD1661"/>
          <cell r="AE1661"/>
          <cell r="AF1661"/>
        </row>
        <row r="1662">
          <cell r="A1662" t="str">
            <v>Synallaxis cinerascens</v>
          </cell>
          <cell r="B1662" t="str">
            <v>Synallaxis</v>
          </cell>
          <cell r="C1662" t="str">
            <v>cinerascens</v>
          </cell>
          <cell r="D1662" t="str">
            <v>Synallaxis cinerascens</v>
          </cell>
          <cell r="E1662" t="str">
            <v>Passeriformes</v>
          </cell>
          <cell r="F1662" t="str">
            <v>Furriidae</v>
          </cell>
          <cell r="G1662" t="str">
            <v>pi-puí</v>
          </cell>
          <cell r="H1662" t="str">
            <v>Gray-bellied Spinetail</v>
          </cell>
          <cell r="I1662" t="str">
            <v>LC</v>
          </cell>
          <cell r="J1662"/>
          <cell r="K1662"/>
          <cell r="L1662" t="str">
            <v>Invertebrate</v>
          </cell>
          <cell r="M1662" t="str">
            <v>Carnivore</v>
          </cell>
          <cell r="N1662" t="str">
            <v>Invertivore</v>
          </cell>
          <cell r="O1662" t="str">
            <v>Sub-bosque/Estrato medio</v>
          </cell>
          <cell r="P1662" t="str">
            <v>Insessorial</v>
          </cell>
          <cell r="Q1662" t="str">
            <v>Grassland</v>
          </cell>
          <cell r="R1662" t="str">
            <v>Semi-Open</v>
          </cell>
          <cell r="S1662"/>
          <cell r="T1662"/>
          <cell r="U1662" t="str">
            <v>M</v>
          </cell>
          <cell r="V1662"/>
          <cell r="W1662"/>
          <cell r="X1662" t="str">
            <v>BR</v>
          </cell>
          <cell r="Y1662"/>
          <cell r="Z1662"/>
          <cell r="AA1662" t="str">
            <v>T</v>
          </cell>
          <cell r="AB1662"/>
          <cell r="AC1662"/>
          <cell r="AD1662"/>
          <cell r="AE1662"/>
          <cell r="AF1662"/>
        </row>
        <row r="1663">
          <cell r="A1663" t="str">
            <v>Synallaxis cinerea</v>
          </cell>
          <cell r="B1663" t="str">
            <v>Synallaxis</v>
          </cell>
          <cell r="C1663" t="str">
            <v>cinerea</v>
          </cell>
          <cell r="D1663" t="str">
            <v>Synallaxis cinerea</v>
          </cell>
          <cell r="E1663" t="str">
            <v>Passeriformes</v>
          </cell>
          <cell r="F1663" t="str">
            <v>Furriidae</v>
          </cell>
          <cell r="G1663" t="str">
            <v>joão-baiano</v>
          </cell>
          <cell r="H1663" t="str">
            <v>Bahia Spinetail</v>
          </cell>
          <cell r="I1663" t="str">
            <v>NT</v>
          </cell>
          <cell r="J1663"/>
          <cell r="K1663"/>
          <cell r="L1663" t="str">
            <v>Invertebrate</v>
          </cell>
          <cell r="M1663" t="str">
            <v>Carnivore</v>
          </cell>
          <cell r="N1663" t="str">
            <v>Invertivore</v>
          </cell>
          <cell r="O1663"/>
          <cell r="P1663" t="str">
            <v>Insessorial</v>
          </cell>
          <cell r="Q1663" t="str">
            <v>Grassland</v>
          </cell>
          <cell r="R1663" t="str">
            <v>Semi-Open</v>
          </cell>
          <cell r="S1663">
            <v>3</v>
          </cell>
          <cell r="T1663" t="str">
            <v>A</v>
          </cell>
          <cell r="U1663" t="str">
            <v>M</v>
          </cell>
          <cell r="V1663"/>
          <cell r="W1663"/>
          <cell r="X1663" t="str">
            <v>BR, En</v>
          </cell>
          <cell r="Y1663"/>
          <cell r="Z1663" t="str">
            <v>RE</v>
          </cell>
          <cell r="AA1663" t="str">
            <v>AC</v>
          </cell>
          <cell r="AB1663"/>
          <cell r="AC1663"/>
          <cell r="AD1663"/>
          <cell r="AE1663"/>
          <cell r="AF1663"/>
        </row>
        <row r="1664">
          <cell r="A1664" t="str">
            <v>Synallaxis frontalis</v>
          </cell>
          <cell r="B1664" t="str">
            <v>Synallaxis</v>
          </cell>
          <cell r="C1664" t="str">
            <v>frontalis</v>
          </cell>
          <cell r="D1664" t="str">
            <v>Synallaxis frontalis</v>
          </cell>
          <cell r="E1664" t="str">
            <v>Passeriformes</v>
          </cell>
          <cell r="F1664" t="str">
            <v>Furriidae</v>
          </cell>
          <cell r="G1664" t="str">
            <v>petrim</v>
          </cell>
          <cell r="H1664" t="str">
            <v>Sooty-fronted Spinetail</v>
          </cell>
          <cell r="I1664" t="str">
            <v>LC</v>
          </cell>
          <cell r="J1664"/>
          <cell r="K1664"/>
          <cell r="L1664" t="str">
            <v>Invertebrate</v>
          </cell>
          <cell r="M1664" t="str">
            <v>Carnivore</v>
          </cell>
          <cell r="N1664" t="str">
            <v>Invertivore</v>
          </cell>
          <cell r="O1664" t="str">
            <v>Sub-bosque</v>
          </cell>
          <cell r="P1664" t="str">
            <v>Insessorial</v>
          </cell>
          <cell r="Q1664" t="str">
            <v>Grassland</v>
          </cell>
          <cell r="R1664" t="str">
            <v>Semi-Open</v>
          </cell>
          <cell r="S1664">
            <v>3</v>
          </cell>
          <cell r="T1664" t="str">
            <v>A</v>
          </cell>
          <cell r="U1664" t="str">
            <v>B</v>
          </cell>
          <cell r="V1664"/>
          <cell r="W1664"/>
          <cell r="X1664" t="str">
            <v>BR</v>
          </cell>
          <cell r="Y1664"/>
          <cell r="Z1664" t="str">
            <v>RE</v>
          </cell>
          <cell r="AA1664"/>
          <cell r="AB1664"/>
          <cell r="AC1664"/>
          <cell r="AD1664"/>
          <cell r="AE1664"/>
          <cell r="AF1664"/>
        </row>
        <row r="1665">
          <cell r="A1665" t="str">
            <v>Synallaxis gujanensis</v>
          </cell>
          <cell r="B1665" t="str">
            <v>Synallaxis</v>
          </cell>
          <cell r="C1665" t="str">
            <v>gujanensis</v>
          </cell>
          <cell r="D1665" t="str">
            <v>Synallaxis gujanensis</v>
          </cell>
          <cell r="E1665" t="str">
            <v>Passeriformes</v>
          </cell>
          <cell r="F1665" t="str">
            <v>Furriidae</v>
          </cell>
          <cell r="G1665" t="str">
            <v>joão-teneném-becuá</v>
          </cell>
          <cell r="H1665" t="str">
            <v>Plain-crowned Spinetail</v>
          </cell>
          <cell r="I1665" t="str">
            <v>LC</v>
          </cell>
          <cell r="J1665"/>
          <cell r="K1665"/>
          <cell r="L1665" t="str">
            <v>Invertebrate</v>
          </cell>
          <cell r="M1665" t="str">
            <v>Carnivore</v>
          </cell>
          <cell r="N1665" t="str">
            <v>Invertivore</v>
          </cell>
          <cell r="O1665"/>
          <cell r="P1665" t="str">
            <v>Insessorial</v>
          </cell>
          <cell r="Q1665" t="str">
            <v>Grassland</v>
          </cell>
          <cell r="R1665" t="str">
            <v>Semi-Open</v>
          </cell>
          <cell r="S1665"/>
          <cell r="T1665" t="str">
            <v>A</v>
          </cell>
          <cell r="U1665" t="str">
            <v>M</v>
          </cell>
          <cell r="V1665"/>
          <cell r="W1665"/>
          <cell r="X1665" t="str">
            <v>BR</v>
          </cell>
          <cell r="Y1665"/>
          <cell r="Z1665"/>
          <cell r="AA1665" t="str">
            <v>AC</v>
          </cell>
          <cell r="AB1665"/>
          <cell r="AC1665"/>
          <cell r="AD1665"/>
          <cell r="AE1665"/>
          <cell r="AF1665"/>
        </row>
        <row r="1666">
          <cell r="A1666" t="str">
            <v>Synallaxis hellmayri</v>
          </cell>
          <cell r="B1666" t="str">
            <v>Synallaxis</v>
          </cell>
          <cell r="C1666" t="str">
            <v>hellmayri</v>
          </cell>
          <cell r="D1666" t="str">
            <v>Synallaxis hellmayri</v>
          </cell>
          <cell r="E1666" t="str">
            <v>Passeriformes</v>
          </cell>
          <cell r="F1666" t="str">
            <v>Furriidae</v>
          </cell>
          <cell r="G1666" t="str">
            <v>joão-chique-chique</v>
          </cell>
          <cell r="H1666" t="str">
            <v>Red-shouldered Spinetail</v>
          </cell>
          <cell r="I1666" t="str">
            <v>LC</v>
          </cell>
          <cell r="J1666"/>
          <cell r="K1666"/>
          <cell r="L1666" t="str">
            <v>Invertebrate</v>
          </cell>
          <cell r="M1666" t="str">
            <v>Carnivore</v>
          </cell>
          <cell r="N1666" t="str">
            <v>Invertivore</v>
          </cell>
          <cell r="O1666"/>
          <cell r="P1666" t="str">
            <v>Insessorial</v>
          </cell>
          <cell r="Q1666" t="str">
            <v>Grassland</v>
          </cell>
          <cell r="R1666" t="str">
            <v>Semi-Open</v>
          </cell>
          <cell r="S1666">
            <v>1</v>
          </cell>
          <cell r="T1666" t="str">
            <v>M</v>
          </cell>
          <cell r="U1666" t="str">
            <v>M</v>
          </cell>
          <cell r="V1666"/>
          <cell r="W1666"/>
          <cell r="X1666" t="str">
            <v>BR, En</v>
          </cell>
          <cell r="Y1666" t="str">
            <v>Caa</v>
          </cell>
          <cell r="Z1666" t="str">
            <v>RE</v>
          </cell>
          <cell r="AA1666"/>
          <cell r="AB1666"/>
          <cell r="AC1666"/>
          <cell r="AD1666"/>
          <cell r="AE1666"/>
          <cell r="AF1666"/>
        </row>
        <row r="1667">
          <cell r="A1667" t="str">
            <v>Synallaxis hypospodia</v>
          </cell>
          <cell r="B1667" t="str">
            <v>Synallaxis</v>
          </cell>
          <cell r="C1667" t="str">
            <v>hypospodia</v>
          </cell>
          <cell r="D1667" t="str">
            <v>Synallaxis hypospodia</v>
          </cell>
          <cell r="E1667" t="str">
            <v>Passeriformes</v>
          </cell>
          <cell r="F1667" t="str">
            <v>Furriidae</v>
          </cell>
          <cell r="G1667" t="str">
            <v>joão-grilo</v>
          </cell>
          <cell r="H1667" t="str">
            <v>Cinereous-breasted Spinetail</v>
          </cell>
          <cell r="I1667" t="str">
            <v>LC</v>
          </cell>
          <cell r="J1667"/>
          <cell r="K1667"/>
          <cell r="L1667" t="str">
            <v>Invertebrate</v>
          </cell>
          <cell r="M1667" t="str">
            <v>Carnivore</v>
          </cell>
          <cell r="N1667" t="str">
            <v>Invertivore</v>
          </cell>
          <cell r="O1667" t="str">
            <v>Sub-bosque</v>
          </cell>
          <cell r="P1667" t="str">
            <v>Insessorial</v>
          </cell>
          <cell r="Q1667" t="str">
            <v>Grassland</v>
          </cell>
          <cell r="R1667" t="str">
            <v>Semi-Open</v>
          </cell>
          <cell r="S1667">
            <v>1</v>
          </cell>
          <cell r="T1667" t="str">
            <v>M</v>
          </cell>
          <cell r="U1667"/>
          <cell r="V1667"/>
          <cell r="W1667"/>
          <cell r="X1667" t="str">
            <v>BR</v>
          </cell>
          <cell r="Y1667"/>
          <cell r="Z1667" t="str">
            <v>RE</v>
          </cell>
          <cell r="AA1667"/>
          <cell r="AB1667"/>
          <cell r="AC1667"/>
          <cell r="AD1667"/>
          <cell r="AE1667"/>
          <cell r="AF1667"/>
        </row>
        <row r="1668">
          <cell r="A1668" t="str">
            <v>Synallaxis infuscata</v>
          </cell>
          <cell r="B1668" t="str">
            <v>Synallaxis</v>
          </cell>
          <cell r="C1668" t="str">
            <v>infuscata</v>
          </cell>
          <cell r="D1668" t="str">
            <v>Synallaxis infuscata</v>
          </cell>
          <cell r="E1668" t="str">
            <v>Passeriformes</v>
          </cell>
          <cell r="F1668" t="str">
            <v>Furriidae</v>
          </cell>
          <cell r="G1668" t="str">
            <v>tatac</v>
          </cell>
          <cell r="H1668" t="str">
            <v>Pinto's Spinetail</v>
          </cell>
          <cell r="I1668" t="str">
            <v>EN</v>
          </cell>
          <cell r="J1668" t="str">
            <v>EN</v>
          </cell>
          <cell r="K1668"/>
          <cell r="L1668" t="str">
            <v>Invertebrate</v>
          </cell>
          <cell r="M1668" t="str">
            <v>Carnivore</v>
          </cell>
          <cell r="N1668" t="str">
            <v>Invertivore</v>
          </cell>
          <cell r="O1668"/>
          <cell r="P1668" t="str">
            <v>Insessorial</v>
          </cell>
          <cell r="Q1668" t="str">
            <v>Grassland</v>
          </cell>
          <cell r="R1668" t="str">
            <v>Semi-Open</v>
          </cell>
          <cell r="S1668"/>
          <cell r="T1668"/>
          <cell r="U1668"/>
          <cell r="V1668"/>
          <cell r="W1668"/>
          <cell r="X1668" t="str">
            <v>BR, En</v>
          </cell>
          <cell r="Y1668"/>
          <cell r="Z1668"/>
          <cell r="AA1668"/>
          <cell r="AB1668"/>
          <cell r="AC1668"/>
          <cell r="AD1668"/>
          <cell r="AE1668"/>
          <cell r="AF1668"/>
        </row>
        <row r="1669">
          <cell r="A1669" t="str">
            <v>Synallaxis kollari</v>
          </cell>
          <cell r="B1669" t="str">
            <v>Synallaxis</v>
          </cell>
          <cell r="C1669" t="str">
            <v>kollari</v>
          </cell>
          <cell r="D1669" t="str">
            <v>Synallaxis kollari</v>
          </cell>
          <cell r="E1669" t="str">
            <v>Passeriformes</v>
          </cell>
          <cell r="F1669" t="str">
            <v>Furriidae</v>
          </cell>
          <cell r="G1669" t="str">
            <v>joão-de-barba-grisalha</v>
          </cell>
          <cell r="H1669" t="str">
            <v>Hoary-throated Spinetail</v>
          </cell>
          <cell r="I1669" t="str">
            <v>CR</v>
          </cell>
          <cell r="J1669" t="str">
            <v>VU</v>
          </cell>
          <cell r="K1669"/>
          <cell r="L1669" t="str">
            <v>Invertebrate</v>
          </cell>
          <cell r="M1669" t="str">
            <v>Carnivore</v>
          </cell>
          <cell r="N1669" t="str">
            <v>Invertivore</v>
          </cell>
          <cell r="O1669"/>
          <cell r="P1669" t="str">
            <v>Insessorial</v>
          </cell>
          <cell r="Q1669" t="str">
            <v>Grassland</v>
          </cell>
          <cell r="R1669" t="str">
            <v>Semi-Open</v>
          </cell>
          <cell r="S1669"/>
          <cell r="T1669"/>
          <cell r="U1669"/>
          <cell r="V1669"/>
          <cell r="W1669"/>
          <cell r="X1669" t="str">
            <v>BR</v>
          </cell>
          <cell r="Y1669"/>
          <cell r="Z1669"/>
          <cell r="AA1669"/>
          <cell r="AB1669"/>
          <cell r="AC1669"/>
          <cell r="AD1669"/>
          <cell r="AE1669"/>
          <cell r="AF1669"/>
        </row>
        <row r="1670">
          <cell r="A1670" t="str">
            <v>Synallaxis macconnelli</v>
          </cell>
          <cell r="B1670" t="str">
            <v>Synallaxis</v>
          </cell>
          <cell r="C1670" t="str">
            <v>macconnelli</v>
          </cell>
          <cell r="D1670" t="str">
            <v>Synallaxis macconnelli</v>
          </cell>
          <cell r="E1670" t="str">
            <v>Passeriformes</v>
          </cell>
          <cell r="F1670" t="str">
            <v>Furriidae</v>
          </cell>
          <cell r="G1670" t="str">
            <v>joão-escuro</v>
          </cell>
          <cell r="H1670" t="str">
            <v>McConnell's Spinetail</v>
          </cell>
          <cell r="I1670" t="str">
            <v>LC</v>
          </cell>
          <cell r="J1670"/>
          <cell r="K1670"/>
          <cell r="L1670" t="str">
            <v>Invertebrate</v>
          </cell>
          <cell r="M1670" t="str">
            <v>Carnivore</v>
          </cell>
          <cell r="N1670" t="str">
            <v>Invertivore</v>
          </cell>
          <cell r="O1670"/>
          <cell r="P1670" t="str">
            <v>Insessorial</v>
          </cell>
          <cell r="Q1670" t="str">
            <v>Grassland</v>
          </cell>
          <cell r="R1670" t="str">
            <v>Semi-Open</v>
          </cell>
          <cell r="S1670"/>
          <cell r="T1670"/>
          <cell r="U1670"/>
          <cell r="V1670"/>
          <cell r="W1670"/>
          <cell r="X1670" t="str">
            <v>BR</v>
          </cell>
          <cell r="Y1670"/>
          <cell r="Z1670"/>
          <cell r="AA1670"/>
          <cell r="AB1670"/>
          <cell r="AC1670"/>
          <cell r="AD1670"/>
          <cell r="AE1670"/>
          <cell r="AF1670"/>
        </row>
        <row r="1671">
          <cell r="A1671" t="str">
            <v>Synallaxis ruficapilla</v>
          </cell>
          <cell r="B1671" t="str">
            <v>Synallaxis</v>
          </cell>
          <cell r="C1671" t="str">
            <v>ruficapilla</v>
          </cell>
          <cell r="D1671" t="str">
            <v>Synallaxis ruficapilla</v>
          </cell>
          <cell r="E1671" t="str">
            <v>Passeriformes</v>
          </cell>
          <cell r="F1671" t="str">
            <v>Furriidae</v>
          </cell>
          <cell r="G1671" t="str">
            <v>pichororé</v>
          </cell>
          <cell r="H1671" t="str">
            <v>Rufous-capped Spinetail</v>
          </cell>
          <cell r="I1671" t="str">
            <v>LC</v>
          </cell>
          <cell r="J1671"/>
          <cell r="K1671"/>
          <cell r="L1671" t="str">
            <v>Invertebrate</v>
          </cell>
          <cell r="M1671" t="str">
            <v>Carnivore</v>
          </cell>
          <cell r="N1671" t="str">
            <v>Invertivore</v>
          </cell>
          <cell r="O1671"/>
          <cell r="P1671" t="str">
            <v>Insessorial</v>
          </cell>
          <cell r="Q1671" t="str">
            <v>Grassland</v>
          </cell>
          <cell r="R1671" t="str">
            <v>Semi-Open</v>
          </cell>
          <cell r="S1671"/>
          <cell r="T1671"/>
          <cell r="U1671" t="str">
            <v>A</v>
          </cell>
          <cell r="V1671"/>
          <cell r="W1671"/>
          <cell r="X1671" t="str">
            <v>BR</v>
          </cell>
          <cell r="Y1671"/>
          <cell r="Z1671"/>
          <cell r="AA1671"/>
          <cell r="AB1671"/>
          <cell r="AC1671"/>
          <cell r="AD1671"/>
          <cell r="AE1671"/>
          <cell r="AF1671"/>
        </row>
        <row r="1672">
          <cell r="A1672" t="str">
            <v>Synallaxis rutilans</v>
          </cell>
          <cell r="B1672" t="str">
            <v>Synallaxis</v>
          </cell>
          <cell r="C1672" t="str">
            <v>rutilans</v>
          </cell>
          <cell r="D1672" t="str">
            <v>Synallaxis rutilans</v>
          </cell>
          <cell r="E1672" t="str">
            <v>Passeriformes</v>
          </cell>
          <cell r="F1672" t="str">
            <v>Furriidae</v>
          </cell>
          <cell r="G1672" t="str">
            <v>joão-teneném-castanho</v>
          </cell>
          <cell r="H1672" t="str">
            <v>Ruddy Spinetail</v>
          </cell>
          <cell r="I1672" t="str">
            <v>LC</v>
          </cell>
          <cell r="J1672"/>
          <cell r="K1672"/>
          <cell r="L1672" t="str">
            <v>Invertebrate</v>
          </cell>
          <cell r="M1672" t="str">
            <v>Carnivore</v>
          </cell>
          <cell r="N1672" t="str">
            <v>Invertivore</v>
          </cell>
          <cell r="O1672" t="str">
            <v>Sub-bosque</v>
          </cell>
          <cell r="P1672" t="str">
            <v>Insessorial</v>
          </cell>
          <cell r="Q1672" t="str">
            <v>Grassland</v>
          </cell>
          <cell r="R1672" t="str">
            <v>Semi-Open</v>
          </cell>
          <cell r="S1672"/>
          <cell r="T1672" t="str">
            <v>M</v>
          </cell>
          <cell r="U1672" t="str">
            <v>M</v>
          </cell>
          <cell r="V1672"/>
          <cell r="W1672"/>
          <cell r="X1672" t="str">
            <v>BR</v>
          </cell>
          <cell r="Y1672"/>
          <cell r="Z1672"/>
          <cell r="AA1672" t="str">
            <v>AC</v>
          </cell>
          <cell r="AB1672"/>
          <cell r="AC1672"/>
          <cell r="AD1672"/>
          <cell r="AE1672"/>
          <cell r="AF1672"/>
        </row>
        <row r="1673">
          <cell r="A1673" t="str">
            <v>Synallaxis scutata</v>
          </cell>
          <cell r="B1673" t="str">
            <v>Synallaxis</v>
          </cell>
          <cell r="C1673" t="str">
            <v>scutata</v>
          </cell>
          <cell r="D1673" t="str">
            <v>Synallaxis scutata</v>
          </cell>
          <cell r="E1673" t="str">
            <v>Passeriformes</v>
          </cell>
          <cell r="F1673" t="str">
            <v>Furriidae</v>
          </cell>
          <cell r="G1673" t="str">
            <v>estrelinha-preta</v>
          </cell>
          <cell r="H1673" t="str">
            <v>Ochre-cheeked Spinetail</v>
          </cell>
          <cell r="I1673" t="str">
            <v>LC</v>
          </cell>
          <cell r="J1673"/>
          <cell r="K1673" t="str">
            <v>II</v>
          </cell>
          <cell r="L1673" t="str">
            <v>Invertebrate</v>
          </cell>
          <cell r="M1673" t="str">
            <v>Carnivore</v>
          </cell>
          <cell r="N1673" t="str">
            <v>Invertivore</v>
          </cell>
          <cell r="O1673"/>
          <cell r="P1673" t="str">
            <v>Insessorial</v>
          </cell>
          <cell r="Q1673" t="str">
            <v>Grassland</v>
          </cell>
          <cell r="R1673" t="str">
            <v>Semi-Open</v>
          </cell>
          <cell r="S1673">
            <v>2</v>
          </cell>
          <cell r="T1673" t="str">
            <v>M</v>
          </cell>
          <cell r="U1673" t="str">
            <v>M</v>
          </cell>
          <cell r="V1673"/>
          <cell r="W1673"/>
          <cell r="X1673" t="str">
            <v>BR</v>
          </cell>
          <cell r="Y1673"/>
          <cell r="Z1673" t="str">
            <v>RE</v>
          </cell>
          <cell r="AA1673"/>
          <cell r="AB1673"/>
          <cell r="AC1673"/>
          <cell r="AD1673"/>
          <cell r="AE1673"/>
          <cell r="AF1673"/>
        </row>
        <row r="1674">
          <cell r="A1674" t="str">
            <v>Synallaxis simoni</v>
          </cell>
          <cell r="B1674" t="str">
            <v>Synallaxis</v>
          </cell>
          <cell r="C1674" t="str">
            <v>simoni</v>
          </cell>
          <cell r="D1674" t="str">
            <v>Synallaxis simoni</v>
          </cell>
          <cell r="E1674" t="str">
            <v>Passeriformes</v>
          </cell>
          <cell r="F1674" t="str">
            <v>Furriidae</v>
          </cell>
          <cell r="G1674" t="str">
            <v>joão-do-araguaia</v>
          </cell>
          <cell r="H1674" t="str">
            <v>Araguaia Spinetail</v>
          </cell>
          <cell r="I1674" t="str">
            <v>LC</v>
          </cell>
          <cell r="J1674"/>
          <cell r="K1674"/>
          <cell r="L1674" t="str">
            <v>Invertebrate</v>
          </cell>
          <cell r="M1674" t="str">
            <v>Carnivore</v>
          </cell>
          <cell r="N1674" t="str">
            <v>Invertivore</v>
          </cell>
          <cell r="O1674"/>
          <cell r="P1674" t="str">
            <v>Insessorial</v>
          </cell>
          <cell r="Q1674" t="str">
            <v>Grassland</v>
          </cell>
          <cell r="R1674" t="str">
            <v>Semi-Open</v>
          </cell>
          <cell r="S1674"/>
          <cell r="T1674"/>
          <cell r="U1674"/>
          <cell r="V1674"/>
          <cell r="W1674"/>
          <cell r="X1674" t="str">
            <v>BR, En</v>
          </cell>
          <cell r="Y1674"/>
          <cell r="Z1674"/>
          <cell r="AA1674"/>
          <cell r="AB1674"/>
          <cell r="AC1674"/>
          <cell r="AD1674"/>
          <cell r="AE1674"/>
          <cell r="AF1674"/>
        </row>
        <row r="1675">
          <cell r="A1675" t="str">
            <v>Synallaxis sp.cabanisi</v>
          </cell>
          <cell r="B1675" t="str">
            <v>Synallaxis</v>
          </cell>
          <cell r="C1675" t="str">
            <v>sp.</v>
          </cell>
          <cell r="D1675" t="str">
            <v>Synallaxis sp.</v>
          </cell>
          <cell r="E1675" t="str">
            <v>Passeriformes</v>
          </cell>
          <cell r="F1675" t="str">
            <v>Furriidae</v>
          </cell>
          <cell r="G1675" t="str">
            <v>joão-do-norte</v>
          </cell>
          <cell r="H1675" t="str">
            <v>Amazonian Spinetail</v>
          </cell>
          <cell r="I1675"/>
          <cell r="J1675"/>
          <cell r="K1675"/>
          <cell r="L1675" t="str">
            <v>Invertebrate</v>
          </cell>
          <cell r="M1675" t="str">
            <v>Carnivore</v>
          </cell>
          <cell r="N1675" t="str">
            <v>Invertivore</v>
          </cell>
          <cell r="O1675"/>
          <cell r="P1675" t="str">
            <v>Insessorial</v>
          </cell>
          <cell r="Q1675" t="str">
            <v>Grassland</v>
          </cell>
          <cell r="R1675" t="str">
            <v>Semi-Open</v>
          </cell>
          <cell r="S1675"/>
          <cell r="T1675"/>
          <cell r="U1675" t="str">
            <v>B</v>
          </cell>
          <cell r="V1675"/>
          <cell r="W1675"/>
          <cell r="X1675" t="str">
            <v>BR, En</v>
          </cell>
          <cell r="Y1675"/>
          <cell r="Z1675"/>
          <cell r="AA1675" t="str">
            <v>X</v>
          </cell>
          <cell r="AB1675"/>
          <cell r="AC1675"/>
          <cell r="AD1675"/>
          <cell r="AE1675"/>
          <cell r="AF1675"/>
        </row>
        <row r="1676">
          <cell r="A1676" t="str">
            <v>Synallaxis spixi</v>
          </cell>
          <cell r="B1676" t="str">
            <v>Synallaxis</v>
          </cell>
          <cell r="C1676" t="str">
            <v>spixi</v>
          </cell>
          <cell r="D1676" t="str">
            <v>Synallaxis spixi</v>
          </cell>
          <cell r="E1676" t="str">
            <v>Passeriformes</v>
          </cell>
          <cell r="F1676" t="str">
            <v>Furriidae</v>
          </cell>
          <cell r="G1676" t="str">
            <v>joão-teneném</v>
          </cell>
          <cell r="H1676" t="str">
            <v>Spix's Spinetail</v>
          </cell>
          <cell r="I1676" t="str">
            <v>LC</v>
          </cell>
          <cell r="J1676"/>
          <cell r="K1676"/>
          <cell r="L1676" t="str">
            <v>Invertebrate</v>
          </cell>
          <cell r="M1676" t="str">
            <v>Carnivore</v>
          </cell>
          <cell r="N1676" t="str">
            <v>Invertivore</v>
          </cell>
          <cell r="O1676" t="str">
            <v>Sub-bosque</v>
          </cell>
          <cell r="P1676" t="str">
            <v>Insessorial</v>
          </cell>
          <cell r="Q1676" t="str">
            <v>Grassland</v>
          </cell>
          <cell r="R1676" t="str">
            <v>Semi-Open</v>
          </cell>
          <cell r="S1676">
            <v>3</v>
          </cell>
          <cell r="T1676" t="str">
            <v>B</v>
          </cell>
          <cell r="U1676" t="str">
            <v>B</v>
          </cell>
          <cell r="V1676"/>
          <cell r="W1676"/>
          <cell r="X1676" t="str">
            <v>BR</v>
          </cell>
          <cell r="Y1676"/>
          <cell r="Z1676" t="str">
            <v>RE</v>
          </cell>
          <cell r="AA1676"/>
          <cell r="AB1676"/>
          <cell r="AC1676"/>
          <cell r="AD1676"/>
          <cell r="AE1676"/>
          <cell r="AF1676"/>
        </row>
        <row r="1677">
          <cell r="A1677" t="str">
            <v>Syndactyla dimidiata</v>
          </cell>
          <cell r="B1677" t="str">
            <v>Syndactyla</v>
          </cell>
          <cell r="C1677" t="str">
            <v>dimidiata</v>
          </cell>
          <cell r="D1677" t="str">
            <v>Syndactyla dimidiata</v>
          </cell>
          <cell r="E1677" t="str">
            <v>Passeriformes</v>
          </cell>
          <cell r="F1677" t="str">
            <v>Furriidae</v>
          </cell>
          <cell r="G1677" t="str">
            <v>limpa-folha-do-brejo</v>
          </cell>
          <cell r="H1677" t="str">
            <v>Russet-mantled Foliage-gleaner</v>
          </cell>
          <cell r="I1677" t="str">
            <v>LC</v>
          </cell>
          <cell r="J1677"/>
          <cell r="K1677"/>
          <cell r="L1677" t="str">
            <v>Invertebrate</v>
          </cell>
          <cell r="M1677" t="str">
            <v>Carnivore</v>
          </cell>
          <cell r="N1677" t="str">
            <v>Invertivore</v>
          </cell>
          <cell r="O1677"/>
          <cell r="P1677" t="str">
            <v>Insessorial</v>
          </cell>
          <cell r="Q1677" t="str">
            <v>Forest</v>
          </cell>
          <cell r="R1677" t="str">
            <v>Semi-Open</v>
          </cell>
          <cell r="S1677"/>
          <cell r="T1677" t="str">
            <v>B</v>
          </cell>
          <cell r="U1677"/>
          <cell r="V1677"/>
          <cell r="W1677"/>
          <cell r="X1677" t="str">
            <v>BR</v>
          </cell>
          <cell r="Y1677"/>
          <cell r="Z1677"/>
          <cell r="AA1677"/>
          <cell r="AB1677"/>
          <cell r="AC1677"/>
          <cell r="AD1677"/>
          <cell r="AE1677"/>
          <cell r="AF1677"/>
        </row>
        <row r="1678">
          <cell r="A1678" t="str">
            <v>Syndactyla roraimae</v>
          </cell>
          <cell r="B1678" t="str">
            <v>Syndactyla</v>
          </cell>
          <cell r="C1678" t="str">
            <v>roraimae</v>
          </cell>
          <cell r="D1678" t="str">
            <v>Syndactyla roraimae</v>
          </cell>
          <cell r="E1678" t="str">
            <v>Passeriformes</v>
          </cell>
          <cell r="F1678" t="str">
            <v>Furriidae</v>
          </cell>
          <cell r="G1678" t="str">
            <v>barranqueiro-de-roraima</v>
          </cell>
          <cell r="H1678" t="str">
            <v>White-throated Foliage-gleaner</v>
          </cell>
          <cell r="I1678" t="str">
            <v>LC</v>
          </cell>
          <cell r="J1678"/>
          <cell r="K1678"/>
          <cell r="L1678" t="str">
            <v>Invertebrate</v>
          </cell>
          <cell r="M1678" t="str">
            <v>Carnivore</v>
          </cell>
          <cell r="N1678" t="str">
            <v>Invertivore</v>
          </cell>
          <cell r="O1678"/>
          <cell r="P1678" t="str">
            <v>Insessorial</v>
          </cell>
          <cell r="Q1678" t="str">
            <v>Forest</v>
          </cell>
          <cell r="R1678" t="str">
            <v>Semi-Open</v>
          </cell>
          <cell r="S1678"/>
          <cell r="T1678"/>
          <cell r="U1678" t="str">
            <v>M</v>
          </cell>
          <cell r="V1678"/>
          <cell r="W1678"/>
          <cell r="X1678" t="str">
            <v>BR#</v>
          </cell>
          <cell r="Y1678"/>
          <cell r="Z1678"/>
          <cell r="AA1678"/>
          <cell r="AB1678"/>
          <cell r="AC1678"/>
          <cell r="AD1678"/>
          <cell r="AE1678"/>
          <cell r="AF1678"/>
        </row>
        <row r="1679">
          <cell r="A1679" t="str">
            <v>Syndactyla rufosuperciliata</v>
          </cell>
          <cell r="B1679" t="str">
            <v>Syndactyla</v>
          </cell>
          <cell r="C1679" t="str">
            <v>rufosuperciliata</v>
          </cell>
          <cell r="D1679" t="str">
            <v>Syndactyla rufosuperciliata</v>
          </cell>
          <cell r="E1679" t="str">
            <v>Passeriformes</v>
          </cell>
          <cell r="F1679" t="str">
            <v>Furriidae</v>
          </cell>
          <cell r="G1679" t="str">
            <v>trepador-quiete</v>
          </cell>
          <cell r="H1679" t="str">
            <v>Buff-browed Foliage-gleaner</v>
          </cell>
          <cell r="I1679" t="str">
            <v>LC</v>
          </cell>
          <cell r="J1679"/>
          <cell r="K1679"/>
          <cell r="L1679" t="str">
            <v>Invertebrate</v>
          </cell>
          <cell r="M1679" t="str">
            <v>Carnivore</v>
          </cell>
          <cell r="N1679" t="str">
            <v>Invertivore</v>
          </cell>
          <cell r="O1679" t="str">
            <v>Sub-bosque</v>
          </cell>
          <cell r="P1679" t="str">
            <v>Insessorial</v>
          </cell>
          <cell r="Q1679" t="str">
            <v>Forest</v>
          </cell>
          <cell r="R1679" t="str">
            <v>Semi-Open</v>
          </cell>
          <cell r="S1679"/>
          <cell r="T1679"/>
          <cell r="U1679"/>
          <cell r="V1679"/>
          <cell r="W1679"/>
          <cell r="X1679" t="str">
            <v>BR</v>
          </cell>
          <cell r="Y1679"/>
          <cell r="Z1679"/>
          <cell r="AA1679"/>
          <cell r="AB1679"/>
          <cell r="AC1679"/>
          <cell r="AD1679"/>
          <cell r="AE1679"/>
          <cell r="AF1679"/>
        </row>
        <row r="1680">
          <cell r="A1680" t="str">
            <v>Syndactyla ucayalae</v>
          </cell>
          <cell r="B1680" t="str">
            <v>Syndactyla</v>
          </cell>
          <cell r="C1680" t="str">
            <v>ucayalae</v>
          </cell>
          <cell r="D1680" t="str">
            <v>Syndactyla ucayalae</v>
          </cell>
          <cell r="E1680" t="str">
            <v>Passeriformes</v>
          </cell>
          <cell r="F1680" t="str">
            <v>Furriidae</v>
          </cell>
          <cell r="G1680" t="str">
            <v>limpa-folha-de-bico-virado</v>
          </cell>
          <cell r="H1680" t="str">
            <v>Peruvian Recurvebill</v>
          </cell>
          <cell r="I1680" t="str">
            <v>NT</v>
          </cell>
          <cell r="J1680" t="str">
            <v>VU</v>
          </cell>
          <cell r="K1680"/>
          <cell r="L1680" t="str">
            <v>Invertebrate</v>
          </cell>
          <cell r="M1680" t="str">
            <v>Carnivore</v>
          </cell>
          <cell r="N1680" t="str">
            <v>Invertivore</v>
          </cell>
          <cell r="O1680"/>
          <cell r="P1680" t="str">
            <v>Insessorial</v>
          </cell>
          <cell r="Q1680" t="str">
            <v>Forest</v>
          </cell>
          <cell r="R1680" t="str">
            <v>Semi-Open</v>
          </cell>
          <cell r="S1680"/>
          <cell r="T1680" t="str">
            <v>M</v>
          </cell>
          <cell r="U1680" t="str">
            <v>M</v>
          </cell>
          <cell r="V1680"/>
          <cell r="W1680"/>
          <cell r="X1680" t="str">
            <v>BR</v>
          </cell>
          <cell r="Y1680"/>
          <cell r="Z1680"/>
          <cell r="AA1680" t="str">
            <v>AC</v>
          </cell>
          <cell r="AB1680"/>
          <cell r="AC1680"/>
          <cell r="AD1680"/>
          <cell r="AE1680"/>
          <cell r="AF1680"/>
        </row>
        <row r="1681">
          <cell r="A1681" t="str">
            <v>Syrigma sibilatrix</v>
          </cell>
          <cell r="B1681" t="str">
            <v>Syrigma</v>
          </cell>
          <cell r="C1681" t="str">
            <v>sibilatrix</v>
          </cell>
          <cell r="D1681" t="str">
            <v>Syrigma sibilatrix</v>
          </cell>
          <cell r="E1681" t="str">
            <v>Pelecaniformes</v>
          </cell>
          <cell r="F1681" t="str">
            <v>Ardeidae</v>
          </cell>
          <cell r="G1681" t="str">
            <v>maria-faceira</v>
          </cell>
          <cell r="H1681" t="str">
            <v>Whistling Heron</v>
          </cell>
          <cell r="I1681" t="str">
            <v>LC</v>
          </cell>
          <cell r="J1681"/>
          <cell r="K1681"/>
          <cell r="L1681" t="str">
            <v>Invertebrate</v>
          </cell>
          <cell r="M1681" t="str">
            <v>Carnivore</v>
          </cell>
          <cell r="N1681" t="str">
            <v>Omnivore</v>
          </cell>
          <cell r="O1681" t="str">
            <v>Terrestre</v>
          </cell>
          <cell r="P1681" t="str">
            <v>Terrestrial</v>
          </cell>
          <cell r="Q1681" t="str">
            <v>Wetland</v>
          </cell>
          <cell r="R1681" t="str">
            <v>Open</v>
          </cell>
          <cell r="S1681">
            <v>1</v>
          </cell>
          <cell r="T1681" t="str">
            <v>A</v>
          </cell>
          <cell r="U1681" t="str">
            <v>M</v>
          </cell>
          <cell r="V1681"/>
          <cell r="W1681"/>
          <cell r="X1681" t="str">
            <v>BR</v>
          </cell>
          <cell r="Y1681"/>
          <cell r="Z1681" t="str">
            <v>RE</v>
          </cell>
          <cell r="AA1681" t="str">
            <v>AC</v>
          </cell>
          <cell r="AB1681"/>
          <cell r="AC1681"/>
          <cell r="AD1681"/>
          <cell r="AE1681"/>
          <cell r="AF1681"/>
        </row>
        <row r="1682">
          <cell r="A1682" t="str">
            <v>Tachornis squamata</v>
          </cell>
          <cell r="B1682" t="str">
            <v>Tachornis</v>
          </cell>
          <cell r="C1682" t="str">
            <v>squamata</v>
          </cell>
          <cell r="D1682" t="str">
            <v>Tachornis squamata</v>
          </cell>
          <cell r="E1682" t="str">
            <v>Apodiformes</v>
          </cell>
          <cell r="F1682" t="str">
            <v>Apodidae</v>
          </cell>
          <cell r="G1682" t="str">
            <v>andorinhão-do-buriti</v>
          </cell>
          <cell r="H1682" t="str">
            <v>Fork-tailed Palm-Swift</v>
          </cell>
          <cell r="I1682" t="str">
            <v>LC</v>
          </cell>
          <cell r="J1682"/>
          <cell r="K1682"/>
          <cell r="L1682" t="str">
            <v>Invertebrate</v>
          </cell>
          <cell r="M1682" t="str">
            <v>Carnivore</v>
          </cell>
          <cell r="N1682" t="str">
            <v>Invertivore</v>
          </cell>
          <cell r="O1682" t="str">
            <v>Aereo</v>
          </cell>
          <cell r="P1682" t="str">
            <v>Aerial</v>
          </cell>
          <cell r="Q1682" t="str">
            <v>Forest</v>
          </cell>
          <cell r="R1682" t="str">
            <v xml:space="preserve">Dense </v>
          </cell>
          <cell r="S1682">
            <v>1</v>
          </cell>
          <cell r="T1682" t="str">
            <v>A</v>
          </cell>
          <cell r="U1682" t="str">
            <v>B</v>
          </cell>
          <cell r="V1682"/>
          <cell r="W1682"/>
          <cell r="X1682" t="str">
            <v>BR</v>
          </cell>
          <cell r="Y1682"/>
          <cell r="Z1682" t="str">
            <v>RE</v>
          </cell>
          <cell r="AA1682"/>
          <cell r="AB1682"/>
          <cell r="AC1682"/>
          <cell r="AD1682"/>
          <cell r="AE1682"/>
          <cell r="AF1682"/>
        </row>
        <row r="1683">
          <cell r="A1683" t="str">
            <v>Tachuris rubrigastra</v>
          </cell>
          <cell r="B1683" t="str">
            <v>Tachuris</v>
          </cell>
          <cell r="C1683" t="str">
            <v>rubrigastra</v>
          </cell>
          <cell r="D1683" t="str">
            <v>Tachuris rubrigastra</v>
          </cell>
          <cell r="E1683" t="str">
            <v>Passeriformes</v>
          </cell>
          <cell r="F1683" t="str">
            <v>Tachurisidae</v>
          </cell>
          <cell r="G1683" t="str">
            <v>papa-piri</v>
          </cell>
          <cell r="H1683" t="str">
            <v>Many-colored Rush Tyrant</v>
          </cell>
          <cell r="I1683" t="str">
            <v>LC</v>
          </cell>
          <cell r="J1683"/>
          <cell r="K1683"/>
          <cell r="L1683" t="str">
            <v>Invertebrate</v>
          </cell>
          <cell r="M1683" t="str">
            <v>Carnivore</v>
          </cell>
          <cell r="N1683" t="str">
            <v>Invertivore</v>
          </cell>
          <cell r="O1683" t="str">
            <v>Sub-bosque</v>
          </cell>
          <cell r="P1683" t="str">
            <v>Insessorial</v>
          </cell>
          <cell r="Q1683" t="str">
            <v>Wetland</v>
          </cell>
          <cell r="R1683" t="str">
            <v>Open</v>
          </cell>
          <cell r="S1683"/>
          <cell r="T1683" t="str">
            <v>M</v>
          </cell>
          <cell r="U1683" t="str">
            <v>M</v>
          </cell>
          <cell r="V1683"/>
          <cell r="W1683"/>
          <cell r="X1683" t="str">
            <v>BR</v>
          </cell>
          <cell r="Y1683"/>
          <cell r="Z1683"/>
          <cell r="AA1683" t="str">
            <v>AC</v>
          </cell>
          <cell r="AB1683"/>
          <cell r="AC1683"/>
          <cell r="AD1683"/>
          <cell r="AE1683"/>
          <cell r="AF1683"/>
        </row>
        <row r="1684">
          <cell r="A1684" t="str">
            <v>Tachybaptus dominicus</v>
          </cell>
          <cell r="B1684" t="str">
            <v>Tachybaptus</v>
          </cell>
          <cell r="C1684" t="str">
            <v>dominicus</v>
          </cell>
          <cell r="D1684" t="str">
            <v>Tachybaptus dominicus</v>
          </cell>
          <cell r="E1684" t="str">
            <v>Podicipediformes</v>
          </cell>
          <cell r="F1684" t="str">
            <v>Podicipedidae</v>
          </cell>
          <cell r="G1684" t="str">
            <v>mergulhão-pequeno</v>
          </cell>
          <cell r="H1684" t="str">
            <v>Least Grebe</v>
          </cell>
          <cell r="I1684" t="str">
            <v>LC</v>
          </cell>
          <cell r="J1684"/>
          <cell r="K1684"/>
          <cell r="L1684" t="str">
            <v>Invertebrate</v>
          </cell>
          <cell r="M1684" t="str">
            <v>Carnivore</v>
          </cell>
          <cell r="N1684" t="str">
            <v>Aquatic predator</v>
          </cell>
          <cell r="O1684" t="str">
            <v>Aquatico</v>
          </cell>
          <cell r="P1684" t="str">
            <v>Aquatic</v>
          </cell>
          <cell r="Q1684" t="str">
            <v>Wetland</v>
          </cell>
          <cell r="R1684" t="str">
            <v>Open</v>
          </cell>
          <cell r="S1684">
            <v>1</v>
          </cell>
          <cell r="T1684" t="str">
            <v>M</v>
          </cell>
          <cell r="U1684" t="str">
            <v>B</v>
          </cell>
          <cell r="V1684"/>
          <cell r="W1684"/>
          <cell r="X1684" t="str">
            <v>BR</v>
          </cell>
          <cell r="Y1684"/>
          <cell r="Z1684" t="str">
            <v>RE</v>
          </cell>
          <cell r="AA1684" t="str">
            <v>AC</v>
          </cell>
          <cell r="AB1684"/>
          <cell r="AC1684"/>
          <cell r="AD1684"/>
          <cell r="AE1684"/>
          <cell r="AF1684"/>
        </row>
        <row r="1685">
          <cell r="A1685" t="str">
            <v>Tachycineta albiventer</v>
          </cell>
          <cell r="B1685" t="str">
            <v>Tachycineta</v>
          </cell>
          <cell r="C1685" t="str">
            <v>albiventer</v>
          </cell>
          <cell r="D1685" t="str">
            <v>Tachycineta albiventer</v>
          </cell>
          <cell r="E1685" t="str">
            <v>Passeriformes</v>
          </cell>
          <cell r="F1685" t="str">
            <v>Hirundinidae</v>
          </cell>
          <cell r="G1685" t="str">
            <v>andorinha-do-rio</v>
          </cell>
          <cell r="H1685" t="str">
            <v>White-winged Swallow</v>
          </cell>
          <cell r="I1685" t="str">
            <v>LC</v>
          </cell>
          <cell r="J1685"/>
          <cell r="K1685"/>
          <cell r="L1685" t="str">
            <v>Invertebrate</v>
          </cell>
          <cell r="M1685" t="str">
            <v>Carnivore</v>
          </cell>
          <cell r="N1685" t="str">
            <v>Invertivore</v>
          </cell>
          <cell r="O1685" t="str">
            <v>Aereo</v>
          </cell>
          <cell r="P1685" t="str">
            <v>Aerial</v>
          </cell>
          <cell r="Q1685" t="str">
            <v>Woodland</v>
          </cell>
          <cell r="R1685" t="str">
            <v>Open</v>
          </cell>
          <cell r="S1685">
            <v>1</v>
          </cell>
          <cell r="T1685" t="str">
            <v>M</v>
          </cell>
          <cell r="U1685" t="str">
            <v>B</v>
          </cell>
          <cell r="V1685"/>
          <cell r="W1685"/>
          <cell r="X1685" t="str">
            <v>BR</v>
          </cell>
          <cell r="Y1685"/>
          <cell r="Z1685" t="str">
            <v>RE</v>
          </cell>
          <cell r="AA1685"/>
          <cell r="AB1685"/>
          <cell r="AC1685"/>
          <cell r="AD1685"/>
          <cell r="AE1685"/>
          <cell r="AF1685"/>
        </row>
        <row r="1686">
          <cell r="A1686" t="str">
            <v>Tachycineta leucopyga</v>
          </cell>
          <cell r="B1686" t="str">
            <v>Tachycineta</v>
          </cell>
          <cell r="C1686" t="str">
            <v>leucopyga</v>
          </cell>
          <cell r="D1686" t="str">
            <v>Tachycineta leucopyga</v>
          </cell>
          <cell r="E1686" t="str">
            <v>Passeriformes</v>
          </cell>
          <cell r="F1686" t="str">
            <v>Hirundinidae</v>
          </cell>
          <cell r="G1686" t="str">
            <v>andorinha-chile</v>
          </cell>
          <cell r="H1686" t="str">
            <v>Chilean Swallow</v>
          </cell>
          <cell r="I1686"/>
          <cell r="J1686"/>
          <cell r="K1686"/>
          <cell r="L1686" t="str">
            <v>Invertebrate</v>
          </cell>
          <cell r="M1686" t="str">
            <v>Carnivore</v>
          </cell>
          <cell r="N1686" t="str">
            <v>Invertivore</v>
          </cell>
          <cell r="O1686" t="str">
            <v>Aereo</v>
          </cell>
          <cell r="P1686" t="str">
            <v>Aerial</v>
          </cell>
          <cell r="Q1686" t="str">
            <v>Woodland</v>
          </cell>
          <cell r="R1686" t="str">
            <v>Open</v>
          </cell>
          <cell r="S1686"/>
          <cell r="T1686"/>
          <cell r="U1686" t="str">
            <v>B</v>
          </cell>
          <cell r="V1686" t="str">
            <v>MGT</v>
          </cell>
          <cell r="W1686" t="str">
            <v>No</v>
          </cell>
          <cell r="X1686" t="str">
            <v>VI (S)</v>
          </cell>
          <cell r="Y1686"/>
          <cell r="Z1686"/>
          <cell r="AA1686" t="str">
            <v>AD</v>
          </cell>
          <cell r="AB1686"/>
          <cell r="AC1686"/>
          <cell r="AD1686"/>
          <cell r="AE1686"/>
          <cell r="AF1686"/>
        </row>
        <row r="1687">
          <cell r="A1687" t="str">
            <v>Tachycineta leucorrhoa</v>
          </cell>
          <cell r="B1687" t="str">
            <v>Tachycineta</v>
          </cell>
          <cell r="C1687" t="str">
            <v>leucorrhoa</v>
          </cell>
          <cell r="D1687" t="str">
            <v>Tachycineta leucorrhoa</v>
          </cell>
          <cell r="E1687" t="str">
            <v>Passeriformes</v>
          </cell>
          <cell r="F1687" t="str">
            <v>Hirundinidae</v>
          </cell>
          <cell r="G1687" t="str">
            <v>andorinha-de-sobre-branco</v>
          </cell>
          <cell r="H1687" t="str">
            <v>White-rumped Swallow</v>
          </cell>
          <cell r="I1687" t="str">
            <v>LC</v>
          </cell>
          <cell r="J1687"/>
          <cell r="K1687"/>
          <cell r="L1687" t="str">
            <v>Invertebrate</v>
          </cell>
          <cell r="M1687" t="str">
            <v>Carnivore</v>
          </cell>
          <cell r="N1687" t="str">
            <v>Invertivore</v>
          </cell>
          <cell r="O1687" t="str">
            <v>Aereo</v>
          </cell>
          <cell r="P1687" t="str">
            <v>Aerial</v>
          </cell>
          <cell r="Q1687" t="str">
            <v>Woodland</v>
          </cell>
          <cell r="R1687" t="str">
            <v>Open</v>
          </cell>
          <cell r="S1687">
            <v>1</v>
          </cell>
          <cell r="T1687" t="str">
            <v>M</v>
          </cell>
          <cell r="U1687" t="str">
            <v>B</v>
          </cell>
          <cell r="V1687"/>
          <cell r="W1687"/>
          <cell r="X1687" t="str">
            <v>BR</v>
          </cell>
          <cell r="Y1687"/>
          <cell r="Z1687" t="str">
            <v>DE</v>
          </cell>
          <cell r="AA1687"/>
          <cell r="AB1687"/>
          <cell r="AC1687"/>
          <cell r="AD1687"/>
          <cell r="AE1687"/>
          <cell r="AF1687"/>
        </row>
        <row r="1688">
          <cell r="A1688" t="str">
            <v>Tachyphonus coronatus</v>
          </cell>
          <cell r="B1688" t="str">
            <v>Tachyphonus</v>
          </cell>
          <cell r="C1688" t="str">
            <v>coronatus</v>
          </cell>
          <cell r="D1688" t="str">
            <v>Tachyphonus coronatus</v>
          </cell>
          <cell r="E1688" t="str">
            <v>Passeriformes</v>
          </cell>
          <cell r="F1688" t="str">
            <v>Thraupidae</v>
          </cell>
          <cell r="G1688" t="str">
            <v>tiê-preto</v>
          </cell>
          <cell r="H1688" t="str">
            <v>Ruby-crowned Tager</v>
          </cell>
          <cell r="I1688" t="str">
            <v>LC</v>
          </cell>
          <cell r="J1688"/>
          <cell r="K1688"/>
          <cell r="L1688" t="str">
            <v>Invertebrate</v>
          </cell>
          <cell r="M1688" t="str">
            <v>Omnivore</v>
          </cell>
          <cell r="N1688" t="str">
            <v>Invertivore</v>
          </cell>
          <cell r="O1688" t="str">
            <v>Estrato medio/Dossel</v>
          </cell>
          <cell r="P1688" t="str">
            <v>Insessorial</v>
          </cell>
          <cell r="Q1688" t="str">
            <v>Forest</v>
          </cell>
          <cell r="R1688" t="str">
            <v xml:space="preserve">Dense </v>
          </cell>
          <cell r="S1688"/>
          <cell r="T1688"/>
          <cell r="U1688" t="str">
            <v>M</v>
          </cell>
          <cell r="V1688"/>
          <cell r="W1688"/>
          <cell r="X1688" t="str">
            <v>BR</v>
          </cell>
          <cell r="Y1688"/>
          <cell r="Z1688"/>
          <cell r="AA1688"/>
          <cell r="AB1688"/>
          <cell r="AC1688"/>
          <cell r="AD1688"/>
          <cell r="AE1688"/>
          <cell r="AF1688"/>
        </row>
        <row r="1689">
          <cell r="A1689" t="str">
            <v>Tachyphonus phoenicius</v>
          </cell>
          <cell r="B1689" t="str">
            <v>Tachyphonus</v>
          </cell>
          <cell r="C1689" t="str">
            <v>phoenicius</v>
          </cell>
          <cell r="D1689" t="str">
            <v>Tachyphonus phoenicius</v>
          </cell>
          <cell r="E1689" t="str">
            <v>Passeriformes</v>
          </cell>
          <cell r="F1689" t="str">
            <v>Thraupidae</v>
          </cell>
          <cell r="G1689" t="str">
            <v>tem-tem-de-drago-vermelha</v>
          </cell>
          <cell r="H1689" t="str">
            <v>Red-shouldered Tager</v>
          </cell>
          <cell r="I1689" t="str">
            <v>LC</v>
          </cell>
          <cell r="J1689"/>
          <cell r="K1689"/>
          <cell r="L1689" t="str">
            <v>Invertebrate</v>
          </cell>
          <cell r="M1689" t="str">
            <v>Carnivore</v>
          </cell>
          <cell r="N1689" t="str">
            <v>Invertivore</v>
          </cell>
          <cell r="O1689" t="str">
            <v>Sub-bosque/Dossel</v>
          </cell>
          <cell r="P1689" t="str">
            <v>Insessorial</v>
          </cell>
          <cell r="Q1689" t="str">
            <v>Forest</v>
          </cell>
          <cell r="R1689" t="str">
            <v xml:space="preserve">Dense </v>
          </cell>
          <cell r="S1689"/>
          <cell r="T1689" t="str">
            <v>B</v>
          </cell>
          <cell r="U1689" t="str">
            <v>B</v>
          </cell>
          <cell r="V1689"/>
          <cell r="W1689"/>
          <cell r="X1689" t="str">
            <v>BR</v>
          </cell>
          <cell r="Y1689"/>
          <cell r="Z1689"/>
          <cell r="AA1689" t="str">
            <v>AC</v>
          </cell>
          <cell r="AB1689"/>
          <cell r="AC1689"/>
          <cell r="AD1689"/>
          <cell r="AE1689"/>
          <cell r="AF1689"/>
        </row>
        <row r="1690">
          <cell r="A1690" t="str">
            <v>Tachyphonus rufus</v>
          </cell>
          <cell r="B1690" t="str">
            <v>Tachyphonus</v>
          </cell>
          <cell r="C1690" t="str">
            <v>rufus</v>
          </cell>
          <cell r="D1690" t="str">
            <v>Tachyphonus rufus</v>
          </cell>
          <cell r="E1690" t="str">
            <v>Passeriformes</v>
          </cell>
          <cell r="F1690" t="str">
            <v>Thraupidae</v>
          </cell>
          <cell r="G1690" t="str">
            <v>pipira-preta</v>
          </cell>
          <cell r="H1690" t="str">
            <v>White-lined Tager</v>
          </cell>
          <cell r="I1690" t="str">
            <v>LC</v>
          </cell>
          <cell r="J1690"/>
          <cell r="K1690"/>
          <cell r="L1690" t="str">
            <v>Invertebrate</v>
          </cell>
          <cell r="M1690" t="str">
            <v>Omnivore</v>
          </cell>
          <cell r="N1690" t="str">
            <v>Invertivore</v>
          </cell>
          <cell r="O1690" t="str">
            <v>Sub-bosque/Dossel</v>
          </cell>
          <cell r="P1690" t="str">
            <v>Insessorial</v>
          </cell>
          <cell r="Q1690" t="str">
            <v>Forest</v>
          </cell>
          <cell r="R1690" t="str">
            <v xml:space="preserve">Dense </v>
          </cell>
          <cell r="S1690">
            <v>3</v>
          </cell>
          <cell r="T1690" t="str">
            <v>B</v>
          </cell>
          <cell r="U1690" t="str">
            <v>B</v>
          </cell>
          <cell r="V1690"/>
          <cell r="W1690"/>
          <cell r="X1690" t="str">
            <v>BR</v>
          </cell>
          <cell r="Y1690"/>
          <cell r="Z1690" t="str">
            <v>RE</v>
          </cell>
          <cell r="AA1690"/>
          <cell r="AB1690"/>
          <cell r="AC1690"/>
          <cell r="AD1690"/>
          <cell r="AE1690"/>
          <cell r="AF1690"/>
        </row>
        <row r="1691">
          <cell r="A1691" t="str">
            <v>Taeniotriccus andrei</v>
          </cell>
          <cell r="B1691" t="str">
            <v>Taeniotriccus</v>
          </cell>
          <cell r="C1691" t="str">
            <v>andrei</v>
          </cell>
          <cell r="D1691" t="str">
            <v>Taeniotriccus andrei</v>
          </cell>
          <cell r="E1691" t="str">
            <v>Passeriformes</v>
          </cell>
          <cell r="F1691" t="str">
            <v>Rhynchocyclidae</v>
          </cell>
          <cell r="G1691" t="str">
            <v>maria-bonita</v>
          </cell>
          <cell r="H1691" t="str">
            <v>Black-chested Tyrant</v>
          </cell>
          <cell r="I1691" t="str">
            <v>LC</v>
          </cell>
          <cell r="J1691"/>
          <cell r="K1691"/>
          <cell r="L1691" t="str">
            <v>Invertebrate</v>
          </cell>
          <cell r="M1691" t="str">
            <v>Carnivore</v>
          </cell>
          <cell r="N1691" t="str">
            <v>Invertivore</v>
          </cell>
          <cell r="O1691"/>
          <cell r="P1691" t="str">
            <v>Insessorial</v>
          </cell>
          <cell r="Q1691" t="str">
            <v>Forest</v>
          </cell>
          <cell r="R1691" t="str">
            <v xml:space="preserve">Dense </v>
          </cell>
          <cell r="S1691"/>
          <cell r="T1691"/>
          <cell r="U1691"/>
          <cell r="V1691"/>
          <cell r="W1691"/>
          <cell r="X1691" t="str">
            <v>BR</v>
          </cell>
          <cell r="Y1691"/>
          <cell r="Z1691"/>
          <cell r="AA1691"/>
          <cell r="AB1691"/>
          <cell r="AC1691"/>
          <cell r="AD1691"/>
          <cell r="AE1691"/>
          <cell r="AF1691"/>
        </row>
        <row r="1692">
          <cell r="A1692" t="str">
            <v>Tangara argentea</v>
          </cell>
          <cell r="B1692" t="str">
            <v>Stilpnia</v>
          </cell>
          <cell r="C1692" t="str">
            <v>cyanoptera</v>
          </cell>
          <cell r="D1692" t="str">
            <v>Stilpnia cyanoptera</v>
          </cell>
          <cell r="E1692" t="str">
            <v>Passeriformes</v>
          </cell>
          <cell r="F1692" t="str">
            <v>Thraupidae</v>
          </cell>
          <cell r="G1692" t="str">
            <v>saíra-de-cabeça-preta</v>
          </cell>
          <cell r="H1692" t="str">
            <v>Black-headed Tager</v>
          </cell>
          <cell r="I1692"/>
          <cell r="J1692"/>
          <cell r="K1692"/>
          <cell r="L1692" t="str">
            <v>FruiNect</v>
          </cell>
          <cell r="M1692" t="str">
            <v>Herbivore</v>
          </cell>
          <cell r="N1692" t="str">
            <v>Omnivore</v>
          </cell>
          <cell r="O1692"/>
          <cell r="P1692" t="str">
            <v>Insessorial</v>
          </cell>
          <cell r="Q1692" t="str">
            <v>Forest</v>
          </cell>
          <cell r="R1692" t="str">
            <v>Semi-Open</v>
          </cell>
          <cell r="S1692"/>
          <cell r="T1692"/>
          <cell r="U1692"/>
          <cell r="V1692"/>
          <cell r="W1692"/>
          <cell r="X1692" t="str">
            <v>BR#</v>
          </cell>
          <cell r="Y1692"/>
          <cell r="Z1692"/>
          <cell r="AA1692"/>
          <cell r="AB1692"/>
          <cell r="AC1692"/>
          <cell r="AD1692"/>
          <cell r="AE1692"/>
          <cell r="AF1692"/>
        </row>
        <row r="1693">
          <cell r="A1693" t="str">
            <v>Tangara brasiliensis</v>
          </cell>
          <cell r="B1693" t="str">
            <v>Tangara</v>
          </cell>
          <cell r="C1693" t="str">
            <v>brasiliensis</v>
          </cell>
          <cell r="D1693" t="str">
            <v>Tangara brasiliensis</v>
          </cell>
          <cell r="E1693" t="str">
            <v>Passeriformes</v>
          </cell>
          <cell r="F1693" t="str">
            <v>Thraupidae</v>
          </cell>
          <cell r="G1693" t="str">
            <v>cambada-de-chaves</v>
          </cell>
          <cell r="H1693" t="str">
            <v>White-bellied Tager</v>
          </cell>
          <cell r="I1693" t="str">
            <v>LC</v>
          </cell>
          <cell r="J1693"/>
          <cell r="K1693"/>
          <cell r="L1693" t="str">
            <v>FruiNect</v>
          </cell>
          <cell r="M1693" t="str">
            <v>Omnivore</v>
          </cell>
          <cell r="N1693" t="str">
            <v>Omnivore</v>
          </cell>
          <cell r="O1693"/>
          <cell r="P1693" t="str">
            <v>Insessorial</v>
          </cell>
          <cell r="Q1693" t="str">
            <v>Forest</v>
          </cell>
          <cell r="R1693" t="str">
            <v>Semi-Open</v>
          </cell>
          <cell r="S1693"/>
          <cell r="T1693"/>
          <cell r="U1693" t="str">
            <v>A</v>
          </cell>
          <cell r="V1693"/>
          <cell r="W1693"/>
          <cell r="X1693" t="str">
            <v>BR, En</v>
          </cell>
          <cell r="Y1693"/>
          <cell r="Z1693"/>
          <cell r="AA1693"/>
          <cell r="AB1693"/>
          <cell r="AC1693"/>
          <cell r="AD1693"/>
          <cell r="AE1693"/>
          <cell r="AF1693"/>
        </row>
        <row r="1694">
          <cell r="A1694" t="str">
            <v>Tangara callophrys</v>
          </cell>
          <cell r="B1694" t="str">
            <v>Tangara</v>
          </cell>
          <cell r="C1694" t="str">
            <v>callophrys</v>
          </cell>
          <cell r="D1694" t="str">
            <v>Tangara callophrys</v>
          </cell>
          <cell r="E1694" t="str">
            <v>Passeriformes</v>
          </cell>
          <cell r="F1694" t="str">
            <v>Thraupidae</v>
          </cell>
          <cell r="G1694" t="str">
            <v>saíra-opala</v>
          </cell>
          <cell r="H1694" t="str">
            <v>Opal-crowned Tager</v>
          </cell>
          <cell r="I1694" t="str">
            <v>LC</v>
          </cell>
          <cell r="J1694"/>
          <cell r="K1694"/>
          <cell r="L1694" t="str">
            <v>FruiNect</v>
          </cell>
          <cell r="M1694" t="str">
            <v>Herbivore</v>
          </cell>
          <cell r="N1694" t="str">
            <v>Omnivore</v>
          </cell>
          <cell r="O1694" t="str">
            <v>Dossel</v>
          </cell>
          <cell r="P1694" t="str">
            <v>Insessorial</v>
          </cell>
          <cell r="Q1694" t="str">
            <v>Forest</v>
          </cell>
          <cell r="R1694" t="str">
            <v>Semi-Open</v>
          </cell>
          <cell r="S1694"/>
          <cell r="T1694" t="str">
            <v>A</v>
          </cell>
          <cell r="U1694" t="str">
            <v>M</v>
          </cell>
          <cell r="V1694"/>
          <cell r="W1694"/>
          <cell r="X1694" t="str">
            <v>BR</v>
          </cell>
          <cell r="Y1694"/>
          <cell r="Z1694"/>
          <cell r="AA1694" t="str">
            <v>AC</v>
          </cell>
          <cell r="AB1694"/>
          <cell r="AC1694"/>
          <cell r="AD1694"/>
          <cell r="AE1694"/>
          <cell r="AF1694"/>
        </row>
        <row r="1695">
          <cell r="A1695" t="str">
            <v>Tangara cayana</v>
          </cell>
          <cell r="B1695" t="str">
            <v>Stilpnia</v>
          </cell>
          <cell r="C1695" t="str">
            <v>cayana</v>
          </cell>
          <cell r="D1695" t="str">
            <v>Stilpnia cayana</v>
          </cell>
          <cell r="E1695" t="str">
            <v>Passeriformes</v>
          </cell>
          <cell r="F1695" t="str">
            <v>Thraupidae</v>
          </cell>
          <cell r="G1695" t="str">
            <v>saíra-amarela</v>
          </cell>
          <cell r="H1695" t="str">
            <v>Burnished-buff Tager</v>
          </cell>
          <cell r="I1695"/>
          <cell r="J1695"/>
          <cell r="K1695"/>
          <cell r="L1695" t="str">
            <v>FruiNect</v>
          </cell>
          <cell r="M1695" t="str">
            <v>Herbivore</v>
          </cell>
          <cell r="N1695" t="str">
            <v>Omnivore</v>
          </cell>
          <cell r="O1695" t="str">
            <v>Sub-bosque/Dossel</v>
          </cell>
          <cell r="P1695" t="str">
            <v>Insessorial</v>
          </cell>
          <cell r="Q1695" t="str">
            <v>Forest</v>
          </cell>
          <cell r="R1695" t="str">
            <v>Semi-Open</v>
          </cell>
          <cell r="S1695">
            <v>1</v>
          </cell>
          <cell r="T1695" t="str">
            <v>A</v>
          </cell>
          <cell r="U1695" t="str">
            <v>M</v>
          </cell>
          <cell r="V1695"/>
          <cell r="W1695"/>
          <cell r="X1695" t="str">
            <v>BR</v>
          </cell>
          <cell r="Y1695"/>
          <cell r="Z1695" t="str">
            <v>RE</v>
          </cell>
          <cell r="AA1695"/>
          <cell r="AB1695"/>
          <cell r="AC1695"/>
          <cell r="AD1695"/>
          <cell r="AE1695"/>
          <cell r="AF1695"/>
        </row>
        <row r="1696">
          <cell r="A1696" t="str">
            <v>Tangara chilensis</v>
          </cell>
          <cell r="B1696" t="str">
            <v>Tangara</v>
          </cell>
          <cell r="C1696" t="str">
            <v>chilensis</v>
          </cell>
          <cell r="D1696" t="str">
            <v>Tangara chilensis</v>
          </cell>
          <cell r="E1696" t="str">
            <v>Passeriformes</v>
          </cell>
          <cell r="F1696" t="str">
            <v>Thraupidae</v>
          </cell>
          <cell r="G1696" t="str">
            <v>sete-cores-da-amazônia</v>
          </cell>
          <cell r="H1696" t="str">
            <v>Paradise Tager</v>
          </cell>
          <cell r="I1696" t="str">
            <v>LC</v>
          </cell>
          <cell r="J1696"/>
          <cell r="K1696"/>
          <cell r="L1696" t="str">
            <v>FruiNect</v>
          </cell>
          <cell r="M1696" t="str">
            <v>Herbivore</v>
          </cell>
          <cell r="N1696" t="str">
            <v>Omnivore</v>
          </cell>
          <cell r="O1696" t="str">
            <v>Dossel</v>
          </cell>
          <cell r="P1696" t="str">
            <v>Insessorial</v>
          </cell>
          <cell r="Q1696" t="str">
            <v>Forest</v>
          </cell>
          <cell r="R1696" t="str">
            <v>Semi-Open</v>
          </cell>
          <cell r="S1696"/>
          <cell r="T1696"/>
          <cell r="U1696" t="str">
            <v>B</v>
          </cell>
          <cell r="V1696"/>
          <cell r="W1696"/>
          <cell r="X1696" t="str">
            <v>BR</v>
          </cell>
          <cell r="Y1696"/>
          <cell r="Z1696"/>
          <cell r="AA1696"/>
          <cell r="AB1696"/>
          <cell r="AC1696"/>
          <cell r="AD1696"/>
          <cell r="AE1696"/>
          <cell r="AF1696"/>
        </row>
        <row r="1697">
          <cell r="A1697" t="str">
            <v>Tangara cyanicollis</v>
          </cell>
          <cell r="B1697" t="str">
            <v>Stilpnia</v>
          </cell>
          <cell r="C1697" t="str">
            <v>cyanicollis</v>
          </cell>
          <cell r="D1697" t="str">
            <v>Stilpnia cyanicollis</v>
          </cell>
          <cell r="E1697" t="str">
            <v>Passeriformes</v>
          </cell>
          <cell r="F1697" t="str">
            <v>Thraupidae</v>
          </cell>
          <cell r="G1697" t="str">
            <v>saíra-de-cabeça-azul</v>
          </cell>
          <cell r="H1697" t="str">
            <v>Blue-necked Tager</v>
          </cell>
          <cell r="I1697"/>
          <cell r="J1697"/>
          <cell r="K1697"/>
          <cell r="L1697" t="str">
            <v>FruiNect</v>
          </cell>
          <cell r="M1697" t="str">
            <v>Herbivore</v>
          </cell>
          <cell r="N1697" t="str">
            <v>Omnivore</v>
          </cell>
          <cell r="O1697" t="str">
            <v>Dossel</v>
          </cell>
          <cell r="P1697" t="str">
            <v>Insessorial</v>
          </cell>
          <cell r="Q1697" t="str">
            <v>Forest</v>
          </cell>
          <cell r="R1697" t="str">
            <v>Semi-Open</v>
          </cell>
          <cell r="S1697"/>
          <cell r="T1697"/>
          <cell r="U1697" t="str">
            <v>M</v>
          </cell>
          <cell r="V1697"/>
          <cell r="W1697"/>
          <cell r="X1697" t="str">
            <v>BR</v>
          </cell>
          <cell r="Y1697"/>
          <cell r="Z1697"/>
          <cell r="AA1697" t="str">
            <v>L</v>
          </cell>
          <cell r="AB1697"/>
          <cell r="AC1697"/>
          <cell r="AD1697"/>
          <cell r="AE1697"/>
          <cell r="AF1697"/>
        </row>
        <row r="1698">
          <cell r="A1698" t="str">
            <v>Tangara cyanocephala</v>
          </cell>
          <cell r="B1698" t="str">
            <v>Tangara</v>
          </cell>
          <cell r="C1698" t="str">
            <v>cyanocephala</v>
          </cell>
          <cell r="D1698" t="str">
            <v>Tangara cyanocephala</v>
          </cell>
          <cell r="E1698" t="str">
            <v>Passeriformes</v>
          </cell>
          <cell r="F1698" t="str">
            <v>Thraupidae</v>
          </cell>
          <cell r="G1698" t="str">
            <v>saíra-militar</v>
          </cell>
          <cell r="H1698" t="str">
            <v>Red-necked Tager</v>
          </cell>
          <cell r="I1698" t="str">
            <v>LC</v>
          </cell>
          <cell r="J1698"/>
          <cell r="K1698"/>
          <cell r="L1698" t="str">
            <v>FruiNect</v>
          </cell>
          <cell r="M1698" t="str">
            <v>Herbivore</v>
          </cell>
          <cell r="N1698" t="str">
            <v>Omnivore</v>
          </cell>
          <cell r="O1698" t="str">
            <v>Dossel</v>
          </cell>
          <cell r="P1698" t="str">
            <v>Insessorial</v>
          </cell>
          <cell r="Q1698" t="str">
            <v>Forest</v>
          </cell>
          <cell r="R1698" t="str">
            <v>Semi-Open</v>
          </cell>
          <cell r="S1698">
            <v>3</v>
          </cell>
          <cell r="T1698" t="str">
            <v>B</v>
          </cell>
          <cell r="U1698" t="str">
            <v>M</v>
          </cell>
          <cell r="V1698"/>
          <cell r="W1698"/>
          <cell r="X1698" t="str">
            <v>BR</v>
          </cell>
          <cell r="Y1698"/>
          <cell r="Z1698" t="str">
            <v>RE</v>
          </cell>
          <cell r="AA1698"/>
          <cell r="AB1698"/>
          <cell r="AC1698"/>
          <cell r="AD1698"/>
          <cell r="AE1698"/>
          <cell r="AF1698"/>
        </row>
        <row r="1699">
          <cell r="A1699" t="str">
            <v>Tangara cyanomelas</v>
          </cell>
          <cell r="B1699" t="str">
            <v>Tangara</v>
          </cell>
          <cell r="C1699" t="str">
            <v>cyanomelas</v>
          </cell>
          <cell r="D1699" t="str">
            <v>Tangara cyanomelas</v>
          </cell>
          <cell r="E1699" t="str">
            <v>Passeriformes</v>
          </cell>
          <cell r="F1699" t="str">
            <v>Thraupidae</v>
          </cell>
          <cell r="G1699" t="str">
            <v>saíra-pérola</v>
          </cell>
          <cell r="H1699" t="str">
            <v>Silver-breasted Tager</v>
          </cell>
          <cell r="I1699" t="str">
            <v>LC</v>
          </cell>
          <cell r="J1699"/>
          <cell r="K1699"/>
          <cell r="L1699" t="str">
            <v>FruiNect</v>
          </cell>
          <cell r="M1699" t="str">
            <v>Herbivore</v>
          </cell>
          <cell r="N1699" t="str">
            <v>Omnivore</v>
          </cell>
          <cell r="O1699"/>
          <cell r="P1699" t="str">
            <v>Insessorial</v>
          </cell>
          <cell r="Q1699" t="str">
            <v>Forest</v>
          </cell>
          <cell r="R1699" t="str">
            <v>Semi-Open</v>
          </cell>
          <cell r="S1699"/>
          <cell r="T1699"/>
          <cell r="U1699" t="str">
            <v>B</v>
          </cell>
          <cell r="V1699"/>
          <cell r="W1699"/>
          <cell r="X1699" t="str">
            <v>BR, En</v>
          </cell>
          <cell r="Y1699"/>
          <cell r="Z1699"/>
          <cell r="AA1699"/>
          <cell r="AB1699"/>
          <cell r="AC1699"/>
          <cell r="AD1699"/>
          <cell r="AE1699"/>
          <cell r="AF1699"/>
        </row>
        <row r="1700">
          <cell r="A1700" t="str">
            <v>Tangara cyanoptera</v>
          </cell>
          <cell r="B1700" t="str">
            <v>Thraupis</v>
          </cell>
          <cell r="C1700" t="str">
            <v>cyanoptera</v>
          </cell>
          <cell r="D1700" t="str">
            <v>Thraupis cyanoptera</v>
          </cell>
          <cell r="E1700" t="str">
            <v>Passeriformes</v>
          </cell>
          <cell r="F1700" t="str">
            <v>Thraupidae</v>
          </cell>
          <cell r="G1700" t="str">
            <v>sanhaço-de-encontro-azul</v>
          </cell>
          <cell r="H1700" t="str">
            <v>Azure-shouldered Tager</v>
          </cell>
          <cell r="I1700"/>
          <cell r="J1700"/>
          <cell r="K1700"/>
          <cell r="L1700" t="str">
            <v>FruiNect</v>
          </cell>
          <cell r="M1700" t="str">
            <v>Herbivore</v>
          </cell>
          <cell r="N1700" t="str">
            <v>Omnivore</v>
          </cell>
          <cell r="O1700" t="str">
            <v>Dossel</v>
          </cell>
          <cell r="P1700" t="str">
            <v>Insessorial</v>
          </cell>
          <cell r="Q1700" t="str">
            <v>Forest</v>
          </cell>
          <cell r="R1700" t="str">
            <v>Semi-Open</v>
          </cell>
          <cell r="S1700"/>
          <cell r="T1700" t="str">
            <v>B</v>
          </cell>
          <cell r="U1700" t="str">
            <v>M</v>
          </cell>
          <cell r="V1700"/>
          <cell r="W1700"/>
          <cell r="X1700" t="str">
            <v>BR, En</v>
          </cell>
          <cell r="Y1700"/>
          <cell r="Z1700"/>
          <cell r="AA1700" t="str">
            <v>X</v>
          </cell>
          <cell r="AB1700"/>
          <cell r="AC1700"/>
          <cell r="AD1700"/>
          <cell r="AE1700"/>
          <cell r="AF1700"/>
        </row>
        <row r="1701">
          <cell r="A1701" t="str">
            <v>Tangara cyanoventris</v>
          </cell>
          <cell r="B1701" t="str">
            <v>Tangara</v>
          </cell>
          <cell r="C1701" t="str">
            <v>cyanoventris</v>
          </cell>
          <cell r="D1701" t="str">
            <v>Tangara cyanoventris</v>
          </cell>
          <cell r="E1701" t="str">
            <v>Passeriformes</v>
          </cell>
          <cell r="F1701" t="str">
            <v>Thraupidae</v>
          </cell>
          <cell r="G1701" t="str">
            <v>saíra-douradinha</v>
          </cell>
          <cell r="H1701" t="str">
            <v>Gilt-edged Tager</v>
          </cell>
          <cell r="I1701" t="str">
            <v>LC</v>
          </cell>
          <cell r="J1701"/>
          <cell r="K1701"/>
          <cell r="L1701" t="str">
            <v>Omnivore</v>
          </cell>
          <cell r="M1701" t="str">
            <v>Herbivore</v>
          </cell>
          <cell r="N1701" t="str">
            <v>Omnivore</v>
          </cell>
          <cell r="O1701" t="str">
            <v>Dossel</v>
          </cell>
          <cell r="P1701" t="str">
            <v>Insessorial</v>
          </cell>
          <cell r="Q1701" t="str">
            <v>Forest</v>
          </cell>
          <cell r="R1701" t="str">
            <v>Semi-Open</v>
          </cell>
          <cell r="S1701">
            <v>3</v>
          </cell>
          <cell r="T1701" t="str">
            <v>B</v>
          </cell>
          <cell r="U1701" t="str">
            <v>M</v>
          </cell>
          <cell r="V1701"/>
          <cell r="W1701"/>
          <cell r="X1701" t="str">
            <v>BR, En</v>
          </cell>
          <cell r="Y1701"/>
          <cell r="Z1701" t="str">
            <v>RE</v>
          </cell>
          <cell r="AA1701"/>
          <cell r="AB1701"/>
          <cell r="AC1701"/>
          <cell r="AD1701"/>
          <cell r="AE1701"/>
          <cell r="AF1701"/>
        </row>
        <row r="1702">
          <cell r="A1702" t="str">
            <v>Tangara desmaresti</v>
          </cell>
          <cell r="B1702" t="str">
            <v>Tangara</v>
          </cell>
          <cell r="C1702" t="str">
            <v>desmaresti</v>
          </cell>
          <cell r="D1702" t="str">
            <v>Tangara desmaresti</v>
          </cell>
          <cell r="E1702" t="str">
            <v>Passeriformes</v>
          </cell>
          <cell r="F1702" t="str">
            <v>Thraupidae</v>
          </cell>
          <cell r="G1702" t="str">
            <v>saíra-lagarta</v>
          </cell>
          <cell r="H1702" t="str">
            <v>Brassy-breasted Tager</v>
          </cell>
          <cell r="I1702" t="str">
            <v>LC</v>
          </cell>
          <cell r="J1702"/>
          <cell r="K1702"/>
          <cell r="L1702" t="str">
            <v>FruiNect</v>
          </cell>
          <cell r="M1702" t="str">
            <v>Herbivore</v>
          </cell>
          <cell r="N1702" t="str">
            <v>Omnivore</v>
          </cell>
          <cell r="O1702" t="str">
            <v>Dossel</v>
          </cell>
          <cell r="P1702" t="str">
            <v>Insessorial</v>
          </cell>
          <cell r="Q1702" t="str">
            <v>Forest</v>
          </cell>
          <cell r="R1702" t="str">
            <v>Semi-Open</v>
          </cell>
          <cell r="S1702"/>
          <cell r="T1702"/>
          <cell r="U1702" t="str">
            <v>B</v>
          </cell>
          <cell r="V1702"/>
          <cell r="W1702"/>
          <cell r="X1702" t="str">
            <v>BR, En</v>
          </cell>
          <cell r="Y1702"/>
          <cell r="Z1702"/>
          <cell r="AA1702"/>
          <cell r="AB1702"/>
          <cell r="AC1702"/>
          <cell r="AD1702"/>
          <cell r="AE1702"/>
          <cell r="AF1702"/>
        </row>
        <row r="1703">
          <cell r="A1703" t="str">
            <v>Tangara episcopus</v>
          </cell>
          <cell r="B1703" t="str">
            <v>Thraupis</v>
          </cell>
          <cell r="C1703" t="str">
            <v>episcopus</v>
          </cell>
          <cell r="D1703" t="str">
            <v>Thraupis episcopus</v>
          </cell>
          <cell r="E1703" t="str">
            <v>Passeriformes</v>
          </cell>
          <cell r="F1703" t="str">
            <v>Thraupidae</v>
          </cell>
          <cell r="G1703" t="str">
            <v>sanhaço-da-amazônia</v>
          </cell>
          <cell r="H1703" t="str">
            <v>Blue-gray Tager</v>
          </cell>
          <cell r="I1703"/>
          <cell r="J1703"/>
          <cell r="K1703"/>
          <cell r="L1703" t="str">
            <v>FruiNect</v>
          </cell>
          <cell r="M1703" t="str">
            <v>Omnivore</v>
          </cell>
          <cell r="N1703" t="str">
            <v>Omnivore</v>
          </cell>
          <cell r="O1703"/>
          <cell r="P1703" t="str">
            <v>Insessorial</v>
          </cell>
          <cell r="Q1703" t="str">
            <v>Forest</v>
          </cell>
          <cell r="R1703" t="str">
            <v>Semi-Open</v>
          </cell>
          <cell r="S1703"/>
          <cell r="T1703"/>
          <cell r="U1703" t="str">
            <v>M</v>
          </cell>
          <cell r="V1703"/>
          <cell r="W1703"/>
          <cell r="X1703" t="str">
            <v>BR</v>
          </cell>
          <cell r="Y1703"/>
          <cell r="Z1703"/>
          <cell r="AA1703"/>
          <cell r="AB1703"/>
          <cell r="AC1703"/>
          <cell r="AD1703"/>
          <cell r="AE1703"/>
          <cell r="AF1703"/>
        </row>
        <row r="1704">
          <cell r="A1704" t="str">
            <v>Tangara fastuosa</v>
          </cell>
          <cell r="B1704" t="str">
            <v>Tangara</v>
          </cell>
          <cell r="C1704" t="str">
            <v>fastuosa</v>
          </cell>
          <cell r="D1704" t="str">
            <v>Tangara fastuosa</v>
          </cell>
          <cell r="E1704" t="str">
            <v>Passeriformes</v>
          </cell>
          <cell r="F1704" t="str">
            <v>Thraupidae</v>
          </cell>
          <cell r="G1704" t="str">
            <v>pintor</v>
          </cell>
          <cell r="H1704" t="str">
            <v>Seven-colored Tager</v>
          </cell>
          <cell r="I1704" t="str">
            <v>VU</v>
          </cell>
          <cell r="J1704" t="str">
            <v>VU</v>
          </cell>
          <cell r="K1704"/>
          <cell r="L1704" t="str">
            <v>FruiNect</v>
          </cell>
          <cell r="M1704" t="str">
            <v>Omnivore</v>
          </cell>
          <cell r="N1704" t="str">
            <v>Omnivore</v>
          </cell>
          <cell r="O1704" t="str">
            <v>Dossel</v>
          </cell>
          <cell r="P1704" t="str">
            <v>Insessorial</v>
          </cell>
          <cell r="Q1704" t="str">
            <v>Forest</v>
          </cell>
          <cell r="R1704" t="str">
            <v>Semi-Open</v>
          </cell>
          <cell r="S1704"/>
          <cell r="T1704"/>
          <cell r="U1704" t="str">
            <v>A</v>
          </cell>
          <cell r="V1704"/>
          <cell r="W1704"/>
          <cell r="X1704" t="str">
            <v>BR, En</v>
          </cell>
          <cell r="Y1704"/>
          <cell r="Z1704"/>
          <cell r="AA1704"/>
          <cell r="AB1704"/>
          <cell r="AC1704"/>
          <cell r="AD1704"/>
          <cell r="AE1704"/>
          <cell r="AF1704"/>
        </row>
        <row r="1705">
          <cell r="A1705" t="str">
            <v>Tangara guttata</v>
          </cell>
          <cell r="B1705" t="str">
            <v>Ixothraupis</v>
          </cell>
          <cell r="C1705" t="str">
            <v>guttata</v>
          </cell>
          <cell r="D1705" t="str">
            <v>Ixothraupis guttata</v>
          </cell>
          <cell r="E1705" t="str">
            <v>Passeriformes</v>
          </cell>
          <cell r="F1705" t="str">
            <v>Thraupidae</v>
          </cell>
          <cell r="G1705" t="str">
            <v>saíra-pintada</v>
          </cell>
          <cell r="H1705" t="str">
            <v>Speckled Tager</v>
          </cell>
          <cell r="I1705"/>
          <cell r="J1705"/>
          <cell r="K1705"/>
          <cell r="L1705" t="str">
            <v>FruiNect</v>
          </cell>
          <cell r="M1705" t="str">
            <v>Herbivore</v>
          </cell>
          <cell r="N1705" t="str">
            <v>Omnivore</v>
          </cell>
          <cell r="O1705" t="str">
            <v>Dossel</v>
          </cell>
          <cell r="P1705" t="str">
            <v>Insessorial</v>
          </cell>
          <cell r="Q1705" t="str">
            <v>Forest</v>
          </cell>
          <cell r="R1705" t="str">
            <v>Semi-Open</v>
          </cell>
          <cell r="S1705"/>
          <cell r="T1705"/>
          <cell r="U1705" t="str">
            <v>M</v>
          </cell>
          <cell r="V1705"/>
          <cell r="W1705"/>
          <cell r="X1705" t="str">
            <v>BR#</v>
          </cell>
          <cell r="Y1705"/>
          <cell r="Z1705"/>
          <cell r="AA1705"/>
          <cell r="AB1705"/>
          <cell r="AC1705"/>
          <cell r="AD1705"/>
          <cell r="AE1705"/>
          <cell r="AF1705"/>
        </row>
        <row r="1706">
          <cell r="A1706" t="str">
            <v>Tangara gyrola</v>
          </cell>
          <cell r="B1706" t="str">
            <v>Tangara</v>
          </cell>
          <cell r="C1706" t="str">
            <v>gyrola</v>
          </cell>
          <cell r="D1706" t="str">
            <v>Tangara gyrola</v>
          </cell>
          <cell r="E1706" t="str">
            <v>Passeriformes</v>
          </cell>
          <cell r="F1706" t="str">
            <v>Thraupidae</v>
          </cell>
          <cell r="G1706" t="str">
            <v>saíra-de-cabeça-castanha</v>
          </cell>
          <cell r="H1706" t="str">
            <v>Bay-headed Tager</v>
          </cell>
          <cell r="I1706" t="str">
            <v>LC</v>
          </cell>
          <cell r="J1706"/>
          <cell r="K1706"/>
          <cell r="L1706" t="str">
            <v>FruiNect</v>
          </cell>
          <cell r="M1706" t="str">
            <v>Herbivore</v>
          </cell>
          <cell r="N1706" t="str">
            <v>Omnivore</v>
          </cell>
          <cell r="O1706" t="str">
            <v>Dossel</v>
          </cell>
          <cell r="P1706" t="str">
            <v>Insessorial</v>
          </cell>
          <cell r="Q1706" t="str">
            <v>Forest</v>
          </cell>
          <cell r="R1706" t="str">
            <v>Semi-Open</v>
          </cell>
          <cell r="S1706"/>
          <cell r="T1706"/>
          <cell r="U1706" t="str">
            <v>M</v>
          </cell>
          <cell r="V1706"/>
          <cell r="W1706"/>
          <cell r="X1706" t="str">
            <v>BR</v>
          </cell>
          <cell r="Y1706"/>
          <cell r="Z1706"/>
          <cell r="AA1706"/>
          <cell r="AB1706"/>
          <cell r="AC1706"/>
          <cell r="AD1706"/>
          <cell r="AE1706"/>
          <cell r="AF1706"/>
        </row>
        <row r="1707">
          <cell r="A1707" t="str">
            <v>Tangara mexicana</v>
          </cell>
          <cell r="B1707" t="str">
            <v>Tangara</v>
          </cell>
          <cell r="C1707" t="str">
            <v>mexicana</v>
          </cell>
          <cell r="D1707" t="str">
            <v>Tangara mexicana</v>
          </cell>
          <cell r="E1707" t="str">
            <v>Passeriformes</v>
          </cell>
          <cell r="F1707" t="str">
            <v>Thraupidae</v>
          </cell>
          <cell r="G1707" t="str">
            <v>saíra-de-bando</v>
          </cell>
          <cell r="H1707" t="str">
            <v>Turquoise Tager</v>
          </cell>
          <cell r="I1707" t="str">
            <v>LC</v>
          </cell>
          <cell r="J1707"/>
          <cell r="K1707"/>
          <cell r="L1707" t="str">
            <v>Omnivore</v>
          </cell>
          <cell r="M1707" t="str">
            <v>Omnivore</v>
          </cell>
          <cell r="N1707" t="str">
            <v>Omnivore</v>
          </cell>
          <cell r="O1707"/>
          <cell r="P1707" t="str">
            <v>Insessorial</v>
          </cell>
          <cell r="Q1707" t="str">
            <v>Forest</v>
          </cell>
          <cell r="R1707" t="str">
            <v>Semi-Open</v>
          </cell>
          <cell r="S1707"/>
          <cell r="T1707"/>
          <cell r="U1707" t="str">
            <v>M</v>
          </cell>
          <cell r="V1707"/>
          <cell r="W1707"/>
          <cell r="X1707" t="str">
            <v>BR</v>
          </cell>
          <cell r="Y1707"/>
          <cell r="Z1707"/>
          <cell r="AA1707"/>
          <cell r="AB1707"/>
          <cell r="AC1707"/>
          <cell r="AD1707"/>
          <cell r="AE1707"/>
          <cell r="AF1707"/>
        </row>
        <row r="1708">
          <cell r="A1708" t="str">
            <v>Tangara nigrocincta</v>
          </cell>
          <cell r="B1708" t="str">
            <v>Stilpnia</v>
          </cell>
          <cell r="C1708" t="str">
            <v>nigrocincta</v>
          </cell>
          <cell r="D1708" t="str">
            <v>Stilpnia nigrocincta</v>
          </cell>
          <cell r="E1708" t="str">
            <v>Passeriformes</v>
          </cell>
          <cell r="F1708" t="str">
            <v>Thraupidae</v>
          </cell>
          <cell r="G1708" t="str">
            <v>saíra-mascarada</v>
          </cell>
          <cell r="H1708" t="str">
            <v>Masked Tager</v>
          </cell>
          <cell r="I1708"/>
          <cell r="J1708"/>
          <cell r="K1708"/>
          <cell r="L1708" t="str">
            <v>FruiNect</v>
          </cell>
          <cell r="M1708" t="str">
            <v>Herbivore</v>
          </cell>
          <cell r="N1708" t="str">
            <v>Omnivore</v>
          </cell>
          <cell r="O1708" t="str">
            <v>Dossel</v>
          </cell>
          <cell r="P1708" t="str">
            <v>Insessorial</v>
          </cell>
          <cell r="Q1708" t="str">
            <v>Forest</v>
          </cell>
          <cell r="R1708" t="str">
            <v>Semi-Open</v>
          </cell>
          <cell r="S1708"/>
          <cell r="T1708"/>
          <cell r="U1708"/>
          <cell r="V1708"/>
          <cell r="W1708"/>
          <cell r="X1708" t="str">
            <v>BR</v>
          </cell>
          <cell r="Y1708"/>
          <cell r="Z1708"/>
          <cell r="AA1708"/>
          <cell r="AB1708"/>
          <cell r="AC1708"/>
          <cell r="AD1708"/>
          <cell r="AE1708"/>
          <cell r="AF1708"/>
        </row>
        <row r="1709">
          <cell r="A1709" t="str">
            <v>Tangara ornata</v>
          </cell>
          <cell r="B1709" t="str">
            <v>Thraupis</v>
          </cell>
          <cell r="C1709" t="str">
            <v>ornata</v>
          </cell>
          <cell r="D1709" t="str">
            <v>Thraupis ornata</v>
          </cell>
          <cell r="E1709" t="str">
            <v>Passeriformes</v>
          </cell>
          <cell r="F1709" t="str">
            <v>Thraupidae</v>
          </cell>
          <cell r="G1709" t="str">
            <v>sanhaço-de-encontro-amarelo</v>
          </cell>
          <cell r="H1709" t="str">
            <v>Golden-chevroned Tager</v>
          </cell>
          <cell r="I1709"/>
          <cell r="J1709"/>
          <cell r="K1709"/>
          <cell r="L1709" t="str">
            <v>FruiNect</v>
          </cell>
          <cell r="M1709" t="str">
            <v>Herbivore</v>
          </cell>
          <cell r="N1709" t="str">
            <v>Omnivore</v>
          </cell>
          <cell r="O1709"/>
          <cell r="P1709" t="str">
            <v>Insessorial</v>
          </cell>
          <cell r="Q1709" t="str">
            <v>Forest</v>
          </cell>
          <cell r="R1709" t="str">
            <v>Semi-Open</v>
          </cell>
          <cell r="S1709"/>
          <cell r="T1709" t="str">
            <v>M</v>
          </cell>
          <cell r="U1709" t="str">
            <v>B</v>
          </cell>
          <cell r="V1709"/>
          <cell r="W1709"/>
          <cell r="X1709" t="str">
            <v>BR, En</v>
          </cell>
          <cell r="Y1709"/>
          <cell r="Z1709"/>
          <cell r="AA1709"/>
          <cell r="AB1709"/>
          <cell r="AC1709"/>
          <cell r="AD1709"/>
          <cell r="AE1709"/>
          <cell r="AF1709"/>
        </row>
        <row r="1710">
          <cell r="A1710" t="str">
            <v>Tangara palmarum</v>
          </cell>
          <cell r="B1710" t="str">
            <v>Thraupis</v>
          </cell>
          <cell r="C1710" t="str">
            <v>palmarum</v>
          </cell>
          <cell r="D1710" t="str">
            <v>Thraupis palmarum</v>
          </cell>
          <cell r="E1710" t="str">
            <v>Passeriformes</v>
          </cell>
          <cell r="F1710" t="str">
            <v>Thraupidae</v>
          </cell>
          <cell r="G1710" t="str">
            <v>sanhaço-do-coqueiro</v>
          </cell>
          <cell r="H1710" t="str">
            <v>Palm Tager</v>
          </cell>
          <cell r="I1710"/>
          <cell r="J1710"/>
          <cell r="K1710"/>
          <cell r="L1710" t="str">
            <v>FruiNect</v>
          </cell>
          <cell r="M1710" t="str">
            <v>Omnivore</v>
          </cell>
          <cell r="N1710" t="str">
            <v>Omnivore</v>
          </cell>
          <cell r="O1710"/>
          <cell r="P1710" t="str">
            <v>Insessorial</v>
          </cell>
          <cell r="Q1710" t="str">
            <v>Forest</v>
          </cell>
          <cell r="R1710" t="str">
            <v>Semi-Open</v>
          </cell>
          <cell r="S1710">
            <v>2</v>
          </cell>
          <cell r="T1710" t="str">
            <v>M</v>
          </cell>
          <cell r="U1710" t="str">
            <v>M</v>
          </cell>
          <cell r="V1710"/>
          <cell r="W1710"/>
          <cell r="X1710" t="str">
            <v>BR</v>
          </cell>
          <cell r="Y1710"/>
          <cell r="Z1710" t="str">
            <v>RE</v>
          </cell>
          <cell r="AA1710"/>
          <cell r="AB1710"/>
          <cell r="AC1710"/>
          <cell r="AD1710"/>
          <cell r="AE1710"/>
          <cell r="AF1710"/>
        </row>
        <row r="1711">
          <cell r="A1711" t="str">
            <v>Tangara peruviana</v>
          </cell>
          <cell r="B1711" t="str">
            <v>Stilpnia</v>
          </cell>
          <cell r="C1711" t="str">
            <v>peruviana</v>
          </cell>
          <cell r="D1711" t="str">
            <v>Stilpnia peruviana</v>
          </cell>
          <cell r="E1711" t="str">
            <v>Passeriformes</v>
          </cell>
          <cell r="F1711" t="str">
            <v>Thraupidae</v>
          </cell>
          <cell r="G1711" t="str">
            <v>saíra-sapucaia</v>
          </cell>
          <cell r="H1711" t="str">
            <v>Black-backed Tager</v>
          </cell>
          <cell r="I1711"/>
          <cell r="J1711"/>
          <cell r="K1711"/>
          <cell r="L1711" t="str">
            <v>FruiNect</v>
          </cell>
          <cell r="M1711" t="str">
            <v>Herbivore</v>
          </cell>
          <cell r="N1711" t="str">
            <v>Omnivore</v>
          </cell>
          <cell r="O1711" t="str">
            <v>Dossel</v>
          </cell>
          <cell r="P1711" t="str">
            <v>Insessorial</v>
          </cell>
          <cell r="Q1711" t="str">
            <v>Forest</v>
          </cell>
          <cell r="R1711" t="str">
            <v>Semi-Open</v>
          </cell>
          <cell r="S1711"/>
          <cell r="T1711"/>
          <cell r="U1711" t="str">
            <v>B</v>
          </cell>
          <cell r="V1711" t="str">
            <v>MPR</v>
          </cell>
          <cell r="W1711" t="str">
            <v>Yes</v>
          </cell>
          <cell r="X1711" t="str">
            <v>BR, En</v>
          </cell>
          <cell r="Y1711"/>
          <cell r="Z1711"/>
          <cell r="AA1711"/>
          <cell r="AB1711"/>
          <cell r="AC1711"/>
          <cell r="AD1711"/>
          <cell r="AE1711"/>
          <cell r="AF1711"/>
        </row>
        <row r="1712">
          <cell r="A1712" t="str">
            <v>Tangara preciosa</v>
          </cell>
          <cell r="B1712" t="str">
            <v>Stilpnia</v>
          </cell>
          <cell r="C1712" t="str">
            <v>preciosa</v>
          </cell>
          <cell r="D1712" t="str">
            <v>Stilpnia preciosa</v>
          </cell>
          <cell r="E1712" t="str">
            <v>Passeriformes</v>
          </cell>
          <cell r="F1712" t="str">
            <v>Thraupidae</v>
          </cell>
          <cell r="G1712" t="str">
            <v>saíra-preciosa</v>
          </cell>
          <cell r="H1712" t="str">
            <v>Chestnut-backed Tager</v>
          </cell>
          <cell r="I1712"/>
          <cell r="J1712"/>
          <cell r="K1712"/>
          <cell r="L1712" t="str">
            <v>FruiNect</v>
          </cell>
          <cell r="M1712" t="str">
            <v>Omnivore</v>
          </cell>
          <cell r="N1712" t="str">
            <v>Omnivore</v>
          </cell>
          <cell r="O1712" t="str">
            <v>Dossel</v>
          </cell>
          <cell r="P1712" t="str">
            <v>Insessorial</v>
          </cell>
          <cell r="Q1712" t="str">
            <v>Forest</v>
          </cell>
          <cell r="R1712" t="str">
            <v>Semi-Open</v>
          </cell>
          <cell r="S1712"/>
          <cell r="T1712"/>
          <cell r="U1712" t="str">
            <v>A</v>
          </cell>
          <cell r="V1712"/>
          <cell r="W1712"/>
          <cell r="X1712" t="str">
            <v>BR</v>
          </cell>
          <cell r="Y1712"/>
          <cell r="Z1712"/>
          <cell r="AA1712"/>
          <cell r="AB1712"/>
          <cell r="AC1712"/>
          <cell r="AD1712"/>
          <cell r="AE1712"/>
          <cell r="AF1712"/>
        </row>
        <row r="1713">
          <cell r="A1713" t="str">
            <v>Tangara punctata</v>
          </cell>
          <cell r="B1713" t="str">
            <v>Ixothraupis</v>
          </cell>
          <cell r="C1713" t="str">
            <v>punctata</v>
          </cell>
          <cell r="D1713" t="str">
            <v>Ixothraupis punctata</v>
          </cell>
          <cell r="E1713" t="str">
            <v>Passeriformes</v>
          </cell>
          <cell r="F1713" t="str">
            <v>Thraupidae</v>
          </cell>
          <cell r="G1713" t="str">
            <v>saíra-negaça</v>
          </cell>
          <cell r="H1713" t="str">
            <v>Spotted Tager</v>
          </cell>
          <cell r="I1713"/>
          <cell r="J1713"/>
          <cell r="K1713"/>
          <cell r="L1713" t="str">
            <v>FruiNect</v>
          </cell>
          <cell r="M1713" t="str">
            <v>Herbivore</v>
          </cell>
          <cell r="N1713" t="str">
            <v>Omnivore</v>
          </cell>
          <cell r="O1713" t="str">
            <v>Dossel</v>
          </cell>
          <cell r="P1713" t="str">
            <v>Insessorial</v>
          </cell>
          <cell r="Q1713" t="str">
            <v>Forest</v>
          </cell>
          <cell r="R1713" t="str">
            <v>Semi-Open</v>
          </cell>
          <cell r="S1713"/>
          <cell r="T1713" t="str">
            <v>A</v>
          </cell>
          <cell r="U1713" t="str">
            <v>B</v>
          </cell>
          <cell r="V1713"/>
          <cell r="W1713"/>
          <cell r="X1713" t="str">
            <v>BR</v>
          </cell>
          <cell r="Y1713"/>
          <cell r="Z1713"/>
          <cell r="AA1713"/>
          <cell r="AB1713"/>
          <cell r="AC1713"/>
          <cell r="AD1713"/>
          <cell r="AE1713"/>
          <cell r="AF1713"/>
        </row>
        <row r="1714">
          <cell r="A1714" t="str">
            <v>Tangara sayaca</v>
          </cell>
          <cell r="B1714" t="str">
            <v>Thraupis</v>
          </cell>
          <cell r="C1714" t="str">
            <v>sayaca</v>
          </cell>
          <cell r="D1714" t="str">
            <v>Thraupis sayaca</v>
          </cell>
          <cell r="E1714" t="str">
            <v>Passeriformes</v>
          </cell>
          <cell r="F1714" t="str">
            <v>Thraupidae</v>
          </cell>
          <cell r="G1714" t="str">
            <v>sanhaço-cinzento</v>
          </cell>
          <cell r="H1714" t="str">
            <v>Sayaca Tager</v>
          </cell>
          <cell r="I1714"/>
          <cell r="J1714"/>
          <cell r="K1714"/>
          <cell r="L1714" t="str">
            <v>Omnivore</v>
          </cell>
          <cell r="M1714" t="str">
            <v>Herbivore</v>
          </cell>
          <cell r="N1714" t="str">
            <v>Omnivore</v>
          </cell>
          <cell r="O1714"/>
          <cell r="P1714" t="str">
            <v>Insessorial</v>
          </cell>
          <cell r="Q1714" t="str">
            <v>Forest</v>
          </cell>
          <cell r="R1714" t="str">
            <v>Semi-Open</v>
          </cell>
          <cell r="S1714">
            <v>2</v>
          </cell>
          <cell r="T1714" t="str">
            <v>A</v>
          </cell>
          <cell r="U1714" t="str">
            <v>M</v>
          </cell>
          <cell r="V1714"/>
          <cell r="W1714"/>
          <cell r="X1714" t="str">
            <v>BR</v>
          </cell>
          <cell r="Y1714"/>
          <cell r="Z1714" t="str">
            <v>RE</v>
          </cell>
          <cell r="AA1714"/>
          <cell r="AB1714"/>
          <cell r="AC1714"/>
          <cell r="AD1714"/>
          <cell r="AE1714"/>
          <cell r="AF1714"/>
        </row>
        <row r="1715">
          <cell r="A1715" t="str">
            <v>Tangara schrankii</v>
          </cell>
          <cell r="B1715" t="str">
            <v>Tangara</v>
          </cell>
          <cell r="C1715" t="str">
            <v>schrankii</v>
          </cell>
          <cell r="D1715" t="str">
            <v>Tangara schrankii</v>
          </cell>
          <cell r="E1715" t="str">
            <v>Passeriformes</v>
          </cell>
          <cell r="F1715" t="str">
            <v>Thraupidae</v>
          </cell>
          <cell r="G1715" t="str">
            <v>saíra-ouro</v>
          </cell>
          <cell r="H1715" t="str">
            <v>Green-and-gold Tager</v>
          </cell>
          <cell r="I1715" t="str">
            <v>LC</v>
          </cell>
          <cell r="J1715"/>
          <cell r="K1715"/>
          <cell r="L1715" t="str">
            <v>FruiNect</v>
          </cell>
          <cell r="M1715" t="str">
            <v>Herbivore</v>
          </cell>
          <cell r="N1715" t="str">
            <v>Omnivore</v>
          </cell>
          <cell r="O1715" t="str">
            <v>Estrato medio/Dossel</v>
          </cell>
          <cell r="P1715" t="str">
            <v>Insessorial</v>
          </cell>
          <cell r="Q1715" t="str">
            <v>Forest</v>
          </cell>
          <cell r="R1715" t="str">
            <v>Semi-Open</v>
          </cell>
          <cell r="S1715"/>
          <cell r="T1715"/>
          <cell r="U1715" t="str">
            <v>M</v>
          </cell>
          <cell r="V1715"/>
          <cell r="W1715"/>
          <cell r="X1715" t="str">
            <v>BR</v>
          </cell>
          <cell r="Y1715"/>
          <cell r="Z1715"/>
          <cell r="AA1715"/>
          <cell r="AB1715"/>
          <cell r="AC1715"/>
          <cell r="AD1715"/>
          <cell r="AE1715"/>
          <cell r="AF1715"/>
        </row>
        <row r="1716">
          <cell r="A1716" t="str">
            <v>Tangara seledon</v>
          </cell>
          <cell r="B1716" t="str">
            <v>Tangara</v>
          </cell>
          <cell r="C1716" t="str">
            <v>seledon</v>
          </cell>
          <cell r="D1716" t="str">
            <v>Tangara seledon</v>
          </cell>
          <cell r="E1716" t="str">
            <v>Passeriformes</v>
          </cell>
          <cell r="F1716" t="str">
            <v>Thraupidae</v>
          </cell>
          <cell r="G1716" t="str">
            <v>saíra-sete-cores</v>
          </cell>
          <cell r="H1716" t="str">
            <v>Green-headed Tager</v>
          </cell>
          <cell r="I1716" t="str">
            <v>LC</v>
          </cell>
          <cell r="J1716"/>
          <cell r="K1716"/>
          <cell r="L1716" t="str">
            <v>FruiNect</v>
          </cell>
          <cell r="M1716" t="str">
            <v>Herbivore</v>
          </cell>
          <cell r="N1716" t="str">
            <v>Omnivore</v>
          </cell>
          <cell r="O1716" t="str">
            <v>Dossel</v>
          </cell>
          <cell r="P1716" t="str">
            <v>Insessorial</v>
          </cell>
          <cell r="Q1716" t="str">
            <v>Forest</v>
          </cell>
          <cell r="R1716" t="str">
            <v>Semi-Open</v>
          </cell>
          <cell r="S1716"/>
          <cell r="T1716"/>
          <cell r="U1716" t="str">
            <v>M</v>
          </cell>
          <cell r="V1716"/>
          <cell r="W1716"/>
          <cell r="X1716" t="str">
            <v>BR</v>
          </cell>
          <cell r="Y1716"/>
          <cell r="Z1716"/>
          <cell r="AA1716"/>
          <cell r="AB1716"/>
          <cell r="AC1716"/>
          <cell r="AD1716"/>
          <cell r="AE1716"/>
          <cell r="AF1716"/>
        </row>
        <row r="1717">
          <cell r="A1717" t="str">
            <v>Tangara varia</v>
          </cell>
          <cell r="B1717" t="str">
            <v>Ixothraupis</v>
          </cell>
          <cell r="C1717" t="str">
            <v>varia</v>
          </cell>
          <cell r="D1717" t="str">
            <v>Ixothraupis varia</v>
          </cell>
          <cell r="E1717" t="str">
            <v>Passeriformes</v>
          </cell>
          <cell r="F1717" t="str">
            <v>Thraupidae</v>
          </cell>
          <cell r="G1717" t="str">
            <v>saíra-carijó</v>
          </cell>
          <cell r="H1717" t="str">
            <v>Dotted Tager</v>
          </cell>
          <cell r="I1717"/>
          <cell r="J1717"/>
          <cell r="K1717"/>
          <cell r="L1717" t="str">
            <v>Omnivore</v>
          </cell>
          <cell r="M1717" t="str">
            <v>Omnivore</v>
          </cell>
          <cell r="N1717" t="str">
            <v>Omnivore</v>
          </cell>
          <cell r="O1717" t="str">
            <v>Dossel</v>
          </cell>
          <cell r="P1717" t="str">
            <v>Insessorial</v>
          </cell>
          <cell r="Q1717" t="str">
            <v>Forest</v>
          </cell>
          <cell r="R1717" t="str">
            <v>Semi-Open</v>
          </cell>
          <cell r="S1717"/>
          <cell r="T1717"/>
          <cell r="U1717" t="str">
            <v>A</v>
          </cell>
          <cell r="V1717"/>
          <cell r="W1717"/>
          <cell r="X1717" t="str">
            <v>BR</v>
          </cell>
          <cell r="Y1717"/>
          <cell r="Z1717"/>
          <cell r="AA1717"/>
          <cell r="AB1717"/>
          <cell r="AC1717"/>
          <cell r="AD1717"/>
          <cell r="AE1717"/>
          <cell r="AF1717"/>
        </row>
        <row r="1718">
          <cell r="A1718" t="str">
            <v>Tangara velia</v>
          </cell>
          <cell r="B1718" t="str">
            <v>Tangara</v>
          </cell>
          <cell r="C1718" t="str">
            <v>velia</v>
          </cell>
          <cell r="D1718" t="str">
            <v>Tangara velia</v>
          </cell>
          <cell r="E1718" t="str">
            <v>Passeriformes</v>
          </cell>
          <cell r="F1718" t="str">
            <v>Thraupidae</v>
          </cell>
          <cell r="G1718" t="str">
            <v>saíra-diamante</v>
          </cell>
          <cell r="H1718" t="str">
            <v>Opal-rumped Tager</v>
          </cell>
          <cell r="I1718" t="str">
            <v>LC</v>
          </cell>
          <cell r="J1718"/>
          <cell r="K1718"/>
          <cell r="L1718" t="str">
            <v>FruiNect</v>
          </cell>
          <cell r="M1718" t="str">
            <v>Herbivore</v>
          </cell>
          <cell r="N1718" t="str">
            <v>Omnivore</v>
          </cell>
          <cell r="O1718"/>
          <cell r="P1718" t="str">
            <v>Insessorial</v>
          </cell>
          <cell r="Q1718" t="str">
            <v>Forest</v>
          </cell>
          <cell r="R1718" t="str">
            <v>Semi-Open</v>
          </cell>
          <cell r="S1718"/>
          <cell r="T1718"/>
          <cell r="U1718" t="str">
            <v>A</v>
          </cell>
          <cell r="V1718"/>
          <cell r="W1718"/>
          <cell r="X1718" t="str">
            <v>BR</v>
          </cell>
          <cell r="Y1718"/>
          <cell r="Z1718"/>
          <cell r="AA1718"/>
          <cell r="AB1718"/>
          <cell r="AC1718"/>
          <cell r="AD1718"/>
          <cell r="AE1718"/>
          <cell r="AF1718"/>
        </row>
        <row r="1719">
          <cell r="A1719" t="str">
            <v>Tangara xanthogastra</v>
          </cell>
          <cell r="B1719" t="str">
            <v>Ixothraupis</v>
          </cell>
          <cell r="C1719" t="str">
            <v>xanthogastra</v>
          </cell>
          <cell r="D1719" t="str">
            <v>Ixothraupis xanthogastra</v>
          </cell>
          <cell r="E1719" t="str">
            <v>Passeriformes</v>
          </cell>
          <cell r="F1719" t="str">
            <v>Thraupidae</v>
          </cell>
          <cell r="G1719" t="str">
            <v>saíra-de-barriga-amarela</v>
          </cell>
          <cell r="H1719" t="str">
            <v>Yellow-bellied Tager</v>
          </cell>
          <cell r="I1719"/>
          <cell r="J1719"/>
          <cell r="K1719"/>
          <cell r="L1719" t="str">
            <v>Omnivore</v>
          </cell>
          <cell r="M1719" t="str">
            <v>Omnivore</v>
          </cell>
          <cell r="N1719" t="str">
            <v>Omnivore</v>
          </cell>
          <cell r="O1719" t="str">
            <v>Dossel</v>
          </cell>
          <cell r="P1719" t="str">
            <v>Insessorial</v>
          </cell>
          <cell r="Q1719" t="str">
            <v>Forest</v>
          </cell>
          <cell r="R1719" t="str">
            <v>Semi-Open</v>
          </cell>
          <cell r="S1719"/>
          <cell r="T1719"/>
          <cell r="U1719" t="str">
            <v>A?</v>
          </cell>
          <cell r="V1719"/>
          <cell r="W1719"/>
          <cell r="X1719" t="str">
            <v>BR</v>
          </cell>
          <cell r="Y1719"/>
          <cell r="Z1719"/>
          <cell r="AA1719"/>
          <cell r="AB1719"/>
          <cell r="AC1719"/>
          <cell r="AD1719"/>
          <cell r="AE1719"/>
          <cell r="AF1719"/>
        </row>
        <row r="1720">
          <cell r="A1720" t="str">
            <v>Taoniscus nanus</v>
          </cell>
          <cell r="B1720" t="str">
            <v>Taoniscus</v>
          </cell>
          <cell r="C1720" t="str">
            <v>nanus</v>
          </cell>
          <cell r="D1720" t="str">
            <v>Taoniscus nanus</v>
          </cell>
          <cell r="E1720" t="str">
            <v>Timiformes</v>
          </cell>
          <cell r="F1720" t="str">
            <v>Timidae</v>
          </cell>
          <cell r="G1720" t="str">
            <v>codorninha</v>
          </cell>
          <cell r="H1720" t="str">
            <v>Dwarf Timou</v>
          </cell>
          <cell r="I1720" t="str">
            <v>EN</v>
          </cell>
          <cell r="J1720" t="str">
            <v>EN</v>
          </cell>
          <cell r="K1720"/>
          <cell r="L1720" t="str">
            <v>Omnivore</v>
          </cell>
          <cell r="M1720" t="str">
            <v>Omnivore</v>
          </cell>
          <cell r="N1720" t="str">
            <v>Omnivore</v>
          </cell>
          <cell r="O1720" t="str">
            <v>Terrestre</v>
          </cell>
          <cell r="P1720" t="str">
            <v>Terrestrial</v>
          </cell>
          <cell r="Q1720" t="str">
            <v>Grassland</v>
          </cell>
          <cell r="R1720" t="str">
            <v>Semi-Open</v>
          </cell>
          <cell r="S1720"/>
          <cell r="T1720" t="str">
            <v>A</v>
          </cell>
          <cell r="U1720" t="str">
            <v>B</v>
          </cell>
          <cell r="V1720"/>
          <cell r="W1720"/>
          <cell r="X1720" t="str">
            <v>BR</v>
          </cell>
          <cell r="Y1720"/>
          <cell r="Z1720"/>
          <cell r="AA1720" t="str">
            <v>AC</v>
          </cell>
          <cell r="AB1720"/>
          <cell r="AC1720"/>
          <cell r="AD1720"/>
          <cell r="AE1720"/>
          <cell r="AF1720"/>
        </row>
        <row r="1721">
          <cell r="A1721" t="str">
            <v>Tapera naevia</v>
          </cell>
          <cell r="B1721" t="str">
            <v>Tapera</v>
          </cell>
          <cell r="C1721" t="str">
            <v>naevia</v>
          </cell>
          <cell r="D1721" t="str">
            <v>Tapera naevia</v>
          </cell>
          <cell r="E1721" t="str">
            <v>Cuculiformes</v>
          </cell>
          <cell r="F1721" t="str">
            <v>Cuculidae</v>
          </cell>
          <cell r="G1721" t="str">
            <v>saci</v>
          </cell>
          <cell r="H1721" t="str">
            <v>Striped Cuckoo</v>
          </cell>
          <cell r="I1721" t="str">
            <v>LC</v>
          </cell>
          <cell r="J1721"/>
          <cell r="K1721"/>
          <cell r="L1721" t="str">
            <v>Invertebrate</v>
          </cell>
          <cell r="M1721" t="str">
            <v>Carnivore</v>
          </cell>
          <cell r="N1721" t="str">
            <v>Invertivore</v>
          </cell>
          <cell r="O1721" t="str">
            <v>Terrestre/Sub-bosque</v>
          </cell>
          <cell r="P1721" t="str">
            <v>Generalist</v>
          </cell>
          <cell r="Q1721" t="str">
            <v>Human Modified</v>
          </cell>
          <cell r="R1721" t="str">
            <v>Open</v>
          </cell>
          <cell r="S1721">
            <v>1</v>
          </cell>
          <cell r="T1721" t="str">
            <v>A</v>
          </cell>
          <cell r="U1721" t="str">
            <v>B</v>
          </cell>
          <cell r="V1721"/>
          <cell r="W1721"/>
          <cell r="X1721" t="str">
            <v>BR</v>
          </cell>
          <cell r="Y1721"/>
          <cell r="Z1721" t="str">
            <v>RE</v>
          </cell>
          <cell r="AA1721" t="str">
            <v>AC</v>
          </cell>
          <cell r="AB1721"/>
          <cell r="AC1721"/>
          <cell r="AD1721"/>
          <cell r="AE1721"/>
          <cell r="AF1721"/>
        </row>
        <row r="1722">
          <cell r="A1722" t="str">
            <v>Taraba major</v>
          </cell>
          <cell r="B1722" t="str">
            <v>Taraba</v>
          </cell>
          <cell r="C1722" t="str">
            <v>major</v>
          </cell>
          <cell r="D1722" t="str">
            <v>Taraba major</v>
          </cell>
          <cell r="E1722" t="str">
            <v>Passeriformes</v>
          </cell>
          <cell r="F1722" t="str">
            <v>Thamnophilidae</v>
          </cell>
          <cell r="G1722" t="str">
            <v>choró-boi</v>
          </cell>
          <cell r="H1722" t="str">
            <v>Great Antshrike</v>
          </cell>
          <cell r="I1722" t="str">
            <v>LC</v>
          </cell>
          <cell r="J1722"/>
          <cell r="K1722"/>
          <cell r="L1722" t="str">
            <v>Invertebrate</v>
          </cell>
          <cell r="M1722" t="str">
            <v>Carnivore</v>
          </cell>
          <cell r="N1722" t="str">
            <v>Invertivore</v>
          </cell>
          <cell r="O1722" t="str">
            <v>Sub-bosque</v>
          </cell>
          <cell r="P1722" t="str">
            <v>Insessorial</v>
          </cell>
          <cell r="Q1722" t="str">
            <v>Forest</v>
          </cell>
          <cell r="R1722" t="str">
            <v>Semi-Open</v>
          </cell>
          <cell r="S1722">
            <v>2</v>
          </cell>
          <cell r="T1722" t="str">
            <v>A</v>
          </cell>
          <cell r="U1722" t="str">
            <v>B</v>
          </cell>
          <cell r="V1722"/>
          <cell r="W1722"/>
          <cell r="X1722" t="str">
            <v>BR</v>
          </cell>
          <cell r="Y1722"/>
          <cell r="Z1722" t="str">
            <v>RE</v>
          </cell>
          <cell r="AA1722"/>
          <cell r="AB1722"/>
          <cell r="AC1722"/>
          <cell r="AD1722"/>
          <cell r="AE1722"/>
          <cell r="AF1722"/>
        </row>
        <row r="1723">
          <cell r="A1723" t="str">
            <v>Tarphonomus certhioides</v>
          </cell>
          <cell r="B1723" t="str">
            <v>Tarphonomus</v>
          </cell>
          <cell r="C1723" t="str">
            <v>certhioides</v>
          </cell>
          <cell r="D1723" t="str">
            <v>Tarphonomus certhioides</v>
          </cell>
          <cell r="E1723" t="str">
            <v>Passeriformes</v>
          </cell>
          <cell r="F1723" t="str">
            <v>Furriidae</v>
          </cell>
          <cell r="G1723" t="str">
            <v>joão-chaquenho</v>
          </cell>
          <cell r="H1723" t="str">
            <v>Chaco Earthcreeper</v>
          </cell>
          <cell r="I1723"/>
          <cell r="J1723"/>
          <cell r="K1723"/>
          <cell r="L1723" t="str">
            <v>Invertebrate</v>
          </cell>
          <cell r="M1723" t="str">
            <v>Carnivore</v>
          </cell>
          <cell r="N1723" t="str">
            <v>Invertivore</v>
          </cell>
          <cell r="O1723"/>
          <cell r="P1723" t="str">
            <v>Terrestrial</v>
          </cell>
          <cell r="Q1723" t="str">
            <v>Shrubland</v>
          </cell>
          <cell r="R1723" t="str">
            <v>Semi-Open</v>
          </cell>
          <cell r="S1723"/>
          <cell r="T1723"/>
          <cell r="U1723" t="str">
            <v>M</v>
          </cell>
          <cell r="V1723"/>
          <cell r="W1723"/>
          <cell r="X1723" t="str">
            <v>VA# (W)</v>
          </cell>
          <cell r="Y1723"/>
          <cell r="Z1723"/>
          <cell r="AA1723"/>
          <cell r="AB1723"/>
          <cell r="AC1723"/>
          <cell r="AD1723"/>
          <cell r="AE1723"/>
          <cell r="AF1723"/>
        </row>
        <row r="1724">
          <cell r="A1724" t="str">
            <v>Terenotriccus erythrurus</v>
          </cell>
          <cell r="B1724" t="str">
            <v>Terenotriccus</v>
          </cell>
          <cell r="C1724" t="str">
            <v>erythrurus</v>
          </cell>
          <cell r="D1724" t="str">
            <v>Terenotriccus erythrurus</v>
          </cell>
          <cell r="E1724" t="str">
            <v>Passeriformes</v>
          </cell>
          <cell r="F1724" t="str">
            <v>Onychorhynchidae</v>
          </cell>
          <cell r="G1724" t="str">
            <v>papa-moscas-uirapuru</v>
          </cell>
          <cell r="H1724" t="str">
            <v>Ruddy-tailed Flycatcher</v>
          </cell>
          <cell r="I1724" t="str">
            <v>LC</v>
          </cell>
          <cell r="J1724"/>
          <cell r="K1724"/>
          <cell r="L1724" t="str">
            <v>Invertebrate</v>
          </cell>
          <cell r="M1724" t="str">
            <v>Carnivore</v>
          </cell>
          <cell r="N1724" t="str">
            <v>Invertivore</v>
          </cell>
          <cell r="O1724" t="str">
            <v>Estrato medio/Dossel</v>
          </cell>
          <cell r="P1724" t="str">
            <v>Insessorial</v>
          </cell>
          <cell r="Q1724" t="str">
            <v>Forest</v>
          </cell>
          <cell r="R1724" t="str">
            <v xml:space="preserve">Dense </v>
          </cell>
          <cell r="S1724"/>
          <cell r="T1724"/>
          <cell r="U1724" t="str">
            <v>M</v>
          </cell>
          <cell r="V1724"/>
          <cell r="W1724"/>
          <cell r="X1724" t="str">
            <v>BR</v>
          </cell>
          <cell r="Y1724"/>
          <cell r="Z1724"/>
          <cell r="AA1724"/>
          <cell r="AB1724"/>
          <cell r="AC1724"/>
          <cell r="AD1724"/>
          <cell r="AE1724"/>
          <cell r="AF1724"/>
        </row>
        <row r="1725">
          <cell r="A1725" t="str">
            <v>Terenura maculata</v>
          </cell>
          <cell r="B1725" t="str">
            <v>Terenura</v>
          </cell>
          <cell r="C1725" t="str">
            <v>maculata</v>
          </cell>
          <cell r="D1725" t="str">
            <v>Terenura maculata</v>
          </cell>
          <cell r="E1725" t="str">
            <v>Passeriformes</v>
          </cell>
          <cell r="F1725" t="str">
            <v>Thamnophilidae</v>
          </cell>
          <cell r="G1725" t="str">
            <v>zidedê</v>
          </cell>
          <cell r="H1725" t="str">
            <v>Streak-capped Antwren</v>
          </cell>
          <cell r="I1725" t="str">
            <v>LC</v>
          </cell>
          <cell r="J1725"/>
          <cell r="K1725"/>
          <cell r="L1725" t="str">
            <v>Invertebrate</v>
          </cell>
          <cell r="M1725" t="str">
            <v>Carnivore</v>
          </cell>
          <cell r="N1725" t="str">
            <v>Invertivore</v>
          </cell>
          <cell r="O1725" t="str">
            <v>Dossel</v>
          </cell>
          <cell r="P1725" t="str">
            <v>Insessorial</v>
          </cell>
          <cell r="Q1725" t="str">
            <v>Forest</v>
          </cell>
          <cell r="R1725" t="str">
            <v xml:space="preserve">Dense </v>
          </cell>
          <cell r="S1725"/>
          <cell r="T1725"/>
          <cell r="U1725" t="str">
            <v>M</v>
          </cell>
          <cell r="V1725"/>
          <cell r="W1725"/>
          <cell r="X1725" t="str">
            <v>BR</v>
          </cell>
          <cell r="Y1725"/>
          <cell r="Z1725"/>
          <cell r="AA1725"/>
          <cell r="AB1725"/>
          <cell r="AC1725"/>
          <cell r="AD1725"/>
          <cell r="AE1725"/>
          <cell r="AF1725"/>
        </row>
        <row r="1726">
          <cell r="A1726" t="str">
            <v>Terenura sicki</v>
          </cell>
          <cell r="B1726" t="str">
            <v>Terenura</v>
          </cell>
          <cell r="C1726" t="str">
            <v>sicki</v>
          </cell>
          <cell r="D1726" t="str">
            <v>Terenura sicki</v>
          </cell>
          <cell r="E1726" t="str">
            <v>Passeriformes</v>
          </cell>
          <cell r="F1726" t="str">
            <v>Thamnophilidae</v>
          </cell>
          <cell r="G1726" t="str">
            <v>zidedê-do-nordeste</v>
          </cell>
          <cell r="H1726" t="str">
            <v>Orange-bellied Antwren</v>
          </cell>
          <cell r="I1726" t="str">
            <v>CR</v>
          </cell>
          <cell r="J1726" t="str">
            <v>CR</v>
          </cell>
          <cell r="K1726"/>
          <cell r="L1726" t="str">
            <v>Invertebrate</v>
          </cell>
          <cell r="M1726" t="str">
            <v>Carnivore</v>
          </cell>
          <cell r="N1726" t="str">
            <v>Invertivore</v>
          </cell>
          <cell r="O1726" t="str">
            <v>Dossel</v>
          </cell>
          <cell r="P1726" t="str">
            <v>Insessorial</v>
          </cell>
          <cell r="Q1726" t="str">
            <v>Forest</v>
          </cell>
          <cell r="R1726" t="str">
            <v xml:space="preserve">Dense </v>
          </cell>
          <cell r="S1726"/>
          <cell r="T1726" t="str">
            <v>B</v>
          </cell>
          <cell r="U1726" t="str">
            <v>B</v>
          </cell>
          <cell r="V1726"/>
          <cell r="W1726"/>
          <cell r="X1726" t="str">
            <v>BR, En</v>
          </cell>
          <cell r="Y1726"/>
          <cell r="Z1726"/>
          <cell r="AA1726" t="str">
            <v>X</v>
          </cell>
          <cell r="AB1726"/>
          <cell r="AC1726"/>
          <cell r="AD1726"/>
          <cell r="AE1726"/>
          <cell r="AF1726"/>
        </row>
        <row r="1727">
          <cell r="A1727" t="str">
            <v>Tersina viridis</v>
          </cell>
          <cell r="B1727" t="str">
            <v>Tersina</v>
          </cell>
          <cell r="C1727" t="str">
            <v>viridis</v>
          </cell>
          <cell r="D1727" t="str">
            <v>Tersina viridis</v>
          </cell>
          <cell r="E1727" t="str">
            <v>Passeriformes</v>
          </cell>
          <cell r="F1727" t="str">
            <v>Thraupidae</v>
          </cell>
          <cell r="G1727" t="str">
            <v>saí-andorinha</v>
          </cell>
          <cell r="H1727" t="str">
            <v>Swallow Tager</v>
          </cell>
          <cell r="I1727" t="str">
            <v>LC</v>
          </cell>
          <cell r="J1727"/>
          <cell r="K1727"/>
          <cell r="L1727" t="str">
            <v>FruiNect</v>
          </cell>
          <cell r="M1727" t="str">
            <v>Herbivore</v>
          </cell>
          <cell r="N1727" t="str">
            <v>Frugivore</v>
          </cell>
          <cell r="O1727" t="str">
            <v>Dossel</v>
          </cell>
          <cell r="P1727" t="str">
            <v>Insessorial</v>
          </cell>
          <cell r="Q1727" t="str">
            <v>Forest</v>
          </cell>
          <cell r="R1727" t="str">
            <v>Semi-Open</v>
          </cell>
          <cell r="S1727">
            <v>3</v>
          </cell>
          <cell r="T1727" t="str">
            <v>B</v>
          </cell>
          <cell r="U1727" t="str">
            <v>B</v>
          </cell>
          <cell r="V1727" t="str">
            <v>MPR*</v>
          </cell>
          <cell r="W1727" t="str">
            <v>Yes</v>
          </cell>
          <cell r="X1727" t="str">
            <v>BR</v>
          </cell>
          <cell r="Y1727"/>
          <cell r="Z1727" t="str">
            <v>RE</v>
          </cell>
          <cell r="AA1727"/>
          <cell r="AB1727"/>
          <cell r="AC1727"/>
          <cell r="AD1727"/>
          <cell r="AE1727"/>
          <cell r="AF1727"/>
        </row>
        <row r="1728">
          <cell r="A1728" t="str">
            <v>Thalassarche cauta</v>
          </cell>
          <cell r="B1728" t="str">
            <v>Thalassarche</v>
          </cell>
          <cell r="C1728" t="str">
            <v>cauta</v>
          </cell>
          <cell r="D1728" t="str">
            <v>Thalassarche cauta</v>
          </cell>
          <cell r="E1728" t="str">
            <v>Procellariiformes</v>
          </cell>
          <cell r="F1728" t="str">
            <v>Diomedeidae</v>
          </cell>
          <cell r="G1728" t="str">
            <v>albatroz-arisco</v>
          </cell>
          <cell r="H1728" t="str">
            <v>White-capped Albatross</v>
          </cell>
          <cell r="I1728" t="str">
            <v>NT</v>
          </cell>
          <cell r="J1728"/>
          <cell r="K1728"/>
          <cell r="L1728" t="str">
            <v>Invertebrate</v>
          </cell>
          <cell r="M1728" t="str">
            <v>Carnivore</v>
          </cell>
          <cell r="N1728" t="str">
            <v>Aquatic predator</v>
          </cell>
          <cell r="O1728"/>
          <cell r="P1728" t="str">
            <v>Aquatic</v>
          </cell>
          <cell r="Q1728" t="str">
            <v>Marine</v>
          </cell>
          <cell r="R1728" t="str">
            <v>Open</v>
          </cell>
          <cell r="S1728"/>
          <cell r="T1728"/>
          <cell r="U1728"/>
          <cell r="V1728" t="str">
            <v>MGT</v>
          </cell>
          <cell r="W1728" t="str">
            <v>No</v>
          </cell>
          <cell r="X1728" t="str">
            <v>VA</v>
          </cell>
          <cell r="Y1728"/>
          <cell r="Z1728"/>
          <cell r="AA1728"/>
          <cell r="AB1728"/>
          <cell r="AC1728"/>
          <cell r="AD1728"/>
          <cell r="AE1728"/>
          <cell r="AF1728"/>
        </row>
        <row r="1729">
          <cell r="A1729" t="str">
            <v>Thalassarche chlororhynchos</v>
          </cell>
          <cell r="B1729" t="str">
            <v>Thalassarche</v>
          </cell>
          <cell r="C1729" t="str">
            <v>chlororhynchos</v>
          </cell>
          <cell r="D1729" t="str">
            <v>Thalassarche chlororhynchos</v>
          </cell>
          <cell r="E1729" t="str">
            <v>Procellariiformes</v>
          </cell>
          <cell r="F1729" t="str">
            <v>Diomedeidae</v>
          </cell>
          <cell r="G1729" t="str">
            <v>albatroz-de-riz-amarelo</v>
          </cell>
          <cell r="H1729" t="str">
            <v>Yellow-nosed Albatross</v>
          </cell>
          <cell r="I1729" t="str">
            <v>EN</v>
          </cell>
          <cell r="J1729" t="str">
            <v>EN</v>
          </cell>
          <cell r="K1729"/>
          <cell r="L1729" t="str">
            <v>Omnivore</v>
          </cell>
          <cell r="M1729" t="str">
            <v>Carnivore</v>
          </cell>
          <cell r="N1729" t="str">
            <v>Aquatic predator</v>
          </cell>
          <cell r="O1729"/>
          <cell r="P1729" t="str">
            <v>Aquatic</v>
          </cell>
          <cell r="Q1729" t="str">
            <v>Marine</v>
          </cell>
          <cell r="R1729" t="str">
            <v>Open</v>
          </cell>
          <cell r="S1729"/>
          <cell r="T1729"/>
          <cell r="U1729"/>
          <cell r="V1729" t="str">
            <v>MGT</v>
          </cell>
          <cell r="W1729" t="str">
            <v>No</v>
          </cell>
          <cell r="X1729" t="str">
            <v>VI (S)</v>
          </cell>
          <cell r="Y1729"/>
          <cell r="Z1729"/>
          <cell r="AA1729"/>
          <cell r="AB1729"/>
          <cell r="AC1729"/>
          <cell r="AD1729"/>
          <cell r="AE1729"/>
          <cell r="AF1729"/>
        </row>
        <row r="1730">
          <cell r="A1730" t="str">
            <v>Thalassarche chrysostoma</v>
          </cell>
          <cell r="B1730" t="str">
            <v>Thalassarche</v>
          </cell>
          <cell r="C1730" t="str">
            <v>chrysostoma</v>
          </cell>
          <cell r="D1730" t="str">
            <v>Thalassarche chrysostoma</v>
          </cell>
          <cell r="E1730" t="str">
            <v>Procellariiformes</v>
          </cell>
          <cell r="F1730" t="str">
            <v>Diomedeidae</v>
          </cell>
          <cell r="G1730" t="str">
            <v>albatroz-de-cabeça-cinza</v>
          </cell>
          <cell r="H1730" t="str">
            <v>Gray-headed Albatross</v>
          </cell>
          <cell r="I1730" t="str">
            <v>EN</v>
          </cell>
          <cell r="J1730"/>
          <cell r="K1730"/>
          <cell r="L1730" t="str">
            <v>Invertebrate</v>
          </cell>
          <cell r="M1730" t="str">
            <v>Carnivore</v>
          </cell>
          <cell r="N1730" t="str">
            <v>Aquatic predator</v>
          </cell>
          <cell r="O1730"/>
          <cell r="P1730" t="str">
            <v>Aquatic</v>
          </cell>
          <cell r="Q1730" t="str">
            <v>Marine</v>
          </cell>
          <cell r="R1730" t="str">
            <v>Open</v>
          </cell>
          <cell r="S1730"/>
          <cell r="T1730"/>
          <cell r="U1730"/>
          <cell r="V1730" t="str">
            <v>VAG</v>
          </cell>
          <cell r="W1730" t="str">
            <v>No</v>
          </cell>
          <cell r="X1730" t="str">
            <v>VA (S)</v>
          </cell>
          <cell r="Y1730"/>
          <cell r="Z1730"/>
          <cell r="AA1730"/>
          <cell r="AB1730"/>
          <cell r="AC1730"/>
          <cell r="AD1730"/>
          <cell r="AE1730"/>
          <cell r="AF1730"/>
        </row>
        <row r="1731">
          <cell r="A1731" t="str">
            <v>Thalassarche melanophris</v>
          </cell>
          <cell r="B1731" t="str">
            <v>Thalassarche</v>
          </cell>
          <cell r="C1731" t="str">
            <v>melanophris</v>
          </cell>
          <cell r="D1731" t="str">
            <v>Thalassarche melanophris</v>
          </cell>
          <cell r="E1731" t="str">
            <v>Procellariiformes</v>
          </cell>
          <cell r="F1731" t="str">
            <v>Diomedeidae</v>
          </cell>
          <cell r="G1731" t="str">
            <v>albatroz-de-sobrancelha</v>
          </cell>
          <cell r="H1731" t="str">
            <v>Black-browed Albatross</v>
          </cell>
          <cell r="I1731" t="str">
            <v>LC</v>
          </cell>
          <cell r="J1731"/>
          <cell r="K1731"/>
          <cell r="L1731" t="str">
            <v>Omnivore</v>
          </cell>
          <cell r="M1731" t="str">
            <v>Carnivore</v>
          </cell>
          <cell r="N1731" t="str">
            <v>Aquatic predator</v>
          </cell>
          <cell r="O1731"/>
          <cell r="P1731" t="str">
            <v>Aquatic</v>
          </cell>
          <cell r="Q1731" t="str">
            <v>Marine</v>
          </cell>
          <cell r="R1731" t="str">
            <v>Open</v>
          </cell>
          <cell r="S1731"/>
          <cell r="T1731"/>
          <cell r="U1731"/>
          <cell r="V1731" t="str">
            <v>MGT</v>
          </cell>
          <cell r="W1731" t="str">
            <v>No</v>
          </cell>
          <cell r="X1731" t="str">
            <v>VI (S)</v>
          </cell>
          <cell r="Y1731"/>
          <cell r="Z1731"/>
          <cell r="AA1731"/>
          <cell r="AB1731"/>
          <cell r="AC1731"/>
          <cell r="AD1731"/>
          <cell r="AE1731"/>
          <cell r="AF1731"/>
        </row>
        <row r="1732">
          <cell r="A1732" t="str">
            <v>Thalasseus acuflavidus</v>
          </cell>
          <cell r="B1732" t="str">
            <v>Thalasseus</v>
          </cell>
          <cell r="C1732" t="str">
            <v>acuflavidus</v>
          </cell>
          <cell r="D1732" t="str">
            <v>Thalasseus acuflavidus</v>
          </cell>
          <cell r="E1732" t="str">
            <v>Charadriiformes</v>
          </cell>
          <cell r="F1732" t="str">
            <v>Laridae</v>
          </cell>
          <cell r="G1732" t="str">
            <v>trinta-réis-de-bando</v>
          </cell>
          <cell r="H1732" t="str">
            <v>Cabot's Tern</v>
          </cell>
          <cell r="I1732"/>
          <cell r="J1732" t="str">
            <v>VU</v>
          </cell>
          <cell r="K1732"/>
          <cell r="L1732"/>
          <cell r="M1732" t="str">
            <v>Carnivore</v>
          </cell>
          <cell r="N1732" t="str">
            <v>Aquatic predator</v>
          </cell>
          <cell r="O1732"/>
          <cell r="P1732" t="str">
            <v>Aerial</v>
          </cell>
          <cell r="Q1732" t="str">
            <v>Coastal</v>
          </cell>
          <cell r="R1732" t="str">
            <v>Open</v>
          </cell>
          <cell r="S1732"/>
          <cell r="T1732"/>
          <cell r="U1732" t="str">
            <v>A</v>
          </cell>
          <cell r="V1732" t="str">
            <v>MPR</v>
          </cell>
          <cell r="W1732" t="str">
            <v>Yes</v>
          </cell>
          <cell r="X1732" t="str">
            <v>BR, VI (S, N)</v>
          </cell>
          <cell r="Y1732"/>
          <cell r="Z1732"/>
          <cell r="AA1732"/>
          <cell r="AB1732"/>
          <cell r="AC1732"/>
          <cell r="AD1732"/>
          <cell r="AE1732"/>
          <cell r="AF1732"/>
        </row>
        <row r="1733">
          <cell r="A1733" t="str">
            <v>Thalasseus maximus</v>
          </cell>
          <cell r="B1733" t="str">
            <v>Thalasseus</v>
          </cell>
          <cell r="C1733" t="str">
            <v>maximus</v>
          </cell>
          <cell r="D1733" t="str">
            <v>Thalasseus maximus</v>
          </cell>
          <cell r="E1733" t="str">
            <v>Charadriiformes</v>
          </cell>
          <cell r="F1733" t="str">
            <v>Laridae</v>
          </cell>
          <cell r="G1733" t="str">
            <v>trinta-réis-real</v>
          </cell>
          <cell r="H1733" t="str">
            <v>Royal Tern</v>
          </cell>
          <cell r="I1733" t="str">
            <v>LC</v>
          </cell>
          <cell r="J1733" t="str">
            <v>EN</v>
          </cell>
          <cell r="K1733"/>
          <cell r="L1733" t="str">
            <v>VertFishScav</v>
          </cell>
          <cell r="M1733" t="str">
            <v>Carnivore</v>
          </cell>
          <cell r="N1733" t="str">
            <v>Aquatic predator</v>
          </cell>
          <cell r="O1733" t="str">
            <v>Aquatico</v>
          </cell>
          <cell r="P1733" t="str">
            <v>Aerial</v>
          </cell>
          <cell r="Q1733" t="str">
            <v>Coastal</v>
          </cell>
          <cell r="R1733" t="str">
            <v>Open</v>
          </cell>
          <cell r="S1733"/>
          <cell r="T1733" t="str">
            <v>M</v>
          </cell>
          <cell r="U1733" t="str">
            <v>M</v>
          </cell>
          <cell r="V1733" t="str">
            <v>MPR</v>
          </cell>
          <cell r="W1733" t="str">
            <v>Yes</v>
          </cell>
          <cell r="X1733" t="str">
            <v>BR, VI (S, N?)</v>
          </cell>
          <cell r="Y1733"/>
          <cell r="Z1733"/>
          <cell r="AA1733" t="str">
            <v>I</v>
          </cell>
          <cell r="AB1733"/>
          <cell r="AC1733"/>
          <cell r="AD1733"/>
          <cell r="AE1733"/>
          <cell r="AF1733"/>
        </row>
        <row r="1734">
          <cell r="A1734" t="str">
            <v>Thalurania furcata</v>
          </cell>
          <cell r="B1734" t="str">
            <v>Thalurania</v>
          </cell>
          <cell r="C1734" t="str">
            <v>furcata</v>
          </cell>
          <cell r="D1734" t="str">
            <v>Thalurania furcata</v>
          </cell>
          <cell r="E1734" t="str">
            <v>Apodiformes</v>
          </cell>
          <cell r="F1734" t="str">
            <v>Trochilidae</v>
          </cell>
          <cell r="G1734" t="str">
            <v>beija-flor-tesoura-verde</v>
          </cell>
          <cell r="H1734" t="str">
            <v>Fork-tailed Woodnymph</v>
          </cell>
          <cell r="I1734" t="str">
            <v>LC</v>
          </cell>
          <cell r="J1734"/>
          <cell r="K1734"/>
          <cell r="L1734" t="str">
            <v>FruiNect</v>
          </cell>
          <cell r="M1734" t="str">
            <v>Herbivore</v>
          </cell>
          <cell r="N1734" t="str">
            <v>Nectarivore</v>
          </cell>
          <cell r="O1734" t="str">
            <v>Sub-bosque/Estrato medio</v>
          </cell>
          <cell r="P1734" t="str">
            <v>Aerial</v>
          </cell>
          <cell r="Q1734" t="str">
            <v>Forest</v>
          </cell>
          <cell r="R1734" t="str">
            <v xml:space="preserve">Dense </v>
          </cell>
          <cell r="S1734">
            <v>2</v>
          </cell>
          <cell r="T1734" t="str">
            <v>B</v>
          </cell>
          <cell r="U1734" t="str">
            <v>M</v>
          </cell>
          <cell r="V1734"/>
          <cell r="W1734"/>
          <cell r="X1734" t="str">
            <v>BR</v>
          </cell>
          <cell r="Y1734"/>
          <cell r="Z1734" t="str">
            <v>RE</v>
          </cell>
          <cell r="AA1734" t="str">
            <v>X</v>
          </cell>
          <cell r="AB1734"/>
          <cell r="AC1734"/>
          <cell r="AD1734"/>
          <cell r="AE1734"/>
          <cell r="AF1734"/>
        </row>
        <row r="1735">
          <cell r="A1735" t="str">
            <v>Thalurania glaucopis</v>
          </cell>
          <cell r="B1735" t="str">
            <v>Thalurania</v>
          </cell>
          <cell r="C1735" t="str">
            <v>glaucopis</v>
          </cell>
          <cell r="D1735" t="str">
            <v>Thalurania glaucopis</v>
          </cell>
          <cell r="E1735" t="str">
            <v>Apodiformes</v>
          </cell>
          <cell r="F1735" t="str">
            <v>Trochilidae</v>
          </cell>
          <cell r="G1735" t="str">
            <v>beija-flor-de-fronte-violeta</v>
          </cell>
          <cell r="H1735" t="str">
            <v>Violet-capped Woodnymph</v>
          </cell>
          <cell r="I1735" t="str">
            <v>LC</v>
          </cell>
          <cell r="J1735"/>
          <cell r="K1735"/>
          <cell r="L1735" t="str">
            <v>FruiNect</v>
          </cell>
          <cell r="M1735" t="str">
            <v>Herbivore</v>
          </cell>
          <cell r="N1735" t="str">
            <v>Nectarivore</v>
          </cell>
          <cell r="O1735" t="str">
            <v>Sub-bosque/Estrato medio</v>
          </cell>
          <cell r="P1735" t="str">
            <v>Aerial</v>
          </cell>
          <cell r="Q1735" t="str">
            <v>Forest</v>
          </cell>
          <cell r="R1735" t="str">
            <v xml:space="preserve">Dense </v>
          </cell>
          <cell r="S1735">
            <v>3</v>
          </cell>
          <cell r="T1735" t="str">
            <v>B</v>
          </cell>
          <cell r="U1735" t="str">
            <v>M</v>
          </cell>
          <cell r="V1735"/>
          <cell r="W1735"/>
          <cell r="X1735" t="str">
            <v>BR</v>
          </cell>
          <cell r="Y1735"/>
          <cell r="Z1735" t="str">
            <v>RE</v>
          </cell>
          <cell r="AA1735"/>
          <cell r="AB1735"/>
          <cell r="AC1735"/>
          <cell r="AD1735"/>
          <cell r="AE1735"/>
          <cell r="AF1735"/>
        </row>
        <row r="1736">
          <cell r="A1736" t="str">
            <v>Thalurania watertonii</v>
          </cell>
          <cell r="B1736" t="str">
            <v>Thalurania</v>
          </cell>
          <cell r="C1736" t="str">
            <v>watertonii</v>
          </cell>
          <cell r="D1736" t="str">
            <v>Thalurania watertonii</v>
          </cell>
          <cell r="E1736" t="str">
            <v>Apodiformes</v>
          </cell>
          <cell r="F1736" t="str">
            <v>Trochilidae</v>
          </cell>
          <cell r="G1736" t="str">
            <v>beija-flor-de-costas-violetas</v>
          </cell>
          <cell r="H1736" t="str">
            <v>Long-tailed Woodnymph</v>
          </cell>
          <cell r="I1736" t="str">
            <v>EN</v>
          </cell>
          <cell r="J1736" t="str">
            <v>EN</v>
          </cell>
          <cell r="K1736"/>
          <cell r="L1736" t="str">
            <v>FruiNect</v>
          </cell>
          <cell r="M1736" t="str">
            <v>Herbivore</v>
          </cell>
          <cell r="N1736" t="str">
            <v>Nectarivore</v>
          </cell>
          <cell r="O1736" t="str">
            <v>Sub-bosque</v>
          </cell>
          <cell r="P1736" t="str">
            <v>Aerial</v>
          </cell>
          <cell r="Q1736" t="str">
            <v>Forest</v>
          </cell>
          <cell r="R1736" t="str">
            <v xml:space="preserve">Dense </v>
          </cell>
          <cell r="S1736"/>
          <cell r="T1736"/>
          <cell r="U1736" t="str">
            <v>A</v>
          </cell>
          <cell r="V1736"/>
          <cell r="W1736"/>
          <cell r="X1736" t="str">
            <v>BR, En</v>
          </cell>
          <cell r="Y1736"/>
          <cell r="Z1736"/>
          <cell r="AA1736"/>
          <cell r="AB1736"/>
          <cell r="AC1736"/>
          <cell r="AD1736"/>
          <cell r="AE1736"/>
          <cell r="AF1736"/>
        </row>
        <row r="1737">
          <cell r="A1737" t="str">
            <v>Thamnomanes ardesiacus</v>
          </cell>
          <cell r="B1737" t="str">
            <v>Thamnomanes</v>
          </cell>
          <cell r="C1737" t="str">
            <v>ardesiacus</v>
          </cell>
          <cell r="D1737" t="str">
            <v>Thamnomanes ardesiacus</v>
          </cell>
          <cell r="E1737" t="str">
            <v>Passeriformes</v>
          </cell>
          <cell r="F1737" t="str">
            <v>Thamnophilidae</v>
          </cell>
          <cell r="G1737" t="str">
            <v>uirapuru-de-garganta-preta</v>
          </cell>
          <cell r="H1737" t="str">
            <v>Dusky-throated Antshrike</v>
          </cell>
          <cell r="I1737" t="str">
            <v>LC</v>
          </cell>
          <cell r="J1737"/>
          <cell r="K1737"/>
          <cell r="L1737" t="str">
            <v>Invertebrate</v>
          </cell>
          <cell r="M1737" t="str">
            <v>Carnivore</v>
          </cell>
          <cell r="N1737" t="str">
            <v>Invertivore</v>
          </cell>
          <cell r="O1737" t="str">
            <v>Sub-bosque</v>
          </cell>
          <cell r="P1737" t="str">
            <v>Insessorial</v>
          </cell>
          <cell r="Q1737" t="str">
            <v>Forest</v>
          </cell>
          <cell r="R1737" t="str">
            <v xml:space="preserve">Dense </v>
          </cell>
          <cell r="S1737"/>
          <cell r="T1737"/>
          <cell r="U1737" t="str">
            <v>A</v>
          </cell>
          <cell r="V1737"/>
          <cell r="W1737"/>
          <cell r="X1737" t="str">
            <v>BR</v>
          </cell>
          <cell r="Y1737"/>
          <cell r="Z1737"/>
          <cell r="AA1737"/>
          <cell r="AB1737"/>
          <cell r="AC1737"/>
          <cell r="AD1737"/>
          <cell r="AE1737"/>
          <cell r="AF1737"/>
        </row>
        <row r="1738">
          <cell r="A1738" t="str">
            <v>Thamnomanes caesius</v>
          </cell>
          <cell r="B1738" t="str">
            <v>Thamnomanes</v>
          </cell>
          <cell r="C1738" t="str">
            <v>caesius</v>
          </cell>
          <cell r="D1738" t="str">
            <v>Thamnomanes caesius</v>
          </cell>
          <cell r="E1738" t="str">
            <v>Passeriformes</v>
          </cell>
          <cell r="F1738" t="str">
            <v>Thamnophilidae</v>
          </cell>
          <cell r="G1738" t="str">
            <v>ipecuá</v>
          </cell>
          <cell r="H1738" t="str">
            <v>Cinereous Antshrike</v>
          </cell>
          <cell r="I1738" t="str">
            <v>LC</v>
          </cell>
          <cell r="J1738"/>
          <cell r="K1738"/>
          <cell r="L1738" t="str">
            <v>Invertebrate</v>
          </cell>
          <cell r="M1738" t="str">
            <v>Carnivore</v>
          </cell>
          <cell r="N1738" t="str">
            <v>Invertivore</v>
          </cell>
          <cell r="O1738" t="str">
            <v>Sub-bosque/Estrato medio</v>
          </cell>
          <cell r="P1738" t="str">
            <v>Insessorial</v>
          </cell>
          <cell r="Q1738" t="str">
            <v>Forest</v>
          </cell>
          <cell r="R1738" t="str">
            <v xml:space="preserve">Dense </v>
          </cell>
          <cell r="S1738"/>
          <cell r="T1738"/>
          <cell r="U1738" t="str">
            <v>A</v>
          </cell>
          <cell r="V1738"/>
          <cell r="W1738"/>
          <cell r="X1738" t="str">
            <v>BR</v>
          </cell>
          <cell r="Y1738"/>
          <cell r="Z1738"/>
          <cell r="AA1738"/>
          <cell r="AB1738"/>
          <cell r="AC1738"/>
          <cell r="AD1738"/>
          <cell r="AE1738"/>
          <cell r="AF1738"/>
        </row>
        <row r="1739">
          <cell r="A1739" t="str">
            <v>Thamnomanes saturninus</v>
          </cell>
          <cell r="B1739" t="str">
            <v>Thamnomanes</v>
          </cell>
          <cell r="C1739" t="str">
            <v>saturninus</v>
          </cell>
          <cell r="D1739" t="str">
            <v>Thamnomanes saturninus</v>
          </cell>
          <cell r="E1739" t="str">
            <v>Passeriformes</v>
          </cell>
          <cell r="F1739" t="str">
            <v>Thamnophilidae</v>
          </cell>
          <cell r="G1739" t="str">
            <v>uirapuru-selado</v>
          </cell>
          <cell r="H1739" t="str">
            <v>Saturnine Antshrike</v>
          </cell>
          <cell r="I1739" t="str">
            <v>LC</v>
          </cell>
          <cell r="J1739"/>
          <cell r="K1739"/>
          <cell r="L1739" t="str">
            <v>Invertebrate</v>
          </cell>
          <cell r="M1739" t="str">
            <v>Carnivore</v>
          </cell>
          <cell r="N1739" t="str">
            <v>Invertivore</v>
          </cell>
          <cell r="O1739" t="str">
            <v>Sub-bosque</v>
          </cell>
          <cell r="P1739" t="str">
            <v>Insessorial</v>
          </cell>
          <cell r="Q1739" t="str">
            <v>Forest</v>
          </cell>
          <cell r="R1739" t="str">
            <v xml:space="preserve">Dense </v>
          </cell>
          <cell r="S1739"/>
          <cell r="T1739"/>
          <cell r="U1739" t="str">
            <v>A</v>
          </cell>
          <cell r="V1739"/>
          <cell r="W1739"/>
          <cell r="X1739" t="str">
            <v>BR</v>
          </cell>
          <cell r="Y1739"/>
          <cell r="Z1739"/>
          <cell r="AA1739"/>
          <cell r="AB1739"/>
          <cell r="AC1739"/>
          <cell r="AD1739"/>
          <cell r="AE1739"/>
          <cell r="AF1739"/>
        </row>
        <row r="1740">
          <cell r="A1740" t="str">
            <v>Thamnomanes schistogynus</v>
          </cell>
          <cell r="B1740" t="str">
            <v>Thamnomanes</v>
          </cell>
          <cell r="C1740" t="str">
            <v>schistogynus</v>
          </cell>
          <cell r="D1740" t="str">
            <v>Thamnomanes schistogynus</v>
          </cell>
          <cell r="E1740" t="str">
            <v>Passeriformes</v>
          </cell>
          <cell r="F1740" t="str">
            <v>Thamnophilidae</v>
          </cell>
          <cell r="G1740" t="str">
            <v>uirapuru-azul</v>
          </cell>
          <cell r="H1740" t="str">
            <v>Bluish-slate Antshrike</v>
          </cell>
          <cell r="I1740" t="str">
            <v>LC</v>
          </cell>
          <cell r="J1740"/>
          <cell r="K1740"/>
          <cell r="L1740" t="str">
            <v>Invertebrate</v>
          </cell>
          <cell r="M1740" t="str">
            <v>Carnivore</v>
          </cell>
          <cell r="N1740" t="str">
            <v>Invertivore</v>
          </cell>
          <cell r="O1740" t="str">
            <v>Sub-bosque/Estrato medio</v>
          </cell>
          <cell r="P1740" t="str">
            <v>Insessorial</v>
          </cell>
          <cell r="Q1740" t="str">
            <v>Forest</v>
          </cell>
          <cell r="R1740" t="str">
            <v xml:space="preserve">Dense </v>
          </cell>
          <cell r="S1740"/>
          <cell r="T1740"/>
          <cell r="U1740" t="str">
            <v>A</v>
          </cell>
          <cell r="V1740"/>
          <cell r="W1740"/>
          <cell r="X1740" t="str">
            <v>BR</v>
          </cell>
          <cell r="Y1740"/>
          <cell r="Z1740"/>
          <cell r="AA1740"/>
          <cell r="AB1740"/>
          <cell r="AC1740"/>
          <cell r="AD1740"/>
          <cell r="AE1740"/>
          <cell r="AF1740"/>
        </row>
        <row r="1741">
          <cell r="A1741" t="str">
            <v>Thamnophilus aethiops</v>
          </cell>
          <cell r="B1741" t="str">
            <v>Thamnophilus</v>
          </cell>
          <cell r="C1741" t="str">
            <v>aethiops</v>
          </cell>
          <cell r="D1741" t="str">
            <v>Thamnophilus aethiops</v>
          </cell>
          <cell r="E1741" t="str">
            <v>Passeriformes</v>
          </cell>
          <cell r="F1741" t="str">
            <v>Thamnophilidae</v>
          </cell>
          <cell r="G1741" t="str">
            <v>choca-lisa</v>
          </cell>
          <cell r="H1741" t="str">
            <v>White-shouldered Antshrike</v>
          </cell>
          <cell r="I1741" t="str">
            <v>LC</v>
          </cell>
          <cell r="J1741"/>
          <cell r="K1741"/>
          <cell r="L1741" t="str">
            <v>Invertebrate</v>
          </cell>
          <cell r="M1741" t="str">
            <v>Carnivore</v>
          </cell>
          <cell r="N1741" t="str">
            <v>Invertivore</v>
          </cell>
          <cell r="O1741" t="str">
            <v>Sub-bosque</v>
          </cell>
          <cell r="P1741" t="str">
            <v>Insessorial</v>
          </cell>
          <cell r="Q1741" t="str">
            <v>Forest</v>
          </cell>
          <cell r="R1741" t="str">
            <v xml:space="preserve">Dense </v>
          </cell>
          <cell r="S1741"/>
          <cell r="T1741"/>
          <cell r="U1741" t="str">
            <v>B</v>
          </cell>
          <cell r="V1741"/>
          <cell r="W1741"/>
          <cell r="X1741" t="str">
            <v>BR</v>
          </cell>
          <cell r="Y1741"/>
          <cell r="Z1741"/>
          <cell r="AA1741"/>
          <cell r="AB1741"/>
          <cell r="AC1741"/>
          <cell r="AD1741"/>
          <cell r="AE1741"/>
          <cell r="AF1741"/>
        </row>
        <row r="1742">
          <cell r="A1742" t="str">
            <v>Thamnophilus amazonicus</v>
          </cell>
          <cell r="B1742" t="str">
            <v>Thamnophilus</v>
          </cell>
          <cell r="C1742" t="str">
            <v>amazonicus</v>
          </cell>
          <cell r="D1742" t="str">
            <v>Thamnophilus amazonicus</v>
          </cell>
          <cell r="E1742" t="str">
            <v>Passeriformes</v>
          </cell>
          <cell r="F1742" t="str">
            <v>Thamnophilidae</v>
          </cell>
          <cell r="G1742" t="str">
            <v>choca-canela</v>
          </cell>
          <cell r="H1742" t="str">
            <v>Amazonian Antshrike</v>
          </cell>
          <cell r="I1742" t="str">
            <v>LC</v>
          </cell>
          <cell r="J1742"/>
          <cell r="K1742"/>
          <cell r="L1742" t="str">
            <v>Invertebrate</v>
          </cell>
          <cell r="M1742" t="str">
            <v>Carnivore</v>
          </cell>
          <cell r="N1742" t="str">
            <v>Invertivore</v>
          </cell>
          <cell r="O1742" t="str">
            <v>Sub-bosque/Estrato medio</v>
          </cell>
          <cell r="P1742" t="str">
            <v>Insessorial</v>
          </cell>
          <cell r="Q1742" t="str">
            <v>Forest</v>
          </cell>
          <cell r="R1742" t="str">
            <v xml:space="preserve">Dense </v>
          </cell>
          <cell r="S1742"/>
          <cell r="T1742"/>
          <cell r="U1742"/>
          <cell r="V1742"/>
          <cell r="W1742"/>
          <cell r="X1742" t="str">
            <v>BR</v>
          </cell>
          <cell r="Y1742"/>
          <cell r="Z1742"/>
          <cell r="AA1742"/>
          <cell r="AB1742"/>
          <cell r="AC1742"/>
          <cell r="AD1742"/>
          <cell r="AE1742"/>
          <cell r="AF1742"/>
        </row>
        <row r="1743">
          <cell r="A1743" t="str">
            <v>Thamnophilus ambiguus</v>
          </cell>
          <cell r="B1743" t="str">
            <v>Thamnophilus</v>
          </cell>
          <cell r="C1743" t="str">
            <v>ambiguus</v>
          </cell>
          <cell r="D1743" t="str">
            <v>Thamnophilus ambiguus</v>
          </cell>
          <cell r="E1743" t="str">
            <v>Passeriformes</v>
          </cell>
          <cell r="F1743" t="str">
            <v>Thamnophilidae</v>
          </cell>
          <cell r="G1743" t="str">
            <v>choca-de-sooretama</v>
          </cell>
          <cell r="H1743" t="str">
            <v>Sooretama Slaty-Antshrike</v>
          </cell>
          <cell r="I1743" t="str">
            <v>LC</v>
          </cell>
          <cell r="J1743"/>
          <cell r="K1743"/>
          <cell r="L1743" t="str">
            <v>Invertebrate</v>
          </cell>
          <cell r="M1743" t="str">
            <v>Carnivore</v>
          </cell>
          <cell r="N1743" t="str">
            <v>Invertivore</v>
          </cell>
          <cell r="O1743"/>
          <cell r="P1743" t="str">
            <v>Insessorial</v>
          </cell>
          <cell r="Q1743" t="str">
            <v>Forest</v>
          </cell>
          <cell r="R1743" t="str">
            <v xml:space="preserve">Dense </v>
          </cell>
          <cell r="S1743"/>
          <cell r="T1743"/>
          <cell r="U1743" t="str">
            <v>B</v>
          </cell>
          <cell r="V1743"/>
          <cell r="W1743"/>
          <cell r="X1743" t="str">
            <v>BR, En</v>
          </cell>
          <cell r="Y1743"/>
          <cell r="Z1743"/>
          <cell r="AA1743" t="str">
            <v>C</v>
          </cell>
          <cell r="AB1743"/>
          <cell r="AC1743"/>
          <cell r="AD1743"/>
          <cell r="AE1743"/>
          <cell r="AF1743"/>
        </row>
        <row r="1744">
          <cell r="A1744" t="str">
            <v>Thamnophilus caerulescens</v>
          </cell>
          <cell r="B1744" t="str">
            <v>Thamnophilus</v>
          </cell>
          <cell r="C1744" t="str">
            <v>caerulescens</v>
          </cell>
          <cell r="D1744" t="str">
            <v>Thamnophilus caerulescens</v>
          </cell>
          <cell r="E1744" t="str">
            <v>Passeriformes</v>
          </cell>
          <cell r="F1744" t="str">
            <v>Thamnophilidae</v>
          </cell>
          <cell r="G1744" t="str">
            <v>choca-da-mata</v>
          </cell>
          <cell r="H1744" t="str">
            <v>Variable Antshrike</v>
          </cell>
          <cell r="I1744" t="str">
            <v>LC</v>
          </cell>
          <cell r="J1744"/>
          <cell r="K1744"/>
          <cell r="L1744" t="str">
            <v>Invertebrate</v>
          </cell>
          <cell r="M1744" t="str">
            <v>Carnivore</v>
          </cell>
          <cell r="N1744" t="str">
            <v>Invertivore</v>
          </cell>
          <cell r="O1744" t="str">
            <v>Sub-bosque/Estrato medio</v>
          </cell>
          <cell r="P1744" t="str">
            <v>Insessorial</v>
          </cell>
          <cell r="Q1744" t="str">
            <v>Forest</v>
          </cell>
          <cell r="R1744" t="str">
            <v xml:space="preserve">Dense </v>
          </cell>
          <cell r="S1744">
            <v>3</v>
          </cell>
          <cell r="T1744" t="str">
            <v>A</v>
          </cell>
          <cell r="U1744" t="str">
            <v>B</v>
          </cell>
          <cell r="V1744"/>
          <cell r="W1744"/>
          <cell r="X1744" t="str">
            <v>BR</v>
          </cell>
          <cell r="Y1744"/>
          <cell r="Z1744" t="str">
            <v>RE</v>
          </cell>
          <cell r="AA1744"/>
          <cell r="AB1744"/>
          <cell r="AC1744"/>
          <cell r="AD1744"/>
          <cell r="AE1744"/>
          <cell r="AF1744"/>
        </row>
        <row r="1745">
          <cell r="A1745" t="str">
            <v>Thamnophilus capistratus</v>
          </cell>
          <cell r="B1745" t="str">
            <v>Thamnophilus</v>
          </cell>
          <cell r="C1745" t="str">
            <v>capistratus</v>
          </cell>
          <cell r="D1745" t="str">
            <v>Thamnophilus capistratus</v>
          </cell>
          <cell r="E1745" t="str">
            <v>Passeriformes</v>
          </cell>
          <cell r="F1745" t="str">
            <v>Thamnophilidae</v>
          </cell>
          <cell r="G1745" t="str">
            <v>choca-barrada-do-nordeste</v>
          </cell>
          <cell r="H1745" t="str">
            <v>Caatinga Antshrike</v>
          </cell>
          <cell r="I1745"/>
          <cell r="J1745"/>
          <cell r="K1745"/>
          <cell r="L1745" t="str">
            <v>Invertebrate</v>
          </cell>
          <cell r="M1745" t="str">
            <v>Carnivore</v>
          </cell>
          <cell r="N1745" t="str">
            <v>Invertivore</v>
          </cell>
          <cell r="O1745"/>
          <cell r="P1745" t="str">
            <v>Insessorial</v>
          </cell>
          <cell r="Q1745" t="str">
            <v>Forest</v>
          </cell>
          <cell r="R1745" t="str">
            <v xml:space="preserve">Dense </v>
          </cell>
          <cell r="S1745">
            <v>2</v>
          </cell>
          <cell r="T1745" t="str">
            <v>A</v>
          </cell>
          <cell r="U1745" t="str">
            <v>B</v>
          </cell>
          <cell r="V1745"/>
          <cell r="W1745"/>
          <cell r="X1745" t="str">
            <v>BR, En</v>
          </cell>
          <cell r="Y1745" t="str">
            <v>Caa</v>
          </cell>
          <cell r="Z1745" t="str">
            <v>RE</v>
          </cell>
          <cell r="AA1745"/>
          <cell r="AB1745"/>
          <cell r="AC1745"/>
          <cell r="AD1745"/>
          <cell r="AE1745"/>
          <cell r="AF1745"/>
        </row>
        <row r="1746">
          <cell r="A1746" t="str">
            <v>Thamnophilus cryptoleucus</v>
          </cell>
          <cell r="B1746" t="str">
            <v>Thamnophilus</v>
          </cell>
          <cell r="C1746" t="str">
            <v>cryptoleucus</v>
          </cell>
          <cell r="D1746" t="str">
            <v>Thamnophilus cryptoleucus</v>
          </cell>
          <cell r="E1746" t="str">
            <v>Passeriformes</v>
          </cell>
          <cell r="F1746" t="str">
            <v>Thamnophilidae</v>
          </cell>
          <cell r="G1746" t="str">
            <v>choca-selada</v>
          </cell>
          <cell r="H1746" t="str">
            <v>Castelu's Antshrike</v>
          </cell>
          <cell r="I1746" t="str">
            <v>NT</v>
          </cell>
          <cell r="J1746"/>
          <cell r="K1746"/>
          <cell r="L1746" t="str">
            <v>Invertebrate</v>
          </cell>
          <cell r="M1746" t="str">
            <v>Carnivore</v>
          </cell>
          <cell r="N1746" t="str">
            <v>Invertivore</v>
          </cell>
          <cell r="O1746" t="str">
            <v>Sub-bosque/Estrato medio</v>
          </cell>
          <cell r="P1746" t="str">
            <v>Insessorial</v>
          </cell>
          <cell r="Q1746" t="str">
            <v>Forest</v>
          </cell>
          <cell r="R1746" t="str">
            <v xml:space="preserve">Dense </v>
          </cell>
          <cell r="S1746"/>
          <cell r="T1746"/>
          <cell r="U1746"/>
          <cell r="V1746"/>
          <cell r="W1746"/>
          <cell r="X1746" t="str">
            <v>BR</v>
          </cell>
          <cell r="Y1746"/>
          <cell r="Z1746"/>
          <cell r="AA1746"/>
          <cell r="AB1746"/>
          <cell r="AC1746"/>
          <cell r="AD1746"/>
          <cell r="AE1746"/>
          <cell r="AF1746"/>
        </row>
        <row r="1747">
          <cell r="A1747" t="str">
            <v>Thamnophilus divisorius</v>
          </cell>
          <cell r="B1747" t="str">
            <v>Thamnophilus</v>
          </cell>
          <cell r="C1747" t="str">
            <v>divisorius</v>
          </cell>
          <cell r="D1747" t="str">
            <v>Thamnophilus divisorius</v>
          </cell>
          <cell r="E1747" t="str">
            <v>Passeriformes</v>
          </cell>
          <cell r="F1747" t="str">
            <v>Thamnophilidae</v>
          </cell>
          <cell r="G1747" t="str">
            <v>choca-do-acre</v>
          </cell>
          <cell r="H1747" t="str">
            <v>Acre Antshrike</v>
          </cell>
          <cell r="I1747" t="str">
            <v>LC</v>
          </cell>
          <cell r="J1747"/>
          <cell r="K1747"/>
          <cell r="L1747" t="str">
            <v>Invertebrate</v>
          </cell>
          <cell r="M1747" t="str">
            <v>Carnivore</v>
          </cell>
          <cell r="N1747" t="str">
            <v>Invertivore</v>
          </cell>
          <cell r="O1747"/>
          <cell r="P1747" t="str">
            <v>Insessorial</v>
          </cell>
          <cell r="Q1747" t="str">
            <v>Forest</v>
          </cell>
          <cell r="R1747" t="str">
            <v xml:space="preserve">Dense </v>
          </cell>
          <cell r="S1747"/>
          <cell r="T1747"/>
          <cell r="U1747" t="str">
            <v>B</v>
          </cell>
          <cell r="V1747"/>
          <cell r="W1747"/>
          <cell r="X1747" t="str">
            <v>BR</v>
          </cell>
          <cell r="Y1747"/>
          <cell r="Z1747"/>
          <cell r="AA1747" t="str">
            <v>AC</v>
          </cell>
          <cell r="AB1747"/>
          <cell r="AC1747"/>
          <cell r="AD1747"/>
          <cell r="AE1747"/>
          <cell r="AF1747"/>
        </row>
        <row r="1748">
          <cell r="A1748" t="str">
            <v>Thamnophilus doliatus</v>
          </cell>
          <cell r="B1748" t="str">
            <v>Thamnophilus</v>
          </cell>
          <cell r="C1748" t="str">
            <v>doliatus</v>
          </cell>
          <cell r="D1748" t="str">
            <v>Thamnophilus doliatus</v>
          </cell>
          <cell r="E1748" t="str">
            <v>Passeriformes</v>
          </cell>
          <cell r="F1748" t="str">
            <v>Thamnophilidae</v>
          </cell>
          <cell r="G1748" t="str">
            <v>choca-barrada</v>
          </cell>
          <cell r="H1748" t="str">
            <v>Barred Antshrike</v>
          </cell>
          <cell r="I1748" t="str">
            <v>LC</v>
          </cell>
          <cell r="J1748"/>
          <cell r="K1748"/>
          <cell r="L1748" t="str">
            <v>Invertebrate</v>
          </cell>
          <cell r="M1748" t="str">
            <v>Carnivore</v>
          </cell>
          <cell r="N1748" t="str">
            <v>Invertivore</v>
          </cell>
          <cell r="O1748"/>
          <cell r="P1748" t="str">
            <v>Insessorial</v>
          </cell>
          <cell r="Q1748" t="str">
            <v>Forest</v>
          </cell>
          <cell r="R1748" t="str">
            <v xml:space="preserve">Dense </v>
          </cell>
          <cell r="S1748">
            <v>2</v>
          </cell>
          <cell r="T1748"/>
          <cell r="U1748" t="str">
            <v>B</v>
          </cell>
          <cell r="V1748"/>
          <cell r="W1748"/>
          <cell r="X1748" t="str">
            <v>BR</v>
          </cell>
          <cell r="Y1748"/>
          <cell r="Z1748" t="str">
            <v>RE</v>
          </cell>
          <cell r="AA1748"/>
          <cell r="AB1748"/>
          <cell r="AC1748"/>
          <cell r="AD1748"/>
          <cell r="AE1748"/>
          <cell r="AF1748"/>
        </row>
        <row r="1749">
          <cell r="A1749" t="str">
            <v>Thamnophilus insignis</v>
          </cell>
          <cell r="B1749" t="str">
            <v>Thamnophilus</v>
          </cell>
          <cell r="C1749" t="str">
            <v>insignis</v>
          </cell>
          <cell r="D1749" t="str">
            <v>Thamnophilus insignis</v>
          </cell>
          <cell r="E1749" t="str">
            <v>Passeriformes</v>
          </cell>
          <cell r="F1749" t="str">
            <v>Thamnophilidae</v>
          </cell>
          <cell r="G1749" t="str">
            <v>choca-de-roraima</v>
          </cell>
          <cell r="H1749" t="str">
            <v>Streak-backed Antshrike</v>
          </cell>
          <cell r="I1749" t="str">
            <v>LC</v>
          </cell>
          <cell r="J1749"/>
          <cell r="K1749"/>
          <cell r="L1749" t="str">
            <v>Invertebrate</v>
          </cell>
          <cell r="M1749" t="str">
            <v>Carnivore</v>
          </cell>
          <cell r="N1749" t="str">
            <v>Invertivore</v>
          </cell>
          <cell r="O1749" t="str">
            <v>Sub-bosque/Estrato medio</v>
          </cell>
          <cell r="P1749" t="str">
            <v>Insessorial</v>
          </cell>
          <cell r="Q1749" t="str">
            <v>Forest</v>
          </cell>
          <cell r="R1749" t="str">
            <v xml:space="preserve">Dense </v>
          </cell>
          <cell r="S1749"/>
          <cell r="T1749"/>
          <cell r="U1749"/>
          <cell r="V1749"/>
          <cell r="W1749"/>
          <cell r="X1749" t="str">
            <v>BR</v>
          </cell>
          <cell r="Y1749"/>
          <cell r="Z1749"/>
          <cell r="AA1749"/>
          <cell r="AB1749"/>
          <cell r="AC1749"/>
          <cell r="AD1749"/>
          <cell r="AE1749"/>
          <cell r="AF1749"/>
        </row>
        <row r="1750">
          <cell r="A1750" t="str">
            <v>Thamnophilus melanothorax</v>
          </cell>
          <cell r="B1750" t="str">
            <v>Thamnophilus</v>
          </cell>
          <cell r="C1750" t="str">
            <v>melanothorax</v>
          </cell>
          <cell r="D1750" t="str">
            <v>Thamnophilus melanothorax</v>
          </cell>
          <cell r="E1750" t="str">
            <v>Passeriformes</v>
          </cell>
          <cell r="F1750" t="str">
            <v>Thamnophilidae</v>
          </cell>
          <cell r="G1750" t="str">
            <v>choca-de-cauda-pintada</v>
          </cell>
          <cell r="H1750" t="str">
            <v>Band-tailed Antshrike</v>
          </cell>
          <cell r="I1750" t="str">
            <v>LC</v>
          </cell>
          <cell r="J1750"/>
          <cell r="K1750"/>
          <cell r="L1750" t="str">
            <v>Invertebrate</v>
          </cell>
          <cell r="M1750" t="str">
            <v>Carnivore</v>
          </cell>
          <cell r="N1750" t="str">
            <v>Invertivore</v>
          </cell>
          <cell r="O1750"/>
          <cell r="P1750" t="str">
            <v>Insessorial</v>
          </cell>
          <cell r="Q1750" t="str">
            <v>Forest</v>
          </cell>
          <cell r="R1750" t="str">
            <v xml:space="preserve">Dense </v>
          </cell>
          <cell r="S1750"/>
          <cell r="T1750"/>
          <cell r="U1750" t="str">
            <v>A</v>
          </cell>
          <cell r="V1750"/>
          <cell r="W1750"/>
          <cell r="X1750" t="str">
            <v>BR</v>
          </cell>
          <cell r="Y1750"/>
          <cell r="Z1750"/>
          <cell r="AA1750"/>
          <cell r="AB1750"/>
          <cell r="AC1750"/>
          <cell r="AD1750"/>
          <cell r="AE1750"/>
          <cell r="AF1750"/>
        </row>
        <row r="1751">
          <cell r="A1751" t="str">
            <v>Thamnophilus murinus</v>
          </cell>
          <cell r="B1751" t="str">
            <v>Thamnophilus</v>
          </cell>
          <cell r="C1751" t="str">
            <v>murinus</v>
          </cell>
          <cell r="D1751" t="str">
            <v>Thamnophilus murinus</v>
          </cell>
          <cell r="E1751" t="str">
            <v>Passeriformes</v>
          </cell>
          <cell r="F1751" t="str">
            <v>Thamnophilidae</v>
          </cell>
          <cell r="G1751" t="str">
            <v>choca-muri</v>
          </cell>
          <cell r="H1751" t="str">
            <v>Mouse-colored Antshrike</v>
          </cell>
          <cell r="I1751" t="str">
            <v>LC</v>
          </cell>
          <cell r="J1751"/>
          <cell r="K1751"/>
          <cell r="L1751" t="str">
            <v>Invertebrate</v>
          </cell>
          <cell r="M1751" t="str">
            <v>Carnivore</v>
          </cell>
          <cell r="N1751" t="str">
            <v>Invertivore</v>
          </cell>
          <cell r="O1751" t="str">
            <v>Estrato medio</v>
          </cell>
          <cell r="P1751" t="str">
            <v>Insessorial</v>
          </cell>
          <cell r="Q1751" t="str">
            <v>Forest</v>
          </cell>
          <cell r="R1751" t="str">
            <v xml:space="preserve">Dense </v>
          </cell>
          <cell r="S1751"/>
          <cell r="T1751"/>
          <cell r="U1751" t="str">
            <v>M</v>
          </cell>
          <cell r="V1751"/>
          <cell r="W1751"/>
          <cell r="X1751" t="str">
            <v>BR</v>
          </cell>
          <cell r="Y1751"/>
          <cell r="Z1751"/>
          <cell r="AA1751"/>
          <cell r="AB1751"/>
          <cell r="AC1751"/>
          <cell r="AD1751"/>
          <cell r="AE1751"/>
          <cell r="AF1751"/>
        </row>
        <row r="1752">
          <cell r="A1752" t="str">
            <v>Thamnophilus nigrocinereus</v>
          </cell>
          <cell r="B1752" t="str">
            <v>Thamnophilus</v>
          </cell>
          <cell r="C1752" t="str">
            <v>nigrocinereus</v>
          </cell>
          <cell r="D1752" t="str">
            <v>Thamnophilus nigrocinereus</v>
          </cell>
          <cell r="E1752" t="str">
            <v>Passeriformes</v>
          </cell>
          <cell r="F1752" t="str">
            <v>Thamnophilidae</v>
          </cell>
          <cell r="G1752" t="str">
            <v>choca-preta-e-cinza</v>
          </cell>
          <cell r="H1752" t="str">
            <v>Blackish-gray Antshrike</v>
          </cell>
          <cell r="I1752" t="str">
            <v>NT</v>
          </cell>
          <cell r="J1752"/>
          <cell r="K1752"/>
          <cell r="L1752" t="str">
            <v>Invertebrate</v>
          </cell>
          <cell r="M1752" t="str">
            <v>Carnivore</v>
          </cell>
          <cell r="N1752" t="str">
            <v>Invertivore</v>
          </cell>
          <cell r="O1752" t="str">
            <v>Sub-bosque/Estrato medio</v>
          </cell>
          <cell r="P1752" t="str">
            <v>Insessorial</v>
          </cell>
          <cell r="Q1752" t="str">
            <v>Forest</v>
          </cell>
          <cell r="R1752" t="str">
            <v xml:space="preserve">Dense </v>
          </cell>
          <cell r="S1752"/>
          <cell r="T1752"/>
          <cell r="U1752" t="str">
            <v>B</v>
          </cell>
          <cell r="V1752"/>
          <cell r="W1752"/>
          <cell r="X1752" t="str">
            <v>BR</v>
          </cell>
          <cell r="Y1752"/>
          <cell r="Z1752"/>
          <cell r="AA1752"/>
          <cell r="AB1752"/>
          <cell r="AC1752"/>
          <cell r="AD1752"/>
          <cell r="AE1752"/>
          <cell r="AF1752"/>
        </row>
        <row r="1753">
          <cell r="A1753" t="str">
            <v>Thamnophilus palliatus</v>
          </cell>
          <cell r="B1753" t="str">
            <v>Thamnophilus</v>
          </cell>
          <cell r="C1753" t="str">
            <v>palliatus</v>
          </cell>
          <cell r="D1753" t="str">
            <v>Thamnophilus palliatus</v>
          </cell>
          <cell r="E1753" t="str">
            <v>Passeriformes</v>
          </cell>
          <cell r="F1753" t="str">
            <v>Thamnophilidae</v>
          </cell>
          <cell r="G1753" t="str">
            <v>choca-listrada</v>
          </cell>
          <cell r="H1753" t="str">
            <v>Chestnut-backed Antshrike</v>
          </cell>
          <cell r="I1753" t="str">
            <v>LC</v>
          </cell>
          <cell r="J1753"/>
          <cell r="K1753"/>
          <cell r="L1753" t="str">
            <v>Invertebrate</v>
          </cell>
          <cell r="M1753" t="str">
            <v>Carnivore</v>
          </cell>
          <cell r="N1753" t="str">
            <v>Invertivore</v>
          </cell>
          <cell r="O1753" t="str">
            <v>Sub-bosque/Estrato medio</v>
          </cell>
          <cell r="P1753" t="str">
            <v>Insessorial</v>
          </cell>
          <cell r="Q1753" t="str">
            <v>Forest</v>
          </cell>
          <cell r="R1753" t="str">
            <v xml:space="preserve">Dense </v>
          </cell>
          <cell r="S1753"/>
          <cell r="T1753" t="str">
            <v>B</v>
          </cell>
          <cell r="U1753"/>
          <cell r="V1753"/>
          <cell r="W1753"/>
          <cell r="X1753" t="str">
            <v>BR</v>
          </cell>
          <cell r="Y1753"/>
          <cell r="Z1753"/>
          <cell r="AA1753"/>
          <cell r="AB1753"/>
          <cell r="AC1753"/>
          <cell r="AD1753"/>
          <cell r="AE1753"/>
          <cell r="AF1753"/>
        </row>
        <row r="1754">
          <cell r="A1754" t="str">
            <v>Thamnophilus pelzelni</v>
          </cell>
          <cell r="B1754" t="str">
            <v>Thamnophilus</v>
          </cell>
          <cell r="C1754" t="str">
            <v>pelzelni</v>
          </cell>
          <cell r="D1754" t="str">
            <v>Thamnophilus pelzelni</v>
          </cell>
          <cell r="E1754" t="str">
            <v>Passeriformes</v>
          </cell>
          <cell r="F1754" t="str">
            <v>Thamnophilidae</v>
          </cell>
          <cell r="G1754" t="str">
            <v>choca-do-plalto</v>
          </cell>
          <cell r="H1754" t="str">
            <v>Plalto Slaty-Antshrike</v>
          </cell>
          <cell r="I1754" t="str">
            <v>LC</v>
          </cell>
          <cell r="J1754"/>
          <cell r="K1754"/>
          <cell r="L1754" t="str">
            <v>Invertebrate</v>
          </cell>
          <cell r="M1754" t="str">
            <v>Carnivore</v>
          </cell>
          <cell r="N1754" t="str">
            <v>Invertivore</v>
          </cell>
          <cell r="O1754"/>
          <cell r="P1754" t="str">
            <v>Insessorial</v>
          </cell>
          <cell r="Q1754" t="str">
            <v>Forest</v>
          </cell>
          <cell r="R1754" t="str">
            <v xml:space="preserve">Dense </v>
          </cell>
          <cell r="S1754">
            <v>3</v>
          </cell>
          <cell r="T1754" t="str">
            <v>B</v>
          </cell>
          <cell r="U1754" t="str">
            <v>B</v>
          </cell>
          <cell r="V1754"/>
          <cell r="W1754"/>
          <cell r="X1754" t="str">
            <v>BR, En</v>
          </cell>
          <cell r="Y1754"/>
          <cell r="Z1754" t="str">
            <v>RE</v>
          </cell>
          <cell r="AA1754"/>
          <cell r="AB1754"/>
          <cell r="AC1754"/>
          <cell r="AD1754"/>
          <cell r="AE1754"/>
          <cell r="AF1754"/>
        </row>
        <row r="1755">
          <cell r="A1755" t="str">
            <v>Thamnophilus punctatus</v>
          </cell>
          <cell r="B1755" t="str">
            <v>Thamnophilus</v>
          </cell>
          <cell r="C1755" t="str">
            <v>punctatus</v>
          </cell>
          <cell r="D1755" t="str">
            <v>Thamnophilus punctatus</v>
          </cell>
          <cell r="E1755" t="str">
            <v>Passeriformes</v>
          </cell>
          <cell r="F1755" t="str">
            <v>Thamnophilidae</v>
          </cell>
          <cell r="G1755" t="str">
            <v>choca-bate-cabo</v>
          </cell>
          <cell r="H1755" t="str">
            <v>Northern Slaty-Antshrike</v>
          </cell>
          <cell r="I1755" t="str">
            <v>LC</v>
          </cell>
          <cell r="J1755"/>
          <cell r="K1755"/>
          <cell r="L1755" t="str">
            <v>Invertebrate</v>
          </cell>
          <cell r="M1755" t="str">
            <v>Carnivore</v>
          </cell>
          <cell r="N1755" t="str">
            <v>Invertivore</v>
          </cell>
          <cell r="O1755" t="str">
            <v>Sub-bosque/Estrato medio</v>
          </cell>
          <cell r="P1755" t="str">
            <v>Insessorial</v>
          </cell>
          <cell r="Q1755" t="str">
            <v>Forest</v>
          </cell>
          <cell r="R1755" t="str">
            <v xml:space="preserve">Dense </v>
          </cell>
          <cell r="S1755"/>
          <cell r="T1755"/>
          <cell r="U1755" t="str">
            <v>B</v>
          </cell>
          <cell r="V1755"/>
          <cell r="W1755"/>
          <cell r="X1755" t="str">
            <v>BR</v>
          </cell>
          <cell r="Y1755"/>
          <cell r="Z1755"/>
          <cell r="AA1755"/>
          <cell r="AB1755"/>
          <cell r="AC1755"/>
          <cell r="AD1755"/>
          <cell r="AE1755"/>
          <cell r="AF1755"/>
        </row>
        <row r="1756">
          <cell r="A1756" t="str">
            <v>Thamnophilus ruficapillus</v>
          </cell>
          <cell r="B1756" t="str">
            <v>Thamnophilus</v>
          </cell>
          <cell r="C1756" t="str">
            <v>ruficapillus</v>
          </cell>
          <cell r="D1756" t="str">
            <v>Thamnophilus ruficapillus</v>
          </cell>
          <cell r="E1756" t="str">
            <v>Passeriformes</v>
          </cell>
          <cell r="F1756" t="str">
            <v>Thamnophilidae</v>
          </cell>
          <cell r="G1756" t="str">
            <v>choca-de-chapéu-vermelho</v>
          </cell>
          <cell r="H1756" t="str">
            <v>Rufous-capped Antshrike</v>
          </cell>
          <cell r="I1756" t="str">
            <v>LC</v>
          </cell>
          <cell r="J1756"/>
          <cell r="K1756"/>
          <cell r="L1756" t="str">
            <v>Invertebrate</v>
          </cell>
          <cell r="M1756" t="str">
            <v>Carnivore</v>
          </cell>
          <cell r="N1756" t="str">
            <v>Invertivore</v>
          </cell>
          <cell r="O1756" t="str">
            <v>Sub-bosque</v>
          </cell>
          <cell r="P1756" t="str">
            <v>Insessorial</v>
          </cell>
          <cell r="Q1756" t="str">
            <v>Forest</v>
          </cell>
          <cell r="R1756" t="str">
            <v xml:space="preserve">Dense </v>
          </cell>
          <cell r="S1756"/>
          <cell r="T1756"/>
          <cell r="U1756" t="str">
            <v>A</v>
          </cell>
          <cell r="V1756"/>
          <cell r="W1756"/>
          <cell r="X1756" t="str">
            <v>BR</v>
          </cell>
          <cell r="Y1756"/>
          <cell r="Z1756"/>
          <cell r="AA1756"/>
          <cell r="AB1756"/>
          <cell r="AC1756"/>
          <cell r="AD1756"/>
          <cell r="AE1756"/>
          <cell r="AF1756"/>
        </row>
        <row r="1757">
          <cell r="A1757" t="str">
            <v>Thamnophilus schistaceus</v>
          </cell>
          <cell r="B1757" t="str">
            <v>Thamnophilus</v>
          </cell>
          <cell r="C1757" t="str">
            <v>schistaceus</v>
          </cell>
          <cell r="D1757" t="str">
            <v>Thamnophilus schistaceus</v>
          </cell>
          <cell r="E1757" t="str">
            <v>Passeriformes</v>
          </cell>
          <cell r="F1757" t="str">
            <v>Thamnophilidae</v>
          </cell>
          <cell r="G1757" t="str">
            <v>choca-de-olho-vermelho</v>
          </cell>
          <cell r="H1757" t="str">
            <v>Plain-winged Antshrike</v>
          </cell>
          <cell r="I1757" t="str">
            <v>LC</v>
          </cell>
          <cell r="J1757"/>
          <cell r="K1757"/>
          <cell r="L1757" t="str">
            <v>Invertebrate</v>
          </cell>
          <cell r="M1757" t="str">
            <v>Carnivore</v>
          </cell>
          <cell r="N1757" t="str">
            <v>Invertivore</v>
          </cell>
          <cell r="O1757" t="str">
            <v>Estrato medio</v>
          </cell>
          <cell r="P1757" t="str">
            <v>Insessorial</v>
          </cell>
          <cell r="Q1757" t="str">
            <v>Forest</v>
          </cell>
          <cell r="R1757" t="str">
            <v xml:space="preserve">Dense </v>
          </cell>
          <cell r="S1757"/>
          <cell r="T1757"/>
          <cell r="U1757" t="str">
            <v>B</v>
          </cell>
          <cell r="V1757"/>
          <cell r="W1757"/>
          <cell r="X1757" t="str">
            <v>BR</v>
          </cell>
          <cell r="Y1757"/>
          <cell r="Z1757"/>
          <cell r="AA1757"/>
          <cell r="AB1757"/>
          <cell r="AC1757"/>
          <cell r="AD1757"/>
          <cell r="AE1757"/>
          <cell r="AF1757"/>
        </row>
        <row r="1758">
          <cell r="A1758" t="str">
            <v>Thamnophilus stictocephalus</v>
          </cell>
          <cell r="B1758" t="str">
            <v>Thamnophilus</v>
          </cell>
          <cell r="C1758" t="str">
            <v>stictocephalus</v>
          </cell>
          <cell r="D1758" t="str">
            <v>Thamnophilus stictocephalus</v>
          </cell>
          <cell r="E1758" t="str">
            <v>Passeriformes</v>
          </cell>
          <cell r="F1758" t="str">
            <v>Thamnophilidae</v>
          </cell>
          <cell r="G1758" t="str">
            <v>choca-de-tterer</v>
          </cell>
          <cell r="H1758" t="str">
            <v>tterer's Slaty-Antshrike</v>
          </cell>
          <cell r="I1758" t="str">
            <v>LC</v>
          </cell>
          <cell r="J1758"/>
          <cell r="K1758"/>
          <cell r="L1758" t="str">
            <v>Invertebrate</v>
          </cell>
          <cell r="M1758" t="str">
            <v>Carnivore</v>
          </cell>
          <cell r="N1758" t="str">
            <v>Invertivore</v>
          </cell>
          <cell r="O1758"/>
          <cell r="P1758" t="str">
            <v>Insessorial</v>
          </cell>
          <cell r="Q1758" t="str">
            <v>Forest</v>
          </cell>
          <cell r="R1758" t="str">
            <v xml:space="preserve">Dense </v>
          </cell>
          <cell r="S1758"/>
          <cell r="T1758"/>
          <cell r="U1758"/>
          <cell r="V1758"/>
          <cell r="W1758"/>
          <cell r="X1758" t="str">
            <v>BR</v>
          </cell>
          <cell r="Y1758"/>
          <cell r="Z1758"/>
          <cell r="AA1758"/>
          <cell r="AB1758"/>
          <cell r="AC1758"/>
          <cell r="AD1758"/>
          <cell r="AE1758"/>
          <cell r="AF1758"/>
        </row>
        <row r="1759">
          <cell r="A1759" t="str">
            <v>Thamnophilus sticturus</v>
          </cell>
          <cell r="B1759" t="str">
            <v>Thamnophilus</v>
          </cell>
          <cell r="C1759" t="str">
            <v>sticturus</v>
          </cell>
          <cell r="D1759" t="str">
            <v>Thamnophilus sticturus</v>
          </cell>
          <cell r="E1759" t="str">
            <v>Passeriformes</v>
          </cell>
          <cell r="F1759" t="str">
            <v>Thamnophilidae</v>
          </cell>
          <cell r="G1759" t="str">
            <v>choca-da-bolívia</v>
          </cell>
          <cell r="H1759" t="str">
            <v>Bolivian Slaty-Antshrike</v>
          </cell>
          <cell r="I1759" t="str">
            <v>LC</v>
          </cell>
          <cell r="J1759"/>
          <cell r="K1759"/>
          <cell r="L1759" t="str">
            <v>Invertebrate</v>
          </cell>
          <cell r="M1759" t="str">
            <v>Carnivore</v>
          </cell>
          <cell r="N1759" t="str">
            <v>Invertivore</v>
          </cell>
          <cell r="O1759"/>
          <cell r="P1759" t="str">
            <v>Insessorial</v>
          </cell>
          <cell r="Q1759" t="str">
            <v>Forest</v>
          </cell>
          <cell r="R1759" t="str">
            <v xml:space="preserve">Dense </v>
          </cell>
          <cell r="S1759"/>
          <cell r="T1759" t="str">
            <v>M</v>
          </cell>
          <cell r="U1759" t="str">
            <v>M</v>
          </cell>
          <cell r="V1759"/>
          <cell r="W1759"/>
          <cell r="X1759" t="str">
            <v>BR</v>
          </cell>
          <cell r="Y1759"/>
          <cell r="Z1759"/>
          <cell r="AA1759" t="str">
            <v>AC</v>
          </cell>
          <cell r="AB1759"/>
          <cell r="AC1759"/>
          <cell r="AD1759"/>
          <cell r="AE1759"/>
          <cell r="AF1759"/>
        </row>
        <row r="1760">
          <cell r="A1760" t="str">
            <v>Thamnophilus torquatus</v>
          </cell>
          <cell r="B1760" t="str">
            <v>Thamnophilus</v>
          </cell>
          <cell r="C1760" t="str">
            <v>torquatus</v>
          </cell>
          <cell r="D1760" t="str">
            <v>Thamnophilus torquatus</v>
          </cell>
          <cell r="E1760" t="str">
            <v>Passeriformes</v>
          </cell>
          <cell r="F1760" t="str">
            <v>Thamnophilidae</v>
          </cell>
          <cell r="G1760" t="str">
            <v>choca-de-asa-vermelha</v>
          </cell>
          <cell r="H1760" t="str">
            <v>Rufous-winged Antshrike</v>
          </cell>
          <cell r="I1760" t="str">
            <v>LC</v>
          </cell>
          <cell r="J1760"/>
          <cell r="K1760"/>
          <cell r="L1760" t="str">
            <v>Invertebrate</v>
          </cell>
          <cell r="M1760" t="str">
            <v>Carnivore</v>
          </cell>
          <cell r="N1760" t="str">
            <v>Invertivore</v>
          </cell>
          <cell r="O1760" t="str">
            <v>Sub-bosque</v>
          </cell>
          <cell r="P1760" t="str">
            <v>Insessorial</v>
          </cell>
          <cell r="Q1760" t="str">
            <v>Forest</v>
          </cell>
          <cell r="R1760" t="str">
            <v xml:space="preserve">Dense </v>
          </cell>
          <cell r="S1760">
            <v>1</v>
          </cell>
          <cell r="T1760" t="str">
            <v>M</v>
          </cell>
          <cell r="U1760" t="str">
            <v>M</v>
          </cell>
          <cell r="V1760"/>
          <cell r="W1760"/>
          <cell r="X1760" t="str">
            <v>BR</v>
          </cell>
          <cell r="Y1760"/>
          <cell r="Z1760" t="str">
            <v>RE</v>
          </cell>
          <cell r="AA1760"/>
          <cell r="AB1760"/>
          <cell r="AC1760"/>
          <cell r="AD1760"/>
          <cell r="AE1760"/>
          <cell r="AF1760"/>
        </row>
        <row r="1761">
          <cell r="A1761" t="str">
            <v>Thectocercus acuticaudatus</v>
          </cell>
          <cell r="B1761" t="str">
            <v>Thectocercus</v>
          </cell>
          <cell r="C1761" t="str">
            <v>acuticaudatus</v>
          </cell>
          <cell r="D1761" t="str">
            <v>Thectocercus acuticaudatus</v>
          </cell>
          <cell r="E1761" t="str">
            <v>Psittaciformes</v>
          </cell>
          <cell r="F1761" t="str">
            <v>Psittacidae</v>
          </cell>
          <cell r="G1761" t="str">
            <v>aratinga-de-testa-azul</v>
          </cell>
          <cell r="H1761" t="str">
            <v>Blue-crowned Parakeet</v>
          </cell>
          <cell r="I1761"/>
          <cell r="J1761"/>
          <cell r="K1761"/>
          <cell r="L1761" t="str">
            <v>Omnivore</v>
          </cell>
          <cell r="M1761"/>
          <cell r="N1761"/>
          <cell r="O1761"/>
          <cell r="P1761"/>
          <cell r="Q1761"/>
          <cell r="R1761"/>
          <cell r="S1761">
            <v>2</v>
          </cell>
          <cell r="T1761" t="str">
            <v>M</v>
          </cell>
          <cell r="U1761" t="str">
            <v>M</v>
          </cell>
          <cell r="V1761"/>
          <cell r="W1761"/>
          <cell r="X1761" t="str">
            <v>BR</v>
          </cell>
          <cell r="Y1761"/>
          <cell r="Z1761" t="str">
            <v>RE</v>
          </cell>
          <cell r="AA1761" t="str">
            <v>AC</v>
          </cell>
          <cell r="AB1761"/>
          <cell r="AC1761"/>
          <cell r="AD1761"/>
          <cell r="AE1761"/>
          <cell r="AF1761"/>
        </row>
        <row r="1762">
          <cell r="A1762" t="str">
            <v>Theristicus caerulescens</v>
          </cell>
          <cell r="B1762" t="str">
            <v>Theristicus</v>
          </cell>
          <cell r="C1762" t="str">
            <v>caerulescens</v>
          </cell>
          <cell r="D1762" t="str">
            <v>Theristicus caerulescens</v>
          </cell>
          <cell r="E1762" t="str">
            <v>Pelecaniformes</v>
          </cell>
          <cell r="F1762" t="str">
            <v>Threskiornithidae</v>
          </cell>
          <cell r="G1762" t="str">
            <v>curicaca-real</v>
          </cell>
          <cell r="H1762" t="str">
            <v>Plumbeous Ibis</v>
          </cell>
          <cell r="I1762" t="str">
            <v>LC</v>
          </cell>
          <cell r="J1762"/>
          <cell r="K1762" t="str">
            <v>II</v>
          </cell>
          <cell r="L1762" t="str">
            <v>Invertebrate</v>
          </cell>
          <cell r="M1762" t="str">
            <v>Carnivore</v>
          </cell>
          <cell r="N1762" t="str">
            <v>Omnivore</v>
          </cell>
          <cell r="O1762"/>
          <cell r="P1762" t="str">
            <v>Terrestrial</v>
          </cell>
          <cell r="Q1762" t="str">
            <v>Human Modified</v>
          </cell>
          <cell r="R1762" t="str">
            <v>Open</v>
          </cell>
          <cell r="S1762">
            <v>1</v>
          </cell>
          <cell r="T1762" t="str">
            <v>A</v>
          </cell>
          <cell r="U1762" t="str">
            <v>M</v>
          </cell>
          <cell r="V1762"/>
          <cell r="W1762"/>
          <cell r="X1762" t="str">
            <v>BR</v>
          </cell>
          <cell r="Y1762"/>
          <cell r="Z1762" t="str">
            <v>RE</v>
          </cell>
          <cell r="AA1762" t="str">
            <v>AC</v>
          </cell>
          <cell r="AB1762"/>
          <cell r="AC1762"/>
          <cell r="AD1762"/>
          <cell r="AE1762"/>
          <cell r="AF1762"/>
        </row>
        <row r="1763">
          <cell r="A1763" t="str">
            <v>Theristicus caudatus</v>
          </cell>
          <cell r="B1763" t="str">
            <v>Theristicus</v>
          </cell>
          <cell r="C1763" t="str">
            <v>caudatus</v>
          </cell>
          <cell r="D1763" t="str">
            <v>Theristicus caudatus</v>
          </cell>
          <cell r="E1763" t="str">
            <v>Pelecaniformes</v>
          </cell>
          <cell r="F1763" t="str">
            <v>Threskiornithidae</v>
          </cell>
          <cell r="G1763" t="str">
            <v>curicaca</v>
          </cell>
          <cell r="H1763" t="str">
            <v>Buff-necked Ibis</v>
          </cell>
          <cell r="I1763" t="str">
            <v>LC</v>
          </cell>
          <cell r="J1763"/>
          <cell r="K1763" t="str">
            <v>II</v>
          </cell>
          <cell r="L1763" t="str">
            <v>Invertebrate</v>
          </cell>
          <cell r="M1763" t="str">
            <v>Carnivore</v>
          </cell>
          <cell r="N1763" t="str">
            <v>Omnivore</v>
          </cell>
          <cell r="O1763"/>
          <cell r="P1763" t="str">
            <v>Terrestrial</v>
          </cell>
          <cell r="Q1763" t="str">
            <v>Human Modified</v>
          </cell>
          <cell r="R1763" t="str">
            <v>Open</v>
          </cell>
          <cell r="S1763">
            <v>1</v>
          </cell>
          <cell r="T1763" t="str">
            <v>A</v>
          </cell>
          <cell r="U1763" t="str">
            <v>B</v>
          </cell>
          <cell r="V1763"/>
          <cell r="W1763"/>
          <cell r="X1763" t="str">
            <v>BR</v>
          </cell>
          <cell r="Y1763"/>
          <cell r="Z1763" t="str">
            <v>RE</v>
          </cell>
          <cell r="AA1763"/>
          <cell r="AB1763"/>
          <cell r="AC1763"/>
          <cell r="AD1763"/>
          <cell r="AE1763"/>
          <cell r="AF1763"/>
        </row>
        <row r="1764">
          <cell r="A1764" t="str">
            <v>Thinocorus rumicivorus</v>
          </cell>
          <cell r="B1764" t="str">
            <v>Thinocorus</v>
          </cell>
          <cell r="C1764" t="str">
            <v>rumicivorus</v>
          </cell>
          <cell r="D1764" t="str">
            <v>Thinocorus rumicivorus</v>
          </cell>
          <cell r="E1764" t="str">
            <v>Charadriiformes</v>
          </cell>
          <cell r="F1764" t="str">
            <v>Thinocoridae</v>
          </cell>
          <cell r="G1764" t="str">
            <v>agachadeira-mirim</v>
          </cell>
          <cell r="H1764" t="str">
            <v>Least Seedsnipe</v>
          </cell>
          <cell r="I1764" t="str">
            <v>LC</v>
          </cell>
          <cell r="J1764"/>
          <cell r="K1764"/>
          <cell r="L1764" t="str">
            <v>PlantSeed</v>
          </cell>
          <cell r="M1764" t="str">
            <v>Herbivore</v>
          </cell>
          <cell r="N1764" t="str">
            <v>Herbivore terrestrial</v>
          </cell>
          <cell r="O1764" t="str">
            <v>Terrestre</v>
          </cell>
          <cell r="P1764" t="str">
            <v>Terrestrial</v>
          </cell>
          <cell r="Q1764" t="str">
            <v>Grassland</v>
          </cell>
          <cell r="R1764" t="str">
            <v>Open</v>
          </cell>
          <cell r="S1764"/>
          <cell r="T1764" t="str">
            <v>A</v>
          </cell>
          <cell r="U1764" t="str">
            <v>B</v>
          </cell>
          <cell r="V1764" t="str">
            <v>VAG</v>
          </cell>
          <cell r="W1764" t="str">
            <v>No</v>
          </cell>
          <cell r="X1764" t="str">
            <v>VA (S)</v>
          </cell>
          <cell r="Y1764"/>
          <cell r="Z1764"/>
          <cell r="AA1764" t="str">
            <v>AC</v>
          </cell>
          <cell r="AB1764"/>
          <cell r="AC1764"/>
          <cell r="AD1764"/>
          <cell r="AE1764"/>
          <cell r="AF1764"/>
        </row>
        <row r="1765">
          <cell r="A1765" t="str">
            <v>Thlypopsis sordida</v>
          </cell>
          <cell r="B1765" t="str">
            <v>Thlypopsis</v>
          </cell>
          <cell r="C1765" t="str">
            <v>sordida</v>
          </cell>
          <cell r="D1765" t="str">
            <v>Thlypopsis sordida</v>
          </cell>
          <cell r="E1765" t="str">
            <v>Passeriformes</v>
          </cell>
          <cell r="F1765" t="str">
            <v>Thraupidae</v>
          </cell>
          <cell r="G1765" t="str">
            <v>saí-canário</v>
          </cell>
          <cell r="H1765" t="str">
            <v>Orange-headed Tager</v>
          </cell>
          <cell r="I1765" t="str">
            <v>LC</v>
          </cell>
          <cell r="J1765"/>
          <cell r="K1765"/>
          <cell r="L1765" t="str">
            <v>Omnivore</v>
          </cell>
          <cell r="M1765" t="str">
            <v>Omnivore</v>
          </cell>
          <cell r="N1765" t="str">
            <v>Invertivore</v>
          </cell>
          <cell r="O1765" t="str">
            <v>Sub-bosque/Dossel</v>
          </cell>
          <cell r="P1765" t="str">
            <v>Insessorial</v>
          </cell>
          <cell r="Q1765" t="str">
            <v>Human Modified</v>
          </cell>
          <cell r="R1765" t="str">
            <v>Semi-Open</v>
          </cell>
          <cell r="S1765">
            <v>2</v>
          </cell>
          <cell r="T1765" t="str">
            <v>A</v>
          </cell>
          <cell r="U1765" t="str">
            <v>B</v>
          </cell>
          <cell r="V1765"/>
          <cell r="W1765"/>
          <cell r="X1765" t="str">
            <v>BR</v>
          </cell>
          <cell r="Y1765"/>
          <cell r="Z1765" t="str">
            <v>RE</v>
          </cell>
          <cell r="AA1765"/>
          <cell r="AB1765"/>
          <cell r="AC1765"/>
          <cell r="AD1765"/>
          <cell r="AE1765"/>
          <cell r="AF1765"/>
        </row>
        <row r="1766">
          <cell r="A1766" t="str">
            <v>Threnetes leucurus</v>
          </cell>
          <cell r="B1766" t="str">
            <v>Threnetes</v>
          </cell>
          <cell r="C1766" t="str">
            <v>leucurus</v>
          </cell>
          <cell r="D1766" t="str">
            <v>Threnetes leucurus</v>
          </cell>
          <cell r="E1766" t="str">
            <v>Apodiformes</v>
          </cell>
          <cell r="F1766" t="str">
            <v>Trochilidae</v>
          </cell>
          <cell r="G1766" t="str">
            <v>balança-rabo-de-garganta-preta</v>
          </cell>
          <cell r="H1766" t="str">
            <v>Pale-tailed Barbthroat</v>
          </cell>
          <cell r="I1766" t="str">
            <v>LC</v>
          </cell>
          <cell r="J1766"/>
          <cell r="K1766"/>
          <cell r="L1766" t="str">
            <v>FruiNect</v>
          </cell>
          <cell r="M1766" t="str">
            <v>Herbivore</v>
          </cell>
          <cell r="N1766" t="str">
            <v>Nectarivore</v>
          </cell>
          <cell r="O1766" t="str">
            <v>Sub-bosque</v>
          </cell>
          <cell r="P1766" t="str">
            <v>Aerial</v>
          </cell>
          <cell r="Q1766" t="str">
            <v>Forest</v>
          </cell>
          <cell r="R1766" t="str">
            <v xml:space="preserve">Dense </v>
          </cell>
          <cell r="S1766"/>
          <cell r="T1766"/>
          <cell r="U1766" t="str">
            <v>?</v>
          </cell>
          <cell r="V1766"/>
          <cell r="W1766"/>
          <cell r="X1766" t="str">
            <v>BR</v>
          </cell>
          <cell r="Y1766"/>
          <cell r="Z1766"/>
          <cell r="AA1766"/>
          <cell r="AB1766"/>
          <cell r="AC1766"/>
          <cell r="AD1766"/>
          <cell r="AE1766"/>
          <cell r="AF1766"/>
        </row>
        <row r="1767">
          <cell r="A1767" t="str">
            <v>Threnetes niger</v>
          </cell>
          <cell r="B1767" t="str">
            <v>Threnetes</v>
          </cell>
          <cell r="C1767" t="str">
            <v>niger</v>
          </cell>
          <cell r="D1767" t="str">
            <v>Threnetes niger</v>
          </cell>
          <cell r="E1767" t="str">
            <v>Apodiformes</v>
          </cell>
          <cell r="F1767" t="str">
            <v>Trochilidae</v>
          </cell>
          <cell r="G1767" t="str">
            <v>balança-rabo-escuro</v>
          </cell>
          <cell r="H1767" t="str">
            <v>Sooty Barbthroat</v>
          </cell>
          <cell r="I1767" t="str">
            <v>LC</v>
          </cell>
          <cell r="J1767"/>
          <cell r="K1767"/>
          <cell r="L1767" t="str">
            <v>FruiNect</v>
          </cell>
          <cell r="M1767" t="str">
            <v>Herbivore</v>
          </cell>
          <cell r="N1767" t="str">
            <v>Nectarivore</v>
          </cell>
          <cell r="O1767" t="str">
            <v>Sub-bosque?</v>
          </cell>
          <cell r="P1767" t="str">
            <v>Aerial</v>
          </cell>
          <cell r="Q1767" t="str">
            <v>Forest</v>
          </cell>
          <cell r="R1767" t="str">
            <v xml:space="preserve">Dense </v>
          </cell>
          <cell r="S1767"/>
          <cell r="T1767"/>
          <cell r="U1767" t="str">
            <v>A</v>
          </cell>
          <cell r="V1767"/>
          <cell r="W1767"/>
          <cell r="X1767" t="str">
            <v>BR</v>
          </cell>
          <cell r="Y1767"/>
          <cell r="Z1767"/>
          <cell r="AA1767"/>
          <cell r="AB1767"/>
          <cell r="AC1767"/>
          <cell r="AD1767"/>
          <cell r="AE1767"/>
          <cell r="AF1767"/>
        </row>
        <row r="1768">
          <cell r="A1768" t="str">
            <v>Thripophaga fusciceps</v>
          </cell>
          <cell r="B1768" t="str">
            <v>Thripophaga</v>
          </cell>
          <cell r="C1768" t="str">
            <v>fusciceps</v>
          </cell>
          <cell r="D1768" t="str">
            <v>Thripophaga fusciceps</v>
          </cell>
          <cell r="E1768" t="str">
            <v>Passeriformes</v>
          </cell>
          <cell r="F1768" t="str">
            <v>Furriidae</v>
          </cell>
          <cell r="G1768" t="str">
            <v>joão-liso</v>
          </cell>
          <cell r="H1768" t="str">
            <v>Plain Softtail</v>
          </cell>
          <cell r="I1768" t="str">
            <v>LC</v>
          </cell>
          <cell r="J1768"/>
          <cell r="K1768"/>
          <cell r="L1768" t="str">
            <v>Invertebrate</v>
          </cell>
          <cell r="M1768" t="str">
            <v>Carnivore</v>
          </cell>
          <cell r="N1768" t="str">
            <v>Invertivore</v>
          </cell>
          <cell r="O1768" t="str">
            <v>Estrato medio</v>
          </cell>
          <cell r="P1768" t="str">
            <v>Insessorial</v>
          </cell>
          <cell r="Q1768"/>
          <cell r="R1768" t="str">
            <v xml:space="preserve">Dense </v>
          </cell>
          <cell r="S1768"/>
          <cell r="T1768"/>
          <cell r="U1768" t="str">
            <v>M</v>
          </cell>
          <cell r="V1768"/>
          <cell r="W1768"/>
          <cell r="X1768" t="str">
            <v>BR</v>
          </cell>
          <cell r="Y1768"/>
          <cell r="Z1768"/>
          <cell r="AA1768"/>
          <cell r="AB1768"/>
          <cell r="AC1768"/>
          <cell r="AD1768"/>
          <cell r="AE1768"/>
          <cell r="AF1768"/>
        </row>
        <row r="1769">
          <cell r="A1769" t="str">
            <v>Thripophaga macroura</v>
          </cell>
          <cell r="B1769" t="str">
            <v>Thripophaga</v>
          </cell>
          <cell r="C1769" t="str">
            <v>macroura</v>
          </cell>
          <cell r="D1769" t="str">
            <v>Thripophaga macroura</v>
          </cell>
          <cell r="E1769" t="str">
            <v>Passeriformes</v>
          </cell>
          <cell r="F1769" t="str">
            <v>Furriidae</v>
          </cell>
          <cell r="G1769" t="str">
            <v>rabo-amarelo</v>
          </cell>
          <cell r="H1769" t="str">
            <v>Striated Softtail</v>
          </cell>
          <cell r="I1769" t="str">
            <v>VU</v>
          </cell>
          <cell r="J1769" t="str">
            <v>VU</v>
          </cell>
          <cell r="K1769"/>
          <cell r="L1769" t="str">
            <v>Invertebrate</v>
          </cell>
          <cell r="M1769" t="str">
            <v>Carnivore</v>
          </cell>
          <cell r="N1769" t="str">
            <v>Invertivore</v>
          </cell>
          <cell r="O1769" t="str">
            <v>Estrato medio/Dossel</v>
          </cell>
          <cell r="P1769" t="str">
            <v>Insessorial</v>
          </cell>
          <cell r="Q1769"/>
          <cell r="R1769" t="str">
            <v xml:space="preserve">Dense </v>
          </cell>
          <cell r="S1769"/>
          <cell r="T1769"/>
          <cell r="U1769"/>
          <cell r="V1769"/>
          <cell r="W1769"/>
          <cell r="X1769" t="str">
            <v>BR, En</v>
          </cell>
          <cell r="Y1769"/>
          <cell r="Z1769"/>
          <cell r="AA1769"/>
          <cell r="AB1769"/>
          <cell r="AC1769"/>
          <cell r="AD1769"/>
          <cell r="AE1769"/>
          <cell r="AF1769"/>
        </row>
        <row r="1770">
          <cell r="A1770" t="str">
            <v>Tiaris fuliginosus</v>
          </cell>
          <cell r="B1770" t="str">
            <v>Asemospiza</v>
          </cell>
          <cell r="C1770" t="str">
            <v>fuliginosa</v>
          </cell>
          <cell r="D1770" t="str">
            <v>Asemospiza fuliginosa</v>
          </cell>
          <cell r="E1770" t="str">
            <v>Passeriformes</v>
          </cell>
          <cell r="F1770" t="str">
            <v>Thraupidae</v>
          </cell>
          <cell r="G1770" t="str">
            <v>cigarra-preta</v>
          </cell>
          <cell r="H1770" t="str">
            <v>Sooty Grassquit</v>
          </cell>
          <cell r="I1770" t="str">
            <v>LC</v>
          </cell>
          <cell r="J1770"/>
          <cell r="K1770"/>
          <cell r="L1770" t="str">
            <v>PlantSeed</v>
          </cell>
          <cell r="M1770" t="str">
            <v>Herbivore</v>
          </cell>
          <cell r="N1770" t="str">
            <v>Granivore</v>
          </cell>
          <cell r="O1770"/>
          <cell r="P1770" t="str">
            <v>Insessorial</v>
          </cell>
          <cell r="Q1770" t="str">
            <v>Human Modified</v>
          </cell>
          <cell r="R1770" t="str">
            <v>Semi-Open</v>
          </cell>
          <cell r="S1770"/>
          <cell r="T1770" t="str">
            <v>M</v>
          </cell>
          <cell r="U1770"/>
          <cell r="V1770"/>
          <cell r="W1770"/>
          <cell r="X1770" t="str">
            <v>BR</v>
          </cell>
          <cell r="Y1770"/>
          <cell r="Z1770"/>
          <cell r="AA1770"/>
          <cell r="AB1770"/>
          <cell r="AC1770"/>
          <cell r="AD1770"/>
          <cell r="AE1770"/>
          <cell r="AF1770"/>
        </row>
        <row r="1771">
          <cell r="A1771" t="str">
            <v>Tiaris obscurus</v>
          </cell>
          <cell r="B1771" t="str">
            <v>Asemospiza</v>
          </cell>
          <cell r="C1771" t="str">
            <v>obscura</v>
          </cell>
          <cell r="D1771" t="str">
            <v>Asemospiza obscura</v>
          </cell>
          <cell r="E1771" t="str">
            <v>Passeriformes</v>
          </cell>
          <cell r="F1771" t="str">
            <v>Thraupidae</v>
          </cell>
          <cell r="G1771" t="str">
            <v>cigarra-parda</v>
          </cell>
          <cell r="H1771" t="str">
            <v>Dull-colored Grassquit</v>
          </cell>
          <cell r="I1771" t="str">
            <v>LC</v>
          </cell>
          <cell r="J1771"/>
          <cell r="K1771"/>
          <cell r="L1771" t="str">
            <v>PlantSeed</v>
          </cell>
          <cell r="M1771" t="str">
            <v>Herbivore</v>
          </cell>
          <cell r="N1771" t="str">
            <v>Granivore</v>
          </cell>
          <cell r="O1771"/>
          <cell r="P1771" t="str">
            <v>Insessorial</v>
          </cell>
          <cell r="Q1771" t="str">
            <v>Human Modified</v>
          </cell>
          <cell r="R1771" t="str">
            <v>Semi-Open</v>
          </cell>
          <cell r="S1771"/>
          <cell r="T1771"/>
          <cell r="U1771" t="str">
            <v>M</v>
          </cell>
          <cell r="V1771" t="str">
            <v>VAG</v>
          </cell>
          <cell r="W1771" t="str">
            <v>No</v>
          </cell>
          <cell r="X1771" t="str">
            <v>VI (W)</v>
          </cell>
          <cell r="Y1771"/>
          <cell r="Z1771"/>
          <cell r="AA1771"/>
          <cell r="AB1771"/>
          <cell r="AC1771"/>
          <cell r="AD1771"/>
          <cell r="AE1771"/>
          <cell r="AF1771"/>
        </row>
        <row r="1772">
          <cell r="A1772" t="str">
            <v>Tigrisoma fasciatum</v>
          </cell>
          <cell r="B1772" t="str">
            <v>Tigrisoma</v>
          </cell>
          <cell r="C1772" t="str">
            <v>fasciatum</v>
          </cell>
          <cell r="D1772" t="str">
            <v>Tigrisoma fasciatum</v>
          </cell>
          <cell r="E1772" t="str">
            <v>Pelecaniformes</v>
          </cell>
          <cell r="F1772" t="str">
            <v>Ardeidae</v>
          </cell>
          <cell r="G1772" t="str">
            <v>socó-jararaca</v>
          </cell>
          <cell r="H1772" t="str">
            <v>Fasciated Tiger-Heron</v>
          </cell>
          <cell r="I1772" t="str">
            <v>LC</v>
          </cell>
          <cell r="J1772" t="str">
            <v>VU</v>
          </cell>
          <cell r="K1772"/>
          <cell r="L1772" t="str">
            <v>Omnivore</v>
          </cell>
          <cell r="M1772" t="str">
            <v>Carnivore</v>
          </cell>
          <cell r="N1772" t="str">
            <v>Aquatic predator</v>
          </cell>
          <cell r="O1772" t="str">
            <v>Terrestre/Aquatico</v>
          </cell>
          <cell r="P1772" t="str">
            <v>Terrestrial</v>
          </cell>
          <cell r="Q1772" t="str">
            <v>Riverine</v>
          </cell>
          <cell r="R1772" t="str">
            <v>Semi-Open</v>
          </cell>
          <cell r="S1772"/>
          <cell r="T1772" t="str">
            <v>M</v>
          </cell>
          <cell r="U1772" t="str">
            <v>M</v>
          </cell>
          <cell r="V1772"/>
          <cell r="W1772"/>
          <cell r="X1772" t="str">
            <v>BR</v>
          </cell>
          <cell r="Y1772"/>
          <cell r="Z1772"/>
          <cell r="AA1772" t="str">
            <v>AC</v>
          </cell>
          <cell r="AB1772"/>
          <cell r="AC1772"/>
          <cell r="AD1772"/>
          <cell r="AE1772"/>
          <cell r="AF1772"/>
        </row>
        <row r="1773">
          <cell r="A1773" t="str">
            <v>Tigrisoma lineatum</v>
          </cell>
          <cell r="B1773" t="str">
            <v>Tigrisoma</v>
          </cell>
          <cell r="C1773" t="str">
            <v>lineatum</v>
          </cell>
          <cell r="D1773" t="str">
            <v>Tigrisoma lineatum</v>
          </cell>
          <cell r="E1773" t="str">
            <v>Pelecaniformes</v>
          </cell>
          <cell r="F1773" t="str">
            <v>Ardeidae</v>
          </cell>
          <cell r="G1773" t="str">
            <v>socó-boi</v>
          </cell>
          <cell r="H1773" t="str">
            <v>Rufescent Tiger-Heron</v>
          </cell>
          <cell r="I1773" t="str">
            <v>LC</v>
          </cell>
          <cell r="J1773"/>
          <cell r="K1773"/>
          <cell r="L1773" t="str">
            <v>Invertebrate</v>
          </cell>
          <cell r="M1773" t="str">
            <v>Carnivore</v>
          </cell>
          <cell r="N1773" t="str">
            <v>Aquatic predator</v>
          </cell>
          <cell r="O1773" t="str">
            <v>Terrestre/Aquatico</v>
          </cell>
          <cell r="P1773" t="str">
            <v>Terrestrial</v>
          </cell>
          <cell r="Q1773" t="str">
            <v>Riverine</v>
          </cell>
          <cell r="R1773" t="str">
            <v>Semi-Open</v>
          </cell>
          <cell r="S1773">
            <v>1</v>
          </cell>
          <cell r="T1773" t="str">
            <v>M</v>
          </cell>
          <cell r="U1773" t="str">
            <v>M</v>
          </cell>
          <cell r="V1773"/>
          <cell r="W1773"/>
          <cell r="X1773" t="str">
            <v>BR</v>
          </cell>
          <cell r="Y1773"/>
          <cell r="Z1773" t="str">
            <v>RE</v>
          </cell>
          <cell r="AA1773"/>
          <cell r="AB1773"/>
          <cell r="AC1773"/>
          <cell r="AD1773"/>
          <cell r="AE1773"/>
          <cell r="AF1773"/>
        </row>
        <row r="1774">
          <cell r="A1774" t="str">
            <v>Tinamus guttatus</v>
          </cell>
          <cell r="B1774" t="str">
            <v>Tinamus</v>
          </cell>
          <cell r="C1774" t="str">
            <v>guttatus</v>
          </cell>
          <cell r="D1774" t="str">
            <v>Tinamus guttatus</v>
          </cell>
          <cell r="E1774" t="str">
            <v>Timiformes</v>
          </cell>
          <cell r="F1774" t="str">
            <v>Timidae</v>
          </cell>
          <cell r="G1774" t="str">
            <v>imbu-galinha</v>
          </cell>
          <cell r="H1774" t="str">
            <v>White-throated Timou</v>
          </cell>
          <cell r="I1774" t="str">
            <v>NT</v>
          </cell>
          <cell r="J1774"/>
          <cell r="K1774"/>
          <cell r="L1774" t="str">
            <v>FruiNect</v>
          </cell>
          <cell r="M1774" t="str">
            <v>Herbivore</v>
          </cell>
          <cell r="N1774" t="str">
            <v>Omnivore</v>
          </cell>
          <cell r="O1774" t="str">
            <v>Terrestre</v>
          </cell>
          <cell r="P1774" t="str">
            <v>Terrestrial</v>
          </cell>
          <cell r="Q1774" t="str">
            <v>Forest</v>
          </cell>
          <cell r="R1774" t="str">
            <v xml:space="preserve">Dense </v>
          </cell>
          <cell r="S1774"/>
          <cell r="T1774"/>
          <cell r="U1774" t="str">
            <v>M</v>
          </cell>
          <cell r="V1774"/>
          <cell r="W1774"/>
          <cell r="X1774" t="str">
            <v>BR</v>
          </cell>
          <cell r="Y1774"/>
          <cell r="Z1774"/>
          <cell r="AA1774"/>
          <cell r="AB1774"/>
          <cell r="AC1774"/>
          <cell r="AD1774"/>
          <cell r="AE1774"/>
          <cell r="AF1774"/>
        </row>
        <row r="1775">
          <cell r="A1775" t="str">
            <v>Tinamus major</v>
          </cell>
          <cell r="B1775" t="str">
            <v>Tinamus</v>
          </cell>
          <cell r="C1775" t="str">
            <v>major</v>
          </cell>
          <cell r="D1775" t="str">
            <v>Tinamus major</v>
          </cell>
          <cell r="E1775" t="str">
            <v>Timiformes</v>
          </cell>
          <cell r="F1775" t="str">
            <v>Timidae</v>
          </cell>
          <cell r="G1775" t="str">
            <v>imbu-serra</v>
          </cell>
          <cell r="H1775" t="str">
            <v>Great Timou</v>
          </cell>
          <cell r="I1775" t="str">
            <v>LC</v>
          </cell>
          <cell r="J1775"/>
          <cell r="K1775"/>
          <cell r="L1775" t="str">
            <v>Omnivore</v>
          </cell>
          <cell r="M1775" t="str">
            <v>Herbivore</v>
          </cell>
          <cell r="N1775" t="str">
            <v>Omnivore</v>
          </cell>
          <cell r="O1775" t="str">
            <v>Terrestre</v>
          </cell>
          <cell r="P1775" t="str">
            <v>Terrestrial</v>
          </cell>
          <cell r="Q1775" t="str">
            <v>Forest</v>
          </cell>
          <cell r="R1775" t="str">
            <v xml:space="preserve">Dense </v>
          </cell>
          <cell r="S1775"/>
          <cell r="T1775"/>
          <cell r="U1775" t="str">
            <v>M</v>
          </cell>
          <cell r="V1775"/>
          <cell r="W1775"/>
          <cell r="X1775" t="str">
            <v>BR</v>
          </cell>
          <cell r="Y1775"/>
          <cell r="Z1775"/>
          <cell r="AA1775"/>
          <cell r="AB1775"/>
          <cell r="AC1775"/>
          <cell r="AD1775"/>
          <cell r="AE1775"/>
          <cell r="AF1775"/>
        </row>
        <row r="1776">
          <cell r="A1776" t="str">
            <v>Tinamus solitarius</v>
          </cell>
          <cell r="B1776" t="str">
            <v>Tinamus</v>
          </cell>
          <cell r="C1776" t="str">
            <v>solitarius</v>
          </cell>
          <cell r="D1776" t="str">
            <v>Tinamus solitarius</v>
          </cell>
          <cell r="E1776" t="str">
            <v>Timiformes</v>
          </cell>
          <cell r="F1776" t="str">
            <v>Timidae</v>
          </cell>
          <cell r="G1776" t="str">
            <v>macuco</v>
          </cell>
          <cell r="H1776" t="str">
            <v>Solitary Timou</v>
          </cell>
          <cell r="I1776" t="str">
            <v>NT</v>
          </cell>
          <cell r="J1776"/>
          <cell r="K1776"/>
          <cell r="L1776" t="str">
            <v>Omnivore</v>
          </cell>
          <cell r="M1776" t="str">
            <v>Herbivore</v>
          </cell>
          <cell r="N1776" t="str">
            <v>Omnivore</v>
          </cell>
          <cell r="O1776" t="str">
            <v>Terrestre</v>
          </cell>
          <cell r="P1776" t="str">
            <v>Terrestrial</v>
          </cell>
          <cell r="Q1776" t="str">
            <v>Forest</v>
          </cell>
          <cell r="R1776" t="str">
            <v xml:space="preserve">Dense </v>
          </cell>
          <cell r="S1776"/>
          <cell r="T1776"/>
          <cell r="U1776" t="str">
            <v>A</v>
          </cell>
          <cell r="V1776"/>
          <cell r="W1776"/>
          <cell r="X1776" t="str">
            <v>BR</v>
          </cell>
          <cell r="Y1776"/>
          <cell r="Z1776"/>
          <cell r="AA1776"/>
          <cell r="AB1776"/>
          <cell r="AC1776"/>
          <cell r="AD1776"/>
          <cell r="AE1776"/>
          <cell r="AF1776"/>
        </row>
        <row r="1777">
          <cell r="A1777" t="str">
            <v>Tinamus tao</v>
          </cell>
          <cell r="B1777" t="str">
            <v>Tinamus</v>
          </cell>
          <cell r="C1777" t="str">
            <v>tao</v>
          </cell>
          <cell r="D1777" t="str">
            <v>Tinamus tao</v>
          </cell>
          <cell r="E1777" t="str">
            <v>Timiformes</v>
          </cell>
          <cell r="F1777" t="str">
            <v>Timidae</v>
          </cell>
          <cell r="G1777" t="str">
            <v>azulo</v>
          </cell>
          <cell r="H1777" t="str">
            <v>Gray Timou</v>
          </cell>
          <cell r="I1777" t="str">
            <v>VU</v>
          </cell>
          <cell r="J1777" t="str">
            <v>VU</v>
          </cell>
          <cell r="K1777"/>
          <cell r="L1777" t="str">
            <v>Omnivore</v>
          </cell>
          <cell r="M1777" t="str">
            <v>Herbivore</v>
          </cell>
          <cell r="N1777" t="str">
            <v>Omnivore</v>
          </cell>
          <cell r="O1777" t="str">
            <v>Terrestre</v>
          </cell>
          <cell r="P1777" t="str">
            <v>Terrestrial</v>
          </cell>
          <cell r="Q1777" t="str">
            <v>Forest</v>
          </cell>
          <cell r="R1777" t="str">
            <v xml:space="preserve">Dense </v>
          </cell>
          <cell r="S1777"/>
          <cell r="T1777"/>
          <cell r="U1777" t="str">
            <v>M</v>
          </cell>
          <cell r="V1777"/>
          <cell r="W1777"/>
          <cell r="X1777" t="str">
            <v>BR</v>
          </cell>
          <cell r="Y1777"/>
          <cell r="Z1777"/>
          <cell r="AA1777" t="str">
            <v>L</v>
          </cell>
          <cell r="AB1777"/>
          <cell r="AC1777"/>
          <cell r="AD1777"/>
          <cell r="AE1777"/>
          <cell r="AF1777"/>
        </row>
        <row r="1778">
          <cell r="A1778" t="str">
            <v>Tityra cayana</v>
          </cell>
          <cell r="B1778" t="str">
            <v>Tityra</v>
          </cell>
          <cell r="C1778" t="str">
            <v>cayana</v>
          </cell>
          <cell r="D1778" t="str">
            <v>Tityra cayana</v>
          </cell>
          <cell r="E1778" t="str">
            <v>Passeriformes</v>
          </cell>
          <cell r="F1778" t="str">
            <v>Tityridae</v>
          </cell>
          <cell r="G1778" t="str">
            <v>ambé-branco-de-rabo-preto</v>
          </cell>
          <cell r="H1778" t="str">
            <v>Black-tailed Tityra</v>
          </cell>
          <cell r="I1778" t="str">
            <v>LC</v>
          </cell>
          <cell r="J1778"/>
          <cell r="K1778"/>
          <cell r="L1778" t="str">
            <v>FruiNect</v>
          </cell>
          <cell r="M1778" t="str">
            <v>Herbivore</v>
          </cell>
          <cell r="N1778" t="str">
            <v>Frugivore</v>
          </cell>
          <cell r="O1778" t="str">
            <v>Dossel</v>
          </cell>
          <cell r="P1778" t="str">
            <v>Insessorial</v>
          </cell>
          <cell r="Q1778" t="str">
            <v>Forest</v>
          </cell>
          <cell r="R1778" t="str">
            <v>Semi-Open</v>
          </cell>
          <cell r="S1778">
            <v>3</v>
          </cell>
          <cell r="T1778" t="str">
            <v>B</v>
          </cell>
          <cell r="U1778" t="str">
            <v>M</v>
          </cell>
          <cell r="V1778"/>
          <cell r="W1778"/>
          <cell r="X1778" t="str">
            <v>BR</v>
          </cell>
          <cell r="Y1778"/>
          <cell r="Z1778" t="str">
            <v>RE</v>
          </cell>
          <cell r="AA1778" t="str">
            <v>L</v>
          </cell>
          <cell r="AB1778"/>
          <cell r="AC1778"/>
          <cell r="AD1778"/>
          <cell r="AE1778"/>
          <cell r="AF1778"/>
        </row>
        <row r="1779">
          <cell r="A1779" t="str">
            <v>Tityra inquisitor</v>
          </cell>
          <cell r="B1779" t="str">
            <v>Tityra</v>
          </cell>
          <cell r="C1779" t="str">
            <v>inquisitor</v>
          </cell>
          <cell r="D1779" t="str">
            <v>Tityra inquisitor</v>
          </cell>
          <cell r="E1779" t="str">
            <v>Passeriformes</v>
          </cell>
          <cell r="F1779" t="str">
            <v>Tityridae</v>
          </cell>
          <cell r="G1779" t="str">
            <v>ambé-branco-de-bochecha-parda</v>
          </cell>
          <cell r="H1779" t="str">
            <v>Black-crowned Tityra</v>
          </cell>
          <cell r="I1779" t="str">
            <v>LC</v>
          </cell>
          <cell r="J1779"/>
          <cell r="K1779"/>
          <cell r="L1779" t="str">
            <v>FruiNect</v>
          </cell>
          <cell r="M1779" t="str">
            <v>Herbivore</v>
          </cell>
          <cell r="N1779" t="str">
            <v>Frugivore</v>
          </cell>
          <cell r="O1779" t="str">
            <v>Dossel</v>
          </cell>
          <cell r="P1779" t="str">
            <v>Insessorial</v>
          </cell>
          <cell r="Q1779" t="str">
            <v>Forest</v>
          </cell>
          <cell r="R1779" t="str">
            <v>Semi-Open</v>
          </cell>
          <cell r="S1779">
            <v>3</v>
          </cell>
          <cell r="T1779" t="str">
            <v>B</v>
          </cell>
          <cell r="U1779" t="str">
            <v>M</v>
          </cell>
          <cell r="V1779"/>
          <cell r="W1779"/>
          <cell r="X1779" t="str">
            <v>BR</v>
          </cell>
          <cell r="Y1779"/>
          <cell r="Z1779" t="str">
            <v>RE</v>
          </cell>
          <cell r="AA1779"/>
          <cell r="AB1779"/>
          <cell r="AC1779"/>
          <cell r="AD1779"/>
          <cell r="AE1779"/>
          <cell r="AF1779"/>
        </row>
        <row r="1780">
          <cell r="A1780" t="str">
            <v>Tityra semifasciata</v>
          </cell>
          <cell r="B1780" t="str">
            <v>Tityra</v>
          </cell>
          <cell r="C1780" t="str">
            <v>semifasciata</v>
          </cell>
          <cell r="D1780" t="str">
            <v>Tityra semifasciata</v>
          </cell>
          <cell r="E1780" t="str">
            <v>Passeriformes</v>
          </cell>
          <cell r="F1780" t="str">
            <v>Tityridae</v>
          </cell>
          <cell r="G1780" t="str">
            <v>ambé-branco-de-máscara-negra</v>
          </cell>
          <cell r="H1780" t="str">
            <v>Masked Tityra</v>
          </cell>
          <cell r="I1780" t="str">
            <v>LC</v>
          </cell>
          <cell r="J1780"/>
          <cell r="K1780"/>
          <cell r="L1780" t="str">
            <v>FruiNect</v>
          </cell>
          <cell r="M1780" t="str">
            <v>Herbivore</v>
          </cell>
          <cell r="N1780" t="str">
            <v>Frugivore</v>
          </cell>
          <cell r="O1780" t="str">
            <v>Dossel</v>
          </cell>
          <cell r="P1780" t="str">
            <v>Insessorial</v>
          </cell>
          <cell r="Q1780" t="str">
            <v>Forest</v>
          </cell>
          <cell r="R1780" t="str">
            <v>Semi-Open</v>
          </cell>
          <cell r="S1780"/>
          <cell r="T1780"/>
          <cell r="U1780" t="str">
            <v>M</v>
          </cell>
          <cell r="V1780"/>
          <cell r="W1780"/>
          <cell r="X1780" t="str">
            <v>BR</v>
          </cell>
          <cell r="Y1780"/>
          <cell r="Z1780"/>
          <cell r="AA1780"/>
          <cell r="AB1780"/>
          <cell r="AC1780"/>
          <cell r="AD1780"/>
          <cell r="AE1780"/>
          <cell r="AF1780"/>
        </row>
        <row r="1781">
          <cell r="A1781" t="str">
            <v>Todirostrum chrysocrotaphum</v>
          </cell>
          <cell r="B1781" t="str">
            <v>Todirostrum</v>
          </cell>
          <cell r="C1781" t="str">
            <v>chrysocrotaphum</v>
          </cell>
          <cell r="D1781" t="str">
            <v>Todirostrum chrysocrotaphum</v>
          </cell>
          <cell r="E1781" t="str">
            <v>Passeriformes</v>
          </cell>
          <cell r="F1781" t="str">
            <v>Rhynchocyclidae</v>
          </cell>
          <cell r="G1781" t="str">
            <v>ferreirinho-de-sobrancelha</v>
          </cell>
          <cell r="H1781" t="str">
            <v>Yellow-browed Tody-Flycatcher</v>
          </cell>
          <cell r="I1781" t="str">
            <v>LC</v>
          </cell>
          <cell r="J1781"/>
          <cell r="K1781" t="str">
            <v>II</v>
          </cell>
          <cell r="L1781" t="str">
            <v>Invertebrate</v>
          </cell>
          <cell r="M1781" t="str">
            <v>Carnivore</v>
          </cell>
          <cell r="N1781" t="str">
            <v>Invertivore</v>
          </cell>
          <cell r="O1781" t="str">
            <v>Dossel</v>
          </cell>
          <cell r="P1781" t="str">
            <v>Insessorial</v>
          </cell>
          <cell r="Q1781" t="str">
            <v>Forest</v>
          </cell>
          <cell r="R1781" t="str">
            <v xml:space="preserve">Dense </v>
          </cell>
          <cell r="S1781"/>
          <cell r="T1781" t="str">
            <v>A</v>
          </cell>
          <cell r="U1781" t="str">
            <v>B</v>
          </cell>
          <cell r="V1781"/>
          <cell r="W1781"/>
          <cell r="X1781" t="str">
            <v>BR</v>
          </cell>
          <cell r="Y1781"/>
          <cell r="Z1781"/>
          <cell r="AA1781" t="str">
            <v>AC</v>
          </cell>
          <cell r="AB1781"/>
          <cell r="AC1781"/>
          <cell r="AD1781"/>
          <cell r="AE1781"/>
          <cell r="AF1781"/>
        </row>
        <row r="1782">
          <cell r="A1782" t="str">
            <v>Todirostrum cinereum</v>
          </cell>
          <cell r="B1782" t="str">
            <v>Todirostrum</v>
          </cell>
          <cell r="C1782" t="str">
            <v>cinereum</v>
          </cell>
          <cell r="D1782" t="str">
            <v>Todirostrum cinereum</v>
          </cell>
          <cell r="E1782" t="str">
            <v>Passeriformes</v>
          </cell>
          <cell r="F1782" t="str">
            <v>Rhynchocyclidae</v>
          </cell>
          <cell r="G1782" t="str">
            <v>ferreirinho-relógio</v>
          </cell>
          <cell r="H1782" t="str">
            <v>Common Tody-Flycatcher</v>
          </cell>
          <cell r="I1782" t="str">
            <v>LC</v>
          </cell>
          <cell r="J1782"/>
          <cell r="K1782" t="str">
            <v>II</v>
          </cell>
          <cell r="L1782" t="str">
            <v>Invertebrate</v>
          </cell>
          <cell r="M1782" t="str">
            <v>Carnivore</v>
          </cell>
          <cell r="N1782" t="str">
            <v>Invertivore</v>
          </cell>
          <cell r="O1782" t="str">
            <v>Sub-bosque/Dossel</v>
          </cell>
          <cell r="P1782" t="str">
            <v>Insessorial</v>
          </cell>
          <cell r="Q1782" t="str">
            <v>Forest</v>
          </cell>
          <cell r="R1782" t="str">
            <v xml:space="preserve">Dense </v>
          </cell>
          <cell r="S1782">
            <v>2</v>
          </cell>
          <cell r="T1782" t="str">
            <v>A</v>
          </cell>
          <cell r="U1782" t="str">
            <v>B</v>
          </cell>
          <cell r="V1782"/>
          <cell r="W1782"/>
          <cell r="X1782" t="str">
            <v>BR</v>
          </cell>
          <cell r="Y1782"/>
          <cell r="Z1782" t="str">
            <v>RE</v>
          </cell>
          <cell r="AA1782"/>
          <cell r="AB1782"/>
          <cell r="AC1782"/>
          <cell r="AD1782"/>
          <cell r="AE1782"/>
          <cell r="AF1782"/>
        </row>
        <row r="1783">
          <cell r="A1783" t="str">
            <v>Todirostrum maculatum</v>
          </cell>
          <cell r="B1783" t="str">
            <v>Todirostrum</v>
          </cell>
          <cell r="C1783" t="str">
            <v>maculatum</v>
          </cell>
          <cell r="D1783" t="str">
            <v>Todirostrum maculatum</v>
          </cell>
          <cell r="E1783" t="str">
            <v>Passeriformes</v>
          </cell>
          <cell r="F1783" t="str">
            <v>Rhynchocyclidae</v>
          </cell>
          <cell r="G1783" t="str">
            <v>ferreirinho-estriado</v>
          </cell>
          <cell r="H1783" t="str">
            <v>Spotted Tody-Flycatcher</v>
          </cell>
          <cell r="I1783" t="str">
            <v>LC</v>
          </cell>
          <cell r="J1783"/>
          <cell r="K1783" t="str">
            <v>II</v>
          </cell>
          <cell r="L1783" t="str">
            <v>Invertebrate</v>
          </cell>
          <cell r="M1783" t="str">
            <v>Carnivore</v>
          </cell>
          <cell r="N1783" t="str">
            <v>Invertivore</v>
          </cell>
          <cell r="O1783" t="str">
            <v>Dossel</v>
          </cell>
          <cell r="P1783" t="str">
            <v>Insessorial</v>
          </cell>
          <cell r="Q1783" t="str">
            <v>Forest</v>
          </cell>
          <cell r="R1783" t="str">
            <v xml:space="preserve">Dense </v>
          </cell>
          <cell r="S1783"/>
          <cell r="T1783"/>
          <cell r="U1783" t="str">
            <v>M</v>
          </cell>
          <cell r="V1783"/>
          <cell r="W1783"/>
          <cell r="X1783" t="str">
            <v>BR</v>
          </cell>
          <cell r="Y1783"/>
          <cell r="Z1783"/>
          <cell r="AA1783"/>
          <cell r="AB1783"/>
          <cell r="AC1783"/>
          <cell r="AD1783"/>
          <cell r="AE1783"/>
          <cell r="AF1783"/>
        </row>
        <row r="1784">
          <cell r="A1784" t="str">
            <v>Todirostrum pictum</v>
          </cell>
          <cell r="B1784" t="str">
            <v>Todirostrum</v>
          </cell>
          <cell r="C1784" t="str">
            <v>pictum</v>
          </cell>
          <cell r="D1784" t="str">
            <v>Todirostrum pictum</v>
          </cell>
          <cell r="E1784" t="str">
            <v>Passeriformes</v>
          </cell>
          <cell r="F1784" t="str">
            <v>Rhynchocyclidae</v>
          </cell>
          <cell r="G1784" t="str">
            <v>ferreirinho-pintado</v>
          </cell>
          <cell r="H1784" t="str">
            <v>Painted Tody-Flycatcher</v>
          </cell>
          <cell r="I1784" t="str">
            <v>LC</v>
          </cell>
          <cell r="J1784"/>
          <cell r="K1784" t="str">
            <v>II</v>
          </cell>
          <cell r="L1784" t="str">
            <v>Invertebrate</v>
          </cell>
          <cell r="M1784" t="str">
            <v>Carnivore</v>
          </cell>
          <cell r="N1784" t="str">
            <v>Invertivore</v>
          </cell>
          <cell r="O1784" t="str">
            <v>Dossel</v>
          </cell>
          <cell r="P1784" t="str">
            <v>Insessorial</v>
          </cell>
          <cell r="Q1784" t="str">
            <v>Forest</v>
          </cell>
          <cell r="R1784" t="str">
            <v xml:space="preserve">Dense </v>
          </cell>
          <cell r="S1784"/>
          <cell r="T1784"/>
          <cell r="U1784" t="str">
            <v>B</v>
          </cell>
          <cell r="V1784"/>
          <cell r="W1784"/>
          <cell r="X1784" t="str">
            <v>BR</v>
          </cell>
          <cell r="Y1784"/>
          <cell r="Z1784"/>
          <cell r="AA1784"/>
          <cell r="AB1784"/>
          <cell r="AC1784"/>
          <cell r="AD1784"/>
          <cell r="AE1784"/>
          <cell r="AF1784"/>
        </row>
        <row r="1785">
          <cell r="A1785" t="str">
            <v>Todirostrum poliocephalum</v>
          </cell>
          <cell r="B1785" t="str">
            <v>Todirostrum</v>
          </cell>
          <cell r="C1785" t="str">
            <v>poliocephalum</v>
          </cell>
          <cell r="D1785" t="str">
            <v>Todirostrum poliocephalum</v>
          </cell>
          <cell r="E1785" t="str">
            <v>Passeriformes</v>
          </cell>
          <cell r="F1785" t="str">
            <v>Rhynchocyclidae</v>
          </cell>
          <cell r="G1785" t="str">
            <v>teque-teque</v>
          </cell>
          <cell r="H1785" t="str">
            <v>Gray-headed Tody-Flycatcher</v>
          </cell>
          <cell r="I1785" t="str">
            <v>LC</v>
          </cell>
          <cell r="J1785"/>
          <cell r="K1785"/>
          <cell r="L1785" t="str">
            <v>Invertebrate</v>
          </cell>
          <cell r="M1785" t="str">
            <v>Carnivore</v>
          </cell>
          <cell r="N1785" t="str">
            <v>Invertivore</v>
          </cell>
          <cell r="O1785" t="str">
            <v>Estrato medio/Dossel</v>
          </cell>
          <cell r="P1785" t="str">
            <v>Insessorial</v>
          </cell>
          <cell r="Q1785" t="str">
            <v>Forest</v>
          </cell>
          <cell r="R1785" t="str">
            <v xml:space="preserve">Dense </v>
          </cell>
          <cell r="S1785"/>
          <cell r="T1785"/>
          <cell r="U1785" t="str">
            <v>A</v>
          </cell>
          <cell r="V1785"/>
          <cell r="W1785"/>
          <cell r="X1785" t="str">
            <v>BR, En</v>
          </cell>
          <cell r="Y1785"/>
          <cell r="Z1785"/>
          <cell r="AA1785"/>
          <cell r="AB1785"/>
          <cell r="AC1785"/>
          <cell r="AD1785"/>
          <cell r="AE1785"/>
          <cell r="AF1785"/>
        </row>
        <row r="1786">
          <cell r="A1786" t="str">
            <v>Tolmomyias assimilis</v>
          </cell>
          <cell r="B1786" t="str">
            <v>Tolmomyias</v>
          </cell>
          <cell r="C1786" t="str">
            <v>assimilis</v>
          </cell>
          <cell r="D1786" t="str">
            <v>Tolmomyias assimilis</v>
          </cell>
          <cell r="E1786" t="str">
            <v>Passeriformes</v>
          </cell>
          <cell r="F1786" t="str">
            <v>Rhynchocyclidae</v>
          </cell>
          <cell r="G1786" t="str">
            <v>bico-chato-da-copa</v>
          </cell>
          <cell r="H1786" t="str">
            <v>Yellow-margined Flycatcher</v>
          </cell>
          <cell r="I1786" t="str">
            <v>LC</v>
          </cell>
          <cell r="J1786"/>
          <cell r="K1786"/>
          <cell r="L1786" t="str">
            <v>Invertebrate</v>
          </cell>
          <cell r="M1786" t="str">
            <v>Carnivore</v>
          </cell>
          <cell r="N1786" t="str">
            <v>Invertivore</v>
          </cell>
          <cell r="O1786"/>
          <cell r="P1786" t="str">
            <v>Insessorial</v>
          </cell>
          <cell r="Q1786" t="str">
            <v>Forest</v>
          </cell>
          <cell r="R1786" t="str">
            <v xml:space="preserve">Dense </v>
          </cell>
          <cell r="S1786"/>
          <cell r="T1786" t="str">
            <v>B</v>
          </cell>
          <cell r="U1786" t="str">
            <v>B</v>
          </cell>
          <cell r="V1786"/>
          <cell r="W1786"/>
          <cell r="X1786" t="str">
            <v>BR</v>
          </cell>
          <cell r="Y1786"/>
          <cell r="Z1786"/>
          <cell r="AA1786" t="str">
            <v>AC</v>
          </cell>
          <cell r="AB1786"/>
          <cell r="AC1786"/>
          <cell r="AD1786"/>
          <cell r="AE1786"/>
          <cell r="AF1786"/>
        </row>
        <row r="1787">
          <cell r="A1787" t="str">
            <v>Tolmomyias flaviventris</v>
          </cell>
          <cell r="B1787" t="str">
            <v>Tolmomyias</v>
          </cell>
          <cell r="C1787" t="str">
            <v>flaviventris</v>
          </cell>
          <cell r="D1787" t="str">
            <v>Tolmomyias flaviventris</v>
          </cell>
          <cell r="E1787" t="str">
            <v>Passeriformes</v>
          </cell>
          <cell r="F1787" t="str">
            <v>Rhynchocyclidae</v>
          </cell>
          <cell r="G1787" t="str">
            <v>bico-chato-amarelo</v>
          </cell>
          <cell r="H1787" t="str">
            <v>Yellow-breasted Flycatcher</v>
          </cell>
          <cell r="I1787" t="str">
            <v>LC</v>
          </cell>
          <cell r="J1787"/>
          <cell r="K1787"/>
          <cell r="L1787" t="str">
            <v>Invertebrate</v>
          </cell>
          <cell r="M1787" t="str">
            <v>Carnivore</v>
          </cell>
          <cell r="N1787" t="str">
            <v>Invertivore</v>
          </cell>
          <cell r="O1787"/>
          <cell r="P1787" t="str">
            <v>Insessorial</v>
          </cell>
          <cell r="Q1787" t="str">
            <v>Forest</v>
          </cell>
          <cell r="R1787" t="str">
            <v xml:space="preserve">Dense </v>
          </cell>
          <cell r="S1787">
            <v>3</v>
          </cell>
          <cell r="T1787" t="str">
            <v>B</v>
          </cell>
          <cell r="U1787" t="str">
            <v>B</v>
          </cell>
          <cell r="V1787"/>
          <cell r="W1787"/>
          <cell r="X1787" t="str">
            <v>BR</v>
          </cell>
          <cell r="Y1787"/>
          <cell r="Z1787" t="str">
            <v>RE</v>
          </cell>
          <cell r="AA1787"/>
          <cell r="AB1787"/>
          <cell r="AC1787"/>
          <cell r="AD1787"/>
          <cell r="AE1787"/>
          <cell r="AF1787"/>
        </row>
        <row r="1788">
          <cell r="A1788" t="str">
            <v>Tolmomyias poliocephalus</v>
          </cell>
          <cell r="B1788" t="str">
            <v>Tolmomyias</v>
          </cell>
          <cell r="C1788" t="str">
            <v>poliocephalus</v>
          </cell>
          <cell r="D1788" t="str">
            <v>Tolmomyias poliocephalus</v>
          </cell>
          <cell r="E1788" t="str">
            <v>Passeriformes</v>
          </cell>
          <cell r="F1788" t="str">
            <v>Rhynchocyclidae</v>
          </cell>
          <cell r="G1788" t="str">
            <v>bico-chato-de-cabeça-cinza</v>
          </cell>
          <cell r="H1788" t="str">
            <v>Gray-crowned Flycatcher</v>
          </cell>
          <cell r="I1788" t="str">
            <v>LC</v>
          </cell>
          <cell r="J1788"/>
          <cell r="K1788"/>
          <cell r="L1788" t="str">
            <v>Invertebrate</v>
          </cell>
          <cell r="M1788" t="str">
            <v>Carnivore</v>
          </cell>
          <cell r="N1788" t="str">
            <v>Invertivore</v>
          </cell>
          <cell r="O1788" t="str">
            <v>Dossel</v>
          </cell>
          <cell r="P1788" t="str">
            <v>Insessorial</v>
          </cell>
          <cell r="Q1788" t="str">
            <v>Forest</v>
          </cell>
          <cell r="R1788" t="str">
            <v xml:space="preserve">Dense </v>
          </cell>
          <cell r="S1788"/>
          <cell r="T1788"/>
          <cell r="U1788"/>
          <cell r="V1788"/>
          <cell r="W1788"/>
          <cell r="X1788" t="str">
            <v>BR</v>
          </cell>
          <cell r="Y1788"/>
          <cell r="Z1788"/>
          <cell r="AA1788"/>
          <cell r="AB1788"/>
          <cell r="AC1788"/>
          <cell r="AD1788"/>
          <cell r="AE1788"/>
          <cell r="AF1788"/>
        </row>
        <row r="1789">
          <cell r="A1789" t="str">
            <v>Tolmomyias sucunduri</v>
          </cell>
          <cell r="B1789" t="str">
            <v>Tolmomyias</v>
          </cell>
          <cell r="C1789" t="str">
            <v>sucunduri</v>
          </cell>
          <cell r="D1789" t="str">
            <v>Tolmomyias sucunduri</v>
          </cell>
          <cell r="E1789" t="str">
            <v>Passeriformes</v>
          </cell>
          <cell r="F1789" t="str">
            <v>Rhynchocyclidae</v>
          </cell>
          <cell r="G1789" t="str">
            <v>bico-chato-do-sucunduri</v>
          </cell>
          <cell r="H1789" t="str">
            <v>Sucunduri Flycatcher</v>
          </cell>
          <cell r="I1789"/>
          <cell r="J1789"/>
          <cell r="K1789"/>
          <cell r="L1789" t="str">
            <v>Invertebrate</v>
          </cell>
          <cell r="M1789" t="str">
            <v>Carnivore</v>
          </cell>
          <cell r="N1789" t="str">
            <v>Invertivore</v>
          </cell>
          <cell r="O1789"/>
          <cell r="P1789" t="str">
            <v>Insessorial</v>
          </cell>
          <cell r="Q1789" t="str">
            <v>Forest</v>
          </cell>
          <cell r="R1789" t="str">
            <v xml:space="preserve">Dense </v>
          </cell>
          <cell r="S1789"/>
          <cell r="T1789" t="str">
            <v>B</v>
          </cell>
          <cell r="U1789" t="str">
            <v>M</v>
          </cell>
          <cell r="V1789"/>
          <cell r="W1789"/>
          <cell r="X1789" t="str">
            <v>BR, En</v>
          </cell>
          <cell r="Y1789"/>
          <cell r="Z1789"/>
          <cell r="AA1789" t="str">
            <v>L</v>
          </cell>
          <cell r="AB1789"/>
          <cell r="AC1789"/>
          <cell r="AD1789"/>
          <cell r="AE1789"/>
          <cell r="AF1789"/>
        </row>
        <row r="1790">
          <cell r="A1790" t="str">
            <v>Tolmomyias sulphurescens</v>
          </cell>
          <cell r="B1790" t="str">
            <v>Tolmomyias</v>
          </cell>
          <cell r="C1790" t="str">
            <v>sulphurescens</v>
          </cell>
          <cell r="D1790" t="str">
            <v>Tolmomyias sulphurescens</v>
          </cell>
          <cell r="E1790" t="str">
            <v>Passeriformes</v>
          </cell>
          <cell r="F1790" t="str">
            <v>Rhynchocyclidae</v>
          </cell>
          <cell r="G1790" t="str">
            <v>bico-chato-de-orelha-preta</v>
          </cell>
          <cell r="H1790" t="str">
            <v>Yellow-olive Flycatcher</v>
          </cell>
          <cell r="I1790" t="str">
            <v>LC</v>
          </cell>
          <cell r="J1790"/>
          <cell r="K1790"/>
          <cell r="L1790" t="str">
            <v>Invertebrate</v>
          </cell>
          <cell r="M1790" t="str">
            <v>Carnivore</v>
          </cell>
          <cell r="N1790" t="str">
            <v>Invertivore</v>
          </cell>
          <cell r="O1790" t="str">
            <v>Dossel</v>
          </cell>
          <cell r="P1790" t="str">
            <v>Insessorial</v>
          </cell>
          <cell r="Q1790" t="str">
            <v>Forest</v>
          </cell>
          <cell r="R1790" t="str">
            <v xml:space="preserve">Dense </v>
          </cell>
          <cell r="S1790">
            <v>3</v>
          </cell>
          <cell r="T1790" t="str">
            <v>B</v>
          </cell>
          <cell r="U1790" t="str">
            <v>M</v>
          </cell>
          <cell r="V1790"/>
          <cell r="W1790"/>
          <cell r="X1790" t="str">
            <v>BR</v>
          </cell>
          <cell r="Y1790"/>
          <cell r="Z1790" t="str">
            <v>RE</v>
          </cell>
          <cell r="AA1790"/>
          <cell r="AB1790"/>
          <cell r="AC1790"/>
          <cell r="AD1790"/>
          <cell r="AE1790"/>
          <cell r="AF1790"/>
        </row>
        <row r="1791">
          <cell r="A1791" t="str">
            <v>Topaza pella</v>
          </cell>
          <cell r="B1791" t="str">
            <v>Topaza</v>
          </cell>
          <cell r="C1791" t="str">
            <v>pella</v>
          </cell>
          <cell r="D1791" t="str">
            <v>Topaza pella</v>
          </cell>
          <cell r="E1791" t="str">
            <v>Apodiformes</v>
          </cell>
          <cell r="F1791" t="str">
            <v>Trochilidae</v>
          </cell>
          <cell r="G1791" t="str">
            <v>beija-flor-brilho-de-fogo</v>
          </cell>
          <cell r="H1791" t="str">
            <v>Crimson Topaz</v>
          </cell>
          <cell r="I1791" t="str">
            <v>LC</v>
          </cell>
          <cell r="J1791"/>
          <cell r="K1791"/>
          <cell r="L1791" t="str">
            <v>FruiNect</v>
          </cell>
          <cell r="M1791" t="str">
            <v>Herbivore</v>
          </cell>
          <cell r="N1791" t="str">
            <v>Nectarivore</v>
          </cell>
          <cell r="O1791" t="str">
            <v>Sub-bosque/Estrato medio</v>
          </cell>
          <cell r="P1791" t="str">
            <v>Aerial</v>
          </cell>
          <cell r="Q1791" t="str">
            <v>Forest</v>
          </cell>
          <cell r="R1791" t="str">
            <v xml:space="preserve">Dense </v>
          </cell>
          <cell r="S1791"/>
          <cell r="T1791"/>
          <cell r="U1791" t="str">
            <v>M</v>
          </cell>
          <cell r="V1791"/>
          <cell r="W1791"/>
          <cell r="X1791" t="str">
            <v>BR</v>
          </cell>
          <cell r="Y1791"/>
          <cell r="Z1791"/>
          <cell r="AA1791"/>
          <cell r="AB1791"/>
          <cell r="AC1791"/>
          <cell r="AD1791"/>
          <cell r="AE1791"/>
          <cell r="AF1791"/>
        </row>
        <row r="1792">
          <cell r="A1792" t="str">
            <v>Topaza pyra</v>
          </cell>
          <cell r="B1792" t="str">
            <v>Topaza</v>
          </cell>
          <cell r="C1792" t="str">
            <v>pyra</v>
          </cell>
          <cell r="D1792" t="str">
            <v>Topaza pyra</v>
          </cell>
          <cell r="E1792" t="str">
            <v>Apodiformes</v>
          </cell>
          <cell r="F1792" t="str">
            <v>Trochilidae</v>
          </cell>
          <cell r="G1792" t="str">
            <v>topázio-de-fogo</v>
          </cell>
          <cell r="H1792" t="str">
            <v>Fiery Topaz</v>
          </cell>
          <cell r="I1792" t="str">
            <v>LC</v>
          </cell>
          <cell r="J1792"/>
          <cell r="K1792"/>
          <cell r="L1792" t="str">
            <v>FruiNect</v>
          </cell>
          <cell r="M1792" t="str">
            <v>Herbivore</v>
          </cell>
          <cell r="N1792" t="str">
            <v>Nectarivore</v>
          </cell>
          <cell r="O1792" t="str">
            <v>Sub-bosque/Estrato medio</v>
          </cell>
          <cell r="P1792" t="str">
            <v>Aerial</v>
          </cell>
          <cell r="Q1792" t="str">
            <v>Forest</v>
          </cell>
          <cell r="R1792" t="str">
            <v xml:space="preserve">Dense </v>
          </cell>
          <cell r="S1792"/>
          <cell r="T1792"/>
          <cell r="U1792" t="str">
            <v>A</v>
          </cell>
          <cell r="V1792"/>
          <cell r="W1792"/>
          <cell r="X1792" t="str">
            <v>BR</v>
          </cell>
          <cell r="Y1792"/>
          <cell r="Z1792"/>
          <cell r="AA1792"/>
          <cell r="AB1792"/>
          <cell r="AC1792"/>
          <cell r="AD1792"/>
          <cell r="AE1792"/>
          <cell r="AF1792"/>
        </row>
        <row r="1793">
          <cell r="A1793" t="str">
            <v>Touit huetii</v>
          </cell>
          <cell r="B1793" t="str">
            <v>Touit</v>
          </cell>
          <cell r="C1793" t="str">
            <v>huetii</v>
          </cell>
          <cell r="D1793" t="str">
            <v>Touit huetii</v>
          </cell>
          <cell r="E1793" t="str">
            <v>Psittaciformes</v>
          </cell>
          <cell r="F1793" t="str">
            <v>Psittacidae</v>
          </cell>
          <cell r="G1793" t="str">
            <v>apuim-de-asa-vermelha</v>
          </cell>
          <cell r="H1793" t="str">
            <v>Scarlet-shouldered Parrotlet</v>
          </cell>
          <cell r="I1793" t="str">
            <v>LC</v>
          </cell>
          <cell r="J1793"/>
          <cell r="K1793"/>
          <cell r="L1793" t="str">
            <v>FruiNect</v>
          </cell>
          <cell r="M1793" t="str">
            <v>Herbivore</v>
          </cell>
          <cell r="N1793" t="str">
            <v>Omnivore</v>
          </cell>
          <cell r="O1793" t="str">
            <v>Dossel</v>
          </cell>
          <cell r="P1793" t="str">
            <v>Insessorial</v>
          </cell>
          <cell r="Q1793" t="str">
            <v>Forest</v>
          </cell>
          <cell r="R1793" t="str">
            <v xml:space="preserve">Dense </v>
          </cell>
          <cell r="S1793"/>
          <cell r="T1793"/>
          <cell r="U1793"/>
          <cell r="V1793"/>
          <cell r="W1793"/>
          <cell r="X1793" t="str">
            <v>BR</v>
          </cell>
          <cell r="Y1793"/>
          <cell r="Z1793"/>
          <cell r="AA1793"/>
          <cell r="AB1793"/>
          <cell r="AC1793"/>
          <cell r="AD1793"/>
          <cell r="AE1793"/>
          <cell r="AF1793"/>
        </row>
        <row r="1794">
          <cell r="A1794" t="str">
            <v>Touit melanonotus</v>
          </cell>
          <cell r="B1794" t="str">
            <v>Touit</v>
          </cell>
          <cell r="C1794" t="str">
            <v>melanonotus</v>
          </cell>
          <cell r="D1794" t="str">
            <v>Touit melanonotus</v>
          </cell>
          <cell r="E1794" t="str">
            <v>Psittaciformes</v>
          </cell>
          <cell r="F1794" t="str">
            <v>Psittacidae</v>
          </cell>
          <cell r="G1794" t="str">
            <v>apuim-de-costas-pretas</v>
          </cell>
          <cell r="H1794" t="str">
            <v>Brown-backed Parrotlet</v>
          </cell>
          <cell r="I1794" t="str">
            <v>NT</v>
          </cell>
          <cell r="J1794" t="str">
            <v>VU</v>
          </cell>
          <cell r="K1794"/>
          <cell r="L1794" t="str">
            <v>FruiNect</v>
          </cell>
          <cell r="M1794" t="str">
            <v>Herbivore</v>
          </cell>
          <cell r="N1794" t="str">
            <v>Omnivore</v>
          </cell>
          <cell r="O1794"/>
          <cell r="P1794" t="str">
            <v>Insessorial</v>
          </cell>
          <cell r="Q1794" t="str">
            <v>Forest</v>
          </cell>
          <cell r="R1794" t="str">
            <v xml:space="preserve">Dense </v>
          </cell>
          <cell r="S1794"/>
          <cell r="T1794"/>
          <cell r="U1794"/>
          <cell r="V1794"/>
          <cell r="W1794"/>
          <cell r="X1794" t="str">
            <v>BR, En</v>
          </cell>
          <cell r="Y1794"/>
          <cell r="Z1794"/>
          <cell r="AA1794"/>
          <cell r="AB1794"/>
          <cell r="AC1794"/>
          <cell r="AD1794"/>
          <cell r="AE1794"/>
          <cell r="AF1794"/>
        </row>
        <row r="1795">
          <cell r="A1795" t="str">
            <v>Touit purpuratus</v>
          </cell>
          <cell r="B1795" t="str">
            <v>Touit</v>
          </cell>
          <cell r="C1795" t="str">
            <v>purpuratus</v>
          </cell>
          <cell r="D1795" t="str">
            <v>Touit purpuratus</v>
          </cell>
          <cell r="E1795" t="str">
            <v>Psittaciformes</v>
          </cell>
          <cell r="F1795" t="str">
            <v>Psittacidae</v>
          </cell>
          <cell r="G1795" t="str">
            <v>apuim-de-costas-azuis</v>
          </cell>
          <cell r="H1795" t="str">
            <v>Sapphire-rumped Parrotlet</v>
          </cell>
          <cell r="I1795" t="str">
            <v>LC</v>
          </cell>
          <cell r="J1795"/>
          <cell r="K1795"/>
          <cell r="L1795" t="str">
            <v>FruiNect</v>
          </cell>
          <cell r="M1795" t="str">
            <v>Herbivore</v>
          </cell>
          <cell r="N1795" t="str">
            <v>Omnivore</v>
          </cell>
          <cell r="O1795"/>
          <cell r="P1795" t="str">
            <v>Insessorial</v>
          </cell>
          <cell r="Q1795" t="str">
            <v>Forest</v>
          </cell>
          <cell r="R1795" t="str">
            <v xml:space="preserve">Dense </v>
          </cell>
          <cell r="S1795"/>
          <cell r="T1795"/>
          <cell r="U1795"/>
          <cell r="V1795"/>
          <cell r="W1795"/>
          <cell r="X1795" t="str">
            <v>BR</v>
          </cell>
          <cell r="Y1795"/>
          <cell r="Z1795"/>
          <cell r="AA1795"/>
          <cell r="AB1795"/>
          <cell r="AC1795"/>
          <cell r="AD1795"/>
          <cell r="AE1795"/>
          <cell r="AF1795"/>
        </row>
        <row r="1796">
          <cell r="A1796" t="str">
            <v>Touit surdus</v>
          </cell>
          <cell r="B1796" t="str">
            <v>Touit</v>
          </cell>
          <cell r="C1796" t="str">
            <v>surdus</v>
          </cell>
          <cell r="D1796" t="str">
            <v>Touit surdus</v>
          </cell>
          <cell r="E1796" t="str">
            <v>Psittaciformes</v>
          </cell>
          <cell r="F1796" t="str">
            <v>Psittacidae</v>
          </cell>
          <cell r="G1796" t="str">
            <v>apuim-de-cauda-amarela</v>
          </cell>
          <cell r="H1796" t="str">
            <v>Golden-tailed Parrotlet</v>
          </cell>
          <cell r="I1796" t="str">
            <v>VU</v>
          </cell>
          <cell r="J1796" t="str">
            <v>VU</v>
          </cell>
          <cell r="K1796"/>
          <cell r="L1796" t="str">
            <v>FruiNect</v>
          </cell>
          <cell r="M1796" t="str">
            <v>Herbivore</v>
          </cell>
          <cell r="N1796" t="str">
            <v>Omnivore</v>
          </cell>
          <cell r="O1796"/>
          <cell r="P1796" t="str">
            <v>Insessorial</v>
          </cell>
          <cell r="Q1796" t="str">
            <v>Forest</v>
          </cell>
          <cell r="R1796" t="str">
            <v xml:space="preserve">Dense </v>
          </cell>
          <cell r="S1796"/>
          <cell r="T1796"/>
          <cell r="U1796" t="str">
            <v>M</v>
          </cell>
          <cell r="V1796"/>
          <cell r="W1796"/>
          <cell r="X1796" t="str">
            <v>BR, En</v>
          </cell>
          <cell r="Y1796"/>
          <cell r="Z1796"/>
          <cell r="AA1796" t="str">
            <v>X</v>
          </cell>
          <cell r="AB1796"/>
          <cell r="AC1796"/>
          <cell r="AD1796"/>
          <cell r="AE1796"/>
          <cell r="AF1796"/>
        </row>
        <row r="1797">
          <cell r="A1797" t="str">
            <v>Trichothraupis melanops</v>
          </cell>
          <cell r="B1797" t="str">
            <v>Trichothraupis</v>
          </cell>
          <cell r="C1797" t="str">
            <v>melanops</v>
          </cell>
          <cell r="D1797" t="str">
            <v>Trichothraupis melanops</v>
          </cell>
          <cell r="E1797" t="str">
            <v>Passeriformes</v>
          </cell>
          <cell r="F1797" t="str">
            <v>Thraupidae</v>
          </cell>
          <cell r="G1797" t="str">
            <v>tiê-de-topete</v>
          </cell>
          <cell r="H1797" t="str">
            <v>Black-goggled Tager</v>
          </cell>
          <cell r="I1797" t="str">
            <v>LC</v>
          </cell>
          <cell r="J1797"/>
          <cell r="K1797"/>
          <cell r="L1797" t="str">
            <v>Invertebrate</v>
          </cell>
          <cell r="M1797" t="str">
            <v>Carnivore</v>
          </cell>
          <cell r="N1797" t="str">
            <v>Invertivore</v>
          </cell>
          <cell r="O1797" t="str">
            <v>Sub-bosque/Estrato medio</v>
          </cell>
          <cell r="P1797" t="str">
            <v>Insessorial</v>
          </cell>
          <cell r="Q1797" t="str">
            <v>Forest</v>
          </cell>
          <cell r="R1797" t="str">
            <v xml:space="preserve">Dense </v>
          </cell>
          <cell r="S1797">
            <v>3</v>
          </cell>
          <cell r="T1797" t="str">
            <v>B</v>
          </cell>
          <cell r="U1797" t="str">
            <v>M</v>
          </cell>
          <cell r="V1797"/>
          <cell r="W1797"/>
          <cell r="X1797" t="str">
            <v>BR</v>
          </cell>
          <cell r="Y1797"/>
          <cell r="Z1797" t="str">
            <v>RE</v>
          </cell>
          <cell r="AA1797"/>
          <cell r="AB1797"/>
          <cell r="AC1797"/>
          <cell r="AD1797"/>
          <cell r="AE1797"/>
          <cell r="AF1797"/>
        </row>
        <row r="1798">
          <cell r="A1798" t="str">
            <v>Triclaria malachitacea</v>
          </cell>
          <cell r="B1798" t="str">
            <v>Triclaria</v>
          </cell>
          <cell r="C1798" t="str">
            <v>malachitacea</v>
          </cell>
          <cell r="D1798" t="str">
            <v>Triclaria malachitacea</v>
          </cell>
          <cell r="E1798" t="str">
            <v>Psittaciformes</v>
          </cell>
          <cell r="F1798" t="str">
            <v>Psittacidae</v>
          </cell>
          <cell r="G1798" t="str">
            <v>sabiá-cica</v>
          </cell>
          <cell r="H1798" t="str">
            <v>Blue-bellied Parrot</v>
          </cell>
          <cell r="I1798" t="str">
            <v>LC</v>
          </cell>
          <cell r="J1798"/>
          <cell r="K1798"/>
          <cell r="L1798" t="str">
            <v>Omnivore</v>
          </cell>
          <cell r="M1798" t="str">
            <v>Herbivore</v>
          </cell>
          <cell r="N1798" t="str">
            <v>Omnivore</v>
          </cell>
          <cell r="O1798" t="str">
            <v>Estrato medio/Dossel</v>
          </cell>
          <cell r="P1798" t="str">
            <v>Insessorial</v>
          </cell>
          <cell r="Q1798" t="str">
            <v>Forest</v>
          </cell>
          <cell r="R1798" t="str">
            <v xml:space="preserve">Dense </v>
          </cell>
          <cell r="S1798"/>
          <cell r="T1798" t="str">
            <v>M</v>
          </cell>
          <cell r="U1798" t="str">
            <v>B</v>
          </cell>
          <cell r="V1798"/>
          <cell r="W1798"/>
          <cell r="X1798" t="str">
            <v>BR, En</v>
          </cell>
          <cell r="Y1798"/>
          <cell r="Z1798"/>
          <cell r="AA1798" t="str">
            <v>AC</v>
          </cell>
          <cell r="AB1798"/>
          <cell r="AC1798"/>
          <cell r="AD1798"/>
          <cell r="AE1798"/>
          <cell r="AF1798"/>
        </row>
        <row r="1799">
          <cell r="A1799" t="str">
            <v>Tringa flavipes</v>
          </cell>
          <cell r="B1799" t="str">
            <v>Tringa</v>
          </cell>
          <cell r="C1799" t="str">
            <v>flavipes</v>
          </cell>
          <cell r="D1799" t="str">
            <v>Tringa flavipes</v>
          </cell>
          <cell r="E1799" t="str">
            <v>Charadriiformes</v>
          </cell>
          <cell r="F1799" t="str">
            <v>Scolopacidae</v>
          </cell>
          <cell r="G1799" t="str">
            <v>maçarico-de-per-amarela</v>
          </cell>
          <cell r="H1799" t="str">
            <v>Lesser Yellowlegs</v>
          </cell>
          <cell r="I1799" t="str">
            <v>LC</v>
          </cell>
          <cell r="J1799"/>
          <cell r="K1799"/>
          <cell r="L1799" t="str">
            <v>Invertebrate</v>
          </cell>
          <cell r="M1799" t="str">
            <v>Carnivore</v>
          </cell>
          <cell r="N1799" t="str">
            <v>Aquatic predator</v>
          </cell>
          <cell r="O1799"/>
          <cell r="P1799" t="str">
            <v>Terrestrial</v>
          </cell>
          <cell r="Q1799" t="str">
            <v>Wetland</v>
          </cell>
          <cell r="R1799" t="str">
            <v>Open</v>
          </cell>
          <cell r="S1799">
            <v>1</v>
          </cell>
          <cell r="T1799" t="str">
            <v>M</v>
          </cell>
          <cell r="U1799" t="str">
            <v>B</v>
          </cell>
          <cell r="V1799" t="str">
            <v>MGT</v>
          </cell>
          <cell r="W1799" t="str">
            <v>No</v>
          </cell>
          <cell r="X1799" t="str">
            <v>VI (N)</v>
          </cell>
          <cell r="Y1799"/>
          <cell r="Z1799" t="str">
            <v>VN</v>
          </cell>
          <cell r="AA1799" t="str">
            <v>AC</v>
          </cell>
          <cell r="AB1799"/>
          <cell r="AC1799"/>
          <cell r="AD1799"/>
          <cell r="AE1799"/>
          <cell r="AF1799"/>
        </row>
        <row r="1800">
          <cell r="A1800" t="str">
            <v>Tringa melanoleuca</v>
          </cell>
          <cell r="B1800" t="str">
            <v>Tringa</v>
          </cell>
          <cell r="C1800" t="str">
            <v>melanoleuca</v>
          </cell>
          <cell r="D1800" t="str">
            <v>Tringa melanoleuca</v>
          </cell>
          <cell r="E1800" t="str">
            <v>Charadriiformes</v>
          </cell>
          <cell r="F1800" t="str">
            <v>Scolopacidae</v>
          </cell>
          <cell r="G1800" t="str">
            <v>maçarico-grande-de-per-amarela</v>
          </cell>
          <cell r="H1800" t="str">
            <v>Greater Yellowlegs</v>
          </cell>
          <cell r="I1800" t="str">
            <v>LC</v>
          </cell>
          <cell r="J1800"/>
          <cell r="K1800"/>
          <cell r="L1800" t="str">
            <v>Invertebrate</v>
          </cell>
          <cell r="M1800" t="str">
            <v>Carnivore</v>
          </cell>
          <cell r="N1800" t="str">
            <v>Aquatic predator</v>
          </cell>
          <cell r="O1800"/>
          <cell r="P1800" t="str">
            <v>Terrestrial</v>
          </cell>
          <cell r="Q1800" t="str">
            <v>Wetland</v>
          </cell>
          <cell r="R1800" t="str">
            <v>Open</v>
          </cell>
          <cell r="S1800">
            <v>1</v>
          </cell>
          <cell r="T1800" t="str">
            <v>M</v>
          </cell>
          <cell r="U1800" t="str">
            <v>B</v>
          </cell>
          <cell r="V1800" t="str">
            <v>MGT</v>
          </cell>
          <cell r="W1800" t="str">
            <v>No</v>
          </cell>
          <cell r="X1800" t="str">
            <v>VI (N)</v>
          </cell>
          <cell r="Y1800"/>
          <cell r="Z1800" t="str">
            <v>VN</v>
          </cell>
          <cell r="AA1800"/>
          <cell r="AB1800"/>
          <cell r="AC1800"/>
          <cell r="AD1800"/>
          <cell r="AE1800"/>
          <cell r="AF1800"/>
        </row>
        <row r="1801">
          <cell r="A1801" t="str">
            <v>Tringa semipalmata</v>
          </cell>
          <cell r="B1801" t="str">
            <v>Tringa</v>
          </cell>
          <cell r="C1801" t="str">
            <v>semipalmata</v>
          </cell>
          <cell r="D1801" t="str">
            <v>Tringa semipalmata</v>
          </cell>
          <cell r="E1801" t="str">
            <v>Charadriiformes</v>
          </cell>
          <cell r="F1801" t="str">
            <v>Scolopacidae</v>
          </cell>
          <cell r="G1801" t="str">
            <v>maçarico-de-asa-branca</v>
          </cell>
          <cell r="H1801" t="str">
            <v>Willet</v>
          </cell>
          <cell r="I1801" t="str">
            <v>LC</v>
          </cell>
          <cell r="J1801"/>
          <cell r="K1801"/>
          <cell r="L1801" t="str">
            <v>Invertebrate</v>
          </cell>
          <cell r="M1801" t="str">
            <v>Carnivore</v>
          </cell>
          <cell r="N1801" t="str">
            <v>Aquatic predator</v>
          </cell>
          <cell r="O1801"/>
          <cell r="P1801" t="str">
            <v>Terrestrial</v>
          </cell>
          <cell r="Q1801" t="str">
            <v>Wetland</v>
          </cell>
          <cell r="R1801" t="str">
            <v>Open</v>
          </cell>
          <cell r="S1801"/>
          <cell r="T1801" t="str">
            <v>M</v>
          </cell>
          <cell r="U1801"/>
          <cell r="V1801" t="str">
            <v>MGT</v>
          </cell>
          <cell r="W1801" t="str">
            <v>No</v>
          </cell>
          <cell r="X1801" t="str">
            <v>VI (N)</v>
          </cell>
          <cell r="Y1801"/>
          <cell r="Z1801"/>
          <cell r="AA1801"/>
          <cell r="AB1801"/>
          <cell r="AC1801"/>
          <cell r="AD1801"/>
          <cell r="AE1801"/>
          <cell r="AF1801"/>
        </row>
        <row r="1802">
          <cell r="A1802" t="str">
            <v>Tringa solitaria</v>
          </cell>
          <cell r="B1802" t="str">
            <v>Tringa</v>
          </cell>
          <cell r="C1802" t="str">
            <v>solitaria</v>
          </cell>
          <cell r="D1802" t="str">
            <v>Tringa solitaria</v>
          </cell>
          <cell r="E1802" t="str">
            <v>Charadriiformes</v>
          </cell>
          <cell r="F1802" t="str">
            <v>Scolopacidae</v>
          </cell>
          <cell r="G1802" t="str">
            <v>maçarico-solitário</v>
          </cell>
          <cell r="H1802" t="str">
            <v>Solitary Sandpiper</v>
          </cell>
          <cell r="I1802" t="str">
            <v>LC</v>
          </cell>
          <cell r="J1802"/>
          <cell r="K1802"/>
          <cell r="L1802" t="str">
            <v>Invertebrate</v>
          </cell>
          <cell r="M1802" t="str">
            <v>Carnivore</v>
          </cell>
          <cell r="N1802" t="str">
            <v>Aquatic predator</v>
          </cell>
          <cell r="O1802"/>
          <cell r="P1802" t="str">
            <v>Terrestrial</v>
          </cell>
          <cell r="Q1802" t="str">
            <v>Wetland</v>
          </cell>
          <cell r="R1802" t="str">
            <v>Open</v>
          </cell>
          <cell r="S1802">
            <v>1</v>
          </cell>
          <cell r="T1802" t="str">
            <v>M</v>
          </cell>
          <cell r="U1802"/>
          <cell r="V1802" t="str">
            <v>MGT</v>
          </cell>
          <cell r="W1802" t="str">
            <v>No</v>
          </cell>
          <cell r="X1802" t="str">
            <v>VI (N)</v>
          </cell>
          <cell r="Y1802"/>
          <cell r="Z1802" t="str">
            <v>NV</v>
          </cell>
          <cell r="AA1802"/>
          <cell r="AB1802"/>
          <cell r="AC1802"/>
          <cell r="AD1802"/>
          <cell r="AE1802"/>
          <cell r="AF1802"/>
        </row>
        <row r="1803">
          <cell r="A1803" t="str">
            <v>Tringa totanus</v>
          </cell>
          <cell r="B1803" t="str">
            <v>Tringa</v>
          </cell>
          <cell r="C1803" t="str">
            <v>totanus</v>
          </cell>
          <cell r="D1803" t="str">
            <v>Tringa totanus</v>
          </cell>
          <cell r="E1803" t="str">
            <v>Charadriiformes</v>
          </cell>
          <cell r="F1803" t="str">
            <v>Scolopacidae</v>
          </cell>
          <cell r="G1803" t="str">
            <v>maçarico-de-per-vermelha</v>
          </cell>
          <cell r="H1803" t="str">
            <v>Common Redshank</v>
          </cell>
          <cell r="I1803"/>
          <cell r="J1803"/>
          <cell r="K1803"/>
          <cell r="L1803" t="str">
            <v>Invertebrate</v>
          </cell>
          <cell r="M1803" t="str">
            <v>Carnivore</v>
          </cell>
          <cell r="N1803" t="str">
            <v>Aquatic predator</v>
          </cell>
          <cell r="O1803"/>
          <cell r="P1803" t="str">
            <v>Terrestrial</v>
          </cell>
          <cell r="Q1803" t="str">
            <v>Wetland</v>
          </cell>
          <cell r="R1803" t="str">
            <v>Open</v>
          </cell>
          <cell r="S1803"/>
          <cell r="T1803" t="str">
            <v>A</v>
          </cell>
          <cell r="U1803" t="str">
            <v>B</v>
          </cell>
          <cell r="V1803"/>
          <cell r="W1803"/>
          <cell r="X1803" t="str">
            <v>VA (E)</v>
          </cell>
          <cell r="Y1803"/>
          <cell r="Z1803"/>
          <cell r="AA1803"/>
          <cell r="AB1803"/>
          <cell r="AC1803"/>
          <cell r="AD1803"/>
          <cell r="AE1803"/>
          <cell r="AF1803"/>
        </row>
        <row r="1804">
          <cell r="A1804" t="str">
            <v>Troglodytes musculus</v>
          </cell>
          <cell r="B1804" t="str">
            <v>Troglodytes</v>
          </cell>
          <cell r="C1804" t="str">
            <v>musculus</v>
          </cell>
          <cell r="D1804" t="str">
            <v>Troglodytes musculus</v>
          </cell>
          <cell r="E1804" t="str">
            <v>Passeriformes</v>
          </cell>
          <cell r="F1804" t="str">
            <v>Troglodytidae</v>
          </cell>
          <cell r="G1804" t="str">
            <v>corruíra</v>
          </cell>
          <cell r="H1804" t="str">
            <v>Southern House Wren</v>
          </cell>
          <cell r="I1804"/>
          <cell r="J1804"/>
          <cell r="K1804"/>
          <cell r="L1804" t="str">
            <v>Invertebrate</v>
          </cell>
          <cell r="M1804" t="str">
            <v>Carnivore</v>
          </cell>
          <cell r="N1804" t="str">
            <v>Invertivore</v>
          </cell>
          <cell r="O1804"/>
          <cell r="P1804" t="str">
            <v>Insessorial</v>
          </cell>
          <cell r="Q1804" t="str">
            <v>Shrubland</v>
          </cell>
          <cell r="R1804" t="str">
            <v>Open</v>
          </cell>
          <cell r="S1804">
            <v>1</v>
          </cell>
          <cell r="T1804" t="str">
            <v>A</v>
          </cell>
          <cell r="U1804" t="str">
            <v>A</v>
          </cell>
          <cell r="V1804"/>
          <cell r="W1804"/>
          <cell r="X1804" t="str">
            <v>BR</v>
          </cell>
          <cell r="Y1804"/>
          <cell r="Z1804" t="str">
            <v>RE</v>
          </cell>
          <cell r="AA1804"/>
          <cell r="AB1804"/>
          <cell r="AC1804"/>
          <cell r="AD1804"/>
          <cell r="AE1804"/>
          <cell r="AF1804"/>
        </row>
        <row r="1805">
          <cell r="A1805" t="str">
            <v>Troglodytes rufulus</v>
          </cell>
          <cell r="B1805" t="str">
            <v>Troglodytes</v>
          </cell>
          <cell r="C1805" t="str">
            <v>rufulus</v>
          </cell>
          <cell r="D1805" t="str">
            <v>Troglodytes rufulus</v>
          </cell>
          <cell r="E1805" t="str">
            <v>Passeriformes</v>
          </cell>
          <cell r="F1805" t="str">
            <v>Troglodytidae</v>
          </cell>
          <cell r="G1805" t="str">
            <v>corruíra-do-tepui</v>
          </cell>
          <cell r="H1805" t="str">
            <v>Tepui Wren</v>
          </cell>
          <cell r="I1805" t="str">
            <v>LC</v>
          </cell>
          <cell r="J1805"/>
          <cell r="K1805"/>
          <cell r="L1805" t="str">
            <v>Invertebrate</v>
          </cell>
          <cell r="M1805" t="str">
            <v>Carnivore</v>
          </cell>
          <cell r="N1805" t="str">
            <v>Invertivore</v>
          </cell>
          <cell r="O1805" t="str">
            <v>Sub-bosque</v>
          </cell>
          <cell r="P1805" t="str">
            <v>Insessorial</v>
          </cell>
          <cell r="Q1805" t="str">
            <v>Shrubland</v>
          </cell>
          <cell r="R1805" t="str">
            <v>Open</v>
          </cell>
          <cell r="S1805"/>
          <cell r="T1805"/>
          <cell r="U1805" t="str">
            <v>M</v>
          </cell>
          <cell r="V1805"/>
          <cell r="W1805"/>
          <cell r="X1805" t="str">
            <v>BR#</v>
          </cell>
          <cell r="Y1805"/>
          <cell r="Z1805"/>
          <cell r="AA1805"/>
          <cell r="AB1805"/>
          <cell r="AC1805"/>
          <cell r="AD1805"/>
          <cell r="AE1805"/>
          <cell r="AF1805"/>
        </row>
        <row r="1806">
          <cell r="A1806" t="str">
            <v>Trogon collaris</v>
          </cell>
          <cell r="B1806" t="str">
            <v>Trogon</v>
          </cell>
          <cell r="C1806" t="str">
            <v>collaris</v>
          </cell>
          <cell r="D1806" t="str">
            <v>Trogon collaris</v>
          </cell>
          <cell r="E1806" t="str">
            <v>Trogoniformes</v>
          </cell>
          <cell r="F1806" t="str">
            <v>Trogonidae</v>
          </cell>
          <cell r="G1806" t="str">
            <v>surucuá-de-coleira</v>
          </cell>
          <cell r="H1806" t="str">
            <v>Collared Trogon</v>
          </cell>
          <cell r="I1806" t="str">
            <v>LC</v>
          </cell>
          <cell r="J1806"/>
          <cell r="K1806"/>
          <cell r="L1806" t="str">
            <v>Invertebrate</v>
          </cell>
          <cell r="M1806" t="str">
            <v>Omnivore</v>
          </cell>
          <cell r="N1806" t="str">
            <v>Omnivore</v>
          </cell>
          <cell r="O1806" t="str">
            <v>Estrato medio/Dossel</v>
          </cell>
          <cell r="P1806" t="str">
            <v>Insessorial</v>
          </cell>
          <cell r="Q1806" t="str">
            <v>Woodland</v>
          </cell>
          <cell r="R1806" t="str">
            <v xml:space="preserve">Dense </v>
          </cell>
          <cell r="S1806"/>
          <cell r="T1806" t="str">
            <v>B</v>
          </cell>
          <cell r="U1806" t="str">
            <v>M</v>
          </cell>
          <cell r="V1806"/>
          <cell r="W1806"/>
          <cell r="X1806" t="str">
            <v>BR</v>
          </cell>
          <cell r="Y1806"/>
          <cell r="Z1806"/>
          <cell r="AA1806" t="str">
            <v>AC</v>
          </cell>
          <cell r="AB1806"/>
          <cell r="AC1806"/>
          <cell r="AD1806"/>
          <cell r="AE1806"/>
          <cell r="AF1806"/>
        </row>
        <row r="1807">
          <cell r="A1807" t="str">
            <v>Trogon curucui</v>
          </cell>
          <cell r="B1807" t="str">
            <v>Trogon</v>
          </cell>
          <cell r="C1807" t="str">
            <v>curucui</v>
          </cell>
          <cell r="D1807" t="str">
            <v>Trogon curucui</v>
          </cell>
          <cell r="E1807" t="str">
            <v>Trogoniformes</v>
          </cell>
          <cell r="F1807" t="str">
            <v>Trogonidae</v>
          </cell>
          <cell r="G1807" t="str">
            <v>surucuá-de-barriga-vermelha</v>
          </cell>
          <cell r="H1807" t="str">
            <v>Blue-crowned Trogon</v>
          </cell>
          <cell r="I1807" t="str">
            <v>LC</v>
          </cell>
          <cell r="J1807"/>
          <cell r="K1807"/>
          <cell r="L1807" t="str">
            <v>Invertebrate</v>
          </cell>
          <cell r="M1807" t="str">
            <v>Carnivore</v>
          </cell>
          <cell r="N1807" t="str">
            <v>Omnivore</v>
          </cell>
          <cell r="O1807" t="str">
            <v>Dossel</v>
          </cell>
          <cell r="P1807" t="str">
            <v>Insessorial</v>
          </cell>
          <cell r="Q1807" t="str">
            <v>Woodland</v>
          </cell>
          <cell r="R1807" t="str">
            <v xml:space="preserve">Dense </v>
          </cell>
          <cell r="S1807">
            <v>3</v>
          </cell>
          <cell r="T1807" t="str">
            <v>B</v>
          </cell>
          <cell r="U1807" t="str">
            <v>M</v>
          </cell>
          <cell r="V1807"/>
          <cell r="W1807"/>
          <cell r="X1807" t="str">
            <v>BR</v>
          </cell>
          <cell r="Y1807"/>
          <cell r="Z1807" t="str">
            <v>RE</v>
          </cell>
          <cell r="AA1807"/>
          <cell r="AB1807"/>
          <cell r="AC1807"/>
          <cell r="AD1807"/>
          <cell r="AE1807"/>
          <cell r="AF1807"/>
        </row>
        <row r="1808">
          <cell r="A1808" t="str">
            <v>Trogon melanurus</v>
          </cell>
          <cell r="B1808" t="str">
            <v>Trogon</v>
          </cell>
          <cell r="C1808" t="str">
            <v>melanurus</v>
          </cell>
          <cell r="D1808" t="str">
            <v>Trogon melanurus</v>
          </cell>
          <cell r="E1808" t="str">
            <v>Trogoniformes</v>
          </cell>
          <cell r="F1808" t="str">
            <v>Trogonidae</v>
          </cell>
          <cell r="G1808" t="str">
            <v>surucuá-de-cauda-preta</v>
          </cell>
          <cell r="H1808" t="str">
            <v>Black-tailed Trogon</v>
          </cell>
          <cell r="I1808" t="str">
            <v>LC</v>
          </cell>
          <cell r="J1808"/>
          <cell r="K1808"/>
          <cell r="L1808" t="str">
            <v>FruiNect</v>
          </cell>
          <cell r="M1808" t="str">
            <v>Herbivore</v>
          </cell>
          <cell r="N1808" t="str">
            <v>Omnivore</v>
          </cell>
          <cell r="O1808" t="str">
            <v>Dossel</v>
          </cell>
          <cell r="P1808" t="str">
            <v>Insessorial</v>
          </cell>
          <cell r="Q1808" t="str">
            <v>Woodland</v>
          </cell>
          <cell r="R1808" t="str">
            <v xml:space="preserve">Dense </v>
          </cell>
          <cell r="S1808"/>
          <cell r="T1808"/>
          <cell r="U1808" t="str">
            <v>M</v>
          </cell>
          <cell r="V1808"/>
          <cell r="W1808"/>
          <cell r="X1808" t="str">
            <v>BR</v>
          </cell>
          <cell r="Y1808"/>
          <cell r="Z1808"/>
          <cell r="AA1808"/>
          <cell r="AB1808"/>
          <cell r="AC1808"/>
          <cell r="AD1808"/>
          <cell r="AE1808"/>
          <cell r="AF1808"/>
        </row>
        <row r="1809">
          <cell r="A1809" t="str">
            <v>Trogon personatus</v>
          </cell>
          <cell r="B1809" t="str">
            <v>Trogon</v>
          </cell>
          <cell r="C1809" t="str">
            <v>personatus</v>
          </cell>
          <cell r="D1809" t="str">
            <v>Trogon personatus</v>
          </cell>
          <cell r="E1809" t="str">
            <v>Trogoniformes</v>
          </cell>
          <cell r="F1809" t="str">
            <v>Trogonidae</v>
          </cell>
          <cell r="G1809" t="str">
            <v>surucuá-mascarado</v>
          </cell>
          <cell r="H1809" t="str">
            <v>Masked Trogon</v>
          </cell>
          <cell r="I1809" t="str">
            <v>LC</v>
          </cell>
          <cell r="J1809"/>
          <cell r="K1809"/>
          <cell r="L1809" t="str">
            <v>Omnivore</v>
          </cell>
          <cell r="M1809" t="str">
            <v>Omnivore</v>
          </cell>
          <cell r="N1809" t="str">
            <v>Omnivore</v>
          </cell>
          <cell r="O1809" t="str">
            <v>Estrato medio</v>
          </cell>
          <cell r="P1809" t="str">
            <v>Insessorial</v>
          </cell>
          <cell r="Q1809" t="str">
            <v>Woodland</v>
          </cell>
          <cell r="R1809" t="str">
            <v xml:space="preserve">Dense </v>
          </cell>
          <cell r="S1809"/>
          <cell r="T1809"/>
          <cell r="U1809" t="str">
            <v>M</v>
          </cell>
          <cell r="V1809"/>
          <cell r="W1809"/>
          <cell r="X1809" t="str">
            <v>BR#</v>
          </cell>
          <cell r="Y1809"/>
          <cell r="Z1809"/>
          <cell r="AA1809"/>
          <cell r="AB1809"/>
          <cell r="AC1809"/>
          <cell r="AD1809"/>
          <cell r="AE1809"/>
          <cell r="AF1809"/>
        </row>
        <row r="1810">
          <cell r="A1810" t="str">
            <v>Trogon ramonianus</v>
          </cell>
          <cell r="B1810" t="str">
            <v>Trogon</v>
          </cell>
          <cell r="C1810" t="str">
            <v>ramonianus</v>
          </cell>
          <cell r="D1810" t="str">
            <v>Trogon ramonianus</v>
          </cell>
          <cell r="E1810" t="str">
            <v>Trogoniformes</v>
          </cell>
          <cell r="F1810" t="str">
            <v>Trogonidae</v>
          </cell>
          <cell r="G1810" t="str">
            <v>surucuá-pequeno</v>
          </cell>
          <cell r="H1810" t="str">
            <v>Amazonian Trogon</v>
          </cell>
          <cell r="I1810"/>
          <cell r="J1810"/>
          <cell r="K1810"/>
          <cell r="L1810" t="str">
            <v>FruiNect</v>
          </cell>
          <cell r="M1810" t="str">
            <v>Omnivore</v>
          </cell>
          <cell r="N1810" t="str">
            <v>Omnivore</v>
          </cell>
          <cell r="O1810"/>
          <cell r="P1810" t="str">
            <v>Insessorial</v>
          </cell>
          <cell r="Q1810" t="str">
            <v>Woodland</v>
          </cell>
          <cell r="R1810" t="str">
            <v xml:space="preserve">Dense </v>
          </cell>
          <cell r="S1810"/>
          <cell r="T1810"/>
          <cell r="U1810" t="str">
            <v>M</v>
          </cell>
          <cell r="V1810"/>
          <cell r="W1810"/>
          <cell r="X1810" t="str">
            <v>BR</v>
          </cell>
          <cell r="Y1810"/>
          <cell r="Z1810"/>
          <cell r="AA1810"/>
          <cell r="AB1810"/>
          <cell r="AC1810"/>
          <cell r="AD1810"/>
          <cell r="AE1810"/>
          <cell r="AF1810"/>
        </row>
        <row r="1811">
          <cell r="A1811" t="str">
            <v>Trogon rufus</v>
          </cell>
          <cell r="B1811" t="str">
            <v>Trogon</v>
          </cell>
          <cell r="C1811" t="str">
            <v>chrysochloros</v>
          </cell>
          <cell r="D1811" t="str">
            <v>Trogon chrysochloros</v>
          </cell>
          <cell r="E1811" t="str">
            <v>Trogoniformes</v>
          </cell>
          <cell r="F1811" t="str">
            <v>Trogonidae</v>
          </cell>
          <cell r="G1811" t="str">
            <v>surucuá-dourado</v>
          </cell>
          <cell r="H1811" t="str">
            <v>Black-throated Trogon</v>
          </cell>
          <cell r="I1811"/>
          <cell r="J1811"/>
          <cell r="K1811"/>
          <cell r="L1811" t="str">
            <v>Invertebrate</v>
          </cell>
          <cell r="M1811" t="str">
            <v>Omnivore</v>
          </cell>
          <cell r="N1811" t="str">
            <v>Omnivore</v>
          </cell>
          <cell r="O1811" t="str">
            <v>Sub-bosque/Estrato medio</v>
          </cell>
          <cell r="P1811" t="str">
            <v>Insessorial</v>
          </cell>
          <cell r="Q1811" t="str">
            <v>Woodland</v>
          </cell>
          <cell r="R1811" t="str">
            <v xml:space="preserve">Dense </v>
          </cell>
          <cell r="S1811"/>
          <cell r="T1811" t="str">
            <v>B</v>
          </cell>
          <cell r="U1811" t="str">
            <v>M</v>
          </cell>
          <cell r="V1811"/>
          <cell r="W1811"/>
          <cell r="X1811" t="str">
            <v>BR</v>
          </cell>
          <cell r="Y1811"/>
          <cell r="Z1811"/>
          <cell r="AA1811" t="str">
            <v>X</v>
          </cell>
          <cell r="AB1811"/>
          <cell r="AC1811"/>
          <cell r="AD1811"/>
          <cell r="AE1811"/>
          <cell r="AF1811"/>
        </row>
        <row r="1812">
          <cell r="A1812" t="str">
            <v>Trogon surrucura</v>
          </cell>
          <cell r="B1812" t="str">
            <v>Trogon</v>
          </cell>
          <cell r="C1812" t="str">
            <v>surrucura</v>
          </cell>
          <cell r="D1812" t="str">
            <v>Trogon surrucura</v>
          </cell>
          <cell r="E1812" t="str">
            <v>Trogoniformes</v>
          </cell>
          <cell r="F1812" t="str">
            <v>Trogonidae</v>
          </cell>
          <cell r="G1812" t="str">
            <v>surucuá-variado</v>
          </cell>
          <cell r="H1812" t="str">
            <v>Surucua Trogon</v>
          </cell>
          <cell r="I1812" t="str">
            <v>LC</v>
          </cell>
          <cell r="J1812"/>
          <cell r="K1812"/>
          <cell r="L1812" t="str">
            <v>Invertebrate</v>
          </cell>
          <cell r="M1812" t="str">
            <v>Carnivore</v>
          </cell>
          <cell r="N1812" t="str">
            <v>Omnivore</v>
          </cell>
          <cell r="O1812" t="str">
            <v>Dossel</v>
          </cell>
          <cell r="P1812" t="str">
            <v>Insessorial</v>
          </cell>
          <cell r="Q1812" t="str">
            <v>Woodland</v>
          </cell>
          <cell r="R1812" t="str">
            <v xml:space="preserve">Dense </v>
          </cell>
          <cell r="S1812">
            <v>3</v>
          </cell>
          <cell r="T1812" t="str">
            <v>B</v>
          </cell>
          <cell r="U1812" t="str">
            <v>M</v>
          </cell>
          <cell r="V1812"/>
          <cell r="W1812"/>
          <cell r="X1812" t="str">
            <v>BR</v>
          </cell>
          <cell r="Y1812"/>
          <cell r="Z1812" t="str">
            <v>RE</v>
          </cell>
          <cell r="AA1812"/>
          <cell r="AB1812"/>
          <cell r="AC1812"/>
          <cell r="AD1812"/>
          <cell r="AE1812"/>
          <cell r="AF1812"/>
        </row>
        <row r="1813">
          <cell r="A1813" t="str">
            <v>Trogon violaceus</v>
          </cell>
          <cell r="B1813" t="str">
            <v>Trogon</v>
          </cell>
          <cell r="C1813" t="str">
            <v>violaceus</v>
          </cell>
          <cell r="D1813" t="str">
            <v>Trogon violaceus</v>
          </cell>
          <cell r="E1813" t="str">
            <v>Trogoniformes</v>
          </cell>
          <cell r="F1813" t="str">
            <v>Trogonidae</v>
          </cell>
          <cell r="G1813" t="str">
            <v>surucuá-violáceo</v>
          </cell>
          <cell r="H1813" t="str">
            <v>Guian Trogon</v>
          </cell>
          <cell r="I1813" t="str">
            <v>LC</v>
          </cell>
          <cell r="J1813"/>
          <cell r="K1813"/>
          <cell r="L1813" t="str">
            <v>FruiNect</v>
          </cell>
          <cell r="M1813" t="str">
            <v>Herbivore</v>
          </cell>
          <cell r="N1813" t="str">
            <v>Omnivore</v>
          </cell>
          <cell r="O1813" t="str">
            <v>Dossel</v>
          </cell>
          <cell r="P1813" t="str">
            <v>Insessorial</v>
          </cell>
          <cell r="Q1813" t="str">
            <v>Woodland</v>
          </cell>
          <cell r="R1813" t="str">
            <v xml:space="preserve">Dense </v>
          </cell>
          <cell r="S1813"/>
          <cell r="T1813"/>
          <cell r="U1813" t="str">
            <v>M</v>
          </cell>
          <cell r="V1813"/>
          <cell r="W1813"/>
          <cell r="X1813" t="str">
            <v>BR</v>
          </cell>
          <cell r="Y1813"/>
          <cell r="Z1813"/>
          <cell r="AA1813"/>
          <cell r="AB1813"/>
          <cell r="AC1813"/>
          <cell r="AD1813"/>
          <cell r="AE1813"/>
          <cell r="AF1813"/>
        </row>
        <row r="1814">
          <cell r="A1814" t="str">
            <v>Trogon viridis</v>
          </cell>
          <cell r="B1814" t="str">
            <v>Trogon</v>
          </cell>
          <cell r="C1814" t="str">
            <v>viridis</v>
          </cell>
          <cell r="D1814" t="str">
            <v>Trogon viridis</v>
          </cell>
          <cell r="E1814" t="str">
            <v>Trogoniformes</v>
          </cell>
          <cell r="F1814" t="str">
            <v>Trogonidae</v>
          </cell>
          <cell r="G1814" t="str">
            <v>surucuá-de-barriga-amarela</v>
          </cell>
          <cell r="H1814" t="str">
            <v>Green-backed Trogon</v>
          </cell>
          <cell r="I1814" t="str">
            <v>LC</v>
          </cell>
          <cell r="J1814"/>
          <cell r="K1814"/>
          <cell r="L1814" t="str">
            <v>FruiNect</v>
          </cell>
          <cell r="M1814" t="str">
            <v>Omnivore</v>
          </cell>
          <cell r="N1814" t="str">
            <v>Omnivore</v>
          </cell>
          <cell r="O1814" t="str">
            <v>Dossel</v>
          </cell>
          <cell r="P1814" t="str">
            <v>Insessorial</v>
          </cell>
          <cell r="Q1814" t="str">
            <v>Woodland</v>
          </cell>
          <cell r="R1814" t="str">
            <v xml:space="preserve">Dense </v>
          </cell>
          <cell r="S1814"/>
          <cell r="T1814"/>
          <cell r="U1814"/>
          <cell r="V1814"/>
          <cell r="W1814"/>
          <cell r="X1814" t="str">
            <v>BR</v>
          </cell>
          <cell r="Y1814"/>
          <cell r="Z1814"/>
          <cell r="AA1814"/>
          <cell r="AB1814"/>
          <cell r="AC1814"/>
          <cell r="AD1814"/>
          <cell r="AE1814"/>
          <cell r="AF1814"/>
        </row>
        <row r="1815">
          <cell r="A1815" t="str">
            <v>Tunchiornis ochraceiceps</v>
          </cell>
          <cell r="B1815" t="str">
            <v>Tunchiornis</v>
          </cell>
          <cell r="C1815" t="str">
            <v>ochraceiceps</v>
          </cell>
          <cell r="D1815" t="str">
            <v>Tunchiornis ochraceiceps</v>
          </cell>
          <cell r="E1815" t="str">
            <v>Passeriformes</v>
          </cell>
          <cell r="F1815" t="str">
            <v>Vireonidae</v>
          </cell>
          <cell r="G1815" t="str">
            <v>vite-vite-uirapuru</v>
          </cell>
          <cell r="H1815" t="str">
            <v>Tawny-crowned Greenlet</v>
          </cell>
          <cell r="I1815" t="str">
            <v>LC</v>
          </cell>
          <cell r="J1815"/>
          <cell r="K1815"/>
          <cell r="L1815" t="str">
            <v>Invertebrate</v>
          </cell>
          <cell r="M1815" t="str">
            <v>Carnivore</v>
          </cell>
          <cell r="N1815" t="str">
            <v>Invertivore</v>
          </cell>
          <cell r="O1815"/>
          <cell r="P1815" t="str">
            <v>Insessorial</v>
          </cell>
          <cell r="Q1815" t="str">
            <v>Forest</v>
          </cell>
          <cell r="R1815" t="str">
            <v xml:space="preserve">Dense </v>
          </cell>
          <cell r="S1815"/>
          <cell r="T1815"/>
          <cell r="U1815" t="str">
            <v>M</v>
          </cell>
          <cell r="V1815"/>
          <cell r="W1815"/>
          <cell r="X1815" t="str">
            <v>BR</v>
          </cell>
          <cell r="Y1815"/>
          <cell r="Z1815"/>
          <cell r="AA1815" t="str">
            <v>X</v>
          </cell>
          <cell r="AB1815"/>
          <cell r="AC1815"/>
          <cell r="AD1815"/>
          <cell r="AE1815"/>
          <cell r="AF1815"/>
        </row>
        <row r="1816">
          <cell r="A1816" t="str">
            <v>Turdus albicollis</v>
          </cell>
          <cell r="B1816" t="str">
            <v>Turdus</v>
          </cell>
          <cell r="C1816" t="str">
            <v>albicollis</v>
          </cell>
          <cell r="D1816" t="str">
            <v>Turdus albicollis</v>
          </cell>
          <cell r="E1816" t="str">
            <v>Passeriformes</v>
          </cell>
          <cell r="F1816" t="str">
            <v>Turdidae</v>
          </cell>
          <cell r="G1816" t="str">
            <v>sabiá-coleira</v>
          </cell>
          <cell r="H1816" t="str">
            <v>White-necked Thrush</v>
          </cell>
          <cell r="I1816" t="str">
            <v>LC</v>
          </cell>
          <cell r="J1816"/>
          <cell r="K1816"/>
          <cell r="L1816" t="str">
            <v>Invertebrate</v>
          </cell>
          <cell r="M1816" t="str">
            <v>Omnivore</v>
          </cell>
          <cell r="N1816" t="str">
            <v>Omnivore</v>
          </cell>
          <cell r="O1816" t="str">
            <v>Sub-bosque/Estrato medio</v>
          </cell>
          <cell r="P1816" t="str">
            <v>Generalist</v>
          </cell>
          <cell r="Q1816" t="str">
            <v>Forest</v>
          </cell>
          <cell r="R1816" t="str">
            <v xml:space="preserve">Dense </v>
          </cell>
          <cell r="S1816">
            <v>3</v>
          </cell>
          <cell r="T1816" t="str">
            <v>A</v>
          </cell>
          <cell r="U1816" t="str">
            <v>M</v>
          </cell>
          <cell r="V1816"/>
          <cell r="W1816"/>
          <cell r="X1816" t="str">
            <v>BR</v>
          </cell>
          <cell r="Y1816"/>
          <cell r="Z1816" t="str">
            <v>RE</v>
          </cell>
          <cell r="AA1816" t="str">
            <v>AC</v>
          </cell>
          <cell r="AB1816"/>
          <cell r="AC1816"/>
          <cell r="AD1816"/>
          <cell r="AE1816"/>
          <cell r="AF1816"/>
        </row>
        <row r="1817">
          <cell r="A1817" t="str">
            <v>Turdus amaurochalinus</v>
          </cell>
          <cell r="B1817" t="str">
            <v>Turdus</v>
          </cell>
          <cell r="C1817" t="str">
            <v>amaurochalinus</v>
          </cell>
          <cell r="D1817" t="str">
            <v>Turdus amaurochalinus</v>
          </cell>
          <cell r="E1817" t="str">
            <v>Passeriformes</v>
          </cell>
          <cell r="F1817" t="str">
            <v>Turdidae</v>
          </cell>
          <cell r="G1817" t="str">
            <v>sabiá-poca</v>
          </cell>
          <cell r="H1817" t="str">
            <v>Creamy-bellied Thrush</v>
          </cell>
          <cell r="I1817" t="str">
            <v>LC</v>
          </cell>
          <cell r="J1817"/>
          <cell r="K1817"/>
          <cell r="L1817" t="str">
            <v>FruiNect</v>
          </cell>
          <cell r="M1817" t="str">
            <v>Omnivore</v>
          </cell>
          <cell r="N1817" t="str">
            <v>Omnivore</v>
          </cell>
          <cell r="O1817" t="str">
            <v>Terrestre/Dossel</v>
          </cell>
          <cell r="P1817" t="str">
            <v>Generalist</v>
          </cell>
          <cell r="Q1817" t="str">
            <v>Forest</v>
          </cell>
          <cell r="R1817" t="str">
            <v xml:space="preserve">Dense </v>
          </cell>
          <cell r="S1817">
            <v>2</v>
          </cell>
          <cell r="T1817" t="str">
            <v>A</v>
          </cell>
          <cell r="U1817" t="str">
            <v>B</v>
          </cell>
          <cell r="V1817" t="str">
            <v>MPR</v>
          </cell>
          <cell r="W1817" t="str">
            <v>Yes</v>
          </cell>
          <cell r="X1817" t="str">
            <v>BR</v>
          </cell>
          <cell r="Y1817"/>
          <cell r="Z1817" t="str">
            <v>DE</v>
          </cell>
          <cell r="AA1817"/>
          <cell r="AB1817"/>
          <cell r="AC1817"/>
          <cell r="AD1817"/>
          <cell r="AE1817"/>
          <cell r="AF1817"/>
        </row>
        <row r="1818">
          <cell r="A1818" t="str">
            <v>Turdus flavipes</v>
          </cell>
          <cell r="B1818" t="str">
            <v>Turdus</v>
          </cell>
          <cell r="C1818" t="str">
            <v>flavipes</v>
          </cell>
          <cell r="D1818" t="str">
            <v>Turdus flavipes</v>
          </cell>
          <cell r="E1818" t="str">
            <v>Passeriformes</v>
          </cell>
          <cell r="F1818" t="str">
            <v>Turdidae</v>
          </cell>
          <cell r="G1818" t="str">
            <v>sabiá-u</v>
          </cell>
          <cell r="H1818" t="str">
            <v>Yellow-legged Thrush</v>
          </cell>
          <cell r="I1818" t="str">
            <v>LC</v>
          </cell>
          <cell r="J1818"/>
          <cell r="K1818"/>
          <cell r="L1818" t="str">
            <v>FruiNect</v>
          </cell>
          <cell r="M1818" t="str">
            <v>Omnivore</v>
          </cell>
          <cell r="N1818" t="str">
            <v>Omnivore</v>
          </cell>
          <cell r="O1818"/>
          <cell r="P1818" t="str">
            <v>Generalist</v>
          </cell>
          <cell r="Q1818" t="str">
            <v>Forest</v>
          </cell>
          <cell r="R1818" t="str">
            <v xml:space="preserve">Dense </v>
          </cell>
          <cell r="S1818"/>
          <cell r="T1818" t="str">
            <v>B</v>
          </cell>
          <cell r="U1818" t="str">
            <v>M</v>
          </cell>
          <cell r="V1818" t="str">
            <v>MGT</v>
          </cell>
          <cell r="W1818" t="str">
            <v>Yes</v>
          </cell>
          <cell r="X1818" t="str">
            <v>BR</v>
          </cell>
          <cell r="Y1818"/>
          <cell r="Z1818"/>
          <cell r="AA1818"/>
          <cell r="AB1818"/>
          <cell r="AC1818"/>
          <cell r="AD1818"/>
          <cell r="AE1818"/>
          <cell r="AF1818"/>
        </row>
        <row r="1819">
          <cell r="A1819" t="str">
            <v>Turdus fumigatus</v>
          </cell>
          <cell r="B1819" t="str">
            <v>Turdus</v>
          </cell>
          <cell r="C1819" t="str">
            <v>fumigatus</v>
          </cell>
          <cell r="D1819" t="str">
            <v>Turdus fumigatus</v>
          </cell>
          <cell r="E1819" t="str">
            <v>Passeriformes</v>
          </cell>
          <cell r="F1819" t="str">
            <v>Turdidae</v>
          </cell>
          <cell r="G1819" t="str">
            <v>sabiá-da-mata</v>
          </cell>
          <cell r="H1819" t="str">
            <v>Cocoa Thrush</v>
          </cell>
          <cell r="I1819" t="str">
            <v>LC</v>
          </cell>
          <cell r="J1819"/>
          <cell r="K1819"/>
          <cell r="L1819" t="str">
            <v>Omnivore</v>
          </cell>
          <cell r="M1819" t="str">
            <v>Omnivore</v>
          </cell>
          <cell r="N1819" t="str">
            <v>Omnivore</v>
          </cell>
          <cell r="O1819" t="str">
            <v>Terrestre/Estrato medio</v>
          </cell>
          <cell r="P1819" t="str">
            <v>Generalist</v>
          </cell>
          <cell r="Q1819" t="str">
            <v>Forest</v>
          </cell>
          <cell r="R1819" t="str">
            <v xml:space="preserve">Dense </v>
          </cell>
          <cell r="S1819"/>
          <cell r="T1819"/>
          <cell r="U1819" t="str">
            <v>A</v>
          </cell>
          <cell r="V1819"/>
          <cell r="W1819"/>
          <cell r="X1819" t="str">
            <v>BR</v>
          </cell>
          <cell r="Y1819"/>
          <cell r="Z1819"/>
          <cell r="AA1819"/>
          <cell r="AB1819"/>
          <cell r="AC1819"/>
          <cell r="AD1819"/>
          <cell r="AE1819"/>
          <cell r="AF1819"/>
        </row>
        <row r="1820">
          <cell r="A1820" t="str">
            <v>Turdus hauxwelli</v>
          </cell>
          <cell r="B1820" t="str">
            <v>Turdus</v>
          </cell>
          <cell r="C1820" t="str">
            <v>hauxwelli</v>
          </cell>
          <cell r="D1820" t="str">
            <v>Turdus hauxwelli</v>
          </cell>
          <cell r="E1820" t="str">
            <v>Passeriformes</v>
          </cell>
          <cell r="F1820" t="str">
            <v>Turdidae</v>
          </cell>
          <cell r="G1820" t="str">
            <v>sabiá-bicolor</v>
          </cell>
          <cell r="H1820" t="str">
            <v>Hauxwell's Thrush</v>
          </cell>
          <cell r="I1820" t="str">
            <v>LC</v>
          </cell>
          <cell r="J1820"/>
          <cell r="K1820"/>
          <cell r="L1820" t="str">
            <v>Omnivore</v>
          </cell>
          <cell r="M1820" t="str">
            <v>Omnivore</v>
          </cell>
          <cell r="N1820" t="str">
            <v>Omnivore</v>
          </cell>
          <cell r="O1820" t="str">
            <v>Sub-bosque/Estrato medio</v>
          </cell>
          <cell r="P1820" t="str">
            <v>Generalist</v>
          </cell>
          <cell r="Q1820" t="str">
            <v>Forest</v>
          </cell>
          <cell r="R1820" t="str">
            <v xml:space="preserve">Dense </v>
          </cell>
          <cell r="S1820"/>
          <cell r="T1820"/>
          <cell r="U1820" t="str">
            <v>B</v>
          </cell>
          <cell r="V1820"/>
          <cell r="W1820"/>
          <cell r="X1820" t="str">
            <v>BR</v>
          </cell>
          <cell r="Y1820"/>
          <cell r="Z1820"/>
          <cell r="AA1820"/>
          <cell r="AB1820"/>
          <cell r="AC1820"/>
          <cell r="AD1820"/>
          <cell r="AE1820"/>
          <cell r="AF1820"/>
        </row>
        <row r="1821">
          <cell r="A1821" t="str">
            <v>Turdus ignobilis</v>
          </cell>
          <cell r="B1821" t="str">
            <v>Turdus</v>
          </cell>
          <cell r="C1821" t="str">
            <v>ignobilis</v>
          </cell>
          <cell r="D1821" t="str">
            <v>Turdus ignobilis</v>
          </cell>
          <cell r="E1821"/>
          <cell r="F1821"/>
          <cell r="G1821" t="str">
            <v>caraxué-de-bico-preto</v>
          </cell>
          <cell r="H1821" t="str">
            <v>Black-billed Thrush</v>
          </cell>
          <cell r="I1821"/>
          <cell r="J1821"/>
          <cell r="K1821"/>
          <cell r="L1821" t="str">
            <v>Omnivore</v>
          </cell>
          <cell r="M1821" t="str">
            <v>Omnivore</v>
          </cell>
          <cell r="N1821" t="str">
            <v>Omnivore</v>
          </cell>
          <cell r="O1821" t="str">
            <v>Terrestre/Dossel</v>
          </cell>
          <cell r="P1821" t="str">
            <v>Generalist</v>
          </cell>
          <cell r="Q1821" t="str">
            <v>Forest</v>
          </cell>
          <cell r="R1821" t="str">
            <v xml:space="preserve">Dense </v>
          </cell>
          <cell r="S1821"/>
          <cell r="T1821"/>
          <cell r="U1821"/>
          <cell r="V1821"/>
          <cell r="W1821"/>
          <cell r="X1821"/>
          <cell r="Y1821"/>
          <cell r="Z1821"/>
          <cell r="AA1821"/>
          <cell r="AB1821"/>
          <cell r="AC1821"/>
          <cell r="AD1821"/>
          <cell r="AE1821"/>
          <cell r="AF1821"/>
        </row>
        <row r="1822">
          <cell r="A1822" t="str">
            <v>Turdus iliacus</v>
          </cell>
          <cell r="B1822" t="str">
            <v>Turdus</v>
          </cell>
          <cell r="C1822" t="str">
            <v>iliacus</v>
          </cell>
          <cell r="D1822" t="str">
            <v>Turdus iliacus</v>
          </cell>
          <cell r="E1822" t="str">
            <v>Passeriformes</v>
          </cell>
          <cell r="F1822" t="str">
            <v>Turdidae</v>
          </cell>
          <cell r="G1822" t="str">
            <v>sabiá-ruivo</v>
          </cell>
          <cell r="H1822" t="str">
            <v>Redwing</v>
          </cell>
          <cell r="I1822"/>
          <cell r="J1822"/>
          <cell r="K1822"/>
          <cell r="L1822" t="str">
            <v>Omnivore</v>
          </cell>
          <cell r="M1822" t="str">
            <v>Omnivore</v>
          </cell>
          <cell r="N1822" t="str">
            <v>Omnivore</v>
          </cell>
          <cell r="O1822"/>
          <cell r="P1822" t="str">
            <v>Generalist</v>
          </cell>
          <cell r="Q1822" t="str">
            <v>Forest</v>
          </cell>
          <cell r="R1822" t="str">
            <v xml:space="preserve">Dense </v>
          </cell>
          <cell r="S1822"/>
          <cell r="T1822"/>
          <cell r="U1822" t="str">
            <v>A</v>
          </cell>
          <cell r="V1822" t="str">
            <v>VAG</v>
          </cell>
          <cell r="W1822" t="str">
            <v>No</v>
          </cell>
          <cell r="X1822" t="str">
            <v>VA (E)</v>
          </cell>
          <cell r="Y1822"/>
          <cell r="Z1822"/>
          <cell r="AA1822"/>
          <cell r="AB1822"/>
          <cell r="AC1822"/>
          <cell r="AD1822"/>
          <cell r="AE1822"/>
          <cell r="AF1822"/>
        </row>
        <row r="1823">
          <cell r="A1823" t="str">
            <v>Turdus lawrencii</v>
          </cell>
          <cell r="B1823" t="str">
            <v>Turdus</v>
          </cell>
          <cell r="C1823" t="str">
            <v>lawrencii</v>
          </cell>
          <cell r="D1823" t="str">
            <v>Turdus lawrencii</v>
          </cell>
          <cell r="E1823" t="str">
            <v>Passeriformes</v>
          </cell>
          <cell r="F1823" t="str">
            <v>Turdidae</v>
          </cell>
          <cell r="G1823" t="str">
            <v>caraxué-de-bico-amarelo</v>
          </cell>
          <cell r="H1823" t="str">
            <v>Lawrence's Thrush</v>
          </cell>
          <cell r="I1823" t="str">
            <v>LC</v>
          </cell>
          <cell r="J1823"/>
          <cell r="K1823"/>
          <cell r="L1823" t="str">
            <v>Omnivore</v>
          </cell>
          <cell r="M1823" t="str">
            <v>Omnivore</v>
          </cell>
          <cell r="N1823" t="str">
            <v>Omnivore</v>
          </cell>
          <cell r="O1823" t="str">
            <v>Dossel</v>
          </cell>
          <cell r="P1823" t="str">
            <v>Generalist</v>
          </cell>
          <cell r="Q1823" t="str">
            <v>Forest</v>
          </cell>
          <cell r="R1823" t="str">
            <v xml:space="preserve">Dense </v>
          </cell>
          <cell r="S1823"/>
          <cell r="T1823" t="str">
            <v>A</v>
          </cell>
          <cell r="U1823" t="str">
            <v>B</v>
          </cell>
          <cell r="V1823"/>
          <cell r="W1823"/>
          <cell r="X1823" t="str">
            <v>BR</v>
          </cell>
          <cell r="Y1823"/>
          <cell r="Z1823"/>
          <cell r="AA1823" t="str">
            <v>AC</v>
          </cell>
          <cell r="AB1823"/>
          <cell r="AC1823"/>
          <cell r="AD1823"/>
          <cell r="AE1823"/>
          <cell r="AF1823"/>
        </row>
        <row r="1824">
          <cell r="A1824" t="str">
            <v>Turdus leucomelas</v>
          </cell>
          <cell r="B1824" t="str">
            <v>Turdus</v>
          </cell>
          <cell r="C1824" t="str">
            <v>leucomelas</v>
          </cell>
          <cell r="D1824" t="str">
            <v>Turdus leucomelas</v>
          </cell>
          <cell r="E1824" t="str">
            <v>Passeriformes</v>
          </cell>
          <cell r="F1824" t="str">
            <v>Turdidae</v>
          </cell>
          <cell r="G1824" t="str">
            <v>sabiá-branco</v>
          </cell>
          <cell r="H1824" t="str">
            <v>Pale-breasted Thrush</v>
          </cell>
          <cell r="I1824" t="str">
            <v>LC</v>
          </cell>
          <cell r="J1824"/>
          <cell r="K1824"/>
          <cell r="L1824" t="str">
            <v>Invertebrate</v>
          </cell>
          <cell r="M1824" t="str">
            <v>Herbivore</v>
          </cell>
          <cell r="N1824" t="str">
            <v>Omnivore</v>
          </cell>
          <cell r="O1824" t="str">
            <v>Terrestre/Dossel</v>
          </cell>
          <cell r="P1824" t="str">
            <v>Generalist</v>
          </cell>
          <cell r="Q1824" t="str">
            <v>Forest</v>
          </cell>
          <cell r="R1824" t="str">
            <v xml:space="preserve">Dense </v>
          </cell>
          <cell r="S1824">
            <v>2</v>
          </cell>
          <cell r="T1824" t="str">
            <v>A</v>
          </cell>
          <cell r="U1824" t="str">
            <v>B</v>
          </cell>
          <cell r="V1824"/>
          <cell r="W1824"/>
          <cell r="X1824" t="str">
            <v>BR</v>
          </cell>
          <cell r="Y1824"/>
          <cell r="Z1824" t="str">
            <v>RE</v>
          </cell>
          <cell r="AA1824"/>
          <cell r="AB1824"/>
          <cell r="AC1824"/>
          <cell r="AD1824"/>
          <cell r="AE1824"/>
          <cell r="AF1824"/>
        </row>
        <row r="1825">
          <cell r="A1825" t="str">
            <v>Turdus leucops</v>
          </cell>
          <cell r="B1825" t="str">
            <v>Turdus</v>
          </cell>
          <cell r="C1825" t="str">
            <v>leucops</v>
          </cell>
          <cell r="D1825" t="str">
            <v>Turdus leucops</v>
          </cell>
          <cell r="E1825" t="str">
            <v>Passeriformes</v>
          </cell>
          <cell r="F1825" t="str">
            <v>Turdidae</v>
          </cell>
          <cell r="G1825" t="str">
            <v>sabiá-preto</v>
          </cell>
          <cell r="H1825" t="str">
            <v>Pale-eyed Thrush</v>
          </cell>
          <cell r="I1825" t="str">
            <v>LC</v>
          </cell>
          <cell r="J1825"/>
          <cell r="K1825"/>
          <cell r="L1825" t="str">
            <v>FruiNect</v>
          </cell>
          <cell r="M1825" t="str">
            <v>Herbivore</v>
          </cell>
          <cell r="N1825" t="str">
            <v>Omnivore</v>
          </cell>
          <cell r="O1825"/>
          <cell r="P1825" t="str">
            <v>Generalist</v>
          </cell>
          <cell r="Q1825" t="str">
            <v>Forest</v>
          </cell>
          <cell r="R1825" t="str">
            <v xml:space="preserve">Dense </v>
          </cell>
          <cell r="S1825"/>
          <cell r="T1825"/>
          <cell r="U1825"/>
          <cell r="V1825"/>
          <cell r="W1825"/>
          <cell r="X1825" t="str">
            <v>BR#</v>
          </cell>
          <cell r="Y1825"/>
          <cell r="Z1825"/>
          <cell r="AA1825"/>
          <cell r="AB1825"/>
          <cell r="AC1825"/>
          <cell r="AD1825"/>
          <cell r="AE1825"/>
          <cell r="AF1825"/>
        </row>
        <row r="1826">
          <cell r="A1826" t="str">
            <v>Turdus nudigenis</v>
          </cell>
          <cell r="B1826" t="str">
            <v>Turdus</v>
          </cell>
          <cell r="C1826" t="str">
            <v>nudigenis</v>
          </cell>
          <cell r="D1826" t="str">
            <v>Turdus nudigenis</v>
          </cell>
          <cell r="E1826" t="str">
            <v>Passeriformes</v>
          </cell>
          <cell r="F1826" t="str">
            <v>Turdidae</v>
          </cell>
          <cell r="G1826" t="str">
            <v>caraxué</v>
          </cell>
          <cell r="H1826" t="str">
            <v>Spectacled Thrush</v>
          </cell>
          <cell r="I1826" t="str">
            <v>LC</v>
          </cell>
          <cell r="J1826"/>
          <cell r="K1826"/>
          <cell r="L1826" t="str">
            <v>Omnivore</v>
          </cell>
          <cell r="M1826" t="str">
            <v>Omnivore</v>
          </cell>
          <cell r="N1826" t="str">
            <v>Omnivore</v>
          </cell>
          <cell r="O1826"/>
          <cell r="P1826" t="str">
            <v>Generalist</v>
          </cell>
          <cell r="Q1826" t="str">
            <v>Forest</v>
          </cell>
          <cell r="R1826" t="str">
            <v xml:space="preserve">Dense </v>
          </cell>
          <cell r="S1826"/>
          <cell r="T1826"/>
          <cell r="U1826" t="str">
            <v>B</v>
          </cell>
          <cell r="V1826"/>
          <cell r="W1826"/>
          <cell r="X1826" t="str">
            <v>BR</v>
          </cell>
          <cell r="Y1826"/>
          <cell r="Z1826"/>
          <cell r="AA1826"/>
          <cell r="AB1826"/>
          <cell r="AC1826"/>
          <cell r="AD1826"/>
          <cell r="AE1826"/>
          <cell r="AF1826"/>
        </row>
        <row r="1827">
          <cell r="A1827" t="str">
            <v>Turdus olivater</v>
          </cell>
          <cell r="B1827" t="str">
            <v>Turdus</v>
          </cell>
          <cell r="C1827" t="str">
            <v>olivater</v>
          </cell>
          <cell r="D1827" t="str">
            <v>Turdus olivater</v>
          </cell>
          <cell r="E1827" t="str">
            <v>Passeriformes</v>
          </cell>
          <cell r="F1827" t="str">
            <v>Turdidae</v>
          </cell>
          <cell r="G1827" t="str">
            <v>sabiá-de-cabeça-preta</v>
          </cell>
          <cell r="H1827" t="str">
            <v>Black-hooded Thrush</v>
          </cell>
          <cell r="I1827" t="str">
            <v>LC</v>
          </cell>
          <cell r="J1827"/>
          <cell r="K1827"/>
          <cell r="L1827" t="str">
            <v>Omnivore</v>
          </cell>
          <cell r="M1827" t="str">
            <v>Omnivore</v>
          </cell>
          <cell r="N1827" t="str">
            <v>Omnivore</v>
          </cell>
          <cell r="O1827" t="str">
            <v>Dossel</v>
          </cell>
          <cell r="P1827" t="str">
            <v>Generalist</v>
          </cell>
          <cell r="Q1827" t="str">
            <v>Forest</v>
          </cell>
          <cell r="R1827" t="str">
            <v xml:space="preserve">Dense </v>
          </cell>
          <cell r="S1827"/>
          <cell r="T1827" t="str">
            <v>A</v>
          </cell>
          <cell r="U1827" t="str">
            <v>B</v>
          </cell>
          <cell r="V1827"/>
          <cell r="W1827"/>
          <cell r="X1827" t="str">
            <v>BR#</v>
          </cell>
          <cell r="Y1827"/>
          <cell r="Z1827"/>
          <cell r="AA1827" t="str">
            <v>AC</v>
          </cell>
          <cell r="AB1827"/>
          <cell r="AC1827"/>
          <cell r="AD1827"/>
          <cell r="AE1827"/>
          <cell r="AF1827"/>
        </row>
        <row r="1828">
          <cell r="A1828" t="str">
            <v>Turdus rufiventris</v>
          </cell>
          <cell r="B1828" t="str">
            <v>Turdus</v>
          </cell>
          <cell r="C1828" t="str">
            <v>rufiventris</v>
          </cell>
          <cell r="D1828" t="str">
            <v>Turdus rufiventris</v>
          </cell>
          <cell r="E1828" t="str">
            <v>Passeriformes</v>
          </cell>
          <cell r="F1828" t="str">
            <v>Turdidae</v>
          </cell>
          <cell r="G1828" t="str">
            <v>sabiá-laranjeira</v>
          </cell>
          <cell r="H1828" t="str">
            <v>Rufous-bellied Thrush</v>
          </cell>
          <cell r="I1828" t="str">
            <v>LC</v>
          </cell>
          <cell r="J1828"/>
          <cell r="K1828"/>
          <cell r="L1828" t="str">
            <v>Omnivore</v>
          </cell>
          <cell r="M1828" t="str">
            <v>Omnivore</v>
          </cell>
          <cell r="N1828" t="str">
            <v>Omnivore</v>
          </cell>
          <cell r="O1828" t="str">
            <v>Terrestre/Dossel</v>
          </cell>
          <cell r="P1828" t="str">
            <v>Generalist</v>
          </cell>
          <cell r="Q1828" t="str">
            <v>Forest</v>
          </cell>
          <cell r="R1828" t="str">
            <v xml:space="preserve">Dense </v>
          </cell>
          <cell r="S1828">
            <v>1</v>
          </cell>
          <cell r="T1828" t="str">
            <v>A</v>
          </cell>
          <cell r="U1828" t="str">
            <v>B</v>
          </cell>
          <cell r="V1828"/>
          <cell r="W1828"/>
          <cell r="X1828" t="str">
            <v>BR</v>
          </cell>
          <cell r="Y1828"/>
          <cell r="Z1828" t="str">
            <v>RE</v>
          </cell>
          <cell r="AA1828"/>
          <cell r="AB1828"/>
          <cell r="AC1828"/>
          <cell r="AD1828"/>
          <cell r="AE1828"/>
          <cell r="AF1828"/>
        </row>
        <row r="1829">
          <cell r="A1829" t="str">
            <v>Turdus sanchezorum</v>
          </cell>
          <cell r="B1829" t="str">
            <v>Turdus</v>
          </cell>
          <cell r="C1829" t="str">
            <v>sanchezorum</v>
          </cell>
          <cell r="D1829" t="str">
            <v>Turdus sanchezorum</v>
          </cell>
          <cell r="E1829" t="str">
            <v>Passeriformes</v>
          </cell>
          <cell r="F1829" t="str">
            <v>Turdidae</v>
          </cell>
          <cell r="G1829" t="str">
            <v>sabiá-da-várzea</v>
          </cell>
          <cell r="H1829" t="str">
            <v>Varzea Thrush</v>
          </cell>
          <cell r="I1829" t="str">
            <v>LC</v>
          </cell>
          <cell r="J1829"/>
          <cell r="K1829"/>
          <cell r="L1829" t="str">
            <v>Omnivore</v>
          </cell>
          <cell r="M1829" t="str">
            <v>Omnivore</v>
          </cell>
          <cell r="N1829" t="str">
            <v>Omnivore</v>
          </cell>
          <cell r="O1829"/>
          <cell r="P1829" t="str">
            <v>Generalist</v>
          </cell>
          <cell r="Q1829" t="str">
            <v>Forest</v>
          </cell>
          <cell r="R1829" t="str">
            <v xml:space="preserve">Dense </v>
          </cell>
          <cell r="S1829"/>
          <cell r="T1829"/>
          <cell r="U1829" t="str">
            <v>B</v>
          </cell>
          <cell r="V1829"/>
          <cell r="W1829"/>
          <cell r="X1829" t="str">
            <v>BR</v>
          </cell>
          <cell r="Y1829"/>
          <cell r="Z1829"/>
          <cell r="AA1829" t="str">
            <v>AF5</v>
          </cell>
          <cell r="AB1829"/>
          <cell r="AC1829"/>
          <cell r="AD1829"/>
          <cell r="AE1829"/>
          <cell r="AF1829"/>
        </row>
        <row r="1830">
          <cell r="A1830" t="str">
            <v>Turdus subalaris</v>
          </cell>
          <cell r="B1830" t="str">
            <v>Turdus</v>
          </cell>
          <cell r="C1830" t="str">
            <v>subalaris</v>
          </cell>
          <cell r="D1830" t="str">
            <v>Turdus subalaris</v>
          </cell>
          <cell r="E1830" t="str">
            <v>Passeriformes</v>
          </cell>
          <cell r="F1830" t="str">
            <v>Turdidae</v>
          </cell>
          <cell r="G1830" t="str">
            <v>sabiá-ferreiro</v>
          </cell>
          <cell r="H1830" t="str">
            <v>Eastern Slaty Thrush</v>
          </cell>
          <cell r="I1830" t="str">
            <v>LC</v>
          </cell>
          <cell r="J1830"/>
          <cell r="K1830"/>
          <cell r="L1830" t="str">
            <v>FruiNect</v>
          </cell>
          <cell r="M1830" t="str">
            <v>Omnivore</v>
          </cell>
          <cell r="N1830" t="str">
            <v>Omnivore</v>
          </cell>
          <cell r="O1830"/>
          <cell r="P1830" t="str">
            <v>Generalist</v>
          </cell>
          <cell r="Q1830" t="str">
            <v>Forest</v>
          </cell>
          <cell r="R1830" t="str">
            <v xml:space="preserve">Dense </v>
          </cell>
          <cell r="S1830">
            <v>3</v>
          </cell>
          <cell r="T1830" t="str">
            <v>B</v>
          </cell>
          <cell r="U1830" t="str">
            <v>B</v>
          </cell>
          <cell r="V1830" t="str">
            <v>MPR</v>
          </cell>
          <cell r="W1830" t="str">
            <v>Yes</v>
          </cell>
          <cell r="X1830" t="str">
            <v>BR</v>
          </cell>
          <cell r="Y1830"/>
          <cell r="Z1830" t="str">
            <v>VS</v>
          </cell>
          <cell r="AA1830"/>
          <cell r="AB1830"/>
          <cell r="AC1830"/>
          <cell r="AD1830"/>
          <cell r="AE1830"/>
          <cell r="AF1830"/>
        </row>
        <row r="1831">
          <cell r="A1831" t="str">
            <v>Tyranneutes stolzmanni</v>
          </cell>
          <cell r="B1831" t="str">
            <v>Tyranneutes</v>
          </cell>
          <cell r="C1831" t="str">
            <v>stolzmanni</v>
          </cell>
          <cell r="D1831" t="str">
            <v>Tyranneutes stolzmanni</v>
          </cell>
          <cell r="E1831" t="str">
            <v>Passeriformes</v>
          </cell>
          <cell r="F1831" t="str">
            <v>Pipridae</v>
          </cell>
          <cell r="G1831" t="str">
            <v>uirapuruzinho</v>
          </cell>
          <cell r="H1831" t="str">
            <v>Dwarf Tyrant-Makin</v>
          </cell>
          <cell r="I1831" t="str">
            <v>LC</v>
          </cell>
          <cell r="J1831"/>
          <cell r="K1831"/>
          <cell r="L1831" t="str">
            <v>FruiNect</v>
          </cell>
          <cell r="M1831" t="str">
            <v>Herbivore</v>
          </cell>
          <cell r="N1831" t="str">
            <v>Frugivore</v>
          </cell>
          <cell r="O1831" t="str">
            <v>Estrato medio</v>
          </cell>
          <cell r="P1831" t="str">
            <v>Insessorial</v>
          </cell>
          <cell r="Q1831" t="str">
            <v>Forest</v>
          </cell>
          <cell r="R1831" t="str">
            <v xml:space="preserve">Dense </v>
          </cell>
          <cell r="S1831"/>
          <cell r="T1831"/>
          <cell r="U1831" t="str">
            <v>A</v>
          </cell>
          <cell r="V1831"/>
          <cell r="W1831"/>
          <cell r="X1831" t="str">
            <v>BR</v>
          </cell>
          <cell r="Y1831"/>
          <cell r="Z1831"/>
          <cell r="AA1831"/>
          <cell r="AB1831"/>
          <cell r="AC1831"/>
          <cell r="AD1831"/>
          <cell r="AE1831"/>
          <cell r="AF1831"/>
        </row>
        <row r="1832">
          <cell r="A1832" t="str">
            <v>Tyranneutes virescens</v>
          </cell>
          <cell r="B1832" t="str">
            <v>Tyranneutes</v>
          </cell>
          <cell r="C1832" t="str">
            <v>virescens</v>
          </cell>
          <cell r="D1832" t="str">
            <v>Tyranneutes virescens</v>
          </cell>
          <cell r="E1832" t="str">
            <v>Passeriformes</v>
          </cell>
          <cell r="F1832" t="str">
            <v>Pipridae</v>
          </cell>
          <cell r="G1832" t="str">
            <v>uirapuruzinho-do-norte</v>
          </cell>
          <cell r="H1832" t="str">
            <v>Tiny Tyrant-Makin</v>
          </cell>
          <cell r="I1832" t="str">
            <v>LC</v>
          </cell>
          <cell r="J1832"/>
          <cell r="K1832"/>
          <cell r="L1832" t="str">
            <v>FruiNect</v>
          </cell>
          <cell r="M1832" t="str">
            <v>Herbivore</v>
          </cell>
          <cell r="N1832" t="str">
            <v>Frugivore</v>
          </cell>
          <cell r="O1832" t="str">
            <v>Estrato medio</v>
          </cell>
          <cell r="P1832" t="str">
            <v>Insessorial</v>
          </cell>
          <cell r="Q1832" t="str">
            <v>Forest</v>
          </cell>
          <cell r="R1832" t="str">
            <v xml:space="preserve">Dense </v>
          </cell>
          <cell r="S1832"/>
          <cell r="T1832"/>
          <cell r="U1832"/>
          <cell r="V1832"/>
          <cell r="W1832"/>
          <cell r="X1832" t="str">
            <v>BR</v>
          </cell>
          <cell r="Y1832"/>
          <cell r="Z1832"/>
          <cell r="AA1832"/>
          <cell r="AB1832"/>
          <cell r="AC1832"/>
          <cell r="AD1832"/>
          <cell r="AE1832"/>
          <cell r="AF1832"/>
        </row>
        <row r="1833">
          <cell r="A1833" t="str">
            <v>Tyranniscus burmeisteri</v>
          </cell>
          <cell r="B1833" t="str">
            <v>Tyranniscus</v>
          </cell>
          <cell r="C1833" t="str">
            <v>burmeisteri</v>
          </cell>
          <cell r="D1833" t="str">
            <v>Tyranniscus burmeisteri</v>
          </cell>
          <cell r="E1833" t="str">
            <v>Passeriformes</v>
          </cell>
          <cell r="F1833" t="str">
            <v>Tyrannidae</v>
          </cell>
          <cell r="G1833" t="str">
            <v>piolhinho-chiador</v>
          </cell>
          <cell r="H1833" t="str">
            <v>Rough-legged Tyrannulet</v>
          </cell>
          <cell r="I1833"/>
          <cell r="J1833"/>
          <cell r="K1833"/>
          <cell r="L1833" t="str">
            <v>Omnivore</v>
          </cell>
          <cell r="M1833"/>
          <cell r="N1833"/>
          <cell r="O1833"/>
          <cell r="P1833"/>
          <cell r="Q1833"/>
          <cell r="R1833"/>
          <cell r="S1833"/>
          <cell r="T1833"/>
          <cell r="U1833" t="str">
            <v>M</v>
          </cell>
          <cell r="V1833"/>
          <cell r="W1833"/>
          <cell r="X1833" t="str">
            <v>BR</v>
          </cell>
          <cell r="Y1833"/>
          <cell r="Z1833"/>
          <cell r="AA1833"/>
          <cell r="AB1833"/>
          <cell r="AC1833"/>
          <cell r="AD1833"/>
          <cell r="AE1833"/>
          <cell r="AF1833"/>
        </row>
        <row r="1834">
          <cell r="A1834" t="str">
            <v>Tyrannopsis sulphurea</v>
          </cell>
          <cell r="B1834" t="str">
            <v>Tyrannopsis</v>
          </cell>
          <cell r="C1834" t="str">
            <v>sulphurea</v>
          </cell>
          <cell r="D1834" t="str">
            <v>Tyrannopsis sulphurea</v>
          </cell>
          <cell r="E1834" t="str">
            <v>Passeriformes</v>
          </cell>
          <cell r="F1834" t="str">
            <v>Tyrannidae</v>
          </cell>
          <cell r="G1834" t="str">
            <v>suiriri-de-garganta-rajada</v>
          </cell>
          <cell r="H1834" t="str">
            <v>Sulphury Flycatcher</v>
          </cell>
          <cell r="I1834" t="str">
            <v>LC</v>
          </cell>
          <cell r="J1834"/>
          <cell r="K1834"/>
          <cell r="L1834" t="str">
            <v>Invertebrate</v>
          </cell>
          <cell r="M1834" t="str">
            <v>Carnivore</v>
          </cell>
          <cell r="N1834" t="str">
            <v>Invertivore</v>
          </cell>
          <cell r="O1834" t="str">
            <v>Dossel</v>
          </cell>
          <cell r="P1834" t="str">
            <v>Insessorial</v>
          </cell>
          <cell r="Q1834" t="str">
            <v>Woodland</v>
          </cell>
          <cell r="R1834" t="str">
            <v>Semi-Open</v>
          </cell>
          <cell r="S1834"/>
          <cell r="T1834"/>
          <cell r="U1834" t="str">
            <v>B</v>
          </cell>
          <cell r="V1834"/>
          <cell r="W1834"/>
          <cell r="X1834" t="str">
            <v>BR</v>
          </cell>
          <cell r="Y1834"/>
          <cell r="Z1834"/>
          <cell r="AA1834"/>
          <cell r="AB1834"/>
          <cell r="AC1834"/>
          <cell r="AD1834"/>
          <cell r="AE1834"/>
          <cell r="AF1834"/>
        </row>
        <row r="1835">
          <cell r="A1835" t="str">
            <v>Tyrannulus elatus</v>
          </cell>
          <cell r="B1835" t="str">
            <v>Tyrannulus</v>
          </cell>
          <cell r="C1835" t="str">
            <v>elatus</v>
          </cell>
          <cell r="D1835" t="str">
            <v>Tyrannulus elatus</v>
          </cell>
          <cell r="E1835" t="str">
            <v>Passeriformes</v>
          </cell>
          <cell r="F1835" t="str">
            <v>Tyrannidae</v>
          </cell>
          <cell r="G1835" t="str">
            <v>maria-te-viu</v>
          </cell>
          <cell r="H1835" t="str">
            <v>Yellow-crowned Tyrannulet</v>
          </cell>
          <cell r="I1835" t="str">
            <v>LC</v>
          </cell>
          <cell r="J1835"/>
          <cell r="K1835"/>
          <cell r="L1835" t="str">
            <v>Invertebrate</v>
          </cell>
          <cell r="M1835" t="str">
            <v>Omnivore</v>
          </cell>
          <cell r="N1835" t="str">
            <v>Invertivore</v>
          </cell>
          <cell r="O1835" t="str">
            <v>Dossel</v>
          </cell>
          <cell r="P1835" t="str">
            <v>Insessorial</v>
          </cell>
          <cell r="Q1835" t="str">
            <v>Shrubland</v>
          </cell>
          <cell r="R1835" t="str">
            <v>Semi-Open</v>
          </cell>
          <cell r="S1835"/>
          <cell r="T1835"/>
          <cell r="U1835" t="str">
            <v>B</v>
          </cell>
          <cell r="V1835"/>
          <cell r="W1835"/>
          <cell r="X1835" t="str">
            <v>BR</v>
          </cell>
          <cell r="Y1835"/>
          <cell r="Z1835"/>
          <cell r="AA1835"/>
          <cell r="AB1835"/>
          <cell r="AC1835"/>
          <cell r="AD1835"/>
          <cell r="AE1835"/>
          <cell r="AF1835"/>
        </row>
        <row r="1836">
          <cell r="A1836" t="str">
            <v>Tyrannus albogularis</v>
          </cell>
          <cell r="B1836" t="str">
            <v>Tyrannus</v>
          </cell>
          <cell r="C1836" t="str">
            <v>albogularis</v>
          </cell>
          <cell r="D1836" t="str">
            <v>Tyrannus albogularis</v>
          </cell>
          <cell r="E1836" t="str">
            <v>Passeriformes</v>
          </cell>
          <cell r="F1836" t="str">
            <v>Tyrannidae</v>
          </cell>
          <cell r="G1836" t="str">
            <v>suiriri-de-garganta-branca</v>
          </cell>
          <cell r="H1836" t="str">
            <v>White-throated Kingbird</v>
          </cell>
          <cell r="I1836" t="str">
            <v>LC</v>
          </cell>
          <cell r="J1836"/>
          <cell r="K1836"/>
          <cell r="L1836" t="str">
            <v>Invertebrate</v>
          </cell>
          <cell r="M1836" t="str">
            <v>Carnivore</v>
          </cell>
          <cell r="N1836" t="str">
            <v>Invertivore</v>
          </cell>
          <cell r="O1836" t="str">
            <v>Dossel</v>
          </cell>
          <cell r="P1836" t="str">
            <v>Insessorial</v>
          </cell>
          <cell r="Q1836" t="str">
            <v>Shrubland</v>
          </cell>
          <cell r="R1836" t="str">
            <v>Semi-Open</v>
          </cell>
          <cell r="S1836"/>
          <cell r="T1836" t="str">
            <v>H</v>
          </cell>
          <cell r="U1836" t="str">
            <v>B</v>
          </cell>
          <cell r="V1836" t="str">
            <v>MPR*</v>
          </cell>
          <cell r="W1836" t="str">
            <v>Yes</v>
          </cell>
          <cell r="X1836" t="str">
            <v>BR</v>
          </cell>
          <cell r="Y1836"/>
          <cell r="Z1836"/>
          <cell r="AA1836"/>
          <cell r="AB1836"/>
          <cell r="AC1836"/>
          <cell r="AD1836"/>
          <cell r="AE1836"/>
          <cell r="AF1836"/>
        </row>
        <row r="1837">
          <cell r="A1837" t="str">
            <v>Tyrannus dominicensis</v>
          </cell>
          <cell r="B1837" t="str">
            <v>Tyrannus</v>
          </cell>
          <cell r="C1837" t="str">
            <v>dominicensis</v>
          </cell>
          <cell r="D1837" t="str">
            <v>Tyrannus dominicensis</v>
          </cell>
          <cell r="E1837" t="str">
            <v>Passeriformes</v>
          </cell>
          <cell r="F1837" t="str">
            <v>Tyrannidae</v>
          </cell>
          <cell r="G1837" t="str">
            <v>suiriri-cinza</v>
          </cell>
          <cell r="H1837" t="str">
            <v>Gray Kingbird</v>
          </cell>
          <cell r="I1837" t="str">
            <v>LC</v>
          </cell>
          <cell r="J1837"/>
          <cell r="K1837"/>
          <cell r="L1837" t="str">
            <v>Invertebrate</v>
          </cell>
          <cell r="M1837" t="str">
            <v>Carnivore</v>
          </cell>
          <cell r="N1837" t="str">
            <v>Invertivore</v>
          </cell>
          <cell r="O1837" t="str">
            <v>Dossel</v>
          </cell>
          <cell r="P1837" t="str">
            <v>Insessorial</v>
          </cell>
          <cell r="Q1837" t="str">
            <v>Shrubland</v>
          </cell>
          <cell r="R1837" t="str">
            <v>Semi-Open</v>
          </cell>
          <cell r="S1837"/>
          <cell r="T1837" t="str">
            <v>A</v>
          </cell>
          <cell r="U1837" t="str">
            <v>B</v>
          </cell>
          <cell r="V1837" t="str">
            <v>VAG</v>
          </cell>
          <cell r="W1837" t="str">
            <v>No</v>
          </cell>
          <cell r="X1837" t="str">
            <v>VA (N)</v>
          </cell>
          <cell r="Y1837"/>
          <cell r="Z1837"/>
          <cell r="AA1837" t="str">
            <v>AC</v>
          </cell>
          <cell r="AB1837"/>
          <cell r="AC1837"/>
          <cell r="AD1837"/>
          <cell r="AE1837"/>
          <cell r="AF1837"/>
        </row>
        <row r="1838">
          <cell r="A1838" t="str">
            <v>Tyrannus melancholicus</v>
          </cell>
          <cell r="B1838" t="str">
            <v>Tyrannus</v>
          </cell>
          <cell r="C1838" t="str">
            <v>melancholicus</v>
          </cell>
          <cell r="D1838" t="str">
            <v>Tyrannus melancholicus</v>
          </cell>
          <cell r="E1838" t="str">
            <v>Passeriformes</v>
          </cell>
          <cell r="F1838" t="str">
            <v>Tyrannidae</v>
          </cell>
          <cell r="G1838" t="str">
            <v>suiriri</v>
          </cell>
          <cell r="H1838" t="str">
            <v>Tropical Kingbird</v>
          </cell>
          <cell r="I1838" t="str">
            <v>LC</v>
          </cell>
          <cell r="J1838"/>
          <cell r="K1838"/>
          <cell r="L1838" t="str">
            <v>Invertebrate</v>
          </cell>
          <cell r="M1838" t="str">
            <v>Carnivore</v>
          </cell>
          <cell r="N1838" t="str">
            <v>Invertivore</v>
          </cell>
          <cell r="O1838" t="str">
            <v>Dossel</v>
          </cell>
          <cell r="P1838" t="str">
            <v>Insessorial</v>
          </cell>
          <cell r="Q1838" t="str">
            <v>Shrubland</v>
          </cell>
          <cell r="R1838" t="str">
            <v>Semi-Open</v>
          </cell>
          <cell r="S1838">
            <v>1</v>
          </cell>
          <cell r="T1838" t="str">
            <v>A</v>
          </cell>
          <cell r="U1838" t="str">
            <v>B</v>
          </cell>
          <cell r="V1838" t="str">
            <v>MPR</v>
          </cell>
          <cell r="W1838" t="str">
            <v>Yes</v>
          </cell>
          <cell r="X1838" t="str">
            <v>BR</v>
          </cell>
          <cell r="Y1838"/>
          <cell r="Z1838" t="str">
            <v>RE</v>
          </cell>
          <cell r="AA1838" t="str">
            <v>AC</v>
          </cell>
          <cell r="AB1838"/>
          <cell r="AC1838"/>
          <cell r="AD1838"/>
          <cell r="AE1838"/>
          <cell r="AF1838"/>
        </row>
        <row r="1839">
          <cell r="A1839" t="str">
            <v>Tyrannus savana</v>
          </cell>
          <cell r="B1839" t="str">
            <v>Tyrannus</v>
          </cell>
          <cell r="C1839" t="str">
            <v>savana</v>
          </cell>
          <cell r="D1839" t="str">
            <v>Tyrannus savana</v>
          </cell>
          <cell r="E1839" t="str">
            <v>Passeriformes</v>
          </cell>
          <cell r="F1839" t="str">
            <v>Tyrannidae</v>
          </cell>
          <cell r="G1839" t="str">
            <v>tesourinha</v>
          </cell>
          <cell r="H1839" t="str">
            <v>Fork-tailed Flycatcher</v>
          </cell>
          <cell r="I1839" t="str">
            <v>LC</v>
          </cell>
          <cell r="J1839"/>
          <cell r="K1839"/>
          <cell r="L1839" t="str">
            <v>Invertebrate</v>
          </cell>
          <cell r="M1839" t="str">
            <v>Carnivore</v>
          </cell>
          <cell r="N1839" t="str">
            <v>Invertivore</v>
          </cell>
          <cell r="O1839" t="str">
            <v>Dossel</v>
          </cell>
          <cell r="P1839" t="str">
            <v>Insessorial</v>
          </cell>
          <cell r="Q1839" t="str">
            <v>Shrubland</v>
          </cell>
          <cell r="R1839" t="str">
            <v>Semi-Open</v>
          </cell>
          <cell r="S1839">
            <v>1</v>
          </cell>
          <cell r="T1839" t="str">
            <v>A</v>
          </cell>
          <cell r="U1839" t="str">
            <v>B</v>
          </cell>
          <cell r="V1839" t="str">
            <v>MPR</v>
          </cell>
          <cell r="W1839" t="str">
            <v>Yes</v>
          </cell>
          <cell r="X1839" t="str">
            <v>BR</v>
          </cell>
          <cell r="Y1839"/>
          <cell r="Z1839" t="str">
            <v>VS</v>
          </cell>
          <cell r="AA1839"/>
          <cell r="AB1839"/>
          <cell r="AC1839"/>
          <cell r="AD1839"/>
          <cell r="AE1839"/>
          <cell r="AF1839"/>
        </row>
        <row r="1840">
          <cell r="A1840" t="str">
            <v>Tyrannus tyrannus</v>
          </cell>
          <cell r="B1840" t="str">
            <v>Tyrannus</v>
          </cell>
          <cell r="C1840" t="str">
            <v>tyrannus</v>
          </cell>
          <cell r="D1840" t="str">
            <v>Tyrannus tyrannus</v>
          </cell>
          <cell r="E1840" t="str">
            <v>Passeriformes</v>
          </cell>
          <cell r="F1840" t="str">
            <v>Tyrannidae</v>
          </cell>
          <cell r="G1840" t="str">
            <v>suiriri-valente</v>
          </cell>
          <cell r="H1840" t="str">
            <v>Eastern Kingbird</v>
          </cell>
          <cell r="I1840" t="str">
            <v>LC</v>
          </cell>
          <cell r="J1840"/>
          <cell r="K1840"/>
          <cell r="L1840" t="str">
            <v>Invertebrate</v>
          </cell>
          <cell r="M1840" t="str">
            <v>Carnivore</v>
          </cell>
          <cell r="N1840" t="str">
            <v>Invertivore</v>
          </cell>
          <cell r="O1840"/>
          <cell r="P1840" t="str">
            <v>Insessorial</v>
          </cell>
          <cell r="Q1840" t="str">
            <v>Shrubland</v>
          </cell>
          <cell r="R1840" t="str">
            <v>Semi-Open</v>
          </cell>
          <cell r="S1840"/>
          <cell r="T1840" t="str">
            <v>A</v>
          </cell>
          <cell r="U1840"/>
          <cell r="V1840" t="str">
            <v>MGT</v>
          </cell>
          <cell r="W1840" t="str">
            <v>No</v>
          </cell>
          <cell r="X1840" t="str">
            <v>VI (N)</v>
          </cell>
          <cell r="Y1840"/>
          <cell r="Z1840"/>
          <cell r="AA1840"/>
          <cell r="AB1840"/>
          <cell r="AC1840"/>
          <cell r="AD1840"/>
          <cell r="AE1840"/>
          <cell r="AF1840"/>
        </row>
        <row r="1841">
          <cell r="A1841" t="str">
            <v>Tyto furcata</v>
          </cell>
          <cell r="B1841" t="str">
            <v>Tyto</v>
          </cell>
          <cell r="C1841" t="str">
            <v>furcata</v>
          </cell>
          <cell r="D1841" t="str">
            <v>Tyto furcata</v>
          </cell>
          <cell r="E1841" t="str">
            <v>Strigiformes</v>
          </cell>
          <cell r="F1841" t="str">
            <v>Tytonidae</v>
          </cell>
          <cell r="G1841" t="str">
            <v>suindara</v>
          </cell>
          <cell r="H1841" t="str">
            <v>American Barn Owl</v>
          </cell>
          <cell r="I1841"/>
          <cell r="J1841"/>
          <cell r="K1841"/>
          <cell r="L1841" t="str">
            <v>VertFishScav</v>
          </cell>
          <cell r="M1841" t="str">
            <v>Carnivore</v>
          </cell>
          <cell r="N1841" t="str">
            <v>Vertivore</v>
          </cell>
          <cell r="O1841"/>
          <cell r="P1841" t="str">
            <v>Insessorial</v>
          </cell>
          <cell r="Q1841" t="str">
            <v>Human Modified</v>
          </cell>
          <cell r="R1841" t="str">
            <v>Open</v>
          </cell>
          <cell r="S1841">
            <v>1</v>
          </cell>
          <cell r="T1841" t="str">
            <v>A</v>
          </cell>
          <cell r="U1841" t="str">
            <v>M</v>
          </cell>
          <cell r="V1841"/>
          <cell r="W1841"/>
          <cell r="X1841" t="str">
            <v>BR</v>
          </cell>
          <cell r="Y1841"/>
          <cell r="Z1841" t="str">
            <v>RE</v>
          </cell>
          <cell r="AA1841"/>
          <cell r="AB1841"/>
          <cell r="AC1841"/>
          <cell r="AD1841"/>
          <cell r="AE1841"/>
          <cell r="AF1841"/>
        </row>
        <row r="1842">
          <cell r="A1842" t="str">
            <v>Uropelia campestris</v>
          </cell>
          <cell r="B1842" t="str">
            <v>Uropelia</v>
          </cell>
          <cell r="C1842" t="str">
            <v>campestris</v>
          </cell>
          <cell r="D1842" t="str">
            <v>Uropelia campestris</v>
          </cell>
          <cell r="E1842" t="str">
            <v>Columbiformes</v>
          </cell>
          <cell r="F1842" t="str">
            <v>Columbidae</v>
          </cell>
          <cell r="G1842" t="str">
            <v>rolinha-vaqueira</v>
          </cell>
          <cell r="H1842" t="str">
            <v>Long-tailed Ground-Dove</v>
          </cell>
          <cell r="I1842" t="str">
            <v>LC</v>
          </cell>
          <cell r="J1842"/>
          <cell r="K1842"/>
          <cell r="L1842" t="str">
            <v>PlantSeed</v>
          </cell>
          <cell r="M1842" t="str">
            <v>Herbivore</v>
          </cell>
          <cell r="N1842" t="str">
            <v>Granivore</v>
          </cell>
          <cell r="O1842" t="str">
            <v>Terrestre</v>
          </cell>
          <cell r="P1842" t="str">
            <v>Terrestrial</v>
          </cell>
          <cell r="Q1842" t="str">
            <v>Grassland</v>
          </cell>
          <cell r="R1842" t="str">
            <v>Open</v>
          </cell>
          <cell r="S1842"/>
          <cell r="T1842"/>
          <cell r="U1842" t="str">
            <v>M</v>
          </cell>
          <cell r="V1842"/>
          <cell r="W1842"/>
          <cell r="X1842" t="str">
            <v>BR</v>
          </cell>
          <cell r="Y1842"/>
          <cell r="Z1842"/>
          <cell r="AA1842"/>
          <cell r="AB1842"/>
          <cell r="AC1842"/>
          <cell r="AD1842"/>
          <cell r="AE1842"/>
          <cell r="AF1842"/>
        </row>
        <row r="1843">
          <cell r="A1843" t="str">
            <v>Urubitinga coronata</v>
          </cell>
          <cell r="B1843" t="str">
            <v>Urubitinga</v>
          </cell>
          <cell r="C1843" t="str">
            <v>coronata</v>
          </cell>
          <cell r="D1843" t="str">
            <v>Urubitinga coronata</v>
          </cell>
          <cell r="E1843" t="str">
            <v>Accipitriformes</v>
          </cell>
          <cell r="F1843" t="str">
            <v>Accipitridae</v>
          </cell>
          <cell r="G1843" t="str">
            <v>águia-cinzenta</v>
          </cell>
          <cell r="H1843" t="str">
            <v>Crowned Eagle</v>
          </cell>
          <cell r="I1843"/>
          <cell r="J1843" t="str">
            <v>EN</v>
          </cell>
          <cell r="K1843"/>
          <cell r="L1843" t="str">
            <v>VertFishScav</v>
          </cell>
          <cell r="M1843"/>
          <cell r="N1843"/>
          <cell r="O1843"/>
          <cell r="P1843"/>
          <cell r="Q1843"/>
          <cell r="R1843"/>
          <cell r="S1843">
            <v>2</v>
          </cell>
          <cell r="T1843" t="str">
            <v>M</v>
          </cell>
          <cell r="U1843" t="str">
            <v>M</v>
          </cell>
          <cell r="V1843"/>
          <cell r="W1843"/>
          <cell r="X1843" t="str">
            <v>BR</v>
          </cell>
          <cell r="Y1843"/>
          <cell r="Z1843" t="str">
            <v>RE</v>
          </cell>
          <cell r="AA1843"/>
          <cell r="AB1843"/>
          <cell r="AC1843"/>
          <cell r="AD1843"/>
          <cell r="AE1843"/>
          <cell r="AF1843"/>
        </row>
        <row r="1844">
          <cell r="A1844" t="str">
            <v>Urubitinga urubitinga</v>
          </cell>
          <cell r="B1844" t="str">
            <v>Urubitinga</v>
          </cell>
          <cell r="C1844" t="str">
            <v>urubitinga</v>
          </cell>
          <cell r="D1844" t="str">
            <v>Urubitinga urubitinga</v>
          </cell>
          <cell r="E1844" t="str">
            <v>Accipitriformes</v>
          </cell>
          <cell r="F1844" t="str">
            <v>Accipitridae</v>
          </cell>
          <cell r="G1844" t="str">
            <v>gavião-preto</v>
          </cell>
          <cell r="H1844" t="str">
            <v>Great Black Hawk</v>
          </cell>
          <cell r="I1844"/>
          <cell r="J1844"/>
          <cell r="K1844" t="str">
            <v>II</v>
          </cell>
          <cell r="L1844"/>
          <cell r="M1844"/>
          <cell r="N1844"/>
          <cell r="O1844"/>
          <cell r="P1844"/>
          <cell r="Q1844"/>
          <cell r="R1844"/>
          <cell r="S1844">
            <v>2</v>
          </cell>
          <cell r="T1844" t="str">
            <v>A</v>
          </cell>
          <cell r="U1844" t="str">
            <v>M</v>
          </cell>
          <cell r="V1844"/>
          <cell r="W1844"/>
          <cell r="X1844" t="str">
            <v>BR</v>
          </cell>
          <cell r="Y1844"/>
          <cell r="Z1844" t="str">
            <v>RE</v>
          </cell>
          <cell r="AA1844" t="str">
            <v>AC</v>
          </cell>
          <cell r="AB1844"/>
          <cell r="AC1844"/>
          <cell r="AD1844"/>
          <cell r="AE1844"/>
          <cell r="AF1844"/>
        </row>
        <row r="1845">
          <cell r="A1845" t="str">
            <v>Vanellus cayanus</v>
          </cell>
          <cell r="B1845" t="str">
            <v>Vanellus</v>
          </cell>
          <cell r="C1845" t="str">
            <v>cayanus</v>
          </cell>
          <cell r="D1845" t="str">
            <v>Vanellus cayanus</v>
          </cell>
          <cell r="E1845" t="str">
            <v>Charadriiformes</v>
          </cell>
          <cell r="F1845" t="str">
            <v>Charadriidae</v>
          </cell>
          <cell r="G1845" t="str">
            <v>mexeriqueira</v>
          </cell>
          <cell r="H1845" t="str">
            <v>Pied Lapwing</v>
          </cell>
          <cell r="I1845"/>
          <cell r="J1845"/>
          <cell r="K1845"/>
          <cell r="L1845" t="str">
            <v>Invertebrate</v>
          </cell>
          <cell r="M1845" t="str">
            <v>Carnivore</v>
          </cell>
          <cell r="N1845" t="str">
            <v>Aquatic predator</v>
          </cell>
          <cell r="O1845" t="str">
            <v>Terrestre</v>
          </cell>
          <cell r="P1845" t="str">
            <v>Terrestrial</v>
          </cell>
          <cell r="Q1845" t="str">
            <v>Wetland</v>
          </cell>
          <cell r="R1845" t="str">
            <v>Open</v>
          </cell>
          <cell r="S1845">
            <v>1</v>
          </cell>
          <cell r="T1845" t="str">
            <v>A</v>
          </cell>
          <cell r="U1845" t="str">
            <v>M</v>
          </cell>
          <cell r="V1845"/>
          <cell r="W1845"/>
          <cell r="X1845" t="str">
            <v>BR</v>
          </cell>
          <cell r="Y1845"/>
          <cell r="Z1845" t="str">
            <v>RE</v>
          </cell>
          <cell r="AA1845" t="str">
            <v>AC</v>
          </cell>
          <cell r="AB1845"/>
          <cell r="AC1845"/>
          <cell r="AD1845"/>
          <cell r="AE1845"/>
          <cell r="AF1845"/>
        </row>
        <row r="1846">
          <cell r="A1846" t="str">
            <v>Vanellus chilensis</v>
          </cell>
          <cell r="B1846" t="str">
            <v>Vanellus</v>
          </cell>
          <cell r="C1846" t="str">
            <v>chilensis</v>
          </cell>
          <cell r="D1846" t="str">
            <v>Vanellus chilensis</v>
          </cell>
          <cell r="E1846" t="str">
            <v>Charadriiformes</v>
          </cell>
          <cell r="F1846" t="str">
            <v>Charadriidae</v>
          </cell>
          <cell r="G1846" t="str">
            <v>quero-quero</v>
          </cell>
          <cell r="H1846" t="str">
            <v>Southern Lapwing</v>
          </cell>
          <cell r="I1846" t="str">
            <v>LC</v>
          </cell>
          <cell r="J1846"/>
          <cell r="K1846"/>
          <cell r="L1846" t="str">
            <v>Invertebrate</v>
          </cell>
          <cell r="M1846" t="str">
            <v>Carnivore</v>
          </cell>
          <cell r="N1846" t="str">
            <v>Aquatic predator</v>
          </cell>
          <cell r="O1846" t="str">
            <v>Terrestre</v>
          </cell>
          <cell r="P1846" t="str">
            <v>Terrestrial</v>
          </cell>
          <cell r="Q1846" t="str">
            <v>Wetland</v>
          </cell>
          <cell r="R1846" t="str">
            <v>Open</v>
          </cell>
          <cell r="S1846">
            <v>1</v>
          </cell>
          <cell r="T1846" t="str">
            <v>A</v>
          </cell>
          <cell r="U1846" t="str">
            <v>B</v>
          </cell>
          <cell r="V1846"/>
          <cell r="W1846"/>
          <cell r="X1846" t="str">
            <v>BR</v>
          </cell>
          <cell r="Y1846"/>
          <cell r="Z1846" t="str">
            <v>RE</v>
          </cell>
          <cell r="AA1846"/>
          <cell r="AB1846"/>
          <cell r="AC1846"/>
          <cell r="AD1846"/>
          <cell r="AE1846"/>
          <cell r="AF1846"/>
        </row>
        <row r="1847">
          <cell r="A1847" t="str">
            <v>Veniliornis affinis</v>
          </cell>
          <cell r="B1847" t="str">
            <v>Veniliornis</v>
          </cell>
          <cell r="C1847" t="str">
            <v>affinis</v>
          </cell>
          <cell r="D1847" t="str">
            <v>Veniliornis affinis</v>
          </cell>
          <cell r="E1847" t="str">
            <v>Piciformes</v>
          </cell>
          <cell r="F1847" t="str">
            <v>Picidae</v>
          </cell>
          <cell r="G1847" t="str">
            <v>picapauzinho-avermelhado</v>
          </cell>
          <cell r="H1847" t="str">
            <v>Red-stained Woodpecker</v>
          </cell>
          <cell r="I1847" t="str">
            <v>LC</v>
          </cell>
          <cell r="J1847"/>
          <cell r="K1847"/>
          <cell r="L1847" t="str">
            <v>Invertebrate</v>
          </cell>
          <cell r="M1847" t="str">
            <v>Carnivore</v>
          </cell>
          <cell r="N1847" t="str">
            <v>Invertivore</v>
          </cell>
          <cell r="O1847" t="str">
            <v>Dossel</v>
          </cell>
          <cell r="P1847" t="str">
            <v>Insessorial</v>
          </cell>
          <cell r="Q1847" t="str">
            <v>Forest</v>
          </cell>
          <cell r="R1847" t="str">
            <v xml:space="preserve">Dense </v>
          </cell>
          <cell r="S1847"/>
          <cell r="T1847"/>
          <cell r="U1847" t="str">
            <v>A</v>
          </cell>
          <cell r="V1847"/>
          <cell r="W1847"/>
          <cell r="X1847" t="str">
            <v>BR</v>
          </cell>
          <cell r="Y1847"/>
          <cell r="Z1847"/>
          <cell r="AA1847"/>
          <cell r="AB1847"/>
          <cell r="AC1847"/>
          <cell r="AD1847"/>
          <cell r="AE1847"/>
          <cell r="AF1847"/>
        </row>
        <row r="1848">
          <cell r="A1848" t="str">
            <v>Veniliornis cassini</v>
          </cell>
          <cell r="B1848" t="str">
            <v>Veniliornis</v>
          </cell>
          <cell r="C1848" t="str">
            <v>cassini</v>
          </cell>
          <cell r="D1848" t="str">
            <v>Veniliornis cassini</v>
          </cell>
          <cell r="E1848" t="str">
            <v>Piciformes</v>
          </cell>
          <cell r="F1848" t="str">
            <v>Picidae</v>
          </cell>
          <cell r="G1848" t="str">
            <v>pica-pau-de-colar-dourado</v>
          </cell>
          <cell r="H1848" t="str">
            <v>Golden-collared Woodpecker</v>
          </cell>
          <cell r="I1848" t="str">
            <v>LC</v>
          </cell>
          <cell r="J1848"/>
          <cell r="K1848"/>
          <cell r="L1848" t="str">
            <v>Invertebrate</v>
          </cell>
          <cell r="M1848" t="str">
            <v>Carnivore</v>
          </cell>
          <cell r="N1848" t="str">
            <v>Invertivore</v>
          </cell>
          <cell r="O1848" t="str">
            <v>Dossel</v>
          </cell>
          <cell r="P1848" t="str">
            <v>Insessorial</v>
          </cell>
          <cell r="Q1848" t="str">
            <v>Forest</v>
          </cell>
          <cell r="R1848" t="str">
            <v xml:space="preserve">Dense </v>
          </cell>
          <cell r="S1848"/>
          <cell r="T1848"/>
          <cell r="U1848" t="str">
            <v>M</v>
          </cell>
          <cell r="V1848"/>
          <cell r="W1848"/>
          <cell r="X1848" t="str">
            <v>BR</v>
          </cell>
          <cell r="Y1848"/>
          <cell r="Z1848"/>
          <cell r="AA1848"/>
          <cell r="AB1848"/>
          <cell r="AC1848"/>
          <cell r="AD1848"/>
          <cell r="AE1848"/>
          <cell r="AF1848"/>
        </row>
        <row r="1849">
          <cell r="A1849" t="str">
            <v>Veniliornis kirkii</v>
          </cell>
          <cell r="B1849" t="str">
            <v>Veniliornis</v>
          </cell>
          <cell r="C1849" t="str">
            <v>kirkii</v>
          </cell>
          <cell r="D1849" t="str">
            <v>Veniliornis kirkii</v>
          </cell>
          <cell r="E1849" t="str">
            <v>Piciformes</v>
          </cell>
          <cell r="F1849" t="str">
            <v>Picidae</v>
          </cell>
          <cell r="G1849" t="str">
            <v>pica-pau-de-sobre-vermelho</v>
          </cell>
          <cell r="H1849" t="str">
            <v>Red-rumped Woodpecker</v>
          </cell>
          <cell r="I1849" t="str">
            <v>LC</v>
          </cell>
          <cell r="J1849"/>
          <cell r="K1849"/>
          <cell r="L1849" t="str">
            <v>Invertebrate</v>
          </cell>
          <cell r="M1849" t="str">
            <v>Carnivore</v>
          </cell>
          <cell r="N1849" t="str">
            <v>Invertivore</v>
          </cell>
          <cell r="O1849" t="str">
            <v>Dossel</v>
          </cell>
          <cell r="P1849" t="str">
            <v>Insessorial</v>
          </cell>
          <cell r="Q1849" t="str">
            <v>Forest</v>
          </cell>
          <cell r="R1849" t="str">
            <v xml:space="preserve">Dense </v>
          </cell>
          <cell r="S1849"/>
          <cell r="T1849"/>
          <cell r="U1849" t="str">
            <v>M</v>
          </cell>
          <cell r="V1849"/>
          <cell r="W1849"/>
          <cell r="X1849" t="str">
            <v>BR#</v>
          </cell>
          <cell r="Y1849"/>
          <cell r="Z1849"/>
          <cell r="AA1849"/>
          <cell r="AB1849"/>
          <cell r="AC1849"/>
          <cell r="AD1849"/>
          <cell r="AE1849"/>
          <cell r="AF1849"/>
        </row>
        <row r="1850">
          <cell r="A1850" t="str">
            <v>Veniliornis maculifrons</v>
          </cell>
          <cell r="B1850" t="str">
            <v>Veniliornis</v>
          </cell>
          <cell r="C1850" t="str">
            <v>maculifrons</v>
          </cell>
          <cell r="D1850" t="str">
            <v>Veniliornis maculifrons</v>
          </cell>
          <cell r="E1850" t="str">
            <v>Piciformes</v>
          </cell>
          <cell r="F1850" t="str">
            <v>Picidae</v>
          </cell>
          <cell r="G1850" t="str">
            <v>picapauzinho-de-testa-pintada</v>
          </cell>
          <cell r="H1850" t="str">
            <v>Yellow-eared Woodpecker</v>
          </cell>
          <cell r="I1850" t="str">
            <v>LC</v>
          </cell>
          <cell r="J1850"/>
          <cell r="K1850"/>
          <cell r="L1850" t="str">
            <v>Invertebrate</v>
          </cell>
          <cell r="M1850" t="str">
            <v>Carnivore</v>
          </cell>
          <cell r="N1850" t="str">
            <v>Invertivore</v>
          </cell>
          <cell r="O1850" t="str">
            <v>Dossel</v>
          </cell>
          <cell r="P1850" t="str">
            <v>Insessorial</v>
          </cell>
          <cell r="Q1850" t="str">
            <v>Forest</v>
          </cell>
          <cell r="R1850" t="str">
            <v xml:space="preserve">Dense </v>
          </cell>
          <cell r="S1850"/>
          <cell r="T1850"/>
          <cell r="U1850"/>
          <cell r="V1850"/>
          <cell r="W1850"/>
          <cell r="X1850" t="str">
            <v>BR, En</v>
          </cell>
          <cell r="Y1850"/>
          <cell r="Z1850"/>
          <cell r="AA1850"/>
          <cell r="AB1850"/>
          <cell r="AC1850"/>
          <cell r="AD1850"/>
          <cell r="AE1850"/>
          <cell r="AF1850"/>
        </row>
        <row r="1851">
          <cell r="A1851" t="str">
            <v>Veniliornis mixtus</v>
          </cell>
          <cell r="B1851" t="str">
            <v>Veniliornis</v>
          </cell>
          <cell r="C1851" t="str">
            <v>mixtus</v>
          </cell>
          <cell r="D1851" t="str">
            <v>Veniliornis mixtus</v>
          </cell>
          <cell r="E1851" t="str">
            <v>Piciformes</v>
          </cell>
          <cell r="F1851" t="str">
            <v>Picidae</v>
          </cell>
          <cell r="G1851" t="str">
            <v>pica-pau-chorão</v>
          </cell>
          <cell r="H1851" t="str">
            <v>Checkered Woodpecker</v>
          </cell>
          <cell r="I1851" t="str">
            <v>LC</v>
          </cell>
          <cell r="J1851"/>
          <cell r="K1851"/>
          <cell r="L1851" t="str">
            <v>Omnivore</v>
          </cell>
          <cell r="M1851" t="str">
            <v>Omnivore</v>
          </cell>
          <cell r="N1851" t="str">
            <v>Invertivore</v>
          </cell>
          <cell r="O1851"/>
          <cell r="P1851" t="str">
            <v>Insessorial</v>
          </cell>
          <cell r="Q1851" t="str">
            <v>Forest</v>
          </cell>
          <cell r="R1851" t="str">
            <v xml:space="preserve">Dense </v>
          </cell>
          <cell r="S1851"/>
          <cell r="T1851" t="str">
            <v>A</v>
          </cell>
          <cell r="U1851" t="str">
            <v>B</v>
          </cell>
          <cell r="V1851"/>
          <cell r="W1851"/>
          <cell r="X1851" t="str">
            <v>BR</v>
          </cell>
          <cell r="Y1851"/>
          <cell r="Z1851"/>
          <cell r="AA1851" t="str">
            <v>AC</v>
          </cell>
          <cell r="AB1851"/>
          <cell r="AC1851"/>
          <cell r="AD1851"/>
          <cell r="AE1851"/>
          <cell r="AF1851"/>
        </row>
        <row r="1852">
          <cell r="A1852" t="str">
            <v>Veniliornis passerinus</v>
          </cell>
          <cell r="B1852" t="str">
            <v>Veniliornis</v>
          </cell>
          <cell r="C1852" t="str">
            <v>passerinus</v>
          </cell>
          <cell r="D1852" t="str">
            <v>Veniliornis passerinus</v>
          </cell>
          <cell r="E1852" t="str">
            <v>Piciformes</v>
          </cell>
          <cell r="F1852" t="str">
            <v>Picidae</v>
          </cell>
          <cell r="G1852" t="str">
            <v>pica-pau-pequeno</v>
          </cell>
          <cell r="H1852" t="str">
            <v>Little Woodpecker</v>
          </cell>
          <cell r="I1852" t="str">
            <v>LC</v>
          </cell>
          <cell r="J1852"/>
          <cell r="K1852"/>
          <cell r="L1852" t="str">
            <v>Invertebrate</v>
          </cell>
          <cell r="M1852" t="str">
            <v>Carnivore</v>
          </cell>
          <cell r="N1852" t="str">
            <v>Invertivore</v>
          </cell>
          <cell r="O1852" t="str">
            <v>Dossel</v>
          </cell>
          <cell r="P1852" t="str">
            <v>Insessorial</v>
          </cell>
          <cell r="Q1852" t="str">
            <v>Forest</v>
          </cell>
          <cell r="R1852" t="str">
            <v xml:space="preserve">Dense </v>
          </cell>
          <cell r="S1852">
            <v>2</v>
          </cell>
          <cell r="T1852" t="str">
            <v>A</v>
          </cell>
          <cell r="U1852" t="str">
            <v>B</v>
          </cell>
          <cell r="V1852"/>
          <cell r="W1852"/>
          <cell r="X1852" t="str">
            <v>BR</v>
          </cell>
          <cell r="Y1852"/>
          <cell r="Z1852" t="str">
            <v>RE</v>
          </cell>
          <cell r="AA1852"/>
          <cell r="AB1852"/>
          <cell r="AC1852"/>
          <cell r="AD1852"/>
          <cell r="AE1852"/>
          <cell r="AF1852"/>
        </row>
        <row r="1853">
          <cell r="A1853" t="str">
            <v>Veniliornis spilogaster</v>
          </cell>
          <cell r="B1853" t="str">
            <v>Veniliornis</v>
          </cell>
          <cell r="C1853" t="str">
            <v>spilogaster</v>
          </cell>
          <cell r="D1853" t="str">
            <v>Veniliornis spilogaster</v>
          </cell>
          <cell r="E1853" t="str">
            <v>Piciformes</v>
          </cell>
          <cell r="F1853" t="str">
            <v>Picidae</v>
          </cell>
          <cell r="G1853" t="str">
            <v>picapauzinho-verde-carijó</v>
          </cell>
          <cell r="H1853" t="str">
            <v>White-spotted Woodpecker</v>
          </cell>
          <cell r="I1853" t="str">
            <v>LC</v>
          </cell>
          <cell r="J1853"/>
          <cell r="K1853"/>
          <cell r="L1853" t="str">
            <v>Invertebrate</v>
          </cell>
          <cell r="M1853" t="str">
            <v>Carnivore</v>
          </cell>
          <cell r="N1853" t="str">
            <v>Invertivore</v>
          </cell>
          <cell r="O1853" t="str">
            <v>Sub-bosque/Dossel</v>
          </cell>
          <cell r="P1853" t="str">
            <v>Insessorial</v>
          </cell>
          <cell r="Q1853" t="str">
            <v>Forest</v>
          </cell>
          <cell r="R1853" t="str">
            <v xml:space="preserve">Dense </v>
          </cell>
          <cell r="S1853"/>
          <cell r="T1853"/>
          <cell r="U1853" t="str">
            <v>B</v>
          </cell>
          <cell r="V1853"/>
          <cell r="W1853"/>
          <cell r="X1853" t="str">
            <v>BR</v>
          </cell>
          <cell r="Y1853"/>
          <cell r="Z1853"/>
          <cell r="AA1853"/>
          <cell r="AB1853"/>
          <cell r="AC1853"/>
          <cell r="AD1853"/>
          <cell r="AE1853"/>
          <cell r="AF1853"/>
        </row>
        <row r="1854">
          <cell r="A1854" t="str">
            <v>Vireo altiloquus</v>
          </cell>
          <cell r="B1854" t="str">
            <v>Vireo</v>
          </cell>
          <cell r="C1854" t="str">
            <v>altiloquus</v>
          </cell>
          <cell r="D1854" t="str">
            <v>Vireo altiloquus</v>
          </cell>
          <cell r="E1854" t="str">
            <v>Passeriformes</v>
          </cell>
          <cell r="F1854" t="str">
            <v>Vireonidae</v>
          </cell>
          <cell r="G1854" t="str">
            <v>juruviara-barbuda</v>
          </cell>
          <cell r="H1854" t="str">
            <v>Black-whiskered Vireo</v>
          </cell>
          <cell r="I1854" t="str">
            <v>LC</v>
          </cell>
          <cell r="J1854"/>
          <cell r="K1854"/>
          <cell r="L1854" t="str">
            <v>Invertebrate</v>
          </cell>
          <cell r="M1854" t="str">
            <v>Omnivore</v>
          </cell>
          <cell r="N1854" t="str">
            <v>Invertivore</v>
          </cell>
          <cell r="O1854" t="str">
            <v>Dossel</v>
          </cell>
          <cell r="P1854" t="str">
            <v>Insessorial</v>
          </cell>
          <cell r="Q1854" t="str">
            <v>Woodland</v>
          </cell>
          <cell r="R1854" t="str">
            <v>Semi-Open</v>
          </cell>
          <cell r="S1854"/>
          <cell r="T1854" t="str">
            <v>B</v>
          </cell>
          <cell r="U1854" t="str">
            <v>B</v>
          </cell>
          <cell r="V1854" t="str">
            <v>MGT</v>
          </cell>
          <cell r="W1854" t="str">
            <v>No</v>
          </cell>
          <cell r="X1854" t="str">
            <v>VI (N)</v>
          </cell>
          <cell r="Y1854"/>
          <cell r="Z1854"/>
          <cell r="AA1854" t="str">
            <v>AC</v>
          </cell>
          <cell r="AB1854"/>
          <cell r="AC1854"/>
          <cell r="AD1854"/>
          <cell r="AE1854"/>
          <cell r="AF1854"/>
        </row>
        <row r="1855">
          <cell r="A1855" t="str">
            <v>Vireo chivi</v>
          </cell>
          <cell r="B1855" t="str">
            <v>Vireo</v>
          </cell>
          <cell r="C1855" t="str">
            <v>chivi</v>
          </cell>
          <cell r="D1855" t="str">
            <v>Vireo chivi</v>
          </cell>
          <cell r="E1855" t="str">
            <v>Passeriformes</v>
          </cell>
          <cell r="F1855" t="str">
            <v>Vireonidae</v>
          </cell>
          <cell r="G1855" t="str">
            <v>juruviara</v>
          </cell>
          <cell r="H1855" t="str">
            <v>Chivi Vireo</v>
          </cell>
          <cell r="I1855" t="str">
            <v>LC</v>
          </cell>
          <cell r="J1855"/>
          <cell r="K1855"/>
          <cell r="L1855" t="str">
            <v>Invertebrate</v>
          </cell>
          <cell r="M1855" t="str">
            <v>Omnivore</v>
          </cell>
          <cell r="N1855" t="str">
            <v>Invertivore</v>
          </cell>
          <cell r="O1855"/>
          <cell r="P1855" t="str">
            <v>Insessorial</v>
          </cell>
          <cell r="Q1855" t="str">
            <v>Woodland</v>
          </cell>
          <cell r="R1855" t="str">
            <v>Semi-Open</v>
          </cell>
          <cell r="S1855">
            <v>3</v>
          </cell>
          <cell r="T1855" t="str">
            <v>B</v>
          </cell>
          <cell r="U1855" t="str">
            <v>B</v>
          </cell>
          <cell r="V1855" t="str">
            <v>MPR</v>
          </cell>
          <cell r="W1855" t="str">
            <v>Yes</v>
          </cell>
          <cell r="X1855" t="str">
            <v>BR</v>
          </cell>
          <cell r="Y1855"/>
          <cell r="Z1855" t="str">
            <v>RE</v>
          </cell>
          <cell r="AA1855"/>
          <cell r="AB1855"/>
          <cell r="AC1855"/>
          <cell r="AD1855"/>
          <cell r="AE1855"/>
          <cell r="AF1855"/>
        </row>
        <row r="1856">
          <cell r="A1856" t="str">
            <v>Vireo flavoviridis</v>
          </cell>
          <cell r="B1856" t="str">
            <v>Vireo</v>
          </cell>
          <cell r="C1856" t="str">
            <v>flavoviridis</v>
          </cell>
          <cell r="D1856" t="str">
            <v>Vireo flavoviridis</v>
          </cell>
          <cell r="E1856" t="str">
            <v>Passeriformes</v>
          </cell>
          <cell r="F1856" t="str">
            <v>Vireonidae</v>
          </cell>
          <cell r="G1856" t="str">
            <v>juruviara-verde-amarelada</v>
          </cell>
          <cell r="H1856" t="str">
            <v>Yellow-green Vireo</v>
          </cell>
          <cell r="I1856" t="str">
            <v>LC</v>
          </cell>
          <cell r="J1856"/>
          <cell r="K1856"/>
          <cell r="L1856" t="str">
            <v>Invertebrate</v>
          </cell>
          <cell r="M1856" t="str">
            <v>Omnivore</v>
          </cell>
          <cell r="N1856" t="str">
            <v>Invertivore</v>
          </cell>
          <cell r="O1856" t="str">
            <v>Dossel</v>
          </cell>
          <cell r="P1856" t="str">
            <v>Insessorial</v>
          </cell>
          <cell r="Q1856" t="str">
            <v>Woodland</v>
          </cell>
          <cell r="R1856" t="str">
            <v>Semi-Open</v>
          </cell>
          <cell r="S1856"/>
          <cell r="T1856"/>
          <cell r="U1856" t="str">
            <v>B</v>
          </cell>
          <cell r="V1856" t="str">
            <v>VAG</v>
          </cell>
          <cell r="W1856" t="str">
            <v>No</v>
          </cell>
          <cell r="X1856" t="str">
            <v>VI (N)</v>
          </cell>
          <cell r="Y1856"/>
          <cell r="Z1856"/>
          <cell r="AA1856"/>
          <cell r="AB1856"/>
          <cell r="AC1856"/>
          <cell r="AD1856"/>
          <cell r="AE1856"/>
          <cell r="AF1856"/>
        </row>
        <row r="1857">
          <cell r="A1857" t="str">
            <v>Vireo gracilirostris</v>
          </cell>
          <cell r="B1857" t="str">
            <v>Vireo</v>
          </cell>
          <cell r="C1857" t="str">
            <v>gracilirostris</v>
          </cell>
          <cell r="D1857" t="str">
            <v>Vireo gracilirostris</v>
          </cell>
          <cell r="E1857" t="str">
            <v>Passeriformes</v>
          </cell>
          <cell r="F1857" t="str">
            <v>Vireonidae</v>
          </cell>
          <cell r="G1857" t="str">
            <v>sebito</v>
          </cell>
          <cell r="H1857" t="str">
            <v>Noronha Vireo</v>
          </cell>
          <cell r="I1857" t="str">
            <v>NT</v>
          </cell>
          <cell r="J1857" t="str">
            <v>VU</v>
          </cell>
          <cell r="K1857"/>
          <cell r="L1857" t="str">
            <v>Invertebrate</v>
          </cell>
          <cell r="M1857" t="str">
            <v>Carnivore</v>
          </cell>
          <cell r="N1857" t="str">
            <v>Invertivore</v>
          </cell>
          <cell r="O1857" t="str">
            <v>Terrestre/Dossel</v>
          </cell>
          <cell r="P1857" t="str">
            <v>Insessorial</v>
          </cell>
          <cell r="Q1857" t="str">
            <v>Woodland</v>
          </cell>
          <cell r="R1857" t="str">
            <v>Semi-Open</v>
          </cell>
          <cell r="S1857"/>
          <cell r="T1857"/>
          <cell r="U1857" t="str">
            <v>B</v>
          </cell>
          <cell r="V1857"/>
          <cell r="W1857"/>
          <cell r="X1857" t="str">
            <v>BR, En</v>
          </cell>
          <cell r="Y1857"/>
          <cell r="Z1857"/>
          <cell r="AA1857"/>
          <cell r="AB1857"/>
          <cell r="AC1857"/>
          <cell r="AD1857"/>
          <cell r="AE1857"/>
          <cell r="AF1857"/>
        </row>
        <row r="1858">
          <cell r="A1858" t="str">
            <v>Vireo olivaceus</v>
          </cell>
          <cell r="B1858" t="str">
            <v>Vireo</v>
          </cell>
          <cell r="C1858" t="str">
            <v>olivaceus</v>
          </cell>
          <cell r="D1858" t="str">
            <v>Vireo olivaceus</v>
          </cell>
          <cell r="E1858" t="str">
            <v>Passeriformes</v>
          </cell>
          <cell r="F1858" t="str">
            <v>Vireonidae</v>
          </cell>
          <cell r="G1858" t="str">
            <v>juruviara-boreal</v>
          </cell>
          <cell r="H1858" t="str">
            <v>Red-eyed Vireo</v>
          </cell>
          <cell r="I1858" t="str">
            <v>LC</v>
          </cell>
          <cell r="J1858"/>
          <cell r="K1858"/>
          <cell r="L1858" t="str">
            <v>Invertebrate</v>
          </cell>
          <cell r="M1858" t="str">
            <v>Omnivore</v>
          </cell>
          <cell r="N1858" t="str">
            <v>Invertivore</v>
          </cell>
          <cell r="O1858"/>
          <cell r="P1858" t="str">
            <v>Insessorial</v>
          </cell>
          <cell r="Q1858" t="str">
            <v>Woodland</v>
          </cell>
          <cell r="R1858" t="str">
            <v>Semi-Open</v>
          </cell>
          <cell r="S1858"/>
          <cell r="T1858"/>
          <cell r="U1858"/>
          <cell r="V1858" t="str">
            <v>MGT</v>
          </cell>
          <cell r="W1858" t="str">
            <v>No</v>
          </cell>
          <cell r="X1858" t="str">
            <v>VI (N)</v>
          </cell>
          <cell r="Y1858"/>
          <cell r="Z1858"/>
          <cell r="AA1858"/>
          <cell r="AB1858"/>
          <cell r="AC1858"/>
          <cell r="AD1858"/>
          <cell r="AE1858"/>
          <cell r="AF1858"/>
        </row>
        <row r="1859">
          <cell r="A1859" t="str">
            <v>Vireo sclateri</v>
          </cell>
          <cell r="B1859" t="str">
            <v>Vireo</v>
          </cell>
          <cell r="C1859" t="str">
            <v>sclateri</v>
          </cell>
          <cell r="D1859" t="str">
            <v>Vireo sclateri</v>
          </cell>
          <cell r="E1859" t="str">
            <v>Passeriformes</v>
          </cell>
          <cell r="F1859" t="str">
            <v>Vireonidae</v>
          </cell>
          <cell r="G1859" t="str">
            <v>vite-vite-do-tepui</v>
          </cell>
          <cell r="H1859" t="str">
            <v>Tepui Vireo</v>
          </cell>
          <cell r="I1859" t="str">
            <v>LC</v>
          </cell>
          <cell r="J1859"/>
          <cell r="K1859"/>
          <cell r="L1859" t="str">
            <v>Invertebrate</v>
          </cell>
          <cell r="M1859" t="str">
            <v>Carnivore</v>
          </cell>
          <cell r="N1859" t="str">
            <v>Invertivore</v>
          </cell>
          <cell r="O1859"/>
          <cell r="P1859" t="str">
            <v>Insessorial</v>
          </cell>
          <cell r="Q1859" t="str">
            <v>Woodland</v>
          </cell>
          <cell r="R1859" t="str">
            <v>Semi-Open</v>
          </cell>
          <cell r="S1859"/>
          <cell r="T1859"/>
          <cell r="U1859" t="str">
            <v>A</v>
          </cell>
          <cell r="V1859"/>
          <cell r="W1859"/>
          <cell r="X1859" t="str">
            <v>BR#</v>
          </cell>
          <cell r="Y1859"/>
          <cell r="Z1859"/>
          <cell r="AA1859"/>
          <cell r="AB1859"/>
          <cell r="AC1859"/>
          <cell r="AD1859"/>
          <cell r="AE1859"/>
          <cell r="AF1859"/>
        </row>
        <row r="1860">
          <cell r="A1860" t="str">
            <v>Vireolanius leucotis</v>
          </cell>
          <cell r="B1860" t="str">
            <v>Vireolanius</v>
          </cell>
          <cell r="C1860" t="str">
            <v>leucotis</v>
          </cell>
          <cell r="D1860" t="str">
            <v>Vireolanius leucotis</v>
          </cell>
          <cell r="E1860" t="str">
            <v>Passeriformes</v>
          </cell>
          <cell r="F1860" t="str">
            <v>Vireonidae</v>
          </cell>
          <cell r="G1860" t="str">
            <v>assobiador-do-castanhal</v>
          </cell>
          <cell r="H1860" t="str">
            <v>Slaty-capped Shrike-Vireo</v>
          </cell>
          <cell r="I1860" t="str">
            <v>LC</v>
          </cell>
          <cell r="J1860"/>
          <cell r="K1860"/>
          <cell r="L1860" t="str">
            <v>Invertebrate</v>
          </cell>
          <cell r="M1860" t="str">
            <v>Carnivore</v>
          </cell>
          <cell r="N1860" t="str">
            <v>Invertivore</v>
          </cell>
          <cell r="O1860" t="str">
            <v>Dossel</v>
          </cell>
          <cell r="P1860" t="str">
            <v>Insessorial</v>
          </cell>
          <cell r="Q1860" t="str">
            <v>Forest</v>
          </cell>
          <cell r="R1860" t="str">
            <v xml:space="preserve">Dense </v>
          </cell>
          <cell r="S1860"/>
          <cell r="T1860" t="str">
            <v>A</v>
          </cell>
          <cell r="U1860" t="str">
            <v>B</v>
          </cell>
          <cell r="V1860"/>
          <cell r="W1860"/>
          <cell r="X1860" t="str">
            <v>BR</v>
          </cell>
          <cell r="Y1860"/>
          <cell r="Z1860"/>
          <cell r="AA1860" t="str">
            <v>AC</v>
          </cell>
          <cell r="AB1860"/>
          <cell r="AC1860"/>
          <cell r="AD1860"/>
          <cell r="AE1860"/>
          <cell r="AF1860"/>
        </row>
        <row r="1861">
          <cell r="A1861" t="str">
            <v>Volatinia jacarina</v>
          </cell>
          <cell r="B1861" t="str">
            <v>Volatinia</v>
          </cell>
          <cell r="C1861" t="str">
            <v>jacarina</v>
          </cell>
          <cell r="D1861" t="str">
            <v>Volatinia jacarina</v>
          </cell>
          <cell r="E1861" t="str">
            <v>Passeriformes</v>
          </cell>
          <cell r="F1861" t="str">
            <v>Thraupidae</v>
          </cell>
          <cell r="G1861" t="str">
            <v>tiziu</v>
          </cell>
          <cell r="H1861" t="str">
            <v>Blue-black Grassquit</v>
          </cell>
          <cell r="I1861" t="str">
            <v>LC</v>
          </cell>
          <cell r="J1861"/>
          <cell r="K1861"/>
          <cell r="L1861" t="str">
            <v>Omnivore</v>
          </cell>
          <cell r="M1861" t="str">
            <v>Herbivore</v>
          </cell>
          <cell r="N1861" t="str">
            <v>Granivore</v>
          </cell>
          <cell r="O1861" t="str">
            <v>Terrestre/Sub-bosque</v>
          </cell>
          <cell r="P1861" t="str">
            <v>Terrestrial</v>
          </cell>
          <cell r="Q1861" t="str">
            <v>Human Modified</v>
          </cell>
          <cell r="R1861" t="str">
            <v>Open</v>
          </cell>
          <cell r="S1861">
            <v>1</v>
          </cell>
          <cell r="T1861" t="str">
            <v>A</v>
          </cell>
          <cell r="U1861" t="str">
            <v>B</v>
          </cell>
          <cell r="V1861"/>
          <cell r="W1861"/>
          <cell r="X1861" t="str">
            <v>BR</v>
          </cell>
          <cell r="Y1861"/>
          <cell r="Z1861" t="str">
            <v>RE</v>
          </cell>
          <cell r="AA1861"/>
          <cell r="AB1861"/>
          <cell r="AC1861"/>
          <cell r="AD1861"/>
          <cell r="AE1861"/>
          <cell r="AF1861"/>
        </row>
        <row r="1862">
          <cell r="A1862" t="str">
            <v>Vultur gryphus</v>
          </cell>
          <cell r="B1862" t="str">
            <v>Vultur</v>
          </cell>
          <cell r="C1862" t="str">
            <v>gryphus</v>
          </cell>
          <cell r="D1862" t="str">
            <v>Vultur gryphus</v>
          </cell>
          <cell r="E1862"/>
          <cell r="F1862"/>
          <cell r="G1862" t="str">
            <v>condor</v>
          </cell>
          <cell r="H1862" t="str">
            <v>Andean Condor</v>
          </cell>
          <cell r="I1862" t="str">
            <v>VU</v>
          </cell>
          <cell r="J1862"/>
          <cell r="K1862"/>
          <cell r="L1862" t="str">
            <v>VertFishScav</v>
          </cell>
          <cell r="M1862" t="str">
            <v>Scavenger</v>
          </cell>
          <cell r="N1862" t="str">
            <v>Scavenger</v>
          </cell>
          <cell r="O1862" t="str">
            <v>Terrestre/Aereo</v>
          </cell>
          <cell r="P1862" t="str">
            <v>Terrestrial</v>
          </cell>
          <cell r="Q1862" t="str">
            <v>Grassland</v>
          </cell>
          <cell r="R1862" t="str">
            <v>Open</v>
          </cell>
          <cell r="S1862"/>
          <cell r="T1862"/>
          <cell r="U1862" t="str">
            <v>M</v>
          </cell>
          <cell r="V1862"/>
          <cell r="W1862"/>
          <cell r="X1862"/>
          <cell r="Y1862"/>
          <cell r="Z1862"/>
          <cell r="AA1862"/>
          <cell r="AB1862"/>
          <cell r="AC1862"/>
          <cell r="AD1862"/>
          <cell r="AE1862"/>
          <cell r="AF1862"/>
        </row>
        <row r="1863">
          <cell r="A1863" t="str">
            <v>Willisornis poecilinotus</v>
          </cell>
          <cell r="B1863" t="str">
            <v>Willisornis</v>
          </cell>
          <cell r="C1863" t="str">
            <v>poecilinotus</v>
          </cell>
          <cell r="D1863" t="str">
            <v>Willisornis poecilinotus</v>
          </cell>
          <cell r="E1863" t="str">
            <v>Passeriformes</v>
          </cell>
          <cell r="F1863" t="str">
            <v>Thamnophilidae</v>
          </cell>
          <cell r="G1863" t="str">
            <v>rendadinho</v>
          </cell>
          <cell r="H1863" t="str">
            <v>Common Scale-backed Antbird</v>
          </cell>
          <cell r="I1863" t="str">
            <v>LC</v>
          </cell>
          <cell r="J1863"/>
          <cell r="K1863"/>
          <cell r="L1863" t="str">
            <v>Invertebrate</v>
          </cell>
          <cell r="M1863" t="str">
            <v>Carnivore</v>
          </cell>
          <cell r="N1863" t="str">
            <v>Invertivore</v>
          </cell>
          <cell r="O1863"/>
          <cell r="P1863" t="str">
            <v>Insessorial</v>
          </cell>
          <cell r="Q1863" t="str">
            <v>Forest</v>
          </cell>
          <cell r="R1863" t="str">
            <v xml:space="preserve">Dense </v>
          </cell>
          <cell r="S1863"/>
          <cell r="T1863"/>
          <cell r="U1863"/>
          <cell r="V1863"/>
          <cell r="W1863"/>
          <cell r="X1863" t="str">
            <v>BR</v>
          </cell>
          <cell r="Y1863"/>
          <cell r="Z1863"/>
          <cell r="AA1863"/>
          <cell r="AB1863"/>
          <cell r="AC1863"/>
          <cell r="AD1863"/>
          <cell r="AE1863"/>
          <cell r="AF1863"/>
        </row>
        <row r="1864">
          <cell r="A1864" t="str">
            <v>Willisornis vidua</v>
          </cell>
          <cell r="B1864" t="str">
            <v>Willisornis</v>
          </cell>
          <cell r="C1864" t="str">
            <v>vidua</v>
          </cell>
          <cell r="D1864" t="str">
            <v>Willisornis vidua</v>
          </cell>
          <cell r="E1864" t="str">
            <v>Passeriformes</v>
          </cell>
          <cell r="F1864" t="str">
            <v>Thamnophilidae</v>
          </cell>
          <cell r="G1864" t="str">
            <v>rendadinho-do-xingu</v>
          </cell>
          <cell r="H1864" t="str">
            <v>Xingu Scale-backed Antbird</v>
          </cell>
          <cell r="I1864" t="str">
            <v>LC</v>
          </cell>
          <cell r="J1864"/>
          <cell r="K1864"/>
          <cell r="L1864" t="str">
            <v>Invertebrate</v>
          </cell>
          <cell r="M1864" t="str">
            <v>Carnivore</v>
          </cell>
          <cell r="N1864" t="str">
            <v>Invertivore</v>
          </cell>
          <cell r="O1864"/>
          <cell r="P1864" t="str">
            <v>Insessorial</v>
          </cell>
          <cell r="Q1864" t="str">
            <v>Forest</v>
          </cell>
          <cell r="R1864" t="str">
            <v xml:space="preserve">Dense </v>
          </cell>
          <cell r="S1864"/>
          <cell r="T1864"/>
          <cell r="U1864" t="str">
            <v>M</v>
          </cell>
          <cell r="V1864"/>
          <cell r="W1864"/>
          <cell r="X1864" t="str">
            <v>BR, En</v>
          </cell>
          <cell r="Y1864"/>
          <cell r="Z1864"/>
          <cell r="AA1864"/>
          <cell r="AB1864"/>
          <cell r="AC1864"/>
          <cell r="AD1864"/>
          <cell r="AE1864"/>
          <cell r="AF1864"/>
        </row>
        <row r="1865">
          <cell r="A1865" t="str">
            <v>Xanthopsar flavus</v>
          </cell>
          <cell r="B1865" t="str">
            <v>Xanthopsar</v>
          </cell>
          <cell r="C1865" t="str">
            <v>flavus</v>
          </cell>
          <cell r="D1865" t="str">
            <v>Xanthopsar flavus</v>
          </cell>
          <cell r="E1865" t="str">
            <v>Passeriformes</v>
          </cell>
          <cell r="F1865" t="str">
            <v>Icteridae</v>
          </cell>
          <cell r="G1865" t="str">
            <v>veste-amarela</v>
          </cell>
          <cell r="H1865" t="str">
            <v>Saffron-cowled Blackbird</v>
          </cell>
          <cell r="I1865" t="str">
            <v>EN</v>
          </cell>
          <cell r="J1865" t="str">
            <v>VU</v>
          </cell>
          <cell r="K1865"/>
          <cell r="L1865" t="str">
            <v>Invertebrate</v>
          </cell>
          <cell r="M1865" t="str">
            <v>Carnivore</v>
          </cell>
          <cell r="N1865" t="str">
            <v>Invertivore</v>
          </cell>
          <cell r="O1865" t="str">
            <v>Terrestre</v>
          </cell>
          <cell r="P1865" t="str">
            <v>Terrestrial</v>
          </cell>
          <cell r="Q1865" t="str">
            <v>Grassland</v>
          </cell>
          <cell r="R1865" t="str">
            <v>Open</v>
          </cell>
          <cell r="S1865"/>
          <cell r="T1865"/>
          <cell r="U1865"/>
          <cell r="V1865"/>
          <cell r="W1865"/>
          <cell r="X1865" t="str">
            <v>BR</v>
          </cell>
          <cell r="Y1865"/>
          <cell r="Z1865"/>
          <cell r="AA1865"/>
          <cell r="AB1865"/>
          <cell r="AC1865"/>
          <cell r="AD1865"/>
          <cell r="AE1865"/>
          <cell r="AF1865"/>
        </row>
        <row r="1866">
          <cell r="A1866" t="str">
            <v>Xema sabini</v>
          </cell>
          <cell r="B1866" t="str">
            <v>Xema</v>
          </cell>
          <cell r="C1866" t="str">
            <v>sabini</v>
          </cell>
          <cell r="D1866" t="str">
            <v>Xema sabini</v>
          </cell>
          <cell r="E1866" t="str">
            <v>Charadriiformes</v>
          </cell>
          <cell r="F1866" t="str">
            <v>Laridae</v>
          </cell>
          <cell r="G1866" t="str">
            <v>gaivota-de-sabine</v>
          </cell>
          <cell r="H1866" t="str">
            <v>Sabine's Gull</v>
          </cell>
          <cell r="I1866" t="str">
            <v>LC</v>
          </cell>
          <cell r="J1866"/>
          <cell r="K1866" t="str">
            <v>II</v>
          </cell>
          <cell r="L1866" t="str">
            <v>Omnivore</v>
          </cell>
          <cell r="M1866" t="str">
            <v>Carnivore</v>
          </cell>
          <cell r="N1866" t="str">
            <v>Aquatic predator</v>
          </cell>
          <cell r="O1866"/>
          <cell r="P1866" t="str">
            <v>Generalist</v>
          </cell>
          <cell r="Q1866" t="str">
            <v>Marine</v>
          </cell>
          <cell r="R1866" t="str">
            <v>Open</v>
          </cell>
          <cell r="S1866"/>
          <cell r="T1866"/>
          <cell r="U1866" t="str">
            <v>M</v>
          </cell>
          <cell r="V1866" t="str">
            <v>VAG</v>
          </cell>
          <cell r="W1866" t="str">
            <v>No</v>
          </cell>
          <cell r="X1866" t="str">
            <v>VA (N?)</v>
          </cell>
          <cell r="Y1866"/>
          <cell r="Z1866"/>
          <cell r="AA1866"/>
          <cell r="AB1866"/>
          <cell r="AC1866"/>
          <cell r="AD1866"/>
          <cell r="AE1866"/>
          <cell r="AF1866"/>
        </row>
        <row r="1867">
          <cell r="A1867" t="str">
            <v>Xenopipo atronitens</v>
          </cell>
          <cell r="B1867" t="str">
            <v>Xenopipo</v>
          </cell>
          <cell r="C1867" t="str">
            <v>atronitens</v>
          </cell>
          <cell r="D1867" t="str">
            <v>Xenopipo atronitens</v>
          </cell>
          <cell r="E1867" t="str">
            <v>Passeriformes</v>
          </cell>
          <cell r="F1867" t="str">
            <v>Pipridae</v>
          </cell>
          <cell r="G1867" t="str">
            <v>pretinho</v>
          </cell>
          <cell r="H1867" t="str">
            <v>Black Makin</v>
          </cell>
          <cell r="I1867" t="str">
            <v>LC</v>
          </cell>
          <cell r="J1867"/>
          <cell r="K1867"/>
          <cell r="L1867" t="str">
            <v>FruiNect</v>
          </cell>
          <cell r="M1867" t="str">
            <v>Herbivore</v>
          </cell>
          <cell r="N1867" t="str">
            <v>Frugivore</v>
          </cell>
          <cell r="O1867" t="str">
            <v>Sub-bosque</v>
          </cell>
          <cell r="P1867" t="str">
            <v>Insessorial</v>
          </cell>
          <cell r="Q1867" t="str">
            <v>Forest</v>
          </cell>
          <cell r="R1867" t="str">
            <v xml:space="preserve">Dense </v>
          </cell>
          <cell r="S1867"/>
          <cell r="T1867"/>
          <cell r="U1867"/>
          <cell r="V1867"/>
          <cell r="W1867"/>
          <cell r="X1867" t="str">
            <v>BR</v>
          </cell>
          <cell r="Y1867"/>
          <cell r="Z1867"/>
          <cell r="AA1867"/>
          <cell r="AB1867"/>
          <cell r="AC1867"/>
          <cell r="AD1867"/>
          <cell r="AE1867"/>
          <cell r="AF1867"/>
        </row>
        <row r="1868">
          <cell r="A1868" t="str">
            <v>Xenopipo uniformis</v>
          </cell>
          <cell r="B1868" t="str">
            <v>Xenopipo</v>
          </cell>
          <cell r="C1868" t="str">
            <v>uniformis</v>
          </cell>
          <cell r="D1868" t="str">
            <v>Xenopipo uniformis</v>
          </cell>
          <cell r="E1868" t="str">
            <v>Passeriformes</v>
          </cell>
          <cell r="F1868" t="str">
            <v>Pipridae</v>
          </cell>
          <cell r="G1868" t="str">
            <v>dançarino-oliváceo</v>
          </cell>
          <cell r="H1868" t="str">
            <v>Olive Makin</v>
          </cell>
          <cell r="I1868" t="str">
            <v>LC</v>
          </cell>
          <cell r="J1868"/>
          <cell r="K1868" t="str">
            <v>II</v>
          </cell>
          <cell r="L1868" t="str">
            <v>FruiNect</v>
          </cell>
          <cell r="M1868" t="str">
            <v>Herbivore</v>
          </cell>
          <cell r="N1868" t="str">
            <v>Frugivore</v>
          </cell>
          <cell r="O1868"/>
          <cell r="P1868" t="str">
            <v>Insessorial</v>
          </cell>
          <cell r="Q1868" t="str">
            <v>Forest</v>
          </cell>
          <cell r="R1868" t="str">
            <v xml:space="preserve">Dense </v>
          </cell>
          <cell r="S1868"/>
          <cell r="T1868"/>
          <cell r="U1868" t="str">
            <v>M</v>
          </cell>
          <cell r="V1868"/>
          <cell r="W1868"/>
          <cell r="X1868" t="str">
            <v>BR#</v>
          </cell>
          <cell r="Y1868"/>
          <cell r="Z1868"/>
          <cell r="AA1868"/>
          <cell r="AB1868"/>
          <cell r="AC1868"/>
          <cell r="AD1868"/>
          <cell r="AE1868"/>
          <cell r="AF1868"/>
        </row>
        <row r="1869">
          <cell r="A1869" t="str">
            <v>Xenops minutus</v>
          </cell>
          <cell r="B1869" t="str">
            <v>Xenops</v>
          </cell>
          <cell r="C1869" t="str">
            <v>minutus</v>
          </cell>
          <cell r="D1869" t="str">
            <v>Xenops minutus</v>
          </cell>
          <cell r="E1869" t="str">
            <v>Passeriformes</v>
          </cell>
          <cell r="F1869" t="str">
            <v>Xenopidae</v>
          </cell>
          <cell r="G1869" t="str">
            <v>bico-virado-miúdo</v>
          </cell>
          <cell r="H1869" t="str">
            <v>Plain Xenops</v>
          </cell>
          <cell r="I1869" t="str">
            <v>LC</v>
          </cell>
          <cell r="J1869"/>
          <cell r="K1869"/>
          <cell r="L1869" t="str">
            <v>Invertebrate</v>
          </cell>
          <cell r="M1869" t="str">
            <v>Carnivore</v>
          </cell>
          <cell r="N1869" t="str">
            <v>Invertivore</v>
          </cell>
          <cell r="O1869" t="str">
            <v>Sub-bosque/Estrato medio</v>
          </cell>
          <cell r="P1869" t="str">
            <v>Insessorial</v>
          </cell>
          <cell r="Q1869" t="str">
            <v>Forest</v>
          </cell>
          <cell r="R1869" t="str">
            <v xml:space="preserve">Dense </v>
          </cell>
          <cell r="S1869"/>
          <cell r="T1869"/>
          <cell r="U1869" t="str">
            <v>M</v>
          </cell>
          <cell r="V1869"/>
          <cell r="W1869"/>
          <cell r="X1869" t="str">
            <v>BR</v>
          </cell>
          <cell r="Y1869"/>
          <cell r="Z1869"/>
          <cell r="AA1869" t="str">
            <v>G</v>
          </cell>
          <cell r="AB1869"/>
          <cell r="AC1869"/>
          <cell r="AD1869"/>
          <cell r="AE1869"/>
          <cell r="AF1869"/>
        </row>
        <row r="1870">
          <cell r="A1870" t="str">
            <v>Xenops rutilans</v>
          </cell>
          <cell r="B1870" t="str">
            <v>Xenops</v>
          </cell>
          <cell r="C1870" t="str">
            <v>rutilans</v>
          </cell>
          <cell r="D1870" t="str">
            <v>Xenops rutilans</v>
          </cell>
          <cell r="E1870" t="str">
            <v>Passeriformes</v>
          </cell>
          <cell r="F1870" t="str">
            <v>Xenopidae</v>
          </cell>
          <cell r="G1870" t="str">
            <v>bico-virado-carijó</v>
          </cell>
          <cell r="H1870" t="str">
            <v>Streaked Xenops</v>
          </cell>
          <cell r="I1870"/>
          <cell r="J1870"/>
          <cell r="K1870"/>
          <cell r="L1870" t="str">
            <v>Invertebrate</v>
          </cell>
          <cell r="M1870" t="str">
            <v>Carnivore</v>
          </cell>
          <cell r="N1870" t="str">
            <v>Invertivore</v>
          </cell>
          <cell r="O1870" t="str">
            <v>Dossel</v>
          </cell>
          <cell r="P1870" t="str">
            <v>Insessorial</v>
          </cell>
          <cell r="Q1870" t="str">
            <v>Forest</v>
          </cell>
          <cell r="R1870" t="str">
            <v xml:space="preserve">Dense </v>
          </cell>
          <cell r="S1870">
            <v>3</v>
          </cell>
          <cell r="T1870" t="str">
            <v>B</v>
          </cell>
          <cell r="U1870" t="str">
            <v>M</v>
          </cell>
          <cell r="V1870"/>
          <cell r="W1870"/>
          <cell r="X1870" t="str">
            <v>BR</v>
          </cell>
          <cell r="Y1870"/>
          <cell r="Z1870" t="str">
            <v>RE</v>
          </cell>
          <cell r="AA1870"/>
          <cell r="AB1870"/>
          <cell r="AC1870"/>
          <cell r="AD1870"/>
          <cell r="AE1870"/>
          <cell r="AF1870"/>
        </row>
        <row r="1871">
          <cell r="A1871" t="str">
            <v>Xenops tenuirostris</v>
          </cell>
          <cell r="B1871" t="str">
            <v>Xenops</v>
          </cell>
          <cell r="C1871" t="str">
            <v>tenuirostris</v>
          </cell>
          <cell r="D1871" t="str">
            <v>Xenops tenuirostris</v>
          </cell>
          <cell r="E1871" t="str">
            <v>Passeriformes</v>
          </cell>
          <cell r="F1871" t="str">
            <v>Xenopidae</v>
          </cell>
          <cell r="G1871" t="str">
            <v>bico-virado-fino</v>
          </cell>
          <cell r="H1871" t="str">
            <v>Slender-billed Xenops</v>
          </cell>
          <cell r="I1871" t="str">
            <v>LC</v>
          </cell>
          <cell r="J1871"/>
          <cell r="K1871"/>
          <cell r="L1871" t="str">
            <v>Invertebrate</v>
          </cell>
          <cell r="M1871" t="str">
            <v>Carnivore</v>
          </cell>
          <cell r="N1871" t="str">
            <v>Invertivore</v>
          </cell>
          <cell r="O1871" t="str">
            <v>Dossel</v>
          </cell>
          <cell r="P1871" t="str">
            <v>Insessorial</v>
          </cell>
          <cell r="Q1871" t="str">
            <v>Forest</v>
          </cell>
          <cell r="R1871" t="str">
            <v xml:space="preserve">Dense </v>
          </cell>
          <cell r="S1871"/>
          <cell r="T1871" t="str">
            <v>M</v>
          </cell>
          <cell r="U1871" t="str">
            <v>M</v>
          </cell>
          <cell r="V1871"/>
          <cell r="W1871"/>
          <cell r="X1871" t="str">
            <v>BR</v>
          </cell>
          <cell r="Y1871"/>
          <cell r="Z1871"/>
          <cell r="AA1871" t="str">
            <v>AC</v>
          </cell>
          <cell r="AB1871"/>
          <cell r="AC1871"/>
          <cell r="AD1871"/>
          <cell r="AE1871"/>
          <cell r="AF1871"/>
        </row>
        <row r="1872">
          <cell r="A1872" t="str">
            <v>Xenopsaris albinucha</v>
          </cell>
          <cell r="B1872" t="str">
            <v>Xenopsaris</v>
          </cell>
          <cell r="C1872" t="str">
            <v>albinucha</v>
          </cell>
          <cell r="D1872" t="str">
            <v>Xenopsaris albinucha</v>
          </cell>
          <cell r="E1872" t="str">
            <v>Passeriformes</v>
          </cell>
          <cell r="F1872" t="str">
            <v>Tityridae</v>
          </cell>
          <cell r="G1872" t="str">
            <v>tijerila</v>
          </cell>
          <cell r="H1872" t="str">
            <v>White-ped Xenopsaris</v>
          </cell>
          <cell r="I1872" t="str">
            <v>LC</v>
          </cell>
          <cell r="J1872"/>
          <cell r="K1872"/>
          <cell r="L1872" t="str">
            <v>Invertebrate</v>
          </cell>
          <cell r="M1872" t="str">
            <v>Carnivore</v>
          </cell>
          <cell r="N1872" t="str">
            <v>Invertivore</v>
          </cell>
          <cell r="O1872" t="str">
            <v>Dossel</v>
          </cell>
          <cell r="P1872" t="str">
            <v>Insessorial</v>
          </cell>
          <cell r="Q1872" t="str">
            <v>Forest</v>
          </cell>
          <cell r="R1872" t="str">
            <v>Semi-Open</v>
          </cell>
          <cell r="S1872">
            <v>1</v>
          </cell>
          <cell r="T1872" t="str">
            <v>M</v>
          </cell>
          <cell r="U1872" t="str">
            <v>M</v>
          </cell>
          <cell r="V1872"/>
          <cell r="W1872"/>
          <cell r="X1872" t="str">
            <v>BR</v>
          </cell>
          <cell r="Y1872"/>
          <cell r="Z1872" t="str">
            <v>RE</v>
          </cell>
          <cell r="AA1872"/>
          <cell r="AB1872"/>
          <cell r="AC1872"/>
          <cell r="AD1872"/>
          <cell r="AE1872"/>
          <cell r="AF1872"/>
        </row>
        <row r="1873">
          <cell r="A1873" t="str">
            <v>Xenus cinereus</v>
          </cell>
          <cell r="B1873" t="str">
            <v>Xenus</v>
          </cell>
          <cell r="C1873" t="str">
            <v>cinereus</v>
          </cell>
          <cell r="D1873" t="str">
            <v>Xenus cinereus</v>
          </cell>
          <cell r="E1873" t="str">
            <v>Charadriiformes</v>
          </cell>
          <cell r="F1873" t="str">
            <v>Scolopacidae</v>
          </cell>
          <cell r="G1873" t="str">
            <v>maçarico-tereque</v>
          </cell>
          <cell r="H1873" t="str">
            <v>Terek Sandpiper</v>
          </cell>
          <cell r="I1873"/>
          <cell r="J1873"/>
          <cell r="K1873"/>
          <cell r="L1873" t="str">
            <v>Invertebrate</v>
          </cell>
          <cell r="M1873" t="str">
            <v>Carnivore</v>
          </cell>
          <cell r="N1873" t="str">
            <v>Aquatic predator</v>
          </cell>
          <cell r="O1873"/>
          <cell r="P1873" t="str">
            <v>Terrestrial</v>
          </cell>
          <cell r="Q1873" t="str">
            <v>Grassland</v>
          </cell>
          <cell r="R1873" t="str">
            <v>Open</v>
          </cell>
          <cell r="S1873"/>
          <cell r="T1873"/>
          <cell r="U1873" t="str">
            <v>M</v>
          </cell>
          <cell r="V1873" t="str">
            <v>VAG</v>
          </cell>
          <cell r="W1873" t="str">
            <v>No</v>
          </cell>
          <cell r="X1873" t="str">
            <v>VA (E)</v>
          </cell>
          <cell r="Y1873"/>
          <cell r="Z1873"/>
          <cell r="AA1873" t="str">
            <v>D</v>
          </cell>
          <cell r="AB1873"/>
          <cell r="AC1873"/>
          <cell r="AD1873"/>
          <cell r="AE1873"/>
          <cell r="AF1873"/>
        </row>
        <row r="1874">
          <cell r="A1874" t="str">
            <v>Xiphocolaptes albicollis</v>
          </cell>
          <cell r="B1874" t="str">
            <v>Xiphocolaptes</v>
          </cell>
          <cell r="C1874" t="str">
            <v>albicollis</v>
          </cell>
          <cell r="D1874" t="str">
            <v>Xiphocolaptes albicollis</v>
          </cell>
          <cell r="E1874" t="str">
            <v>Passeriformes</v>
          </cell>
          <cell r="F1874" t="str">
            <v>Dendrocolaptidae</v>
          </cell>
          <cell r="G1874" t="str">
            <v>arapaçu-de-garganta-branca</v>
          </cell>
          <cell r="H1874" t="str">
            <v>White-throated Woodcreeper</v>
          </cell>
          <cell r="I1874" t="str">
            <v>LC</v>
          </cell>
          <cell r="J1874"/>
          <cell r="K1874"/>
          <cell r="L1874" t="str">
            <v>Invertebrate</v>
          </cell>
          <cell r="M1874" t="str">
            <v>Carnivore</v>
          </cell>
          <cell r="N1874" t="str">
            <v>Invertivore</v>
          </cell>
          <cell r="O1874" t="str">
            <v>Estrato medio</v>
          </cell>
          <cell r="P1874" t="str">
            <v>Insessorial</v>
          </cell>
          <cell r="Q1874" t="str">
            <v>Forest</v>
          </cell>
          <cell r="R1874" t="str">
            <v xml:space="preserve">Dense </v>
          </cell>
          <cell r="S1874">
            <v>3</v>
          </cell>
          <cell r="T1874" t="str">
            <v>B</v>
          </cell>
          <cell r="U1874" t="str">
            <v>M</v>
          </cell>
          <cell r="V1874"/>
          <cell r="W1874"/>
          <cell r="X1874" t="str">
            <v>BR</v>
          </cell>
          <cell r="Y1874"/>
          <cell r="Z1874" t="str">
            <v>RE</v>
          </cell>
          <cell r="AA1874"/>
          <cell r="AB1874"/>
          <cell r="AC1874"/>
          <cell r="AD1874"/>
          <cell r="AE1874"/>
          <cell r="AF1874"/>
        </row>
        <row r="1875">
          <cell r="A1875" t="str">
            <v>Xiphocolaptes carajaensis</v>
          </cell>
          <cell r="B1875" t="str">
            <v>Xiphocolaptes</v>
          </cell>
          <cell r="C1875" t="str">
            <v>carajaensis</v>
          </cell>
          <cell r="D1875" t="str">
            <v>Xiphocolaptes carajaensis</v>
          </cell>
          <cell r="E1875" t="str">
            <v>Passeriformes</v>
          </cell>
          <cell r="F1875" t="str">
            <v>Dendrocolaptidae</v>
          </cell>
          <cell r="G1875" t="str">
            <v>arapaçu-do-carajás</v>
          </cell>
          <cell r="H1875" t="str">
            <v>Carajas Woodcreeper</v>
          </cell>
          <cell r="I1875"/>
          <cell r="J1875" t="str">
            <v>VU</v>
          </cell>
          <cell r="K1875"/>
          <cell r="L1875" t="str">
            <v>Invertebrate</v>
          </cell>
          <cell r="M1875" t="str">
            <v>Carnivore</v>
          </cell>
          <cell r="N1875" t="str">
            <v>Invertivore</v>
          </cell>
          <cell r="O1875"/>
          <cell r="P1875" t="str">
            <v>Insessorial</v>
          </cell>
          <cell r="Q1875" t="str">
            <v>Forest</v>
          </cell>
          <cell r="R1875" t="str">
            <v xml:space="preserve">Dense </v>
          </cell>
          <cell r="S1875"/>
          <cell r="T1875" t="str">
            <v>B</v>
          </cell>
          <cell r="U1875" t="str">
            <v>M</v>
          </cell>
          <cell r="V1875"/>
          <cell r="W1875"/>
          <cell r="X1875" t="str">
            <v>BR, En</v>
          </cell>
          <cell r="Y1875"/>
          <cell r="Z1875"/>
          <cell r="AA1875" t="str">
            <v>AC</v>
          </cell>
          <cell r="AB1875"/>
          <cell r="AC1875"/>
          <cell r="AD1875"/>
          <cell r="AE1875"/>
          <cell r="AF1875"/>
        </row>
        <row r="1876">
          <cell r="A1876" t="str">
            <v>Xiphocolaptes falcirostris</v>
          </cell>
          <cell r="B1876" t="str">
            <v>Xiphocolaptes</v>
          </cell>
          <cell r="C1876" t="str">
            <v>falcirostris</v>
          </cell>
          <cell r="D1876" t="str">
            <v>Xiphocolaptes falcirostris</v>
          </cell>
          <cell r="E1876" t="str">
            <v>Passeriformes</v>
          </cell>
          <cell r="F1876" t="str">
            <v>Dendrocolaptidae</v>
          </cell>
          <cell r="G1876" t="str">
            <v>arapaçu-do-nordeste</v>
          </cell>
          <cell r="H1876" t="str">
            <v>Moustached Woodcreeper</v>
          </cell>
          <cell r="I1876" t="str">
            <v>VU</v>
          </cell>
          <cell r="J1876" t="str">
            <v>VU</v>
          </cell>
          <cell r="K1876"/>
          <cell r="L1876" t="str">
            <v>Invertebrate</v>
          </cell>
          <cell r="M1876" t="str">
            <v>Carnivore</v>
          </cell>
          <cell r="N1876" t="str">
            <v>Invertivore</v>
          </cell>
          <cell r="O1876"/>
          <cell r="P1876" t="str">
            <v>Insessorial</v>
          </cell>
          <cell r="Q1876" t="str">
            <v>Forest</v>
          </cell>
          <cell r="R1876" t="str">
            <v xml:space="preserve">Dense </v>
          </cell>
          <cell r="S1876">
            <v>3</v>
          </cell>
          <cell r="T1876" t="str">
            <v>B</v>
          </cell>
          <cell r="U1876" t="str">
            <v>M</v>
          </cell>
          <cell r="V1876"/>
          <cell r="W1876"/>
          <cell r="X1876" t="str">
            <v>BR, En</v>
          </cell>
          <cell r="Y1876" t="str">
            <v>Caa</v>
          </cell>
          <cell r="Z1876" t="str">
            <v>RE</v>
          </cell>
          <cell r="AA1876"/>
          <cell r="AB1876"/>
          <cell r="AC1876"/>
          <cell r="AD1876"/>
          <cell r="AE1876"/>
          <cell r="AF1876"/>
        </row>
        <row r="1877">
          <cell r="A1877" t="str">
            <v>Xiphocolaptes major</v>
          </cell>
          <cell r="B1877" t="str">
            <v>Xiphocolaptes</v>
          </cell>
          <cell r="C1877" t="str">
            <v>major</v>
          </cell>
          <cell r="D1877" t="str">
            <v>Xiphocolaptes major</v>
          </cell>
          <cell r="E1877" t="str">
            <v>Passeriformes</v>
          </cell>
          <cell r="F1877" t="str">
            <v>Dendrocolaptidae</v>
          </cell>
          <cell r="G1877" t="str">
            <v>arapaçu-do-campo</v>
          </cell>
          <cell r="H1877" t="str">
            <v>Great Rufous Woodcreeper</v>
          </cell>
          <cell r="I1877" t="str">
            <v>LC</v>
          </cell>
          <cell r="J1877"/>
          <cell r="K1877"/>
          <cell r="L1877" t="str">
            <v>Invertebrate</v>
          </cell>
          <cell r="M1877" t="str">
            <v>Carnivore</v>
          </cell>
          <cell r="N1877" t="str">
            <v>Invertivore</v>
          </cell>
          <cell r="O1877" t="str">
            <v>Sub-bosque/Estrato medio</v>
          </cell>
          <cell r="P1877" t="str">
            <v>Insessorial</v>
          </cell>
          <cell r="Q1877" t="str">
            <v>Forest</v>
          </cell>
          <cell r="R1877" t="str">
            <v xml:space="preserve">Dense </v>
          </cell>
          <cell r="S1877"/>
          <cell r="T1877"/>
          <cell r="U1877" t="str">
            <v>A</v>
          </cell>
          <cell r="V1877"/>
          <cell r="W1877"/>
          <cell r="X1877" t="str">
            <v>BR</v>
          </cell>
          <cell r="Y1877"/>
          <cell r="Z1877"/>
          <cell r="AA1877"/>
          <cell r="AB1877"/>
          <cell r="AC1877"/>
          <cell r="AD1877"/>
          <cell r="AE1877"/>
          <cell r="AF1877"/>
        </row>
        <row r="1878">
          <cell r="A1878" t="str">
            <v>Xiphocolaptes promeropirhynchus</v>
          </cell>
          <cell r="B1878" t="str">
            <v>Xiphocolaptes</v>
          </cell>
          <cell r="C1878" t="str">
            <v>promeropirhynchus</v>
          </cell>
          <cell r="D1878" t="str">
            <v>Xiphocolaptes promeropirhynchus</v>
          </cell>
          <cell r="E1878" t="str">
            <v>Passeriformes</v>
          </cell>
          <cell r="F1878" t="str">
            <v>Dendrocolaptidae</v>
          </cell>
          <cell r="G1878" t="str">
            <v>arapaçu-vermelho</v>
          </cell>
          <cell r="H1878" t="str">
            <v>Strong-billed Woodcreeper</v>
          </cell>
          <cell r="I1878" t="str">
            <v>LC</v>
          </cell>
          <cell r="J1878"/>
          <cell r="K1878"/>
          <cell r="L1878" t="str">
            <v>Invertebrate</v>
          </cell>
          <cell r="M1878" t="str">
            <v>Carnivore</v>
          </cell>
          <cell r="N1878" t="str">
            <v>Invertivore</v>
          </cell>
          <cell r="O1878"/>
          <cell r="P1878" t="str">
            <v>Insessorial</v>
          </cell>
          <cell r="Q1878" t="str">
            <v>Forest</v>
          </cell>
          <cell r="R1878" t="str">
            <v xml:space="preserve">Dense </v>
          </cell>
          <cell r="S1878"/>
          <cell r="T1878"/>
          <cell r="U1878" t="str">
            <v>M</v>
          </cell>
          <cell r="V1878"/>
          <cell r="W1878"/>
          <cell r="X1878" t="str">
            <v>BR</v>
          </cell>
          <cell r="Y1878"/>
          <cell r="Z1878"/>
          <cell r="AA1878"/>
          <cell r="AB1878"/>
          <cell r="AC1878"/>
          <cell r="AD1878"/>
          <cell r="AE1878"/>
          <cell r="AF1878"/>
        </row>
        <row r="1879">
          <cell r="A1879" t="str">
            <v>Xipholena atropurpurea</v>
          </cell>
          <cell r="B1879" t="str">
            <v>Xipholena</v>
          </cell>
          <cell r="C1879" t="str">
            <v>atropurpurea</v>
          </cell>
          <cell r="D1879" t="str">
            <v>Xipholena atropurpurea</v>
          </cell>
          <cell r="E1879" t="str">
            <v>Passeriformes</v>
          </cell>
          <cell r="F1879" t="str">
            <v>Cotingidae</v>
          </cell>
          <cell r="G1879" t="str">
            <v>bacacu-de-asa-branca</v>
          </cell>
          <cell r="H1879" t="str">
            <v>White-winged Cotinga</v>
          </cell>
          <cell r="I1879" t="str">
            <v>VU</v>
          </cell>
          <cell r="J1879" t="str">
            <v>VU</v>
          </cell>
          <cell r="K1879"/>
          <cell r="L1879" t="str">
            <v>FruiNect</v>
          </cell>
          <cell r="M1879" t="str">
            <v>Herbivore</v>
          </cell>
          <cell r="N1879" t="str">
            <v>Frugivore</v>
          </cell>
          <cell r="O1879" t="str">
            <v>Dossel</v>
          </cell>
          <cell r="P1879" t="str">
            <v>Insessorial</v>
          </cell>
          <cell r="Q1879" t="str">
            <v>Forest</v>
          </cell>
          <cell r="R1879" t="str">
            <v xml:space="preserve">Dense </v>
          </cell>
          <cell r="S1879"/>
          <cell r="T1879"/>
          <cell r="U1879" t="str">
            <v>A</v>
          </cell>
          <cell r="V1879"/>
          <cell r="W1879"/>
          <cell r="X1879" t="str">
            <v>BR, En</v>
          </cell>
          <cell r="Y1879"/>
          <cell r="Z1879"/>
          <cell r="AA1879"/>
          <cell r="AB1879"/>
          <cell r="AC1879"/>
          <cell r="AD1879"/>
          <cell r="AE1879"/>
          <cell r="AF1879"/>
        </row>
        <row r="1880">
          <cell r="A1880" t="str">
            <v>Xipholena lamellipennis</v>
          </cell>
          <cell r="B1880" t="str">
            <v>Xipholena</v>
          </cell>
          <cell r="C1880" t="str">
            <v>lamellipennis</v>
          </cell>
          <cell r="D1880" t="str">
            <v>Xipholena lamellipennis</v>
          </cell>
          <cell r="E1880" t="str">
            <v>Passeriformes</v>
          </cell>
          <cell r="F1880" t="str">
            <v>Cotingidae</v>
          </cell>
          <cell r="G1880" t="str">
            <v>bacacu-preto</v>
          </cell>
          <cell r="H1880" t="str">
            <v>White-tailed Cotinga</v>
          </cell>
          <cell r="I1880" t="str">
            <v>NT</v>
          </cell>
          <cell r="J1880" t="str">
            <v>VU</v>
          </cell>
          <cell r="K1880"/>
          <cell r="L1880" t="str">
            <v>FruiNect</v>
          </cell>
          <cell r="M1880" t="str">
            <v>Herbivore</v>
          </cell>
          <cell r="N1880" t="str">
            <v>Frugivore</v>
          </cell>
          <cell r="O1880" t="str">
            <v>Dossel</v>
          </cell>
          <cell r="P1880" t="str">
            <v>Insessorial</v>
          </cell>
          <cell r="Q1880" t="str">
            <v>Forest</v>
          </cell>
          <cell r="R1880" t="str">
            <v xml:space="preserve">Dense </v>
          </cell>
          <cell r="S1880"/>
          <cell r="T1880"/>
          <cell r="U1880" t="str">
            <v>M</v>
          </cell>
          <cell r="V1880"/>
          <cell r="W1880"/>
          <cell r="X1880" t="str">
            <v>BR, En</v>
          </cell>
          <cell r="Y1880"/>
          <cell r="Z1880"/>
          <cell r="AA1880"/>
          <cell r="AB1880"/>
          <cell r="AC1880"/>
          <cell r="AD1880"/>
          <cell r="AE1880"/>
          <cell r="AF1880"/>
        </row>
        <row r="1881">
          <cell r="A1881" t="str">
            <v>Xipholena punicea</v>
          </cell>
          <cell r="B1881" t="str">
            <v>Xipholena</v>
          </cell>
          <cell r="C1881" t="str">
            <v>punicea</v>
          </cell>
          <cell r="D1881" t="str">
            <v>Xipholena punicea</v>
          </cell>
          <cell r="E1881" t="str">
            <v>Passeriformes</v>
          </cell>
          <cell r="F1881" t="str">
            <v>Cotingidae</v>
          </cell>
          <cell r="G1881" t="str">
            <v>bacacu</v>
          </cell>
          <cell r="H1881" t="str">
            <v>Pompadour Cotinga</v>
          </cell>
          <cell r="I1881" t="str">
            <v>LC</v>
          </cell>
          <cell r="J1881"/>
          <cell r="K1881"/>
          <cell r="L1881" t="str">
            <v>FruiNect</v>
          </cell>
          <cell r="M1881" t="str">
            <v>Herbivore</v>
          </cell>
          <cell r="N1881" t="str">
            <v>Frugivore</v>
          </cell>
          <cell r="O1881" t="str">
            <v>Dossel</v>
          </cell>
          <cell r="P1881" t="str">
            <v>Insessorial</v>
          </cell>
          <cell r="Q1881" t="str">
            <v>Forest</v>
          </cell>
          <cell r="R1881" t="str">
            <v xml:space="preserve">Dense </v>
          </cell>
          <cell r="S1881"/>
          <cell r="T1881"/>
          <cell r="U1881"/>
          <cell r="V1881"/>
          <cell r="W1881"/>
          <cell r="X1881" t="str">
            <v>BR</v>
          </cell>
          <cell r="Y1881"/>
          <cell r="Z1881"/>
          <cell r="AA1881"/>
          <cell r="AB1881"/>
          <cell r="AC1881"/>
          <cell r="AD1881"/>
          <cell r="AE1881"/>
          <cell r="AF1881"/>
        </row>
        <row r="1882">
          <cell r="A1882" t="str">
            <v>Xiphorhynchus atlanticus</v>
          </cell>
          <cell r="B1882" t="str">
            <v>Xiphorhynchus</v>
          </cell>
          <cell r="C1882" t="str">
            <v>atlanticus</v>
          </cell>
          <cell r="D1882" t="str">
            <v>Xiphorhynchus atlanticus</v>
          </cell>
          <cell r="E1882" t="str">
            <v>Passeriformes</v>
          </cell>
          <cell r="F1882" t="str">
            <v>Dendrocolaptidae</v>
          </cell>
          <cell r="G1882" t="str">
            <v>arapaçu-rajado-do-nordeste</v>
          </cell>
          <cell r="H1882" t="str">
            <v>Northern Lesser Woodcreeper</v>
          </cell>
          <cell r="I1882" t="str">
            <v>VU</v>
          </cell>
          <cell r="J1882" t="str">
            <v>VU</v>
          </cell>
          <cell r="K1882"/>
          <cell r="L1882" t="str">
            <v>Invertebrate</v>
          </cell>
          <cell r="M1882" t="str">
            <v>Carnivore</v>
          </cell>
          <cell r="N1882" t="str">
            <v>Invertivore</v>
          </cell>
          <cell r="O1882"/>
          <cell r="P1882" t="str">
            <v>Insessorial</v>
          </cell>
          <cell r="Q1882" t="str">
            <v>Forest</v>
          </cell>
          <cell r="R1882" t="str">
            <v xml:space="preserve">Dense </v>
          </cell>
          <cell r="S1882"/>
          <cell r="T1882" t="str">
            <v>B</v>
          </cell>
          <cell r="U1882"/>
          <cell r="V1882"/>
          <cell r="W1882"/>
          <cell r="X1882" t="str">
            <v>BR, En</v>
          </cell>
          <cell r="Y1882"/>
          <cell r="Z1882"/>
          <cell r="AA1882"/>
          <cell r="AB1882"/>
          <cell r="AC1882"/>
          <cell r="AD1882"/>
          <cell r="AE1882"/>
          <cell r="AF1882"/>
        </row>
        <row r="1883">
          <cell r="A1883" t="str">
            <v>Xiphorhynchus beauperthuysii</v>
          </cell>
          <cell r="B1883" t="str">
            <v>Xiphorhynchus</v>
          </cell>
          <cell r="C1883" t="str">
            <v>beauperthuysii</v>
          </cell>
          <cell r="D1883" t="str">
            <v>Xiphorhynchus beauperthuysii</v>
          </cell>
          <cell r="E1883" t="str">
            <v>Passeriformes</v>
          </cell>
          <cell r="F1883" t="str">
            <v>Dendrocolaptidae</v>
          </cell>
          <cell r="G1883" t="str">
            <v>arapaçu-ocelado-do-norte</v>
          </cell>
          <cell r="H1883" t="str">
            <v>Northern Ocellated Woodcreeper</v>
          </cell>
          <cell r="I1883" t="str">
            <v>LC</v>
          </cell>
          <cell r="J1883"/>
          <cell r="K1883"/>
          <cell r="L1883" t="str">
            <v>Invertebrate</v>
          </cell>
          <cell r="M1883" t="str">
            <v>Carnivore</v>
          </cell>
          <cell r="N1883" t="str">
            <v>Invertivore</v>
          </cell>
          <cell r="O1883"/>
          <cell r="P1883" t="str">
            <v>Insessorial</v>
          </cell>
          <cell r="Q1883" t="str">
            <v>Forest</v>
          </cell>
          <cell r="R1883" t="str">
            <v xml:space="preserve">Dense </v>
          </cell>
          <cell r="S1883"/>
          <cell r="T1883"/>
          <cell r="U1883"/>
          <cell r="V1883"/>
          <cell r="W1883"/>
          <cell r="X1883" t="str">
            <v>BR</v>
          </cell>
          <cell r="Y1883"/>
          <cell r="Z1883"/>
          <cell r="AA1883"/>
          <cell r="AB1883"/>
          <cell r="AC1883"/>
          <cell r="AD1883"/>
          <cell r="AE1883"/>
          <cell r="AF1883"/>
        </row>
        <row r="1884">
          <cell r="A1884" t="str">
            <v>Xiphorhynchus chunchotambo</v>
          </cell>
          <cell r="B1884" t="str">
            <v>Xiphorhynchus</v>
          </cell>
          <cell r="C1884" t="str">
            <v>chunchotambo</v>
          </cell>
          <cell r="D1884" t="str">
            <v>Xiphorhynchus chunchotambo</v>
          </cell>
          <cell r="E1884" t="str">
            <v>Passeriformes</v>
          </cell>
          <cell r="F1884" t="str">
            <v>Dendrocolaptidae</v>
          </cell>
          <cell r="G1884" t="str">
            <v>arapaçu-de-tschudi</v>
          </cell>
          <cell r="H1884" t="str">
            <v>Tschudi's Woodcreeper</v>
          </cell>
          <cell r="I1884"/>
          <cell r="J1884"/>
          <cell r="K1884"/>
          <cell r="L1884" t="str">
            <v>Invertebrate</v>
          </cell>
          <cell r="M1884" t="str">
            <v>Carnivore</v>
          </cell>
          <cell r="N1884" t="str">
            <v>Invertivore</v>
          </cell>
          <cell r="O1884"/>
          <cell r="P1884" t="str">
            <v>Insessorial</v>
          </cell>
          <cell r="Q1884" t="str">
            <v>Forest</v>
          </cell>
          <cell r="R1884" t="str">
            <v xml:space="preserve">Dense </v>
          </cell>
          <cell r="S1884"/>
          <cell r="T1884"/>
          <cell r="U1884" t="str">
            <v>A</v>
          </cell>
          <cell r="V1884"/>
          <cell r="W1884"/>
          <cell r="X1884" t="str">
            <v>BR#</v>
          </cell>
          <cell r="Y1884"/>
          <cell r="Z1884"/>
          <cell r="AA1884"/>
          <cell r="AB1884"/>
          <cell r="AC1884"/>
          <cell r="AD1884"/>
          <cell r="AE1884"/>
          <cell r="AF1884"/>
        </row>
        <row r="1885">
          <cell r="A1885" t="str">
            <v>Xiphorhynchus elegans</v>
          </cell>
          <cell r="B1885" t="str">
            <v>Xiphorhynchus</v>
          </cell>
          <cell r="C1885" t="str">
            <v>elegans</v>
          </cell>
          <cell r="D1885" t="str">
            <v>Xiphorhynchus elegans</v>
          </cell>
          <cell r="E1885" t="str">
            <v>Passeriformes</v>
          </cell>
          <cell r="F1885" t="str">
            <v>Dendrocolaptidae</v>
          </cell>
          <cell r="G1885" t="str">
            <v>arapaçu-elegante</v>
          </cell>
          <cell r="H1885" t="str">
            <v>Elegant Woodcreeper</v>
          </cell>
          <cell r="I1885" t="str">
            <v>LC</v>
          </cell>
          <cell r="J1885"/>
          <cell r="K1885"/>
          <cell r="L1885" t="str">
            <v>Invertebrate</v>
          </cell>
          <cell r="M1885" t="str">
            <v>Carnivore</v>
          </cell>
          <cell r="N1885" t="str">
            <v>Invertivore</v>
          </cell>
          <cell r="O1885"/>
          <cell r="P1885" t="str">
            <v>Insessorial</v>
          </cell>
          <cell r="Q1885" t="str">
            <v>Forest</v>
          </cell>
          <cell r="R1885" t="str">
            <v xml:space="preserve">Dense </v>
          </cell>
          <cell r="S1885"/>
          <cell r="T1885" t="str">
            <v>B</v>
          </cell>
          <cell r="U1885"/>
          <cell r="V1885"/>
          <cell r="W1885"/>
          <cell r="X1885" t="str">
            <v>BR</v>
          </cell>
          <cell r="Y1885"/>
          <cell r="Z1885"/>
          <cell r="AA1885"/>
          <cell r="AB1885"/>
          <cell r="AC1885"/>
          <cell r="AD1885"/>
          <cell r="AE1885"/>
          <cell r="AF1885"/>
        </row>
        <row r="1886">
          <cell r="A1886" t="str">
            <v>Xiphorhynchus fuscus</v>
          </cell>
          <cell r="B1886" t="str">
            <v>Xiphorhynchus</v>
          </cell>
          <cell r="C1886" t="str">
            <v>fuscus</v>
          </cell>
          <cell r="D1886" t="str">
            <v>Xiphorhynchus fuscus</v>
          </cell>
          <cell r="E1886" t="str">
            <v>Passeriformes</v>
          </cell>
          <cell r="F1886" t="str">
            <v>Dendrocolaptidae</v>
          </cell>
          <cell r="G1886" t="str">
            <v>arapaçu-rajado</v>
          </cell>
          <cell r="H1886" t="str">
            <v>Lesser Woodcreeper</v>
          </cell>
          <cell r="I1886" t="str">
            <v>LC</v>
          </cell>
          <cell r="J1886"/>
          <cell r="K1886"/>
          <cell r="L1886" t="str">
            <v>Invertebrate</v>
          </cell>
          <cell r="M1886" t="str">
            <v>Carnivore</v>
          </cell>
          <cell r="N1886" t="str">
            <v>Invertivore</v>
          </cell>
          <cell r="O1886"/>
          <cell r="P1886" t="str">
            <v>Insessorial</v>
          </cell>
          <cell r="Q1886" t="str">
            <v>Forest</v>
          </cell>
          <cell r="R1886" t="str">
            <v xml:space="preserve">Dense </v>
          </cell>
          <cell r="S1886">
            <v>3</v>
          </cell>
          <cell r="T1886" t="str">
            <v>B</v>
          </cell>
          <cell r="U1886" t="str">
            <v>B</v>
          </cell>
          <cell r="V1886"/>
          <cell r="W1886"/>
          <cell r="X1886" t="str">
            <v>BR</v>
          </cell>
          <cell r="Y1886"/>
          <cell r="Z1886" t="str">
            <v>RE</v>
          </cell>
          <cell r="AA1886" t="str">
            <v>K</v>
          </cell>
          <cell r="AB1886"/>
          <cell r="AC1886"/>
          <cell r="AD1886"/>
          <cell r="AE1886"/>
          <cell r="AF1886"/>
        </row>
        <row r="1887">
          <cell r="A1887" t="str">
            <v>Xiphorhynchus guttatus</v>
          </cell>
          <cell r="B1887" t="str">
            <v>Xiphorhynchus</v>
          </cell>
          <cell r="C1887" t="str">
            <v>guttatus</v>
          </cell>
          <cell r="D1887" t="str">
            <v>Xiphorhynchus guttatus</v>
          </cell>
          <cell r="E1887" t="str">
            <v>Passeriformes</v>
          </cell>
          <cell r="F1887" t="str">
            <v>Dendrocolaptidae</v>
          </cell>
          <cell r="G1887" t="str">
            <v>arapaçu-de-garganta-amarela</v>
          </cell>
          <cell r="H1887" t="str">
            <v>Buff-throated Woodcreeper</v>
          </cell>
          <cell r="I1887" t="str">
            <v>LC</v>
          </cell>
          <cell r="J1887"/>
          <cell r="K1887"/>
          <cell r="L1887" t="str">
            <v>Invertebrate</v>
          </cell>
          <cell r="M1887" t="str">
            <v>Carnivore</v>
          </cell>
          <cell r="N1887" t="str">
            <v>Invertivore</v>
          </cell>
          <cell r="O1887"/>
          <cell r="P1887" t="str">
            <v>Insessorial</v>
          </cell>
          <cell r="Q1887" t="str">
            <v>Forest</v>
          </cell>
          <cell r="R1887" t="str">
            <v xml:space="preserve">Dense </v>
          </cell>
          <cell r="S1887">
            <v>3</v>
          </cell>
          <cell r="T1887"/>
          <cell r="U1887" t="str">
            <v>B</v>
          </cell>
          <cell r="V1887"/>
          <cell r="W1887"/>
          <cell r="X1887" t="str">
            <v>BR</v>
          </cell>
          <cell r="Y1887"/>
          <cell r="Z1887" t="str">
            <v>RE</v>
          </cell>
          <cell r="AA1887"/>
          <cell r="AB1887"/>
          <cell r="AC1887"/>
          <cell r="AD1887"/>
          <cell r="AE1887"/>
          <cell r="AF1887"/>
        </row>
        <row r="1888">
          <cell r="A1888" t="str">
            <v>Xiphorhynchus obsoletus</v>
          </cell>
          <cell r="B1888" t="str">
            <v>Xiphorhynchus</v>
          </cell>
          <cell r="C1888" t="str">
            <v>obsoletus</v>
          </cell>
          <cell r="D1888" t="str">
            <v>Xiphorhynchus obsoletus</v>
          </cell>
          <cell r="E1888" t="str">
            <v>Passeriformes</v>
          </cell>
          <cell r="F1888" t="str">
            <v>Dendrocolaptidae</v>
          </cell>
          <cell r="G1888" t="str">
            <v>arapaçu-riscado</v>
          </cell>
          <cell r="H1888" t="str">
            <v>Striped Woodcreeper</v>
          </cell>
          <cell r="I1888" t="str">
            <v>LC</v>
          </cell>
          <cell r="J1888"/>
          <cell r="K1888"/>
          <cell r="L1888" t="str">
            <v>Invertebrate</v>
          </cell>
          <cell r="M1888" t="str">
            <v>Carnivore</v>
          </cell>
          <cell r="N1888" t="str">
            <v>Invertivore</v>
          </cell>
          <cell r="O1888" t="str">
            <v>Sub-bosque/Estrato medio</v>
          </cell>
          <cell r="P1888" t="str">
            <v>Insessorial</v>
          </cell>
          <cell r="Q1888" t="str">
            <v>Forest</v>
          </cell>
          <cell r="R1888" t="str">
            <v xml:space="preserve">Dense </v>
          </cell>
          <cell r="S1888"/>
          <cell r="T1888"/>
          <cell r="U1888" t="str">
            <v>A</v>
          </cell>
          <cell r="V1888"/>
          <cell r="W1888"/>
          <cell r="X1888" t="str">
            <v>BR</v>
          </cell>
          <cell r="Y1888"/>
          <cell r="Z1888"/>
          <cell r="AA1888"/>
          <cell r="AB1888"/>
          <cell r="AC1888"/>
          <cell r="AD1888"/>
          <cell r="AE1888"/>
          <cell r="AF1888"/>
        </row>
        <row r="1889">
          <cell r="A1889" t="str">
            <v>Xiphorhynchus ocellatus</v>
          </cell>
          <cell r="B1889" t="str">
            <v>Xiphorhynchus</v>
          </cell>
          <cell r="C1889" t="str">
            <v>ocellatus</v>
          </cell>
          <cell r="D1889" t="str">
            <v>Xiphorhynchus ocellatus</v>
          </cell>
          <cell r="E1889" t="str">
            <v>Passeriformes</v>
          </cell>
          <cell r="F1889" t="str">
            <v>Dendrocolaptidae</v>
          </cell>
          <cell r="G1889" t="str">
            <v>arapaçu-ocelado</v>
          </cell>
          <cell r="H1889" t="str">
            <v>Ocellated Woodcreeper</v>
          </cell>
          <cell r="I1889" t="str">
            <v>LC</v>
          </cell>
          <cell r="J1889"/>
          <cell r="K1889"/>
          <cell r="L1889" t="str">
            <v>Invertebrate</v>
          </cell>
          <cell r="M1889" t="str">
            <v>Carnivore</v>
          </cell>
          <cell r="N1889" t="str">
            <v>Invertivore</v>
          </cell>
          <cell r="O1889" t="str">
            <v>Sub-bosque/Estrato medio</v>
          </cell>
          <cell r="P1889" t="str">
            <v>Insessorial</v>
          </cell>
          <cell r="Q1889" t="str">
            <v>Forest</v>
          </cell>
          <cell r="R1889" t="str">
            <v xml:space="preserve">Dense </v>
          </cell>
          <cell r="S1889"/>
          <cell r="T1889"/>
          <cell r="U1889" t="str">
            <v>A</v>
          </cell>
          <cell r="V1889"/>
          <cell r="W1889"/>
          <cell r="X1889" t="str">
            <v>BR</v>
          </cell>
          <cell r="Y1889"/>
          <cell r="Z1889"/>
          <cell r="AA1889"/>
          <cell r="AB1889"/>
          <cell r="AC1889"/>
          <cell r="AD1889"/>
          <cell r="AE1889"/>
          <cell r="AF1889"/>
        </row>
        <row r="1890">
          <cell r="A1890" t="str">
            <v>Xiphorhynchus pardalotus</v>
          </cell>
          <cell r="B1890" t="str">
            <v>Xiphorhynchus</v>
          </cell>
          <cell r="C1890" t="str">
            <v>pardalotus</v>
          </cell>
          <cell r="D1890" t="str">
            <v>Xiphorhynchus pardalotus</v>
          </cell>
          <cell r="E1890" t="str">
            <v>Passeriformes</v>
          </cell>
          <cell r="F1890" t="str">
            <v>Dendrocolaptidae</v>
          </cell>
          <cell r="G1890" t="str">
            <v>arapaçu-assobiador</v>
          </cell>
          <cell r="H1890" t="str">
            <v>Chestnut-rumped Woodcreeper</v>
          </cell>
          <cell r="I1890" t="str">
            <v>LC</v>
          </cell>
          <cell r="J1890"/>
          <cell r="K1890"/>
          <cell r="L1890" t="str">
            <v>Invertebrate</v>
          </cell>
          <cell r="M1890" t="str">
            <v>Carnivore</v>
          </cell>
          <cell r="N1890" t="str">
            <v>Invertivore</v>
          </cell>
          <cell r="O1890" t="str">
            <v>Sub-bosque/Estrato medio</v>
          </cell>
          <cell r="P1890" t="str">
            <v>Insessorial</v>
          </cell>
          <cell r="Q1890" t="str">
            <v>Forest</v>
          </cell>
          <cell r="R1890" t="str">
            <v xml:space="preserve">Dense </v>
          </cell>
          <cell r="S1890"/>
          <cell r="T1890"/>
          <cell r="U1890"/>
          <cell r="V1890"/>
          <cell r="W1890"/>
          <cell r="X1890" t="str">
            <v>BR</v>
          </cell>
          <cell r="Y1890"/>
          <cell r="Z1890"/>
          <cell r="AA1890"/>
          <cell r="AB1890"/>
          <cell r="AC1890"/>
          <cell r="AD1890"/>
          <cell r="AE1890"/>
          <cell r="AF1890"/>
        </row>
        <row r="1891">
          <cell r="A1891" t="str">
            <v>Xiphorhynchus spixii</v>
          </cell>
          <cell r="B1891" t="str">
            <v>Xiphorhynchus</v>
          </cell>
          <cell r="C1891" t="str">
            <v>spixii</v>
          </cell>
          <cell r="D1891" t="str">
            <v>Xiphorhynchus spixii</v>
          </cell>
          <cell r="E1891" t="str">
            <v>Passeriformes</v>
          </cell>
          <cell r="F1891" t="str">
            <v>Dendrocolaptidae</v>
          </cell>
          <cell r="G1891" t="str">
            <v>arapaçu-de-spix</v>
          </cell>
          <cell r="H1891" t="str">
            <v>Spix's Woodcreeper</v>
          </cell>
          <cell r="I1891" t="str">
            <v>LC</v>
          </cell>
          <cell r="J1891"/>
          <cell r="K1891"/>
          <cell r="L1891" t="str">
            <v>Invertebrate</v>
          </cell>
          <cell r="M1891" t="str">
            <v>Carnivore</v>
          </cell>
          <cell r="N1891" t="str">
            <v>Invertivore</v>
          </cell>
          <cell r="O1891"/>
          <cell r="P1891" t="str">
            <v>Insessorial</v>
          </cell>
          <cell r="Q1891" t="str">
            <v>Forest</v>
          </cell>
          <cell r="R1891" t="str">
            <v xml:space="preserve">Dense </v>
          </cell>
          <cell r="S1891"/>
          <cell r="T1891"/>
          <cell r="U1891" t="str">
            <v>B</v>
          </cell>
          <cell r="V1891"/>
          <cell r="W1891"/>
          <cell r="X1891" t="str">
            <v>BR, En</v>
          </cell>
          <cell r="Y1891"/>
          <cell r="Z1891"/>
          <cell r="AA1891"/>
          <cell r="AB1891"/>
          <cell r="AC1891"/>
          <cell r="AD1891"/>
          <cell r="AE1891"/>
          <cell r="AF1891"/>
        </row>
        <row r="1892">
          <cell r="A1892" t="str">
            <v>Xolmis cinereus</v>
          </cell>
          <cell r="B1892" t="str">
            <v>Nengetus</v>
          </cell>
          <cell r="C1892" t="str">
            <v>cinereus</v>
          </cell>
          <cell r="D1892" t="str">
            <v>Nengetus cinereus</v>
          </cell>
          <cell r="E1892" t="str">
            <v>Passeriformes</v>
          </cell>
          <cell r="F1892" t="str">
            <v>Tyrannidae</v>
          </cell>
          <cell r="G1892" t="str">
            <v>primavera</v>
          </cell>
          <cell r="H1892" t="str">
            <v>Gray Monjita</v>
          </cell>
          <cell r="I1892"/>
          <cell r="J1892"/>
          <cell r="K1892"/>
          <cell r="L1892" t="str">
            <v>Invertebrate</v>
          </cell>
          <cell r="M1892" t="str">
            <v>Carnivore</v>
          </cell>
          <cell r="N1892" t="str">
            <v>Invertivore</v>
          </cell>
          <cell r="O1892"/>
          <cell r="P1892" t="str">
            <v>Insessorial</v>
          </cell>
          <cell r="Q1892" t="str">
            <v>Grassland</v>
          </cell>
          <cell r="R1892" t="str">
            <v>Open</v>
          </cell>
          <cell r="S1892"/>
          <cell r="T1892" t="str">
            <v>H</v>
          </cell>
          <cell r="U1892"/>
          <cell r="V1892"/>
          <cell r="W1892"/>
          <cell r="X1892" t="str">
            <v>BR</v>
          </cell>
          <cell r="Y1892"/>
          <cell r="Z1892"/>
          <cell r="AA1892"/>
          <cell r="AB1892"/>
          <cell r="AC1892"/>
          <cell r="AD1892"/>
          <cell r="AE1892"/>
          <cell r="AF1892"/>
        </row>
        <row r="1893">
          <cell r="A1893" t="str">
            <v>Xolmis coronatus</v>
          </cell>
          <cell r="B1893" t="str">
            <v>Nengetus</v>
          </cell>
          <cell r="C1893" t="str">
            <v>coronatus</v>
          </cell>
          <cell r="D1893" t="str">
            <v>Nengetus coronatus</v>
          </cell>
          <cell r="E1893" t="str">
            <v>Passeriformes</v>
          </cell>
          <cell r="F1893" t="str">
            <v>Tyrannidae</v>
          </cell>
          <cell r="G1893" t="str">
            <v>noivinha-coroada</v>
          </cell>
          <cell r="H1893" t="str">
            <v>Black-crowned Monjita</v>
          </cell>
          <cell r="I1893"/>
          <cell r="J1893"/>
          <cell r="K1893"/>
          <cell r="L1893" t="str">
            <v>Invertebrate</v>
          </cell>
          <cell r="M1893" t="str">
            <v>Carnivore</v>
          </cell>
          <cell r="N1893" t="str">
            <v>Invertivore</v>
          </cell>
          <cell r="O1893"/>
          <cell r="P1893" t="str">
            <v>Insessorial</v>
          </cell>
          <cell r="Q1893" t="str">
            <v>Grassland</v>
          </cell>
          <cell r="R1893" t="str">
            <v>Open</v>
          </cell>
          <cell r="S1893"/>
          <cell r="T1893"/>
          <cell r="U1893"/>
          <cell r="V1893" t="str">
            <v>MGT</v>
          </cell>
          <cell r="W1893" t="str">
            <v>No</v>
          </cell>
          <cell r="X1893" t="str">
            <v>VI (S)</v>
          </cell>
          <cell r="Y1893"/>
          <cell r="Z1893"/>
          <cell r="AA1893"/>
          <cell r="AB1893"/>
          <cell r="AC1893"/>
          <cell r="AD1893"/>
          <cell r="AE1893"/>
          <cell r="AF1893"/>
        </row>
        <row r="1894">
          <cell r="A1894" t="str">
            <v>Xolmis dominicanus</v>
          </cell>
          <cell r="B1894" t="str">
            <v>Heteroxolmis</v>
          </cell>
          <cell r="C1894" t="str">
            <v>dominicanus</v>
          </cell>
          <cell r="D1894" t="str">
            <v>Heteroxolmis dominicanus</v>
          </cell>
          <cell r="E1894" t="str">
            <v>Passeriformes</v>
          </cell>
          <cell r="F1894" t="str">
            <v>Tyrannidae</v>
          </cell>
          <cell r="G1894" t="str">
            <v>noivinha-de-rabo-preto</v>
          </cell>
          <cell r="H1894" t="str">
            <v>Black-and-white Monjita</v>
          </cell>
          <cell r="I1894"/>
          <cell r="J1894"/>
          <cell r="K1894"/>
          <cell r="L1894" t="str">
            <v>Invertebrate</v>
          </cell>
          <cell r="M1894" t="str">
            <v>Carnivore</v>
          </cell>
          <cell r="N1894" t="str">
            <v>Invertivore</v>
          </cell>
          <cell r="O1894"/>
          <cell r="P1894" t="str">
            <v>Insessorial</v>
          </cell>
          <cell r="Q1894" t="str">
            <v>Grassland</v>
          </cell>
          <cell r="R1894" t="str">
            <v>Open</v>
          </cell>
          <cell r="S1894"/>
          <cell r="T1894" t="str">
            <v>A</v>
          </cell>
          <cell r="U1894" t="str">
            <v>B</v>
          </cell>
          <cell r="V1894"/>
          <cell r="W1894"/>
          <cell r="X1894" t="str">
            <v>BR</v>
          </cell>
          <cell r="Y1894"/>
          <cell r="Z1894"/>
          <cell r="AA1894" t="str">
            <v>AC</v>
          </cell>
          <cell r="AB1894"/>
          <cell r="AC1894"/>
          <cell r="AD1894"/>
          <cell r="AE1894"/>
          <cell r="AF1894"/>
        </row>
        <row r="1895">
          <cell r="A1895" t="str">
            <v>Xolmis irupero</v>
          </cell>
          <cell r="B1895" t="str">
            <v>Xolmis</v>
          </cell>
          <cell r="C1895" t="str">
            <v>irupero</v>
          </cell>
          <cell r="D1895" t="str">
            <v>Xolmis irupero</v>
          </cell>
          <cell r="E1895" t="str">
            <v>Passeriformes</v>
          </cell>
          <cell r="F1895" t="str">
            <v>Tyrannidae</v>
          </cell>
          <cell r="G1895" t="str">
            <v>noivinha</v>
          </cell>
          <cell r="H1895" t="str">
            <v>White Monjita</v>
          </cell>
          <cell r="I1895" t="str">
            <v>LC</v>
          </cell>
          <cell r="J1895"/>
          <cell r="K1895"/>
          <cell r="L1895" t="str">
            <v>Invertebrate</v>
          </cell>
          <cell r="M1895" t="str">
            <v>Carnivore</v>
          </cell>
          <cell r="N1895" t="str">
            <v>Invertivore</v>
          </cell>
          <cell r="O1895" t="str">
            <v>Terrestre/Sub-bosque</v>
          </cell>
          <cell r="P1895" t="str">
            <v>Insessorial</v>
          </cell>
          <cell r="Q1895" t="str">
            <v>Grassland</v>
          </cell>
          <cell r="R1895" t="str">
            <v>Open</v>
          </cell>
          <cell r="S1895">
            <v>1</v>
          </cell>
          <cell r="T1895" t="str">
            <v>A</v>
          </cell>
          <cell r="U1895" t="str">
            <v>B</v>
          </cell>
          <cell r="V1895"/>
          <cell r="W1895"/>
          <cell r="X1895" t="str">
            <v>BR</v>
          </cell>
          <cell r="Y1895"/>
          <cell r="Z1895" t="str">
            <v>RE</v>
          </cell>
          <cell r="AA1895"/>
          <cell r="AB1895"/>
          <cell r="AC1895"/>
          <cell r="AD1895"/>
          <cell r="AE1895"/>
          <cell r="AF1895"/>
        </row>
        <row r="1896">
          <cell r="A1896" t="str">
            <v>Xolmis rubetra</v>
          </cell>
          <cell r="B1896" t="str">
            <v>Nengetus</v>
          </cell>
          <cell r="C1896" t="str">
            <v>rubetra</v>
          </cell>
          <cell r="D1896" t="str">
            <v>Nengetus rubetra</v>
          </cell>
          <cell r="E1896" t="str">
            <v>Passeriformes</v>
          </cell>
          <cell r="F1896" t="str">
            <v>Tyrannidae</v>
          </cell>
          <cell r="G1896" t="str">
            <v>noivinha-castanha</v>
          </cell>
          <cell r="H1896" t="str">
            <v>Rusty-backed Monjita</v>
          </cell>
          <cell r="I1896"/>
          <cell r="J1896"/>
          <cell r="K1896"/>
          <cell r="L1896" t="str">
            <v>Invertebrate</v>
          </cell>
          <cell r="M1896" t="str">
            <v>Carnivore</v>
          </cell>
          <cell r="N1896" t="str">
            <v>Invertivore</v>
          </cell>
          <cell r="O1896"/>
          <cell r="P1896" t="str">
            <v>Insessorial</v>
          </cell>
          <cell r="Q1896" t="str">
            <v>Grassland</v>
          </cell>
          <cell r="R1896" t="str">
            <v>Open</v>
          </cell>
          <cell r="S1896"/>
          <cell r="T1896" t="str">
            <v>M</v>
          </cell>
          <cell r="U1896"/>
          <cell r="V1896" t="str">
            <v>VAG</v>
          </cell>
          <cell r="W1896" t="str">
            <v>No</v>
          </cell>
          <cell r="X1896" t="str">
            <v>VA (S)</v>
          </cell>
          <cell r="Y1896"/>
          <cell r="Z1896"/>
          <cell r="AA1896"/>
          <cell r="AB1896"/>
          <cell r="AC1896"/>
          <cell r="AD1896"/>
          <cell r="AE1896"/>
          <cell r="AF1896"/>
        </row>
        <row r="1897">
          <cell r="A1897" t="str">
            <v>Xolmis velatus</v>
          </cell>
          <cell r="B1897" t="str">
            <v>Xolmis</v>
          </cell>
          <cell r="C1897" t="str">
            <v>velatus</v>
          </cell>
          <cell r="D1897" t="str">
            <v>Xolmis velatus</v>
          </cell>
          <cell r="E1897" t="str">
            <v>Passeriformes</v>
          </cell>
          <cell r="F1897" t="str">
            <v>Tyrannidae</v>
          </cell>
          <cell r="G1897" t="str">
            <v>noivinha-branca</v>
          </cell>
          <cell r="H1897" t="str">
            <v>White-rumped Monjita</v>
          </cell>
          <cell r="I1897" t="str">
            <v>LC</v>
          </cell>
          <cell r="J1897"/>
          <cell r="K1897"/>
          <cell r="L1897" t="str">
            <v>Invertebrate</v>
          </cell>
          <cell r="M1897" t="str">
            <v>Carnivore</v>
          </cell>
          <cell r="N1897" t="str">
            <v>Invertivore</v>
          </cell>
          <cell r="O1897"/>
          <cell r="P1897" t="str">
            <v>Insessorial</v>
          </cell>
          <cell r="Q1897" t="str">
            <v>Grassland</v>
          </cell>
          <cell r="R1897" t="str">
            <v>Open</v>
          </cell>
          <cell r="S1897">
            <v>1</v>
          </cell>
          <cell r="T1897" t="str">
            <v>M</v>
          </cell>
          <cell r="U1897" t="str">
            <v>A</v>
          </cell>
          <cell r="V1897"/>
          <cell r="W1897"/>
          <cell r="X1897" t="str">
            <v>BR</v>
          </cell>
          <cell r="Y1897"/>
          <cell r="Z1897" t="str">
            <v>SV</v>
          </cell>
          <cell r="AA1897"/>
          <cell r="AB1897"/>
          <cell r="AC1897"/>
          <cell r="AD1897"/>
          <cell r="AE1897"/>
          <cell r="AF1897"/>
        </row>
        <row r="1898">
          <cell r="A1898" t="str">
            <v>Zebrilus undulatus</v>
          </cell>
          <cell r="B1898" t="str">
            <v>Zebrilus</v>
          </cell>
          <cell r="C1898" t="str">
            <v>undulatus</v>
          </cell>
          <cell r="D1898" t="str">
            <v>Zebrilus undulatus</v>
          </cell>
          <cell r="E1898" t="str">
            <v>Pelecaniformes</v>
          </cell>
          <cell r="F1898" t="str">
            <v>Ardeidae</v>
          </cell>
          <cell r="G1898" t="str">
            <v>socoí-zigue-zague</v>
          </cell>
          <cell r="H1898" t="str">
            <v>Zigzag Heron</v>
          </cell>
          <cell r="I1898" t="str">
            <v>LC</v>
          </cell>
          <cell r="J1898"/>
          <cell r="K1898"/>
          <cell r="L1898" t="str">
            <v>Omnivore</v>
          </cell>
          <cell r="M1898" t="str">
            <v>Carnivore</v>
          </cell>
          <cell r="N1898" t="str">
            <v>Aquatic predator</v>
          </cell>
          <cell r="O1898" t="str">
            <v>Terrestre</v>
          </cell>
          <cell r="P1898" t="str">
            <v>Terrestrial</v>
          </cell>
          <cell r="Q1898" t="str">
            <v>Forest</v>
          </cell>
          <cell r="R1898" t="str">
            <v xml:space="preserve">Dense </v>
          </cell>
          <cell r="S1898"/>
          <cell r="T1898" t="str">
            <v>A</v>
          </cell>
          <cell r="U1898" t="str">
            <v>B</v>
          </cell>
          <cell r="V1898"/>
          <cell r="W1898"/>
          <cell r="X1898" t="str">
            <v>BR</v>
          </cell>
          <cell r="Y1898"/>
          <cell r="Z1898"/>
          <cell r="AA1898" t="str">
            <v>AC</v>
          </cell>
          <cell r="AB1898"/>
          <cell r="AC1898"/>
          <cell r="AD1898"/>
          <cell r="AE1898"/>
          <cell r="AF1898"/>
        </row>
        <row r="1899">
          <cell r="A1899" t="str">
            <v>Zenaida auriculata</v>
          </cell>
          <cell r="B1899" t="str">
            <v>Zenaida</v>
          </cell>
          <cell r="C1899" t="str">
            <v>auriculata</v>
          </cell>
          <cell r="D1899" t="str">
            <v>Zenaida auriculata</v>
          </cell>
          <cell r="E1899" t="str">
            <v>Columbiformes</v>
          </cell>
          <cell r="F1899" t="str">
            <v>Columbidae</v>
          </cell>
          <cell r="G1899" t="str">
            <v>avoante</v>
          </cell>
          <cell r="H1899" t="str">
            <v>Eared Dove</v>
          </cell>
          <cell r="I1899" t="str">
            <v>LC</v>
          </cell>
          <cell r="J1899"/>
          <cell r="K1899"/>
          <cell r="L1899" t="str">
            <v>PlantSeed</v>
          </cell>
          <cell r="M1899" t="str">
            <v>Herbivore</v>
          </cell>
          <cell r="N1899" t="str">
            <v>Granivore</v>
          </cell>
          <cell r="O1899" t="str">
            <v>Terrestre/Estrato medio</v>
          </cell>
          <cell r="P1899" t="str">
            <v>Generalist</v>
          </cell>
          <cell r="Q1899" t="str">
            <v>Shrubland</v>
          </cell>
          <cell r="R1899" t="str">
            <v>Semi-Open</v>
          </cell>
          <cell r="S1899">
            <v>1</v>
          </cell>
          <cell r="T1899" t="str">
            <v>A</v>
          </cell>
          <cell r="U1899" t="str">
            <v>B</v>
          </cell>
          <cell r="V1899" t="str">
            <v>ND</v>
          </cell>
          <cell r="W1899" t="str">
            <v>No</v>
          </cell>
          <cell r="X1899" t="str">
            <v>BR</v>
          </cell>
          <cell r="Y1899"/>
          <cell r="Z1899" t="str">
            <v>RE</v>
          </cell>
          <cell r="AA1899"/>
          <cell r="AB1899"/>
          <cell r="AC1899"/>
          <cell r="AD1899"/>
          <cell r="AE1899"/>
          <cell r="AF1899"/>
        </row>
        <row r="1900">
          <cell r="A1900" t="str">
            <v>Zimmerius acer</v>
          </cell>
          <cell r="B1900" t="str">
            <v>Zimmerius</v>
          </cell>
          <cell r="C1900" t="str">
            <v>acer</v>
          </cell>
          <cell r="D1900" t="str">
            <v>Zimmerius acer</v>
          </cell>
          <cell r="E1900" t="str">
            <v>Passeriformes</v>
          </cell>
          <cell r="F1900" t="str">
            <v>Tyrannidae</v>
          </cell>
          <cell r="G1900" t="str">
            <v>poiaeiro-da-guia</v>
          </cell>
          <cell r="H1900" t="str">
            <v>Guian Tyrannulet</v>
          </cell>
          <cell r="I1900" t="str">
            <v>LC</v>
          </cell>
          <cell r="J1900"/>
          <cell r="K1900"/>
          <cell r="L1900" t="str">
            <v>Invertebrate</v>
          </cell>
          <cell r="M1900" t="str">
            <v>Carnivore</v>
          </cell>
          <cell r="N1900" t="str">
            <v>Invertivore</v>
          </cell>
          <cell r="O1900"/>
          <cell r="P1900" t="str">
            <v>Insessorial</v>
          </cell>
          <cell r="Q1900" t="str">
            <v>Forest</v>
          </cell>
          <cell r="R1900" t="str">
            <v xml:space="preserve">Dense </v>
          </cell>
          <cell r="S1900"/>
          <cell r="T1900" t="str">
            <v>B</v>
          </cell>
          <cell r="U1900"/>
          <cell r="V1900"/>
          <cell r="W1900"/>
          <cell r="X1900" t="str">
            <v>BR</v>
          </cell>
          <cell r="Y1900"/>
          <cell r="Z1900"/>
          <cell r="AA1900"/>
          <cell r="AB1900"/>
          <cell r="AC1900"/>
          <cell r="AD1900"/>
          <cell r="AE1900"/>
          <cell r="AF1900"/>
        </row>
        <row r="1901">
          <cell r="A1901" t="str">
            <v>Zimmerius chicomendesi</v>
          </cell>
          <cell r="B1901" t="str">
            <v>Zimmerius</v>
          </cell>
          <cell r="C1901" t="str">
            <v>chicomendesi</v>
          </cell>
          <cell r="D1901" t="str">
            <v>Zimmerius chicomendesi</v>
          </cell>
          <cell r="E1901" t="str">
            <v>Passeriformes</v>
          </cell>
          <cell r="F1901" t="str">
            <v>Tyrannidae</v>
          </cell>
          <cell r="G1901" t="str">
            <v>poiaeiro-de-chico-mendes</v>
          </cell>
          <cell r="H1901" t="str">
            <v>Chico's Tyrannulet</v>
          </cell>
          <cell r="I1901" t="str">
            <v>NT</v>
          </cell>
          <cell r="J1901"/>
          <cell r="K1901"/>
          <cell r="L1901" t="str">
            <v>Omnivore</v>
          </cell>
          <cell r="M1901" t="str">
            <v>Omnivore</v>
          </cell>
          <cell r="N1901" t="str">
            <v>Invertivore</v>
          </cell>
          <cell r="O1901"/>
          <cell r="P1901" t="str">
            <v>Insessorial</v>
          </cell>
          <cell r="Q1901" t="str">
            <v>Forest</v>
          </cell>
          <cell r="R1901" t="str">
            <v xml:space="preserve">Dense </v>
          </cell>
          <cell r="S1901"/>
          <cell r="T1901"/>
          <cell r="U1901" t="str">
            <v>M</v>
          </cell>
          <cell r="V1901"/>
          <cell r="W1901"/>
          <cell r="X1901" t="str">
            <v>BR, En</v>
          </cell>
          <cell r="Y1901"/>
          <cell r="Z1901"/>
          <cell r="AA1901" t="str">
            <v>L</v>
          </cell>
          <cell r="AB1901"/>
          <cell r="AC1901"/>
          <cell r="AD1901"/>
          <cell r="AE1901"/>
          <cell r="AF1901"/>
        </row>
        <row r="1902">
          <cell r="A1902" t="str">
            <v>Zimmerius gracilipes</v>
          </cell>
          <cell r="B1902" t="str">
            <v>Zimmerius</v>
          </cell>
          <cell r="C1902" t="str">
            <v>gracilipes</v>
          </cell>
          <cell r="D1902" t="str">
            <v>Zimmerius gracilipes</v>
          </cell>
          <cell r="E1902" t="str">
            <v>Passeriformes</v>
          </cell>
          <cell r="F1902" t="str">
            <v>Tyrannidae</v>
          </cell>
          <cell r="G1902" t="str">
            <v>poiaeiro-de-pata-fi</v>
          </cell>
          <cell r="H1902" t="str">
            <v>Slender-footed Tyrannulet</v>
          </cell>
          <cell r="I1902" t="str">
            <v>LC</v>
          </cell>
          <cell r="J1902"/>
          <cell r="K1902"/>
          <cell r="L1902" t="str">
            <v>Invertebrate</v>
          </cell>
          <cell r="M1902" t="str">
            <v>Carnivore</v>
          </cell>
          <cell r="N1902" t="str">
            <v>Invertivore</v>
          </cell>
          <cell r="O1902" t="str">
            <v>Dossel</v>
          </cell>
          <cell r="P1902" t="str">
            <v>Insessorial</v>
          </cell>
          <cell r="Q1902" t="str">
            <v>Forest</v>
          </cell>
          <cell r="R1902" t="str">
            <v xml:space="preserve">Dense </v>
          </cell>
          <cell r="S1902">
            <v>3</v>
          </cell>
          <cell r="T1902" t="str">
            <v>A</v>
          </cell>
          <cell r="U1902" t="str">
            <v>M</v>
          </cell>
          <cell r="V1902"/>
          <cell r="W1902"/>
          <cell r="X1902" t="str">
            <v>BR</v>
          </cell>
          <cell r="Y1902"/>
          <cell r="Z1902" t="str">
            <v>RE</v>
          </cell>
          <cell r="AA1902" t="str">
            <v>AC</v>
          </cell>
          <cell r="AB1902"/>
          <cell r="AC1902"/>
          <cell r="AD1902"/>
          <cell r="AE1902"/>
          <cell r="AF1902"/>
        </row>
        <row r="1903">
          <cell r="A1903" t="str">
            <v>Zonotrichia capensis</v>
          </cell>
          <cell r="B1903" t="str">
            <v>Zonotrichia</v>
          </cell>
          <cell r="C1903" t="str">
            <v>capensis</v>
          </cell>
          <cell r="D1903" t="str">
            <v>Zonotrichia capensis</v>
          </cell>
          <cell r="E1903" t="str">
            <v>Passeriformes</v>
          </cell>
          <cell r="F1903" t="str">
            <v>Passerellidae</v>
          </cell>
          <cell r="G1903" t="str">
            <v>tico-tico</v>
          </cell>
          <cell r="H1903" t="str">
            <v>Rufous-collared Sparrow</v>
          </cell>
          <cell r="I1903" t="str">
            <v>LC</v>
          </cell>
          <cell r="J1903"/>
          <cell r="K1903"/>
          <cell r="L1903" t="str">
            <v>PlantSeed</v>
          </cell>
          <cell r="M1903" t="str">
            <v>Herbivore</v>
          </cell>
          <cell r="N1903" t="str">
            <v>Omnivore</v>
          </cell>
          <cell r="O1903" t="str">
            <v>Terrestre/Sub-bosque</v>
          </cell>
          <cell r="P1903" t="str">
            <v>Terrestrial</v>
          </cell>
          <cell r="Q1903" t="str">
            <v>Woodland</v>
          </cell>
          <cell r="R1903" t="str">
            <v>Semi-Open</v>
          </cell>
          <cell r="S1903">
            <v>1</v>
          </cell>
          <cell r="T1903" t="str">
            <v>A</v>
          </cell>
          <cell r="U1903" t="str">
            <v>B</v>
          </cell>
          <cell r="V1903"/>
          <cell r="W1903"/>
          <cell r="X1903" t="str">
            <v>BR</v>
          </cell>
          <cell r="Y1903"/>
          <cell r="Z1903" t="str">
            <v>RE</v>
          </cell>
          <cell r="AA1903" t="str">
            <v>AC</v>
          </cell>
          <cell r="AB1903"/>
          <cell r="AC1903"/>
          <cell r="AD1903"/>
          <cell r="AE1903"/>
          <cell r="AF1903"/>
        </row>
        <row r="1904">
          <cell r="A1904"/>
          <cell r="B1904"/>
          <cell r="C1904"/>
          <cell r="D1904"/>
          <cell r="E1904"/>
          <cell r="F1904"/>
          <cell r="G1904"/>
          <cell r="H1904"/>
          <cell r="I1904"/>
          <cell r="J1904"/>
          <cell r="K1904"/>
          <cell r="L1904"/>
          <cell r="M1904"/>
          <cell r="N1904"/>
          <cell r="O1904" t="str">
            <v>ereo</v>
          </cell>
          <cell r="P1904"/>
          <cell r="Q1904"/>
          <cell r="R1904"/>
          <cell r="S1904"/>
          <cell r="T1904"/>
          <cell r="U1904"/>
          <cell r="V1904"/>
          <cell r="W1904"/>
          <cell r="X1904"/>
          <cell r="Y1904"/>
          <cell r="Z1904"/>
          <cell r="AA1904"/>
          <cell r="AB1904"/>
          <cell r="AC1904"/>
          <cell r="AD1904"/>
          <cell r="AE1904"/>
          <cell r="AF1904"/>
        </row>
        <row r="1905">
          <cell r="A1905"/>
          <cell r="B1905"/>
          <cell r="C1905"/>
          <cell r="D1905"/>
          <cell r="E1905"/>
          <cell r="F1905"/>
          <cell r="G1905"/>
          <cell r="H1905"/>
          <cell r="I1905"/>
          <cell r="J1905"/>
          <cell r="K1905"/>
          <cell r="L1905"/>
          <cell r="M1905"/>
          <cell r="N1905"/>
          <cell r="O1905"/>
          <cell r="P1905"/>
          <cell r="Q1905"/>
          <cell r="R1905"/>
          <cell r="S1905"/>
          <cell r="T1905"/>
          <cell r="U1905"/>
          <cell r="V1905"/>
          <cell r="W1905"/>
          <cell r="X1905"/>
          <cell r="Y1905"/>
          <cell r="Z1905"/>
          <cell r="AA1905"/>
          <cell r="AB1905"/>
          <cell r="AC1905"/>
          <cell r="AD1905"/>
          <cell r="AE1905"/>
          <cell r="AF1905"/>
        </row>
      </sheetData>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ilherme Cavicchioli" refreshedDate="45377.790562499998" createdVersion="8" refreshedVersion="8" minRefreshableVersion="3" recordCount="1789" xr:uid="{B6D7D634-5393-4339-B86E-C59399AF1A86}">
  <cacheSource type="worksheet">
    <worksheetSource ref="A1:Z1048576" sheet="bd_daee"/>
  </cacheSource>
  <cacheFields count="26">
    <cacheField name="Ntax" numFmtId="0">
      <sharedItems containsBlank="1" containsMixedTypes="1" containsNumber="1" containsInteger="1" minValue="9" maxValue="4886"/>
    </cacheField>
    <cacheField name="familia" numFmtId="0">
      <sharedItems containsBlank="1" containsMixedTypes="1" containsNumber="1" containsInteger="1" minValue="1" maxValue="1"/>
    </cacheField>
    <cacheField name="taxon" numFmtId="0">
      <sharedItems containsBlank="1" count="527">
        <s v="Conirostrum speciosum"/>
        <s v="Melanerpes candidus"/>
        <s v="Troglodytes musculus"/>
        <s v="Elaenia flavogaster"/>
        <s v="Turdus leucomelas"/>
        <s v="Patagioenas picazuro"/>
        <s v="Pygochelidon cyanoleuca"/>
        <s v="Cariama cristata"/>
        <s v="Basileuterus culicivorus"/>
        <s v="Myiodynastes maculatus"/>
        <s v="Pitangus sulphuratus"/>
        <s v="Vanellus chilensis"/>
        <s v="Colaptes campestris"/>
        <s v="Camptostoma obsoletum"/>
        <s v="Hemitriccus nidipendulus"/>
        <s v="Pachyramphus polychopterus"/>
        <s v="Leptotila verreauxi"/>
        <s v="Megaceryle torquata"/>
        <s v="Psittacara leucophthalmus"/>
        <s v="Chiroxiphia caudata"/>
        <s v="Celeus flavescens"/>
        <s v="Piaya cayana"/>
        <s v="Dysithamnus mentalis"/>
        <s v="Amazona aestiva"/>
        <s v="Coragyps atratus"/>
        <s v="Knipolegus lophotes"/>
        <s v="Zenaida auriculata"/>
        <s v="Vireo chivi"/>
        <s v="Lathrotriccus euleri"/>
        <s v="Penelope obscura"/>
        <s v="Geothlypis aequinoctialis"/>
        <s v="Setophaga pitiayumi"/>
        <s v="Sittasomus griseicapillus"/>
        <s v="Trichothraupis melanops"/>
        <s v="Rupornis magnirostris"/>
        <s v="Saltator similis"/>
        <s v="Leptopogon amaurocephalus"/>
        <s v="Automolus leucophthalmus"/>
        <s v="Tapera naevia"/>
        <s v="Tyrannus melancholicus"/>
        <s v="Tersina viridis"/>
        <s v="Gallinula galeata"/>
        <s v="Amazonetta brasiliensis"/>
        <s v="Thraupis sayaca"/>
        <s v="Brotogeris tirica"/>
        <s v="Aramus guarauna"/>
        <s v="Mesembrinibis cayennensis"/>
        <s v="Stilpnia cayana"/>
        <s v="Dacnis cayana"/>
        <s v="Psarocolius decumanus"/>
        <s v="Veniliornis spilogaster"/>
        <s v="Crypturellus obsoletus"/>
        <s v="Pandion haliaetus"/>
        <s v="Cairina moschata"/>
        <s v="Myiornis auricularis"/>
        <s v="Turdus rufiventris"/>
        <s v="Herpsilochmus rufimarginatus"/>
        <s v="Pionus maximiliani"/>
        <s v="Picumnus temminckii"/>
        <s v="Chloroceryle americana"/>
        <s v="Caracara plancus"/>
        <s v="Certhiaxis cinnamomeus"/>
        <s v="Forpus xanthopterygius"/>
        <s v="Accipitridae"/>
        <s v="Alcedinidae"/>
        <s v="Anatidae"/>
        <s v="Aramidae"/>
        <s v="Cariamidae"/>
        <s v="Cathartidae"/>
        <s v="Charadriidae"/>
        <s v="Columbidae"/>
        <s v="Cracidae"/>
        <s v="Cuculidae"/>
        <s v="Dendrocolaptidae"/>
        <s v="Falconidae"/>
        <s v="Furnariidae"/>
        <s v="Hirundinidae"/>
        <s v="Icteridae"/>
        <s v="Pandionidae"/>
        <s v="Parulidae"/>
        <s v="Picidae"/>
        <s v="Pipridae"/>
        <s v="Psittacidae"/>
        <s v="Rallidae"/>
        <s v="Rhynchocyclidae"/>
        <s v="Thamnophilidae"/>
        <s v="Thraupidae"/>
        <s v="Threskiornithidae"/>
        <s v="Tinamidae"/>
        <s v="Tityridae"/>
        <s v="Troglodytidae"/>
        <s v="Turdidae"/>
        <s v="Tyrannidae"/>
        <s v="Vireonidae"/>
        <s v="Crypturellus parvirostris"/>
        <s v="Nothura maculosa"/>
        <s v="Anhima cornuta"/>
        <s v="Dendrocygna bicolor"/>
        <s v="Dendrocygna viduata"/>
        <s v="Dendrocygna autumnalis"/>
        <s v="Anas bahamensis"/>
        <s v="Nomonyx dominicus"/>
        <s v="Tachybaptus dominicus"/>
        <s v="Podilymbus podiceps"/>
        <s v="Columba livia"/>
        <s v="Patagioenas cayennensis"/>
        <s v="Columbina talpacoti"/>
        <s v="Columbina squammata"/>
        <s v="Guira guira"/>
        <s v="Crotophaga ani"/>
        <s v="Coccyzus melacoryphus"/>
        <s v="Coccyzus americanus"/>
        <s v="Nyctibius griseus"/>
        <s v="Nyctidromus albicollis"/>
        <s v="Hydropsalis parvula"/>
        <s v="Hydropsalis torquata"/>
        <s v="Podager nacunda"/>
        <s v="Chaetura meridionalis"/>
        <s v="Tachornis squamata"/>
        <s v="Florisuga fusca"/>
        <s v="Phaethornis pretrei"/>
        <s v="Colibri serrirostris"/>
        <s v="Polytmus guainumbi"/>
        <s v="Anthracothorax nigricollis"/>
        <s v="Heliomaster squamosus"/>
        <s v="Heliomaster furcifer"/>
        <s v="Calliphlox amethystina"/>
        <s v="Chlorostilbon lucidus"/>
        <s v="Eupetomena macroura"/>
        <s v="Chionomesa lactea"/>
        <s v="Porphyrio martinica"/>
        <s v="Laterallus melanophaius"/>
        <s v="Mustelirallus albicollis"/>
        <s v="Pardirallus nigricans"/>
        <s v="Aramides cajaneus"/>
        <s v="Himantopus melanurus"/>
        <s v="Tringa solitaria"/>
        <s v="Tringa flavipes"/>
        <s v="Jacana jacana"/>
        <s v="Rynchops niger"/>
        <s v="Phaetusa simplex"/>
        <s v="Mycteria americana"/>
        <s v="Anhinga anhinga"/>
        <s v="Nannopterum brasilianum"/>
        <s v="Tigrisoma lineatum"/>
        <s v="Nycticorax nycticorax"/>
        <s v="Butorides striata"/>
        <s v="Bubulcus ibis"/>
        <s v="Ardea cocoi"/>
        <s v="Ardea alba"/>
        <s v="Syrigma sibilatrix"/>
        <s v="Egretta thula"/>
        <s v="Phimosus infuscatus"/>
        <s v="Theristicus caudatus"/>
        <s v="Platalea ajaja"/>
        <s v="Cathartes aura"/>
        <s v="Cathartes burrovianus"/>
        <s v="Gampsonyx swainsonii"/>
        <s v="Elanus leucurus"/>
        <s v="Leptodon cayanensis"/>
        <s v="Busarellus nigricollis"/>
        <s v="Rostrhamus sociabilis"/>
        <s v="Ictinia plumbea"/>
        <s v="Circus buffoni"/>
        <s v="Accipiter striatus"/>
        <s v="Geranospiza caerulescens"/>
        <s v="Heterospizias meridionalis"/>
        <s v="Urubitinga urubitinga"/>
        <s v="Urubitinga coronata"/>
        <s v="Geranoaetus albicaudatus"/>
        <s v="Geranoaetus melanoleucus"/>
        <s v="Buteo brachyurus"/>
        <s v="Tyto furcata"/>
        <s v="Megascops choliba"/>
        <s v="Pulsatrix koeniswaldiana"/>
        <s v="Athene cunicularia"/>
        <s v="Asio clamator"/>
        <s v="Asio stygius"/>
        <s v="Asio flammeus"/>
        <s v="Chloroceryle amazona"/>
        <s v="Malacoptila striata"/>
        <s v="Ramphastos toco"/>
        <s v="Ramphastos dicolorus"/>
        <s v="Picumnus cirratus"/>
        <s v="Picumnus albosquamatus"/>
        <s v="Veniliornis passerinus"/>
        <s v="Campephilus robustus"/>
        <s v="Dryocopus lineatus"/>
        <s v="Colaptes melanochloros"/>
        <s v="Herpetotheres cachinnans"/>
        <s v="Milvago chimachima"/>
        <s v="Falco sparverius"/>
        <s v="Falco femoralis"/>
        <s v="Falco peregrinus"/>
        <s v="Brotogeris chiriri"/>
        <s v="Aratinga auricapillus"/>
        <s v="Thamnophilus doliatus"/>
        <s v="Thamnophilus ruficapillus"/>
        <s v="Thamnophilus caerulescens"/>
        <s v="Taraba major"/>
        <s v="Mackenziaena severa"/>
        <s v="Conopophaga lineata"/>
        <s v="Lepidocolaptes angustirostris"/>
        <s v="Furnarius figulus"/>
        <s v="Furnarius rufus"/>
        <s v="Lochmias nematura"/>
        <s v="Clibanornis rectirostris"/>
        <s v="Phacellodomus ferrugineigula"/>
        <s v="Cranioleuca vulpina"/>
        <s v="Cranioleuca pallida"/>
        <s v="Synallaxis ruficapilla"/>
        <s v="Synallaxis spixi"/>
        <s v="Synallaxis albescens"/>
        <s v="Synallaxis frontalis"/>
        <s v="Phibalura flavirostris"/>
        <s v="Tityra cayana"/>
        <s v="Pachyramphus validus"/>
        <s v="Tolmomyias sulphurescens"/>
        <s v="Todirostrum poliocephalum"/>
        <s v="Todirostrum cinereum"/>
        <s v="Hirundinea ferruginea"/>
        <s v="Elaenia spectabilis"/>
        <s v="Serpophaga subcristata"/>
        <s v="Myiarchus ferox"/>
        <s v="Machetornis rixosa"/>
        <s v="Megarynchus pitangua"/>
        <s v="Myiozetetes similis"/>
        <s v="Tyrannus albogularis"/>
        <s v="Tyrannus savana"/>
        <s v="Empidonomus varius"/>
        <s v="Arundinicola leucocephala"/>
        <s v="Fluvicola albiventer"/>
        <s v="Fluvicola nengeta"/>
        <s v="Pyrocephalus rubinus"/>
        <s v="Gubernetes yetapa"/>
        <s v="Myiophobus fasciatus"/>
        <s v="Cnemotriccus fuscatus"/>
        <s v="Satrapa icterophrys"/>
        <s v="Xolmis velatus"/>
        <s v="Nengetus cinereus"/>
        <s v="Cyclarhis gujanensis"/>
        <s v="Cyanocorax cristatellus"/>
        <s v="Cyanocorax chrysops"/>
        <s v="Stelgidopteryx ruficollis"/>
        <s v="Progne tapera"/>
        <s v="Progne chalybea"/>
        <s v="Tachycineta albiventer"/>
        <s v="Tachycineta leucorrhoa"/>
        <s v="Donacobius atricapilla"/>
        <s v="Turdus amaurochalinus"/>
        <s v="Turdus albicollis"/>
        <s v="Mimus saturninus"/>
        <s v="Estrilda astrild"/>
        <s v="Passer domesticus"/>
        <s v="Anthus chii"/>
        <s v="Spinus magellanicus"/>
        <s v="Euphonia chlorotica"/>
        <s v="Euphonia violacea"/>
        <s v="Ammodramus humeralis"/>
        <s v="Arremon flavirostris"/>
        <s v="Zonotrichia capensis"/>
        <s v="Leistes superciliaris"/>
        <s v="Cacicus cela"/>
        <s v="Icterus jamacaii"/>
        <s v="Icterus pyrrhopterus"/>
        <s v="Molothrus oryzivorus"/>
        <s v="Molothrus bonariensis"/>
        <s v="Gnorimopsar chopi"/>
        <s v="Agelasticus atroolivaceus"/>
        <s v="Chrysomus ruficapillus"/>
        <s v="Pseudoleistes guirahuro"/>
        <s v="Myiothlypis leucophrys"/>
        <s v="Myiothlypis flaveola"/>
        <s v="Piranga flava"/>
        <s v="Nemosia pileata"/>
        <s v="Embernagra platensis"/>
        <s v="Emberizoides herbicola"/>
        <s v="Coereba flaveola"/>
        <s v="Volatinia jacarina"/>
        <s v="Coryphospingus cucullatus"/>
        <s v="Tachyphonus coronatus"/>
        <s v="Ramphocelus bresilia"/>
        <s v="Ramphocelus carbo"/>
        <s v="Sporophila lineola"/>
        <s v="Sporophila collaris"/>
        <s v="Sporophila nigricollis"/>
        <s v="Sporophila caerulescens"/>
        <s v="Sporophila leucoptera"/>
        <s v="Sporophila bouvreuil"/>
        <s v="Sporophila pileata"/>
        <s v="Sporophila hypoxantha"/>
        <s v="Thlypopsis sordida"/>
        <s v="Sicalis flaveola"/>
        <s v="Sicalis luteola"/>
        <s v="Pipraeidea melanonota"/>
        <s v="Rauenia bonariensis"/>
        <s v="Stephanophorus diadematus"/>
        <s v="Schistochlamys ruficapillus"/>
        <s v="Paroaria dominicana"/>
        <s v="Thraupis palmarum"/>
        <s v="Crypturellus undulatus"/>
        <s v="Crypturellus tataupa"/>
        <s v="Sarkidiornis sylvicola"/>
        <s v="Spatula versicolor"/>
        <s v="Anas flavirostris"/>
        <s v="Geotrygon violacea"/>
        <s v="Leptotila rufaxilla"/>
        <s v="Crotophaga major"/>
        <s v="Dromococcyx pavoninus"/>
        <s v="Coccyzus euleri"/>
        <s v="Antrostomus rufus"/>
        <s v="Lurocalis semitorquatus"/>
        <s v="Hydropsalis longirostris"/>
        <s v="Chordeiles acutipennis"/>
        <s v="Streptoprocne zonaris"/>
        <s v="Streptoprocne biscutata"/>
        <s v="Phaethornis eurynome"/>
        <s v="Chrysolampis mosquitus"/>
        <s v="Lophornis chalybeus"/>
        <s v="Thalurania glaucopis"/>
        <s v="Aphantochroa cirrochloris"/>
        <s v="Chrysuronia versicolor"/>
        <s v="Leucochloris albicollis"/>
        <s v="Hylocharis chrysura"/>
        <s v="Laterallus exilis"/>
        <s v="Laterallus leucopyrrhus"/>
        <s v="Pardirallus sanguinolentus"/>
        <s v="Aramides saracura"/>
        <s v="Fulica leucoptera"/>
        <s v="Calidris himantopus"/>
        <s v="Calidris melanotos"/>
        <s v="Gallinago paraguaiae"/>
        <s v="Tringa melanoleuca"/>
        <s v="Jabiru mycteria"/>
        <s v="Pilherodius pileatus"/>
        <s v="Egretta caerulea"/>
        <s v="Plegadis chihi"/>
        <s v="Sarcoramphus papa"/>
        <s v="Chondrohierax uncinatus"/>
        <s v="Elanoides forficatus"/>
        <s v="Harpagus diodon"/>
        <s v="Accipiter bicolor"/>
        <s v="Amadonastur lacernulatus"/>
        <s v="Buteo swainsoni"/>
        <s v="Bubo virginianus"/>
        <s v="Strix hylophila"/>
        <s v="Strix huhula"/>
        <s v="Baryphthengus ruficapillus"/>
        <s v="Galbula ruficauda"/>
        <s v="Nystalus chacuru"/>
        <s v="Pteroglossus castanotis"/>
        <s v="Micrastur semitorquatus"/>
        <s v="Amazona amazonica"/>
        <s v="Eupsittula aurea"/>
        <s v="Ara ararauna"/>
        <s v="Diopsittaca nobilis"/>
        <s v="Hypoedaleus guttatus"/>
        <s v="Batara cinerea"/>
        <s v="Sclerurus scansor"/>
        <s v="Xiphocolaptes albicollis"/>
        <s v="Xiphorhynchus fuscus"/>
        <s v="Xenops rutilans"/>
        <s v="Syndactyla rufosuperciliata"/>
        <s v="Dendroma rufa"/>
        <s v="Phacellodomus rufifrons"/>
        <s v="Antilophia galeata"/>
        <s v="Manacus manacus"/>
        <s v="Pyroderus scutatus"/>
        <s v="Procnias nudicollis"/>
        <s v="Tityra inquisitor"/>
        <s v="Pachyramphus viridis"/>
        <s v="Platyrinchus mystaceus"/>
        <s v="Corythopis delalandi"/>
        <s v="Poecilotriccus plumbeiceps"/>
        <s v="Hemitriccus orbitatus"/>
        <s v="Hemitriccus margaritaceiventer"/>
        <s v="Elaenia chilensis"/>
        <s v="Elaenia parvirostris"/>
        <s v="Elaenia mesoleuca"/>
        <s v="Elaenia cristata"/>
        <s v="Elaenia chiriquensis"/>
        <s v="Elaenia obscura"/>
        <s v="Suiriri suiriri"/>
        <s v="Myiopagis caniceps"/>
        <s v="Myiopagis viridicata"/>
        <s v="Phaeomyias murina"/>
        <s v="Phyllomyias virescens"/>
        <s v="Phyllomyias fasciatus"/>
        <s v="Serpophaga nigricans"/>
        <s v="Legatus leucophaius"/>
        <s v="Myiarchus swainsoni"/>
        <s v="Myiarchus tyrannulus"/>
        <s v="Sirystes sibilator"/>
        <s v="Myiozetetes cayanensis"/>
        <s v="Griseotyrannus aurantioatrocristatus"/>
        <s v="Colonia colonus"/>
        <s v="Muscipipra vetula"/>
        <s v="Contopus cinereus"/>
        <s v="Knipolegus cyanirostris"/>
        <s v="Hylophilus amaurocephalus"/>
        <s v="Vireo olivaceus"/>
        <s v="Turdus flavipes"/>
        <s v="Turdus subalaris"/>
        <s v="Cyanophonia cyanocephala"/>
        <s v="Chlorophonia cyanea"/>
        <s v="Arremon semitorquatus"/>
        <s v="Cacicus haemorrhous"/>
        <s v="Molothrus rufoaxillaris"/>
        <s v="Amblyramphus holosericeus"/>
        <s v="Agelaioides badius"/>
        <s v="Myiothlypis leucoblephara"/>
        <s v="Habia rubica"/>
        <s v="Cyanoloxia glaucocaerulea"/>
        <s v="Cyanoloxia brissonii"/>
        <s v="Hemithraupis guira"/>
        <s v="Hemithraupis ruficapilla"/>
        <s v="Asemospiza fuliginosa"/>
        <s v="Eucometis penicillata"/>
        <s v="Coryphospingus pileatus"/>
        <s v="Tachyphonus rufus"/>
        <s v="Sporophila plumbea"/>
        <s v="Sporophila ardesiaca"/>
        <s v="Sporophila albogularis"/>
        <s v="Sporophila angolensis"/>
        <s v="Thlypopsis pyrrhocoma"/>
        <s v="Sicalis citrina"/>
        <s v="Haplospiza unicolor"/>
        <s v="Schistochlamys melanopis"/>
        <s v="Stilpnia preciosa"/>
        <s v="Tangara seledon"/>
        <s v="Tangara cyanocephala"/>
        <s v="Patagioenas plumbea"/>
        <s v="Geotrygon montana"/>
        <s v="Columbina picui"/>
        <s v="Nyctiphrynus ocellatus"/>
        <s v="Cypseloides fumigatus"/>
        <s v="Heliothryx auritus"/>
        <s v="Calidris fuscicollis"/>
        <s v="Spizaetus tyrannus"/>
        <s v="Spizaetus melanoleucus"/>
        <s v="Parabuteo leucorrhous"/>
        <s v="Trogon surrucura"/>
        <s v="Primolius maracana"/>
        <s v="Rhopias gularis"/>
        <s v="Mackenziaena leachii"/>
        <s v="Pyriglena leucoptera"/>
        <s v="Drymophila malura"/>
        <s v="Grallaria varia"/>
        <s v="Dendrocincla turdina"/>
        <s v="Xenops minutus"/>
        <s v="Philydor atricapillus"/>
        <s v="Synallaxis cinerascens"/>
        <s v="Neopelma chrysolophum"/>
        <s v="Ilicura militaris"/>
        <s v="Schiffornis virescens"/>
        <s v="Mionectes rufiventris"/>
        <s v="Phylloscartes ventralis"/>
        <s v="Phyllomyias griseocapilla"/>
        <s v="Philohydor lictor"/>
        <s v="Hylophilus poicilotis"/>
        <s v="Alopochelidon fucata"/>
        <s v="Polioptila dumicola"/>
        <s v="Dacnis nigripes"/>
        <s v="Saltatricula atricollis"/>
        <s v="Sporophila melanogaster"/>
        <s v="Donacospiza albifrons"/>
        <s v="Paroaria coronata"/>
        <s v="Thraupis ornata"/>
        <s v="Tangara desmaresti"/>
        <s v="Odontophorus capueira"/>
        <s v="Heliodoxa rubricauda"/>
        <s v="Gallinago undulata"/>
        <s v="Strix virgata"/>
        <s v="Micrastur ruficollis"/>
        <s v="Myrmoderus squamosus"/>
        <s v="Drymophila ferruginea"/>
        <s v="Drymophila ochropyga"/>
        <s v="Heliobletus contaminatus"/>
        <s v="Pachyramphus castaneus"/>
        <s v="Phylloscartes eximius"/>
        <s v="Tyranniscus burmeisteri"/>
        <s v="Attila rufus"/>
        <s v="Rhytipterna simplex"/>
        <s v="Knipolegus nigerrimus"/>
        <s v="Petrochelidon pyrrhonota"/>
        <s v="Euphonia pectoralis"/>
        <s v="Sporophila frontalis"/>
        <s v="Anhimidae"/>
        <s v="Anhingidae"/>
        <s v="Apodidae"/>
        <s v="Ardeidae"/>
        <s v="Bucconidae"/>
        <s v="Caprimulgidae"/>
        <s v="Cardinalidae"/>
        <s v="Ciconiidae"/>
        <s v="Conopophagidae"/>
        <s v="Corvidae"/>
        <s v="Cotingidae"/>
        <s v="Donacobiidae"/>
        <s v="Estrildidae"/>
        <s v="Fringillidae"/>
        <s v="Galbulidae"/>
        <s v="Grallariidae"/>
        <s v="Jacanidae"/>
        <s v="Mimidae"/>
        <s v="Momotidae"/>
        <s v="Motacillidae"/>
        <s v="Nyctibiidae"/>
        <s v="Odontophoridae"/>
        <s v="Passerellidae"/>
        <s v="Passeridae"/>
        <s v="Phalacrocoracidae"/>
        <s v="Platyrinchidae"/>
        <s v="Podicipedidae"/>
        <s v="Polioptilidae"/>
        <s v="Ramphastidae"/>
        <s v="Recurvirostridae"/>
        <s v="Rynchopidae"/>
        <s v="Scleruridae"/>
        <s v="Scolopacidae"/>
        <s v="Sternidae"/>
        <s v="Strigidae"/>
        <s v="Trochilidae"/>
        <s v="Trogonidae"/>
        <s v="Tytonidae"/>
        <s v="Xenopidae"/>
        <m/>
      </sharedItems>
    </cacheField>
    <cacheField name="value" numFmtId="0">
      <sharedItems containsString="0" containsBlank="1" containsNumber="1" containsInteger="1" minValue="1" maxValue="2"/>
    </cacheField>
    <cacheField name="lm" numFmtId="0">
      <sharedItems containsBlank="1"/>
    </cacheField>
    <cacheField name="amostra" numFmtId="0">
      <sharedItems containsBlank="1"/>
    </cacheField>
    <cacheField name="coletor" numFmtId="0">
      <sharedItems containsNonDate="0" containsString="0" containsBlank="1"/>
    </cacheField>
    <cacheField name="campanha" numFmtId="0">
      <sharedItems containsBlank="1"/>
    </cacheField>
    <cacheField name="hora" numFmtId="0">
      <sharedItems containsBlank="1"/>
    </cacheField>
    <cacheField name="data_text" numFmtId="0">
      <sharedItems containsDate="1" containsBlank="1" containsMixedTypes="1" minDate="2024-02-19T00:00:00" maxDate="2024-02-20T00:00:00"/>
    </cacheField>
    <cacheField name="checklist" numFmtId="0">
      <sharedItems containsNonDate="0" containsString="0" containsBlank="1"/>
    </cacheField>
    <cacheField name="tramo" numFmtId="0">
      <sharedItems containsBlank="1" count="5">
        <s v="Leste"/>
        <s v="Oeste"/>
        <s v="Centro-Sul"/>
        <s v="Central"/>
        <m/>
      </sharedItems>
    </cacheField>
    <cacheField name="Tecnica" numFmtId="0">
      <sharedItems containsBlank="1" count="3">
        <s v="Lista de Mackinnon"/>
        <m/>
        <s v="Dados de Base"/>
      </sharedItems>
    </cacheField>
    <cacheField name="Obs" numFmtId="0">
      <sharedItems containsNonDate="0" containsString="0" containsBlank="1"/>
    </cacheField>
    <cacheField name="NID" numFmtId="0">
      <sharedItems containsNonDate="0" containsString="0" containsBlank="1" count="1">
        <m/>
      </sharedItems>
    </cacheField>
    <cacheField name="Id_genero" numFmtId="0">
      <sharedItems containsNonDate="0" containsString="0" containsBlank="1"/>
    </cacheField>
    <cacheField name="Alvo" numFmtId="0">
      <sharedItems containsNonDate="0" containsString="0" containsBlank="1"/>
    </cacheField>
    <cacheField name="influencia" numFmtId="0">
      <sharedItems containsBlank="1"/>
    </cacheField>
    <cacheField name="nome_popular" numFmtId="0">
      <sharedItems containsBlank="1" containsMixedTypes="1" containsNumber="1" containsInteger="1" minValue="0" maxValue="0"/>
    </cacheField>
    <cacheField name="Sens" numFmtId="0">
      <sharedItems containsBlank="1" containsMixedTypes="1" containsNumber="1" containsInteger="1" minValue="0" maxValue="0" count="7">
        <s v="L"/>
        <s v="M"/>
        <n v="0"/>
        <s v="H"/>
        <e v="#N/A"/>
        <s v="?"/>
        <m/>
      </sharedItems>
    </cacheField>
    <cacheField name="Habitat" numFmtId="0">
      <sharedItems containsBlank="1" containsMixedTypes="1" containsNumber="1" containsInteger="1" minValue="0" maxValue="0" count="6">
        <s v="F"/>
        <s v="N"/>
        <s v="A"/>
        <n v="0"/>
        <e v="#N/A"/>
        <m/>
      </sharedItems>
    </cacheField>
    <cacheField name="END" numFmtId="0">
      <sharedItems containsBlank="1" containsMixedTypes="1" containsNumber="1" containsInteger="1" minValue="0" maxValue="1"/>
    </cacheField>
    <cacheField name="SP" numFmtId="0">
      <sharedItems containsBlank="1" containsMixedTypes="1" containsNumber="1" containsInteger="1" minValue="0" maxValue="0"/>
    </cacheField>
    <cacheField name="BR" numFmtId="0">
      <sharedItems containsBlank="1" containsMixedTypes="1" containsNumber="1" containsInteger="1" minValue="0" maxValue="0"/>
    </cacheField>
    <cacheField name="IUCN" numFmtId="0">
      <sharedItems containsBlank="1" containsMixedTypes="1" containsNumber="1" containsInteger="1" minValue="0" maxValue="0"/>
    </cacheField>
    <cacheField name="Ameaçada" numFmtId="0">
      <sharedItems containsString="0" containsBlank="1" containsNumber="1" containsInteger="1" minValue="1" maxValue="1" count="2">
        <m/>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9">
  <r>
    <n v="4514"/>
    <s v="Thraupidae"/>
    <x v="0"/>
    <n v="1"/>
    <s v="LM1"/>
    <s v="LM1camp108:0419/09/2023Leste"/>
    <m/>
    <s v="camp1"/>
    <s v="08:04"/>
    <s v="19/09/2023"/>
    <m/>
    <x v="0"/>
    <x v="0"/>
    <m/>
    <x v="0"/>
    <m/>
    <m/>
    <s v="ADA"/>
    <s v="figuinha-de-rabo-castanho"/>
    <x v="0"/>
    <x v="0"/>
    <n v="0"/>
    <m/>
    <n v="0"/>
    <s v="LC"/>
    <x v="0"/>
  </r>
  <r>
    <n v="1721"/>
    <s v="Picidae"/>
    <x v="1"/>
    <n v="1"/>
    <s v="LM1"/>
    <s v="LM1camp108:0419/09/2023Leste"/>
    <m/>
    <s v="camp1"/>
    <s v="08:04"/>
    <s v="19/09/2023"/>
    <m/>
    <x v="0"/>
    <x v="0"/>
    <m/>
    <x v="0"/>
    <m/>
    <m/>
    <s v="ADA"/>
    <s v="pica-pau-branco"/>
    <x v="0"/>
    <x v="1"/>
    <n v="0"/>
    <m/>
    <n v="0"/>
    <s v="LC"/>
    <x v="0"/>
  </r>
  <r>
    <n v="4042"/>
    <s v="Troglodytidae"/>
    <x v="2"/>
    <n v="2"/>
    <s v="LM1"/>
    <s v="LM1camp108:0419/09/2023Leste"/>
    <m/>
    <s v="camp1"/>
    <s v="08:04"/>
    <s v="19/09/2023"/>
    <m/>
    <x v="0"/>
    <x v="0"/>
    <m/>
    <x v="0"/>
    <m/>
    <m/>
    <s v="ADA"/>
    <s v="corruíra"/>
    <x v="0"/>
    <x v="1"/>
    <n v="0"/>
    <m/>
    <n v="0"/>
    <n v="0"/>
    <x v="0"/>
  </r>
  <r>
    <n v="3613"/>
    <s v="Tyrannidae"/>
    <x v="3"/>
    <n v="1"/>
    <s v="LM1"/>
    <s v="LM1camp108:0419/09/2023Leste"/>
    <m/>
    <s v="camp1"/>
    <s v="08:04"/>
    <s v="19/09/2023"/>
    <m/>
    <x v="0"/>
    <x v="0"/>
    <m/>
    <x v="0"/>
    <m/>
    <m/>
    <s v="ADA"/>
    <s v="guaracava-de-barriga-amarela"/>
    <x v="0"/>
    <x v="1"/>
    <n v="0"/>
    <m/>
    <n v="0"/>
    <s v="LC"/>
    <x v="0"/>
  </r>
  <r>
    <n v="4144"/>
    <s v="Turdidae"/>
    <x v="4"/>
    <n v="1"/>
    <s v="LM1"/>
    <s v="LM1camp108:0419/09/2023Leste"/>
    <m/>
    <s v="camp1"/>
    <s v="08:04"/>
    <s v="19/09/2023"/>
    <m/>
    <x v="0"/>
    <x v="0"/>
    <m/>
    <x v="0"/>
    <m/>
    <m/>
    <s v="ADA"/>
    <s v="sabiá-branco"/>
    <x v="0"/>
    <x v="0"/>
    <n v="0"/>
    <m/>
    <n v="0"/>
    <s v="LC"/>
    <x v="0"/>
  </r>
  <r>
    <n v="909"/>
    <s v="Columbidae"/>
    <x v="5"/>
    <n v="1"/>
    <s v="LM1"/>
    <s v="LM1camp108:0419/09/2023Leste"/>
    <m/>
    <s v="camp1"/>
    <s v="08:04"/>
    <s v="19/09/2023"/>
    <m/>
    <x v="0"/>
    <x v="0"/>
    <m/>
    <x v="0"/>
    <m/>
    <m/>
    <s v="ADA"/>
    <s v="asa-branca"/>
    <x v="1"/>
    <x v="0"/>
    <n v="0"/>
    <m/>
    <n v="0"/>
    <s v="LC"/>
    <x v="0"/>
  </r>
  <r>
    <n v="3991"/>
    <s v="Hirundinidae"/>
    <x v="6"/>
    <n v="1"/>
    <s v="LM1"/>
    <s v="LM1camp108:0419/09/2023Leste"/>
    <m/>
    <s v="camp1"/>
    <s v="08:04"/>
    <s v="19/09/2023"/>
    <m/>
    <x v="0"/>
    <x v="0"/>
    <m/>
    <x v="0"/>
    <m/>
    <m/>
    <s v="ADA"/>
    <s v="andorinha-pequena-de-casa"/>
    <x v="0"/>
    <x v="1"/>
    <n v="0"/>
    <m/>
    <n v="0"/>
    <s v="LC"/>
    <x v="0"/>
  </r>
  <r>
    <n v="1822"/>
    <s v="Cariamidae"/>
    <x v="7"/>
    <n v="1"/>
    <s v="LM1"/>
    <s v="LM1camp108:0419/09/2023Leste"/>
    <m/>
    <s v="camp1"/>
    <s v="08:04"/>
    <s v="19/09/2023"/>
    <m/>
    <x v="0"/>
    <x v="0"/>
    <m/>
    <x v="0"/>
    <m/>
    <m/>
    <s v="ADA"/>
    <s v="seriema"/>
    <x v="1"/>
    <x v="1"/>
    <n v="0"/>
    <m/>
    <n v="0"/>
    <s v="LC"/>
    <x v="0"/>
  </r>
  <r>
    <n v="4144"/>
    <s v="Turdidae"/>
    <x v="4"/>
    <n v="1"/>
    <s v="LM1"/>
    <s v="LM1camp108:0419/09/2023Leste"/>
    <m/>
    <s v="camp1"/>
    <s v="08:04"/>
    <s v="19/09/2023"/>
    <m/>
    <x v="0"/>
    <x v="0"/>
    <m/>
    <x v="0"/>
    <m/>
    <m/>
    <s v="ADA"/>
    <s v="sabiá-branco"/>
    <x v="0"/>
    <x v="0"/>
    <n v="0"/>
    <m/>
    <n v="0"/>
    <s v="LC"/>
    <x v="0"/>
  </r>
  <r>
    <n v="4262"/>
    <s v="Parulidae"/>
    <x v="8"/>
    <n v="1"/>
    <s v="LM1"/>
    <s v="LM1camp108:0419/09/2023Leste"/>
    <m/>
    <s v="camp1"/>
    <s v="08:04"/>
    <s v="19/09/2023"/>
    <m/>
    <x v="0"/>
    <x v="0"/>
    <m/>
    <x v="0"/>
    <m/>
    <m/>
    <s v="ADA"/>
    <s v="pula-pula"/>
    <x v="1"/>
    <x v="0"/>
    <n v="0"/>
    <m/>
    <n v="0"/>
    <n v="0"/>
    <x v="0"/>
  </r>
  <r>
    <n v="3765"/>
    <s v="Tyrannidae"/>
    <x v="9"/>
    <n v="1"/>
    <s v="LM2"/>
    <s v="LM2camp108:1219/09/2023Leste"/>
    <m/>
    <s v="camp1"/>
    <s v="08:12"/>
    <s v="19/09/2023"/>
    <m/>
    <x v="0"/>
    <x v="0"/>
    <m/>
    <x v="0"/>
    <m/>
    <m/>
    <s v="ADA"/>
    <s v="bem-te-vi-rajado"/>
    <x v="0"/>
    <x v="0"/>
    <n v="0"/>
    <m/>
    <n v="0"/>
    <s v="LC"/>
    <x v="0"/>
  </r>
  <r>
    <n v="909"/>
    <s v="Columbidae"/>
    <x v="5"/>
    <n v="1"/>
    <s v="LM2"/>
    <s v="LM2camp108:1219/09/2023Leste"/>
    <m/>
    <s v="camp1"/>
    <s v="08:12"/>
    <s v="19/09/2023"/>
    <m/>
    <x v="0"/>
    <x v="0"/>
    <m/>
    <x v="0"/>
    <m/>
    <m/>
    <s v="ADA"/>
    <s v="asa-branca"/>
    <x v="1"/>
    <x v="0"/>
    <n v="0"/>
    <m/>
    <n v="0"/>
    <s v="LC"/>
    <x v="0"/>
  </r>
  <r>
    <n v="3752"/>
    <s v="Tyrannidae"/>
    <x v="10"/>
    <n v="1"/>
    <s v="LM2"/>
    <s v="LM2camp108:1219/09/2023Leste"/>
    <m/>
    <s v="camp1"/>
    <s v="08:12"/>
    <s v="19/09/2023"/>
    <m/>
    <x v="0"/>
    <x v="0"/>
    <m/>
    <x v="0"/>
    <m/>
    <m/>
    <s v="ADA"/>
    <s v="bem-te-vi"/>
    <x v="0"/>
    <x v="0"/>
    <n v="0"/>
    <m/>
    <n v="0"/>
    <s v="LC"/>
    <x v="0"/>
  </r>
  <r>
    <n v="691"/>
    <s v="Charadriidae"/>
    <x v="11"/>
    <n v="1"/>
    <s v="LM2"/>
    <s v="LM2camp108:1219/09/2023Leste"/>
    <m/>
    <s v="camp1"/>
    <s v="08:12"/>
    <s v="19/09/2023"/>
    <m/>
    <x v="0"/>
    <x v="0"/>
    <m/>
    <x v="0"/>
    <m/>
    <m/>
    <s v="ADA"/>
    <s v="quero-quero"/>
    <x v="0"/>
    <x v="1"/>
    <n v="0"/>
    <m/>
    <n v="0"/>
    <s v="LC"/>
    <x v="0"/>
  </r>
  <r>
    <n v="1769"/>
    <s v="Picidae"/>
    <x v="12"/>
    <n v="1"/>
    <s v="LM2"/>
    <s v="LM2camp108:1219/09/2023Leste"/>
    <m/>
    <s v="camp1"/>
    <s v="08:12"/>
    <s v="19/09/2023"/>
    <m/>
    <x v="0"/>
    <x v="0"/>
    <m/>
    <x v="0"/>
    <m/>
    <m/>
    <s v="ADA"/>
    <s v="pica-pau-do-campo"/>
    <x v="0"/>
    <x v="1"/>
    <n v="0"/>
    <m/>
    <n v="0"/>
    <s v="LC"/>
    <x v="0"/>
  </r>
  <r>
    <n v="3607"/>
    <s v="Tyrannidae"/>
    <x v="13"/>
    <n v="1"/>
    <s v="LM2"/>
    <s v="LM2camp108:1219/09/2023Leste"/>
    <m/>
    <s v="camp1"/>
    <s v="08:12"/>
    <s v="19/09/2023"/>
    <m/>
    <x v="0"/>
    <x v="0"/>
    <m/>
    <x v="0"/>
    <m/>
    <m/>
    <s v="ADA"/>
    <s v="risadinha"/>
    <x v="0"/>
    <x v="0"/>
    <n v="0"/>
    <m/>
    <n v="0"/>
    <s v="LC"/>
    <x v="0"/>
  </r>
  <r>
    <n v="3548"/>
    <s v="Rhynchocyclidae"/>
    <x v="14"/>
    <n v="1"/>
    <s v="LM2"/>
    <s v="LM2camp108:1219/09/2023Leste"/>
    <m/>
    <s v="camp1"/>
    <s v="08:12"/>
    <s v="19/09/2023"/>
    <m/>
    <x v="0"/>
    <x v="0"/>
    <m/>
    <x v="0"/>
    <m/>
    <m/>
    <s v="ADA"/>
    <s v="tachuri-campainha"/>
    <x v="0"/>
    <x v="0"/>
    <s v="MA"/>
    <m/>
    <n v="0"/>
    <s v="LC"/>
    <x v="0"/>
  </r>
  <r>
    <n v="3275"/>
    <s v="Tityridae"/>
    <x v="15"/>
    <n v="1"/>
    <s v="LM2"/>
    <s v="LM2camp108:1219/09/2023Leste"/>
    <m/>
    <s v="camp1"/>
    <s v="08:12"/>
    <s v="19/09/2023"/>
    <m/>
    <x v="0"/>
    <x v="0"/>
    <m/>
    <x v="0"/>
    <m/>
    <m/>
    <s v="ADA"/>
    <s v="caneleiro-preto"/>
    <x v="0"/>
    <x v="0"/>
    <n v="0"/>
    <m/>
    <n v="0"/>
    <s v="LC"/>
    <x v="0"/>
  </r>
  <r>
    <n v="937"/>
    <s v="Columbidae"/>
    <x v="16"/>
    <n v="1"/>
    <s v="LM2"/>
    <s v="LM2camp108:1219/09/2023Leste"/>
    <m/>
    <s v="camp1"/>
    <s v="08:12"/>
    <s v="19/09/2023"/>
    <m/>
    <x v="0"/>
    <x v="0"/>
    <m/>
    <x v="0"/>
    <m/>
    <m/>
    <s v="ADA"/>
    <s v="juriti-pupu"/>
    <x v="0"/>
    <x v="0"/>
    <n v="0"/>
    <m/>
    <n v="0"/>
    <s v="LC"/>
    <x v="0"/>
  </r>
  <r>
    <n v="1469"/>
    <s v="Alcedinidae"/>
    <x v="17"/>
    <n v="1"/>
    <s v="LM2"/>
    <s v="LM2camp108:1219/09/2023Leste"/>
    <m/>
    <s v="camp1"/>
    <s v="08:12"/>
    <s v="19/09/2023"/>
    <m/>
    <x v="0"/>
    <x v="0"/>
    <m/>
    <x v="0"/>
    <m/>
    <m/>
    <s v="ADA"/>
    <s v="martim-pescador-grande"/>
    <x v="0"/>
    <x v="2"/>
    <n v="0"/>
    <m/>
    <n v="0"/>
    <s v="LC"/>
    <x v="0"/>
  </r>
  <r>
    <n v="1904"/>
    <s v="Psittacidae"/>
    <x v="18"/>
    <n v="1"/>
    <s v="LM3"/>
    <s v="LM3camp108:3319/09/2023Leste"/>
    <m/>
    <s v="camp1"/>
    <s v="08:33"/>
    <s v="19/09/2023"/>
    <m/>
    <x v="0"/>
    <x v="0"/>
    <m/>
    <x v="0"/>
    <m/>
    <m/>
    <s v="ADA"/>
    <s v="periquitão"/>
    <x v="0"/>
    <x v="0"/>
    <n v="0"/>
    <m/>
    <n v="0"/>
    <s v="LC"/>
    <x v="0"/>
  </r>
  <r>
    <n v="4262"/>
    <s v="Parulidae"/>
    <x v="8"/>
    <n v="1"/>
    <s v="LM3"/>
    <s v="LM3camp108:3319/09/2023Leste"/>
    <m/>
    <s v="camp1"/>
    <s v="08:33"/>
    <s v="19/09/2023"/>
    <m/>
    <x v="0"/>
    <x v="0"/>
    <m/>
    <x v="0"/>
    <m/>
    <m/>
    <s v="ADA"/>
    <s v="pula-pula"/>
    <x v="1"/>
    <x v="0"/>
    <n v="0"/>
    <m/>
    <n v="0"/>
    <n v="0"/>
    <x v="0"/>
  </r>
  <r>
    <n v="3186"/>
    <s v="Pipridae"/>
    <x v="19"/>
    <n v="1"/>
    <s v="LM3"/>
    <s v="LM3camp108:3319/09/2023Leste"/>
    <m/>
    <s v="camp1"/>
    <s v="08:33"/>
    <s v="19/09/2023"/>
    <m/>
    <x v="0"/>
    <x v="0"/>
    <m/>
    <x v="0"/>
    <m/>
    <m/>
    <s v="ADA"/>
    <s v="tangará"/>
    <x v="0"/>
    <x v="0"/>
    <s v="MA"/>
    <m/>
    <n v="0"/>
    <s v="LC"/>
    <x v="0"/>
  </r>
  <r>
    <n v="909"/>
    <s v="Columbidae"/>
    <x v="5"/>
    <n v="1"/>
    <s v="LM3"/>
    <s v="LM3camp108:3319/09/2023Leste"/>
    <m/>
    <s v="camp1"/>
    <s v="08:33"/>
    <s v="19/09/2023"/>
    <m/>
    <x v="0"/>
    <x v="0"/>
    <m/>
    <x v="0"/>
    <m/>
    <m/>
    <s v="ADA"/>
    <s v="asa-branca"/>
    <x v="1"/>
    <x v="0"/>
    <n v="0"/>
    <m/>
    <n v="0"/>
    <s v="LC"/>
    <x v="0"/>
  </r>
  <r>
    <n v="1780"/>
    <s v="Picidae"/>
    <x v="20"/>
    <n v="1"/>
    <s v="LM3"/>
    <s v="LM3camp108:3319/09/2023Leste"/>
    <m/>
    <s v="camp1"/>
    <s v="08:33"/>
    <s v="19/09/2023"/>
    <m/>
    <x v="0"/>
    <x v="0"/>
    <m/>
    <x v="0"/>
    <m/>
    <m/>
    <s v="ADA"/>
    <s v="pica-pau-de-cabeça-amarela"/>
    <x v="1"/>
    <x v="0"/>
    <n v="0"/>
    <m/>
    <n v="0"/>
    <s v="LC"/>
    <x v="0"/>
  </r>
  <r>
    <n v="969"/>
    <s v="Cuculidae"/>
    <x v="21"/>
    <n v="1"/>
    <s v="LM3"/>
    <s v="LM3camp108:3319/09/2023Leste"/>
    <m/>
    <s v="camp1"/>
    <s v="08:33"/>
    <s v="19/09/2023"/>
    <m/>
    <x v="0"/>
    <x v="0"/>
    <m/>
    <x v="0"/>
    <m/>
    <m/>
    <s v="ADA"/>
    <s v="alma-de-gato"/>
    <x v="0"/>
    <x v="0"/>
    <n v="0"/>
    <m/>
    <n v="0"/>
    <s v="LC"/>
    <x v="0"/>
  </r>
  <r>
    <n v="2220"/>
    <s v="Thamnophilidae"/>
    <x v="22"/>
    <n v="1"/>
    <s v="LM3"/>
    <s v="LM3camp108:3319/09/2023Leste"/>
    <m/>
    <s v="camp1"/>
    <s v="08:33"/>
    <s v="19/09/2023"/>
    <m/>
    <x v="0"/>
    <x v="0"/>
    <m/>
    <x v="0"/>
    <m/>
    <m/>
    <s v="ADA"/>
    <s v="choquinha-lisa"/>
    <x v="1"/>
    <x v="0"/>
    <n v="0"/>
    <m/>
    <n v="0"/>
    <s v="LC"/>
    <x v="0"/>
  </r>
  <r>
    <n v="2045"/>
    <s v="Psittacidae"/>
    <x v="23"/>
    <n v="1"/>
    <s v="LM1"/>
    <s v="LM1camp107:3420/09/2023Oeste"/>
    <m/>
    <s v="camp1"/>
    <s v="07:34"/>
    <s v="20/09/2023"/>
    <m/>
    <x v="1"/>
    <x v="0"/>
    <m/>
    <x v="0"/>
    <m/>
    <m/>
    <s v="AID"/>
    <s v="papagaio"/>
    <x v="1"/>
    <x v="0"/>
    <n v="0"/>
    <m/>
    <n v="0"/>
    <s v="NT"/>
    <x v="1"/>
  </r>
  <r>
    <n v="969"/>
    <s v="Cuculidae"/>
    <x v="21"/>
    <n v="1"/>
    <s v="LM1"/>
    <s v="LM1camp107:3420/09/2023Oeste"/>
    <m/>
    <s v="camp1"/>
    <s v="07:34"/>
    <s v="20/09/2023"/>
    <m/>
    <x v="1"/>
    <x v="0"/>
    <m/>
    <x v="0"/>
    <m/>
    <m/>
    <s v="AID"/>
    <s v="alma-de-gato"/>
    <x v="0"/>
    <x v="0"/>
    <n v="0"/>
    <m/>
    <n v="0"/>
    <s v="LC"/>
    <x v="0"/>
  </r>
  <r>
    <n v="4042"/>
    <s v="Troglodytidae"/>
    <x v="2"/>
    <n v="1"/>
    <s v="LM1"/>
    <s v="LM1camp107:3420/09/2023Oeste"/>
    <m/>
    <s v="camp1"/>
    <s v="07:34"/>
    <s v="20/09/2023"/>
    <m/>
    <x v="1"/>
    <x v="0"/>
    <m/>
    <x v="0"/>
    <m/>
    <m/>
    <s v="AID"/>
    <s v="corruíra"/>
    <x v="0"/>
    <x v="1"/>
    <n v="0"/>
    <m/>
    <n v="0"/>
    <n v="0"/>
    <x v="0"/>
  </r>
  <r>
    <n v="465"/>
    <s v="Cathartidae"/>
    <x v="24"/>
    <n v="1"/>
    <s v="LM1"/>
    <s v="LM1camp107:3420/09/2023Oeste"/>
    <m/>
    <s v="camp1"/>
    <s v="07:34"/>
    <s v="20/09/2023"/>
    <m/>
    <x v="1"/>
    <x v="0"/>
    <m/>
    <x v="0"/>
    <m/>
    <m/>
    <s v="AID"/>
    <s v="urubu"/>
    <x v="0"/>
    <x v="1"/>
    <n v="0"/>
    <m/>
    <n v="0"/>
    <s v="LC"/>
    <x v="0"/>
  </r>
  <r>
    <n v="909"/>
    <s v="Columbidae"/>
    <x v="5"/>
    <n v="1"/>
    <s v="LM1"/>
    <s v="LM1camp107:3420/09/2023Oeste"/>
    <m/>
    <s v="camp1"/>
    <s v="07:34"/>
    <s v="20/09/2023"/>
    <m/>
    <x v="1"/>
    <x v="0"/>
    <m/>
    <x v="0"/>
    <m/>
    <m/>
    <s v="AID"/>
    <s v="asa-branca"/>
    <x v="1"/>
    <x v="0"/>
    <n v="0"/>
    <m/>
    <n v="0"/>
    <s v="LC"/>
    <x v="0"/>
  </r>
  <r>
    <n v="3888"/>
    <s v="Tyrannidae"/>
    <x v="25"/>
    <n v="1"/>
    <s v="LM1"/>
    <s v="LM1camp107:3420/09/2023Oeste"/>
    <m/>
    <s v="camp1"/>
    <s v="07:34"/>
    <s v="20/09/2023"/>
    <m/>
    <x v="1"/>
    <x v="0"/>
    <m/>
    <x v="0"/>
    <m/>
    <m/>
    <s v="AID"/>
    <s v="maria-preta-de-penacho"/>
    <x v="0"/>
    <x v="1"/>
    <n v="0"/>
    <m/>
    <n v="0"/>
    <s v="LC"/>
    <x v="0"/>
  </r>
  <r>
    <n v="1904"/>
    <s v="Psittacidae"/>
    <x v="18"/>
    <n v="1"/>
    <s v="LM1"/>
    <s v="LM1camp107:3420/09/2023Oeste"/>
    <m/>
    <s v="camp1"/>
    <s v="07:34"/>
    <s v="20/09/2023"/>
    <m/>
    <x v="1"/>
    <x v="0"/>
    <m/>
    <x v="0"/>
    <m/>
    <m/>
    <s v="AID"/>
    <s v="periquitão"/>
    <x v="0"/>
    <x v="0"/>
    <n v="0"/>
    <m/>
    <n v="0"/>
    <s v="LC"/>
    <x v="0"/>
  </r>
  <r>
    <n v="930"/>
    <s v="Columbidae"/>
    <x v="26"/>
    <n v="1"/>
    <s v="LM1"/>
    <s v="LM1camp107:3420/09/2023Oeste"/>
    <m/>
    <s v="camp1"/>
    <s v="07:34"/>
    <s v="20/09/2023"/>
    <m/>
    <x v="1"/>
    <x v="0"/>
    <m/>
    <x v="0"/>
    <m/>
    <m/>
    <s v="AID"/>
    <s v="avoante"/>
    <x v="0"/>
    <x v="1"/>
    <n v="0"/>
    <m/>
    <n v="0"/>
    <s v="LC"/>
    <x v="0"/>
  </r>
  <r>
    <n v="3752"/>
    <s v="Tyrannidae"/>
    <x v="10"/>
    <n v="1"/>
    <s v="LM1"/>
    <s v="LM1camp107:3420/09/2023Oeste"/>
    <m/>
    <s v="camp1"/>
    <s v="07:34"/>
    <s v="20/09/2023"/>
    <m/>
    <x v="1"/>
    <x v="0"/>
    <m/>
    <x v="0"/>
    <m/>
    <m/>
    <s v="AID"/>
    <s v="bem-te-vi"/>
    <x v="0"/>
    <x v="0"/>
    <n v="0"/>
    <m/>
    <n v="0"/>
    <s v="LC"/>
    <x v="0"/>
  </r>
  <r>
    <n v="3961"/>
    <s v="Vireonidae"/>
    <x v="27"/>
    <n v="1"/>
    <s v="LM1"/>
    <s v="LM1camp107:3420/09/2023Oeste"/>
    <m/>
    <s v="camp1"/>
    <s v="07:34"/>
    <s v="20/09/2023"/>
    <m/>
    <x v="1"/>
    <x v="0"/>
    <m/>
    <x v="0"/>
    <m/>
    <m/>
    <s v="AID"/>
    <s v="juruviara"/>
    <x v="0"/>
    <x v="0"/>
    <n v="0"/>
    <m/>
    <n v="0"/>
    <s v="LC"/>
    <x v="0"/>
  </r>
  <r>
    <n v="3855"/>
    <s v="Tyrannidae"/>
    <x v="28"/>
    <n v="1"/>
    <s v="LM2"/>
    <s v="LM2camp108:1420/09/2023Oeste"/>
    <m/>
    <s v="camp1"/>
    <s v="08:14"/>
    <s v="20/09/2023"/>
    <m/>
    <x v="1"/>
    <x v="0"/>
    <m/>
    <x v="0"/>
    <m/>
    <m/>
    <s v="AID"/>
    <s v="enferrujado"/>
    <x v="1"/>
    <x v="0"/>
    <n v="0"/>
    <m/>
    <n v="0"/>
    <s v="LC"/>
    <x v="0"/>
  </r>
  <r>
    <n v="145"/>
    <s v="Cracidae"/>
    <x v="29"/>
    <n v="1"/>
    <s v="LM2"/>
    <s v="LM2camp108:1420/09/2023Oeste"/>
    <m/>
    <s v="camp1"/>
    <s v="08:14"/>
    <s v="20/09/2023"/>
    <m/>
    <x v="1"/>
    <x v="0"/>
    <m/>
    <x v="0"/>
    <m/>
    <m/>
    <s v="AID"/>
    <s v="jacuguaçu"/>
    <x v="1"/>
    <x v="0"/>
    <n v="0"/>
    <m/>
    <n v="0"/>
    <s v="LC"/>
    <x v="0"/>
  </r>
  <r>
    <n v="4250"/>
    <s v="Parulidae"/>
    <x v="30"/>
    <n v="1"/>
    <s v="LM2"/>
    <s v="LM2camp108:1420/09/2023Oeste"/>
    <m/>
    <s v="camp1"/>
    <s v="08:14"/>
    <s v="20/09/2023"/>
    <m/>
    <x v="1"/>
    <x v="0"/>
    <m/>
    <x v="0"/>
    <m/>
    <m/>
    <s v="AID"/>
    <s v="pia-cobra"/>
    <x v="0"/>
    <x v="1"/>
    <n v="0"/>
    <m/>
    <n v="0"/>
    <s v="LC"/>
    <x v="0"/>
  </r>
  <r>
    <n v="4239"/>
    <s v="Parulidae"/>
    <x v="31"/>
    <n v="1"/>
    <s v="LM2"/>
    <s v="LM2camp108:1420/09/2023Oeste"/>
    <m/>
    <s v="camp1"/>
    <s v="08:14"/>
    <s v="20/09/2023"/>
    <m/>
    <x v="1"/>
    <x v="0"/>
    <m/>
    <x v="0"/>
    <m/>
    <m/>
    <s v="AID"/>
    <s v="mariquita"/>
    <x v="1"/>
    <x v="0"/>
    <n v="0"/>
    <m/>
    <n v="0"/>
    <s v="LC"/>
    <x v="0"/>
  </r>
  <r>
    <n v="2701"/>
    <s v="Dendrocolaptidae"/>
    <x v="32"/>
    <n v="1"/>
    <s v="LM2"/>
    <s v="LM2camp108:1420/09/2023Oeste"/>
    <m/>
    <s v="camp1"/>
    <s v="08:14"/>
    <s v="20/09/2023"/>
    <m/>
    <x v="1"/>
    <x v="0"/>
    <m/>
    <x v="0"/>
    <m/>
    <m/>
    <s v="AID"/>
    <s v="arapaçu-verde"/>
    <x v="1"/>
    <x v="0"/>
    <n v="0"/>
    <m/>
    <n v="0"/>
    <s v="LC"/>
    <x v="0"/>
  </r>
  <r>
    <n v="4583"/>
    <s v="Thraupidae"/>
    <x v="33"/>
    <n v="1"/>
    <s v="LM2"/>
    <s v="LM2camp108:1420/09/2023Oeste"/>
    <m/>
    <s v="camp1"/>
    <s v="08:14"/>
    <s v="20/09/2023"/>
    <m/>
    <x v="1"/>
    <x v="0"/>
    <m/>
    <x v="0"/>
    <m/>
    <m/>
    <s v="AID"/>
    <s v="tiê-de-topete"/>
    <x v="1"/>
    <x v="0"/>
    <n v="0"/>
    <m/>
    <n v="0"/>
    <s v="LC"/>
    <x v="0"/>
  </r>
  <r>
    <n v="545"/>
    <s v="Accipitridae"/>
    <x v="34"/>
    <n v="1"/>
    <s v="LM2"/>
    <s v="LM2camp108:1420/09/2023Oeste"/>
    <m/>
    <s v="camp1"/>
    <s v="08:14"/>
    <s v="20/09/2023"/>
    <m/>
    <x v="1"/>
    <x v="0"/>
    <m/>
    <x v="0"/>
    <m/>
    <m/>
    <s v="AID"/>
    <s v="gavião-carijó"/>
    <x v="0"/>
    <x v="0"/>
    <n v="0"/>
    <m/>
    <n v="0"/>
    <s v="LC"/>
    <x v="0"/>
  </r>
  <r>
    <n v="4753"/>
    <s v="Thraupidae"/>
    <x v="35"/>
    <n v="1"/>
    <s v="LM2"/>
    <s v="LM2camp108:1420/09/2023Oeste"/>
    <m/>
    <s v="camp1"/>
    <s v="08:14"/>
    <s v="20/09/2023"/>
    <m/>
    <x v="1"/>
    <x v="0"/>
    <m/>
    <x v="0"/>
    <m/>
    <m/>
    <s v="AID"/>
    <s v="trinca-ferro"/>
    <x v="0"/>
    <x v="0"/>
    <n v="0"/>
    <m/>
    <n v="0"/>
    <s v="LC"/>
    <x v="0"/>
  </r>
  <r>
    <n v="3421"/>
    <s v="Rhynchocyclidae"/>
    <x v="36"/>
    <n v="1"/>
    <s v="LM2"/>
    <s v="LM2camp108:1420/09/2023Oeste"/>
    <m/>
    <s v="camp1"/>
    <s v="08:14"/>
    <s v="20/09/2023"/>
    <m/>
    <x v="1"/>
    <x v="0"/>
    <m/>
    <x v="0"/>
    <m/>
    <m/>
    <s v="AID"/>
    <s v="cabeçudo"/>
    <x v="1"/>
    <x v="0"/>
    <n v="0"/>
    <m/>
    <n v="0"/>
    <s v="LC"/>
    <x v="0"/>
  </r>
  <r>
    <n v="4239"/>
    <s v="Parulidae"/>
    <x v="31"/>
    <n v="1"/>
    <s v="LM2"/>
    <s v="LM2camp108:1420/09/2023Oeste"/>
    <m/>
    <s v="camp1"/>
    <s v="08:14"/>
    <s v="20/09/2023"/>
    <m/>
    <x v="1"/>
    <x v="0"/>
    <m/>
    <x v="0"/>
    <m/>
    <m/>
    <s v="AID"/>
    <s v="mariquita"/>
    <x v="1"/>
    <x v="0"/>
    <n v="0"/>
    <m/>
    <n v="0"/>
    <s v="LC"/>
    <x v="0"/>
  </r>
  <r>
    <n v="3855"/>
    <s v="Tyrannidae"/>
    <x v="28"/>
    <n v="1"/>
    <s v="LM3"/>
    <s v="LM3camp108:4820/09/2023Oeste"/>
    <m/>
    <s v="camp1"/>
    <s v="08:48"/>
    <s v="20/09/2023"/>
    <m/>
    <x v="1"/>
    <x v="0"/>
    <m/>
    <x v="0"/>
    <m/>
    <m/>
    <s v="AID"/>
    <s v="enferrujado"/>
    <x v="1"/>
    <x v="0"/>
    <n v="0"/>
    <m/>
    <n v="0"/>
    <s v="LC"/>
    <x v="0"/>
  </r>
  <r>
    <n v="4262"/>
    <s v="Parulidae"/>
    <x v="8"/>
    <n v="1"/>
    <s v="LM3"/>
    <s v="LM3camp108:4820/09/2023Oeste"/>
    <m/>
    <s v="camp1"/>
    <s v="08:48"/>
    <s v="20/09/2023"/>
    <m/>
    <x v="1"/>
    <x v="0"/>
    <m/>
    <x v="0"/>
    <m/>
    <m/>
    <s v="AID"/>
    <s v="pula-pula"/>
    <x v="1"/>
    <x v="0"/>
    <n v="0"/>
    <m/>
    <n v="0"/>
    <n v="0"/>
    <x v="0"/>
  </r>
  <r>
    <n v="2929"/>
    <s v="Furnariidae"/>
    <x v="37"/>
    <n v="1"/>
    <s v="LM3"/>
    <s v="LM3camp108:4820/09/2023Oeste"/>
    <m/>
    <s v="camp1"/>
    <s v="08:48"/>
    <s v="20/09/2023"/>
    <m/>
    <x v="1"/>
    <x v="0"/>
    <m/>
    <x v="0"/>
    <m/>
    <m/>
    <s v="AID"/>
    <s v="barranqueiro-de-olho-branco"/>
    <x v="1"/>
    <x v="0"/>
    <s v="MA"/>
    <m/>
    <n v="0"/>
    <s v="LC"/>
    <x v="0"/>
  </r>
  <r>
    <n v="992"/>
    <s v="Cuculidae"/>
    <x v="38"/>
    <n v="1"/>
    <s v="LM3"/>
    <s v="LM3camp108:4820/09/2023Oeste"/>
    <m/>
    <s v="camp1"/>
    <s v="08:48"/>
    <s v="20/09/2023"/>
    <m/>
    <x v="1"/>
    <x v="0"/>
    <m/>
    <x v="0"/>
    <m/>
    <m/>
    <s v="AID"/>
    <s v="saci"/>
    <x v="0"/>
    <x v="1"/>
    <n v="0"/>
    <m/>
    <n v="0"/>
    <s v="LC"/>
    <x v="0"/>
  </r>
  <r>
    <n v="3765"/>
    <s v="Tyrannidae"/>
    <x v="9"/>
    <n v="1"/>
    <s v="LM3"/>
    <s v="LM3camp108:4820/09/2023Oeste"/>
    <m/>
    <s v="camp1"/>
    <s v="08:48"/>
    <s v="20/09/2023"/>
    <m/>
    <x v="1"/>
    <x v="0"/>
    <m/>
    <x v="0"/>
    <m/>
    <m/>
    <s v="AID"/>
    <s v="bem-te-vi-rajado"/>
    <x v="0"/>
    <x v="0"/>
    <n v="0"/>
    <m/>
    <n v="0"/>
    <s v="LC"/>
    <x v="0"/>
  </r>
  <r>
    <n v="3787"/>
    <s v="Tyrannidae"/>
    <x v="39"/>
    <n v="1"/>
    <s v="LM3"/>
    <s v="LM3camp108:4820/09/2023Oeste"/>
    <m/>
    <s v="camp1"/>
    <s v="08:48"/>
    <s v="20/09/2023"/>
    <m/>
    <x v="1"/>
    <x v="0"/>
    <m/>
    <x v="0"/>
    <m/>
    <m/>
    <s v="AID"/>
    <s v="suiriri"/>
    <x v="0"/>
    <x v="0"/>
    <n v="0"/>
    <m/>
    <n v="0"/>
    <s v="LC"/>
    <x v="0"/>
  </r>
  <r>
    <n v="4629"/>
    <s v="Thraupidae"/>
    <x v="40"/>
    <n v="1"/>
    <s v="LM3"/>
    <s v="LM3camp108:4820/09/2023Oeste"/>
    <m/>
    <s v="camp1"/>
    <s v="08:48"/>
    <s v="20/09/2023"/>
    <m/>
    <x v="1"/>
    <x v="0"/>
    <m/>
    <x v="0"/>
    <m/>
    <m/>
    <s v="AID"/>
    <s v="saí-andorinha"/>
    <x v="0"/>
    <x v="0"/>
    <n v="0"/>
    <m/>
    <n v="0"/>
    <s v="LC"/>
    <x v="0"/>
  </r>
  <r>
    <n v="670"/>
    <s v="Rallidae"/>
    <x v="41"/>
    <n v="1"/>
    <s v="LM3"/>
    <s v="LM3camp108:4820/09/2023Oeste"/>
    <m/>
    <s v="camp1"/>
    <s v="08:48"/>
    <s v="20/09/2023"/>
    <m/>
    <x v="1"/>
    <x v="0"/>
    <m/>
    <x v="0"/>
    <m/>
    <m/>
    <s v="AID"/>
    <s v="galinha-d'água"/>
    <x v="0"/>
    <x v="2"/>
    <n v="0"/>
    <m/>
    <n v="0"/>
    <s v="LC"/>
    <x v="0"/>
  </r>
  <r>
    <n v="97"/>
    <s v="Anatidae"/>
    <x v="42"/>
    <n v="1"/>
    <s v="LM3"/>
    <s v="LM3camp108:4820/09/2023Oeste"/>
    <m/>
    <s v="camp1"/>
    <s v="08:48"/>
    <s v="20/09/2023"/>
    <m/>
    <x v="1"/>
    <x v="0"/>
    <m/>
    <x v="0"/>
    <m/>
    <m/>
    <s v="AID"/>
    <s v="ananaí"/>
    <x v="0"/>
    <x v="2"/>
    <n v="0"/>
    <m/>
    <n v="0"/>
    <s v="LC"/>
    <x v="0"/>
  </r>
  <r>
    <n v="3961"/>
    <s v="Vireonidae"/>
    <x v="27"/>
    <n v="1"/>
    <s v="LM3"/>
    <s v="LM3camp108:4820/09/2023Oeste"/>
    <m/>
    <s v="camp1"/>
    <s v="08:48"/>
    <s v="20/09/2023"/>
    <m/>
    <x v="1"/>
    <x v="0"/>
    <m/>
    <x v="0"/>
    <m/>
    <m/>
    <s v="AID"/>
    <s v="juruviara"/>
    <x v="0"/>
    <x v="0"/>
    <n v="0"/>
    <m/>
    <n v="0"/>
    <s v="LC"/>
    <x v="0"/>
  </r>
  <r>
    <e v="#N/A"/>
    <s v="Thraupidae"/>
    <x v="43"/>
    <n v="1"/>
    <s v="LM4"/>
    <s v="LM4camp107:1521/09/2023Centro-Sul"/>
    <m/>
    <s v="camp1"/>
    <s v="07:15"/>
    <s v="21/09/2023"/>
    <m/>
    <x v="2"/>
    <x v="0"/>
    <m/>
    <x v="0"/>
    <m/>
    <m/>
    <s v="AID"/>
    <s v="sanhaço-cinzento"/>
    <x v="0"/>
    <x v="0"/>
    <n v="0"/>
    <n v="0"/>
    <e v="#N/A"/>
    <e v="#N/A"/>
    <x v="0"/>
  </r>
  <r>
    <n v="3961"/>
    <s v="Vireonidae"/>
    <x v="27"/>
    <n v="1"/>
    <s v="LM4"/>
    <s v="LM4camp107:1521/09/2023Centro-Sul"/>
    <m/>
    <s v="camp1"/>
    <s v="07:15"/>
    <s v="21/09/2023"/>
    <m/>
    <x v="2"/>
    <x v="0"/>
    <m/>
    <x v="0"/>
    <m/>
    <m/>
    <s v="AID"/>
    <s v="juruviara"/>
    <x v="0"/>
    <x v="0"/>
    <n v="0"/>
    <m/>
    <n v="0"/>
    <s v="LC"/>
    <x v="0"/>
  </r>
  <r>
    <n v="3607"/>
    <s v="Tyrannidae"/>
    <x v="13"/>
    <n v="1"/>
    <s v="LM4"/>
    <s v="LM4camp107:1521/09/2023Centro-Sul"/>
    <m/>
    <s v="camp1"/>
    <s v="07:15"/>
    <s v="21/09/2023"/>
    <m/>
    <x v="2"/>
    <x v="0"/>
    <m/>
    <x v="0"/>
    <m/>
    <m/>
    <s v="AID"/>
    <s v="risadinha"/>
    <x v="0"/>
    <x v="0"/>
    <n v="0"/>
    <m/>
    <n v="0"/>
    <s v="LC"/>
    <x v="0"/>
  </r>
  <r>
    <n v="691"/>
    <s v="Charadriidae"/>
    <x v="11"/>
    <n v="1"/>
    <s v="LM4"/>
    <s v="LM4camp107:1521/09/2023Centro-Sul"/>
    <m/>
    <s v="camp1"/>
    <s v="07:15"/>
    <s v="21/09/2023"/>
    <m/>
    <x v="2"/>
    <x v="0"/>
    <m/>
    <x v="0"/>
    <m/>
    <m/>
    <s v="AID"/>
    <s v="quero-quero"/>
    <x v="0"/>
    <x v="1"/>
    <n v="0"/>
    <m/>
    <n v="0"/>
    <s v="LC"/>
    <x v="0"/>
  </r>
  <r>
    <n v="1973"/>
    <s v="Psittacidae"/>
    <x v="44"/>
    <n v="1"/>
    <s v="LM4"/>
    <s v="LM4camp107:1521/09/2023Centro-Sul"/>
    <m/>
    <s v="camp1"/>
    <s v="07:15"/>
    <s v="21/09/2023"/>
    <m/>
    <x v="2"/>
    <x v="0"/>
    <m/>
    <x v="0"/>
    <m/>
    <m/>
    <s v="AID"/>
    <s v="periquito-verde"/>
    <x v="0"/>
    <x v="0"/>
    <s v="MA"/>
    <m/>
    <n v="0"/>
    <s v="LC"/>
    <x v="0"/>
  </r>
  <r>
    <n v="3752"/>
    <s v="Tyrannidae"/>
    <x v="10"/>
    <n v="1"/>
    <s v="LM4"/>
    <s v="LM4camp107:1521/09/2023Centro-Sul"/>
    <m/>
    <s v="camp1"/>
    <s v="07:15"/>
    <s v="21/09/2023"/>
    <m/>
    <x v="2"/>
    <x v="0"/>
    <m/>
    <x v="0"/>
    <m/>
    <m/>
    <s v="AID"/>
    <s v="bem-te-vi"/>
    <x v="0"/>
    <x v="0"/>
    <n v="0"/>
    <m/>
    <n v="0"/>
    <s v="LC"/>
    <x v="0"/>
  </r>
  <r>
    <n v="465"/>
    <s v="Cathartidae"/>
    <x v="24"/>
    <n v="1"/>
    <s v="LM4"/>
    <s v="LM4camp107:1521/09/2023Centro-Sul"/>
    <m/>
    <s v="camp1"/>
    <s v="07:15"/>
    <s v="21/09/2023"/>
    <m/>
    <x v="2"/>
    <x v="0"/>
    <m/>
    <x v="0"/>
    <m/>
    <m/>
    <s v="AID"/>
    <s v="urubu"/>
    <x v="0"/>
    <x v="1"/>
    <n v="0"/>
    <m/>
    <n v="0"/>
    <s v="LC"/>
    <x v="0"/>
  </r>
  <r>
    <n v="145"/>
    <s v="Cracidae"/>
    <x v="29"/>
    <n v="1"/>
    <s v="LM4"/>
    <s v="LM4camp107:1521/09/2023Centro-Sul"/>
    <m/>
    <s v="camp1"/>
    <s v="07:15"/>
    <s v="21/09/2023"/>
    <m/>
    <x v="2"/>
    <x v="0"/>
    <m/>
    <x v="0"/>
    <m/>
    <m/>
    <s v="AID"/>
    <s v="jacuguaçu"/>
    <x v="1"/>
    <x v="0"/>
    <n v="0"/>
    <m/>
    <n v="0"/>
    <s v="LC"/>
    <x v="0"/>
  </r>
  <r>
    <n v="599"/>
    <s v="Aramidae"/>
    <x v="45"/>
    <n v="1"/>
    <s v="LM4"/>
    <s v="LM4camp107:1521/09/2023Centro-Sul"/>
    <m/>
    <s v="camp1"/>
    <s v="07:15"/>
    <s v="21/09/2023"/>
    <m/>
    <x v="2"/>
    <x v="0"/>
    <m/>
    <x v="0"/>
    <m/>
    <m/>
    <s v="AID"/>
    <s v="carão"/>
    <x v="1"/>
    <x v="2"/>
    <n v="0"/>
    <m/>
    <n v="0"/>
    <s v="LC"/>
    <x v="0"/>
  </r>
  <r>
    <n v="441"/>
    <s v="Threskiornithidae"/>
    <x v="46"/>
    <n v="1"/>
    <s v="LM4"/>
    <s v="LM4camp107:1521/09/2023Centro-Sul"/>
    <m/>
    <s v="camp1"/>
    <s v="07:15"/>
    <s v="21/09/2023"/>
    <m/>
    <x v="2"/>
    <x v="0"/>
    <m/>
    <x v="0"/>
    <m/>
    <m/>
    <s v="AID"/>
    <s v="coró-coró"/>
    <x v="1"/>
    <x v="0"/>
    <n v="0"/>
    <m/>
    <n v="0"/>
    <s v="LC"/>
    <x v="0"/>
  </r>
  <r>
    <n v="4493"/>
    <s v="Thraupidae"/>
    <x v="47"/>
    <n v="1"/>
    <s v="LM5"/>
    <s v="LM5camp107:3821/09/2023Centro-Sul"/>
    <m/>
    <s v="camp1"/>
    <s v="07:38"/>
    <s v="21/09/2023"/>
    <m/>
    <x v="2"/>
    <x v="0"/>
    <m/>
    <x v="0"/>
    <m/>
    <m/>
    <s v="AID"/>
    <s v="saíra-amarela"/>
    <x v="1"/>
    <x v="0"/>
    <n v="0"/>
    <n v="0"/>
    <e v="#N/A"/>
    <e v="#N/A"/>
    <x v="0"/>
  </r>
  <r>
    <n v="4649"/>
    <s v="Thraupidae"/>
    <x v="48"/>
    <n v="1"/>
    <s v="LM5"/>
    <s v="LM5camp107:3821/09/2023Centro-Sul"/>
    <m/>
    <s v="camp1"/>
    <s v="07:38"/>
    <s v="21/09/2023"/>
    <m/>
    <x v="2"/>
    <x v="0"/>
    <m/>
    <x v="0"/>
    <m/>
    <m/>
    <s v="AID"/>
    <s v="saí-azul"/>
    <x v="0"/>
    <x v="0"/>
    <n v="0"/>
    <m/>
    <n v="0"/>
    <s v="LC"/>
    <x v="0"/>
  </r>
  <r>
    <n v="4284"/>
    <s v="Icteridae"/>
    <x v="49"/>
    <n v="1"/>
    <s v="LM5"/>
    <s v="LM5camp107:3821/09/2023Centro-Sul"/>
    <m/>
    <s v="camp1"/>
    <s v="07:38"/>
    <s v="21/09/2023"/>
    <m/>
    <x v="2"/>
    <x v="0"/>
    <m/>
    <x v="0"/>
    <m/>
    <m/>
    <s v="AID"/>
    <s v="japu"/>
    <x v="1"/>
    <x v="0"/>
    <n v="0"/>
    <m/>
    <n v="0"/>
    <s v="LC"/>
    <x v="0"/>
  </r>
  <r>
    <n v="1743"/>
    <s v="Picidae"/>
    <x v="50"/>
    <n v="1"/>
    <s v="LM5"/>
    <s v="LM5camp107:3821/09/2023Centro-Sul"/>
    <m/>
    <s v="camp1"/>
    <s v="07:38"/>
    <s v="21/09/2023"/>
    <m/>
    <x v="2"/>
    <x v="0"/>
    <m/>
    <x v="0"/>
    <m/>
    <m/>
    <s v="AID"/>
    <s v="picapauzinho-verde-carijó"/>
    <x v="1"/>
    <x v="0"/>
    <s v="MA"/>
    <m/>
    <n v="0"/>
    <s v="LC"/>
    <x v="0"/>
  </r>
  <r>
    <n v="27"/>
    <s v="Tinamidae"/>
    <x v="51"/>
    <n v="1"/>
    <s v="LM5"/>
    <s v="LM5camp107:3821/09/2023Centro-Sul"/>
    <m/>
    <s v="camp1"/>
    <s v="07:38"/>
    <s v="21/09/2023"/>
    <m/>
    <x v="2"/>
    <x v="0"/>
    <m/>
    <x v="0"/>
    <m/>
    <m/>
    <s v="AID"/>
    <s v="inambuguaçu"/>
    <x v="0"/>
    <x v="0"/>
    <n v="0"/>
    <m/>
    <n v="0"/>
    <s v="LC"/>
    <x v="0"/>
  </r>
  <r>
    <n v="474"/>
    <s v="Pandionidae"/>
    <x v="52"/>
    <n v="1"/>
    <s v="LM5"/>
    <s v="LM5camp107:3821/09/2023Centro-Sul"/>
    <m/>
    <s v="camp1"/>
    <s v="07:38"/>
    <s v="21/09/2023"/>
    <m/>
    <x v="2"/>
    <x v="0"/>
    <m/>
    <x v="0"/>
    <m/>
    <m/>
    <s v="AID"/>
    <s v="águia-pescadora"/>
    <x v="1"/>
    <x v="2"/>
    <n v="0"/>
    <m/>
    <n v="0"/>
    <s v="LC"/>
    <x v="0"/>
  </r>
  <r>
    <n v="3752"/>
    <s v="Tyrannidae"/>
    <x v="10"/>
    <n v="1"/>
    <s v="LM5"/>
    <s v="LM5camp107:3821/09/2023Centro-Sul"/>
    <m/>
    <s v="camp1"/>
    <s v="07:38"/>
    <s v="21/09/2023"/>
    <m/>
    <x v="2"/>
    <x v="0"/>
    <m/>
    <x v="0"/>
    <m/>
    <m/>
    <s v="AID"/>
    <s v="bem-te-vi"/>
    <x v="0"/>
    <x v="0"/>
    <n v="0"/>
    <m/>
    <n v="0"/>
    <s v="LC"/>
    <x v="0"/>
  </r>
  <r>
    <n v="91"/>
    <s v="Anatidae"/>
    <x v="53"/>
    <n v="1"/>
    <s v="LM5"/>
    <s v="LM5camp107:3821/09/2023Centro-Sul"/>
    <m/>
    <s v="camp1"/>
    <s v="07:38"/>
    <s v="21/09/2023"/>
    <m/>
    <x v="2"/>
    <x v="0"/>
    <m/>
    <x v="0"/>
    <m/>
    <m/>
    <s v="AID"/>
    <s v="pato-do-mato"/>
    <x v="1"/>
    <x v="2"/>
    <n v="0"/>
    <m/>
    <n v="0"/>
    <s v="LC"/>
    <x v="0"/>
  </r>
  <r>
    <n v="3519"/>
    <s v="Rhynchocyclidae"/>
    <x v="54"/>
    <n v="1"/>
    <s v="LM5"/>
    <s v="LM5camp107:3821/09/2023Centro-Sul"/>
    <m/>
    <s v="camp1"/>
    <s v="07:38"/>
    <s v="21/09/2023"/>
    <m/>
    <x v="2"/>
    <x v="0"/>
    <m/>
    <x v="0"/>
    <m/>
    <m/>
    <s v="AID"/>
    <s v="miudinho"/>
    <x v="0"/>
    <x v="0"/>
    <s v="MA"/>
    <m/>
    <n v="0"/>
    <s v="LC"/>
    <x v="0"/>
  </r>
  <r>
    <n v="4150"/>
    <s v="Turdidae"/>
    <x v="55"/>
    <n v="1"/>
    <s v="LM5"/>
    <s v="LM5camp107:3821/09/2023Centro-Sul"/>
    <m/>
    <s v="camp1"/>
    <s v="07:38"/>
    <s v="21/09/2023"/>
    <m/>
    <x v="2"/>
    <x v="0"/>
    <m/>
    <x v="0"/>
    <m/>
    <m/>
    <s v="AID"/>
    <s v="sabiá-laranjeira"/>
    <x v="0"/>
    <x v="0"/>
    <n v="0"/>
    <m/>
    <n v="0"/>
    <s v="LC"/>
    <x v="0"/>
  </r>
  <r>
    <n v="2241"/>
    <s v="Thamnophilidae"/>
    <x v="56"/>
    <n v="1"/>
    <s v="LM6"/>
    <s v="LM6camp108:0121/09/2023Centro-Sul"/>
    <m/>
    <s v="camp1"/>
    <s v="08:01"/>
    <s v="21/09/2023"/>
    <m/>
    <x v="2"/>
    <x v="0"/>
    <m/>
    <x v="0"/>
    <m/>
    <m/>
    <s v="AID"/>
    <s v="chorozinho-de-asa-vermelha"/>
    <x v="1"/>
    <x v="0"/>
    <n v="0"/>
    <m/>
    <n v="0"/>
    <s v="LC"/>
    <x v="0"/>
  </r>
  <r>
    <n v="2023"/>
    <s v="Psittacidae"/>
    <x v="57"/>
    <n v="1"/>
    <s v="LM6"/>
    <s v="LM6camp108:0121/09/2023Centro-Sul"/>
    <m/>
    <s v="camp1"/>
    <s v="08:01"/>
    <s v="21/09/2023"/>
    <m/>
    <x v="2"/>
    <x v="0"/>
    <m/>
    <x v="0"/>
    <m/>
    <m/>
    <s v="AID"/>
    <s v="maitaca"/>
    <x v="1"/>
    <x v="0"/>
    <n v="0"/>
    <m/>
    <n v="0"/>
    <s v="LC"/>
    <x v="0"/>
  </r>
  <r>
    <n v="1780"/>
    <s v="Picidae"/>
    <x v="20"/>
    <n v="1"/>
    <s v="LM6"/>
    <s v="LM6camp108:0121/09/2023Centro-Sul"/>
    <m/>
    <s v="camp1"/>
    <s v="08:01"/>
    <s v="21/09/2023"/>
    <m/>
    <x v="2"/>
    <x v="0"/>
    <m/>
    <x v="0"/>
    <m/>
    <m/>
    <s v="AID"/>
    <s v="pica-pau-de-cabeça-amarela"/>
    <x v="1"/>
    <x v="0"/>
    <n v="0"/>
    <m/>
    <n v="0"/>
    <s v="LC"/>
    <x v="0"/>
  </r>
  <r>
    <n v="1705"/>
    <s v="Picidae"/>
    <x v="58"/>
    <n v="1"/>
    <s v="LM6"/>
    <s v="LM6camp108:0121/09/2023Centro-Sul"/>
    <m/>
    <s v="camp1"/>
    <s v="08:01"/>
    <s v="21/09/2023"/>
    <m/>
    <x v="2"/>
    <x v="0"/>
    <m/>
    <x v="0"/>
    <m/>
    <m/>
    <s v="AID"/>
    <s v="picapauzinho-de-coleira"/>
    <x v="1"/>
    <x v="0"/>
    <s v="MA"/>
    <m/>
    <n v="0"/>
    <s v="LC"/>
    <x v="0"/>
  </r>
  <r>
    <n v="3765"/>
    <s v="Tyrannidae"/>
    <x v="9"/>
    <n v="1"/>
    <s v="LM6"/>
    <s v="LM6camp108:0121/09/2023Centro-Sul"/>
    <m/>
    <s v="camp1"/>
    <s v="08:01"/>
    <s v="21/09/2023"/>
    <m/>
    <x v="2"/>
    <x v="0"/>
    <m/>
    <x v="0"/>
    <m/>
    <m/>
    <s v="AID"/>
    <s v="bem-te-vi-rajado"/>
    <x v="0"/>
    <x v="0"/>
    <n v="0"/>
    <m/>
    <n v="0"/>
    <s v="LC"/>
    <x v="0"/>
  </r>
  <r>
    <n v="992"/>
    <s v="Cuculidae"/>
    <x v="38"/>
    <n v="1"/>
    <s v="LM6"/>
    <s v="LM6camp108:0121/09/2023Centro-Sul"/>
    <m/>
    <s v="camp1"/>
    <s v="08:01"/>
    <s v="21/09/2023"/>
    <m/>
    <x v="2"/>
    <x v="0"/>
    <m/>
    <x v="0"/>
    <m/>
    <m/>
    <s v="AID"/>
    <s v="saci"/>
    <x v="0"/>
    <x v="1"/>
    <n v="0"/>
    <m/>
    <n v="0"/>
    <s v="LC"/>
    <x v="0"/>
  </r>
  <r>
    <n v="1475"/>
    <s v="Alcedinidae"/>
    <x v="59"/>
    <n v="1"/>
    <s v="LM6"/>
    <s v="LM6camp108:0121/09/2023Centro-Sul"/>
    <m/>
    <s v="camp1"/>
    <s v="08:01"/>
    <s v="21/09/2023"/>
    <m/>
    <x v="2"/>
    <x v="0"/>
    <m/>
    <x v="0"/>
    <m/>
    <m/>
    <s v="AID"/>
    <s v="martim-pescador-pequeno"/>
    <x v="0"/>
    <x v="2"/>
    <n v="0"/>
    <m/>
    <n v="0"/>
    <s v="LC"/>
    <x v="0"/>
  </r>
  <r>
    <n v="1831"/>
    <s v="Falconidae"/>
    <x v="60"/>
    <n v="1"/>
    <s v="LM6"/>
    <s v="LM6camp108:0121/09/2023Centro-Sul"/>
    <m/>
    <s v="camp1"/>
    <s v="08:01"/>
    <s v="21/09/2023"/>
    <m/>
    <x v="2"/>
    <x v="0"/>
    <m/>
    <x v="0"/>
    <m/>
    <m/>
    <s v="AID"/>
    <s v="carcará"/>
    <x v="0"/>
    <x v="1"/>
    <n v="0"/>
    <m/>
    <n v="0"/>
    <s v="LC"/>
    <x v="0"/>
  </r>
  <r>
    <n v="2929"/>
    <s v="Furnariidae"/>
    <x v="37"/>
    <n v="1"/>
    <s v="LM6"/>
    <s v="LM6camp108:0121/09/2023Centro-Sul"/>
    <m/>
    <s v="camp1"/>
    <s v="08:01"/>
    <s v="21/09/2023"/>
    <m/>
    <x v="2"/>
    <x v="0"/>
    <m/>
    <x v="0"/>
    <m/>
    <m/>
    <s v="AID"/>
    <s v="barranqueiro-de-olho-branco"/>
    <x v="1"/>
    <x v="0"/>
    <s v="MA"/>
    <m/>
    <n v="0"/>
    <s v="LC"/>
    <x v="0"/>
  </r>
  <r>
    <n v="3765"/>
    <s v="Tyrannidae"/>
    <x v="9"/>
    <n v="1"/>
    <s v="LM6"/>
    <s v="LM6camp108:0121/09/2023Centro-Sul"/>
    <m/>
    <s v="camp1"/>
    <s v="08:01"/>
    <s v="21/09/2023"/>
    <m/>
    <x v="2"/>
    <x v="0"/>
    <m/>
    <x v="0"/>
    <m/>
    <m/>
    <s v="AID"/>
    <s v="bem-te-vi-rajado"/>
    <x v="0"/>
    <x v="0"/>
    <n v="0"/>
    <m/>
    <n v="0"/>
    <s v="LC"/>
    <x v="0"/>
  </r>
  <r>
    <n v="3961"/>
    <s v="Vireonidae"/>
    <x v="27"/>
    <n v="1"/>
    <s v="LM7"/>
    <s v="LM7camp108:2721/09/2023Central"/>
    <m/>
    <s v="camp1"/>
    <s v="08:27"/>
    <s v="21/09/2023"/>
    <m/>
    <x v="3"/>
    <x v="0"/>
    <m/>
    <x v="0"/>
    <m/>
    <m/>
    <s v="AID"/>
    <s v="juruviara"/>
    <x v="0"/>
    <x v="0"/>
    <n v="0"/>
    <m/>
    <n v="0"/>
    <s v="LC"/>
    <x v="0"/>
  </r>
  <r>
    <n v="909"/>
    <s v="Columbidae"/>
    <x v="5"/>
    <n v="1"/>
    <s v="LM7"/>
    <s v="LM7camp108:2721/09/2023Central"/>
    <m/>
    <s v="camp1"/>
    <s v="08:27"/>
    <s v="21/09/2023"/>
    <m/>
    <x v="3"/>
    <x v="0"/>
    <m/>
    <x v="0"/>
    <m/>
    <m/>
    <s v="AID"/>
    <s v="asa-branca"/>
    <x v="1"/>
    <x v="0"/>
    <n v="0"/>
    <m/>
    <n v="0"/>
    <s v="LC"/>
    <x v="0"/>
  </r>
  <r>
    <n v="937"/>
    <s v="Columbidae"/>
    <x v="16"/>
    <n v="1"/>
    <s v="LM7"/>
    <s v="LM7camp108:2721/09/2023Central"/>
    <m/>
    <s v="camp1"/>
    <s v="08:27"/>
    <s v="21/09/2023"/>
    <m/>
    <x v="3"/>
    <x v="0"/>
    <m/>
    <x v="0"/>
    <m/>
    <m/>
    <s v="AID"/>
    <s v="juriti-pupu"/>
    <x v="0"/>
    <x v="0"/>
    <n v="0"/>
    <m/>
    <n v="0"/>
    <s v="LC"/>
    <x v="0"/>
  </r>
  <r>
    <n v="3855"/>
    <s v="Tyrannidae"/>
    <x v="28"/>
    <n v="1"/>
    <s v="LM7"/>
    <s v="LM7camp108:2721/09/2023Central"/>
    <m/>
    <s v="camp1"/>
    <s v="08:27"/>
    <s v="21/09/2023"/>
    <m/>
    <x v="3"/>
    <x v="0"/>
    <m/>
    <x v="0"/>
    <m/>
    <m/>
    <s v="AID"/>
    <s v="enferrujado"/>
    <x v="1"/>
    <x v="0"/>
    <n v="0"/>
    <m/>
    <n v="0"/>
    <s v="LC"/>
    <x v="0"/>
  </r>
  <r>
    <n v="1469"/>
    <s v="Alcedinidae"/>
    <x v="17"/>
    <n v="1"/>
    <s v="LM7"/>
    <s v="LM7camp108:2721/09/2023Central"/>
    <m/>
    <s v="camp1"/>
    <s v="08:27"/>
    <s v="21/09/2023"/>
    <m/>
    <x v="3"/>
    <x v="0"/>
    <m/>
    <x v="0"/>
    <m/>
    <m/>
    <s v="AID"/>
    <s v="martim-pescador-grande"/>
    <x v="0"/>
    <x v="2"/>
    <n v="0"/>
    <m/>
    <n v="0"/>
    <s v="LC"/>
    <x v="0"/>
  </r>
  <r>
    <n v="145"/>
    <s v="Cracidae"/>
    <x v="29"/>
    <n v="1"/>
    <s v="LM7"/>
    <s v="LM7camp108:2721/09/2023Central"/>
    <m/>
    <s v="camp1"/>
    <s v="08:27"/>
    <s v="21/09/2023"/>
    <m/>
    <x v="3"/>
    <x v="0"/>
    <m/>
    <x v="0"/>
    <m/>
    <m/>
    <s v="AID"/>
    <s v="jacuguaçu"/>
    <x v="1"/>
    <x v="0"/>
    <n v="0"/>
    <m/>
    <n v="0"/>
    <s v="LC"/>
    <x v="0"/>
  </r>
  <r>
    <n v="1475"/>
    <s v="Alcedinidae"/>
    <x v="59"/>
    <n v="1"/>
    <s v="LM7"/>
    <s v="LM7camp108:2721/09/2023Central"/>
    <m/>
    <s v="camp1"/>
    <s v="08:27"/>
    <s v="21/09/2023"/>
    <m/>
    <x v="3"/>
    <x v="0"/>
    <m/>
    <x v="0"/>
    <m/>
    <m/>
    <s v="AID"/>
    <s v="martim-pescador-pequeno"/>
    <x v="0"/>
    <x v="2"/>
    <n v="0"/>
    <m/>
    <n v="0"/>
    <s v="LC"/>
    <x v="0"/>
  </r>
  <r>
    <n v="3012"/>
    <s v="Furnariidae"/>
    <x v="61"/>
    <n v="1"/>
    <s v="LM7"/>
    <s v="LM7camp108:2721/09/2023Central"/>
    <m/>
    <s v="camp1"/>
    <s v="08:27"/>
    <s v="21/09/2023"/>
    <m/>
    <x v="3"/>
    <x v="0"/>
    <m/>
    <x v="0"/>
    <m/>
    <m/>
    <s v="AID"/>
    <s v="curutié"/>
    <x v="0"/>
    <x v="0"/>
    <n v="0"/>
    <m/>
    <n v="0"/>
    <s v="LC"/>
    <x v="0"/>
  </r>
  <r>
    <n v="1966"/>
    <s v="Psittacidae"/>
    <x v="62"/>
    <n v="1"/>
    <s v="LM7"/>
    <s v="LM7camp108:2721/09/2023Central"/>
    <m/>
    <s v="camp1"/>
    <s v="08:27"/>
    <s v="21/09/2023"/>
    <m/>
    <x v="3"/>
    <x v="0"/>
    <m/>
    <x v="0"/>
    <m/>
    <m/>
    <s v="AID"/>
    <s v="tuim"/>
    <x v="0"/>
    <x v="0"/>
    <n v="0"/>
    <m/>
    <n v="0"/>
    <s v="LC"/>
    <x v="0"/>
  </r>
  <r>
    <e v="#N/A"/>
    <s v="Thraupidae"/>
    <x v="43"/>
    <n v="1"/>
    <s v="LM7"/>
    <s v="LM7camp108:2721/09/2023Central"/>
    <m/>
    <s v="camp1"/>
    <s v="08:27"/>
    <s v="21/09/2023"/>
    <m/>
    <x v="3"/>
    <x v="0"/>
    <m/>
    <x v="0"/>
    <m/>
    <m/>
    <s v="AID"/>
    <s v="sanhaço-cinzento"/>
    <x v="0"/>
    <x v="0"/>
    <n v="0"/>
    <n v="0"/>
    <e v="#N/A"/>
    <e v="#N/A"/>
    <x v="0"/>
  </r>
  <r>
    <n v="969"/>
    <s v="Cuculidae"/>
    <x v="21"/>
    <n v="1"/>
    <s v="LM7"/>
    <s v="LM7camp108:2721/09/2023Central"/>
    <m/>
    <s v="camp1"/>
    <s v="08:27"/>
    <s v="21/09/2023"/>
    <m/>
    <x v="3"/>
    <x v="0"/>
    <m/>
    <x v="0"/>
    <m/>
    <m/>
    <s v="AID"/>
    <s v="alma-de-gato"/>
    <x v="0"/>
    <x v="0"/>
    <n v="0"/>
    <m/>
    <n v="0"/>
    <s v="LC"/>
    <x v="0"/>
  </r>
  <r>
    <n v="476"/>
    <n v="1"/>
    <x v="63"/>
    <n v="1"/>
    <m/>
    <m/>
    <m/>
    <m/>
    <m/>
    <m/>
    <m/>
    <x v="4"/>
    <x v="1"/>
    <m/>
    <x v="0"/>
    <m/>
    <m/>
    <m/>
    <n v="0"/>
    <x v="2"/>
    <x v="3"/>
    <n v="0"/>
    <m/>
    <e v="#N/A"/>
    <e v="#N/A"/>
    <x v="0"/>
  </r>
  <r>
    <n v="1467"/>
    <n v="1"/>
    <x v="64"/>
    <n v="1"/>
    <m/>
    <m/>
    <m/>
    <m/>
    <m/>
    <m/>
    <m/>
    <x v="4"/>
    <x v="1"/>
    <m/>
    <x v="0"/>
    <m/>
    <m/>
    <m/>
    <n v="0"/>
    <x v="2"/>
    <x v="3"/>
    <n v="0"/>
    <m/>
    <e v="#N/A"/>
    <e v="#N/A"/>
    <x v="0"/>
  </r>
  <r>
    <n v="72"/>
    <n v="1"/>
    <x v="65"/>
    <n v="1"/>
    <m/>
    <m/>
    <m/>
    <m/>
    <m/>
    <m/>
    <m/>
    <x v="4"/>
    <x v="1"/>
    <m/>
    <x v="0"/>
    <m/>
    <m/>
    <m/>
    <n v="0"/>
    <x v="2"/>
    <x v="3"/>
    <n v="0"/>
    <m/>
    <e v="#N/A"/>
    <e v="#N/A"/>
    <x v="0"/>
  </r>
  <r>
    <n v="597"/>
    <n v="1"/>
    <x v="66"/>
    <n v="1"/>
    <m/>
    <m/>
    <m/>
    <m/>
    <m/>
    <m/>
    <m/>
    <x v="4"/>
    <x v="1"/>
    <m/>
    <x v="0"/>
    <m/>
    <m/>
    <m/>
    <n v="0"/>
    <x v="2"/>
    <x v="3"/>
    <n v="0"/>
    <m/>
    <e v="#N/A"/>
    <e v="#N/A"/>
    <x v="0"/>
  </r>
  <r>
    <n v="1820"/>
    <n v="1"/>
    <x v="67"/>
    <n v="1"/>
    <m/>
    <m/>
    <m/>
    <m/>
    <m/>
    <m/>
    <m/>
    <x v="4"/>
    <x v="1"/>
    <m/>
    <x v="0"/>
    <m/>
    <m/>
    <m/>
    <n v="0"/>
    <x v="2"/>
    <x v="3"/>
    <n v="0"/>
    <m/>
    <e v="#N/A"/>
    <e v="#N/A"/>
    <x v="0"/>
  </r>
  <r>
    <n v="456"/>
    <n v="1"/>
    <x v="68"/>
    <n v="1"/>
    <m/>
    <m/>
    <m/>
    <m/>
    <m/>
    <m/>
    <m/>
    <x v="4"/>
    <x v="1"/>
    <m/>
    <x v="0"/>
    <m/>
    <m/>
    <m/>
    <n v="0"/>
    <x v="2"/>
    <x v="3"/>
    <n v="0"/>
    <m/>
    <e v="#N/A"/>
    <e v="#N/A"/>
    <x v="0"/>
  </r>
  <r>
    <n v="688"/>
    <n v="1"/>
    <x v="69"/>
    <n v="1"/>
    <m/>
    <m/>
    <m/>
    <m/>
    <m/>
    <m/>
    <m/>
    <x v="4"/>
    <x v="1"/>
    <m/>
    <x v="0"/>
    <m/>
    <m/>
    <m/>
    <n v="0"/>
    <x v="2"/>
    <x v="3"/>
    <n v="0"/>
    <m/>
    <e v="#N/A"/>
    <e v="#N/A"/>
    <x v="0"/>
  </r>
  <r>
    <n v="882"/>
    <n v="1"/>
    <x v="70"/>
    <n v="1"/>
    <m/>
    <m/>
    <m/>
    <m/>
    <m/>
    <m/>
    <m/>
    <x v="4"/>
    <x v="1"/>
    <m/>
    <x v="0"/>
    <m/>
    <m/>
    <m/>
    <n v="0"/>
    <x v="2"/>
    <x v="3"/>
    <n v="0"/>
    <m/>
    <e v="#N/A"/>
    <e v="#N/A"/>
    <x v="0"/>
  </r>
  <r>
    <n v="129"/>
    <n v="1"/>
    <x v="71"/>
    <n v="1"/>
    <m/>
    <m/>
    <m/>
    <m/>
    <m/>
    <m/>
    <m/>
    <x v="4"/>
    <x v="1"/>
    <m/>
    <x v="0"/>
    <m/>
    <m/>
    <m/>
    <n v="0"/>
    <x v="2"/>
    <x v="3"/>
    <n v="0"/>
    <m/>
    <e v="#N/A"/>
    <e v="#N/A"/>
    <x v="0"/>
  </r>
  <r>
    <n v="960"/>
    <n v="1"/>
    <x v="72"/>
    <n v="1"/>
    <m/>
    <m/>
    <m/>
    <m/>
    <m/>
    <m/>
    <m/>
    <x v="4"/>
    <x v="1"/>
    <m/>
    <x v="0"/>
    <m/>
    <m/>
    <m/>
    <n v="0"/>
    <x v="2"/>
    <x v="3"/>
    <n v="0"/>
    <m/>
    <e v="#N/A"/>
    <e v="#N/A"/>
    <x v="0"/>
  </r>
  <r>
    <n v="2673"/>
    <n v="1"/>
    <x v="73"/>
    <n v="1"/>
    <m/>
    <m/>
    <m/>
    <m/>
    <m/>
    <m/>
    <m/>
    <x v="4"/>
    <x v="1"/>
    <m/>
    <x v="0"/>
    <m/>
    <m/>
    <m/>
    <n v="0"/>
    <x v="2"/>
    <x v="3"/>
    <n v="0"/>
    <m/>
    <e v="#N/A"/>
    <e v="#N/A"/>
    <x v="0"/>
  </r>
  <r>
    <n v="1824"/>
    <n v="1"/>
    <x v="74"/>
    <n v="1"/>
    <m/>
    <m/>
    <m/>
    <m/>
    <m/>
    <m/>
    <m/>
    <x v="4"/>
    <x v="1"/>
    <m/>
    <x v="0"/>
    <m/>
    <m/>
    <m/>
    <n v="0"/>
    <x v="2"/>
    <x v="3"/>
    <n v="0"/>
    <m/>
    <e v="#N/A"/>
    <e v="#N/A"/>
    <x v="0"/>
  </r>
  <r>
    <n v="2864"/>
    <n v="1"/>
    <x v="75"/>
    <n v="1"/>
    <m/>
    <m/>
    <m/>
    <m/>
    <m/>
    <m/>
    <m/>
    <x v="4"/>
    <x v="1"/>
    <m/>
    <x v="0"/>
    <m/>
    <m/>
    <m/>
    <n v="0"/>
    <x v="2"/>
    <x v="3"/>
    <n v="0"/>
    <m/>
    <e v="#N/A"/>
    <e v="#N/A"/>
    <x v="0"/>
  </r>
  <r>
    <n v="3989"/>
    <n v="1"/>
    <x v="76"/>
    <n v="1"/>
    <m/>
    <m/>
    <m/>
    <m/>
    <m/>
    <m/>
    <m/>
    <x v="4"/>
    <x v="1"/>
    <m/>
    <x v="0"/>
    <m/>
    <m/>
    <m/>
    <n v="0"/>
    <x v="2"/>
    <x v="3"/>
    <n v="0"/>
    <m/>
    <e v="#N/A"/>
    <e v="#N/A"/>
    <x v="0"/>
  </r>
  <r>
    <n v="4278"/>
    <n v="1"/>
    <x v="77"/>
    <n v="1"/>
    <m/>
    <m/>
    <m/>
    <m/>
    <m/>
    <m/>
    <m/>
    <x v="4"/>
    <x v="1"/>
    <m/>
    <x v="0"/>
    <m/>
    <m/>
    <m/>
    <n v="0"/>
    <x v="2"/>
    <x v="3"/>
    <n v="0"/>
    <m/>
    <e v="#N/A"/>
    <e v="#N/A"/>
    <x v="0"/>
  </r>
  <r>
    <n v="472"/>
    <n v="1"/>
    <x v="78"/>
    <n v="1"/>
    <m/>
    <m/>
    <m/>
    <m/>
    <m/>
    <m/>
    <m/>
    <x v="4"/>
    <x v="1"/>
    <m/>
    <x v="0"/>
    <m/>
    <m/>
    <m/>
    <n v="0"/>
    <x v="2"/>
    <x v="3"/>
    <n v="0"/>
    <m/>
    <e v="#N/A"/>
    <e v="#N/A"/>
    <x v="0"/>
  </r>
  <r>
    <n v="4231"/>
    <n v="1"/>
    <x v="79"/>
    <n v="1"/>
    <m/>
    <m/>
    <m/>
    <m/>
    <m/>
    <m/>
    <m/>
    <x v="4"/>
    <x v="1"/>
    <m/>
    <x v="0"/>
    <m/>
    <m/>
    <m/>
    <n v="0"/>
    <x v="2"/>
    <x v="3"/>
    <n v="0"/>
    <m/>
    <e v="#N/A"/>
    <e v="#N/A"/>
    <x v="0"/>
  </r>
  <r>
    <n v="1678"/>
    <n v="1"/>
    <x v="80"/>
    <n v="1"/>
    <m/>
    <m/>
    <m/>
    <m/>
    <m/>
    <m/>
    <m/>
    <x v="4"/>
    <x v="1"/>
    <m/>
    <x v="0"/>
    <m/>
    <m/>
    <m/>
    <n v="0"/>
    <x v="2"/>
    <x v="3"/>
    <n v="0"/>
    <m/>
    <e v="#N/A"/>
    <e v="#N/A"/>
    <x v="0"/>
  </r>
  <r>
    <n v="3100"/>
    <n v="1"/>
    <x v="81"/>
    <n v="1"/>
    <m/>
    <m/>
    <m/>
    <m/>
    <m/>
    <m/>
    <m/>
    <x v="4"/>
    <x v="1"/>
    <m/>
    <x v="0"/>
    <m/>
    <m/>
    <m/>
    <n v="0"/>
    <x v="2"/>
    <x v="3"/>
    <n v="0"/>
    <m/>
    <e v="#N/A"/>
    <e v="#N/A"/>
    <x v="0"/>
  </r>
  <r>
    <n v="1873"/>
    <n v="1"/>
    <x v="82"/>
    <n v="1"/>
    <m/>
    <m/>
    <m/>
    <m/>
    <m/>
    <m/>
    <m/>
    <x v="4"/>
    <x v="1"/>
    <m/>
    <x v="0"/>
    <m/>
    <m/>
    <m/>
    <n v="0"/>
    <x v="2"/>
    <x v="3"/>
    <n v="0"/>
    <m/>
    <e v="#N/A"/>
    <e v="#N/A"/>
    <x v="0"/>
  </r>
  <r>
    <n v="611"/>
    <n v="1"/>
    <x v="83"/>
    <n v="1"/>
    <m/>
    <m/>
    <m/>
    <m/>
    <m/>
    <m/>
    <m/>
    <x v="4"/>
    <x v="1"/>
    <m/>
    <x v="0"/>
    <m/>
    <m/>
    <m/>
    <n v="0"/>
    <x v="2"/>
    <x v="3"/>
    <n v="0"/>
    <m/>
    <e v="#N/A"/>
    <e v="#N/A"/>
    <x v="0"/>
  </r>
  <r>
    <n v="3393"/>
    <n v="1"/>
    <x v="84"/>
    <n v="1"/>
    <m/>
    <m/>
    <m/>
    <m/>
    <m/>
    <m/>
    <m/>
    <x v="4"/>
    <x v="1"/>
    <m/>
    <x v="0"/>
    <m/>
    <m/>
    <m/>
    <n v="0"/>
    <x v="2"/>
    <x v="3"/>
    <n v="0"/>
    <m/>
    <e v="#N/A"/>
    <e v="#N/A"/>
    <x v="0"/>
  </r>
  <r>
    <n v="2059"/>
    <n v="1"/>
    <x v="85"/>
    <n v="1"/>
    <m/>
    <m/>
    <m/>
    <m/>
    <m/>
    <m/>
    <m/>
    <x v="4"/>
    <x v="1"/>
    <m/>
    <x v="0"/>
    <m/>
    <m/>
    <m/>
    <n v="0"/>
    <x v="2"/>
    <x v="3"/>
    <n v="0"/>
    <m/>
    <e v="#N/A"/>
    <e v="#N/A"/>
    <x v="0"/>
  </r>
  <r>
    <n v="4385"/>
    <n v="1"/>
    <x v="86"/>
    <n v="1"/>
    <m/>
    <m/>
    <m/>
    <m/>
    <m/>
    <m/>
    <m/>
    <x v="4"/>
    <x v="1"/>
    <m/>
    <x v="0"/>
    <m/>
    <m/>
    <m/>
    <n v="0"/>
    <x v="2"/>
    <x v="3"/>
    <n v="0"/>
    <m/>
    <e v="#N/A"/>
    <e v="#N/A"/>
    <x v="0"/>
  </r>
  <r>
    <n v="433"/>
    <n v="1"/>
    <x v="87"/>
    <n v="1"/>
    <m/>
    <m/>
    <m/>
    <m/>
    <m/>
    <m/>
    <m/>
    <x v="4"/>
    <x v="1"/>
    <m/>
    <x v="0"/>
    <m/>
    <m/>
    <m/>
    <n v="0"/>
    <x v="2"/>
    <x v="3"/>
    <n v="0"/>
    <m/>
    <e v="#N/A"/>
    <e v="#N/A"/>
    <x v="0"/>
  </r>
  <r>
    <n v="9"/>
    <n v="1"/>
    <x v="88"/>
    <n v="1"/>
    <m/>
    <m/>
    <m/>
    <m/>
    <m/>
    <m/>
    <m/>
    <x v="4"/>
    <x v="1"/>
    <m/>
    <x v="0"/>
    <m/>
    <m/>
    <m/>
    <n v="0"/>
    <x v="2"/>
    <x v="3"/>
    <n v="0"/>
    <m/>
    <e v="#N/A"/>
    <e v="#N/A"/>
    <x v="0"/>
  </r>
  <r>
    <n v="3225"/>
    <n v="1"/>
    <x v="89"/>
    <n v="1"/>
    <m/>
    <m/>
    <m/>
    <m/>
    <m/>
    <m/>
    <m/>
    <x v="4"/>
    <x v="1"/>
    <m/>
    <x v="0"/>
    <m/>
    <m/>
    <m/>
    <n v="0"/>
    <x v="2"/>
    <x v="3"/>
    <n v="0"/>
    <m/>
    <e v="#N/A"/>
    <e v="#N/A"/>
    <x v="0"/>
  </r>
  <r>
    <n v="4029"/>
    <n v="1"/>
    <x v="90"/>
    <n v="1"/>
    <m/>
    <m/>
    <m/>
    <m/>
    <m/>
    <m/>
    <m/>
    <x v="4"/>
    <x v="1"/>
    <m/>
    <x v="0"/>
    <m/>
    <m/>
    <m/>
    <n v="0"/>
    <x v="2"/>
    <x v="3"/>
    <n v="0"/>
    <m/>
    <e v="#N/A"/>
    <e v="#N/A"/>
    <x v="0"/>
  </r>
  <r>
    <n v="4126"/>
    <n v="1"/>
    <x v="91"/>
    <n v="1"/>
    <m/>
    <m/>
    <m/>
    <m/>
    <m/>
    <m/>
    <m/>
    <x v="4"/>
    <x v="1"/>
    <m/>
    <x v="0"/>
    <m/>
    <m/>
    <m/>
    <n v="0"/>
    <x v="2"/>
    <x v="3"/>
    <n v="0"/>
    <m/>
    <e v="#N/A"/>
    <e v="#N/A"/>
    <x v="0"/>
  </r>
  <r>
    <n v="3570"/>
    <n v="1"/>
    <x v="92"/>
    <n v="1"/>
    <m/>
    <m/>
    <m/>
    <m/>
    <m/>
    <m/>
    <m/>
    <x v="4"/>
    <x v="1"/>
    <m/>
    <x v="0"/>
    <m/>
    <m/>
    <m/>
    <n v="0"/>
    <x v="2"/>
    <x v="3"/>
    <n v="0"/>
    <m/>
    <e v="#N/A"/>
    <e v="#N/A"/>
    <x v="0"/>
  </r>
  <r>
    <n v="3921"/>
    <n v="1"/>
    <x v="93"/>
    <n v="1"/>
    <m/>
    <m/>
    <m/>
    <m/>
    <m/>
    <m/>
    <m/>
    <x v="4"/>
    <x v="1"/>
    <m/>
    <x v="0"/>
    <m/>
    <m/>
    <m/>
    <n v="0"/>
    <x v="2"/>
    <x v="3"/>
    <n v="0"/>
    <m/>
    <e v="#N/A"/>
    <e v="#N/A"/>
    <x v="0"/>
  </r>
  <r>
    <n v="49"/>
    <s v="Tinamidae"/>
    <x v="94"/>
    <n v="1"/>
    <m/>
    <m/>
    <m/>
    <m/>
    <m/>
    <m/>
    <m/>
    <x v="1"/>
    <x v="2"/>
    <m/>
    <x v="0"/>
    <m/>
    <m/>
    <s v="AII"/>
    <s v="inambu-chororó"/>
    <x v="0"/>
    <x v="1"/>
    <n v="0"/>
    <n v="0"/>
    <n v="0"/>
    <s v="LC"/>
    <x v="0"/>
  </r>
  <r>
    <n v="60"/>
    <s v="Tinamidae"/>
    <x v="95"/>
    <n v="1"/>
    <m/>
    <m/>
    <m/>
    <m/>
    <m/>
    <m/>
    <m/>
    <x v="1"/>
    <x v="2"/>
    <m/>
    <x v="0"/>
    <m/>
    <m/>
    <s v="AII"/>
    <s v="codorna-amarela"/>
    <x v="0"/>
    <x v="1"/>
    <n v="0"/>
    <n v="0"/>
    <n v="0"/>
    <s v="LC"/>
    <x v="0"/>
  </r>
  <r>
    <n v="69"/>
    <s v="Anhimidae"/>
    <x v="96"/>
    <n v="1"/>
    <m/>
    <m/>
    <m/>
    <m/>
    <m/>
    <m/>
    <m/>
    <x v="1"/>
    <x v="2"/>
    <m/>
    <x v="0"/>
    <m/>
    <m/>
    <s v="AII"/>
    <s v="anhuma"/>
    <x v="1"/>
    <x v="2"/>
    <n v="0"/>
    <s v="NT"/>
    <n v="0"/>
    <s v="LC"/>
    <x v="1"/>
  </r>
  <r>
    <n v="75"/>
    <s v="Anatidae"/>
    <x v="97"/>
    <n v="1"/>
    <m/>
    <m/>
    <m/>
    <m/>
    <m/>
    <m/>
    <m/>
    <x v="1"/>
    <x v="2"/>
    <m/>
    <x v="0"/>
    <m/>
    <m/>
    <s v="AII"/>
    <s v="marreca-caneleira"/>
    <x v="0"/>
    <x v="2"/>
    <n v="0"/>
    <n v="0"/>
    <n v="0"/>
    <s v="LC"/>
    <x v="0"/>
  </r>
  <r>
    <n v="76"/>
    <s v="Anatidae"/>
    <x v="98"/>
    <n v="1"/>
    <m/>
    <m/>
    <m/>
    <m/>
    <m/>
    <m/>
    <m/>
    <x v="1"/>
    <x v="2"/>
    <m/>
    <x v="0"/>
    <m/>
    <m/>
    <s v="AII"/>
    <s v="irerê"/>
    <x v="0"/>
    <x v="2"/>
    <n v="0"/>
    <n v="0"/>
    <n v="0"/>
    <s v="LC"/>
    <x v="0"/>
  </r>
  <r>
    <n v="77"/>
    <s v="Anatidae"/>
    <x v="99"/>
    <n v="1"/>
    <m/>
    <m/>
    <m/>
    <m/>
    <m/>
    <m/>
    <m/>
    <x v="1"/>
    <x v="2"/>
    <m/>
    <x v="0"/>
    <m/>
    <m/>
    <s v="AII"/>
    <s v="marreca-cabocla"/>
    <x v="0"/>
    <x v="2"/>
    <n v="0"/>
    <n v="0"/>
    <n v="0"/>
    <s v="LC"/>
    <x v="0"/>
  </r>
  <r>
    <n v="91"/>
    <s v="Anatidae"/>
    <x v="53"/>
    <n v="1"/>
    <m/>
    <m/>
    <m/>
    <m/>
    <m/>
    <m/>
    <m/>
    <x v="1"/>
    <x v="2"/>
    <m/>
    <x v="0"/>
    <m/>
    <m/>
    <s v="AII"/>
    <s v="pato-do-mato"/>
    <x v="1"/>
    <x v="2"/>
    <n v="0"/>
    <n v="0"/>
    <n v="0"/>
    <s v="LC"/>
    <x v="0"/>
  </r>
  <r>
    <n v="97"/>
    <s v="Anatidae"/>
    <x v="42"/>
    <n v="1"/>
    <m/>
    <m/>
    <m/>
    <m/>
    <m/>
    <m/>
    <m/>
    <x v="1"/>
    <x v="2"/>
    <m/>
    <x v="0"/>
    <m/>
    <m/>
    <s v="AII"/>
    <s v="ananaí"/>
    <x v="0"/>
    <x v="2"/>
    <n v="0"/>
    <n v="0"/>
    <n v="0"/>
    <s v="LC"/>
    <x v="0"/>
  </r>
  <r>
    <n v="107"/>
    <s v="Anatidae"/>
    <x v="100"/>
    <n v="1"/>
    <m/>
    <m/>
    <m/>
    <m/>
    <m/>
    <m/>
    <m/>
    <x v="1"/>
    <x v="2"/>
    <m/>
    <x v="0"/>
    <m/>
    <m/>
    <s v="AII"/>
    <s v="marreca-toicinho"/>
    <x v="0"/>
    <x v="2"/>
    <n v="0"/>
    <n v="0"/>
    <n v="0"/>
    <s v="LC"/>
    <x v="0"/>
  </r>
  <r>
    <n v="125"/>
    <s v="Anatidae"/>
    <x v="101"/>
    <n v="1"/>
    <m/>
    <m/>
    <m/>
    <m/>
    <m/>
    <m/>
    <m/>
    <x v="1"/>
    <x v="2"/>
    <m/>
    <x v="0"/>
    <m/>
    <m/>
    <s v="AII"/>
    <s v="marreca-caucau"/>
    <x v="1"/>
    <x v="2"/>
    <n v="0"/>
    <n v="0"/>
    <n v="0"/>
    <s v="LC"/>
    <x v="0"/>
  </r>
  <r>
    <n v="206"/>
    <s v="Podicipedidae"/>
    <x v="102"/>
    <n v="1"/>
    <m/>
    <m/>
    <m/>
    <m/>
    <m/>
    <m/>
    <m/>
    <x v="1"/>
    <x v="2"/>
    <m/>
    <x v="0"/>
    <m/>
    <m/>
    <s v="AII"/>
    <s v="mergulhão-pequeno"/>
    <x v="1"/>
    <x v="2"/>
    <n v="0"/>
    <n v="0"/>
    <n v="0"/>
    <s v="LC"/>
    <x v="0"/>
  </r>
  <r>
    <n v="209"/>
    <s v="Podicipedidae"/>
    <x v="103"/>
    <n v="1"/>
    <m/>
    <m/>
    <m/>
    <m/>
    <m/>
    <m/>
    <m/>
    <x v="1"/>
    <x v="2"/>
    <m/>
    <x v="0"/>
    <m/>
    <m/>
    <s v="AII"/>
    <s v="mergulhão-caçador"/>
    <x v="1"/>
    <x v="2"/>
    <n v="0"/>
    <n v="0"/>
    <n v="0"/>
    <s v="LC"/>
    <x v="0"/>
  </r>
  <r>
    <n v="905"/>
    <s v="Columbidae"/>
    <x v="104"/>
    <n v="1"/>
    <m/>
    <m/>
    <m/>
    <m/>
    <m/>
    <m/>
    <m/>
    <x v="1"/>
    <x v="2"/>
    <m/>
    <x v="0"/>
    <m/>
    <m/>
    <s v="AII"/>
    <s v="pombo-doméstico"/>
    <x v="0"/>
    <x v="1"/>
    <s v="Exo"/>
    <n v="0"/>
    <n v="0"/>
    <s v="LC"/>
    <x v="0"/>
  </r>
  <r>
    <n v="909"/>
    <s v="Columbidae"/>
    <x v="5"/>
    <n v="1"/>
    <m/>
    <m/>
    <m/>
    <m/>
    <m/>
    <m/>
    <m/>
    <x v="1"/>
    <x v="2"/>
    <m/>
    <x v="0"/>
    <m/>
    <m/>
    <s v="AII"/>
    <s v="asa-branca"/>
    <x v="1"/>
    <x v="0"/>
    <n v="0"/>
    <n v="0"/>
    <n v="0"/>
    <s v="LC"/>
    <x v="0"/>
  </r>
  <r>
    <n v="916"/>
    <s v="Columbidae"/>
    <x v="105"/>
    <n v="1"/>
    <m/>
    <m/>
    <m/>
    <m/>
    <m/>
    <m/>
    <m/>
    <x v="1"/>
    <x v="2"/>
    <m/>
    <x v="0"/>
    <m/>
    <m/>
    <s v="AII"/>
    <s v="pomba-galega"/>
    <x v="1"/>
    <x v="0"/>
    <n v="0"/>
    <n v="0"/>
    <n v="0"/>
    <s v="LC"/>
    <x v="0"/>
  </r>
  <r>
    <n v="937"/>
    <s v="Columbidae"/>
    <x v="16"/>
    <n v="1"/>
    <m/>
    <m/>
    <m/>
    <m/>
    <m/>
    <m/>
    <m/>
    <x v="1"/>
    <x v="2"/>
    <m/>
    <x v="0"/>
    <m/>
    <m/>
    <s v="AII"/>
    <s v="juriti-pupu"/>
    <x v="0"/>
    <x v="0"/>
    <n v="0"/>
    <n v="0"/>
    <n v="0"/>
    <s v="LC"/>
    <x v="0"/>
  </r>
  <r>
    <n v="930"/>
    <s v="Columbidae"/>
    <x v="26"/>
    <n v="1"/>
    <m/>
    <m/>
    <m/>
    <m/>
    <m/>
    <m/>
    <m/>
    <x v="1"/>
    <x v="2"/>
    <m/>
    <x v="0"/>
    <m/>
    <m/>
    <s v="AII"/>
    <s v="avoante"/>
    <x v="0"/>
    <x v="1"/>
    <n v="0"/>
    <n v="0"/>
    <n v="0"/>
    <s v="LC"/>
    <x v="0"/>
  </r>
  <r>
    <n v="888"/>
    <s v="Columbidae"/>
    <x v="106"/>
    <n v="1"/>
    <m/>
    <m/>
    <m/>
    <m/>
    <m/>
    <m/>
    <m/>
    <x v="1"/>
    <x v="2"/>
    <m/>
    <x v="0"/>
    <m/>
    <m/>
    <s v="AII"/>
    <s v="rolinha"/>
    <x v="0"/>
    <x v="1"/>
    <n v="0"/>
    <n v="0"/>
    <n v="0"/>
    <s v="LC"/>
    <x v="0"/>
  </r>
  <r>
    <n v="891"/>
    <s v="Columbidae"/>
    <x v="107"/>
    <n v="1"/>
    <m/>
    <m/>
    <m/>
    <m/>
    <m/>
    <m/>
    <m/>
    <x v="1"/>
    <x v="2"/>
    <m/>
    <x v="0"/>
    <m/>
    <m/>
    <s v="AII"/>
    <s v="fogo-apagou"/>
    <x v="0"/>
    <x v="1"/>
    <n v="0"/>
    <n v="0"/>
    <n v="0"/>
    <s v="LC"/>
    <x v="0"/>
  </r>
  <r>
    <n v="989"/>
    <s v="Cuculidae"/>
    <x v="108"/>
    <n v="1"/>
    <m/>
    <m/>
    <m/>
    <m/>
    <m/>
    <m/>
    <m/>
    <x v="1"/>
    <x v="2"/>
    <m/>
    <x v="0"/>
    <m/>
    <m/>
    <s v="AII"/>
    <s v="anu-branco"/>
    <x v="0"/>
    <x v="1"/>
    <n v="0"/>
    <n v="0"/>
    <n v="0"/>
    <s v="LC"/>
    <x v="0"/>
  </r>
  <r>
    <n v="987"/>
    <s v="Cuculidae"/>
    <x v="109"/>
    <n v="1"/>
    <m/>
    <m/>
    <m/>
    <m/>
    <m/>
    <m/>
    <m/>
    <x v="1"/>
    <x v="2"/>
    <m/>
    <x v="0"/>
    <m/>
    <m/>
    <s v="AII"/>
    <s v="anu-preto"/>
    <x v="0"/>
    <x v="1"/>
    <n v="0"/>
    <n v="0"/>
    <n v="0"/>
    <s v="LC"/>
    <x v="0"/>
  </r>
  <r>
    <n v="992"/>
    <s v="Cuculidae"/>
    <x v="38"/>
    <n v="1"/>
    <m/>
    <m/>
    <m/>
    <m/>
    <m/>
    <m/>
    <m/>
    <x v="1"/>
    <x v="2"/>
    <m/>
    <x v="0"/>
    <m/>
    <m/>
    <s v="AII"/>
    <s v="saci"/>
    <x v="0"/>
    <x v="1"/>
    <n v="0"/>
    <n v="0"/>
    <n v="0"/>
    <s v="LC"/>
    <x v="0"/>
  </r>
  <r>
    <n v="969"/>
    <s v="Cuculidae"/>
    <x v="21"/>
    <n v="1"/>
    <m/>
    <m/>
    <m/>
    <m/>
    <m/>
    <m/>
    <m/>
    <x v="1"/>
    <x v="2"/>
    <m/>
    <x v="0"/>
    <m/>
    <m/>
    <s v="AII"/>
    <s v="alma-de-gato"/>
    <x v="0"/>
    <x v="0"/>
    <n v="0"/>
    <n v="0"/>
    <n v="0"/>
    <s v="LC"/>
    <x v="0"/>
  </r>
  <r>
    <n v="978"/>
    <s v="Cuculidae"/>
    <x v="110"/>
    <n v="1"/>
    <m/>
    <m/>
    <m/>
    <m/>
    <m/>
    <m/>
    <m/>
    <x v="1"/>
    <x v="2"/>
    <m/>
    <x v="0"/>
    <m/>
    <m/>
    <s v="AII"/>
    <s v="papa-lagarta"/>
    <x v="0"/>
    <x v="0"/>
    <n v="0"/>
    <n v="0"/>
    <n v="0"/>
    <s v="LC"/>
    <x v="0"/>
  </r>
  <r>
    <n v="979"/>
    <s v="Cuculidae"/>
    <x v="111"/>
    <n v="1"/>
    <m/>
    <m/>
    <m/>
    <m/>
    <m/>
    <m/>
    <m/>
    <x v="1"/>
    <x v="2"/>
    <m/>
    <x v="0"/>
    <m/>
    <m/>
    <s v="AII"/>
    <s v="papa-lagarta-de-asa-vermelha"/>
    <x v="1"/>
    <x v="0"/>
    <n v="0"/>
    <n v="0"/>
    <n v="0"/>
    <s v="LC"/>
    <x v="0"/>
  </r>
  <r>
    <n v="1087"/>
    <s v="Nyctibiidae"/>
    <x v="112"/>
    <n v="1"/>
    <m/>
    <m/>
    <m/>
    <m/>
    <m/>
    <m/>
    <m/>
    <x v="1"/>
    <x v="2"/>
    <m/>
    <x v="0"/>
    <m/>
    <m/>
    <s v="AII"/>
    <s v="urutau"/>
    <x v="0"/>
    <x v="0"/>
    <n v="0"/>
    <n v="0"/>
    <n v="0"/>
    <s v="LC"/>
    <x v="0"/>
  </r>
  <r>
    <n v="1117"/>
    <s v="Caprimulgidae"/>
    <x v="113"/>
    <n v="1"/>
    <m/>
    <m/>
    <m/>
    <m/>
    <m/>
    <m/>
    <m/>
    <x v="1"/>
    <x v="2"/>
    <m/>
    <x v="0"/>
    <m/>
    <m/>
    <s v="AII"/>
    <s v="bacurau"/>
    <x v="0"/>
    <x v="0"/>
    <n v="0"/>
    <n v="0"/>
    <n v="0"/>
    <s v="LC"/>
    <x v="0"/>
  </r>
  <r>
    <n v="1125"/>
    <s v="Caprimulgidae"/>
    <x v="114"/>
    <n v="1"/>
    <m/>
    <m/>
    <m/>
    <m/>
    <m/>
    <m/>
    <m/>
    <x v="1"/>
    <x v="2"/>
    <m/>
    <x v="0"/>
    <m/>
    <m/>
    <s v="AII"/>
    <s v="bacurau-chintã"/>
    <x v="0"/>
    <x v="0"/>
    <n v="0"/>
    <n v="0"/>
    <n v="0"/>
    <n v="0"/>
    <x v="0"/>
  </r>
  <r>
    <n v="1142"/>
    <s v="Caprimulgidae"/>
    <x v="115"/>
    <n v="1"/>
    <m/>
    <m/>
    <m/>
    <m/>
    <m/>
    <m/>
    <m/>
    <x v="1"/>
    <x v="2"/>
    <m/>
    <x v="0"/>
    <m/>
    <m/>
    <s v="AII"/>
    <s v="bacurau-tesoura"/>
    <x v="0"/>
    <x v="1"/>
    <n v="0"/>
    <n v="0"/>
    <n v="0"/>
    <s v="LC"/>
    <x v="0"/>
  </r>
  <r>
    <n v="1155"/>
    <s v="Caprimulgidae"/>
    <x v="116"/>
    <n v="1"/>
    <m/>
    <m/>
    <m/>
    <m/>
    <m/>
    <m/>
    <m/>
    <x v="1"/>
    <x v="2"/>
    <m/>
    <x v="0"/>
    <m/>
    <m/>
    <s v="AII"/>
    <s v="corucão"/>
    <x v="0"/>
    <x v="1"/>
    <n v="0"/>
    <n v="0"/>
    <n v="0"/>
    <n v="0"/>
    <x v="0"/>
  </r>
  <r>
    <n v="1194"/>
    <s v="Apodidae"/>
    <x v="117"/>
    <n v="1"/>
    <m/>
    <m/>
    <m/>
    <m/>
    <m/>
    <m/>
    <m/>
    <x v="1"/>
    <x v="2"/>
    <m/>
    <x v="0"/>
    <m/>
    <m/>
    <s v="AII"/>
    <s v="andorinhão-do-temporal"/>
    <x v="0"/>
    <x v="0"/>
    <n v="0"/>
    <n v="0"/>
    <n v="0"/>
    <s v="LC"/>
    <x v="0"/>
  </r>
  <r>
    <n v="1202"/>
    <s v="Apodidae"/>
    <x v="118"/>
    <n v="1"/>
    <m/>
    <m/>
    <m/>
    <m/>
    <m/>
    <m/>
    <m/>
    <x v="1"/>
    <x v="2"/>
    <m/>
    <x v="0"/>
    <m/>
    <m/>
    <s v="AII"/>
    <s v="andorinhão-do-buriti"/>
    <x v="0"/>
    <x v="0"/>
    <n v="0"/>
    <n v="0"/>
    <n v="0"/>
    <s v="LC"/>
    <x v="0"/>
  </r>
  <r>
    <n v="1287"/>
    <s v="Trochilidae"/>
    <x v="119"/>
    <n v="1"/>
    <m/>
    <m/>
    <m/>
    <m/>
    <m/>
    <m/>
    <m/>
    <x v="1"/>
    <x v="2"/>
    <m/>
    <x v="0"/>
    <m/>
    <m/>
    <s v="AII"/>
    <s v="beija-flor-preto"/>
    <x v="1"/>
    <x v="0"/>
    <n v="0"/>
    <n v="0"/>
    <n v="0"/>
    <s v="LC"/>
    <x v="0"/>
  </r>
  <r>
    <n v="1244"/>
    <s v="Trochilidae"/>
    <x v="120"/>
    <n v="1"/>
    <m/>
    <m/>
    <m/>
    <m/>
    <m/>
    <m/>
    <m/>
    <x v="1"/>
    <x v="2"/>
    <m/>
    <x v="0"/>
    <m/>
    <m/>
    <s v="AII"/>
    <s v="rabo-branco-acanelado"/>
    <x v="0"/>
    <x v="0"/>
    <n v="0"/>
    <n v="0"/>
    <n v="0"/>
    <s v="LC"/>
    <x v="0"/>
  </r>
  <r>
    <n v="1294"/>
    <s v="Trochilidae"/>
    <x v="121"/>
    <n v="1"/>
    <m/>
    <m/>
    <m/>
    <m/>
    <m/>
    <m/>
    <m/>
    <x v="1"/>
    <x v="2"/>
    <m/>
    <x v="0"/>
    <m/>
    <m/>
    <s v="AII"/>
    <s v="beija-flor-de-orelha-violeta"/>
    <x v="0"/>
    <x v="1"/>
    <n v="0"/>
    <n v="0"/>
    <n v="0"/>
    <s v="LC"/>
    <x v="0"/>
  </r>
  <r>
    <n v="1371"/>
    <s v="Trochilidae"/>
    <x v="122"/>
    <n v="1"/>
    <m/>
    <m/>
    <m/>
    <m/>
    <m/>
    <m/>
    <m/>
    <x v="1"/>
    <x v="2"/>
    <m/>
    <x v="0"/>
    <m/>
    <m/>
    <s v="AII"/>
    <s v="beija-flor-de-bico-curvo"/>
    <x v="1"/>
    <x v="1"/>
    <n v="0"/>
    <s v="NT"/>
    <n v="0"/>
    <s v="LC"/>
    <x v="1"/>
  </r>
  <r>
    <n v="1297"/>
    <s v="Trochilidae"/>
    <x v="123"/>
    <n v="1"/>
    <m/>
    <m/>
    <m/>
    <m/>
    <m/>
    <m/>
    <m/>
    <x v="1"/>
    <x v="2"/>
    <m/>
    <x v="0"/>
    <m/>
    <m/>
    <s v="AII"/>
    <s v="beija-flor-de-veste-preta"/>
    <x v="0"/>
    <x v="0"/>
    <n v="0"/>
    <n v="0"/>
    <n v="0"/>
    <s v="LC"/>
    <x v="0"/>
  </r>
  <r>
    <n v="1428"/>
    <s v="Trochilidae"/>
    <x v="124"/>
    <n v="1"/>
    <m/>
    <m/>
    <m/>
    <m/>
    <m/>
    <m/>
    <m/>
    <x v="1"/>
    <x v="2"/>
    <m/>
    <x v="0"/>
    <m/>
    <m/>
    <s v="AII"/>
    <s v="bico-reto-de-banda-branca"/>
    <x v="1"/>
    <x v="0"/>
    <n v="0"/>
    <n v="0"/>
    <n v="0"/>
    <s v="LC"/>
    <x v="0"/>
  </r>
  <r>
    <n v="1429"/>
    <s v="Trochilidae"/>
    <x v="125"/>
    <n v="1"/>
    <m/>
    <m/>
    <m/>
    <m/>
    <m/>
    <m/>
    <m/>
    <x v="1"/>
    <x v="2"/>
    <m/>
    <x v="0"/>
    <m/>
    <m/>
    <s v="AII"/>
    <s v="bico-reto-azul"/>
    <x v="1"/>
    <x v="0"/>
    <n v="0"/>
    <n v="0"/>
    <n v="0"/>
    <s v="LC"/>
    <x v="0"/>
  </r>
  <r>
    <n v="1431"/>
    <s v="Trochilidae"/>
    <x v="126"/>
    <n v="1"/>
    <m/>
    <m/>
    <m/>
    <m/>
    <m/>
    <m/>
    <m/>
    <x v="1"/>
    <x v="2"/>
    <m/>
    <x v="0"/>
    <m/>
    <m/>
    <s v="AII"/>
    <s v="estrelinha-ametista"/>
    <x v="0"/>
    <x v="0"/>
    <n v="0"/>
    <n v="0"/>
    <n v="0"/>
    <s v="LC"/>
    <x v="0"/>
  </r>
  <r>
    <n v="1335"/>
    <s v="Trochilidae"/>
    <x v="127"/>
    <n v="1"/>
    <m/>
    <m/>
    <m/>
    <m/>
    <m/>
    <m/>
    <m/>
    <x v="1"/>
    <x v="2"/>
    <m/>
    <x v="0"/>
    <m/>
    <m/>
    <s v="AII"/>
    <s v="besourinho-de-bico-vermelho"/>
    <x v="0"/>
    <x v="1"/>
    <n v="0"/>
    <n v="0"/>
    <n v="0"/>
    <s v="LC"/>
    <x v="0"/>
  </r>
  <r>
    <n v="1278"/>
    <s v="Trochilidae"/>
    <x v="128"/>
    <n v="1"/>
    <m/>
    <m/>
    <m/>
    <m/>
    <m/>
    <m/>
    <m/>
    <x v="1"/>
    <x v="2"/>
    <m/>
    <x v="0"/>
    <m/>
    <m/>
    <s v="AII"/>
    <s v="beija-flor-tesoura"/>
    <x v="0"/>
    <x v="1"/>
    <n v="0"/>
    <n v="0"/>
    <n v="0"/>
    <s v="LC"/>
    <x v="0"/>
  </r>
  <r>
    <n v="1399"/>
    <s v="Trochilidae"/>
    <x v="129"/>
    <n v="1"/>
    <m/>
    <m/>
    <m/>
    <m/>
    <m/>
    <m/>
    <m/>
    <x v="1"/>
    <x v="2"/>
    <m/>
    <x v="0"/>
    <m/>
    <m/>
    <s v="AII"/>
    <s v="beija-flor-de-peito-azul"/>
    <x v="0"/>
    <x v="0"/>
    <n v="0"/>
    <n v="0"/>
    <e v="#N/A"/>
    <e v="#N/A"/>
    <x v="0"/>
  </r>
  <r>
    <n v="599"/>
    <s v="Aramidae"/>
    <x v="45"/>
    <n v="1"/>
    <m/>
    <m/>
    <m/>
    <m/>
    <m/>
    <m/>
    <m/>
    <x v="1"/>
    <x v="2"/>
    <m/>
    <x v="0"/>
    <m/>
    <m/>
    <s v="AII"/>
    <s v="carão"/>
    <x v="1"/>
    <x v="2"/>
    <n v="0"/>
    <n v="0"/>
    <n v="0"/>
    <s v="LC"/>
    <x v="0"/>
  </r>
  <r>
    <n v="677"/>
    <s v="Rallidae"/>
    <x v="130"/>
    <n v="1"/>
    <m/>
    <m/>
    <m/>
    <m/>
    <m/>
    <m/>
    <m/>
    <x v="1"/>
    <x v="2"/>
    <m/>
    <x v="0"/>
    <m/>
    <m/>
    <s v="AII"/>
    <s v="frango-d'água-azul"/>
    <x v="0"/>
    <x v="2"/>
    <n v="0"/>
    <n v="0"/>
    <e v="#N/A"/>
    <e v="#N/A"/>
    <x v="0"/>
  </r>
  <r>
    <n v="639"/>
    <s v="Rallidae"/>
    <x v="131"/>
    <n v="1"/>
    <m/>
    <m/>
    <m/>
    <m/>
    <m/>
    <m/>
    <m/>
    <x v="1"/>
    <x v="2"/>
    <m/>
    <x v="0"/>
    <m/>
    <m/>
    <s v="AII"/>
    <s v="sanã-parda"/>
    <x v="0"/>
    <x v="2"/>
    <n v="0"/>
    <n v="0"/>
    <n v="0"/>
    <s v="LC"/>
    <x v="0"/>
  </r>
  <r>
    <n v="653"/>
    <s v="Rallidae"/>
    <x v="132"/>
    <n v="1"/>
    <m/>
    <m/>
    <m/>
    <m/>
    <m/>
    <m/>
    <m/>
    <x v="1"/>
    <x v="2"/>
    <m/>
    <x v="0"/>
    <m/>
    <m/>
    <s v="AII"/>
    <s v="sanã-carijó"/>
    <x v="1"/>
    <x v="1"/>
    <n v="0"/>
    <n v="0"/>
    <n v="0"/>
    <n v="0"/>
    <x v="0"/>
  </r>
  <r>
    <n v="664"/>
    <s v="Rallidae"/>
    <x v="133"/>
    <n v="1"/>
    <m/>
    <m/>
    <m/>
    <m/>
    <m/>
    <m/>
    <m/>
    <x v="1"/>
    <x v="2"/>
    <m/>
    <x v="0"/>
    <m/>
    <m/>
    <s v="AII"/>
    <s v="saracura-sanã"/>
    <x v="1"/>
    <x v="2"/>
    <n v="0"/>
    <n v="0"/>
    <n v="0"/>
    <s v="LC"/>
    <x v="0"/>
  </r>
  <r>
    <n v="624"/>
    <s v="Rallidae"/>
    <x v="134"/>
    <n v="1"/>
    <m/>
    <m/>
    <m/>
    <m/>
    <m/>
    <m/>
    <m/>
    <x v="1"/>
    <x v="2"/>
    <m/>
    <x v="0"/>
    <m/>
    <m/>
    <s v="AII"/>
    <s v="saracura-três-potes"/>
    <x v="3"/>
    <x v="0"/>
    <n v="0"/>
    <n v="0"/>
    <n v="0"/>
    <s v="LC"/>
    <x v="0"/>
  </r>
  <r>
    <n v="670"/>
    <s v="Rallidae"/>
    <x v="41"/>
    <n v="1"/>
    <m/>
    <m/>
    <m/>
    <m/>
    <m/>
    <m/>
    <m/>
    <x v="1"/>
    <x v="2"/>
    <m/>
    <x v="0"/>
    <m/>
    <m/>
    <s v="AII"/>
    <s v="galinha-d'água"/>
    <x v="0"/>
    <x v="2"/>
    <n v="0"/>
    <n v="0"/>
    <n v="0"/>
    <s v="LC"/>
    <x v="0"/>
  </r>
  <r>
    <n v="691"/>
    <s v="Charadriidae"/>
    <x v="11"/>
    <n v="1"/>
    <m/>
    <m/>
    <m/>
    <m/>
    <m/>
    <m/>
    <m/>
    <x v="1"/>
    <x v="2"/>
    <m/>
    <x v="0"/>
    <m/>
    <m/>
    <s v="AII"/>
    <s v="quero-quero"/>
    <x v="0"/>
    <x v="1"/>
    <n v="0"/>
    <n v="0"/>
    <n v="0"/>
    <s v="LC"/>
    <x v="0"/>
  </r>
  <r>
    <n v="717"/>
    <s v="Recurvirostridae"/>
    <x v="135"/>
    <n v="1"/>
    <m/>
    <m/>
    <m/>
    <m/>
    <m/>
    <m/>
    <m/>
    <x v="1"/>
    <x v="2"/>
    <m/>
    <x v="0"/>
    <m/>
    <m/>
    <s v="AII"/>
    <s v="pernilongo-de-costas-brancas"/>
    <x v="1"/>
    <x v="2"/>
    <n v="0"/>
    <n v="0"/>
    <n v="0"/>
    <n v="0"/>
    <x v="0"/>
  </r>
  <r>
    <n v="754"/>
    <s v="Scolopacidae"/>
    <x v="136"/>
    <n v="1"/>
    <m/>
    <m/>
    <m/>
    <m/>
    <m/>
    <m/>
    <m/>
    <x v="1"/>
    <x v="2"/>
    <m/>
    <x v="0"/>
    <m/>
    <m/>
    <s v="AII"/>
    <s v="maçarico-solitário"/>
    <x v="0"/>
    <x v="2"/>
    <n v="0"/>
    <n v="0"/>
    <n v="0"/>
    <s v="LC"/>
    <x v="0"/>
  </r>
  <r>
    <n v="761"/>
    <s v="Scolopacidae"/>
    <x v="137"/>
    <n v="1"/>
    <m/>
    <m/>
    <m/>
    <m/>
    <m/>
    <m/>
    <m/>
    <x v="1"/>
    <x v="2"/>
    <m/>
    <x v="0"/>
    <m/>
    <m/>
    <s v="AII"/>
    <s v="maçarico-de-perna-amarela"/>
    <x v="4"/>
    <x v="3"/>
    <n v="0"/>
    <n v="0"/>
    <n v="0"/>
    <s v="LC"/>
    <x v="0"/>
  </r>
  <r>
    <n v="789"/>
    <s v="Jacanidae"/>
    <x v="138"/>
    <n v="1"/>
    <m/>
    <m/>
    <m/>
    <m/>
    <m/>
    <m/>
    <m/>
    <x v="1"/>
    <x v="2"/>
    <m/>
    <x v="0"/>
    <m/>
    <m/>
    <s v="AII"/>
    <s v="jaçanã"/>
    <x v="0"/>
    <x v="2"/>
    <n v="0"/>
    <n v="0"/>
    <n v="0"/>
    <s v="LC"/>
    <x v="0"/>
  </r>
  <r>
    <n v="878"/>
    <s v="Rynchopidae"/>
    <x v="139"/>
    <n v="1"/>
    <m/>
    <m/>
    <m/>
    <m/>
    <m/>
    <m/>
    <m/>
    <x v="1"/>
    <x v="2"/>
    <m/>
    <x v="0"/>
    <m/>
    <m/>
    <s v="AII"/>
    <s v="talha-mar"/>
    <x v="3"/>
    <x v="2"/>
    <n v="0"/>
    <n v="0"/>
    <n v="0"/>
    <s v="LC"/>
    <x v="0"/>
  </r>
  <r>
    <n v="849"/>
    <s v="Sternidae"/>
    <x v="140"/>
    <n v="1"/>
    <m/>
    <m/>
    <m/>
    <m/>
    <m/>
    <m/>
    <m/>
    <x v="1"/>
    <x v="2"/>
    <m/>
    <x v="0"/>
    <m/>
    <m/>
    <s v="AII"/>
    <s v="trinta-réis-grande"/>
    <x v="3"/>
    <x v="2"/>
    <n v="0"/>
    <s v="VU"/>
    <n v="0"/>
    <s v="LC"/>
    <x v="1"/>
  </r>
  <r>
    <n v="336"/>
    <s v="Ciconiidae"/>
    <x v="141"/>
    <n v="1"/>
    <m/>
    <m/>
    <m/>
    <m/>
    <m/>
    <m/>
    <m/>
    <x v="1"/>
    <x v="2"/>
    <m/>
    <x v="0"/>
    <m/>
    <m/>
    <s v="AII"/>
    <s v="cabeça-seca"/>
    <x v="0"/>
    <x v="2"/>
    <n v="0"/>
    <n v="0"/>
    <n v="0"/>
    <s v="LC"/>
    <x v="0"/>
  </r>
  <r>
    <n v="364"/>
    <s v="Anhingidae"/>
    <x v="142"/>
    <n v="1"/>
    <m/>
    <m/>
    <m/>
    <m/>
    <m/>
    <m/>
    <m/>
    <x v="1"/>
    <x v="2"/>
    <m/>
    <x v="0"/>
    <m/>
    <m/>
    <s v="AII"/>
    <s v="biguatinga"/>
    <x v="1"/>
    <x v="2"/>
    <n v="0"/>
    <n v="0"/>
    <n v="0"/>
    <s v="LC"/>
    <x v="0"/>
  </r>
  <r>
    <n v="358"/>
    <s v="Phalacrocoracidae"/>
    <x v="143"/>
    <n v="1"/>
    <m/>
    <m/>
    <m/>
    <m/>
    <m/>
    <m/>
    <m/>
    <x v="1"/>
    <x v="2"/>
    <m/>
    <x v="0"/>
    <m/>
    <m/>
    <s v="AII"/>
    <s v="biguá"/>
    <x v="0"/>
    <x v="2"/>
    <n v="0"/>
    <n v="0"/>
    <e v="#N/A"/>
    <e v="#N/A"/>
    <x v="0"/>
  </r>
  <r>
    <n v="373"/>
    <s v="Ardeidae"/>
    <x v="144"/>
    <n v="1"/>
    <m/>
    <m/>
    <m/>
    <m/>
    <m/>
    <m/>
    <m/>
    <x v="1"/>
    <x v="2"/>
    <m/>
    <x v="0"/>
    <m/>
    <m/>
    <s v="AII"/>
    <s v="socó-boi"/>
    <x v="1"/>
    <x v="2"/>
    <n v="0"/>
    <n v="0"/>
    <n v="0"/>
    <s v="LC"/>
    <x v="0"/>
  </r>
  <r>
    <n v="393"/>
    <s v="Ardeidae"/>
    <x v="145"/>
    <n v="1"/>
    <m/>
    <m/>
    <m/>
    <m/>
    <m/>
    <m/>
    <m/>
    <x v="1"/>
    <x v="2"/>
    <m/>
    <x v="0"/>
    <m/>
    <m/>
    <s v="AII"/>
    <s v="socó-dorminhoco"/>
    <x v="0"/>
    <x v="2"/>
    <n v="0"/>
    <n v="0"/>
    <n v="0"/>
    <s v="LC"/>
    <x v="0"/>
  </r>
  <r>
    <n v="400"/>
    <s v="Ardeidae"/>
    <x v="146"/>
    <n v="1"/>
    <m/>
    <m/>
    <m/>
    <m/>
    <m/>
    <m/>
    <m/>
    <x v="1"/>
    <x v="2"/>
    <m/>
    <x v="0"/>
    <m/>
    <m/>
    <s v="AII"/>
    <s v="socozinho"/>
    <x v="0"/>
    <x v="2"/>
    <n v="0"/>
    <n v="0"/>
    <n v="0"/>
    <s v="LC"/>
    <x v="0"/>
  </r>
  <r>
    <n v="406"/>
    <s v="Ardeidae"/>
    <x v="147"/>
    <n v="1"/>
    <m/>
    <m/>
    <m/>
    <m/>
    <m/>
    <m/>
    <m/>
    <x v="1"/>
    <x v="2"/>
    <m/>
    <x v="0"/>
    <m/>
    <m/>
    <s v="AII"/>
    <s v="garça-vaqueira"/>
    <x v="0"/>
    <x v="1"/>
    <n v="0"/>
    <n v="0"/>
    <n v="0"/>
    <s v="LC"/>
    <x v="0"/>
  </r>
  <r>
    <n v="413"/>
    <s v="Ardeidae"/>
    <x v="148"/>
    <n v="1"/>
    <m/>
    <m/>
    <m/>
    <m/>
    <m/>
    <m/>
    <m/>
    <x v="1"/>
    <x v="2"/>
    <m/>
    <x v="0"/>
    <m/>
    <m/>
    <s v="AII"/>
    <s v="garça-moura"/>
    <x v="0"/>
    <x v="2"/>
    <n v="0"/>
    <n v="0"/>
    <n v="0"/>
    <s v="LC"/>
    <x v="0"/>
  </r>
  <r>
    <n v="416"/>
    <s v="Ardeidae"/>
    <x v="149"/>
    <n v="1"/>
    <m/>
    <m/>
    <m/>
    <m/>
    <m/>
    <m/>
    <m/>
    <x v="1"/>
    <x v="2"/>
    <m/>
    <x v="0"/>
    <m/>
    <m/>
    <s v="AII"/>
    <s v="garça-branca"/>
    <x v="0"/>
    <x v="2"/>
    <n v="0"/>
    <n v="0"/>
    <n v="0"/>
    <s v="LC"/>
    <x v="0"/>
  </r>
  <r>
    <n v="419"/>
    <s v="Ardeidae"/>
    <x v="150"/>
    <n v="1"/>
    <m/>
    <m/>
    <m/>
    <m/>
    <m/>
    <m/>
    <m/>
    <x v="1"/>
    <x v="2"/>
    <m/>
    <x v="0"/>
    <m/>
    <m/>
    <s v="AII"/>
    <s v="maria-faceira"/>
    <x v="1"/>
    <x v="1"/>
    <n v="0"/>
    <n v="0"/>
    <n v="0"/>
    <s v="LC"/>
    <x v="0"/>
  </r>
  <r>
    <n v="430"/>
    <s v="Ardeidae"/>
    <x v="151"/>
    <n v="1"/>
    <m/>
    <m/>
    <m/>
    <m/>
    <m/>
    <m/>
    <m/>
    <x v="1"/>
    <x v="2"/>
    <m/>
    <x v="0"/>
    <m/>
    <m/>
    <s v="AII"/>
    <s v="garça-branca-pequena"/>
    <x v="0"/>
    <x v="2"/>
    <n v="0"/>
    <n v="0"/>
    <n v="0"/>
    <s v="LC"/>
    <x v="0"/>
  </r>
  <r>
    <n v="441"/>
    <s v="Threskiornithidae"/>
    <x v="46"/>
    <n v="1"/>
    <m/>
    <m/>
    <m/>
    <m/>
    <m/>
    <m/>
    <m/>
    <x v="1"/>
    <x v="2"/>
    <m/>
    <x v="0"/>
    <m/>
    <m/>
    <s v="AII"/>
    <s v="coró-coró"/>
    <x v="1"/>
    <x v="0"/>
    <n v="0"/>
    <n v="0"/>
    <n v="0"/>
    <s v="LC"/>
    <x v="0"/>
  </r>
  <r>
    <n v="443"/>
    <s v="Threskiornithidae"/>
    <x v="152"/>
    <n v="1"/>
    <m/>
    <m/>
    <m/>
    <m/>
    <m/>
    <m/>
    <m/>
    <x v="1"/>
    <x v="2"/>
    <m/>
    <x v="0"/>
    <m/>
    <m/>
    <s v="AII"/>
    <s v="tapicuru"/>
    <x v="1"/>
    <x v="2"/>
    <n v="0"/>
    <n v="0"/>
    <n v="0"/>
    <s v="LC"/>
    <x v="0"/>
  </r>
  <r>
    <n v="449"/>
    <s v="Threskiornithidae"/>
    <x v="153"/>
    <n v="1"/>
    <m/>
    <m/>
    <m/>
    <m/>
    <m/>
    <m/>
    <m/>
    <x v="1"/>
    <x v="2"/>
    <m/>
    <x v="0"/>
    <m/>
    <m/>
    <s v="AII"/>
    <s v="curicaca"/>
    <x v="0"/>
    <x v="1"/>
    <n v="0"/>
    <n v="0"/>
    <n v="0"/>
    <s v="LC"/>
    <x v="0"/>
  </r>
  <r>
    <n v="454"/>
    <s v="Threskiornithidae"/>
    <x v="154"/>
    <n v="1"/>
    <m/>
    <m/>
    <m/>
    <m/>
    <m/>
    <m/>
    <m/>
    <x v="1"/>
    <x v="2"/>
    <m/>
    <x v="0"/>
    <m/>
    <m/>
    <s v="AII"/>
    <s v="colhereiro"/>
    <x v="1"/>
    <x v="2"/>
    <n v="0"/>
    <n v="0"/>
    <n v="0"/>
    <s v="LC"/>
    <x v="0"/>
  </r>
  <r>
    <n v="465"/>
    <s v="Cathartidae"/>
    <x v="24"/>
    <n v="1"/>
    <m/>
    <m/>
    <m/>
    <m/>
    <m/>
    <m/>
    <m/>
    <x v="1"/>
    <x v="2"/>
    <m/>
    <x v="0"/>
    <m/>
    <m/>
    <s v="AII"/>
    <s v="urubu"/>
    <x v="0"/>
    <x v="1"/>
    <n v="0"/>
    <n v="0"/>
    <n v="0"/>
    <s v="LC"/>
    <x v="0"/>
  </r>
  <r>
    <n v="458"/>
    <s v="Cathartidae"/>
    <x v="155"/>
    <n v="1"/>
    <m/>
    <m/>
    <m/>
    <m/>
    <m/>
    <m/>
    <m/>
    <x v="1"/>
    <x v="2"/>
    <m/>
    <x v="0"/>
    <m/>
    <m/>
    <s v="AII"/>
    <s v="urubu-de-cabeça-vermelha"/>
    <x v="0"/>
    <x v="1"/>
    <n v="0"/>
    <n v="0"/>
    <n v="0"/>
    <s v="LC"/>
    <x v="0"/>
  </r>
  <r>
    <n v="461"/>
    <s v="Cathartidae"/>
    <x v="156"/>
    <n v="1"/>
    <m/>
    <m/>
    <m/>
    <m/>
    <m/>
    <m/>
    <m/>
    <x v="1"/>
    <x v="2"/>
    <m/>
    <x v="0"/>
    <m/>
    <m/>
    <s v="AII"/>
    <s v="urubu-de-cabeça-amarela"/>
    <x v="1"/>
    <x v="1"/>
    <n v="0"/>
    <n v="0"/>
    <n v="0"/>
    <s v="LC"/>
    <x v="0"/>
  </r>
  <r>
    <n v="488"/>
    <s v="Accipitridae"/>
    <x v="157"/>
    <n v="1"/>
    <m/>
    <m/>
    <m/>
    <m/>
    <m/>
    <m/>
    <m/>
    <x v="1"/>
    <x v="2"/>
    <m/>
    <x v="0"/>
    <m/>
    <m/>
    <s v="AII"/>
    <s v="gaviãozinho"/>
    <x v="0"/>
    <x v="0"/>
    <n v="0"/>
    <n v="0"/>
    <n v="0"/>
    <s v="LC"/>
    <x v="0"/>
  </r>
  <r>
    <n v="492"/>
    <s v="Accipitridae"/>
    <x v="158"/>
    <n v="1"/>
    <m/>
    <m/>
    <m/>
    <m/>
    <m/>
    <m/>
    <m/>
    <x v="1"/>
    <x v="2"/>
    <m/>
    <x v="0"/>
    <m/>
    <m/>
    <s v="AII"/>
    <s v="gavião-peneira"/>
    <x v="0"/>
    <x v="1"/>
    <n v="0"/>
    <n v="0"/>
    <n v="0"/>
    <s v="LC"/>
    <x v="0"/>
  </r>
  <r>
    <n v="478"/>
    <s v="Accipitridae"/>
    <x v="159"/>
    <n v="1"/>
    <m/>
    <m/>
    <m/>
    <m/>
    <m/>
    <m/>
    <m/>
    <x v="1"/>
    <x v="2"/>
    <m/>
    <x v="0"/>
    <m/>
    <m/>
    <s v="AII"/>
    <s v="gavião-gato"/>
    <x v="1"/>
    <x v="0"/>
    <n v="0"/>
    <n v="0"/>
    <n v="0"/>
    <s v="LC"/>
    <x v="0"/>
  </r>
  <r>
    <n v="518"/>
    <s v="Accipitridae"/>
    <x v="160"/>
    <n v="1"/>
    <m/>
    <m/>
    <m/>
    <m/>
    <m/>
    <m/>
    <m/>
    <x v="1"/>
    <x v="2"/>
    <m/>
    <x v="0"/>
    <m/>
    <m/>
    <s v="AII"/>
    <s v="gavião-belo"/>
    <x v="0"/>
    <x v="0"/>
    <n v="0"/>
    <s v="NT"/>
    <n v="0"/>
    <s v="LC"/>
    <x v="1"/>
  </r>
  <r>
    <n v="522"/>
    <s v="Accipitridae"/>
    <x v="161"/>
    <n v="1"/>
    <m/>
    <m/>
    <m/>
    <m/>
    <m/>
    <m/>
    <m/>
    <x v="1"/>
    <x v="2"/>
    <m/>
    <x v="0"/>
    <m/>
    <m/>
    <s v="AII"/>
    <s v="gavião-caramujeiro"/>
    <x v="0"/>
    <x v="2"/>
    <n v="0"/>
    <n v="0"/>
    <n v="0"/>
    <s v="LC"/>
    <x v="0"/>
  </r>
  <r>
    <n v="516"/>
    <s v="Accipitridae"/>
    <x v="162"/>
    <n v="1"/>
    <m/>
    <m/>
    <m/>
    <m/>
    <m/>
    <m/>
    <m/>
    <x v="1"/>
    <x v="2"/>
    <m/>
    <x v="0"/>
    <m/>
    <m/>
    <s v="AII"/>
    <s v="sovi"/>
    <x v="1"/>
    <x v="0"/>
    <n v="0"/>
    <n v="0"/>
    <n v="0"/>
    <s v="LC"/>
    <x v="0"/>
  </r>
  <r>
    <n v="500"/>
    <s v="Accipitridae"/>
    <x v="163"/>
    <n v="1"/>
    <m/>
    <m/>
    <m/>
    <m/>
    <m/>
    <m/>
    <m/>
    <x v="1"/>
    <x v="2"/>
    <m/>
    <x v="0"/>
    <m/>
    <m/>
    <s v="AII"/>
    <s v="gavião-do-banhado"/>
    <x v="1"/>
    <x v="1"/>
    <n v="0"/>
    <s v="VU"/>
    <n v="0"/>
    <s v="LC"/>
    <x v="1"/>
  </r>
  <r>
    <n v="508"/>
    <s v="Accipitridae"/>
    <x v="164"/>
    <n v="1"/>
    <m/>
    <m/>
    <m/>
    <m/>
    <m/>
    <m/>
    <m/>
    <x v="1"/>
    <x v="2"/>
    <m/>
    <x v="0"/>
    <m/>
    <m/>
    <s v="AII"/>
    <s v="tauató-miúdo"/>
    <x v="1"/>
    <x v="0"/>
    <n v="0"/>
    <n v="0"/>
    <n v="0"/>
    <s v="LC"/>
    <x v="0"/>
  </r>
  <r>
    <n v="527"/>
    <s v="Accipitridae"/>
    <x v="165"/>
    <n v="1"/>
    <m/>
    <m/>
    <m/>
    <m/>
    <m/>
    <m/>
    <m/>
    <x v="1"/>
    <x v="2"/>
    <m/>
    <x v="0"/>
    <m/>
    <m/>
    <s v="AII"/>
    <s v="gavião-pernilongo"/>
    <x v="1"/>
    <x v="0"/>
    <n v="0"/>
    <n v="0"/>
    <n v="0"/>
    <s v="LC"/>
    <x v="0"/>
  </r>
  <r>
    <n v="537"/>
    <s v="Accipitridae"/>
    <x v="166"/>
    <n v="1"/>
    <m/>
    <m/>
    <m/>
    <m/>
    <m/>
    <m/>
    <m/>
    <x v="1"/>
    <x v="2"/>
    <m/>
    <x v="0"/>
    <m/>
    <m/>
    <s v="AII"/>
    <s v="gavião-caboclo"/>
    <x v="0"/>
    <x v="1"/>
    <n v="0"/>
    <n v="0"/>
    <n v="0"/>
    <n v="0"/>
    <x v="0"/>
  </r>
  <r>
    <n v="541"/>
    <s v="Accipitridae"/>
    <x v="167"/>
    <n v="1"/>
    <m/>
    <m/>
    <m/>
    <m/>
    <m/>
    <m/>
    <m/>
    <x v="1"/>
    <x v="2"/>
    <m/>
    <x v="0"/>
    <m/>
    <m/>
    <s v="AII"/>
    <s v="gavião-preto"/>
    <x v="1"/>
    <x v="0"/>
    <n v="0"/>
    <n v="0"/>
    <n v="0"/>
    <n v="0"/>
    <x v="0"/>
  </r>
  <r>
    <n v="543"/>
    <s v="Accipitridae"/>
    <x v="168"/>
    <n v="1"/>
    <m/>
    <m/>
    <m/>
    <m/>
    <m/>
    <m/>
    <m/>
    <x v="1"/>
    <x v="2"/>
    <m/>
    <x v="0"/>
    <m/>
    <m/>
    <s v="AII"/>
    <s v="águia-cinzenta"/>
    <x v="1"/>
    <x v="1"/>
    <n v="0"/>
    <s v="CR"/>
    <s v="EN"/>
    <n v="0"/>
    <x v="1"/>
  </r>
  <r>
    <n v="545"/>
    <s v="Accipitridae"/>
    <x v="34"/>
    <n v="1"/>
    <m/>
    <m/>
    <m/>
    <m/>
    <m/>
    <m/>
    <m/>
    <x v="1"/>
    <x v="2"/>
    <m/>
    <x v="0"/>
    <m/>
    <m/>
    <s v="AII"/>
    <s v="gavião-carijó"/>
    <x v="0"/>
    <x v="0"/>
    <n v="0"/>
    <n v="0"/>
    <n v="0"/>
    <s v="LC"/>
    <x v="0"/>
  </r>
  <r>
    <n v="557"/>
    <s v="Accipitridae"/>
    <x v="169"/>
    <n v="1"/>
    <m/>
    <m/>
    <m/>
    <m/>
    <m/>
    <m/>
    <m/>
    <x v="1"/>
    <x v="2"/>
    <m/>
    <x v="0"/>
    <m/>
    <m/>
    <s v="AII"/>
    <s v="gavião-de-rabo-branco"/>
    <x v="0"/>
    <x v="1"/>
    <n v="0"/>
    <n v="0"/>
    <n v="0"/>
    <s v="LC"/>
    <x v="0"/>
  </r>
  <r>
    <n v="560"/>
    <s v="Accipitridae"/>
    <x v="170"/>
    <n v="1"/>
    <m/>
    <m/>
    <m/>
    <m/>
    <m/>
    <m/>
    <m/>
    <x v="1"/>
    <x v="2"/>
    <m/>
    <x v="0"/>
    <m/>
    <m/>
    <s v="AII"/>
    <s v="águia-serrana"/>
    <x v="1"/>
    <x v="1"/>
    <n v="0"/>
    <n v="0"/>
    <n v="0"/>
    <s v="LC"/>
    <x v="0"/>
  </r>
  <r>
    <n v="576"/>
    <s v="Accipitridae"/>
    <x v="171"/>
    <n v="1"/>
    <m/>
    <m/>
    <m/>
    <m/>
    <m/>
    <m/>
    <m/>
    <x v="1"/>
    <x v="2"/>
    <m/>
    <x v="0"/>
    <m/>
    <m/>
    <s v="AII"/>
    <s v="gavião-de-cauda-curta"/>
    <x v="1"/>
    <x v="0"/>
    <n v="0"/>
    <n v="0"/>
    <n v="0"/>
    <s v="LC"/>
    <x v="0"/>
  </r>
  <r>
    <n v="1012"/>
    <s v="Tytonidae"/>
    <x v="172"/>
    <n v="1"/>
    <m/>
    <m/>
    <m/>
    <m/>
    <m/>
    <m/>
    <m/>
    <x v="1"/>
    <x v="2"/>
    <m/>
    <x v="0"/>
    <m/>
    <m/>
    <s v="AII"/>
    <s v="suindara"/>
    <x v="0"/>
    <x v="1"/>
    <n v="0"/>
    <n v="0"/>
    <n v="0"/>
    <n v="0"/>
    <x v="0"/>
  </r>
  <r>
    <n v="1017"/>
    <s v="Strigidae"/>
    <x v="173"/>
    <n v="1"/>
    <m/>
    <m/>
    <m/>
    <m/>
    <m/>
    <m/>
    <m/>
    <x v="1"/>
    <x v="2"/>
    <m/>
    <x v="0"/>
    <m/>
    <m/>
    <s v="AII"/>
    <s v="corujinha-do-mato"/>
    <x v="0"/>
    <x v="0"/>
    <n v="0"/>
    <n v="0"/>
    <n v="0"/>
    <s v="LC"/>
    <x v="0"/>
  </r>
  <r>
    <n v="1036"/>
    <s v="Strigidae"/>
    <x v="174"/>
    <n v="1"/>
    <m/>
    <m/>
    <m/>
    <m/>
    <m/>
    <m/>
    <m/>
    <x v="1"/>
    <x v="2"/>
    <m/>
    <x v="0"/>
    <m/>
    <m/>
    <s v="AII"/>
    <s v="murucututu-de-barriga-amarela"/>
    <x v="3"/>
    <x v="0"/>
    <s v="MA"/>
    <n v="0"/>
    <n v="0"/>
    <s v="LC"/>
    <x v="0"/>
  </r>
  <r>
    <n v="1059"/>
    <s v="Strigidae"/>
    <x v="175"/>
    <n v="1"/>
    <m/>
    <m/>
    <m/>
    <m/>
    <m/>
    <m/>
    <m/>
    <x v="1"/>
    <x v="2"/>
    <m/>
    <x v="0"/>
    <m/>
    <m/>
    <s v="AII"/>
    <s v="coruja-buraqueira"/>
    <x v="1"/>
    <x v="1"/>
    <n v="0"/>
    <n v="0"/>
    <n v="0"/>
    <s v="LC"/>
    <x v="0"/>
  </r>
  <r>
    <n v="1068"/>
    <s v="Strigidae"/>
    <x v="176"/>
    <n v="1"/>
    <m/>
    <m/>
    <m/>
    <m/>
    <m/>
    <m/>
    <m/>
    <x v="1"/>
    <x v="2"/>
    <m/>
    <x v="0"/>
    <m/>
    <m/>
    <s v="AII"/>
    <s v="coruja-orelhuda"/>
    <x v="0"/>
    <x v="1"/>
    <n v="0"/>
    <n v="0"/>
    <n v="0"/>
    <s v="LC"/>
    <x v="0"/>
  </r>
  <r>
    <n v="1071"/>
    <s v="Strigidae"/>
    <x v="177"/>
    <n v="1"/>
    <m/>
    <m/>
    <m/>
    <m/>
    <m/>
    <m/>
    <m/>
    <x v="1"/>
    <x v="2"/>
    <m/>
    <x v="0"/>
    <m/>
    <m/>
    <s v="AII"/>
    <s v="mocho-diabo"/>
    <x v="1"/>
    <x v="0"/>
    <n v="0"/>
    <n v="0"/>
    <n v="0"/>
    <s v="LC"/>
    <x v="0"/>
  </r>
  <r>
    <n v="1073"/>
    <s v="Strigidae"/>
    <x v="178"/>
    <n v="1"/>
    <m/>
    <m/>
    <m/>
    <m/>
    <m/>
    <m/>
    <m/>
    <x v="1"/>
    <x v="2"/>
    <m/>
    <x v="0"/>
    <m/>
    <m/>
    <s v="AII"/>
    <s v="mocho-dos-banhados"/>
    <x v="0"/>
    <x v="1"/>
    <n v="0"/>
    <s v="NT"/>
    <n v="0"/>
    <s v="LC"/>
    <x v="1"/>
  </r>
  <r>
    <n v="1469"/>
    <s v="Alcedinidae"/>
    <x v="17"/>
    <n v="1"/>
    <m/>
    <m/>
    <m/>
    <m/>
    <m/>
    <m/>
    <m/>
    <x v="1"/>
    <x v="2"/>
    <m/>
    <x v="0"/>
    <m/>
    <m/>
    <s v="AII"/>
    <s v="martim-pescador-grande"/>
    <x v="0"/>
    <x v="2"/>
    <n v="0"/>
    <n v="0"/>
    <n v="0"/>
    <s v="LC"/>
    <x v="0"/>
  </r>
  <r>
    <n v="1472"/>
    <s v="Alcedinidae"/>
    <x v="179"/>
    <n v="1"/>
    <m/>
    <m/>
    <m/>
    <m/>
    <m/>
    <m/>
    <m/>
    <x v="1"/>
    <x v="2"/>
    <m/>
    <x v="0"/>
    <m/>
    <m/>
    <s v="AII"/>
    <s v="martim-pescador-verde"/>
    <x v="0"/>
    <x v="2"/>
    <n v="0"/>
    <n v="0"/>
    <n v="0"/>
    <s v="LC"/>
    <x v="0"/>
  </r>
  <r>
    <n v="1475"/>
    <s v="Alcedinidae"/>
    <x v="59"/>
    <n v="1"/>
    <m/>
    <m/>
    <m/>
    <m/>
    <m/>
    <m/>
    <m/>
    <x v="1"/>
    <x v="2"/>
    <m/>
    <x v="0"/>
    <m/>
    <m/>
    <s v="AII"/>
    <s v="martim-pescador-pequeno"/>
    <x v="0"/>
    <x v="2"/>
    <n v="0"/>
    <n v="0"/>
    <n v="0"/>
    <s v="LC"/>
    <x v="0"/>
  </r>
  <r>
    <n v="1573"/>
    <s v="Bucconidae"/>
    <x v="180"/>
    <n v="1"/>
    <m/>
    <m/>
    <m/>
    <m/>
    <m/>
    <m/>
    <m/>
    <x v="1"/>
    <x v="2"/>
    <m/>
    <x v="0"/>
    <m/>
    <m/>
    <s v="AII"/>
    <s v="barbudo-rajado"/>
    <x v="1"/>
    <x v="0"/>
    <s v="MA"/>
    <n v="0"/>
    <n v="0"/>
    <s v="LC"/>
    <x v="0"/>
  </r>
  <r>
    <n v="1631"/>
    <s v="Ramphastidae"/>
    <x v="181"/>
    <n v="1"/>
    <m/>
    <m/>
    <m/>
    <m/>
    <m/>
    <m/>
    <m/>
    <x v="1"/>
    <x v="2"/>
    <m/>
    <x v="0"/>
    <m/>
    <m/>
    <s v="AII"/>
    <s v="tucanuçu"/>
    <x v="1"/>
    <x v="1"/>
    <n v="0"/>
    <n v="0"/>
    <n v="0"/>
    <s v="LC"/>
    <x v="0"/>
  </r>
  <r>
    <n v="1641"/>
    <s v="Ramphastidae"/>
    <x v="182"/>
    <n v="1"/>
    <m/>
    <m/>
    <m/>
    <m/>
    <m/>
    <m/>
    <m/>
    <x v="1"/>
    <x v="2"/>
    <m/>
    <x v="0"/>
    <m/>
    <m/>
    <s v="AII"/>
    <s v="tucano-de-bico-verde"/>
    <x v="1"/>
    <x v="0"/>
    <s v="MA"/>
    <n v="0"/>
    <n v="0"/>
    <s v="LC"/>
    <x v="0"/>
  </r>
  <r>
    <n v="1700"/>
    <s v="Picidae"/>
    <x v="183"/>
    <n v="1"/>
    <m/>
    <m/>
    <m/>
    <m/>
    <m/>
    <m/>
    <m/>
    <x v="1"/>
    <x v="2"/>
    <m/>
    <x v="0"/>
    <m/>
    <m/>
    <s v="AII"/>
    <s v="picapauzinho-barrado"/>
    <x v="0"/>
    <x v="0"/>
    <n v="0"/>
    <n v="0"/>
    <n v="0"/>
    <s v="LC"/>
    <x v="0"/>
  </r>
  <r>
    <n v="1705"/>
    <s v="Picidae"/>
    <x v="58"/>
    <n v="1"/>
    <m/>
    <m/>
    <m/>
    <m/>
    <m/>
    <m/>
    <m/>
    <x v="1"/>
    <x v="2"/>
    <m/>
    <x v="0"/>
    <m/>
    <m/>
    <s v="AII"/>
    <s v="picapauzinho-de-coleira"/>
    <x v="1"/>
    <x v="0"/>
    <s v="MA"/>
    <n v="0"/>
    <n v="0"/>
    <s v="LC"/>
    <x v="0"/>
  </r>
  <r>
    <n v="1706"/>
    <s v="Picidae"/>
    <x v="184"/>
    <n v="1"/>
    <m/>
    <m/>
    <m/>
    <m/>
    <m/>
    <m/>
    <m/>
    <x v="1"/>
    <x v="2"/>
    <m/>
    <x v="0"/>
    <m/>
    <m/>
    <s v="AII"/>
    <s v="picapauzinho-escamoso"/>
    <x v="0"/>
    <x v="0"/>
    <n v="0"/>
    <n v="0"/>
    <n v="0"/>
    <s v="LC"/>
    <x v="0"/>
  </r>
  <r>
    <n v="1721"/>
    <s v="Picidae"/>
    <x v="1"/>
    <n v="1"/>
    <m/>
    <m/>
    <m/>
    <m/>
    <m/>
    <m/>
    <m/>
    <x v="1"/>
    <x v="2"/>
    <m/>
    <x v="0"/>
    <m/>
    <m/>
    <s v="AII"/>
    <s v="pica-pau-branco"/>
    <x v="0"/>
    <x v="1"/>
    <n v="0"/>
    <n v="0"/>
    <n v="0"/>
    <s v="LC"/>
    <x v="0"/>
  </r>
  <r>
    <n v="1735"/>
    <s v="Picidae"/>
    <x v="185"/>
    <n v="1"/>
    <m/>
    <m/>
    <m/>
    <m/>
    <m/>
    <m/>
    <m/>
    <x v="1"/>
    <x v="2"/>
    <m/>
    <x v="0"/>
    <m/>
    <m/>
    <s v="AII"/>
    <s v="pica-pau-pequeno"/>
    <x v="0"/>
    <x v="0"/>
    <n v="0"/>
    <n v="0"/>
    <n v="0"/>
    <s v="LC"/>
    <x v="0"/>
  </r>
  <r>
    <n v="1743"/>
    <s v="Picidae"/>
    <x v="50"/>
    <n v="1"/>
    <m/>
    <m/>
    <m/>
    <m/>
    <m/>
    <m/>
    <m/>
    <x v="1"/>
    <x v="2"/>
    <m/>
    <x v="0"/>
    <m/>
    <m/>
    <s v="AII"/>
    <s v="picapauzinho-verde-carijó"/>
    <x v="1"/>
    <x v="0"/>
    <s v="MA"/>
    <n v="0"/>
    <n v="0"/>
    <s v="LC"/>
    <x v="0"/>
  </r>
  <r>
    <n v="1814"/>
    <s v="Picidae"/>
    <x v="186"/>
    <n v="1"/>
    <m/>
    <m/>
    <m/>
    <m/>
    <m/>
    <m/>
    <m/>
    <x v="1"/>
    <x v="2"/>
    <m/>
    <x v="0"/>
    <m/>
    <m/>
    <s v="AII"/>
    <s v="pica-pau-rei"/>
    <x v="1"/>
    <x v="0"/>
    <s v="MA"/>
    <n v="0"/>
    <n v="0"/>
    <s v="LC"/>
    <x v="0"/>
  </r>
  <r>
    <n v="1806"/>
    <s v="Picidae"/>
    <x v="187"/>
    <n v="1"/>
    <m/>
    <m/>
    <m/>
    <m/>
    <m/>
    <m/>
    <m/>
    <x v="1"/>
    <x v="2"/>
    <m/>
    <x v="0"/>
    <m/>
    <m/>
    <s v="AII"/>
    <s v="pica-pau-de-banda-branca"/>
    <x v="0"/>
    <x v="0"/>
    <n v="0"/>
    <n v="0"/>
    <n v="0"/>
    <n v="0"/>
    <x v="0"/>
  </r>
  <r>
    <n v="1765"/>
    <s v="Picidae"/>
    <x v="188"/>
    <n v="1"/>
    <m/>
    <m/>
    <m/>
    <m/>
    <m/>
    <m/>
    <m/>
    <x v="1"/>
    <x v="2"/>
    <m/>
    <x v="0"/>
    <m/>
    <m/>
    <s v="AII"/>
    <s v="pica-pau-verde-barrado"/>
    <x v="0"/>
    <x v="0"/>
    <n v="0"/>
    <n v="0"/>
    <n v="0"/>
    <s v="LC"/>
    <x v="0"/>
  </r>
  <r>
    <n v="1769"/>
    <s v="Picidae"/>
    <x v="12"/>
    <n v="1"/>
    <m/>
    <m/>
    <m/>
    <m/>
    <m/>
    <m/>
    <m/>
    <x v="1"/>
    <x v="2"/>
    <m/>
    <x v="0"/>
    <m/>
    <m/>
    <s v="AII"/>
    <s v="pica-pau-do-campo"/>
    <x v="0"/>
    <x v="1"/>
    <n v="0"/>
    <n v="0"/>
    <n v="0"/>
    <s v="LC"/>
    <x v="0"/>
  </r>
  <r>
    <n v="1839"/>
    <s v="Falconidae"/>
    <x v="189"/>
    <n v="1"/>
    <m/>
    <m/>
    <m/>
    <m/>
    <m/>
    <m/>
    <m/>
    <x v="1"/>
    <x v="2"/>
    <m/>
    <x v="0"/>
    <m/>
    <m/>
    <s v="AII"/>
    <s v="acauã"/>
    <x v="0"/>
    <x v="0"/>
    <n v="0"/>
    <n v="0"/>
    <n v="0"/>
    <s v="LC"/>
    <x v="0"/>
  </r>
  <r>
    <n v="1830"/>
    <s v="Falconidae"/>
    <x v="60"/>
    <n v="1"/>
    <m/>
    <m/>
    <m/>
    <m/>
    <m/>
    <m/>
    <m/>
    <x v="1"/>
    <x v="2"/>
    <m/>
    <x v="0"/>
    <m/>
    <m/>
    <s v="AII"/>
    <s v="carcará"/>
    <x v="0"/>
    <x v="1"/>
    <n v="0"/>
    <n v="0"/>
    <n v="0"/>
    <s v="LC"/>
    <x v="0"/>
  </r>
  <r>
    <n v="1833"/>
    <s v="Falconidae"/>
    <x v="190"/>
    <n v="1"/>
    <m/>
    <m/>
    <m/>
    <m/>
    <m/>
    <m/>
    <m/>
    <x v="1"/>
    <x v="2"/>
    <m/>
    <x v="0"/>
    <m/>
    <m/>
    <s v="AII"/>
    <s v="carrapateiro"/>
    <x v="0"/>
    <x v="1"/>
    <n v="0"/>
    <n v="0"/>
    <n v="0"/>
    <s v="LC"/>
    <x v="0"/>
  </r>
  <r>
    <n v="1855"/>
    <s v="Falconidae"/>
    <x v="191"/>
    <n v="1"/>
    <m/>
    <m/>
    <m/>
    <m/>
    <m/>
    <m/>
    <m/>
    <x v="1"/>
    <x v="2"/>
    <m/>
    <x v="0"/>
    <m/>
    <m/>
    <s v="AII"/>
    <s v="quiriquiri"/>
    <x v="0"/>
    <x v="1"/>
    <n v="0"/>
    <n v="0"/>
    <n v="0"/>
    <s v="LC"/>
    <x v="0"/>
  </r>
  <r>
    <n v="1867"/>
    <s v="Falconidae"/>
    <x v="192"/>
    <n v="1"/>
    <m/>
    <m/>
    <m/>
    <m/>
    <m/>
    <m/>
    <m/>
    <x v="1"/>
    <x v="2"/>
    <m/>
    <x v="0"/>
    <m/>
    <m/>
    <s v="AII"/>
    <s v="falcão-de-coleira"/>
    <x v="0"/>
    <x v="1"/>
    <n v="0"/>
    <n v="0"/>
    <n v="0"/>
    <s v="LC"/>
    <x v="0"/>
  </r>
  <r>
    <n v="1869"/>
    <s v="Falconidae"/>
    <x v="193"/>
    <n v="1"/>
    <m/>
    <m/>
    <m/>
    <m/>
    <m/>
    <m/>
    <m/>
    <x v="1"/>
    <x v="2"/>
    <m/>
    <x v="0"/>
    <m/>
    <m/>
    <s v="AII"/>
    <s v="falcão-peregrino"/>
    <x v="1"/>
    <x v="2"/>
    <n v="0"/>
    <n v="0"/>
    <n v="0"/>
    <s v="LC"/>
    <x v="0"/>
  </r>
  <r>
    <n v="1975"/>
    <s v="Psittacidae"/>
    <x v="194"/>
    <n v="1"/>
    <m/>
    <m/>
    <m/>
    <m/>
    <m/>
    <m/>
    <m/>
    <x v="1"/>
    <x v="2"/>
    <m/>
    <x v="0"/>
    <m/>
    <m/>
    <s v="AII"/>
    <s v="periquito-de-encontro-amarelo"/>
    <x v="1"/>
    <x v="0"/>
    <n v="0"/>
    <n v="0"/>
    <n v="0"/>
    <s v="LC"/>
    <x v="0"/>
  </r>
  <r>
    <n v="2045"/>
    <s v="Psittacidae"/>
    <x v="23"/>
    <n v="1"/>
    <m/>
    <m/>
    <m/>
    <m/>
    <m/>
    <m/>
    <m/>
    <x v="1"/>
    <x v="2"/>
    <m/>
    <x v="0"/>
    <m/>
    <m/>
    <s v="AII"/>
    <s v="papagaio"/>
    <x v="1"/>
    <x v="0"/>
    <n v="0"/>
    <s v="NT"/>
    <n v="0"/>
    <s v="NT"/>
    <x v="1"/>
  </r>
  <r>
    <n v="1966"/>
    <s v="Psittacidae"/>
    <x v="62"/>
    <n v="1"/>
    <m/>
    <m/>
    <m/>
    <m/>
    <m/>
    <m/>
    <m/>
    <x v="1"/>
    <x v="2"/>
    <m/>
    <x v="0"/>
    <m/>
    <m/>
    <s v="AII"/>
    <s v="tuim"/>
    <x v="0"/>
    <x v="0"/>
    <n v="0"/>
    <n v="0"/>
    <n v="0"/>
    <s v="LC"/>
    <x v="0"/>
  </r>
  <r>
    <n v="1909"/>
    <s v="Psittacidae"/>
    <x v="195"/>
    <n v="1"/>
    <m/>
    <m/>
    <m/>
    <m/>
    <m/>
    <m/>
    <m/>
    <x v="1"/>
    <x v="2"/>
    <m/>
    <x v="0"/>
    <m/>
    <m/>
    <s v="AII"/>
    <s v="jandaia-de-testa-vermelha"/>
    <x v="1"/>
    <x v="0"/>
    <n v="0"/>
    <n v="0"/>
    <n v="0"/>
    <s v="LC"/>
    <x v="0"/>
  </r>
  <r>
    <n v="1904"/>
    <s v="Psittacidae"/>
    <x v="18"/>
    <n v="1"/>
    <m/>
    <m/>
    <m/>
    <m/>
    <m/>
    <m/>
    <m/>
    <x v="1"/>
    <x v="2"/>
    <m/>
    <x v="0"/>
    <m/>
    <m/>
    <s v="AII"/>
    <s v="periquitão"/>
    <x v="0"/>
    <x v="0"/>
    <n v="0"/>
    <n v="0"/>
    <n v="0"/>
    <s v="LC"/>
    <x v="0"/>
  </r>
  <r>
    <n v="2220"/>
    <s v="Thamnophilidae"/>
    <x v="22"/>
    <n v="1"/>
    <m/>
    <m/>
    <m/>
    <m/>
    <m/>
    <m/>
    <m/>
    <x v="1"/>
    <x v="2"/>
    <m/>
    <x v="0"/>
    <m/>
    <m/>
    <s v="AII"/>
    <s v="choquinha-lisa"/>
    <x v="1"/>
    <x v="0"/>
    <n v="0"/>
    <n v="0"/>
    <n v="0"/>
    <s v="LC"/>
    <x v="0"/>
  </r>
  <r>
    <n v="2252"/>
    <s v="Thamnophilidae"/>
    <x v="196"/>
    <n v="1"/>
    <m/>
    <m/>
    <m/>
    <m/>
    <m/>
    <m/>
    <m/>
    <x v="1"/>
    <x v="2"/>
    <m/>
    <x v="0"/>
    <m/>
    <m/>
    <s v="AII"/>
    <s v="choca-barrada"/>
    <x v="0"/>
    <x v="1"/>
    <n v="0"/>
    <n v="0"/>
    <n v="0"/>
    <s v="LC"/>
    <x v="0"/>
  </r>
  <r>
    <n v="2259"/>
    <s v="Thamnophilidae"/>
    <x v="197"/>
    <n v="1"/>
    <m/>
    <m/>
    <m/>
    <m/>
    <m/>
    <m/>
    <m/>
    <x v="1"/>
    <x v="2"/>
    <m/>
    <x v="0"/>
    <m/>
    <m/>
    <s v="AII"/>
    <s v="choca-de-chapéu-vermelho"/>
    <x v="0"/>
    <x v="1"/>
    <n v="0"/>
    <n v="0"/>
    <n v="0"/>
    <s v="LC"/>
    <x v="0"/>
  </r>
  <r>
    <n v="2289"/>
    <s v="Thamnophilidae"/>
    <x v="198"/>
    <n v="1"/>
    <m/>
    <m/>
    <m/>
    <m/>
    <m/>
    <m/>
    <m/>
    <x v="1"/>
    <x v="2"/>
    <m/>
    <x v="0"/>
    <m/>
    <m/>
    <s v="AII"/>
    <s v="choca-da-mata"/>
    <x v="0"/>
    <x v="0"/>
    <n v="0"/>
    <n v="0"/>
    <n v="0"/>
    <s v="LC"/>
    <x v="0"/>
  </r>
  <r>
    <n v="2323"/>
    <s v="Thamnophilidae"/>
    <x v="199"/>
    <n v="1"/>
    <m/>
    <m/>
    <m/>
    <m/>
    <m/>
    <m/>
    <m/>
    <x v="1"/>
    <x v="2"/>
    <m/>
    <x v="0"/>
    <m/>
    <m/>
    <s v="AII"/>
    <s v="choró-boi"/>
    <x v="0"/>
    <x v="0"/>
    <n v="0"/>
    <n v="0"/>
    <n v="0"/>
    <s v="LC"/>
    <x v="0"/>
  </r>
  <r>
    <n v="2338"/>
    <s v="Thamnophilidae"/>
    <x v="200"/>
    <n v="1"/>
    <m/>
    <m/>
    <m/>
    <m/>
    <m/>
    <m/>
    <m/>
    <x v="1"/>
    <x v="2"/>
    <m/>
    <x v="0"/>
    <m/>
    <m/>
    <s v="AII"/>
    <s v="borralhara"/>
    <x v="1"/>
    <x v="0"/>
    <s v="MA"/>
    <n v="0"/>
    <n v="0"/>
    <s v="LC"/>
    <x v="0"/>
  </r>
  <r>
    <n v="2551"/>
    <s v="Conopophagidae"/>
    <x v="201"/>
    <n v="1"/>
    <m/>
    <m/>
    <m/>
    <m/>
    <m/>
    <m/>
    <m/>
    <x v="1"/>
    <x v="2"/>
    <m/>
    <x v="0"/>
    <m/>
    <m/>
    <s v="AII"/>
    <s v="chupa-dente"/>
    <x v="1"/>
    <x v="0"/>
    <s v="MA"/>
    <n v="0"/>
    <n v="0"/>
    <s v="LC"/>
    <x v="0"/>
  </r>
  <r>
    <n v="2789"/>
    <s v="Dendrocolaptidae"/>
    <x v="202"/>
    <n v="1"/>
    <m/>
    <m/>
    <m/>
    <m/>
    <m/>
    <m/>
    <m/>
    <x v="1"/>
    <x v="2"/>
    <m/>
    <x v="0"/>
    <m/>
    <m/>
    <s v="AII"/>
    <s v="arapaçu-de-cerrado"/>
    <x v="1"/>
    <x v="0"/>
    <n v="0"/>
    <n v="0"/>
    <n v="0"/>
    <s v="LC"/>
    <x v="0"/>
  </r>
  <r>
    <n v="2879"/>
    <s v="Furnariidae"/>
    <x v="203"/>
    <n v="1"/>
    <m/>
    <m/>
    <m/>
    <m/>
    <m/>
    <m/>
    <m/>
    <x v="1"/>
    <x v="2"/>
    <m/>
    <x v="0"/>
    <m/>
    <m/>
    <s v="AII"/>
    <s v="casaca-de-couro-da-lama"/>
    <x v="0"/>
    <x v="0"/>
    <n v="0"/>
    <n v="0"/>
    <n v="0"/>
    <s v="LC"/>
    <x v="0"/>
  </r>
  <r>
    <n v="2889"/>
    <s v="Furnariidae"/>
    <x v="204"/>
    <n v="1"/>
    <m/>
    <m/>
    <m/>
    <m/>
    <m/>
    <m/>
    <m/>
    <x v="1"/>
    <x v="2"/>
    <m/>
    <x v="0"/>
    <m/>
    <m/>
    <s v="AII"/>
    <s v="joão-de-barro"/>
    <x v="0"/>
    <x v="1"/>
    <n v="0"/>
    <n v="0"/>
    <n v="0"/>
    <s v="LC"/>
    <x v="0"/>
  </r>
  <r>
    <n v="2899"/>
    <s v="Furnariidae"/>
    <x v="205"/>
    <n v="1"/>
    <m/>
    <m/>
    <m/>
    <m/>
    <m/>
    <m/>
    <m/>
    <x v="1"/>
    <x v="2"/>
    <m/>
    <x v="0"/>
    <m/>
    <m/>
    <s v="AII"/>
    <s v="joão-porca"/>
    <x v="1"/>
    <x v="0"/>
    <n v="0"/>
    <n v="0"/>
    <n v="0"/>
    <s v="LC"/>
    <x v="0"/>
  </r>
  <r>
    <n v="2906"/>
    <s v="Furnariidae"/>
    <x v="206"/>
    <n v="1"/>
    <m/>
    <m/>
    <m/>
    <m/>
    <m/>
    <m/>
    <m/>
    <x v="1"/>
    <x v="2"/>
    <m/>
    <x v="0"/>
    <m/>
    <m/>
    <s v="AII"/>
    <s v="cisqueiro-do-rio"/>
    <x v="1"/>
    <x v="0"/>
    <n v="0"/>
    <n v="0"/>
    <n v="0"/>
    <s v="LC"/>
    <x v="0"/>
  </r>
  <r>
    <n v="2929"/>
    <s v="Furnariidae"/>
    <x v="37"/>
    <n v="1"/>
    <m/>
    <m/>
    <m/>
    <m/>
    <m/>
    <m/>
    <m/>
    <x v="1"/>
    <x v="2"/>
    <m/>
    <x v="0"/>
    <m/>
    <m/>
    <s v="AII"/>
    <s v="barranqueiro-de-olho-branco"/>
    <x v="1"/>
    <x v="0"/>
    <s v="MA"/>
    <n v="0"/>
    <n v="0"/>
    <s v="LC"/>
    <x v="0"/>
  </r>
  <r>
    <n v="2999"/>
    <s v="Furnariidae"/>
    <x v="207"/>
    <n v="1"/>
    <m/>
    <m/>
    <m/>
    <m/>
    <m/>
    <m/>
    <m/>
    <x v="1"/>
    <x v="2"/>
    <m/>
    <x v="0"/>
    <m/>
    <m/>
    <s v="AII"/>
    <s v="joão-botina-do-brejo"/>
    <x v="1"/>
    <x v="0"/>
    <s v="MA"/>
    <n v="0"/>
    <n v="0"/>
    <s v="LC"/>
    <x v="0"/>
  </r>
  <r>
    <n v="3072"/>
    <s v="Furnariidae"/>
    <x v="208"/>
    <n v="1"/>
    <m/>
    <m/>
    <m/>
    <m/>
    <m/>
    <m/>
    <m/>
    <x v="1"/>
    <x v="2"/>
    <m/>
    <x v="0"/>
    <m/>
    <m/>
    <s v="AII"/>
    <s v="arredio-do-rio"/>
    <x v="1"/>
    <x v="0"/>
    <n v="0"/>
    <n v="0"/>
    <n v="0"/>
    <s v="LC"/>
    <x v="0"/>
  </r>
  <r>
    <n v="3081"/>
    <s v="Furnariidae"/>
    <x v="209"/>
    <n v="1"/>
    <m/>
    <m/>
    <m/>
    <m/>
    <m/>
    <m/>
    <m/>
    <x v="1"/>
    <x v="2"/>
    <m/>
    <x v="0"/>
    <m/>
    <m/>
    <s v="AII"/>
    <s v="arredio-pálido"/>
    <x v="1"/>
    <x v="0"/>
    <s v="MA"/>
    <n v="0"/>
    <n v="0"/>
    <s v="LC"/>
    <x v="0"/>
  </r>
  <r>
    <n v="3012"/>
    <s v="Furnariidae"/>
    <x v="61"/>
    <n v="1"/>
    <m/>
    <m/>
    <m/>
    <m/>
    <m/>
    <m/>
    <m/>
    <x v="1"/>
    <x v="2"/>
    <m/>
    <x v="0"/>
    <m/>
    <m/>
    <s v="AII"/>
    <s v="curutié"/>
    <x v="0"/>
    <x v="0"/>
    <n v="0"/>
    <n v="0"/>
    <n v="0"/>
    <s v="LC"/>
    <x v="0"/>
  </r>
  <r>
    <n v="3021"/>
    <s v="Furnariidae"/>
    <x v="210"/>
    <n v="1"/>
    <m/>
    <m/>
    <m/>
    <m/>
    <m/>
    <m/>
    <m/>
    <x v="1"/>
    <x v="2"/>
    <m/>
    <x v="0"/>
    <m/>
    <m/>
    <s v="AII"/>
    <s v="pichororé"/>
    <x v="1"/>
    <x v="0"/>
    <s v="MA"/>
    <n v="0"/>
    <n v="0"/>
    <s v="LC"/>
    <x v="0"/>
  </r>
  <r>
    <n v="3034"/>
    <s v="Furnariidae"/>
    <x v="211"/>
    <n v="1"/>
    <m/>
    <m/>
    <m/>
    <m/>
    <m/>
    <m/>
    <m/>
    <x v="1"/>
    <x v="2"/>
    <m/>
    <x v="0"/>
    <m/>
    <m/>
    <s v="AII"/>
    <s v="joão-teneném"/>
    <x v="0"/>
    <x v="1"/>
    <n v="0"/>
    <n v="0"/>
    <n v="0"/>
    <s v="LC"/>
    <x v="0"/>
  </r>
  <r>
    <n v="3026"/>
    <s v="Furnariidae"/>
    <x v="212"/>
    <n v="1"/>
    <m/>
    <m/>
    <m/>
    <m/>
    <m/>
    <m/>
    <m/>
    <x v="1"/>
    <x v="2"/>
    <m/>
    <x v="0"/>
    <m/>
    <m/>
    <s v="AII"/>
    <s v="uí-pi"/>
    <x v="0"/>
    <x v="1"/>
    <n v="0"/>
    <n v="0"/>
    <n v="0"/>
    <s v="LC"/>
    <x v="0"/>
  </r>
  <r>
    <n v="3025"/>
    <s v="Furnariidae"/>
    <x v="213"/>
    <n v="1"/>
    <m/>
    <m/>
    <m/>
    <m/>
    <m/>
    <m/>
    <m/>
    <x v="1"/>
    <x v="2"/>
    <m/>
    <x v="0"/>
    <m/>
    <m/>
    <s v="AII"/>
    <s v="petrim"/>
    <x v="0"/>
    <x v="0"/>
    <n v="0"/>
    <n v="0"/>
    <n v="0"/>
    <s v="LC"/>
    <x v="0"/>
  </r>
  <r>
    <n v="3309"/>
    <s v="Cotingidae"/>
    <x v="214"/>
    <n v="1"/>
    <m/>
    <m/>
    <m/>
    <m/>
    <m/>
    <m/>
    <m/>
    <x v="1"/>
    <x v="2"/>
    <m/>
    <x v="0"/>
    <m/>
    <m/>
    <s v="AII"/>
    <s v="tesourinha-da-mata"/>
    <x v="1"/>
    <x v="0"/>
    <n v="0"/>
    <n v="0"/>
    <n v="0"/>
    <s v="LC"/>
    <x v="0"/>
  </r>
  <r>
    <n v="3256"/>
    <s v="Tityridae"/>
    <x v="215"/>
    <n v="1"/>
    <m/>
    <m/>
    <m/>
    <m/>
    <m/>
    <m/>
    <m/>
    <x v="1"/>
    <x v="2"/>
    <m/>
    <x v="0"/>
    <m/>
    <m/>
    <s v="AII"/>
    <s v="anambé-branco-de-rabo-preto"/>
    <x v="1"/>
    <x v="0"/>
    <n v="0"/>
    <n v="0"/>
    <n v="0"/>
    <s v="LC"/>
    <x v="0"/>
  </r>
  <r>
    <n v="3275"/>
    <s v="Tityridae"/>
    <x v="15"/>
    <n v="1"/>
    <m/>
    <m/>
    <m/>
    <m/>
    <m/>
    <m/>
    <m/>
    <x v="1"/>
    <x v="2"/>
    <m/>
    <x v="0"/>
    <m/>
    <m/>
    <s v="AII"/>
    <s v="caneleiro-preto"/>
    <x v="0"/>
    <x v="0"/>
    <n v="0"/>
    <n v="0"/>
    <n v="0"/>
    <s v="LC"/>
    <x v="0"/>
  </r>
  <r>
    <n v="3285"/>
    <s v="Tityridae"/>
    <x v="216"/>
    <n v="1"/>
    <m/>
    <m/>
    <m/>
    <m/>
    <m/>
    <m/>
    <m/>
    <x v="1"/>
    <x v="2"/>
    <m/>
    <x v="0"/>
    <m/>
    <m/>
    <s v="AII"/>
    <s v="caneleiro-de-chapéu-preto"/>
    <x v="1"/>
    <x v="0"/>
    <n v="0"/>
    <n v="0"/>
    <n v="0"/>
    <s v="LC"/>
    <x v="0"/>
  </r>
  <r>
    <n v="3455"/>
    <s v="Rhynchocyclidae"/>
    <x v="217"/>
    <n v="1"/>
    <m/>
    <m/>
    <m/>
    <m/>
    <m/>
    <m/>
    <m/>
    <x v="1"/>
    <x v="2"/>
    <m/>
    <x v="0"/>
    <m/>
    <m/>
    <s v="AII"/>
    <s v="bico-chato-de-orelha-preta"/>
    <x v="1"/>
    <x v="0"/>
    <n v="0"/>
    <n v="0"/>
    <n v="0"/>
    <s v="LC"/>
    <x v="0"/>
  </r>
  <r>
    <n v="3486"/>
    <s v="Rhynchocyclidae"/>
    <x v="218"/>
    <n v="1"/>
    <m/>
    <m/>
    <m/>
    <m/>
    <m/>
    <m/>
    <m/>
    <x v="1"/>
    <x v="2"/>
    <m/>
    <x v="0"/>
    <m/>
    <m/>
    <s v="AII"/>
    <s v="teque-teque"/>
    <x v="0"/>
    <x v="0"/>
    <s v="MA"/>
    <n v="0"/>
    <n v="0"/>
    <s v="LC"/>
    <x v="0"/>
  </r>
  <r>
    <n v="3487"/>
    <s v="Rhynchocyclidae"/>
    <x v="219"/>
    <n v="1"/>
    <m/>
    <m/>
    <m/>
    <m/>
    <m/>
    <m/>
    <m/>
    <x v="1"/>
    <x v="2"/>
    <m/>
    <x v="0"/>
    <m/>
    <m/>
    <s v="AII"/>
    <s v="ferreirinho-relógio"/>
    <x v="0"/>
    <x v="0"/>
    <n v="0"/>
    <n v="0"/>
    <n v="0"/>
    <s v="LC"/>
    <x v="0"/>
  </r>
  <r>
    <n v="3573"/>
    <s v="Tyrannidae"/>
    <x v="220"/>
    <n v="1"/>
    <m/>
    <m/>
    <m/>
    <m/>
    <m/>
    <m/>
    <m/>
    <x v="1"/>
    <x v="2"/>
    <m/>
    <x v="0"/>
    <m/>
    <m/>
    <s v="AII"/>
    <s v="gibão-de-couro"/>
    <x v="0"/>
    <x v="0"/>
    <n v="0"/>
    <n v="0"/>
    <n v="0"/>
    <s v="LC"/>
    <x v="0"/>
  </r>
  <r>
    <n v="3607"/>
    <s v="Tyrannidae"/>
    <x v="13"/>
    <n v="1"/>
    <m/>
    <m/>
    <m/>
    <m/>
    <m/>
    <m/>
    <m/>
    <x v="1"/>
    <x v="2"/>
    <m/>
    <x v="0"/>
    <m/>
    <m/>
    <s v="AII"/>
    <s v="risadinha"/>
    <x v="0"/>
    <x v="0"/>
    <n v="0"/>
    <n v="0"/>
    <n v="0"/>
    <s v="LC"/>
    <x v="0"/>
  </r>
  <r>
    <n v="3613"/>
    <s v="Tyrannidae"/>
    <x v="3"/>
    <n v="1"/>
    <m/>
    <m/>
    <m/>
    <m/>
    <m/>
    <m/>
    <m/>
    <x v="1"/>
    <x v="2"/>
    <m/>
    <x v="0"/>
    <m/>
    <m/>
    <s v="AII"/>
    <s v="guaracava-de-barriga-amarela"/>
    <x v="0"/>
    <x v="1"/>
    <n v="0"/>
    <n v="0"/>
    <n v="0"/>
    <s v="LC"/>
    <x v="0"/>
  </r>
  <r>
    <n v="3615"/>
    <s v="Tyrannidae"/>
    <x v="221"/>
    <n v="1"/>
    <m/>
    <m/>
    <m/>
    <m/>
    <m/>
    <m/>
    <m/>
    <x v="1"/>
    <x v="2"/>
    <m/>
    <x v="0"/>
    <m/>
    <m/>
    <s v="AII"/>
    <s v="guaracava-grande"/>
    <x v="0"/>
    <x v="0"/>
    <n v="0"/>
    <n v="0"/>
    <n v="0"/>
    <s v="LC"/>
    <x v="0"/>
  </r>
  <r>
    <n v="3693"/>
    <s v="Tyrannidae"/>
    <x v="222"/>
    <n v="1"/>
    <m/>
    <m/>
    <m/>
    <m/>
    <m/>
    <m/>
    <m/>
    <x v="1"/>
    <x v="2"/>
    <m/>
    <x v="0"/>
    <m/>
    <m/>
    <s v="AII"/>
    <s v="alegrinho"/>
    <x v="0"/>
    <x v="0"/>
    <n v="0"/>
    <n v="0"/>
    <n v="0"/>
    <s v="LC"/>
    <x v="0"/>
  </r>
  <r>
    <n v="3730"/>
    <s v="Tyrannidae"/>
    <x v="223"/>
    <n v="1"/>
    <m/>
    <m/>
    <m/>
    <m/>
    <m/>
    <m/>
    <m/>
    <x v="1"/>
    <x v="2"/>
    <m/>
    <x v="0"/>
    <m/>
    <m/>
    <s v="AII"/>
    <s v="maria-cavaleira"/>
    <x v="0"/>
    <x v="0"/>
    <n v="0"/>
    <n v="0"/>
    <n v="0"/>
    <s v="LC"/>
    <x v="0"/>
  </r>
  <r>
    <n v="3752"/>
    <s v="Tyrannidae"/>
    <x v="10"/>
    <n v="1"/>
    <m/>
    <m/>
    <m/>
    <m/>
    <m/>
    <m/>
    <m/>
    <x v="1"/>
    <x v="2"/>
    <m/>
    <x v="0"/>
    <m/>
    <m/>
    <s v="AII"/>
    <s v="bem-te-vi"/>
    <x v="0"/>
    <x v="0"/>
    <n v="0"/>
    <n v="0"/>
    <n v="0"/>
    <s v="LC"/>
    <x v="0"/>
  </r>
  <r>
    <n v="3761"/>
    <s v="Tyrannidae"/>
    <x v="224"/>
    <n v="1"/>
    <m/>
    <m/>
    <m/>
    <m/>
    <m/>
    <m/>
    <m/>
    <x v="1"/>
    <x v="2"/>
    <m/>
    <x v="0"/>
    <m/>
    <m/>
    <s v="AII"/>
    <s v="suiriri-cavaleiro"/>
    <x v="0"/>
    <x v="1"/>
    <n v="0"/>
    <n v="0"/>
    <n v="0"/>
    <s v="LC"/>
    <x v="0"/>
  </r>
  <r>
    <n v="3765"/>
    <s v="Tyrannidae"/>
    <x v="9"/>
    <n v="1"/>
    <m/>
    <m/>
    <m/>
    <m/>
    <m/>
    <m/>
    <m/>
    <x v="1"/>
    <x v="2"/>
    <m/>
    <x v="0"/>
    <m/>
    <m/>
    <s v="AII"/>
    <s v="bem-te-vi-rajado"/>
    <x v="0"/>
    <x v="0"/>
    <n v="0"/>
    <n v="0"/>
    <n v="0"/>
    <s v="LC"/>
    <x v="0"/>
  </r>
  <r>
    <n v="3771"/>
    <s v="Tyrannidae"/>
    <x v="225"/>
    <n v="1"/>
    <m/>
    <m/>
    <m/>
    <m/>
    <m/>
    <m/>
    <m/>
    <x v="1"/>
    <x v="2"/>
    <m/>
    <x v="0"/>
    <m/>
    <m/>
    <s v="AII"/>
    <s v="neinei"/>
    <x v="0"/>
    <x v="0"/>
    <n v="0"/>
    <n v="0"/>
    <n v="0"/>
    <s v="LC"/>
    <x v="0"/>
  </r>
  <r>
    <n v="3777"/>
    <s v="Tyrannidae"/>
    <x v="226"/>
    <n v="1"/>
    <m/>
    <m/>
    <m/>
    <m/>
    <m/>
    <m/>
    <m/>
    <x v="1"/>
    <x v="2"/>
    <m/>
    <x v="0"/>
    <m/>
    <m/>
    <s v="AII"/>
    <s v="bentevizinho-de-penacho-vermelho"/>
    <x v="0"/>
    <x v="0"/>
    <n v="0"/>
    <n v="0"/>
    <n v="0"/>
    <s v="LC"/>
    <x v="0"/>
  </r>
  <r>
    <n v="3786"/>
    <s v="Tyrannidae"/>
    <x v="227"/>
    <n v="1"/>
    <m/>
    <m/>
    <m/>
    <m/>
    <m/>
    <m/>
    <m/>
    <x v="1"/>
    <x v="2"/>
    <m/>
    <x v="0"/>
    <m/>
    <m/>
    <s v="AII"/>
    <s v="suiriri-de-garganta-branca"/>
    <x v="0"/>
    <x v="0"/>
    <n v="0"/>
    <n v="0"/>
    <n v="0"/>
    <s v="LC"/>
    <x v="0"/>
  </r>
  <r>
    <n v="3787"/>
    <s v="Tyrannidae"/>
    <x v="39"/>
    <n v="1"/>
    <m/>
    <m/>
    <m/>
    <m/>
    <m/>
    <m/>
    <m/>
    <x v="1"/>
    <x v="2"/>
    <m/>
    <x v="0"/>
    <m/>
    <m/>
    <s v="AII"/>
    <s v="suiriri"/>
    <x v="0"/>
    <x v="0"/>
    <n v="0"/>
    <n v="0"/>
    <n v="0"/>
    <s v="LC"/>
    <x v="0"/>
  </r>
  <r>
    <n v="3790"/>
    <s v="Tyrannidae"/>
    <x v="228"/>
    <n v="1"/>
    <m/>
    <m/>
    <m/>
    <m/>
    <m/>
    <m/>
    <m/>
    <x v="1"/>
    <x v="2"/>
    <m/>
    <x v="0"/>
    <m/>
    <m/>
    <s v="AII"/>
    <s v="tesourinha"/>
    <x v="0"/>
    <x v="1"/>
    <n v="0"/>
    <n v="0"/>
    <n v="0"/>
    <s v="LC"/>
    <x v="0"/>
  </r>
  <r>
    <n v="3801"/>
    <s v="Tyrannidae"/>
    <x v="229"/>
    <n v="1"/>
    <m/>
    <m/>
    <m/>
    <m/>
    <m/>
    <m/>
    <m/>
    <x v="1"/>
    <x v="2"/>
    <m/>
    <x v="0"/>
    <m/>
    <m/>
    <s v="AII"/>
    <s v="peitica"/>
    <x v="0"/>
    <x v="0"/>
    <n v="0"/>
    <n v="0"/>
    <n v="0"/>
    <s v="LC"/>
    <x v="0"/>
  </r>
  <r>
    <n v="3838"/>
    <s v="Tyrannidae"/>
    <x v="230"/>
    <n v="1"/>
    <m/>
    <m/>
    <m/>
    <m/>
    <m/>
    <m/>
    <m/>
    <x v="1"/>
    <x v="2"/>
    <m/>
    <x v="0"/>
    <m/>
    <m/>
    <s v="AII"/>
    <s v="freirinha"/>
    <x v="1"/>
    <x v="2"/>
    <n v="0"/>
    <n v="0"/>
    <n v="0"/>
    <s v="LC"/>
    <x v="0"/>
  </r>
  <r>
    <n v="3834"/>
    <s v="Tyrannidae"/>
    <x v="231"/>
    <n v="1"/>
    <m/>
    <m/>
    <m/>
    <m/>
    <m/>
    <m/>
    <m/>
    <x v="1"/>
    <x v="2"/>
    <m/>
    <x v="0"/>
    <m/>
    <m/>
    <s v="AII"/>
    <s v="lavadeira-de-cara-branca"/>
    <x v="1"/>
    <x v="2"/>
    <n v="0"/>
    <n v="0"/>
    <n v="0"/>
    <s v="LC"/>
    <x v="0"/>
  </r>
  <r>
    <n v="3835"/>
    <s v="Tyrannidae"/>
    <x v="232"/>
    <n v="1"/>
    <m/>
    <m/>
    <m/>
    <m/>
    <m/>
    <m/>
    <m/>
    <x v="1"/>
    <x v="2"/>
    <m/>
    <x v="0"/>
    <m/>
    <m/>
    <s v="AII"/>
    <s v="lavadeira-mascarada"/>
    <x v="0"/>
    <x v="1"/>
    <n v="0"/>
    <n v="0"/>
    <n v="0"/>
    <s v="LC"/>
    <x v="0"/>
  </r>
  <r>
    <n v="3829"/>
    <s v="Tyrannidae"/>
    <x v="233"/>
    <n v="1"/>
    <m/>
    <m/>
    <m/>
    <m/>
    <m/>
    <m/>
    <m/>
    <x v="1"/>
    <x v="2"/>
    <m/>
    <x v="0"/>
    <m/>
    <m/>
    <s v="AII"/>
    <s v="príncipe"/>
    <x v="0"/>
    <x v="1"/>
    <n v="0"/>
    <n v="0"/>
    <n v="0"/>
    <s v="LC"/>
    <x v="0"/>
  </r>
  <r>
    <n v="3840"/>
    <s v="Tyrannidae"/>
    <x v="234"/>
    <n v="1"/>
    <m/>
    <m/>
    <m/>
    <m/>
    <m/>
    <m/>
    <m/>
    <x v="1"/>
    <x v="2"/>
    <m/>
    <x v="0"/>
    <m/>
    <m/>
    <s v="AII"/>
    <s v="tesoura-do-brejo"/>
    <x v="1"/>
    <x v="1"/>
    <n v="0"/>
    <n v="0"/>
    <n v="0"/>
    <s v="LC"/>
    <x v="0"/>
  </r>
  <r>
    <n v="3819"/>
    <s v="Tyrannidae"/>
    <x v="235"/>
    <n v="1"/>
    <m/>
    <m/>
    <m/>
    <m/>
    <m/>
    <m/>
    <m/>
    <x v="1"/>
    <x v="2"/>
    <m/>
    <x v="0"/>
    <m/>
    <m/>
    <s v="AII"/>
    <s v="filipe"/>
    <x v="0"/>
    <x v="1"/>
    <n v="0"/>
    <n v="0"/>
    <n v="0"/>
    <s v="LC"/>
    <x v="0"/>
  </r>
  <r>
    <n v="3847"/>
    <s v="Tyrannidae"/>
    <x v="236"/>
    <n v="1"/>
    <m/>
    <m/>
    <m/>
    <m/>
    <m/>
    <m/>
    <m/>
    <x v="1"/>
    <x v="2"/>
    <m/>
    <x v="0"/>
    <m/>
    <m/>
    <s v="AII"/>
    <s v="guaracavuçu"/>
    <x v="0"/>
    <x v="0"/>
    <n v="0"/>
    <n v="0"/>
    <n v="0"/>
    <s v="LC"/>
    <x v="0"/>
  </r>
  <r>
    <n v="3896"/>
    <s v="Tyrannidae"/>
    <x v="237"/>
    <n v="1"/>
    <m/>
    <m/>
    <m/>
    <m/>
    <m/>
    <m/>
    <m/>
    <x v="1"/>
    <x v="2"/>
    <m/>
    <x v="0"/>
    <m/>
    <m/>
    <s v="AII"/>
    <s v="suiriri-pequeno"/>
    <x v="0"/>
    <x v="1"/>
    <n v="0"/>
    <n v="0"/>
    <n v="0"/>
    <s v="LC"/>
    <x v="0"/>
  </r>
  <r>
    <n v="3906"/>
    <s v="Tyrannidae"/>
    <x v="238"/>
    <n v="1"/>
    <m/>
    <m/>
    <m/>
    <m/>
    <m/>
    <m/>
    <m/>
    <x v="1"/>
    <x v="2"/>
    <m/>
    <x v="0"/>
    <m/>
    <m/>
    <s v="AII"/>
    <s v="noivinha-branca"/>
    <x v="1"/>
    <x v="1"/>
    <n v="0"/>
    <n v="0"/>
    <n v="0"/>
    <s v="LC"/>
    <x v="0"/>
  </r>
  <r>
    <n v="3902"/>
    <s v="Tyrannidae"/>
    <x v="239"/>
    <n v="1"/>
    <m/>
    <m/>
    <m/>
    <m/>
    <m/>
    <m/>
    <m/>
    <x v="1"/>
    <x v="2"/>
    <m/>
    <x v="0"/>
    <m/>
    <m/>
    <s v="AII"/>
    <s v="primavera"/>
    <x v="0"/>
    <x v="1"/>
    <n v="0"/>
    <n v="0"/>
    <e v="#N/A"/>
    <e v="#N/A"/>
    <x v="0"/>
  </r>
  <r>
    <n v="3923"/>
    <s v="Vireonidae"/>
    <x v="240"/>
    <n v="1"/>
    <m/>
    <m/>
    <m/>
    <m/>
    <m/>
    <m/>
    <m/>
    <x v="1"/>
    <x v="2"/>
    <m/>
    <x v="0"/>
    <m/>
    <m/>
    <s v="AII"/>
    <s v="pitiguari"/>
    <x v="0"/>
    <x v="0"/>
    <n v="0"/>
    <n v="0"/>
    <n v="0"/>
    <s v="LC"/>
    <x v="0"/>
  </r>
  <r>
    <n v="3961"/>
    <s v="Vireonidae"/>
    <x v="27"/>
    <n v="1"/>
    <m/>
    <m/>
    <m/>
    <m/>
    <m/>
    <m/>
    <m/>
    <x v="1"/>
    <x v="2"/>
    <m/>
    <x v="0"/>
    <m/>
    <m/>
    <s v="AII"/>
    <s v="juruviara"/>
    <x v="0"/>
    <x v="0"/>
    <n v="0"/>
    <n v="0"/>
    <n v="0"/>
    <s v="LC"/>
    <x v="0"/>
  </r>
  <r>
    <n v="3979"/>
    <s v="Corvidae"/>
    <x v="241"/>
    <n v="1"/>
    <m/>
    <m/>
    <m/>
    <m/>
    <m/>
    <m/>
    <m/>
    <x v="1"/>
    <x v="2"/>
    <m/>
    <x v="0"/>
    <m/>
    <m/>
    <s v="AII"/>
    <s v="gralha-do-campo"/>
    <x v="1"/>
    <x v="1"/>
    <s v="Cer"/>
    <n v="0"/>
    <n v="0"/>
    <s v="LC"/>
    <x v="0"/>
  </r>
  <r>
    <n v="3983"/>
    <s v="Corvidae"/>
    <x v="242"/>
    <n v="1"/>
    <m/>
    <m/>
    <m/>
    <m/>
    <m/>
    <m/>
    <m/>
    <x v="1"/>
    <x v="2"/>
    <m/>
    <x v="0"/>
    <m/>
    <m/>
    <s v="AII"/>
    <s v="gralha-picaça"/>
    <x v="0"/>
    <x v="0"/>
    <n v="0"/>
    <n v="0"/>
    <n v="0"/>
    <s v="LC"/>
    <x v="0"/>
  </r>
  <r>
    <n v="3991"/>
    <s v="Hirundinidae"/>
    <x v="6"/>
    <n v="1"/>
    <m/>
    <m/>
    <m/>
    <m/>
    <m/>
    <m/>
    <m/>
    <x v="1"/>
    <x v="2"/>
    <m/>
    <x v="0"/>
    <m/>
    <m/>
    <s v="AII"/>
    <s v="andorinha-pequena-de-casa"/>
    <x v="0"/>
    <x v="1"/>
    <n v="0"/>
    <n v="0"/>
    <n v="0"/>
    <s v="LC"/>
    <x v="0"/>
  </r>
  <r>
    <n v="4003"/>
    <s v="Hirundinidae"/>
    <x v="243"/>
    <n v="1"/>
    <m/>
    <m/>
    <m/>
    <m/>
    <m/>
    <m/>
    <m/>
    <x v="1"/>
    <x v="2"/>
    <m/>
    <x v="0"/>
    <m/>
    <m/>
    <s v="AII"/>
    <s v="andorinha-serradora"/>
    <x v="0"/>
    <x v="1"/>
    <n v="0"/>
    <n v="0"/>
    <n v="0"/>
    <s v="LC"/>
    <x v="0"/>
  </r>
  <r>
    <n v="4006"/>
    <s v="Hirundinidae"/>
    <x v="244"/>
    <n v="1"/>
    <m/>
    <m/>
    <m/>
    <m/>
    <m/>
    <m/>
    <m/>
    <x v="1"/>
    <x v="2"/>
    <m/>
    <x v="0"/>
    <m/>
    <m/>
    <s v="AII"/>
    <s v="andorinha-do-campo"/>
    <x v="0"/>
    <x v="1"/>
    <n v="0"/>
    <n v="0"/>
    <n v="0"/>
    <s v="LC"/>
    <x v="0"/>
  </r>
  <r>
    <n v="4012"/>
    <s v="Hirundinidae"/>
    <x v="245"/>
    <n v="1"/>
    <m/>
    <m/>
    <m/>
    <m/>
    <m/>
    <m/>
    <m/>
    <x v="1"/>
    <x v="2"/>
    <m/>
    <x v="0"/>
    <m/>
    <m/>
    <s v="AII"/>
    <s v="andorinha-grande"/>
    <x v="0"/>
    <x v="1"/>
    <n v="0"/>
    <n v="0"/>
    <n v="0"/>
    <s v="LC"/>
    <x v="0"/>
  </r>
  <r>
    <n v="4017"/>
    <s v="Hirundinidae"/>
    <x v="246"/>
    <n v="1"/>
    <m/>
    <m/>
    <m/>
    <m/>
    <m/>
    <m/>
    <m/>
    <x v="1"/>
    <x v="2"/>
    <m/>
    <x v="0"/>
    <m/>
    <m/>
    <s v="AII"/>
    <s v="andorinha-do-rio"/>
    <x v="0"/>
    <x v="2"/>
    <n v="0"/>
    <n v="0"/>
    <n v="0"/>
    <s v="LC"/>
    <x v="0"/>
  </r>
  <r>
    <n v="4018"/>
    <s v="Hirundinidae"/>
    <x v="247"/>
    <n v="1"/>
    <m/>
    <m/>
    <m/>
    <m/>
    <m/>
    <m/>
    <m/>
    <x v="1"/>
    <x v="2"/>
    <m/>
    <x v="0"/>
    <m/>
    <m/>
    <s v="AII"/>
    <s v="andorinha-de-sobre-branco"/>
    <x v="0"/>
    <x v="1"/>
    <n v="0"/>
    <n v="0"/>
    <n v="0"/>
    <s v="LC"/>
    <x v="0"/>
  </r>
  <r>
    <n v="4042"/>
    <s v="Troglodytidae"/>
    <x v="2"/>
    <n v="1"/>
    <m/>
    <m/>
    <m/>
    <m/>
    <m/>
    <m/>
    <m/>
    <x v="1"/>
    <x v="2"/>
    <m/>
    <x v="0"/>
    <m/>
    <m/>
    <s v="AII"/>
    <s v="corruíra"/>
    <x v="0"/>
    <x v="1"/>
    <n v="0"/>
    <n v="0"/>
    <n v="0"/>
    <n v="0"/>
    <x v="0"/>
  </r>
  <r>
    <n v="4093"/>
    <s v="Donacobiidae"/>
    <x v="248"/>
    <n v="1"/>
    <m/>
    <m/>
    <m/>
    <m/>
    <m/>
    <m/>
    <m/>
    <x v="1"/>
    <x v="2"/>
    <m/>
    <x v="0"/>
    <m/>
    <m/>
    <s v="AII"/>
    <s v="japacanim"/>
    <x v="1"/>
    <x v="2"/>
    <n v="0"/>
    <n v="0"/>
    <n v="0"/>
    <s v="LC"/>
    <x v="0"/>
  </r>
  <r>
    <n v="4144"/>
    <s v="Turdidae"/>
    <x v="4"/>
    <n v="1"/>
    <m/>
    <m/>
    <m/>
    <m/>
    <m/>
    <m/>
    <m/>
    <x v="1"/>
    <x v="2"/>
    <m/>
    <x v="0"/>
    <m/>
    <m/>
    <s v="AII"/>
    <s v="sabiá-branco"/>
    <x v="0"/>
    <x v="0"/>
    <n v="0"/>
    <n v="0"/>
    <n v="0"/>
    <s v="LC"/>
    <x v="0"/>
  </r>
  <r>
    <n v="4150"/>
    <s v="Turdidae"/>
    <x v="55"/>
    <n v="1"/>
    <m/>
    <m/>
    <m/>
    <m/>
    <m/>
    <m/>
    <m/>
    <x v="1"/>
    <x v="2"/>
    <m/>
    <x v="0"/>
    <m/>
    <m/>
    <s v="AII"/>
    <s v="sabiá-laranjeira"/>
    <x v="0"/>
    <x v="0"/>
    <n v="0"/>
    <n v="0"/>
    <n v="0"/>
    <s v="LC"/>
    <x v="0"/>
  </r>
  <r>
    <n v="4157"/>
    <s v="Turdidae"/>
    <x v="249"/>
    <n v="1"/>
    <m/>
    <m/>
    <m/>
    <m/>
    <m/>
    <m/>
    <m/>
    <x v="1"/>
    <x v="2"/>
    <m/>
    <x v="0"/>
    <m/>
    <m/>
    <s v="AII"/>
    <s v="sabiá-poca"/>
    <x v="0"/>
    <x v="0"/>
    <n v="0"/>
    <n v="0"/>
    <n v="0"/>
    <s v="LC"/>
    <x v="0"/>
  </r>
  <r>
    <n v="4167"/>
    <s v="Turdidae"/>
    <x v="250"/>
    <n v="1"/>
    <m/>
    <m/>
    <m/>
    <m/>
    <m/>
    <m/>
    <m/>
    <x v="1"/>
    <x v="2"/>
    <m/>
    <x v="0"/>
    <m/>
    <m/>
    <s v="AII"/>
    <s v="sabiá-coleira"/>
    <x v="1"/>
    <x v="0"/>
    <n v="0"/>
    <n v="0"/>
    <n v="0"/>
    <s v="LC"/>
    <x v="0"/>
  </r>
  <r>
    <n v="4179"/>
    <s v="Mimidae"/>
    <x v="251"/>
    <n v="1"/>
    <m/>
    <m/>
    <m/>
    <m/>
    <m/>
    <m/>
    <m/>
    <x v="1"/>
    <x v="2"/>
    <m/>
    <x v="0"/>
    <m/>
    <m/>
    <s v="AII"/>
    <s v="sabiá-do-campo"/>
    <x v="0"/>
    <x v="1"/>
    <n v="0"/>
    <n v="0"/>
    <n v="0"/>
    <s v="LC"/>
    <x v="0"/>
  </r>
  <r>
    <n v="4882"/>
    <s v="Estrildidae"/>
    <x v="252"/>
    <n v="1"/>
    <m/>
    <m/>
    <m/>
    <m/>
    <m/>
    <m/>
    <m/>
    <x v="1"/>
    <x v="2"/>
    <m/>
    <x v="0"/>
    <m/>
    <m/>
    <s v="AII"/>
    <s v="bico-de-lacre"/>
    <x v="0"/>
    <x v="1"/>
    <s v="Exo"/>
    <n v="0"/>
    <n v="0"/>
    <s v="LC"/>
    <x v="0"/>
  </r>
  <r>
    <n v="4886"/>
    <s v="Passeridae"/>
    <x v="253"/>
    <n v="1"/>
    <m/>
    <m/>
    <m/>
    <m/>
    <m/>
    <m/>
    <m/>
    <x v="1"/>
    <x v="2"/>
    <m/>
    <x v="0"/>
    <m/>
    <m/>
    <s v="AII"/>
    <s v="pardal"/>
    <x v="0"/>
    <x v="1"/>
    <s v="Exo"/>
    <n v="0"/>
    <n v="0"/>
    <s v="LC"/>
    <x v="0"/>
  </r>
  <r>
    <n v="4187"/>
    <s v="Motacillidae"/>
    <x v="254"/>
    <n v="1"/>
    <m/>
    <m/>
    <m/>
    <m/>
    <m/>
    <m/>
    <m/>
    <x v="1"/>
    <x v="2"/>
    <m/>
    <x v="0"/>
    <m/>
    <m/>
    <s v="AII"/>
    <s v="caminheiro-zumbidor"/>
    <x v="0"/>
    <x v="1"/>
    <n v="0"/>
    <n v="0"/>
    <e v="#N/A"/>
    <e v="#N/A"/>
    <x v="0"/>
  </r>
  <r>
    <n v="4840"/>
    <s v="Fringillidae"/>
    <x v="255"/>
    <n v="1"/>
    <m/>
    <m/>
    <m/>
    <m/>
    <m/>
    <m/>
    <m/>
    <x v="1"/>
    <x v="2"/>
    <m/>
    <x v="0"/>
    <m/>
    <m/>
    <s v="AII"/>
    <s v="pintassilgo"/>
    <x v="0"/>
    <x v="1"/>
    <n v="0"/>
    <n v="0"/>
    <n v="0"/>
    <s v="LC"/>
    <x v="0"/>
  </r>
  <r>
    <n v="4847"/>
    <s v="Fringillidae"/>
    <x v="256"/>
    <n v="1"/>
    <m/>
    <m/>
    <m/>
    <m/>
    <m/>
    <m/>
    <m/>
    <x v="1"/>
    <x v="2"/>
    <m/>
    <x v="0"/>
    <m/>
    <m/>
    <s v="AII"/>
    <s v="fim-fim"/>
    <x v="0"/>
    <x v="0"/>
    <n v="0"/>
    <n v="0"/>
    <n v="0"/>
    <s v="LC"/>
    <x v="0"/>
  </r>
  <r>
    <n v="4853"/>
    <s v="Fringillidae"/>
    <x v="257"/>
    <n v="1"/>
    <m/>
    <m/>
    <m/>
    <m/>
    <m/>
    <m/>
    <m/>
    <x v="1"/>
    <x v="2"/>
    <m/>
    <x v="0"/>
    <m/>
    <m/>
    <s v="AII"/>
    <s v="gaturamo"/>
    <x v="0"/>
    <x v="0"/>
    <n v="0"/>
    <n v="0"/>
    <n v="0"/>
    <s v="LC"/>
    <x v="0"/>
  </r>
  <r>
    <n v="4207"/>
    <s v="Passerellidae"/>
    <x v="258"/>
    <n v="1"/>
    <m/>
    <m/>
    <m/>
    <m/>
    <m/>
    <m/>
    <m/>
    <x v="1"/>
    <x v="2"/>
    <m/>
    <x v="0"/>
    <m/>
    <m/>
    <s v="AII"/>
    <s v="tico-tico-do-campo"/>
    <x v="0"/>
    <x v="1"/>
    <n v="0"/>
    <n v="0"/>
    <n v="0"/>
    <s v="LC"/>
    <x v="0"/>
  </r>
  <r>
    <n v="4222"/>
    <s v="Passerellidae"/>
    <x v="259"/>
    <n v="1"/>
    <m/>
    <m/>
    <m/>
    <m/>
    <m/>
    <m/>
    <m/>
    <x v="1"/>
    <x v="2"/>
    <m/>
    <x v="0"/>
    <m/>
    <m/>
    <s v="AII"/>
    <s v="tico-tico-de-bico-amarelo"/>
    <x v="1"/>
    <x v="0"/>
    <n v="0"/>
    <n v="0"/>
    <n v="0"/>
    <s v="LC"/>
    <x v="0"/>
  </r>
  <r>
    <n v="4198"/>
    <s v="Passerellidae"/>
    <x v="260"/>
    <n v="1"/>
    <m/>
    <m/>
    <m/>
    <m/>
    <m/>
    <m/>
    <m/>
    <x v="1"/>
    <x v="2"/>
    <m/>
    <x v="0"/>
    <m/>
    <m/>
    <s v="AII"/>
    <s v="tico-tico"/>
    <x v="0"/>
    <x v="1"/>
    <n v="0"/>
    <n v="0"/>
    <n v="0"/>
    <s v="LC"/>
    <x v="0"/>
  </r>
  <r>
    <n v="4370"/>
    <s v="Icteridae"/>
    <x v="261"/>
    <n v="1"/>
    <m/>
    <m/>
    <m/>
    <m/>
    <m/>
    <m/>
    <m/>
    <x v="1"/>
    <x v="2"/>
    <m/>
    <x v="0"/>
    <m/>
    <m/>
    <s v="AII"/>
    <s v="polícia-inglesa-do-sul"/>
    <x v="0"/>
    <x v="1"/>
    <n v="0"/>
    <n v="0"/>
    <e v="#N/A"/>
    <e v="#N/A"/>
    <x v="0"/>
  </r>
  <r>
    <n v="4301"/>
    <s v="Icteridae"/>
    <x v="262"/>
    <n v="1"/>
    <m/>
    <m/>
    <m/>
    <m/>
    <m/>
    <m/>
    <m/>
    <x v="1"/>
    <x v="2"/>
    <m/>
    <x v="0"/>
    <m/>
    <m/>
    <s v="AII"/>
    <s v="xexéu"/>
    <x v="0"/>
    <x v="0"/>
    <n v="0"/>
    <n v="0"/>
    <n v="0"/>
    <s v="LC"/>
    <x v="0"/>
  </r>
  <r>
    <n v="4313"/>
    <s v="Icteridae"/>
    <x v="263"/>
    <n v="1"/>
    <m/>
    <m/>
    <m/>
    <m/>
    <m/>
    <m/>
    <m/>
    <x v="1"/>
    <x v="2"/>
    <m/>
    <x v="0"/>
    <m/>
    <m/>
    <s v="AII"/>
    <s v="corrupião"/>
    <x v="5"/>
    <x v="0"/>
    <n v="0"/>
    <n v="0"/>
    <n v="0"/>
    <s v="LC"/>
    <x v="0"/>
  </r>
  <r>
    <n v="4305"/>
    <s v="Icteridae"/>
    <x v="264"/>
    <n v="1"/>
    <m/>
    <m/>
    <m/>
    <m/>
    <m/>
    <m/>
    <m/>
    <x v="1"/>
    <x v="2"/>
    <m/>
    <x v="0"/>
    <m/>
    <m/>
    <s v="AII"/>
    <s v="encontro"/>
    <x v="1"/>
    <x v="0"/>
    <n v="0"/>
    <n v="0"/>
    <n v="0"/>
    <s v="LC"/>
    <x v="0"/>
  </r>
  <r>
    <n v="4359"/>
    <s v="Icteridae"/>
    <x v="265"/>
    <n v="1"/>
    <m/>
    <m/>
    <m/>
    <m/>
    <m/>
    <m/>
    <m/>
    <x v="1"/>
    <x v="2"/>
    <m/>
    <x v="0"/>
    <m/>
    <m/>
    <s v="AII"/>
    <s v="iraúna-grande"/>
    <x v="0"/>
    <x v="0"/>
    <n v="0"/>
    <n v="0"/>
    <n v="0"/>
    <s v="LC"/>
    <x v="0"/>
  </r>
  <r>
    <n v="4361"/>
    <s v="Icteridae"/>
    <x v="266"/>
    <n v="1"/>
    <m/>
    <m/>
    <m/>
    <m/>
    <m/>
    <m/>
    <m/>
    <x v="1"/>
    <x v="2"/>
    <m/>
    <x v="0"/>
    <m/>
    <m/>
    <s v="AII"/>
    <s v="chupim"/>
    <x v="0"/>
    <x v="0"/>
    <n v="0"/>
    <n v="0"/>
    <n v="0"/>
    <s v="LC"/>
    <x v="0"/>
  </r>
  <r>
    <n v="4328"/>
    <s v="Icteridae"/>
    <x v="267"/>
    <n v="1"/>
    <m/>
    <m/>
    <m/>
    <m/>
    <m/>
    <m/>
    <m/>
    <x v="1"/>
    <x v="2"/>
    <m/>
    <x v="0"/>
    <m/>
    <m/>
    <s v="AII"/>
    <s v="pássaro-preto"/>
    <x v="0"/>
    <x v="1"/>
    <n v="0"/>
    <n v="0"/>
    <n v="0"/>
    <s v="LC"/>
    <x v="0"/>
  </r>
  <r>
    <n v="4336"/>
    <s v="Icteridae"/>
    <x v="268"/>
    <n v="1"/>
    <m/>
    <m/>
    <m/>
    <m/>
    <m/>
    <m/>
    <m/>
    <x v="1"/>
    <x v="2"/>
    <m/>
    <x v="0"/>
    <m/>
    <m/>
    <s v="AII"/>
    <s v="carretão"/>
    <x v="1"/>
    <x v="2"/>
    <n v="0"/>
    <n v="0"/>
    <e v="#N/A"/>
    <e v="#N/A"/>
    <x v="0"/>
  </r>
  <r>
    <n v="4343"/>
    <s v="Icteridae"/>
    <x v="269"/>
    <n v="1"/>
    <m/>
    <m/>
    <m/>
    <m/>
    <m/>
    <m/>
    <m/>
    <x v="1"/>
    <x v="2"/>
    <m/>
    <x v="0"/>
    <m/>
    <m/>
    <s v="AII"/>
    <s v="garibaldi"/>
    <x v="0"/>
    <x v="1"/>
    <n v="0"/>
    <n v="0"/>
    <n v="0"/>
    <s v="LC"/>
    <x v="0"/>
  </r>
  <r>
    <n v="4351"/>
    <s v="Icteridae"/>
    <x v="270"/>
    <n v="1"/>
    <m/>
    <m/>
    <m/>
    <m/>
    <m/>
    <m/>
    <m/>
    <x v="1"/>
    <x v="2"/>
    <m/>
    <x v="0"/>
    <m/>
    <m/>
    <s v="AII"/>
    <s v="chopim-do-brejo"/>
    <x v="0"/>
    <x v="1"/>
    <n v="0"/>
    <n v="0"/>
    <n v="0"/>
    <s v="LC"/>
    <x v="0"/>
  </r>
  <r>
    <n v="4250"/>
    <s v="Parulidae"/>
    <x v="30"/>
    <n v="1"/>
    <m/>
    <m/>
    <m/>
    <m/>
    <m/>
    <m/>
    <m/>
    <x v="1"/>
    <x v="2"/>
    <m/>
    <x v="0"/>
    <m/>
    <m/>
    <s v="AII"/>
    <s v="pia-cobra"/>
    <x v="0"/>
    <x v="1"/>
    <n v="0"/>
    <n v="0"/>
    <n v="0"/>
    <s v="LC"/>
    <x v="0"/>
  </r>
  <r>
    <n v="4239"/>
    <s v="Parulidae"/>
    <x v="31"/>
    <n v="1"/>
    <m/>
    <m/>
    <m/>
    <m/>
    <m/>
    <m/>
    <m/>
    <x v="1"/>
    <x v="2"/>
    <m/>
    <x v="0"/>
    <m/>
    <m/>
    <s v="AII"/>
    <s v="mariquita"/>
    <x v="1"/>
    <x v="0"/>
    <n v="0"/>
    <n v="0"/>
    <n v="0"/>
    <s v="LC"/>
    <x v="0"/>
  </r>
  <r>
    <n v="4273"/>
    <s v="Parulidae"/>
    <x v="271"/>
    <n v="1"/>
    <m/>
    <m/>
    <m/>
    <m/>
    <m/>
    <m/>
    <m/>
    <x v="1"/>
    <x v="2"/>
    <m/>
    <x v="0"/>
    <m/>
    <m/>
    <s v="AII"/>
    <s v="pula-pula-de-sobrancelha"/>
    <x v="4"/>
    <x v="0"/>
    <s v="MA"/>
    <s v="VU"/>
    <n v="0"/>
    <s v="LC"/>
    <x v="1"/>
  </r>
  <r>
    <n v="4270"/>
    <s v="Parulidae"/>
    <x v="272"/>
    <n v="1"/>
    <m/>
    <m/>
    <m/>
    <m/>
    <m/>
    <m/>
    <m/>
    <x v="1"/>
    <x v="2"/>
    <m/>
    <x v="0"/>
    <m/>
    <m/>
    <s v="AII"/>
    <s v="canário-do-mato"/>
    <x v="1"/>
    <x v="0"/>
    <n v="0"/>
    <n v="0"/>
    <n v="0"/>
    <s v="LC"/>
    <x v="0"/>
  </r>
  <r>
    <n v="4262"/>
    <s v="Parulidae"/>
    <x v="8"/>
    <n v="1"/>
    <m/>
    <m/>
    <m/>
    <m/>
    <m/>
    <m/>
    <m/>
    <x v="1"/>
    <x v="2"/>
    <m/>
    <x v="0"/>
    <m/>
    <m/>
    <s v="AII"/>
    <s v="pula-pula"/>
    <x v="1"/>
    <x v="0"/>
    <n v="0"/>
    <n v="0"/>
    <n v="0"/>
    <n v="0"/>
    <x v="0"/>
  </r>
  <r>
    <n v="4787"/>
    <s v="Cardinalidae"/>
    <x v="273"/>
    <n v="1"/>
    <m/>
    <m/>
    <m/>
    <m/>
    <m/>
    <m/>
    <m/>
    <x v="1"/>
    <x v="2"/>
    <m/>
    <x v="0"/>
    <m/>
    <m/>
    <s v="AII"/>
    <s v="sanhaço-de-fogo"/>
    <x v="0"/>
    <x v="0"/>
    <n v="0"/>
    <n v="0"/>
    <n v="0"/>
    <s v="LC"/>
    <x v="0"/>
  </r>
  <r>
    <n v="4502"/>
    <s v="Thraupidae"/>
    <x v="274"/>
    <n v="1"/>
    <m/>
    <m/>
    <m/>
    <m/>
    <m/>
    <m/>
    <m/>
    <x v="1"/>
    <x v="2"/>
    <m/>
    <x v="0"/>
    <m/>
    <m/>
    <s v="AII"/>
    <s v="saíra-de-chapéu-preto"/>
    <x v="0"/>
    <x v="0"/>
    <n v="0"/>
    <n v="0"/>
    <n v="0"/>
    <s v="LC"/>
    <x v="0"/>
  </r>
  <r>
    <n v="4732"/>
    <s v="Thraupidae"/>
    <x v="275"/>
    <n v="1"/>
    <m/>
    <m/>
    <m/>
    <m/>
    <m/>
    <m/>
    <m/>
    <x v="1"/>
    <x v="2"/>
    <m/>
    <x v="0"/>
    <m/>
    <m/>
    <s v="AII"/>
    <s v="sabiá-do-banhado"/>
    <x v="0"/>
    <x v="1"/>
    <n v="0"/>
    <n v="0"/>
    <n v="0"/>
    <s v="LC"/>
    <x v="0"/>
  </r>
  <r>
    <n v="4736"/>
    <s v="Thraupidae"/>
    <x v="276"/>
    <n v="1"/>
    <m/>
    <m/>
    <m/>
    <m/>
    <m/>
    <m/>
    <m/>
    <x v="1"/>
    <x v="2"/>
    <m/>
    <x v="0"/>
    <m/>
    <m/>
    <s v="AII"/>
    <s v="canário-do-campo"/>
    <x v="0"/>
    <x v="1"/>
    <n v="0"/>
    <n v="0"/>
    <n v="0"/>
    <s v="LC"/>
    <x v="0"/>
  </r>
  <r>
    <n v="4629"/>
    <s v="Thraupidae"/>
    <x v="40"/>
    <n v="1"/>
    <m/>
    <m/>
    <m/>
    <m/>
    <m/>
    <m/>
    <m/>
    <x v="1"/>
    <x v="2"/>
    <m/>
    <x v="0"/>
    <m/>
    <m/>
    <s v="AII"/>
    <s v="saí-andorinha"/>
    <x v="0"/>
    <x v="0"/>
    <n v="0"/>
    <n v="0"/>
    <n v="0"/>
    <s v="LC"/>
    <x v="0"/>
  </r>
  <r>
    <n v="4649"/>
    <s v="Thraupidae"/>
    <x v="48"/>
    <n v="1"/>
    <m/>
    <m/>
    <m/>
    <m/>
    <m/>
    <m/>
    <m/>
    <x v="1"/>
    <x v="2"/>
    <m/>
    <x v="0"/>
    <m/>
    <m/>
    <s v="AII"/>
    <s v="saí-azul"/>
    <x v="0"/>
    <x v="0"/>
    <n v="0"/>
    <n v="0"/>
    <n v="0"/>
    <s v="LC"/>
    <x v="0"/>
  </r>
  <r>
    <n v="4753"/>
    <s v="Thraupidae"/>
    <x v="35"/>
    <n v="1"/>
    <m/>
    <m/>
    <m/>
    <m/>
    <m/>
    <m/>
    <m/>
    <x v="1"/>
    <x v="2"/>
    <m/>
    <x v="0"/>
    <m/>
    <m/>
    <s v="AII"/>
    <s v="trinca-ferro"/>
    <x v="0"/>
    <x v="0"/>
    <n v="0"/>
    <n v="0"/>
    <n v="0"/>
    <s v="LC"/>
    <x v="0"/>
  </r>
  <r>
    <n v="4657"/>
    <s v="Thraupidae"/>
    <x v="277"/>
    <n v="1"/>
    <m/>
    <m/>
    <m/>
    <m/>
    <m/>
    <m/>
    <m/>
    <x v="1"/>
    <x v="2"/>
    <m/>
    <x v="0"/>
    <m/>
    <m/>
    <s v="AII"/>
    <s v="cambacica"/>
    <x v="0"/>
    <x v="0"/>
    <n v="0"/>
    <n v="0"/>
    <n v="0"/>
    <s v="LC"/>
    <x v="0"/>
  </r>
  <r>
    <n v="4575"/>
    <s v="Thraupidae"/>
    <x v="278"/>
    <n v="1"/>
    <m/>
    <m/>
    <m/>
    <m/>
    <m/>
    <m/>
    <m/>
    <x v="1"/>
    <x v="2"/>
    <m/>
    <x v="0"/>
    <m/>
    <m/>
    <s v="AII"/>
    <s v="tiziu"/>
    <x v="0"/>
    <x v="1"/>
    <n v="0"/>
    <n v="0"/>
    <n v="0"/>
    <s v="LC"/>
    <x v="0"/>
  </r>
  <r>
    <n v="4587"/>
    <s v="Thraupidae"/>
    <x v="279"/>
    <n v="1"/>
    <m/>
    <m/>
    <m/>
    <m/>
    <m/>
    <m/>
    <m/>
    <x v="1"/>
    <x v="2"/>
    <m/>
    <x v="0"/>
    <m/>
    <m/>
    <s v="AII"/>
    <s v="tico-tico-rei"/>
    <x v="0"/>
    <x v="1"/>
    <n v="0"/>
    <n v="0"/>
    <n v="0"/>
    <s v="LC"/>
    <x v="0"/>
  </r>
  <r>
    <n v="4614"/>
    <s v="Thraupidae"/>
    <x v="280"/>
    <n v="1"/>
    <m/>
    <m/>
    <m/>
    <m/>
    <m/>
    <m/>
    <m/>
    <x v="1"/>
    <x v="2"/>
    <m/>
    <x v="0"/>
    <m/>
    <m/>
    <s v="AII"/>
    <s v="tiê-preto"/>
    <x v="0"/>
    <x v="0"/>
    <s v="MA"/>
    <n v="0"/>
    <n v="0"/>
    <s v="LC"/>
    <x v="0"/>
  </r>
  <r>
    <n v="4617"/>
    <s v="Thraupidae"/>
    <x v="281"/>
    <n v="1"/>
    <m/>
    <m/>
    <m/>
    <m/>
    <m/>
    <m/>
    <m/>
    <x v="1"/>
    <x v="2"/>
    <m/>
    <x v="0"/>
    <m/>
    <m/>
    <s v="AII"/>
    <s v="tiê-sangue"/>
    <x v="0"/>
    <x v="0"/>
    <s v="MA"/>
    <n v="0"/>
    <e v="#N/A"/>
    <e v="#N/A"/>
    <x v="0"/>
  </r>
  <r>
    <n v="4620"/>
    <s v="Thraupidae"/>
    <x v="282"/>
    <n v="1"/>
    <m/>
    <m/>
    <m/>
    <m/>
    <m/>
    <m/>
    <m/>
    <x v="1"/>
    <x v="2"/>
    <m/>
    <x v="0"/>
    <m/>
    <m/>
    <s v="AII"/>
    <s v="pipira-vermelha"/>
    <x v="0"/>
    <x v="0"/>
    <n v="0"/>
    <n v="0"/>
    <n v="0"/>
    <s v="LC"/>
    <x v="0"/>
  </r>
  <r>
    <n v="4670"/>
    <s v="Thraupidae"/>
    <x v="283"/>
    <n v="1"/>
    <m/>
    <m/>
    <m/>
    <m/>
    <m/>
    <m/>
    <m/>
    <x v="1"/>
    <x v="2"/>
    <m/>
    <x v="0"/>
    <m/>
    <m/>
    <s v="AII"/>
    <s v="bigodinho"/>
    <x v="0"/>
    <x v="1"/>
    <n v="0"/>
    <n v="0"/>
    <n v="0"/>
    <s v="LC"/>
    <x v="0"/>
  </r>
  <r>
    <n v="4685"/>
    <s v="Thraupidae"/>
    <x v="284"/>
    <n v="1"/>
    <m/>
    <m/>
    <m/>
    <m/>
    <m/>
    <m/>
    <m/>
    <x v="1"/>
    <x v="2"/>
    <m/>
    <x v="0"/>
    <m/>
    <m/>
    <s v="AII"/>
    <s v="coleiro-do-brejo"/>
    <x v="0"/>
    <x v="1"/>
    <n v="0"/>
    <n v="0"/>
    <n v="0"/>
    <s v="LC"/>
    <x v="0"/>
  </r>
  <r>
    <n v="4692"/>
    <s v="Thraupidae"/>
    <x v="285"/>
    <n v="1"/>
    <m/>
    <m/>
    <m/>
    <m/>
    <m/>
    <m/>
    <m/>
    <x v="1"/>
    <x v="2"/>
    <m/>
    <x v="0"/>
    <m/>
    <m/>
    <s v="AII"/>
    <s v="baiano"/>
    <x v="0"/>
    <x v="1"/>
    <n v="0"/>
    <n v="0"/>
    <n v="0"/>
    <s v="LC"/>
    <x v="0"/>
  </r>
  <r>
    <n v="4696"/>
    <s v="Thraupidae"/>
    <x v="286"/>
    <n v="1"/>
    <m/>
    <m/>
    <m/>
    <m/>
    <m/>
    <m/>
    <m/>
    <x v="1"/>
    <x v="2"/>
    <m/>
    <x v="0"/>
    <m/>
    <m/>
    <s v="AII"/>
    <s v="coleirinho"/>
    <x v="0"/>
    <x v="1"/>
    <n v="0"/>
    <n v="0"/>
    <n v="0"/>
    <s v="LC"/>
    <x v="0"/>
  </r>
  <r>
    <n v="4700"/>
    <s v="Thraupidae"/>
    <x v="287"/>
    <n v="1"/>
    <m/>
    <m/>
    <m/>
    <m/>
    <m/>
    <m/>
    <m/>
    <x v="1"/>
    <x v="2"/>
    <m/>
    <x v="0"/>
    <m/>
    <m/>
    <s v="AII"/>
    <s v="chorão"/>
    <x v="0"/>
    <x v="1"/>
    <n v="0"/>
    <n v="0"/>
    <n v="0"/>
    <s v="LC"/>
    <x v="0"/>
  </r>
  <r>
    <n v="4705"/>
    <s v="Thraupidae"/>
    <x v="288"/>
    <n v="1"/>
    <m/>
    <m/>
    <m/>
    <m/>
    <m/>
    <m/>
    <m/>
    <x v="1"/>
    <x v="2"/>
    <m/>
    <x v="0"/>
    <m/>
    <m/>
    <s v="AII"/>
    <s v="caboclinho"/>
    <x v="1"/>
    <x v="1"/>
    <n v="0"/>
    <s v="VU"/>
    <n v="0"/>
    <s v="LC"/>
    <x v="1"/>
  </r>
  <r>
    <n v="4706"/>
    <s v="Thraupidae"/>
    <x v="289"/>
    <n v="1"/>
    <m/>
    <m/>
    <m/>
    <m/>
    <m/>
    <m/>
    <m/>
    <x v="1"/>
    <x v="2"/>
    <m/>
    <x v="0"/>
    <m/>
    <m/>
    <s v="AII"/>
    <s v="caboclinho-branco"/>
    <x v="1"/>
    <x v="1"/>
    <n v="0"/>
    <s v="EN"/>
    <n v="0"/>
    <s v="LC"/>
    <x v="1"/>
  </r>
  <r>
    <n v="4709"/>
    <s v="Thraupidae"/>
    <x v="290"/>
    <n v="1"/>
    <m/>
    <m/>
    <m/>
    <m/>
    <m/>
    <m/>
    <m/>
    <x v="1"/>
    <x v="2"/>
    <m/>
    <x v="0"/>
    <m/>
    <m/>
    <s v="AII"/>
    <s v="caboclinho-de-barriga-vermelha"/>
    <x v="1"/>
    <x v="1"/>
    <m/>
    <s v="CR"/>
    <s v="VU"/>
    <s v="LC"/>
    <x v="1"/>
  </r>
  <r>
    <n v="4774"/>
    <s v="Thraupidae"/>
    <x v="291"/>
    <n v="1"/>
    <m/>
    <m/>
    <m/>
    <m/>
    <m/>
    <m/>
    <m/>
    <x v="1"/>
    <x v="2"/>
    <m/>
    <x v="0"/>
    <m/>
    <m/>
    <s v="AII"/>
    <s v="saí-canário"/>
    <x v="0"/>
    <x v="0"/>
    <n v="0"/>
    <n v="0"/>
    <n v="0"/>
    <s v="LC"/>
    <x v="0"/>
  </r>
  <r>
    <n v="4514"/>
    <s v="Thraupidae"/>
    <x v="0"/>
    <n v="1"/>
    <m/>
    <m/>
    <m/>
    <m/>
    <m/>
    <m/>
    <m/>
    <x v="1"/>
    <x v="2"/>
    <m/>
    <x v="0"/>
    <m/>
    <m/>
    <s v="AII"/>
    <s v="figuinha-de-rabo-castanho"/>
    <x v="0"/>
    <x v="0"/>
    <n v="0"/>
    <n v="0"/>
    <n v="0"/>
    <s v="LC"/>
    <x v="0"/>
  </r>
  <r>
    <n v="4525"/>
    <s v="Thraupidae"/>
    <x v="292"/>
    <n v="1"/>
    <m/>
    <m/>
    <m/>
    <m/>
    <m/>
    <m/>
    <m/>
    <x v="1"/>
    <x v="2"/>
    <m/>
    <x v="0"/>
    <m/>
    <m/>
    <s v="AII"/>
    <s v="canário-da-terra"/>
    <x v="0"/>
    <x v="1"/>
    <n v="0"/>
    <n v="0"/>
    <n v="0"/>
    <s v="LC"/>
    <x v="0"/>
  </r>
  <r>
    <n v="4531"/>
    <s v="Thraupidae"/>
    <x v="293"/>
    <n v="1"/>
    <m/>
    <m/>
    <m/>
    <m/>
    <m/>
    <m/>
    <m/>
    <x v="1"/>
    <x v="2"/>
    <m/>
    <x v="0"/>
    <m/>
    <m/>
    <s v="AII"/>
    <s v="tipio"/>
    <x v="0"/>
    <x v="1"/>
    <n v="0"/>
    <n v="0"/>
    <n v="0"/>
    <s v="LC"/>
    <x v="0"/>
  </r>
  <r>
    <n v="4399"/>
    <s v="Thraupidae"/>
    <x v="294"/>
    <n v="1"/>
    <m/>
    <m/>
    <m/>
    <m/>
    <m/>
    <m/>
    <m/>
    <x v="1"/>
    <x v="2"/>
    <m/>
    <x v="0"/>
    <m/>
    <m/>
    <s v="AII"/>
    <s v="saíra-viúva"/>
    <x v="0"/>
    <x v="0"/>
    <n v="0"/>
    <n v="0"/>
    <n v="0"/>
    <s v="LC"/>
    <x v="0"/>
  </r>
  <r>
    <n v="4402"/>
    <s v="Thraupidae"/>
    <x v="295"/>
    <n v="1"/>
    <m/>
    <m/>
    <m/>
    <m/>
    <m/>
    <m/>
    <m/>
    <x v="1"/>
    <x v="2"/>
    <m/>
    <x v="0"/>
    <m/>
    <m/>
    <s v="AII"/>
    <s v="sanhaço-papa-laranja"/>
    <x v="4"/>
    <x v="3"/>
    <n v="0"/>
    <n v="0"/>
    <e v="#N/A"/>
    <e v="#N/A"/>
    <x v="0"/>
  </r>
  <r>
    <n v="4412"/>
    <s v="Thraupidae"/>
    <x v="296"/>
    <n v="1"/>
    <m/>
    <m/>
    <m/>
    <m/>
    <m/>
    <m/>
    <m/>
    <x v="1"/>
    <x v="2"/>
    <m/>
    <x v="0"/>
    <m/>
    <m/>
    <s v="AII"/>
    <s v="sanhaço-frade"/>
    <x v="0"/>
    <x v="0"/>
    <n v="0"/>
    <n v="0"/>
    <n v="0"/>
    <s v="LC"/>
    <x v="0"/>
  </r>
  <r>
    <n v="4423"/>
    <s v="Thraupidae"/>
    <x v="297"/>
    <n v="1"/>
    <m/>
    <m/>
    <m/>
    <m/>
    <m/>
    <m/>
    <m/>
    <x v="1"/>
    <x v="2"/>
    <m/>
    <x v="0"/>
    <m/>
    <m/>
    <s v="AII"/>
    <s v="bico-de-veludo"/>
    <x v="0"/>
    <x v="0"/>
    <n v="0"/>
    <n v="0"/>
    <n v="0"/>
    <s v="LC"/>
    <x v="0"/>
  </r>
  <r>
    <n v="4426"/>
    <s v="Thraupidae"/>
    <x v="298"/>
    <n v="1"/>
    <m/>
    <m/>
    <m/>
    <m/>
    <m/>
    <m/>
    <m/>
    <x v="1"/>
    <x v="2"/>
    <m/>
    <x v="0"/>
    <m/>
    <m/>
    <s v="AII"/>
    <s v="cardeal-do-nordeste"/>
    <x v="0"/>
    <x v="1"/>
    <s v="Caa"/>
    <n v="0"/>
    <n v="0"/>
    <s v="LC"/>
    <x v="0"/>
  </r>
  <r>
    <n v="4478"/>
    <s v="Thraupidae"/>
    <x v="43"/>
    <n v="1"/>
    <m/>
    <m/>
    <m/>
    <m/>
    <m/>
    <m/>
    <m/>
    <x v="1"/>
    <x v="2"/>
    <m/>
    <x v="0"/>
    <m/>
    <m/>
    <s v="AII"/>
    <s v="sanhaço-cinzento"/>
    <x v="0"/>
    <x v="0"/>
    <n v="0"/>
    <n v="0"/>
    <e v="#N/A"/>
    <e v="#N/A"/>
    <x v="0"/>
  </r>
  <r>
    <n v="4481"/>
    <s v="Thraupidae"/>
    <x v="299"/>
    <n v="1"/>
    <m/>
    <m/>
    <m/>
    <m/>
    <m/>
    <m/>
    <m/>
    <x v="1"/>
    <x v="2"/>
    <m/>
    <x v="0"/>
    <m/>
    <m/>
    <s v="AII"/>
    <s v="sanhaço-do-coqueiro"/>
    <x v="0"/>
    <x v="0"/>
    <n v="0"/>
    <n v="0"/>
    <e v="#N/A"/>
    <e v="#N/A"/>
    <x v="0"/>
  </r>
  <r>
    <n v="4493"/>
    <s v="Thraupidae"/>
    <x v="47"/>
    <n v="1"/>
    <m/>
    <m/>
    <m/>
    <m/>
    <m/>
    <m/>
    <m/>
    <x v="1"/>
    <x v="2"/>
    <m/>
    <x v="0"/>
    <m/>
    <m/>
    <s v="AII"/>
    <s v="saíra-amarela"/>
    <x v="1"/>
    <x v="0"/>
    <n v="0"/>
    <n v="0"/>
    <e v="#N/A"/>
    <e v="#N/A"/>
    <x v="0"/>
  </r>
  <r>
    <n v="31"/>
    <s v="Tinamidae"/>
    <x v="300"/>
    <n v="1"/>
    <m/>
    <m/>
    <m/>
    <m/>
    <m/>
    <m/>
    <m/>
    <x v="3"/>
    <x v="2"/>
    <m/>
    <x v="0"/>
    <m/>
    <m/>
    <s v="AII"/>
    <s v="jaó"/>
    <x v="0"/>
    <x v="0"/>
    <n v="0"/>
    <s v="VU"/>
    <n v="0"/>
    <s v="LC"/>
    <x v="1"/>
  </r>
  <r>
    <n v="49"/>
    <s v="Tinamidae"/>
    <x v="94"/>
    <n v="1"/>
    <m/>
    <m/>
    <m/>
    <m/>
    <m/>
    <m/>
    <m/>
    <x v="3"/>
    <x v="2"/>
    <m/>
    <x v="0"/>
    <m/>
    <m/>
    <s v="AII"/>
    <s v="inambu-chororó"/>
    <x v="0"/>
    <x v="1"/>
    <n v="0"/>
    <n v="0"/>
    <n v="0"/>
    <s v="LC"/>
    <x v="0"/>
  </r>
  <r>
    <n v="50"/>
    <s v="Tinamidae"/>
    <x v="301"/>
    <n v="1"/>
    <m/>
    <m/>
    <m/>
    <m/>
    <m/>
    <m/>
    <m/>
    <x v="3"/>
    <x v="2"/>
    <m/>
    <x v="0"/>
    <m/>
    <m/>
    <s v="AII"/>
    <s v="inambu-chintã"/>
    <x v="0"/>
    <x v="0"/>
    <n v="0"/>
    <n v="0"/>
    <n v="0"/>
    <s v="LC"/>
    <x v="0"/>
  </r>
  <r>
    <n v="60"/>
    <s v="Tinamidae"/>
    <x v="95"/>
    <n v="1"/>
    <m/>
    <m/>
    <m/>
    <m/>
    <m/>
    <m/>
    <m/>
    <x v="3"/>
    <x v="2"/>
    <m/>
    <x v="0"/>
    <m/>
    <m/>
    <s v="AII"/>
    <s v="codorna-amarela"/>
    <x v="0"/>
    <x v="1"/>
    <n v="0"/>
    <n v="0"/>
    <n v="0"/>
    <s v="LC"/>
    <x v="0"/>
  </r>
  <r>
    <n v="69"/>
    <s v="Anhimidae"/>
    <x v="96"/>
    <n v="1"/>
    <m/>
    <m/>
    <m/>
    <m/>
    <m/>
    <m/>
    <m/>
    <x v="3"/>
    <x v="2"/>
    <m/>
    <x v="0"/>
    <m/>
    <m/>
    <s v="AII"/>
    <s v="anhuma"/>
    <x v="1"/>
    <x v="2"/>
    <n v="0"/>
    <s v="NT"/>
    <n v="0"/>
    <s v="LC"/>
    <x v="1"/>
  </r>
  <r>
    <n v="76"/>
    <s v="Anatidae"/>
    <x v="98"/>
    <n v="1"/>
    <m/>
    <m/>
    <m/>
    <m/>
    <m/>
    <m/>
    <m/>
    <x v="3"/>
    <x v="2"/>
    <m/>
    <x v="0"/>
    <m/>
    <m/>
    <s v="AII"/>
    <s v="irerê"/>
    <x v="0"/>
    <x v="2"/>
    <n v="0"/>
    <n v="0"/>
    <n v="0"/>
    <s v="LC"/>
    <x v="0"/>
  </r>
  <r>
    <n v="77"/>
    <s v="Anatidae"/>
    <x v="99"/>
    <n v="1"/>
    <m/>
    <m/>
    <m/>
    <m/>
    <m/>
    <m/>
    <m/>
    <x v="3"/>
    <x v="2"/>
    <m/>
    <x v="0"/>
    <m/>
    <m/>
    <s v="AII"/>
    <s v="marreca-cabocla"/>
    <x v="0"/>
    <x v="2"/>
    <n v="0"/>
    <n v="0"/>
    <n v="0"/>
    <s v="LC"/>
    <x v="0"/>
  </r>
  <r>
    <n v="91"/>
    <s v="Anatidae"/>
    <x v="53"/>
    <n v="1"/>
    <m/>
    <m/>
    <m/>
    <m/>
    <m/>
    <m/>
    <m/>
    <x v="3"/>
    <x v="2"/>
    <m/>
    <x v="0"/>
    <m/>
    <m/>
    <s v="AII"/>
    <s v="pato-do-mato"/>
    <x v="1"/>
    <x v="2"/>
    <n v="0"/>
    <n v="0"/>
    <n v="0"/>
    <s v="LC"/>
    <x v="0"/>
  </r>
  <r>
    <n v="93"/>
    <s v="Anatidae"/>
    <x v="302"/>
    <n v="1"/>
    <m/>
    <m/>
    <m/>
    <m/>
    <m/>
    <m/>
    <m/>
    <x v="3"/>
    <x v="2"/>
    <m/>
    <x v="0"/>
    <m/>
    <m/>
    <s v="AII"/>
    <s v="pato-de-crista"/>
    <x v="1"/>
    <x v="2"/>
    <n v="0"/>
    <s v="VU"/>
    <n v="0"/>
    <s v="LC"/>
    <x v="1"/>
  </r>
  <r>
    <n v="97"/>
    <s v="Anatidae"/>
    <x v="42"/>
    <n v="1"/>
    <m/>
    <m/>
    <m/>
    <m/>
    <m/>
    <m/>
    <m/>
    <x v="3"/>
    <x v="2"/>
    <m/>
    <x v="0"/>
    <m/>
    <m/>
    <s v="AII"/>
    <s v="ananaí"/>
    <x v="0"/>
    <x v="2"/>
    <n v="0"/>
    <n v="0"/>
    <n v="0"/>
    <s v="LC"/>
    <x v="0"/>
  </r>
  <r>
    <n v="110"/>
    <s v="Anatidae"/>
    <x v="303"/>
    <n v="1"/>
    <m/>
    <m/>
    <m/>
    <m/>
    <m/>
    <m/>
    <m/>
    <x v="3"/>
    <x v="2"/>
    <m/>
    <x v="0"/>
    <m/>
    <m/>
    <s v="AII"/>
    <s v="marreca-cricri"/>
    <x v="0"/>
    <x v="2"/>
    <n v="0"/>
    <n v="0"/>
    <e v="#N/A"/>
    <e v="#N/A"/>
    <x v="0"/>
  </r>
  <r>
    <n v="107"/>
    <s v="Anatidae"/>
    <x v="100"/>
    <n v="1"/>
    <m/>
    <m/>
    <m/>
    <m/>
    <m/>
    <m/>
    <m/>
    <x v="3"/>
    <x v="2"/>
    <m/>
    <x v="0"/>
    <m/>
    <m/>
    <s v="AII"/>
    <s v="marreca-toicinho"/>
    <x v="0"/>
    <x v="2"/>
    <n v="0"/>
    <n v="0"/>
    <n v="0"/>
    <s v="LC"/>
    <x v="0"/>
  </r>
  <r>
    <n v="102"/>
    <s v="Anatidae"/>
    <x v="304"/>
    <n v="1"/>
    <m/>
    <m/>
    <m/>
    <m/>
    <m/>
    <m/>
    <m/>
    <x v="3"/>
    <x v="2"/>
    <m/>
    <x v="0"/>
    <m/>
    <m/>
    <s v="AII"/>
    <s v="marreca-pardinha"/>
    <x v="1"/>
    <x v="2"/>
    <n v="0"/>
    <n v="0"/>
    <n v="0"/>
    <s v="LC"/>
    <x v="0"/>
  </r>
  <r>
    <n v="125"/>
    <s v="Anatidae"/>
    <x v="101"/>
    <n v="1"/>
    <m/>
    <m/>
    <m/>
    <m/>
    <m/>
    <m/>
    <m/>
    <x v="3"/>
    <x v="2"/>
    <m/>
    <x v="0"/>
    <m/>
    <m/>
    <s v="AII"/>
    <s v="marreca-caucau"/>
    <x v="1"/>
    <x v="2"/>
    <n v="0"/>
    <n v="0"/>
    <n v="0"/>
    <s v="LC"/>
    <x v="0"/>
  </r>
  <r>
    <n v="145"/>
    <s v="Cracidae"/>
    <x v="29"/>
    <n v="1"/>
    <m/>
    <m/>
    <m/>
    <m/>
    <m/>
    <m/>
    <m/>
    <x v="3"/>
    <x v="2"/>
    <m/>
    <x v="0"/>
    <m/>
    <m/>
    <s v="AII"/>
    <s v="jacuguaçu"/>
    <x v="1"/>
    <x v="0"/>
    <n v="0"/>
    <n v="0"/>
    <n v="0"/>
    <s v="LC"/>
    <x v="0"/>
  </r>
  <r>
    <n v="206"/>
    <s v="Podicipedidae"/>
    <x v="102"/>
    <n v="1"/>
    <m/>
    <m/>
    <m/>
    <m/>
    <m/>
    <m/>
    <m/>
    <x v="3"/>
    <x v="2"/>
    <m/>
    <x v="0"/>
    <m/>
    <m/>
    <s v="AII"/>
    <s v="mergulhão-pequeno"/>
    <x v="1"/>
    <x v="2"/>
    <n v="0"/>
    <n v="0"/>
    <n v="0"/>
    <s v="LC"/>
    <x v="0"/>
  </r>
  <r>
    <n v="209"/>
    <s v="Podicipedidae"/>
    <x v="103"/>
    <n v="1"/>
    <m/>
    <m/>
    <m/>
    <m/>
    <m/>
    <m/>
    <m/>
    <x v="3"/>
    <x v="2"/>
    <m/>
    <x v="0"/>
    <m/>
    <m/>
    <s v="AII"/>
    <s v="mergulhão-caçador"/>
    <x v="1"/>
    <x v="2"/>
    <n v="0"/>
    <n v="0"/>
    <n v="0"/>
    <s v="LC"/>
    <x v="0"/>
  </r>
  <r>
    <n v="905"/>
    <s v="Columbidae"/>
    <x v="104"/>
    <n v="1"/>
    <m/>
    <m/>
    <m/>
    <m/>
    <m/>
    <m/>
    <m/>
    <x v="3"/>
    <x v="2"/>
    <m/>
    <x v="0"/>
    <m/>
    <m/>
    <s v="AII"/>
    <s v="pombo-doméstico"/>
    <x v="0"/>
    <x v="1"/>
    <s v="Exo"/>
    <n v="0"/>
    <n v="0"/>
    <s v="LC"/>
    <x v="0"/>
  </r>
  <r>
    <n v="909"/>
    <s v="Columbidae"/>
    <x v="5"/>
    <n v="1"/>
    <m/>
    <m/>
    <m/>
    <m/>
    <m/>
    <m/>
    <m/>
    <x v="3"/>
    <x v="2"/>
    <m/>
    <x v="0"/>
    <m/>
    <m/>
    <s v="AII"/>
    <s v="asa-branca"/>
    <x v="1"/>
    <x v="0"/>
    <n v="0"/>
    <n v="0"/>
    <n v="0"/>
    <s v="LC"/>
    <x v="0"/>
  </r>
  <r>
    <n v="916"/>
    <s v="Columbidae"/>
    <x v="105"/>
    <n v="1"/>
    <m/>
    <m/>
    <m/>
    <m/>
    <m/>
    <m/>
    <m/>
    <x v="3"/>
    <x v="2"/>
    <m/>
    <x v="0"/>
    <m/>
    <m/>
    <s v="AII"/>
    <s v="pomba-galega"/>
    <x v="1"/>
    <x v="0"/>
    <n v="0"/>
    <n v="0"/>
    <n v="0"/>
    <s v="LC"/>
    <x v="0"/>
  </r>
  <r>
    <n v="951"/>
    <s v="Columbidae"/>
    <x v="305"/>
    <n v="1"/>
    <m/>
    <m/>
    <m/>
    <m/>
    <m/>
    <m/>
    <m/>
    <x v="3"/>
    <x v="2"/>
    <m/>
    <x v="0"/>
    <m/>
    <m/>
    <s v="AII"/>
    <s v="juriti-vermelha"/>
    <x v="3"/>
    <x v="0"/>
    <n v="0"/>
    <s v="EN"/>
    <n v="0"/>
    <s v="LC"/>
    <x v="1"/>
  </r>
  <r>
    <n v="937"/>
    <s v="Columbidae"/>
    <x v="16"/>
    <n v="1"/>
    <m/>
    <m/>
    <m/>
    <m/>
    <m/>
    <m/>
    <m/>
    <x v="3"/>
    <x v="2"/>
    <m/>
    <x v="0"/>
    <m/>
    <m/>
    <s v="AII"/>
    <s v="juriti-pupu"/>
    <x v="0"/>
    <x v="0"/>
    <n v="0"/>
    <n v="0"/>
    <n v="0"/>
    <s v="LC"/>
    <x v="0"/>
  </r>
  <r>
    <n v="942"/>
    <s v="Columbidae"/>
    <x v="306"/>
    <n v="1"/>
    <m/>
    <m/>
    <m/>
    <m/>
    <m/>
    <m/>
    <m/>
    <x v="3"/>
    <x v="2"/>
    <m/>
    <x v="0"/>
    <m/>
    <m/>
    <s v="AII"/>
    <s v="juriti-de-testa-branca"/>
    <x v="1"/>
    <x v="0"/>
    <n v="0"/>
    <n v="0"/>
    <n v="0"/>
    <s v="LC"/>
    <x v="0"/>
  </r>
  <r>
    <n v="930"/>
    <s v="Columbidae"/>
    <x v="26"/>
    <n v="1"/>
    <m/>
    <m/>
    <m/>
    <m/>
    <m/>
    <m/>
    <m/>
    <x v="3"/>
    <x v="2"/>
    <m/>
    <x v="0"/>
    <m/>
    <m/>
    <s v="AII"/>
    <s v="avoante"/>
    <x v="0"/>
    <x v="1"/>
    <n v="0"/>
    <n v="0"/>
    <n v="0"/>
    <s v="LC"/>
    <x v="0"/>
  </r>
  <r>
    <n v="888"/>
    <s v="Columbidae"/>
    <x v="106"/>
    <n v="1"/>
    <m/>
    <m/>
    <m/>
    <m/>
    <m/>
    <m/>
    <m/>
    <x v="3"/>
    <x v="2"/>
    <m/>
    <x v="0"/>
    <m/>
    <m/>
    <s v="AII"/>
    <s v="rolinha"/>
    <x v="0"/>
    <x v="1"/>
    <n v="0"/>
    <n v="0"/>
    <n v="0"/>
    <s v="LC"/>
    <x v="0"/>
  </r>
  <r>
    <n v="891"/>
    <s v="Columbidae"/>
    <x v="107"/>
    <n v="1"/>
    <m/>
    <m/>
    <m/>
    <m/>
    <m/>
    <m/>
    <m/>
    <x v="3"/>
    <x v="2"/>
    <m/>
    <x v="0"/>
    <m/>
    <m/>
    <s v="AII"/>
    <s v="fogo-apagou"/>
    <x v="0"/>
    <x v="1"/>
    <n v="0"/>
    <n v="0"/>
    <n v="0"/>
    <s v="LC"/>
    <x v="0"/>
  </r>
  <r>
    <n v="989"/>
    <s v="Cuculidae"/>
    <x v="108"/>
    <n v="1"/>
    <m/>
    <m/>
    <m/>
    <m/>
    <m/>
    <m/>
    <m/>
    <x v="3"/>
    <x v="2"/>
    <m/>
    <x v="0"/>
    <m/>
    <m/>
    <s v="AII"/>
    <s v="anu-branco"/>
    <x v="0"/>
    <x v="1"/>
    <n v="0"/>
    <n v="0"/>
    <n v="0"/>
    <s v="LC"/>
    <x v="0"/>
  </r>
  <r>
    <n v="986"/>
    <s v="Cuculidae"/>
    <x v="307"/>
    <n v="1"/>
    <m/>
    <m/>
    <m/>
    <m/>
    <m/>
    <m/>
    <m/>
    <x v="3"/>
    <x v="2"/>
    <m/>
    <x v="0"/>
    <m/>
    <m/>
    <s v="AII"/>
    <s v="anu-coroca"/>
    <x v="1"/>
    <x v="0"/>
    <n v="0"/>
    <s v="NT"/>
    <n v="0"/>
    <s v="LC"/>
    <x v="1"/>
  </r>
  <r>
    <n v="987"/>
    <s v="Cuculidae"/>
    <x v="109"/>
    <n v="1"/>
    <m/>
    <m/>
    <m/>
    <m/>
    <m/>
    <m/>
    <m/>
    <x v="3"/>
    <x v="2"/>
    <m/>
    <x v="0"/>
    <m/>
    <m/>
    <s v="AII"/>
    <s v="anu-preto"/>
    <x v="0"/>
    <x v="1"/>
    <n v="0"/>
    <n v="0"/>
    <n v="0"/>
    <s v="LC"/>
    <x v="0"/>
  </r>
  <r>
    <n v="992"/>
    <s v="Cuculidae"/>
    <x v="38"/>
    <n v="1"/>
    <m/>
    <m/>
    <m/>
    <m/>
    <m/>
    <m/>
    <m/>
    <x v="3"/>
    <x v="2"/>
    <m/>
    <x v="0"/>
    <m/>
    <m/>
    <s v="AII"/>
    <s v="saci"/>
    <x v="0"/>
    <x v="1"/>
    <n v="0"/>
    <n v="0"/>
    <n v="0"/>
    <s v="LC"/>
    <x v="0"/>
  </r>
  <r>
    <n v="996"/>
    <s v="Cuculidae"/>
    <x v="308"/>
    <n v="1"/>
    <m/>
    <m/>
    <m/>
    <m/>
    <m/>
    <m/>
    <m/>
    <x v="3"/>
    <x v="2"/>
    <m/>
    <x v="0"/>
    <m/>
    <m/>
    <s v="AII"/>
    <s v="peixe-frito-pavonino"/>
    <x v="3"/>
    <x v="0"/>
    <n v="0"/>
    <n v="0"/>
    <n v="0"/>
    <s v="LC"/>
    <x v="0"/>
  </r>
  <r>
    <n v="969"/>
    <s v="Cuculidae"/>
    <x v="21"/>
    <n v="1"/>
    <m/>
    <m/>
    <m/>
    <m/>
    <m/>
    <m/>
    <m/>
    <x v="3"/>
    <x v="2"/>
    <m/>
    <x v="0"/>
    <m/>
    <m/>
    <s v="AII"/>
    <s v="alma-de-gato"/>
    <x v="0"/>
    <x v="0"/>
    <n v="0"/>
    <n v="0"/>
    <n v="0"/>
    <s v="LC"/>
    <x v="0"/>
  </r>
  <r>
    <n v="978"/>
    <s v="Cuculidae"/>
    <x v="110"/>
    <n v="1"/>
    <m/>
    <m/>
    <m/>
    <m/>
    <m/>
    <m/>
    <m/>
    <x v="3"/>
    <x v="2"/>
    <m/>
    <x v="0"/>
    <m/>
    <m/>
    <s v="AII"/>
    <s v="papa-lagarta"/>
    <x v="0"/>
    <x v="0"/>
    <n v="0"/>
    <n v="0"/>
    <n v="0"/>
    <s v="LC"/>
    <x v="0"/>
  </r>
  <r>
    <n v="981"/>
    <s v="Cuculidae"/>
    <x v="309"/>
    <n v="1"/>
    <m/>
    <m/>
    <m/>
    <m/>
    <m/>
    <m/>
    <m/>
    <x v="3"/>
    <x v="2"/>
    <m/>
    <x v="0"/>
    <m/>
    <m/>
    <s v="AII"/>
    <s v="papa-lagarta-de-euler"/>
    <x v="1"/>
    <x v="0"/>
    <n v="0"/>
    <n v="0"/>
    <n v="0"/>
    <s v="LC"/>
    <x v="0"/>
  </r>
  <r>
    <n v="1087"/>
    <s v="Nyctibiidae"/>
    <x v="112"/>
    <n v="1"/>
    <m/>
    <m/>
    <m/>
    <m/>
    <m/>
    <m/>
    <m/>
    <x v="3"/>
    <x v="2"/>
    <m/>
    <x v="0"/>
    <m/>
    <m/>
    <s v="AII"/>
    <s v="urutau"/>
    <x v="0"/>
    <x v="0"/>
    <n v="0"/>
    <n v="0"/>
    <n v="0"/>
    <s v="LC"/>
    <x v="0"/>
  </r>
  <r>
    <n v="1098"/>
    <s v="Caprimulgidae"/>
    <x v="310"/>
    <n v="1"/>
    <m/>
    <m/>
    <m/>
    <m/>
    <m/>
    <m/>
    <m/>
    <x v="3"/>
    <x v="2"/>
    <m/>
    <x v="0"/>
    <m/>
    <m/>
    <s v="AII"/>
    <s v="joão-corta-pau"/>
    <x v="0"/>
    <x v="0"/>
    <n v="0"/>
    <n v="0"/>
    <n v="0"/>
    <s v="LC"/>
    <x v="0"/>
  </r>
  <r>
    <n v="1105"/>
    <s v="Caprimulgidae"/>
    <x v="311"/>
    <n v="1"/>
    <m/>
    <m/>
    <m/>
    <m/>
    <m/>
    <m/>
    <m/>
    <x v="3"/>
    <x v="2"/>
    <m/>
    <x v="0"/>
    <m/>
    <m/>
    <s v="AII"/>
    <s v="tuju"/>
    <x v="1"/>
    <x v="0"/>
    <n v="0"/>
    <n v="0"/>
    <n v="0"/>
    <s v="LC"/>
    <x v="0"/>
  </r>
  <r>
    <n v="1117"/>
    <s v="Caprimulgidae"/>
    <x v="113"/>
    <n v="1"/>
    <m/>
    <m/>
    <m/>
    <m/>
    <m/>
    <m/>
    <m/>
    <x v="3"/>
    <x v="2"/>
    <m/>
    <x v="0"/>
    <m/>
    <m/>
    <s v="AII"/>
    <s v="bacurau"/>
    <x v="0"/>
    <x v="0"/>
    <n v="0"/>
    <n v="0"/>
    <n v="0"/>
    <s v="LC"/>
    <x v="0"/>
  </r>
  <r>
    <n v="1125"/>
    <s v="Caprimulgidae"/>
    <x v="114"/>
    <n v="1"/>
    <m/>
    <m/>
    <m/>
    <m/>
    <m/>
    <m/>
    <m/>
    <x v="3"/>
    <x v="2"/>
    <m/>
    <x v="0"/>
    <m/>
    <m/>
    <s v="AII"/>
    <s v="bacurau-chintã"/>
    <x v="0"/>
    <x v="0"/>
    <n v="0"/>
    <n v="0"/>
    <n v="0"/>
    <n v="0"/>
    <x v="0"/>
  </r>
  <r>
    <n v="1130"/>
    <s v="Caprimulgidae"/>
    <x v="312"/>
    <n v="1"/>
    <m/>
    <m/>
    <m/>
    <m/>
    <m/>
    <m/>
    <m/>
    <x v="3"/>
    <x v="2"/>
    <m/>
    <x v="0"/>
    <m/>
    <m/>
    <s v="AII"/>
    <s v="bacurau-da-telha"/>
    <x v="0"/>
    <x v="1"/>
    <n v="0"/>
    <n v="0"/>
    <n v="0"/>
    <n v="0"/>
    <x v="0"/>
  </r>
  <r>
    <n v="1142"/>
    <s v="Caprimulgidae"/>
    <x v="115"/>
    <n v="1"/>
    <m/>
    <m/>
    <m/>
    <m/>
    <m/>
    <m/>
    <m/>
    <x v="3"/>
    <x v="2"/>
    <m/>
    <x v="0"/>
    <m/>
    <m/>
    <s v="AII"/>
    <s v="bacurau-tesoura"/>
    <x v="0"/>
    <x v="1"/>
    <n v="0"/>
    <n v="0"/>
    <n v="0"/>
    <s v="LC"/>
    <x v="0"/>
  </r>
  <r>
    <n v="1155"/>
    <s v="Caprimulgidae"/>
    <x v="116"/>
    <n v="1"/>
    <m/>
    <m/>
    <m/>
    <m/>
    <m/>
    <m/>
    <m/>
    <x v="3"/>
    <x v="2"/>
    <m/>
    <x v="0"/>
    <m/>
    <m/>
    <s v="AII"/>
    <s v="corucão"/>
    <x v="0"/>
    <x v="1"/>
    <n v="0"/>
    <n v="0"/>
    <n v="0"/>
    <n v="0"/>
    <x v="0"/>
  </r>
  <r>
    <n v="1164"/>
    <s v="Caprimulgidae"/>
    <x v="313"/>
    <n v="1"/>
    <m/>
    <m/>
    <m/>
    <m/>
    <m/>
    <m/>
    <m/>
    <x v="3"/>
    <x v="2"/>
    <m/>
    <x v="0"/>
    <m/>
    <m/>
    <s v="AII"/>
    <s v="bacurau-de-asa-fina"/>
    <x v="0"/>
    <x v="1"/>
    <n v="0"/>
    <n v="0"/>
    <n v="0"/>
    <s v="LC"/>
    <x v="0"/>
  </r>
  <r>
    <n v="1176"/>
    <s v="Apodidae"/>
    <x v="314"/>
    <n v="1"/>
    <m/>
    <m/>
    <m/>
    <m/>
    <m/>
    <m/>
    <m/>
    <x v="3"/>
    <x v="2"/>
    <m/>
    <x v="0"/>
    <m/>
    <m/>
    <s v="AII"/>
    <s v="taperuçu-de-coleira-branca"/>
    <x v="0"/>
    <x v="0"/>
    <n v="0"/>
    <n v="0"/>
    <n v="0"/>
    <s v="LC"/>
    <x v="0"/>
  </r>
  <r>
    <n v="1179"/>
    <s v="Apodidae"/>
    <x v="315"/>
    <n v="1"/>
    <m/>
    <m/>
    <m/>
    <m/>
    <m/>
    <m/>
    <m/>
    <x v="3"/>
    <x v="2"/>
    <m/>
    <x v="0"/>
    <m/>
    <m/>
    <s v="AII"/>
    <s v="taperuçu-de-coleira-falha"/>
    <x v="1"/>
    <x v="0"/>
    <n v="0"/>
    <n v="0"/>
    <n v="0"/>
    <s v="LC"/>
    <x v="0"/>
  </r>
  <r>
    <n v="1194"/>
    <s v="Apodidae"/>
    <x v="117"/>
    <n v="1"/>
    <m/>
    <m/>
    <m/>
    <m/>
    <m/>
    <m/>
    <m/>
    <x v="3"/>
    <x v="2"/>
    <m/>
    <x v="0"/>
    <m/>
    <m/>
    <s v="AII"/>
    <s v="andorinhão-do-temporal"/>
    <x v="0"/>
    <x v="0"/>
    <n v="0"/>
    <n v="0"/>
    <n v="0"/>
    <s v="LC"/>
    <x v="0"/>
  </r>
  <r>
    <n v="1202"/>
    <s v="Apodidae"/>
    <x v="118"/>
    <n v="1"/>
    <m/>
    <m/>
    <m/>
    <m/>
    <m/>
    <m/>
    <m/>
    <x v="3"/>
    <x v="2"/>
    <m/>
    <x v="0"/>
    <m/>
    <m/>
    <s v="AII"/>
    <s v="andorinhão-do-buriti"/>
    <x v="0"/>
    <x v="0"/>
    <n v="0"/>
    <n v="0"/>
    <n v="0"/>
    <s v="LC"/>
    <x v="0"/>
  </r>
  <r>
    <n v="1287"/>
    <s v="Trochilidae"/>
    <x v="119"/>
    <n v="1"/>
    <m/>
    <m/>
    <m/>
    <m/>
    <m/>
    <m/>
    <m/>
    <x v="3"/>
    <x v="2"/>
    <m/>
    <x v="0"/>
    <m/>
    <m/>
    <s v="AII"/>
    <s v="beija-flor-preto"/>
    <x v="1"/>
    <x v="0"/>
    <n v="0"/>
    <n v="0"/>
    <n v="0"/>
    <s v="LC"/>
    <x v="0"/>
  </r>
  <r>
    <n v="1244"/>
    <s v="Trochilidae"/>
    <x v="120"/>
    <n v="1"/>
    <m/>
    <m/>
    <m/>
    <m/>
    <m/>
    <m/>
    <m/>
    <x v="3"/>
    <x v="2"/>
    <m/>
    <x v="0"/>
    <m/>
    <m/>
    <s v="AII"/>
    <s v="rabo-branco-acanelado"/>
    <x v="0"/>
    <x v="0"/>
    <n v="0"/>
    <n v="0"/>
    <n v="0"/>
    <s v="LC"/>
    <x v="0"/>
  </r>
  <r>
    <n v="1245"/>
    <s v="Trochilidae"/>
    <x v="316"/>
    <n v="1"/>
    <m/>
    <m/>
    <m/>
    <m/>
    <m/>
    <m/>
    <m/>
    <x v="3"/>
    <x v="2"/>
    <m/>
    <x v="0"/>
    <m/>
    <m/>
    <s v="AII"/>
    <s v="rabo-branco-de-garganta-rajada"/>
    <x v="1"/>
    <x v="0"/>
    <s v="MA"/>
    <n v="0"/>
    <n v="0"/>
    <s v="LC"/>
    <x v="0"/>
  </r>
  <r>
    <n v="1294"/>
    <s v="Trochilidae"/>
    <x v="121"/>
    <n v="1"/>
    <m/>
    <m/>
    <m/>
    <m/>
    <m/>
    <m/>
    <m/>
    <x v="3"/>
    <x v="2"/>
    <m/>
    <x v="0"/>
    <m/>
    <m/>
    <s v="AII"/>
    <s v="beija-flor-de-orelha-violeta"/>
    <x v="0"/>
    <x v="1"/>
    <n v="0"/>
    <n v="0"/>
    <n v="0"/>
    <s v="LC"/>
    <x v="0"/>
  </r>
  <r>
    <n v="1371"/>
    <s v="Trochilidae"/>
    <x v="122"/>
    <n v="1"/>
    <m/>
    <m/>
    <m/>
    <m/>
    <m/>
    <m/>
    <m/>
    <x v="3"/>
    <x v="2"/>
    <m/>
    <x v="0"/>
    <m/>
    <m/>
    <s v="AII"/>
    <s v="beija-flor-de-bico-curvo"/>
    <x v="1"/>
    <x v="1"/>
    <n v="0"/>
    <s v="NT"/>
    <n v="0"/>
    <s v="LC"/>
    <x v="1"/>
  </r>
  <r>
    <n v="1308"/>
    <s v="Trochilidae"/>
    <x v="317"/>
    <n v="1"/>
    <m/>
    <m/>
    <m/>
    <m/>
    <m/>
    <m/>
    <m/>
    <x v="3"/>
    <x v="2"/>
    <m/>
    <x v="0"/>
    <m/>
    <m/>
    <s v="AII"/>
    <s v="beija-flor-vermelho"/>
    <x v="0"/>
    <x v="0"/>
    <n v="0"/>
    <n v="0"/>
    <n v="0"/>
    <s v="LC"/>
    <x v="0"/>
  </r>
  <r>
    <n v="1297"/>
    <s v="Trochilidae"/>
    <x v="123"/>
    <n v="1"/>
    <m/>
    <m/>
    <m/>
    <m/>
    <m/>
    <m/>
    <m/>
    <x v="3"/>
    <x v="2"/>
    <m/>
    <x v="0"/>
    <m/>
    <m/>
    <s v="AII"/>
    <s v="beija-flor-de-veste-preta"/>
    <x v="0"/>
    <x v="0"/>
    <n v="0"/>
    <n v="0"/>
    <n v="0"/>
    <s v="LC"/>
    <x v="0"/>
  </r>
  <r>
    <n v="1316"/>
    <s v="Trochilidae"/>
    <x v="318"/>
    <n v="1"/>
    <m/>
    <m/>
    <m/>
    <m/>
    <m/>
    <m/>
    <m/>
    <x v="3"/>
    <x v="2"/>
    <m/>
    <x v="0"/>
    <m/>
    <m/>
    <s v="AII"/>
    <s v="topetinho-verde"/>
    <x v="0"/>
    <x v="0"/>
    <n v="0"/>
    <n v="0"/>
    <n v="0"/>
    <s v="NT"/>
    <x v="1"/>
  </r>
  <r>
    <n v="1428"/>
    <s v="Trochilidae"/>
    <x v="124"/>
    <n v="1"/>
    <m/>
    <m/>
    <m/>
    <m/>
    <m/>
    <m/>
    <m/>
    <x v="3"/>
    <x v="2"/>
    <m/>
    <x v="0"/>
    <m/>
    <m/>
    <s v="AII"/>
    <s v="bico-reto-de-banda-branca"/>
    <x v="1"/>
    <x v="0"/>
    <n v="0"/>
    <n v="0"/>
    <n v="0"/>
    <s v="LC"/>
    <x v="0"/>
  </r>
  <r>
    <n v="1431"/>
    <s v="Trochilidae"/>
    <x v="126"/>
    <n v="1"/>
    <m/>
    <m/>
    <m/>
    <m/>
    <m/>
    <m/>
    <m/>
    <x v="3"/>
    <x v="2"/>
    <m/>
    <x v="0"/>
    <m/>
    <m/>
    <s v="AII"/>
    <s v="estrelinha-ametista"/>
    <x v="0"/>
    <x v="0"/>
    <n v="0"/>
    <n v="0"/>
    <n v="0"/>
    <s v="LC"/>
    <x v="0"/>
  </r>
  <r>
    <n v="1335"/>
    <s v="Trochilidae"/>
    <x v="127"/>
    <n v="1"/>
    <m/>
    <m/>
    <m/>
    <m/>
    <m/>
    <m/>
    <m/>
    <x v="3"/>
    <x v="2"/>
    <m/>
    <x v="0"/>
    <m/>
    <m/>
    <s v="AII"/>
    <s v="besourinho-de-bico-vermelho"/>
    <x v="0"/>
    <x v="1"/>
    <n v="0"/>
    <n v="0"/>
    <n v="0"/>
    <s v="LC"/>
    <x v="0"/>
  </r>
  <r>
    <n v="1354"/>
    <s v="Trochilidae"/>
    <x v="319"/>
    <n v="1"/>
    <m/>
    <m/>
    <m/>
    <m/>
    <m/>
    <m/>
    <m/>
    <x v="3"/>
    <x v="2"/>
    <m/>
    <x v="0"/>
    <m/>
    <m/>
    <s v="AII"/>
    <s v="beija-flor-de-fronte-violeta"/>
    <x v="1"/>
    <x v="0"/>
    <s v="MA"/>
    <n v="0"/>
    <n v="0"/>
    <s v="LC"/>
    <x v="0"/>
  </r>
  <r>
    <n v="1278"/>
    <s v="Trochilidae"/>
    <x v="128"/>
    <n v="1"/>
    <m/>
    <m/>
    <m/>
    <m/>
    <m/>
    <m/>
    <m/>
    <x v="3"/>
    <x v="2"/>
    <m/>
    <x v="0"/>
    <m/>
    <m/>
    <s v="AII"/>
    <s v="beija-flor-tesoura"/>
    <x v="0"/>
    <x v="1"/>
    <n v="0"/>
    <n v="0"/>
    <n v="0"/>
    <s v="LC"/>
    <x v="0"/>
  </r>
  <r>
    <n v="1283"/>
    <s v="Trochilidae"/>
    <x v="320"/>
    <n v="1"/>
    <m/>
    <m/>
    <m/>
    <m/>
    <m/>
    <m/>
    <m/>
    <x v="3"/>
    <x v="2"/>
    <m/>
    <x v="0"/>
    <m/>
    <m/>
    <s v="AII"/>
    <s v="beija-flor-cinza"/>
    <x v="1"/>
    <x v="0"/>
    <s v="MA"/>
    <n v="0"/>
    <n v="0"/>
    <n v="0"/>
    <x v="0"/>
  </r>
  <r>
    <n v="1385"/>
    <s v="Trochilidae"/>
    <x v="321"/>
    <n v="1"/>
    <m/>
    <m/>
    <m/>
    <m/>
    <m/>
    <m/>
    <m/>
    <x v="3"/>
    <x v="2"/>
    <m/>
    <x v="0"/>
    <m/>
    <m/>
    <s v="AII"/>
    <s v="beija-flor-de-banda-branca"/>
    <x v="0"/>
    <x v="0"/>
    <n v="0"/>
    <n v="0"/>
    <e v="#N/A"/>
    <e v="#N/A"/>
    <x v="0"/>
  </r>
  <r>
    <n v="1369"/>
    <s v="Trochilidae"/>
    <x v="322"/>
    <n v="1"/>
    <m/>
    <m/>
    <m/>
    <m/>
    <m/>
    <m/>
    <m/>
    <x v="3"/>
    <x v="2"/>
    <m/>
    <x v="0"/>
    <m/>
    <m/>
    <s v="AII"/>
    <s v="beija-flor-de-papo-branco"/>
    <x v="0"/>
    <x v="0"/>
    <s v="MA"/>
    <n v="0"/>
    <n v="0"/>
    <s v="LC"/>
    <x v="0"/>
  </r>
  <r>
    <n v="1399"/>
    <s v="Trochilidae"/>
    <x v="129"/>
    <n v="1"/>
    <m/>
    <m/>
    <m/>
    <m/>
    <m/>
    <m/>
    <m/>
    <x v="3"/>
    <x v="2"/>
    <m/>
    <x v="0"/>
    <m/>
    <m/>
    <s v="AII"/>
    <s v="beija-flor-de-peito-azul"/>
    <x v="0"/>
    <x v="0"/>
    <n v="0"/>
    <n v="0"/>
    <e v="#N/A"/>
    <e v="#N/A"/>
    <x v="0"/>
  </r>
  <r>
    <n v="1363"/>
    <s v="Trochilidae"/>
    <x v="323"/>
    <n v="1"/>
    <m/>
    <m/>
    <m/>
    <m/>
    <m/>
    <m/>
    <m/>
    <x v="3"/>
    <x v="2"/>
    <m/>
    <x v="0"/>
    <m/>
    <m/>
    <s v="AII"/>
    <s v="beija-flor-dourado"/>
    <x v="1"/>
    <x v="0"/>
    <n v="0"/>
    <n v="0"/>
    <n v="0"/>
    <s v="LC"/>
    <x v="0"/>
  </r>
  <r>
    <n v="599"/>
    <s v="Aramidae"/>
    <x v="45"/>
    <n v="1"/>
    <m/>
    <m/>
    <m/>
    <m/>
    <m/>
    <m/>
    <m/>
    <x v="3"/>
    <x v="2"/>
    <m/>
    <x v="0"/>
    <m/>
    <m/>
    <s v="AII"/>
    <s v="carão"/>
    <x v="1"/>
    <x v="2"/>
    <n v="0"/>
    <n v="0"/>
    <n v="0"/>
    <s v="LC"/>
    <x v="0"/>
  </r>
  <r>
    <n v="677"/>
    <s v="Rallidae"/>
    <x v="130"/>
    <n v="1"/>
    <m/>
    <m/>
    <m/>
    <m/>
    <m/>
    <m/>
    <m/>
    <x v="3"/>
    <x v="2"/>
    <m/>
    <x v="0"/>
    <m/>
    <m/>
    <s v="AII"/>
    <s v="frango-d'água-azul"/>
    <x v="0"/>
    <x v="2"/>
    <n v="0"/>
    <n v="0"/>
    <e v="#N/A"/>
    <e v="#N/A"/>
    <x v="0"/>
  </r>
  <r>
    <n v="639"/>
    <s v="Rallidae"/>
    <x v="131"/>
    <n v="1"/>
    <m/>
    <m/>
    <m/>
    <m/>
    <m/>
    <m/>
    <m/>
    <x v="3"/>
    <x v="2"/>
    <m/>
    <x v="0"/>
    <m/>
    <m/>
    <s v="AII"/>
    <s v="sanã-parda"/>
    <x v="0"/>
    <x v="2"/>
    <n v="0"/>
    <n v="0"/>
    <n v="0"/>
    <s v="LC"/>
    <x v="0"/>
  </r>
  <r>
    <n v="642"/>
    <s v="Rallidae"/>
    <x v="324"/>
    <n v="1"/>
    <m/>
    <m/>
    <m/>
    <m/>
    <m/>
    <m/>
    <m/>
    <x v="3"/>
    <x v="2"/>
    <m/>
    <x v="0"/>
    <m/>
    <m/>
    <s v="AII"/>
    <s v="sanã-do-capim"/>
    <x v="0"/>
    <x v="2"/>
    <n v="0"/>
    <n v="0"/>
    <n v="0"/>
    <s v="LC"/>
    <x v="0"/>
  </r>
  <r>
    <n v="645"/>
    <s v="Rallidae"/>
    <x v="325"/>
    <n v="1"/>
    <m/>
    <m/>
    <m/>
    <m/>
    <m/>
    <m/>
    <m/>
    <x v="3"/>
    <x v="2"/>
    <m/>
    <x v="0"/>
    <m/>
    <m/>
    <s v="AII"/>
    <s v="sanã-vermelha"/>
    <x v="1"/>
    <x v="2"/>
    <n v="0"/>
    <n v="0"/>
    <n v="0"/>
    <s v="LC"/>
    <x v="0"/>
  </r>
  <r>
    <n v="653"/>
    <s v="Rallidae"/>
    <x v="132"/>
    <n v="1"/>
    <m/>
    <m/>
    <m/>
    <m/>
    <m/>
    <m/>
    <m/>
    <x v="3"/>
    <x v="2"/>
    <m/>
    <x v="0"/>
    <m/>
    <m/>
    <s v="AII"/>
    <s v="sanã-carijó"/>
    <x v="1"/>
    <x v="1"/>
    <n v="0"/>
    <n v="0"/>
    <n v="0"/>
    <n v="0"/>
    <x v="0"/>
  </r>
  <r>
    <n v="664"/>
    <s v="Rallidae"/>
    <x v="133"/>
    <n v="1"/>
    <m/>
    <m/>
    <m/>
    <m/>
    <m/>
    <m/>
    <m/>
    <x v="3"/>
    <x v="2"/>
    <m/>
    <x v="0"/>
    <m/>
    <m/>
    <s v="AII"/>
    <s v="saracura-sanã"/>
    <x v="1"/>
    <x v="2"/>
    <n v="0"/>
    <n v="0"/>
    <n v="0"/>
    <s v="LC"/>
    <x v="0"/>
  </r>
  <r>
    <n v="666"/>
    <s v="Rallidae"/>
    <x v="326"/>
    <n v="1"/>
    <m/>
    <m/>
    <m/>
    <m/>
    <m/>
    <m/>
    <m/>
    <x v="3"/>
    <x v="2"/>
    <m/>
    <x v="0"/>
    <m/>
    <m/>
    <s v="AII"/>
    <s v="saracura-do-banhado"/>
    <x v="4"/>
    <x v="3"/>
    <n v="0"/>
    <n v="0"/>
    <n v="0"/>
    <s v="LC"/>
    <x v="0"/>
  </r>
  <r>
    <n v="624"/>
    <s v="Rallidae"/>
    <x v="134"/>
    <n v="1"/>
    <m/>
    <m/>
    <m/>
    <m/>
    <m/>
    <m/>
    <m/>
    <x v="3"/>
    <x v="2"/>
    <m/>
    <x v="0"/>
    <m/>
    <m/>
    <s v="AII"/>
    <s v="saracura-três-potes"/>
    <x v="3"/>
    <x v="0"/>
    <n v="0"/>
    <n v="0"/>
    <n v="0"/>
    <s v="LC"/>
    <x v="0"/>
  </r>
  <r>
    <n v="628"/>
    <s v="Rallidae"/>
    <x v="327"/>
    <n v="1"/>
    <m/>
    <m/>
    <m/>
    <m/>
    <m/>
    <m/>
    <m/>
    <x v="3"/>
    <x v="2"/>
    <m/>
    <x v="0"/>
    <m/>
    <m/>
    <s v="AII"/>
    <s v="saracura-do-mato"/>
    <x v="1"/>
    <x v="0"/>
    <s v="MA"/>
    <n v="0"/>
    <n v="0"/>
    <s v="LC"/>
    <x v="0"/>
  </r>
  <r>
    <n v="670"/>
    <s v="Rallidae"/>
    <x v="41"/>
    <n v="1"/>
    <m/>
    <m/>
    <m/>
    <m/>
    <m/>
    <m/>
    <m/>
    <x v="3"/>
    <x v="2"/>
    <m/>
    <x v="0"/>
    <m/>
    <m/>
    <s v="AII"/>
    <s v="galinha-d'água"/>
    <x v="0"/>
    <x v="2"/>
    <n v="0"/>
    <n v="0"/>
    <n v="0"/>
    <s v="LC"/>
    <x v="0"/>
  </r>
  <r>
    <n v="682"/>
    <s v="Rallidae"/>
    <x v="328"/>
    <n v="1"/>
    <m/>
    <m/>
    <m/>
    <m/>
    <m/>
    <m/>
    <m/>
    <x v="3"/>
    <x v="2"/>
    <m/>
    <x v="0"/>
    <m/>
    <m/>
    <s v="AII"/>
    <s v="carqueja-de-bico-amarelo"/>
    <x v="1"/>
    <x v="2"/>
    <n v="0"/>
    <n v="0"/>
    <n v="0"/>
    <s v="LC"/>
    <x v="0"/>
  </r>
  <r>
    <n v="691"/>
    <s v="Charadriidae"/>
    <x v="11"/>
    <n v="1"/>
    <m/>
    <m/>
    <m/>
    <m/>
    <m/>
    <m/>
    <m/>
    <x v="3"/>
    <x v="2"/>
    <m/>
    <x v="0"/>
    <m/>
    <m/>
    <s v="AII"/>
    <s v="quero-quero"/>
    <x v="0"/>
    <x v="1"/>
    <n v="0"/>
    <n v="0"/>
    <n v="0"/>
    <s v="LC"/>
    <x v="0"/>
  </r>
  <r>
    <n v="717"/>
    <s v="Recurvirostridae"/>
    <x v="135"/>
    <n v="1"/>
    <m/>
    <m/>
    <m/>
    <m/>
    <m/>
    <m/>
    <m/>
    <x v="3"/>
    <x v="2"/>
    <m/>
    <x v="0"/>
    <m/>
    <m/>
    <s v="AII"/>
    <s v="pernilongo-de-costas-brancas"/>
    <x v="1"/>
    <x v="2"/>
    <n v="0"/>
    <n v="0"/>
    <n v="0"/>
    <n v="0"/>
    <x v="0"/>
  </r>
  <r>
    <n v="777"/>
    <s v="Scolopacidae"/>
    <x v="329"/>
    <n v="1"/>
    <m/>
    <m/>
    <m/>
    <m/>
    <m/>
    <m/>
    <m/>
    <x v="3"/>
    <x v="2"/>
    <m/>
    <x v="0"/>
    <m/>
    <m/>
    <s v="AII"/>
    <s v="maçarico-pernilongo"/>
    <x v="4"/>
    <x v="3"/>
    <n v="0"/>
    <n v="0"/>
    <n v="0"/>
    <s v="LC"/>
    <x v="0"/>
  </r>
  <r>
    <n v="776"/>
    <s v="Scolopacidae"/>
    <x v="330"/>
    <n v="1"/>
    <m/>
    <m/>
    <m/>
    <m/>
    <m/>
    <m/>
    <m/>
    <x v="3"/>
    <x v="2"/>
    <m/>
    <x v="0"/>
    <m/>
    <m/>
    <s v="AII"/>
    <s v="maçarico-de-colete"/>
    <x v="4"/>
    <x v="3"/>
    <n v="0"/>
    <n v="0"/>
    <n v="0"/>
    <s v="LC"/>
    <x v="0"/>
  </r>
  <r>
    <n v="728"/>
    <s v="Scolopacidae"/>
    <x v="331"/>
    <n v="1"/>
    <m/>
    <m/>
    <m/>
    <m/>
    <m/>
    <m/>
    <m/>
    <x v="3"/>
    <x v="2"/>
    <m/>
    <x v="0"/>
    <m/>
    <m/>
    <s v="AII"/>
    <s v="narceja"/>
    <x v="0"/>
    <x v="2"/>
    <n v="0"/>
    <n v="0"/>
    <n v="0"/>
    <s v="LC"/>
    <x v="0"/>
  </r>
  <r>
    <n v="754"/>
    <s v="Scolopacidae"/>
    <x v="136"/>
    <n v="1"/>
    <m/>
    <m/>
    <m/>
    <m/>
    <m/>
    <m/>
    <m/>
    <x v="3"/>
    <x v="2"/>
    <m/>
    <x v="0"/>
    <m/>
    <m/>
    <s v="AII"/>
    <s v="maçarico-solitário"/>
    <x v="0"/>
    <x v="2"/>
    <n v="0"/>
    <n v="0"/>
    <n v="0"/>
    <s v="LC"/>
    <x v="0"/>
  </r>
  <r>
    <n v="757"/>
    <s v="Scolopacidae"/>
    <x v="332"/>
    <n v="1"/>
    <m/>
    <m/>
    <m/>
    <m/>
    <m/>
    <m/>
    <m/>
    <x v="3"/>
    <x v="2"/>
    <m/>
    <x v="0"/>
    <m/>
    <m/>
    <s v="AII"/>
    <s v="maçarico-grande-de-perna-amarela"/>
    <x v="4"/>
    <x v="3"/>
    <n v="0"/>
    <n v="0"/>
    <n v="0"/>
    <s v="LC"/>
    <x v="0"/>
  </r>
  <r>
    <n v="761"/>
    <s v="Scolopacidae"/>
    <x v="137"/>
    <n v="1"/>
    <m/>
    <m/>
    <m/>
    <m/>
    <m/>
    <m/>
    <m/>
    <x v="3"/>
    <x v="2"/>
    <m/>
    <x v="0"/>
    <m/>
    <m/>
    <s v="AII"/>
    <s v="maçarico-de-perna-amarela"/>
    <x v="4"/>
    <x v="3"/>
    <n v="0"/>
    <n v="0"/>
    <n v="0"/>
    <s v="LC"/>
    <x v="0"/>
  </r>
  <r>
    <n v="789"/>
    <s v="Jacanidae"/>
    <x v="138"/>
    <n v="1"/>
    <m/>
    <m/>
    <m/>
    <m/>
    <m/>
    <m/>
    <m/>
    <x v="3"/>
    <x v="2"/>
    <m/>
    <x v="0"/>
    <m/>
    <m/>
    <s v="AII"/>
    <s v="jaçanã"/>
    <x v="0"/>
    <x v="2"/>
    <n v="0"/>
    <n v="0"/>
    <n v="0"/>
    <s v="LC"/>
    <x v="0"/>
  </r>
  <r>
    <n v="878"/>
    <s v="Rynchopidae"/>
    <x v="139"/>
    <n v="1"/>
    <m/>
    <m/>
    <m/>
    <m/>
    <m/>
    <m/>
    <m/>
    <x v="3"/>
    <x v="2"/>
    <m/>
    <x v="0"/>
    <m/>
    <m/>
    <s v="AII"/>
    <s v="talha-mar"/>
    <x v="3"/>
    <x v="2"/>
    <n v="0"/>
    <n v="0"/>
    <n v="0"/>
    <s v="LC"/>
    <x v="0"/>
  </r>
  <r>
    <n v="849"/>
    <s v="Sternidae"/>
    <x v="140"/>
    <n v="1"/>
    <m/>
    <m/>
    <m/>
    <m/>
    <m/>
    <m/>
    <m/>
    <x v="3"/>
    <x v="2"/>
    <m/>
    <x v="0"/>
    <m/>
    <m/>
    <s v="AII"/>
    <s v="trinta-réis-grande"/>
    <x v="3"/>
    <x v="2"/>
    <n v="0"/>
    <s v="VU"/>
    <n v="0"/>
    <s v="LC"/>
    <x v="1"/>
  </r>
  <r>
    <n v="334"/>
    <s v="Ciconiidae"/>
    <x v="333"/>
    <n v="1"/>
    <m/>
    <m/>
    <m/>
    <m/>
    <m/>
    <m/>
    <m/>
    <x v="3"/>
    <x v="2"/>
    <m/>
    <x v="0"/>
    <m/>
    <m/>
    <s v="AII"/>
    <s v="tuiuiú"/>
    <x v="1"/>
    <x v="1"/>
    <n v="0"/>
    <s v="NT"/>
    <n v="0"/>
    <s v="LC"/>
    <x v="1"/>
  </r>
  <r>
    <n v="336"/>
    <s v="Ciconiidae"/>
    <x v="141"/>
    <n v="1"/>
    <m/>
    <m/>
    <m/>
    <m/>
    <m/>
    <m/>
    <m/>
    <x v="3"/>
    <x v="2"/>
    <m/>
    <x v="0"/>
    <m/>
    <m/>
    <s v="AII"/>
    <s v="cabeça-seca"/>
    <x v="0"/>
    <x v="2"/>
    <n v="0"/>
    <n v="0"/>
    <n v="0"/>
    <s v="LC"/>
    <x v="0"/>
  </r>
  <r>
    <n v="364"/>
    <s v="Anhingidae"/>
    <x v="142"/>
    <n v="1"/>
    <m/>
    <m/>
    <m/>
    <m/>
    <m/>
    <m/>
    <m/>
    <x v="3"/>
    <x v="2"/>
    <m/>
    <x v="0"/>
    <m/>
    <m/>
    <s v="AII"/>
    <s v="biguatinga"/>
    <x v="1"/>
    <x v="2"/>
    <n v="0"/>
    <n v="0"/>
    <n v="0"/>
    <s v="LC"/>
    <x v="0"/>
  </r>
  <r>
    <n v="358"/>
    <s v="Phalacrocoracidae"/>
    <x v="143"/>
    <n v="1"/>
    <m/>
    <m/>
    <m/>
    <m/>
    <m/>
    <m/>
    <m/>
    <x v="3"/>
    <x v="2"/>
    <m/>
    <x v="0"/>
    <m/>
    <m/>
    <s v="AII"/>
    <s v="biguá"/>
    <x v="0"/>
    <x v="2"/>
    <n v="0"/>
    <n v="0"/>
    <e v="#N/A"/>
    <e v="#N/A"/>
    <x v="0"/>
  </r>
  <r>
    <n v="373"/>
    <s v="Ardeidae"/>
    <x v="144"/>
    <n v="1"/>
    <m/>
    <m/>
    <m/>
    <m/>
    <m/>
    <m/>
    <m/>
    <x v="3"/>
    <x v="2"/>
    <m/>
    <x v="0"/>
    <m/>
    <m/>
    <s v="AII"/>
    <s v="socó-boi"/>
    <x v="1"/>
    <x v="2"/>
    <n v="0"/>
    <n v="0"/>
    <n v="0"/>
    <s v="LC"/>
    <x v="0"/>
  </r>
  <r>
    <n v="393"/>
    <s v="Ardeidae"/>
    <x v="145"/>
    <n v="1"/>
    <m/>
    <m/>
    <m/>
    <m/>
    <m/>
    <m/>
    <m/>
    <x v="3"/>
    <x v="2"/>
    <m/>
    <x v="0"/>
    <m/>
    <m/>
    <s v="AII"/>
    <s v="socó-dorminhoco"/>
    <x v="0"/>
    <x v="2"/>
    <n v="0"/>
    <n v="0"/>
    <n v="0"/>
    <s v="LC"/>
    <x v="0"/>
  </r>
  <r>
    <n v="400"/>
    <s v="Ardeidae"/>
    <x v="146"/>
    <n v="1"/>
    <m/>
    <m/>
    <m/>
    <m/>
    <m/>
    <m/>
    <m/>
    <x v="3"/>
    <x v="2"/>
    <m/>
    <x v="0"/>
    <m/>
    <m/>
    <s v="AII"/>
    <s v="socozinho"/>
    <x v="0"/>
    <x v="2"/>
    <n v="0"/>
    <n v="0"/>
    <n v="0"/>
    <s v="LC"/>
    <x v="0"/>
  </r>
  <r>
    <n v="406"/>
    <s v="Ardeidae"/>
    <x v="147"/>
    <n v="1"/>
    <m/>
    <m/>
    <m/>
    <m/>
    <m/>
    <m/>
    <m/>
    <x v="3"/>
    <x v="2"/>
    <m/>
    <x v="0"/>
    <m/>
    <m/>
    <s v="AII"/>
    <s v="garça-vaqueira"/>
    <x v="0"/>
    <x v="1"/>
    <n v="0"/>
    <n v="0"/>
    <n v="0"/>
    <s v="LC"/>
    <x v="0"/>
  </r>
  <r>
    <n v="413"/>
    <s v="Ardeidae"/>
    <x v="148"/>
    <n v="1"/>
    <m/>
    <m/>
    <m/>
    <m/>
    <m/>
    <m/>
    <m/>
    <x v="3"/>
    <x v="2"/>
    <m/>
    <x v="0"/>
    <m/>
    <m/>
    <s v="AII"/>
    <s v="garça-moura"/>
    <x v="0"/>
    <x v="2"/>
    <n v="0"/>
    <n v="0"/>
    <n v="0"/>
    <s v="LC"/>
    <x v="0"/>
  </r>
  <r>
    <n v="416"/>
    <s v="Ardeidae"/>
    <x v="149"/>
    <n v="1"/>
    <m/>
    <m/>
    <m/>
    <m/>
    <m/>
    <m/>
    <m/>
    <x v="3"/>
    <x v="2"/>
    <m/>
    <x v="0"/>
    <m/>
    <m/>
    <s v="AII"/>
    <s v="garça-branca"/>
    <x v="0"/>
    <x v="2"/>
    <n v="0"/>
    <n v="0"/>
    <n v="0"/>
    <s v="LC"/>
    <x v="0"/>
  </r>
  <r>
    <n v="419"/>
    <s v="Ardeidae"/>
    <x v="150"/>
    <n v="1"/>
    <m/>
    <m/>
    <m/>
    <m/>
    <m/>
    <m/>
    <m/>
    <x v="3"/>
    <x v="2"/>
    <m/>
    <x v="0"/>
    <m/>
    <m/>
    <s v="AII"/>
    <s v="maria-faceira"/>
    <x v="1"/>
    <x v="1"/>
    <n v="0"/>
    <n v="0"/>
    <n v="0"/>
    <s v="LC"/>
    <x v="0"/>
  </r>
  <r>
    <n v="422"/>
    <s v="Ardeidae"/>
    <x v="334"/>
    <n v="1"/>
    <m/>
    <m/>
    <m/>
    <m/>
    <m/>
    <m/>
    <m/>
    <x v="3"/>
    <x v="2"/>
    <m/>
    <x v="0"/>
    <m/>
    <m/>
    <s v="AII"/>
    <s v="garça-real"/>
    <x v="1"/>
    <x v="2"/>
    <n v="0"/>
    <s v="NT"/>
    <n v="0"/>
    <s v="LC"/>
    <x v="1"/>
  </r>
  <r>
    <n v="430"/>
    <s v="Ardeidae"/>
    <x v="151"/>
    <n v="1"/>
    <m/>
    <m/>
    <m/>
    <m/>
    <m/>
    <m/>
    <m/>
    <x v="3"/>
    <x v="2"/>
    <m/>
    <x v="0"/>
    <m/>
    <m/>
    <s v="AII"/>
    <s v="garça-branca-pequena"/>
    <x v="0"/>
    <x v="2"/>
    <n v="0"/>
    <n v="0"/>
    <n v="0"/>
    <s v="LC"/>
    <x v="0"/>
  </r>
  <r>
    <n v="432"/>
    <s v="Ardeidae"/>
    <x v="335"/>
    <n v="1"/>
    <m/>
    <m/>
    <m/>
    <m/>
    <m/>
    <m/>
    <m/>
    <x v="3"/>
    <x v="2"/>
    <m/>
    <x v="0"/>
    <m/>
    <m/>
    <s v="AII"/>
    <s v="garça-azul"/>
    <x v="1"/>
    <x v="2"/>
    <n v="0"/>
    <n v="0"/>
    <n v="0"/>
    <s v="LC"/>
    <x v="0"/>
  </r>
  <r>
    <n v="437"/>
    <s v="Threskiornithidae"/>
    <x v="336"/>
    <n v="1"/>
    <m/>
    <m/>
    <m/>
    <m/>
    <m/>
    <m/>
    <m/>
    <x v="3"/>
    <x v="2"/>
    <m/>
    <x v="0"/>
    <m/>
    <m/>
    <s v="AII"/>
    <s v="caraúna"/>
    <x v="0"/>
    <x v="2"/>
    <n v="0"/>
    <n v="0"/>
    <n v="0"/>
    <s v="LC"/>
    <x v="0"/>
  </r>
  <r>
    <n v="441"/>
    <s v="Threskiornithidae"/>
    <x v="46"/>
    <n v="1"/>
    <m/>
    <m/>
    <m/>
    <m/>
    <m/>
    <m/>
    <m/>
    <x v="3"/>
    <x v="2"/>
    <m/>
    <x v="0"/>
    <m/>
    <m/>
    <s v="AII"/>
    <s v="coró-coró"/>
    <x v="1"/>
    <x v="0"/>
    <n v="0"/>
    <n v="0"/>
    <n v="0"/>
    <s v="LC"/>
    <x v="0"/>
  </r>
  <r>
    <n v="443"/>
    <s v="Threskiornithidae"/>
    <x v="152"/>
    <n v="1"/>
    <m/>
    <m/>
    <m/>
    <m/>
    <m/>
    <m/>
    <m/>
    <x v="3"/>
    <x v="2"/>
    <m/>
    <x v="0"/>
    <m/>
    <m/>
    <s v="AII"/>
    <s v="tapicuru"/>
    <x v="1"/>
    <x v="2"/>
    <n v="0"/>
    <n v="0"/>
    <n v="0"/>
    <s v="LC"/>
    <x v="0"/>
  </r>
  <r>
    <n v="449"/>
    <s v="Threskiornithidae"/>
    <x v="153"/>
    <n v="1"/>
    <m/>
    <m/>
    <m/>
    <m/>
    <m/>
    <m/>
    <m/>
    <x v="3"/>
    <x v="2"/>
    <m/>
    <x v="0"/>
    <m/>
    <m/>
    <s v="AII"/>
    <s v="curicaca"/>
    <x v="0"/>
    <x v="1"/>
    <n v="0"/>
    <n v="0"/>
    <n v="0"/>
    <s v="LC"/>
    <x v="0"/>
  </r>
  <r>
    <n v="454"/>
    <s v="Threskiornithidae"/>
    <x v="154"/>
    <n v="1"/>
    <m/>
    <m/>
    <m/>
    <m/>
    <m/>
    <m/>
    <m/>
    <x v="3"/>
    <x v="2"/>
    <m/>
    <x v="0"/>
    <m/>
    <m/>
    <s v="AII"/>
    <s v="colhereiro"/>
    <x v="1"/>
    <x v="2"/>
    <n v="0"/>
    <n v="0"/>
    <n v="0"/>
    <s v="LC"/>
    <x v="0"/>
  </r>
  <r>
    <n v="468"/>
    <s v="Cathartidae"/>
    <x v="337"/>
    <n v="1"/>
    <m/>
    <m/>
    <m/>
    <m/>
    <m/>
    <m/>
    <m/>
    <x v="3"/>
    <x v="2"/>
    <m/>
    <x v="0"/>
    <m/>
    <m/>
    <s v="AII"/>
    <s v="urubu-rei"/>
    <x v="1"/>
    <x v="0"/>
    <n v="0"/>
    <s v="NT"/>
    <n v="0"/>
    <s v="LC"/>
    <x v="1"/>
  </r>
  <r>
    <n v="465"/>
    <s v="Cathartidae"/>
    <x v="24"/>
    <n v="1"/>
    <m/>
    <m/>
    <m/>
    <m/>
    <m/>
    <m/>
    <m/>
    <x v="3"/>
    <x v="2"/>
    <m/>
    <x v="0"/>
    <m/>
    <m/>
    <s v="AII"/>
    <s v="urubu"/>
    <x v="0"/>
    <x v="1"/>
    <n v="0"/>
    <n v="0"/>
    <n v="0"/>
    <s v="LC"/>
    <x v="0"/>
  </r>
  <r>
    <n v="458"/>
    <s v="Cathartidae"/>
    <x v="155"/>
    <n v="1"/>
    <m/>
    <m/>
    <m/>
    <m/>
    <m/>
    <m/>
    <m/>
    <x v="3"/>
    <x v="2"/>
    <m/>
    <x v="0"/>
    <m/>
    <m/>
    <s v="AII"/>
    <s v="urubu-de-cabeça-vermelha"/>
    <x v="0"/>
    <x v="1"/>
    <n v="0"/>
    <n v="0"/>
    <n v="0"/>
    <s v="LC"/>
    <x v="0"/>
  </r>
  <r>
    <n v="461"/>
    <s v="Cathartidae"/>
    <x v="156"/>
    <n v="1"/>
    <m/>
    <m/>
    <m/>
    <m/>
    <m/>
    <m/>
    <m/>
    <x v="3"/>
    <x v="2"/>
    <m/>
    <x v="0"/>
    <m/>
    <m/>
    <s v="AII"/>
    <s v="urubu-de-cabeça-amarela"/>
    <x v="1"/>
    <x v="1"/>
    <n v="0"/>
    <n v="0"/>
    <n v="0"/>
    <s v="LC"/>
    <x v="0"/>
  </r>
  <r>
    <n v="474"/>
    <s v="Pandionidae"/>
    <x v="52"/>
    <n v="1"/>
    <m/>
    <m/>
    <m/>
    <m/>
    <m/>
    <m/>
    <m/>
    <x v="3"/>
    <x v="2"/>
    <m/>
    <x v="0"/>
    <m/>
    <m/>
    <s v="AII"/>
    <s v="águia-pescadora"/>
    <x v="1"/>
    <x v="2"/>
    <n v="0"/>
    <n v="0"/>
    <n v="0"/>
    <s v="LC"/>
    <x v="0"/>
  </r>
  <r>
    <n v="488"/>
    <s v="Accipitridae"/>
    <x v="157"/>
    <n v="1"/>
    <m/>
    <m/>
    <m/>
    <m/>
    <m/>
    <m/>
    <m/>
    <x v="3"/>
    <x v="2"/>
    <m/>
    <x v="0"/>
    <m/>
    <m/>
    <s v="AII"/>
    <s v="gaviãozinho"/>
    <x v="0"/>
    <x v="0"/>
    <n v="0"/>
    <n v="0"/>
    <n v="0"/>
    <s v="LC"/>
    <x v="0"/>
  </r>
  <r>
    <n v="492"/>
    <s v="Accipitridae"/>
    <x v="158"/>
    <n v="1"/>
    <m/>
    <m/>
    <m/>
    <m/>
    <m/>
    <m/>
    <m/>
    <x v="3"/>
    <x v="2"/>
    <m/>
    <x v="0"/>
    <m/>
    <m/>
    <s v="AII"/>
    <s v="gavião-peneira"/>
    <x v="0"/>
    <x v="1"/>
    <n v="0"/>
    <n v="0"/>
    <n v="0"/>
    <s v="LC"/>
    <x v="0"/>
  </r>
  <r>
    <n v="481"/>
    <s v="Accipitridae"/>
    <x v="338"/>
    <n v="1"/>
    <m/>
    <m/>
    <m/>
    <m/>
    <m/>
    <m/>
    <m/>
    <x v="3"/>
    <x v="2"/>
    <m/>
    <x v="0"/>
    <m/>
    <m/>
    <s v="AII"/>
    <s v="caracoleiro"/>
    <x v="0"/>
    <x v="0"/>
    <n v="0"/>
    <n v="0"/>
    <n v="0"/>
    <s v="LC"/>
    <x v="0"/>
  </r>
  <r>
    <n v="478"/>
    <s v="Accipitridae"/>
    <x v="159"/>
    <n v="1"/>
    <m/>
    <m/>
    <m/>
    <m/>
    <m/>
    <m/>
    <m/>
    <x v="3"/>
    <x v="2"/>
    <m/>
    <x v="0"/>
    <m/>
    <m/>
    <s v="AII"/>
    <s v="gavião-gato"/>
    <x v="1"/>
    <x v="0"/>
    <n v="0"/>
    <n v="0"/>
    <n v="0"/>
    <s v="LC"/>
    <x v="0"/>
  </r>
  <r>
    <n v="484"/>
    <s v="Accipitridae"/>
    <x v="339"/>
    <n v="1"/>
    <m/>
    <m/>
    <m/>
    <m/>
    <m/>
    <m/>
    <m/>
    <x v="3"/>
    <x v="2"/>
    <m/>
    <x v="0"/>
    <m/>
    <m/>
    <s v="AII"/>
    <s v="gavião-tesoura"/>
    <x v="1"/>
    <x v="0"/>
    <n v="0"/>
    <n v="0"/>
    <n v="0"/>
    <s v="LC"/>
    <x v="0"/>
  </r>
  <r>
    <n v="518"/>
    <s v="Accipitridae"/>
    <x v="160"/>
    <n v="1"/>
    <m/>
    <m/>
    <m/>
    <m/>
    <m/>
    <m/>
    <m/>
    <x v="3"/>
    <x v="2"/>
    <m/>
    <x v="0"/>
    <m/>
    <m/>
    <s v="AII"/>
    <s v="gavião-belo"/>
    <x v="0"/>
    <x v="0"/>
    <n v="0"/>
    <s v="NT"/>
    <n v="0"/>
    <s v="LC"/>
    <x v="1"/>
  </r>
  <r>
    <n v="522"/>
    <s v="Accipitridae"/>
    <x v="161"/>
    <n v="1"/>
    <m/>
    <m/>
    <m/>
    <m/>
    <m/>
    <m/>
    <m/>
    <x v="3"/>
    <x v="2"/>
    <m/>
    <x v="0"/>
    <m/>
    <m/>
    <s v="AII"/>
    <s v="gavião-caramujeiro"/>
    <x v="0"/>
    <x v="2"/>
    <n v="0"/>
    <n v="0"/>
    <n v="0"/>
    <s v="LC"/>
    <x v="0"/>
  </r>
  <r>
    <n v="497"/>
    <s v="Accipitridae"/>
    <x v="340"/>
    <n v="1"/>
    <m/>
    <m/>
    <m/>
    <m/>
    <m/>
    <m/>
    <m/>
    <x v="3"/>
    <x v="2"/>
    <m/>
    <x v="0"/>
    <m/>
    <m/>
    <s v="AII"/>
    <s v="gavião-bombachinha"/>
    <x v="1"/>
    <x v="0"/>
    <n v="0"/>
    <n v="0"/>
    <n v="0"/>
    <s v="LC"/>
    <x v="0"/>
  </r>
  <r>
    <n v="516"/>
    <s v="Accipitridae"/>
    <x v="162"/>
    <n v="1"/>
    <m/>
    <m/>
    <m/>
    <m/>
    <m/>
    <m/>
    <m/>
    <x v="3"/>
    <x v="2"/>
    <m/>
    <x v="0"/>
    <m/>
    <m/>
    <s v="AII"/>
    <s v="sovi"/>
    <x v="1"/>
    <x v="0"/>
    <n v="0"/>
    <n v="0"/>
    <n v="0"/>
    <s v="LC"/>
    <x v="0"/>
  </r>
  <r>
    <n v="500"/>
    <s v="Accipitridae"/>
    <x v="163"/>
    <n v="1"/>
    <m/>
    <m/>
    <m/>
    <m/>
    <m/>
    <m/>
    <m/>
    <x v="3"/>
    <x v="2"/>
    <m/>
    <x v="0"/>
    <m/>
    <m/>
    <s v="AII"/>
    <s v="gavião-do-banhado"/>
    <x v="1"/>
    <x v="1"/>
    <n v="0"/>
    <s v="VU"/>
    <n v="0"/>
    <s v="LC"/>
    <x v="1"/>
  </r>
  <r>
    <n v="508"/>
    <s v="Accipitridae"/>
    <x v="164"/>
    <n v="1"/>
    <m/>
    <m/>
    <m/>
    <m/>
    <m/>
    <m/>
    <m/>
    <x v="3"/>
    <x v="2"/>
    <m/>
    <x v="0"/>
    <m/>
    <m/>
    <s v="AII"/>
    <s v="tauató-miúdo"/>
    <x v="1"/>
    <x v="0"/>
    <n v="0"/>
    <n v="0"/>
    <n v="0"/>
    <s v="LC"/>
    <x v="0"/>
  </r>
  <r>
    <n v="510"/>
    <s v="Accipitridae"/>
    <x v="341"/>
    <n v="1"/>
    <m/>
    <m/>
    <m/>
    <m/>
    <m/>
    <m/>
    <m/>
    <x v="3"/>
    <x v="2"/>
    <m/>
    <x v="0"/>
    <m/>
    <m/>
    <s v="AII"/>
    <s v="gavião-bombachinha-grande"/>
    <x v="1"/>
    <x v="0"/>
    <n v="0"/>
    <n v="0"/>
    <n v="0"/>
    <s v="LC"/>
    <x v="0"/>
  </r>
  <r>
    <n v="527"/>
    <s v="Accipitridae"/>
    <x v="165"/>
    <n v="1"/>
    <m/>
    <m/>
    <m/>
    <m/>
    <m/>
    <m/>
    <m/>
    <x v="3"/>
    <x v="2"/>
    <m/>
    <x v="0"/>
    <m/>
    <m/>
    <s v="AII"/>
    <s v="gavião-pernilongo"/>
    <x v="1"/>
    <x v="0"/>
    <n v="0"/>
    <n v="0"/>
    <n v="0"/>
    <s v="LC"/>
    <x v="0"/>
  </r>
  <r>
    <n v="537"/>
    <s v="Accipitridae"/>
    <x v="166"/>
    <n v="1"/>
    <m/>
    <m/>
    <m/>
    <m/>
    <m/>
    <m/>
    <m/>
    <x v="3"/>
    <x v="2"/>
    <m/>
    <x v="0"/>
    <m/>
    <m/>
    <s v="AII"/>
    <s v="gavião-caboclo"/>
    <x v="0"/>
    <x v="1"/>
    <n v="0"/>
    <n v="0"/>
    <n v="0"/>
    <n v="0"/>
    <x v="0"/>
  </r>
  <r>
    <n v="539"/>
    <s v="Accipitridae"/>
    <x v="342"/>
    <n v="1"/>
    <m/>
    <m/>
    <m/>
    <m/>
    <m/>
    <m/>
    <m/>
    <x v="3"/>
    <x v="2"/>
    <m/>
    <x v="0"/>
    <m/>
    <m/>
    <s v="AII"/>
    <s v="gavião-pombo-pequeno"/>
    <x v="3"/>
    <x v="0"/>
    <n v="1"/>
    <s v="VU"/>
    <s v="VU"/>
    <n v="0"/>
    <x v="1"/>
  </r>
  <r>
    <n v="541"/>
    <s v="Accipitridae"/>
    <x v="167"/>
    <n v="1"/>
    <m/>
    <m/>
    <m/>
    <m/>
    <m/>
    <m/>
    <m/>
    <x v="3"/>
    <x v="2"/>
    <m/>
    <x v="0"/>
    <m/>
    <m/>
    <s v="AII"/>
    <s v="gavião-preto"/>
    <x v="1"/>
    <x v="0"/>
    <n v="0"/>
    <n v="0"/>
    <n v="0"/>
    <n v="0"/>
    <x v="0"/>
  </r>
  <r>
    <n v="543"/>
    <s v="Accipitridae"/>
    <x v="168"/>
    <n v="1"/>
    <m/>
    <m/>
    <m/>
    <m/>
    <m/>
    <m/>
    <m/>
    <x v="3"/>
    <x v="2"/>
    <m/>
    <x v="0"/>
    <m/>
    <m/>
    <s v="AII"/>
    <s v="águia-cinzenta"/>
    <x v="1"/>
    <x v="1"/>
    <n v="0"/>
    <s v="CR"/>
    <s v="EN"/>
    <n v="0"/>
    <x v="1"/>
  </r>
  <r>
    <n v="545"/>
    <s v="Accipitridae"/>
    <x v="34"/>
    <n v="1"/>
    <m/>
    <m/>
    <m/>
    <m/>
    <m/>
    <m/>
    <m/>
    <x v="3"/>
    <x v="2"/>
    <m/>
    <x v="0"/>
    <m/>
    <m/>
    <s v="AII"/>
    <s v="gavião-carijó"/>
    <x v="0"/>
    <x v="0"/>
    <n v="0"/>
    <n v="0"/>
    <n v="0"/>
    <s v="LC"/>
    <x v="0"/>
  </r>
  <r>
    <n v="557"/>
    <s v="Accipitridae"/>
    <x v="169"/>
    <n v="1"/>
    <m/>
    <m/>
    <m/>
    <m/>
    <m/>
    <m/>
    <m/>
    <x v="3"/>
    <x v="2"/>
    <m/>
    <x v="0"/>
    <m/>
    <m/>
    <s v="AII"/>
    <s v="gavião-de-rabo-branco"/>
    <x v="0"/>
    <x v="1"/>
    <n v="0"/>
    <n v="0"/>
    <n v="0"/>
    <s v="LC"/>
    <x v="0"/>
  </r>
  <r>
    <n v="576"/>
    <s v="Accipitridae"/>
    <x v="171"/>
    <n v="1"/>
    <m/>
    <m/>
    <m/>
    <m/>
    <m/>
    <m/>
    <m/>
    <x v="3"/>
    <x v="2"/>
    <m/>
    <x v="0"/>
    <m/>
    <m/>
    <s v="AII"/>
    <s v="gavião-de-cauda-curta"/>
    <x v="1"/>
    <x v="0"/>
    <n v="0"/>
    <n v="0"/>
    <n v="0"/>
    <s v="LC"/>
    <x v="0"/>
  </r>
  <r>
    <n v="578"/>
    <s v="Accipitridae"/>
    <x v="343"/>
    <n v="1"/>
    <m/>
    <m/>
    <m/>
    <m/>
    <m/>
    <m/>
    <m/>
    <x v="3"/>
    <x v="2"/>
    <m/>
    <x v="0"/>
    <m/>
    <m/>
    <s v="AII"/>
    <s v="gavião-papa-gafanhoto"/>
    <x v="1"/>
    <x v="1"/>
    <n v="0"/>
    <n v="0"/>
    <n v="0"/>
    <s v="LC"/>
    <x v="0"/>
  </r>
  <r>
    <n v="1012"/>
    <s v="Tytonidae"/>
    <x v="172"/>
    <n v="1"/>
    <m/>
    <m/>
    <m/>
    <m/>
    <m/>
    <m/>
    <m/>
    <x v="3"/>
    <x v="2"/>
    <m/>
    <x v="0"/>
    <m/>
    <m/>
    <s v="AII"/>
    <s v="suindara"/>
    <x v="0"/>
    <x v="1"/>
    <n v="0"/>
    <n v="0"/>
    <n v="0"/>
    <n v="0"/>
    <x v="0"/>
  </r>
  <r>
    <n v="1017"/>
    <s v="Strigidae"/>
    <x v="173"/>
    <n v="1"/>
    <m/>
    <m/>
    <m/>
    <m/>
    <m/>
    <m/>
    <m/>
    <x v="3"/>
    <x v="2"/>
    <m/>
    <x v="0"/>
    <m/>
    <m/>
    <s v="AII"/>
    <s v="corujinha-do-mato"/>
    <x v="0"/>
    <x v="0"/>
    <n v="0"/>
    <n v="0"/>
    <n v="0"/>
    <s v="LC"/>
    <x v="0"/>
  </r>
  <r>
    <n v="1036"/>
    <s v="Strigidae"/>
    <x v="174"/>
    <n v="1"/>
    <m/>
    <m/>
    <m/>
    <m/>
    <m/>
    <m/>
    <m/>
    <x v="3"/>
    <x v="2"/>
    <m/>
    <x v="0"/>
    <m/>
    <m/>
    <s v="AII"/>
    <s v="murucututu-de-barriga-amarela"/>
    <x v="3"/>
    <x v="0"/>
    <s v="MA"/>
    <n v="0"/>
    <n v="0"/>
    <s v="LC"/>
    <x v="0"/>
  </r>
  <r>
    <n v="1038"/>
    <s v="Strigidae"/>
    <x v="344"/>
    <n v="1"/>
    <m/>
    <m/>
    <m/>
    <m/>
    <m/>
    <m/>
    <m/>
    <x v="3"/>
    <x v="2"/>
    <m/>
    <x v="0"/>
    <m/>
    <m/>
    <s v="AII"/>
    <s v="jacurutu"/>
    <x v="0"/>
    <x v="0"/>
    <n v="0"/>
    <s v="NT"/>
    <n v="0"/>
    <s v="LC"/>
    <x v="1"/>
  </r>
  <r>
    <n v="1042"/>
    <s v="Strigidae"/>
    <x v="345"/>
    <n v="1"/>
    <m/>
    <m/>
    <m/>
    <m/>
    <m/>
    <m/>
    <m/>
    <x v="3"/>
    <x v="2"/>
    <m/>
    <x v="0"/>
    <m/>
    <m/>
    <s v="AII"/>
    <s v="coruja-listrada"/>
    <x v="3"/>
    <x v="0"/>
    <s v="MA"/>
    <n v="0"/>
    <n v="0"/>
    <s v="LC"/>
    <x v="0"/>
  </r>
  <r>
    <n v="1047"/>
    <s v="Strigidae"/>
    <x v="346"/>
    <n v="1"/>
    <m/>
    <m/>
    <m/>
    <m/>
    <m/>
    <m/>
    <m/>
    <x v="3"/>
    <x v="2"/>
    <m/>
    <x v="0"/>
    <m/>
    <m/>
    <s v="AII"/>
    <s v="coruja-preta"/>
    <x v="4"/>
    <x v="3"/>
    <n v="0"/>
    <s v="VU"/>
    <n v="0"/>
    <n v="0"/>
    <x v="1"/>
  </r>
  <r>
    <n v="1059"/>
    <s v="Strigidae"/>
    <x v="175"/>
    <n v="1"/>
    <m/>
    <m/>
    <m/>
    <m/>
    <m/>
    <m/>
    <m/>
    <x v="3"/>
    <x v="2"/>
    <m/>
    <x v="0"/>
    <m/>
    <m/>
    <s v="AII"/>
    <s v="coruja-buraqueira"/>
    <x v="1"/>
    <x v="1"/>
    <n v="0"/>
    <n v="0"/>
    <n v="0"/>
    <s v="LC"/>
    <x v="0"/>
  </r>
  <r>
    <n v="1068"/>
    <s v="Strigidae"/>
    <x v="176"/>
    <n v="1"/>
    <m/>
    <m/>
    <m/>
    <m/>
    <m/>
    <m/>
    <m/>
    <x v="3"/>
    <x v="2"/>
    <m/>
    <x v="0"/>
    <m/>
    <m/>
    <s v="AII"/>
    <s v="coruja-orelhuda"/>
    <x v="0"/>
    <x v="1"/>
    <n v="0"/>
    <n v="0"/>
    <n v="0"/>
    <s v="LC"/>
    <x v="0"/>
  </r>
  <r>
    <n v="1071"/>
    <s v="Strigidae"/>
    <x v="177"/>
    <n v="1"/>
    <m/>
    <m/>
    <m/>
    <m/>
    <m/>
    <m/>
    <m/>
    <x v="3"/>
    <x v="2"/>
    <m/>
    <x v="0"/>
    <m/>
    <m/>
    <s v="AII"/>
    <s v="mocho-diabo"/>
    <x v="1"/>
    <x v="0"/>
    <n v="0"/>
    <n v="0"/>
    <n v="0"/>
    <s v="LC"/>
    <x v="0"/>
  </r>
  <r>
    <n v="1073"/>
    <s v="Strigidae"/>
    <x v="178"/>
    <n v="1"/>
    <m/>
    <m/>
    <m/>
    <m/>
    <m/>
    <m/>
    <m/>
    <x v="3"/>
    <x v="2"/>
    <m/>
    <x v="0"/>
    <m/>
    <m/>
    <s v="AII"/>
    <s v="mocho-dos-banhados"/>
    <x v="0"/>
    <x v="1"/>
    <n v="0"/>
    <s v="NT"/>
    <n v="0"/>
    <s v="LC"/>
    <x v="1"/>
  </r>
  <r>
    <n v="1488"/>
    <s v="Momotidae"/>
    <x v="347"/>
    <n v="1"/>
    <m/>
    <m/>
    <m/>
    <m/>
    <m/>
    <m/>
    <m/>
    <x v="3"/>
    <x v="2"/>
    <m/>
    <x v="0"/>
    <m/>
    <m/>
    <s v="AII"/>
    <s v="juruva"/>
    <x v="1"/>
    <x v="0"/>
    <s v="MA"/>
    <n v="0"/>
    <n v="0"/>
    <s v="LC"/>
    <x v="0"/>
  </r>
  <r>
    <n v="1469"/>
    <s v="Alcedinidae"/>
    <x v="17"/>
    <n v="1"/>
    <m/>
    <m/>
    <m/>
    <m/>
    <m/>
    <m/>
    <m/>
    <x v="3"/>
    <x v="2"/>
    <m/>
    <x v="0"/>
    <m/>
    <m/>
    <s v="AII"/>
    <s v="martim-pescador-grande"/>
    <x v="0"/>
    <x v="2"/>
    <n v="0"/>
    <n v="0"/>
    <n v="0"/>
    <s v="LC"/>
    <x v="0"/>
  </r>
  <r>
    <n v="1472"/>
    <s v="Alcedinidae"/>
    <x v="179"/>
    <n v="1"/>
    <m/>
    <m/>
    <m/>
    <m/>
    <m/>
    <m/>
    <m/>
    <x v="3"/>
    <x v="2"/>
    <m/>
    <x v="0"/>
    <m/>
    <m/>
    <s v="AII"/>
    <s v="martim-pescador-verde"/>
    <x v="0"/>
    <x v="2"/>
    <n v="0"/>
    <n v="0"/>
    <n v="0"/>
    <s v="LC"/>
    <x v="0"/>
  </r>
  <r>
    <n v="1475"/>
    <s v="Alcedinidae"/>
    <x v="59"/>
    <n v="1"/>
    <m/>
    <m/>
    <m/>
    <m/>
    <m/>
    <m/>
    <m/>
    <x v="3"/>
    <x v="2"/>
    <m/>
    <x v="0"/>
    <m/>
    <m/>
    <s v="AII"/>
    <s v="martim-pescador-pequeno"/>
    <x v="0"/>
    <x v="2"/>
    <n v="0"/>
    <n v="0"/>
    <n v="0"/>
    <s v="LC"/>
    <x v="0"/>
  </r>
  <r>
    <n v="1519"/>
    <s v="Galbulidae"/>
    <x v="348"/>
    <n v="1"/>
    <m/>
    <m/>
    <m/>
    <m/>
    <m/>
    <m/>
    <m/>
    <x v="3"/>
    <x v="2"/>
    <m/>
    <x v="0"/>
    <m/>
    <m/>
    <s v="AII"/>
    <s v="ariramba"/>
    <x v="0"/>
    <x v="0"/>
    <n v="0"/>
    <n v="0"/>
    <n v="0"/>
    <s v="LC"/>
    <x v="0"/>
  </r>
  <r>
    <n v="1573"/>
    <s v="Bucconidae"/>
    <x v="180"/>
    <n v="1"/>
    <m/>
    <m/>
    <m/>
    <m/>
    <m/>
    <m/>
    <m/>
    <x v="3"/>
    <x v="2"/>
    <m/>
    <x v="0"/>
    <m/>
    <m/>
    <s v="AII"/>
    <s v="barbudo-rajado"/>
    <x v="1"/>
    <x v="0"/>
    <s v="MA"/>
    <n v="0"/>
    <n v="0"/>
    <s v="LC"/>
    <x v="0"/>
  </r>
  <r>
    <n v="1563"/>
    <s v="Bucconidae"/>
    <x v="349"/>
    <n v="1"/>
    <m/>
    <m/>
    <m/>
    <m/>
    <m/>
    <m/>
    <m/>
    <x v="3"/>
    <x v="2"/>
    <m/>
    <x v="0"/>
    <m/>
    <m/>
    <s v="AII"/>
    <s v="joão-bobo"/>
    <x v="1"/>
    <x v="0"/>
    <n v="0"/>
    <n v="0"/>
    <n v="0"/>
    <s v="LC"/>
    <x v="0"/>
  </r>
  <r>
    <n v="1631"/>
    <s v="Ramphastidae"/>
    <x v="181"/>
    <n v="1"/>
    <m/>
    <m/>
    <m/>
    <m/>
    <m/>
    <m/>
    <m/>
    <x v="3"/>
    <x v="2"/>
    <m/>
    <x v="0"/>
    <m/>
    <m/>
    <s v="AII"/>
    <s v="tucanuçu"/>
    <x v="1"/>
    <x v="1"/>
    <n v="0"/>
    <n v="0"/>
    <n v="0"/>
    <s v="LC"/>
    <x v="0"/>
  </r>
  <r>
    <n v="1641"/>
    <s v="Ramphastidae"/>
    <x v="182"/>
    <n v="1"/>
    <m/>
    <m/>
    <m/>
    <m/>
    <m/>
    <m/>
    <m/>
    <x v="3"/>
    <x v="2"/>
    <m/>
    <x v="0"/>
    <m/>
    <m/>
    <s v="AII"/>
    <s v="tucano-de-bico-verde"/>
    <x v="1"/>
    <x v="0"/>
    <s v="MA"/>
    <n v="0"/>
    <n v="0"/>
    <s v="LC"/>
    <x v="0"/>
  </r>
  <r>
    <n v="1673"/>
    <s v="Ramphastidae"/>
    <x v="350"/>
    <n v="1"/>
    <m/>
    <m/>
    <m/>
    <m/>
    <m/>
    <m/>
    <m/>
    <x v="3"/>
    <x v="2"/>
    <m/>
    <x v="0"/>
    <m/>
    <m/>
    <s v="AII"/>
    <s v="araçari-castanho"/>
    <x v="3"/>
    <x v="0"/>
    <n v="0"/>
    <s v="VU"/>
    <n v="0"/>
    <s v="LC"/>
    <x v="1"/>
  </r>
  <r>
    <n v="1700"/>
    <s v="Picidae"/>
    <x v="183"/>
    <n v="1"/>
    <m/>
    <m/>
    <m/>
    <m/>
    <m/>
    <m/>
    <m/>
    <x v="3"/>
    <x v="2"/>
    <m/>
    <x v="0"/>
    <m/>
    <m/>
    <s v="AII"/>
    <s v="picapauzinho-barrado"/>
    <x v="0"/>
    <x v="0"/>
    <n v="0"/>
    <n v="0"/>
    <n v="0"/>
    <s v="LC"/>
    <x v="0"/>
  </r>
  <r>
    <n v="1705"/>
    <s v="Picidae"/>
    <x v="58"/>
    <n v="1"/>
    <m/>
    <m/>
    <m/>
    <m/>
    <m/>
    <m/>
    <m/>
    <x v="3"/>
    <x v="2"/>
    <m/>
    <x v="0"/>
    <m/>
    <m/>
    <s v="AII"/>
    <s v="picapauzinho-de-coleira"/>
    <x v="1"/>
    <x v="0"/>
    <s v="MA"/>
    <n v="0"/>
    <n v="0"/>
    <s v="LC"/>
    <x v="0"/>
  </r>
  <r>
    <n v="1706"/>
    <s v="Picidae"/>
    <x v="184"/>
    <n v="1"/>
    <m/>
    <m/>
    <m/>
    <m/>
    <m/>
    <m/>
    <m/>
    <x v="3"/>
    <x v="2"/>
    <m/>
    <x v="0"/>
    <m/>
    <m/>
    <s v="AII"/>
    <s v="picapauzinho-escamoso"/>
    <x v="0"/>
    <x v="0"/>
    <n v="0"/>
    <n v="0"/>
    <n v="0"/>
    <s v="LC"/>
    <x v="0"/>
  </r>
  <r>
    <n v="1721"/>
    <s v="Picidae"/>
    <x v="1"/>
    <n v="1"/>
    <m/>
    <m/>
    <m/>
    <m/>
    <m/>
    <m/>
    <m/>
    <x v="3"/>
    <x v="2"/>
    <m/>
    <x v="0"/>
    <m/>
    <m/>
    <s v="AII"/>
    <s v="pica-pau-branco"/>
    <x v="0"/>
    <x v="1"/>
    <n v="0"/>
    <n v="0"/>
    <n v="0"/>
    <s v="LC"/>
    <x v="0"/>
  </r>
  <r>
    <n v="1735"/>
    <s v="Picidae"/>
    <x v="185"/>
    <n v="1"/>
    <m/>
    <m/>
    <m/>
    <m/>
    <m/>
    <m/>
    <m/>
    <x v="3"/>
    <x v="2"/>
    <m/>
    <x v="0"/>
    <m/>
    <m/>
    <s v="AII"/>
    <s v="pica-pau-pequeno"/>
    <x v="0"/>
    <x v="0"/>
    <n v="0"/>
    <n v="0"/>
    <n v="0"/>
    <s v="LC"/>
    <x v="0"/>
  </r>
  <r>
    <n v="1743"/>
    <s v="Picidae"/>
    <x v="50"/>
    <n v="1"/>
    <m/>
    <m/>
    <m/>
    <m/>
    <m/>
    <m/>
    <m/>
    <x v="3"/>
    <x v="2"/>
    <m/>
    <x v="0"/>
    <m/>
    <m/>
    <s v="AII"/>
    <s v="picapauzinho-verde-carijó"/>
    <x v="1"/>
    <x v="0"/>
    <s v="MA"/>
    <n v="0"/>
    <n v="0"/>
    <s v="LC"/>
    <x v="0"/>
  </r>
  <r>
    <n v="1814"/>
    <s v="Picidae"/>
    <x v="186"/>
    <n v="1"/>
    <m/>
    <m/>
    <m/>
    <m/>
    <m/>
    <m/>
    <m/>
    <x v="3"/>
    <x v="2"/>
    <m/>
    <x v="0"/>
    <m/>
    <m/>
    <s v="AII"/>
    <s v="pica-pau-rei"/>
    <x v="1"/>
    <x v="0"/>
    <s v="MA"/>
    <n v="0"/>
    <n v="0"/>
    <s v="LC"/>
    <x v="0"/>
  </r>
  <r>
    <n v="1806"/>
    <s v="Picidae"/>
    <x v="187"/>
    <n v="1"/>
    <m/>
    <m/>
    <m/>
    <m/>
    <m/>
    <m/>
    <m/>
    <x v="3"/>
    <x v="2"/>
    <m/>
    <x v="0"/>
    <m/>
    <m/>
    <s v="AII"/>
    <s v="pica-pau-de-banda-branca"/>
    <x v="0"/>
    <x v="0"/>
    <n v="0"/>
    <n v="0"/>
    <n v="0"/>
    <n v="0"/>
    <x v="0"/>
  </r>
  <r>
    <n v="1780"/>
    <s v="Picidae"/>
    <x v="20"/>
    <n v="1"/>
    <m/>
    <m/>
    <m/>
    <m/>
    <m/>
    <m/>
    <m/>
    <x v="3"/>
    <x v="2"/>
    <m/>
    <x v="0"/>
    <m/>
    <m/>
    <s v="AII"/>
    <s v="pica-pau-de-cabeça-amarela"/>
    <x v="1"/>
    <x v="0"/>
    <n v="0"/>
    <n v="0"/>
    <n v="0"/>
    <s v="LC"/>
    <x v="0"/>
  </r>
  <r>
    <n v="1765"/>
    <s v="Picidae"/>
    <x v="188"/>
    <n v="1"/>
    <m/>
    <m/>
    <m/>
    <m/>
    <m/>
    <m/>
    <m/>
    <x v="3"/>
    <x v="2"/>
    <m/>
    <x v="0"/>
    <m/>
    <m/>
    <s v="AII"/>
    <s v="pica-pau-verde-barrado"/>
    <x v="0"/>
    <x v="0"/>
    <n v="0"/>
    <n v="0"/>
    <n v="0"/>
    <s v="LC"/>
    <x v="0"/>
  </r>
  <r>
    <n v="1769"/>
    <s v="Picidae"/>
    <x v="12"/>
    <n v="1"/>
    <m/>
    <m/>
    <m/>
    <m/>
    <m/>
    <m/>
    <m/>
    <x v="3"/>
    <x v="2"/>
    <m/>
    <x v="0"/>
    <m/>
    <m/>
    <s v="AII"/>
    <s v="pica-pau-do-campo"/>
    <x v="0"/>
    <x v="1"/>
    <n v="0"/>
    <n v="0"/>
    <n v="0"/>
    <s v="LC"/>
    <x v="0"/>
  </r>
  <r>
    <n v="1822"/>
    <s v="Cariamidae"/>
    <x v="7"/>
    <n v="1"/>
    <m/>
    <m/>
    <m/>
    <m/>
    <m/>
    <m/>
    <m/>
    <x v="3"/>
    <x v="2"/>
    <m/>
    <x v="0"/>
    <m/>
    <m/>
    <s v="AII"/>
    <s v="seriema"/>
    <x v="1"/>
    <x v="1"/>
    <n v="0"/>
    <n v="0"/>
    <n v="0"/>
    <s v="LC"/>
    <x v="0"/>
  </r>
  <r>
    <n v="1839"/>
    <s v="Falconidae"/>
    <x v="189"/>
    <n v="1"/>
    <m/>
    <m/>
    <m/>
    <m/>
    <m/>
    <m/>
    <m/>
    <x v="3"/>
    <x v="2"/>
    <m/>
    <x v="0"/>
    <m/>
    <m/>
    <s v="AII"/>
    <s v="acauã"/>
    <x v="0"/>
    <x v="0"/>
    <n v="0"/>
    <n v="0"/>
    <n v="0"/>
    <s v="LC"/>
    <x v="0"/>
  </r>
  <r>
    <n v="1849"/>
    <s v="Falconidae"/>
    <x v="351"/>
    <n v="1"/>
    <m/>
    <m/>
    <m/>
    <m/>
    <m/>
    <m/>
    <m/>
    <x v="3"/>
    <x v="2"/>
    <m/>
    <x v="0"/>
    <m/>
    <m/>
    <s v="AII"/>
    <s v="falcão-relógio"/>
    <x v="1"/>
    <x v="0"/>
    <n v="0"/>
    <n v="0"/>
    <n v="0"/>
    <s v="LC"/>
    <x v="0"/>
  </r>
  <r>
    <n v="1830"/>
    <s v="Falconidae"/>
    <x v="60"/>
    <n v="1"/>
    <m/>
    <m/>
    <m/>
    <m/>
    <m/>
    <m/>
    <m/>
    <x v="3"/>
    <x v="2"/>
    <m/>
    <x v="0"/>
    <m/>
    <m/>
    <s v="AII"/>
    <s v="carcará"/>
    <x v="0"/>
    <x v="1"/>
    <n v="0"/>
    <n v="0"/>
    <n v="0"/>
    <s v="LC"/>
    <x v="0"/>
  </r>
  <r>
    <n v="1833"/>
    <s v="Falconidae"/>
    <x v="190"/>
    <n v="1"/>
    <m/>
    <m/>
    <m/>
    <m/>
    <m/>
    <m/>
    <m/>
    <x v="3"/>
    <x v="2"/>
    <m/>
    <x v="0"/>
    <m/>
    <m/>
    <s v="AII"/>
    <s v="carrapateiro"/>
    <x v="0"/>
    <x v="1"/>
    <n v="0"/>
    <n v="0"/>
    <n v="0"/>
    <s v="LC"/>
    <x v="0"/>
  </r>
  <r>
    <n v="1855"/>
    <s v="Falconidae"/>
    <x v="191"/>
    <n v="1"/>
    <m/>
    <m/>
    <m/>
    <m/>
    <m/>
    <m/>
    <m/>
    <x v="3"/>
    <x v="2"/>
    <m/>
    <x v="0"/>
    <m/>
    <m/>
    <s v="AII"/>
    <s v="quiriquiri"/>
    <x v="0"/>
    <x v="1"/>
    <n v="0"/>
    <n v="0"/>
    <n v="0"/>
    <s v="LC"/>
    <x v="0"/>
  </r>
  <r>
    <n v="1867"/>
    <s v="Falconidae"/>
    <x v="192"/>
    <n v="1"/>
    <m/>
    <m/>
    <m/>
    <m/>
    <m/>
    <m/>
    <m/>
    <x v="3"/>
    <x v="2"/>
    <m/>
    <x v="0"/>
    <m/>
    <m/>
    <s v="AII"/>
    <s v="falcão-de-coleira"/>
    <x v="0"/>
    <x v="1"/>
    <n v="0"/>
    <n v="0"/>
    <n v="0"/>
    <s v="LC"/>
    <x v="0"/>
  </r>
  <r>
    <n v="1869"/>
    <s v="Falconidae"/>
    <x v="193"/>
    <n v="1"/>
    <m/>
    <m/>
    <m/>
    <m/>
    <m/>
    <m/>
    <m/>
    <x v="3"/>
    <x v="2"/>
    <m/>
    <x v="0"/>
    <m/>
    <m/>
    <s v="AII"/>
    <s v="falcão-peregrino"/>
    <x v="1"/>
    <x v="2"/>
    <n v="0"/>
    <n v="0"/>
    <n v="0"/>
    <s v="LC"/>
    <x v="0"/>
  </r>
  <r>
    <n v="1973"/>
    <s v="Psittacidae"/>
    <x v="44"/>
    <n v="1"/>
    <m/>
    <m/>
    <m/>
    <m/>
    <m/>
    <m/>
    <m/>
    <x v="3"/>
    <x v="2"/>
    <m/>
    <x v="0"/>
    <m/>
    <m/>
    <s v="AII"/>
    <s v="periquito-verde"/>
    <x v="0"/>
    <x v="0"/>
    <s v="MA"/>
    <n v="0"/>
    <n v="0"/>
    <s v="LC"/>
    <x v="0"/>
  </r>
  <r>
    <n v="1975"/>
    <s v="Psittacidae"/>
    <x v="194"/>
    <n v="1"/>
    <m/>
    <m/>
    <m/>
    <m/>
    <m/>
    <m/>
    <m/>
    <x v="3"/>
    <x v="2"/>
    <m/>
    <x v="0"/>
    <m/>
    <m/>
    <s v="AII"/>
    <s v="periquito-de-encontro-amarelo"/>
    <x v="1"/>
    <x v="0"/>
    <n v="0"/>
    <n v="0"/>
    <n v="0"/>
    <s v="LC"/>
    <x v="0"/>
  </r>
  <r>
    <n v="2023"/>
    <s v="Psittacidae"/>
    <x v="57"/>
    <n v="1"/>
    <m/>
    <m/>
    <m/>
    <m/>
    <m/>
    <m/>
    <m/>
    <x v="3"/>
    <x v="2"/>
    <m/>
    <x v="0"/>
    <m/>
    <m/>
    <s v="AII"/>
    <s v="maitaca"/>
    <x v="1"/>
    <x v="0"/>
    <n v="0"/>
    <n v="0"/>
    <n v="0"/>
    <s v="LC"/>
    <x v="0"/>
  </r>
  <r>
    <n v="2045"/>
    <s v="Psittacidae"/>
    <x v="23"/>
    <n v="1"/>
    <m/>
    <m/>
    <m/>
    <m/>
    <m/>
    <m/>
    <m/>
    <x v="3"/>
    <x v="2"/>
    <m/>
    <x v="0"/>
    <m/>
    <m/>
    <s v="AII"/>
    <s v="papagaio"/>
    <x v="1"/>
    <x v="0"/>
    <n v="0"/>
    <s v="NT"/>
    <n v="0"/>
    <s v="NT"/>
    <x v="1"/>
  </r>
  <r>
    <n v="2036"/>
    <s v="Psittacidae"/>
    <x v="352"/>
    <n v="1"/>
    <m/>
    <m/>
    <m/>
    <m/>
    <m/>
    <m/>
    <m/>
    <x v="3"/>
    <x v="2"/>
    <m/>
    <x v="0"/>
    <m/>
    <m/>
    <s v="AII"/>
    <s v="curica"/>
    <x v="1"/>
    <x v="0"/>
    <n v="0"/>
    <n v="0"/>
    <n v="0"/>
    <s v="LC"/>
    <x v="0"/>
  </r>
  <r>
    <n v="1966"/>
    <s v="Psittacidae"/>
    <x v="62"/>
    <n v="1"/>
    <m/>
    <m/>
    <m/>
    <m/>
    <m/>
    <m/>
    <m/>
    <x v="3"/>
    <x v="2"/>
    <m/>
    <x v="0"/>
    <m/>
    <m/>
    <s v="AII"/>
    <s v="tuim"/>
    <x v="0"/>
    <x v="0"/>
    <n v="0"/>
    <n v="0"/>
    <n v="0"/>
    <s v="LC"/>
    <x v="0"/>
  </r>
  <r>
    <n v="1917"/>
    <s v="Psittacidae"/>
    <x v="353"/>
    <n v="1"/>
    <m/>
    <m/>
    <m/>
    <m/>
    <m/>
    <m/>
    <m/>
    <x v="3"/>
    <x v="2"/>
    <m/>
    <x v="0"/>
    <m/>
    <m/>
    <s v="AII"/>
    <s v="periquito-rei"/>
    <x v="1"/>
    <x v="1"/>
    <n v="0"/>
    <n v="0"/>
    <n v="0"/>
    <s v="LC"/>
    <x v="0"/>
  </r>
  <r>
    <n v="1909"/>
    <s v="Psittacidae"/>
    <x v="195"/>
    <n v="1"/>
    <m/>
    <m/>
    <m/>
    <m/>
    <m/>
    <m/>
    <m/>
    <x v="3"/>
    <x v="2"/>
    <m/>
    <x v="0"/>
    <m/>
    <m/>
    <s v="AII"/>
    <s v="jandaia-de-testa-vermelha"/>
    <x v="1"/>
    <x v="0"/>
    <n v="0"/>
    <n v="0"/>
    <n v="0"/>
    <s v="LC"/>
    <x v="0"/>
  </r>
  <r>
    <n v="1881"/>
    <s v="Psittacidae"/>
    <x v="354"/>
    <n v="1"/>
    <m/>
    <m/>
    <m/>
    <m/>
    <m/>
    <m/>
    <m/>
    <x v="3"/>
    <x v="2"/>
    <m/>
    <x v="0"/>
    <m/>
    <m/>
    <s v="AII"/>
    <s v="arara-canindé"/>
    <x v="1"/>
    <x v="0"/>
    <n v="0"/>
    <s v="VU"/>
    <n v="0"/>
    <s v="LC"/>
    <x v="1"/>
  </r>
  <r>
    <n v="1893"/>
    <s v="Psittacidae"/>
    <x v="355"/>
    <n v="1"/>
    <m/>
    <m/>
    <m/>
    <m/>
    <m/>
    <m/>
    <m/>
    <x v="3"/>
    <x v="2"/>
    <m/>
    <x v="0"/>
    <m/>
    <m/>
    <s v="AII"/>
    <s v="maracanã-pequena"/>
    <x v="1"/>
    <x v="0"/>
    <n v="0"/>
    <n v="0"/>
    <n v="0"/>
    <s v="LC"/>
    <x v="0"/>
  </r>
  <r>
    <n v="1904"/>
    <s v="Psittacidae"/>
    <x v="18"/>
    <n v="1"/>
    <m/>
    <m/>
    <m/>
    <m/>
    <m/>
    <m/>
    <m/>
    <x v="3"/>
    <x v="2"/>
    <m/>
    <x v="0"/>
    <m/>
    <m/>
    <s v="AII"/>
    <s v="periquitão"/>
    <x v="0"/>
    <x v="0"/>
    <n v="0"/>
    <n v="0"/>
    <n v="0"/>
    <s v="LC"/>
    <x v="0"/>
  </r>
  <r>
    <n v="2220"/>
    <s v="Thamnophilidae"/>
    <x v="22"/>
    <n v="1"/>
    <m/>
    <m/>
    <m/>
    <m/>
    <m/>
    <m/>
    <m/>
    <x v="3"/>
    <x v="2"/>
    <m/>
    <x v="0"/>
    <m/>
    <m/>
    <s v="AII"/>
    <s v="choquinha-lisa"/>
    <x v="1"/>
    <x v="0"/>
    <n v="0"/>
    <n v="0"/>
    <n v="0"/>
    <s v="LC"/>
    <x v="0"/>
  </r>
  <r>
    <n v="2252"/>
    <s v="Thamnophilidae"/>
    <x v="196"/>
    <n v="1"/>
    <m/>
    <m/>
    <m/>
    <m/>
    <m/>
    <m/>
    <m/>
    <x v="3"/>
    <x v="2"/>
    <m/>
    <x v="0"/>
    <m/>
    <m/>
    <s v="AII"/>
    <s v="choca-barrada"/>
    <x v="0"/>
    <x v="1"/>
    <n v="0"/>
    <n v="0"/>
    <n v="0"/>
    <s v="LC"/>
    <x v="0"/>
  </r>
  <r>
    <n v="2259"/>
    <s v="Thamnophilidae"/>
    <x v="197"/>
    <n v="1"/>
    <m/>
    <m/>
    <m/>
    <m/>
    <m/>
    <m/>
    <m/>
    <x v="3"/>
    <x v="2"/>
    <m/>
    <x v="0"/>
    <m/>
    <m/>
    <s v="AII"/>
    <s v="choca-de-chapéu-vermelho"/>
    <x v="0"/>
    <x v="1"/>
    <n v="0"/>
    <n v="0"/>
    <n v="0"/>
    <s v="LC"/>
    <x v="0"/>
  </r>
  <r>
    <n v="2289"/>
    <s v="Thamnophilidae"/>
    <x v="198"/>
    <n v="1"/>
    <m/>
    <m/>
    <m/>
    <m/>
    <m/>
    <m/>
    <m/>
    <x v="3"/>
    <x v="2"/>
    <m/>
    <x v="0"/>
    <m/>
    <m/>
    <s v="AII"/>
    <s v="choca-da-mata"/>
    <x v="0"/>
    <x v="0"/>
    <n v="0"/>
    <n v="0"/>
    <n v="0"/>
    <s v="LC"/>
    <x v="0"/>
  </r>
  <r>
    <n v="2323"/>
    <s v="Thamnophilidae"/>
    <x v="199"/>
    <n v="1"/>
    <m/>
    <m/>
    <m/>
    <m/>
    <m/>
    <m/>
    <m/>
    <x v="3"/>
    <x v="2"/>
    <m/>
    <x v="0"/>
    <m/>
    <m/>
    <s v="AII"/>
    <s v="choró-boi"/>
    <x v="0"/>
    <x v="0"/>
    <n v="0"/>
    <n v="0"/>
    <n v="0"/>
    <s v="LC"/>
    <x v="0"/>
  </r>
  <r>
    <n v="2330"/>
    <s v="Thamnophilidae"/>
    <x v="356"/>
    <n v="1"/>
    <m/>
    <m/>
    <m/>
    <m/>
    <m/>
    <m/>
    <m/>
    <x v="3"/>
    <x v="2"/>
    <m/>
    <x v="0"/>
    <m/>
    <m/>
    <s v="AII"/>
    <s v="chocão-carijó"/>
    <x v="3"/>
    <x v="0"/>
    <s v="MA"/>
    <n v="0"/>
    <n v="0"/>
    <s v="LC"/>
    <x v="0"/>
  </r>
  <r>
    <n v="2334"/>
    <s v="Thamnophilidae"/>
    <x v="357"/>
    <n v="1"/>
    <m/>
    <m/>
    <m/>
    <m/>
    <m/>
    <m/>
    <m/>
    <x v="3"/>
    <x v="2"/>
    <m/>
    <x v="0"/>
    <m/>
    <m/>
    <s v="AII"/>
    <s v="matracão"/>
    <x v="1"/>
    <x v="0"/>
    <n v="0"/>
    <n v="0"/>
    <n v="0"/>
    <s v="LC"/>
    <x v="0"/>
  </r>
  <r>
    <n v="2551"/>
    <s v="Conopophagidae"/>
    <x v="201"/>
    <n v="1"/>
    <m/>
    <m/>
    <m/>
    <m/>
    <m/>
    <m/>
    <m/>
    <x v="3"/>
    <x v="2"/>
    <m/>
    <x v="0"/>
    <m/>
    <m/>
    <s v="AII"/>
    <s v="chupa-dente"/>
    <x v="1"/>
    <x v="0"/>
    <s v="MA"/>
    <n v="0"/>
    <n v="0"/>
    <s v="LC"/>
    <x v="0"/>
  </r>
  <r>
    <n v="2667"/>
    <s v="Scleruridae"/>
    <x v="358"/>
    <n v="1"/>
    <m/>
    <m/>
    <m/>
    <m/>
    <m/>
    <m/>
    <m/>
    <x v="3"/>
    <x v="2"/>
    <m/>
    <x v="0"/>
    <m/>
    <m/>
    <s v="AII"/>
    <s v="vira-folha"/>
    <x v="3"/>
    <x v="0"/>
    <s v="MA"/>
    <n v="0"/>
    <n v="0"/>
    <s v="LC"/>
    <x v="0"/>
  </r>
  <r>
    <n v="2701"/>
    <s v="Dendrocolaptidae"/>
    <x v="32"/>
    <n v="1"/>
    <m/>
    <m/>
    <m/>
    <m/>
    <m/>
    <m/>
    <m/>
    <x v="3"/>
    <x v="2"/>
    <m/>
    <x v="0"/>
    <m/>
    <m/>
    <s v="AII"/>
    <s v="arapaçu-verde"/>
    <x v="1"/>
    <x v="0"/>
    <n v="0"/>
    <n v="0"/>
    <n v="0"/>
    <s v="LC"/>
    <x v="0"/>
  </r>
  <r>
    <n v="2833"/>
    <s v="Dendrocolaptidae"/>
    <x v="359"/>
    <n v="1"/>
    <m/>
    <m/>
    <m/>
    <m/>
    <m/>
    <m/>
    <m/>
    <x v="3"/>
    <x v="2"/>
    <m/>
    <x v="0"/>
    <m/>
    <m/>
    <s v="AII"/>
    <s v="arapaçu-de-garganta-branca"/>
    <x v="1"/>
    <x v="0"/>
    <n v="0"/>
    <n v="0"/>
    <n v="0"/>
    <s v="LC"/>
    <x v="0"/>
  </r>
  <r>
    <n v="2727"/>
    <s v="Dendrocolaptidae"/>
    <x v="360"/>
    <n v="1"/>
    <m/>
    <m/>
    <m/>
    <m/>
    <m/>
    <m/>
    <m/>
    <x v="3"/>
    <x v="2"/>
    <m/>
    <x v="0"/>
    <m/>
    <m/>
    <s v="AII"/>
    <s v="arapaçu-rajado"/>
    <x v="3"/>
    <x v="0"/>
    <s v="MA"/>
    <n v="0"/>
    <n v="0"/>
    <s v="LC"/>
    <x v="0"/>
  </r>
  <r>
    <n v="2789"/>
    <s v="Dendrocolaptidae"/>
    <x v="202"/>
    <n v="1"/>
    <m/>
    <m/>
    <m/>
    <m/>
    <m/>
    <m/>
    <m/>
    <x v="3"/>
    <x v="2"/>
    <m/>
    <x v="0"/>
    <m/>
    <m/>
    <s v="AII"/>
    <s v="arapaçu-de-cerrado"/>
    <x v="1"/>
    <x v="0"/>
    <n v="0"/>
    <n v="0"/>
    <n v="0"/>
    <s v="LC"/>
    <x v="0"/>
  </r>
  <r>
    <n v="2860"/>
    <s v="Xenopidae"/>
    <x v="361"/>
    <n v="1"/>
    <m/>
    <m/>
    <m/>
    <m/>
    <m/>
    <m/>
    <m/>
    <x v="3"/>
    <x v="2"/>
    <m/>
    <x v="0"/>
    <m/>
    <m/>
    <s v="AII"/>
    <s v="bico-virado-carijó"/>
    <x v="1"/>
    <x v="0"/>
    <n v="0"/>
    <n v="0"/>
    <n v="0"/>
    <n v="0"/>
    <x v="0"/>
  </r>
  <r>
    <n v="2879"/>
    <s v="Furnariidae"/>
    <x v="203"/>
    <n v="1"/>
    <m/>
    <m/>
    <m/>
    <m/>
    <m/>
    <m/>
    <m/>
    <x v="3"/>
    <x v="2"/>
    <m/>
    <x v="0"/>
    <m/>
    <m/>
    <s v="AII"/>
    <s v="casaca-de-couro-da-lama"/>
    <x v="0"/>
    <x v="0"/>
    <n v="0"/>
    <n v="0"/>
    <n v="0"/>
    <s v="LC"/>
    <x v="0"/>
  </r>
  <r>
    <n v="2889"/>
    <s v="Furnariidae"/>
    <x v="204"/>
    <n v="1"/>
    <m/>
    <m/>
    <m/>
    <m/>
    <m/>
    <m/>
    <m/>
    <x v="3"/>
    <x v="2"/>
    <m/>
    <x v="0"/>
    <m/>
    <m/>
    <s v="AII"/>
    <s v="joão-de-barro"/>
    <x v="0"/>
    <x v="1"/>
    <n v="0"/>
    <n v="0"/>
    <n v="0"/>
    <s v="LC"/>
    <x v="0"/>
  </r>
  <r>
    <n v="2899"/>
    <s v="Furnariidae"/>
    <x v="205"/>
    <n v="1"/>
    <m/>
    <m/>
    <m/>
    <m/>
    <m/>
    <m/>
    <m/>
    <x v="3"/>
    <x v="2"/>
    <m/>
    <x v="0"/>
    <m/>
    <m/>
    <s v="AII"/>
    <s v="joão-porca"/>
    <x v="1"/>
    <x v="0"/>
    <n v="0"/>
    <n v="0"/>
    <n v="0"/>
    <s v="LC"/>
    <x v="0"/>
  </r>
  <r>
    <n v="2964"/>
    <s v="Furnariidae"/>
    <x v="362"/>
    <n v="1"/>
    <m/>
    <m/>
    <m/>
    <m/>
    <m/>
    <m/>
    <m/>
    <x v="3"/>
    <x v="2"/>
    <m/>
    <x v="0"/>
    <m/>
    <m/>
    <s v="AII"/>
    <s v="trepador-quiete"/>
    <x v="1"/>
    <x v="0"/>
    <n v="0"/>
    <n v="0"/>
    <n v="0"/>
    <s v="LC"/>
    <x v="0"/>
  </r>
  <r>
    <n v="2954"/>
    <s v="Furnariidae"/>
    <x v="363"/>
    <n v="1"/>
    <m/>
    <m/>
    <m/>
    <m/>
    <m/>
    <m/>
    <m/>
    <x v="3"/>
    <x v="2"/>
    <m/>
    <x v="0"/>
    <m/>
    <m/>
    <s v="AII"/>
    <s v="limpa-folha-de-testa-baia"/>
    <x v="1"/>
    <x v="0"/>
    <n v="0"/>
    <n v="0"/>
    <e v="#N/A"/>
    <e v="#N/A"/>
    <x v="0"/>
  </r>
  <r>
    <n v="2906"/>
    <s v="Furnariidae"/>
    <x v="206"/>
    <n v="1"/>
    <m/>
    <m/>
    <m/>
    <m/>
    <m/>
    <m/>
    <m/>
    <x v="3"/>
    <x v="2"/>
    <m/>
    <x v="0"/>
    <m/>
    <m/>
    <s v="AII"/>
    <s v="cisqueiro-do-rio"/>
    <x v="1"/>
    <x v="0"/>
    <n v="0"/>
    <n v="0"/>
    <n v="0"/>
    <s v="LC"/>
    <x v="0"/>
  </r>
  <r>
    <n v="2929"/>
    <s v="Furnariidae"/>
    <x v="37"/>
    <n v="1"/>
    <m/>
    <m/>
    <m/>
    <m/>
    <m/>
    <m/>
    <m/>
    <x v="3"/>
    <x v="2"/>
    <m/>
    <x v="0"/>
    <m/>
    <m/>
    <s v="AII"/>
    <s v="barranqueiro-de-olho-branco"/>
    <x v="1"/>
    <x v="0"/>
    <s v="MA"/>
    <n v="0"/>
    <n v="0"/>
    <s v="LC"/>
    <x v="0"/>
  </r>
  <r>
    <n v="2991"/>
    <s v="Furnariidae"/>
    <x v="364"/>
    <n v="1"/>
    <m/>
    <m/>
    <m/>
    <m/>
    <m/>
    <m/>
    <m/>
    <x v="3"/>
    <x v="2"/>
    <m/>
    <x v="0"/>
    <m/>
    <m/>
    <s v="AII"/>
    <s v="joão-de-pau"/>
    <x v="1"/>
    <x v="1"/>
    <n v="0"/>
    <n v="0"/>
    <n v="0"/>
    <s v="LC"/>
    <x v="0"/>
  </r>
  <r>
    <n v="2999"/>
    <s v="Furnariidae"/>
    <x v="207"/>
    <n v="1"/>
    <m/>
    <m/>
    <m/>
    <m/>
    <m/>
    <m/>
    <m/>
    <x v="3"/>
    <x v="2"/>
    <m/>
    <x v="0"/>
    <m/>
    <m/>
    <s v="AII"/>
    <s v="joão-botina-do-brejo"/>
    <x v="1"/>
    <x v="0"/>
    <s v="MA"/>
    <n v="0"/>
    <n v="0"/>
    <s v="LC"/>
    <x v="0"/>
  </r>
  <r>
    <n v="3072"/>
    <s v="Furnariidae"/>
    <x v="208"/>
    <n v="1"/>
    <m/>
    <m/>
    <m/>
    <m/>
    <m/>
    <m/>
    <m/>
    <x v="3"/>
    <x v="2"/>
    <m/>
    <x v="0"/>
    <m/>
    <m/>
    <s v="AII"/>
    <s v="arredio-do-rio"/>
    <x v="1"/>
    <x v="0"/>
    <n v="0"/>
    <n v="0"/>
    <n v="0"/>
    <s v="LC"/>
    <x v="0"/>
  </r>
  <r>
    <n v="3081"/>
    <s v="Furnariidae"/>
    <x v="209"/>
    <n v="1"/>
    <m/>
    <m/>
    <m/>
    <m/>
    <m/>
    <m/>
    <m/>
    <x v="3"/>
    <x v="2"/>
    <m/>
    <x v="0"/>
    <m/>
    <m/>
    <s v="AII"/>
    <s v="arredio-pálido"/>
    <x v="1"/>
    <x v="0"/>
    <s v="MA"/>
    <n v="0"/>
    <n v="0"/>
    <s v="LC"/>
    <x v="0"/>
  </r>
  <r>
    <n v="3012"/>
    <s v="Furnariidae"/>
    <x v="61"/>
    <n v="1"/>
    <m/>
    <m/>
    <m/>
    <m/>
    <m/>
    <m/>
    <m/>
    <x v="3"/>
    <x v="2"/>
    <m/>
    <x v="0"/>
    <m/>
    <m/>
    <s v="AII"/>
    <s v="curutié"/>
    <x v="0"/>
    <x v="0"/>
    <n v="0"/>
    <n v="0"/>
    <n v="0"/>
    <s v="LC"/>
    <x v="0"/>
  </r>
  <r>
    <n v="3021"/>
    <s v="Furnariidae"/>
    <x v="210"/>
    <n v="1"/>
    <m/>
    <m/>
    <m/>
    <m/>
    <m/>
    <m/>
    <m/>
    <x v="3"/>
    <x v="2"/>
    <m/>
    <x v="0"/>
    <m/>
    <m/>
    <s v="AII"/>
    <s v="pichororé"/>
    <x v="1"/>
    <x v="0"/>
    <s v="MA"/>
    <n v="0"/>
    <n v="0"/>
    <s v="LC"/>
    <x v="0"/>
  </r>
  <r>
    <n v="3034"/>
    <s v="Furnariidae"/>
    <x v="211"/>
    <n v="1"/>
    <m/>
    <m/>
    <m/>
    <m/>
    <m/>
    <m/>
    <m/>
    <x v="3"/>
    <x v="2"/>
    <m/>
    <x v="0"/>
    <m/>
    <m/>
    <s v="AII"/>
    <s v="joão-teneném"/>
    <x v="0"/>
    <x v="1"/>
    <n v="0"/>
    <n v="0"/>
    <n v="0"/>
    <s v="LC"/>
    <x v="0"/>
  </r>
  <r>
    <n v="3026"/>
    <s v="Furnariidae"/>
    <x v="212"/>
    <n v="1"/>
    <m/>
    <m/>
    <m/>
    <m/>
    <m/>
    <m/>
    <m/>
    <x v="3"/>
    <x v="2"/>
    <m/>
    <x v="0"/>
    <m/>
    <m/>
    <s v="AII"/>
    <s v="uí-pi"/>
    <x v="0"/>
    <x v="1"/>
    <n v="0"/>
    <n v="0"/>
    <n v="0"/>
    <s v="LC"/>
    <x v="0"/>
  </r>
  <r>
    <n v="3025"/>
    <s v="Furnariidae"/>
    <x v="213"/>
    <n v="1"/>
    <m/>
    <m/>
    <m/>
    <m/>
    <m/>
    <m/>
    <m/>
    <x v="3"/>
    <x v="2"/>
    <m/>
    <x v="0"/>
    <m/>
    <m/>
    <s v="AII"/>
    <s v="petrim"/>
    <x v="0"/>
    <x v="0"/>
    <n v="0"/>
    <n v="0"/>
    <n v="0"/>
    <s v="LC"/>
    <x v="0"/>
  </r>
  <r>
    <n v="3186"/>
    <s v="Pipridae"/>
    <x v="19"/>
    <n v="1"/>
    <m/>
    <m/>
    <m/>
    <m/>
    <m/>
    <m/>
    <m/>
    <x v="3"/>
    <x v="2"/>
    <m/>
    <x v="0"/>
    <m/>
    <m/>
    <s v="AII"/>
    <s v="tangará"/>
    <x v="0"/>
    <x v="0"/>
    <s v="MA"/>
    <n v="0"/>
    <n v="0"/>
    <s v="LC"/>
    <x v="0"/>
  </r>
  <r>
    <n v="3189"/>
    <s v="Pipridae"/>
    <x v="365"/>
    <n v="1"/>
    <m/>
    <m/>
    <m/>
    <m/>
    <m/>
    <m/>
    <m/>
    <x v="3"/>
    <x v="2"/>
    <m/>
    <x v="0"/>
    <m/>
    <m/>
    <s v="AII"/>
    <s v="soldadinho"/>
    <x v="1"/>
    <x v="0"/>
    <s v="Cer"/>
    <n v="0"/>
    <n v="0"/>
    <s v="LC"/>
    <x v="0"/>
  </r>
  <r>
    <n v="3146"/>
    <s v="Pipridae"/>
    <x v="366"/>
    <n v="1"/>
    <m/>
    <m/>
    <m/>
    <m/>
    <m/>
    <m/>
    <m/>
    <x v="3"/>
    <x v="2"/>
    <m/>
    <x v="0"/>
    <m/>
    <m/>
    <s v="AII"/>
    <s v="rendeira"/>
    <x v="0"/>
    <x v="0"/>
    <n v="0"/>
    <n v="0"/>
    <n v="0"/>
    <s v="LC"/>
    <x v="0"/>
  </r>
  <r>
    <n v="3309"/>
    <s v="Cotingidae"/>
    <x v="214"/>
    <n v="1"/>
    <m/>
    <m/>
    <m/>
    <m/>
    <m/>
    <m/>
    <m/>
    <x v="3"/>
    <x v="2"/>
    <m/>
    <x v="0"/>
    <m/>
    <m/>
    <s v="AII"/>
    <s v="tesourinha-da-mata"/>
    <x v="1"/>
    <x v="0"/>
    <n v="0"/>
    <n v="0"/>
    <n v="0"/>
    <s v="LC"/>
    <x v="0"/>
  </r>
  <r>
    <n v="3316"/>
    <s v="Cotingidae"/>
    <x v="367"/>
    <n v="1"/>
    <m/>
    <m/>
    <m/>
    <m/>
    <m/>
    <m/>
    <m/>
    <x v="3"/>
    <x v="2"/>
    <m/>
    <x v="0"/>
    <m/>
    <m/>
    <s v="AII"/>
    <s v="pavó"/>
    <x v="1"/>
    <x v="0"/>
    <s v="MA"/>
    <s v="NT"/>
    <n v="0"/>
    <s v="LC"/>
    <x v="1"/>
  </r>
  <r>
    <n v="3336"/>
    <s v="Cotingidae"/>
    <x v="368"/>
    <n v="1"/>
    <m/>
    <m/>
    <m/>
    <m/>
    <m/>
    <m/>
    <m/>
    <x v="3"/>
    <x v="2"/>
    <m/>
    <x v="0"/>
    <m/>
    <m/>
    <s v="AII"/>
    <s v="araponga"/>
    <x v="1"/>
    <x v="0"/>
    <s v="MA"/>
    <s v="NT"/>
    <n v="0"/>
    <s v="NT"/>
    <x v="1"/>
  </r>
  <r>
    <n v="3251"/>
    <s v="Tityridae"/>
    <x v="369"/>
    <n v="1"/>
    <m/>
    <m/>
    <m/>
    <m/>
    <m/>
    <m/>
    <m/>
    <x v="3"/>
    <x v="2"/>
    <m/>
    <x v="0"/>
    <m/>
    <m/>
    <s v="AII"/>
    <s v="anambé-branco-de-bochecha-parda"/>
    <x v="1"/>
    <x v="0"/>
    <n v="0"/>
    <n v="0"/>
    <n v="0"/>
    <s v="LC"/>
    <x v="0"/>
  </r>
  <r>
    <n v="3256"/>
    <s v="Tityridae"/>
    <x v="215"/>
    <n v="1"/>
    <m/>
    <m/>
    <m/>
    <m/>
    <m/>
    <m/>
    <m/>
    <x v="3"/>
    <x v="2"/>
    <m/>
    <x v="0"/>
    <m/>
    <m/>
    <s v="AII"/>
    <s v="anambé-branco-de-rabo-preto"/>
    <x v="1"/>
    <x v="0"/>
    <n v="0"/>
    <n v="0"/>
    <n v="0"/>
    <s v="LC"/>
    <x v="0"/>
  </r>
  <r>
    <n v="3263"/>
    <s v="Tityridae"/>
    <x v="370"/>
    <n v="1"/>
    <m/>
    <m/>
    <m/>
    <m/>
    <m/>
    <m/>
    <m/>
    <x v="3"/>
    <x v="2"/>
    <m/>
    <x v="0"/>
    <m/>
    <m/>
    <s v="AII"/>
    <s v="caneleiro-verde"/>
    <x v="1"/>
    <x v="0"/>
    <n v="0"/>
    <n v="0"/>
    <n v="0"/>
    <s v="LC"/>
    <x v="0"/>
  </r>
  <r>
    <n v="3275"/>
    <s v="Tityridae"/>
    <x v="15"/>
    <n v="1"/>
    <m/>
    <m/>
    <m/>
    <m/>
    <m/>
    <m/>
    <m/>
    <x v="3"/>
    <x v="2"/>
    <m/>
    <x v="0"/>
    <m/>
    <m/>
    <s v="AII"/>
    <s v="caneleiro-preto"/>
    <x v="0"/>
    <x v="0"/>
    <n v="0"/>
    <n v="0"/>
    <n v="0"/>
    <s v="LC"/>
    <x v="0"/>
  </r>
  <r>
    <n v="3285"/>
    <s v="Tityridae"/>
    <x v="216"/>
    <n v="1"/>
    <m/>
    <m/>
    <m/>
    <m/>
    <m/>
    <m/>
    <m/>
    <x v="3"/>
    <x v="2"/>
    <m/>
    <x v="0"/>
    <m/>
    <m/>
    <s v="AII"/>
    <s v="caneleiro-de-chapéu-preto"/>
    <x v="1"/>
    <x v="0"/>
    <n v="0"/>
    <n v="0"/>
    <n v="0"/>
    <s v="LC"/>
    <x v="0"/>
  </r>
  <r>
    <n v="3373"/>
    <s v="Platyrinchidae"/>
    <x v="371"/>
    <n v="1"/>
    <m/>
    <m/>
    <m/>
    <m/>
    <m/>
    <m/>
    <m/>
    <x v="3"/>
    <x v="2"/>
    <m/>
    <x v="0"/>
    <m/>
    <m/>
    <s v="AII"/>
    <s v="patinho"/>
    <x v="1"/>
    <x v="0"/>
    <n v="0"/>
    <n v="0"/>
    <n v="0"/>
    <s v="LC"/>
    <x v="0"/>
  </r>
  <r>
    <n v="3421"/>
    <s v="Rhynchocyclidae"/>
    <x v="36"/>
    <n v="1"/>
    <m/>
    <m/>
    <m/>
    <m/>
    <m/>
    <m/>
    <m/>
    <x v="3"/>
    <x v="2"/>
    <m/>
    <x v="0"/>
    <m/>
    <m/>
    <s v="AII"/>
    <s v="cabeçudo"/>
    <x v="1"/>
    <x v="0"/>
    <n v="0"/>
    <n v="0"/>
    <n v="0"/>
    <s v="LC"/>
    <x v="0"/>
  </r>
  <r>
    <n v="3430"/>
    <s v="Rhynchocyclidae"/>
    <x v="372"/>
    <n v="1"/>
    <m/>
    <m/>
    <m/>
    <m/>
    <m/>
    <m/>
    <m/>
    <x v="3"/>
    <x v="2"/>
    <m/>
    <x v="0"/>
    <m/>
    <m/>
    <s v="AII"/>
    <s v="estalador"/>
    <x v="1"/>
    <x v="0"/>
    <n v="0"/>
    <n v="0"/>
    <n v="0"/>
    <s v="LC"/>
    <x v="0"/>
  </r>
  <r>
    <n v="3455"/>
    <s v="Rhynchocyclidae"/>
    <x v="217"/>
    <n v="1"/>
    <m/>
    <m/>
    <m/>
    <m/>
    <m/>
    <m/>
    <m/>
    <x v="3"/>
    <x v="2"/>
    <m/>
    <x v="0"/>
    <m/>
    <m/>
    <s v="AII"/>
    <s v="bico-chato-de-orelha-preta"/>
    <x v="1"/>
    <x v="0"/>
    <n v="0"/>
    <n v="0"/>
    <n v="0"/>
    <s v="LC"/>
    <x v="0"/>
  </r>
  <r>
    <n v="3486"/>
    <s v="Rhynchocyclidae"/>
    <x v="218"/>
    <n v="1"/>
    <m/>
    <m/>
    <m/>
    <m/>
    <m/>
    <m/>
    <m/>
    <x v="3"/>
    <x v="2"/>
    <m/>
    <x v="0"/>
    <m/>
    <m/>
    <s v="AII"/>
    <s v="teque-teque"/>
    <x v="0"/>
    <x v="0"/>
    <s v="MA"/>
    <n v="0"/>
    <n v="0"/>
    <s v="LC"/>
    <x v="0"/>
  </r>
  <r>
    <n v="3487"/>
    <s v="Rhynchocyclidae"/>
    <x v="219"/>
    <n v="1"/>
    <m/>
    <m/>
    <m/>
    <m/>
    <m/>
    <m/>
    <m/>
    <x v="3"/>
    <x v="2"/>
    <m/>
    <x v="0"/>
    <m/>
    <m/>
    <s v="AII"/>
    <s v="ferreirinho-relógio"/>
    <x v="0"/>
    <x v="0"/>
    <n v="0"/>
    <n v="0"/>
    <n v="0"/>
    <s v="LC"/>
    <x v="0"/>
  </r>
  <r>
    <n v="3503"/>
    <s v="Rhynchocyclidae"/>
    <x v="373"/>
    <n v="1"/>
    <m/>
    <m/>
    <m/>
    <m/>
    <m/>
    <m/>
    <m/>
    <x v="3"/>
    <x v="2"/>
    <m/>
    <x v="0"/>
    <m/>
    <m/>
    <s v="AII"/>
    <s v="tororó"/>
    <x v="1"/>
    <x v="0"/>
    <n v="0"/>
    <n v="0"/>
    <n v="0"/>
    <s v="LC"/>
    <x v="0"/>
  </r>
  <r>
    <n v="3543"/>
    <s v="Rhynchocyclidae"/>
    <x v="374"/>
    <n v="1"/>
    <m/>
    <m/>
    <m/>
    <m/>
    <m/>
    <m/>
    <m/>
    <x v="3"/>
    <x v="2"/>
    <m/>
    <x v="0"/>
    <m/>
    <m/>
    <s v="AII"/>
    <s v="tiririzinho-do-mato"/>
    <x v="1"/>
    <x v="0"/>
    <s v="MA"/>
    <n v="0"/>
    <n v="0"/>
    <s v="NT"/>
    <x v="1"/>
  </r>
  <r>
    <n v="3548"/>
    <s v="Rhynchocyclidae"/>
    <x v="14"/>
    <n v="1"/>
    <m/>
    <m/>
    <m/>
    <m/>
    <m/>
    <m/>
    <m/>
    <x v="3"/>
    <x v="2"/>
    <m/>
    <x v="0"/>
    <m/>
    <m/>
    <s v="AII"/>
    <s v="tachuri-campainha"/>
    <x v="0"/>
    <x v="0"/>
    <s v="MA"/>
    <n v="0"/>
    <n v="0"/>
    <s v="LC"/>
    <x v="0"/>
  </r>
  <r>
    <n v="3551"/>
    <s v="Rhynchocyclidae"/>
    <x v="375"/>
    <n v="1"/>
    <m/>
    <m/>
    <m/>
    <m/>
    <m/>
    <m/>
    <m/>
    <x v="3"/>
    <x v="2"/>
    <m/>
    <x v="0"/>
    <m/>
    <m/>
    <s v="AII"/>
    <s v="sebinho-de-olho-de-ouro"/>
    <x v="1"/>
    <x v="0"/>
    <n v="0"/>
    <n v="0"/>
    <n v="0"/>
    <s v="LC"/>
    <x v="0"/>
  </r>
  <r>
    <n v="3573"/>
    <s v="Tyrannidae"/>
    <x v="220"/>
    <n v="1"/>
    <m/>
    <m/>
    <m/>
    <m/>
    <m/>
    <m/>
    <m/>
    <x v="3"/>
    <x v="2"/>
    <m/>
    <x v="0"/>
    <m/>
    <m/>
    <s v="AII"/>
    <s v="gibão-de-couro"/>
    <x v="0"/>
    <x v="0"/>
    <n v="0"/>
    <n v="0"/>
    <n v="0"/>
    <s v="LC"/>
    <x v="0"/>
  </r>
  <r>
    <n v="3607"/>
    <s v="Tyrannidae"/>
    <x v="13"/>
    <n v="1"/>
    <m/>
    <m/>
    <m/>
    <m/>
    <m/>
    <m/>
    <m/>
    <x v="3"/>
    <x v="2"/>
    <m/>
    <x v="0"/>
    <m/>
    <m/>
    <s v="AII"/>
    <s v="risadinha"/>
    <x v="0"/>
    <x v="0"/>
    <n v="0"/>
    <n v="0"/>
    <n v="0"/>
    <s v="LC"/>
    <x v="0"/>
  </r>
  <r>
    <n v="3613"/>
    <s v="Tyrannidae"/>
    <x v="3"/>
    <n v="1"/>
    <m/>
    <m/>
    <m/>
    <m/>
    <m/>
    <m/>
    <m/>
    <x v="3"/>
    <x v="2"/>
    <m/>
    <x v="0"/>
    <m/>
    <m/>
    <s v="AII"/>
    <s v="guaracava-de-barriga-amarela"/>
    <x v="0"/>
    <x v="1"/>
    <n v="0"/>
    <n v="0"/>
    <n v="0"/>
    <s v="LC"/>
    <x v="0"/>
  </r>
  <r>
    <n v="3615"/>
    <s v="Tyrannidae"/>
    <x v="221"/>
    <n v="1"/>
    <m/>
    <m/>
    <m/>
    <m/>
    <m/>
    <m/>
    <m/>
    <x v="3"/>
    <x v="2"/>
    <m/>
    <x v="0"/>
    <m/>
    <m/>
    <s v="AII"/>
    <s v="guaracava-grande"/>
    <x v="0"/>
    <x v="0"/>
    <n v="0"/>
    <n v="0"/>
    <n v="0"/>
    <s v="LC"/>
    <x v="0"/>
  </r>
  <r>
    <n v="3617"/>
    <s v="Tyrannidae"/>
    <x v="376"/>
    <n v="1"/>
    <m/>
    <m/>
    <m/>
    <m/>
    <m/>
    <m/>
    <m/>
    <x v="3"/>
    <x v="2"/>
    <m/>
    <x v="0"/>
    <m/>
    <m/>
    <s v="AII"/>
    <s v="guaracava-de-crista-branca"/>
    <x v="4"/>
    <x v="3"/>
    <n v="0"/>
    <n v="0"/>
    <n v="0"/>
    <n v="0"/>
    <x v="0"/>
  </r>
  <r>
    <n v="3618"/>
    <s v="Tyrannidae"/>
    <x v="377"/>
    <n v="1"/>
    <m/>
    <m/>
    <m/>
    <m/>
    <m/>
    <m/>
    <m/>
    <x v="3"/>
    <x v="2"/>
    <m/>
    <x v="0"/>
    <m/>
    <m/>
    <s v="AII"/>
    <s v="tuque-pium"/>
    <x v="0"/>
    <x v="0"/>
    <n v="0"/>
    <n v="0"/>
    <n v="0"/>
    <s v="LC"/>
    <x v="0"/>
  </r>
  <r>
    <n v="3619"/>
    <s v="Tyrannidae"/>
    <x v="378"/>
    <n v="1"/>
    <m/>
    <m/>
    <m/>
    <m/>
    <m/>
    <m/>
    <m/>
    <x v="3"/>
    <x v="2"/>
    <m/>
    <x v="0"/>
    <m/>
    <m/>
    <s v="AII"/>
    <s v="tuque"/>
    <x v="0"/>
    <x v="0"/>
    <n v="0"/>
    <n v="0"/>
    <n v="0"/>
    <s v="LC"/>
    <x v="0"/>
  </r>
  <r>
    <n v="3621"/>
    <s v="Tyrannidae"/>
    <x v="379"/>
    <n v="1"/>
    <m/>
    <m/>
    <m/>
    <m/>
    <m/>
    <m/>
    <m/>
    <x v="3"/>
    <x v="2"/>
    <m/>
    <x v="0"/>
    <m/>
    <m/>
    <s v="AII"/>
    <s v="guaracava-de-topete-uniforme"/>
    <x v="1"/>
    <x v="1"/>
    <n v="0"/>
    <s v="NT"/>
    <n v="0"/>
    <s v="LC"/>
    <x v="1"/>
  </r>
  <r>
    <n v="3624"/>
    <s v="Tyrannidae"/>
    <x v="380"/>
    <n v="1"/>
    <m/>
    <m/>
    <m/>
    <m/>
    <m/>
    <m/>
    <m/>
    <x v="3"/>
    <x v="2"/>
    <m/>
    <x v="0"/>
    <m/>
    <m/>
    <s v="AII"/>
    <s v="chibum"/>
    <x v="0"/>
    <x v="1"/>
    <n v="0"/>
    <n v="0"/>
    <n v="0"/>
    <s v="LC"/>
    <x v="0"/>
  </r>
  <r>
    <n v="3627"/>
    <s v="Tyrannidae"/>
    <x v="381"/>
    <n v="1"/>
    <m/>
    <m/>
    <m/>
    <m/>
    <m/>
    <m/>
    <m/>
    <x v="3"/>
    <x v="2"/>
    <m/>
    <x v="0"/>
    <m/>
    <m/>
    <s v="AII"/>
    <s v="tucão"/>
    <x v="1"/>
    <x v="0"/>
    <n v="0"/>
    <n v="0"/>
    <n v="0"/>
    <n v="0"/>
    <x v="0"/>
  </r>
  <r>
    <n v="3635"/>
    <s v="Tyrannidae"/>
    <x v="382"/>
    <n v="1"/>
    <m/>
    <m/>
    <m/>
    <m/>
    <m/>
    <m/>
    <m/>
    <x v="3"/>
    <x v="2"/>
    <m/>
    <x v="0"/>
    <m/>
    <m/>
    <s v="AII"/>
    <s v="suiriri-cinzento"/>
    <x v="1"/>
    <x v="1"/>
    <n v="0"/>
    <s v="NT"/>
    <n v="0"/>
    <s v="LC"/>
    <x v="1"/>
  </r>
  <r>
    <n v="3645"/>
    <s v="Tyrannidae"/>
    <x v="383"/>
    <n v="1"/>
    <m/>
    <m/>
    <m/>
    <m/>
    <m/>
    <m/>
    <m/>
    <x v="3"/>
    <x v="2"/>
    <m/>
    <x v="0"/>
    <m/>
    <m/>
    <s v="AII"/>
    <s v="guaracava-cinzenta"/>
    <x v="1"/>
    <x v="0"/>
    <n v="0"/>
    <n v="0"/>
    <n v="0"/>
    <s v="LC"/>
    <x v="0"/>
  </r>
  <r>
    <n v="3649"/>
    <s v="Tyrannidae"/>
    <x v="384"/>
    <n v="1"/>
    <m/>
    <m/>
    <m/>
    <m/>
    <m/>
    <m/>
    <m/>
    <x v="3"/>
    <x v="2"/>
    <m/>
    <x v="0"/>
    <m/>
    <m/>
    <s v="AII"/>
    <s v="guaracava-de-crista-alaranjada"/>
    <x v="1"/>
    <x v="0"/>
    <n v="0"/>
    <n v="0"/>
    <n v="0"/>
    <s v="LC"/>
    <x v="0"/>
  </r>
  <r>
    <n v="3659"/>
    <s v="Tyrannidae"/>
    <x v="385"/>
    <n v="1"/>
    <m/>
    <m/>
    <m/>
    <m/>
    <m/>
    <m/>
    <m/>
    <x v="3"/>
    <x v="2"/>
    <m/>
    <x v="0"/>
    <m/>
    <m/>
    <s v="AII"/>
    <s v="bagageiro"/>
    <x v="0"/>
    <x v="1"/>
    <n v="0"/>
    <n v="0"/>
    <n v="0"/>
    <s v="LC"/>
    <x v="0"/>
  </r>
  <r>
    <n v="3664"/>
    <s v="Tyrannidae"/>
    <x v="386"/>
    <n v="1"/>
    <m/>
    <m/>
    <m/>
    <m/>
    <m/>
    <m/>
    <m/>
    <x v="3"/>
    <x v="2"/>
    <m/>
    <x v="0"/>
    <m/>
    <m/>
    <s v="AII"/>
    <s v="piolhinho-verdoso"/>
    <x v="1"/>
    <x v="0"/>
    <s v="MA"/>
    <n v="0"/>
    <n v="0"/>
    <s v="LC"/>
    <x v="0"/>
  </r>
  <r>
    <n v="3666"/>
    <s v="Tyrannidae"/>
    <x v="387"/>
    <n v="1"/>
    <m/>
    <m/>
    <m/>
    <m/>
    <m/>
    <m/>
    <m/>
    <x v="3"/>
    <x v="2"/>
    <m/>
    <x v="0"/>
    <m/>
    <m/>
    <s v="AII"/>
    <s v="piolhinho"/>
    <x v="1"/>
    <x v="0"/>
    <n v="0"/>
    <n v="0"/>
    <n v="0"/>
    <s v="LC"/>
    <x v="0"/>
  </r>
  <r>
    <n v="3692"/>
    <s v="Tyrannidae"/>
    <x v="388"/>
    <n v="1"/>
    <m/>
    <m/>
    <m/>
    <m/>
    <m/>
    <m/>
    <m/>
    <x v="3"/>
    <x v="2"/>
    <m/>
    <x v="0"/>
    <m/>
    <m/>
    <s v="AII"/>
    <s v="joão-pobre"/>
    <x v="0"/>
    <x v="1"/>
    <n v="0"/>
    <n v="0"/>
    <n v="0"/>
    <s v="LC"/>
    <x v="0"/>
  </r>
  <r>
    <n v="3693"/>
    <s v="Tyrannidae"/>
    <x v="222"/>
    <n v="1"/>
    <m/>
    <m/>
    <m/>
    <m/>
    <m/>
    <m/>
    <m/>
    <x v="3"/>
    <x v="2"/>
    <m/>
    <x v="0"/>
    <m/>
    <m/>
    <s v="AII"/>
    <s v="alegrinho"/>
    <x v="0"/>
    <x v="0"/>
    <n v="0"/>
    <n v="0"/>
    <n v="0"/>
    <s v="LC"/>
    <x v="0"/>
  </r>
  <r>
    <n v="3713"/>
    <s v="Tyrannidae"/>
    <x v="389"/>
    <n v="1"/>
    <m/>
    <m/>
    <m/>
    <m/>
    <m/>
    <m/>
    <m/>
    <x v="3"/>
    <x v="2"/>
    <m/>
    <x v="0"/>
    <m/>
    <m/>
    <s v="AII"/>
    <s v="bem-te-vi-pirata"/>
    <x v="0"/>
    <x v="0"/>
    <n v="0"/>
    <n v="0"/>
    <n v="0"/>
    <s v="LC"/>
    <x v="0"/>
  </r>
  <r>
    <n v="3725"/>
    <s v="Tyrannidae"/>
    <x v="390"/>
    <n v="1"/>
    <m/>
    <m/>
    <m/>
    <m/>
    <m/>
    <m/>
    <m/>
    <x v="3"/>
    <x v="2"/>
    <m/>
    <x v="0"/>
    <m/>
    <m/>
    <s v="AII"/>
    <s v="irré"/>
    <x v="0"/>
    <x v="0"/>
    <n v="0"/>
    <n v="0"/>
    <n v="0"/>
    <s v="LC"/>
    <x v="0"/>
  </r>
  <r>
    <n v="3730"/>
    <s v="Tyrannidae"/>
    <x v="223"/>
    <n v="1"/>
    <m/>
    <m/>
    <m/>
    <m/>
    <m/>
    <m/>
    <m/>
    <x v="3"/>
    <x v="2"/>
    <m/>
    <x v="0"/>
    <m/>
    <m/>
    <s v="AII"/>
    <s v="maria-cavaleira"/>
    <x v="0"/>
    <x v="0"/>
    <n v="0"/>
    <n v="0"/>
    <n v="0"/>
    <s v="LC"/>
    <x v="0"/>
  </r>
  <r>
    <n v="3733"/>
    <s v="Tyrannidae"/>
    <x v="391"/>
    <n v="1"/>
    <m/>
    <m/>
    <m/>
    <m/>
    <m/>
    <m/>
    <m/>
    <x v="3"/>
    <x v="2"/>
    <m/>
    <x v="0"/>
    <m/>
    <m/>
    <s v="AII"/>
    <s v="maria-cavaleira-de-rabo-enferrujado"/>
    <x v="0"/>
    <x v="0"/>
    <n v="0"/>
    <n v="0"/>
    <n v="0"/>
    <s v="LC"/>
    <x v="0"/>
  </r>
  <r>
    <n v="3740"/>
    <s v="Tyrannidae"/>
    <x v="392"/>
    <n v="1"/>
    <m/>
    <m/>
    <m/>
    <m/>
    <m/>
    <m/>
    <m/>
    <x v="3"/>
    <x v="2"/>
    <m/>
    <x v="0"/>
    <m/>
    <m/>
    <s v="AII"/>
    <s v="gritador"/>
    <x v="1"/>
    <x v="0"/>
    <n v="0"/>
    <n v="0"/>
    <n v="0"/>
    <s v="LC"/>
    <x v="0"/>
  </r>
  <r>
    <n v="3752"/>
    <s v="Tyrannidae"/>
    <x v="10"/>
    <n v="1"/>
    <m/>
    <m/>
    <m/>
    <m/>
    <m/>
    <m/>
    <m/>
    <x v="3"/>
    <x v="2"/>
    <m/>
    <x v="0"/>
    <m/>
    <m/>
    <s v="AII"/>
    <s v="bem-te-vi"/>
    <x v="0"/>
    <x v="0"/>
    <n v="0"/>
    <n v="0"/>
    <n v="0"/>
    <s v="LC"/>
    <x v="0"/>
  </r>
  <r>
    <n v="3761"/>
    <s v="Tyrannidae"/>
    <x v="224"/>
    <n v="1"/>
    <m/>
    <m/>
    <m/>
    <m/>
    <m/>
    <m/>
    <m/>
    <x v="3"/>
    <x v="2"/>
    <m/>
    <x v="0"/>
    <m/>
    <m/>
    <s v="AII"/>
    <s v="suiriri-cavaleiro"/>
    <x v="0"/>
    <x v="1"/>
    <n v="0"/>
    <n v="0"/>
    <n v="0"/>
    <s v="LC"/>
    <x v="0"/>
  </r>
  <r>
    <n v="3765"/>
    <s v="Tyrannidae"/>
    <x v="9"/>
    <n v="1"/>
    <m/>
    <m/>
    <m/>
    <m/>
    <m/>
    <m/>
    <m/>
    <x v="3"/>
    <x v="2"/>
    <m/>
    <x v="0"/>
    <m/>
    <m/>
    <s v="AII"/>
    <s v="bem-te-vi-rajado"/>
    <x v="0"/>
    <x v="0"/>
    <n v="0"/>
    <n v="0"/>
    <n v="0"/>
    <s v="LC"/>
    <x v="0"/>
  </r>
  <r>
    <n v="3771"/>
    <s v="Tyrannidae"/>
    <x v="225"/>
    <n v="1"/>
    <m/>
    <m/>
    <m/>
    <m/>
    <m/>
    <m/>
    <m/>
    <x v="3"/>
    <x v="2"/>
    <m/>
    <x v="0"/>
    <m/>
    <m/>
    <s v="AII"/>
    <s v="neinei"/>
    <x v="0"/>
    <x v="0"/>
    <n v="0"/>
    <n v="0"/>
    <n v="0"/>
    <s v="LC"/>
    <x v="0"/>
  </r>
  <r>
    <n v="3774"/>
    <s v="Tyrannidae"/>
    <x v="393"/>
    <n v="1"/>
    <m/>
    <m/>
    <m/>
    <m/>
    <m/>
    <m/>
    <m/>
    <x v="3"/>
    <x v="2"/>
    <m/>
    <x v="0"/>
    <m/>
    <m/>
    <s v="AII"/>
    <s v="bentevizinho-de-asa-ferrugínea"/>
    <x v="0"/>
    <x v="1"/>
    <n v="0"/>
    <n v="0"/>
    <n v="0"/>
    <s v="LC"/>
    <x v="0"/>
  </r>
  <r>
    <n v="3777"/>
    <s v="Tyrannidae"/>
    <x v="226"/>
    <n v="1"/>
    <m/>
    <m/>
    <m/>
    <m/>
    <m/>
    <m/>
    <m/>
    <x v="3"/>
    <x v="2"/>
    <m/>
    <x v="0"/>
    <m/>
    <m/>
    <s v="AII"/>
    <s v="bentevizinho-de-penacho-vermelho"/>
    <x v="0"/>
    <x v="0"/>
    <n v="0"/>
    <n v="0"/>
    <n v="0"/>
    <s v="LC"/>
    <x v="0"/>
  </r>
  <r>
    <n v="3786"/>
    <s v="Tyrannidae"/>
    <x v="227"/>
    <n v="1"/>
    <m/>
    <m/>
    <m/>
    <m/>
    <m/>
    <m/>
    <m/>
    <x v="3"/>
    <x v="2"/>
    <m/>
    <x v="0"/>
    <m/>
    <m/>
    <s v="AII"/>
    <s v="suiriri-de-garganta-branca"/>
    <x v="0"/>
    <x v="0"/>
    <n v="0"/>
    <n v="0"/>
    <n v="0"/>
    <s v="LC"/>
    <x v="0"/>
  </r>
  <r>
    <n v="3787"/>
    <s v="Tyrannidae"/>
    <x v="39"/>
    <n v="1"/>
    <m/>
    <m/>
    <m/>
    <m/>
    <m/>
    <m/>
    <m/>
    <x v="3"/>
    <x v="2"/>
    <m/>
    <x v="0"/>
    <m/>
    <m/>
    <s v="AII"/>
    <s v="suiriri"/>
    <x v="0"/>
    <x v="0"/>
    <n v="0"/>
    <n v="0"/>
    <n v="0"/>
    <s v="LC"/>
    <x v="0"/>
  </r>
  <r>
    <n v="3790"/>
    <s v="Tyrannidae"/>
    <x v="228"/>
    <n v="1"/>
    <m/>
    <m/>
    <m/>
    <m/>
    <m/>
    <m/>
    <m/>
    <x v="3"/>
    <x v="2"/>
    <m/>
    <x v="0"/>
    <m/>
    <m/>
    <s v="AII"/>
    <s v="tesourinha"/>
    <x v="0"/>
    <x v="1"/>
    <n v="0"/>
    <n v="0"/>
    <n v="0"/>
    <s v="LC"/>
    <x v="0"/>
  </r>
  <r>
    <n v="3797"/>
    <s v="Tyrannidae"/>
    <x v="394"/>
    <n v="1"/>
    <m/>
    <m/>
    <m/>
    <m/>
    <m/>
    <m/>
    <m/>
    <x v="3"/>
    <x v="2"/>
    <m/>
    <x v="0"/>
    <m/>
    <m/>
    <s v="AII"/>
    <s v="peitica-de-chapéu-preto"/>
    <x v="0"/>
    <x v="0"/>
    <n v="0"/>
    <n v="0"/>
    <n v="0"/>
    <s v="LC"/>
    <x v="0"/>
  </r>
  <r>
    <n v="3801"/>
    <s v="Tyrannidae"/>
    <x v="229"/>
    <n v="1"/>
    <m/>
    <m/>
    <m/>
    <m/>
    <m/>
    <m/>
    <m/>
    <x v="3"/>
    <x v="2"/>
    <m/>
    <x v="0"/>
    <m/>
    <m/>
    <s v="AII"/>
    <s v="peitica"/>
    <x v="0"/>
    <x v="0"/>
    <n v="0"/>
    <n v="0"/>
    <n v="0"/>
    <s v="LC"/>
    <x v="0"/>
  </r>
  <r>
    <n v="3811"/>
    <s v="Tyrannidae"/>
    <x v="395"/>
    <n v="1"/>
    <m/>
    <m/>
    <m/>
    <m/>
    <m/>
    <m/>
    <m/>
    <x v="3"/>
    <x v="2"/>
    <m/>
    <x v="0"/>
    <m/>
    <m/>
    <s v="AII"/>
    <s v="viuvinha"/>
    <x v="0"/>
    <x v="0"/>
    <n v="0"/>
    <n v="0"/>
    <n v="0"/>
    <s v="LC"/>
    <x v="0"/>
  </r>
  <r>
    <n v="3838"/>
    <s v="Tyrannidae"/>
    <x v="230"/>
    <n v="1"/>
    <m/>
    <m/>
    <m/>
    <m/>
    <m/>
    <m/>
    <m/>
    <x v="3"/>
    <x v="2"/>
    <m/>
    <x v="0"/>
    <m/>
    <m/>
    <s v="AII"/>
    <s v="freirinha"/>
    <x v="1"/>
    <x v="2"/>
    <n v="0"/>
    <n v="0"/>
    <n v="0"/>
    <s v="LC"/>
    <x v="0"/>
  </r>
  <r>
    <n v="3834"/>
    <s v="Tyrannidae"/>
    <x v="231"/>
    <n v="1"/>
    <m/>
    <m/>
    <m/>
    <m/>
    <m/>
    <m/>
    <m/>
    <x v="3"/>
    <x v="2"/>
    <m/>
    <x v="0"/>
    <m/>
    <m/>
    <s v="AII"/>
    <s v="lavadeira-de-cara-branca"/>
    <x v="1"/>
    <x v="2"/>
    <n v="0"/>
    <n v="0"/>
    <n v="0"/>
    <s v="LC"/>
    <x v="0"/>
  </r>
  <r>
    <n v="3835"/>
    <s v="Tyrannidae"/>
    <x v="232"/>
    <n v="1"/>
    <m/>
    <m/>
    <m/>
    <m/>
    <m/>
    <m/>
    <m/>
    <x v="3"/>
    <x v="2"/>
    <m/>
    <x v="0"/>
    <m/>
    <m/>
    <s v="AII"/>
    <s v="lavadeira-mascarada"/>
    <x v="0"/>
    <x v="1"/>
    <n v="0"/>
    <n v="0"/>
    <n v="0"/>
    <s v="LC"/>
    <x v="0"/>
  </r>
  <r>
    <n v="3829"/>
    <s v="Tyrannidae"/>
    <x v="233"/>
    <n v="1"/>
    <m/>
    <m/>
    <m/>
    <m/>
    <m/>
    <m/>
    <m/>
    <x v="3"/>
    <x v="2"/>
    <m/>
    <x v="0"/>
    <m/>
    <m/>
    <s v="AII"/>
    <s v="príncipe"/>
    <x v="0"/>
    <x v="1"/>
    <n v="0"/>
    <n v="0"/>
    <n v="0"/>
    <s v="LC"/>
    <x v="0"/>
  </r>
  <r>
    <n v="3918"/>
    <s v="Tyrannidae"/>
    <x v="396"/>
    <n v="1"/>
    <m/>
    <m/>
    <m/>
    <m/>
    <m/>
    <m/>
    <m/>
    <x v="3"/>
    <x v="2"/>
    <m/>
    <x v="0"/>
    <m/>
    <m/>
    <s v="AII"/>
    <s v="tesoura-cinzenta"/>
    <x v="1"/>
    <x v="0"/>
    <s v="MA"/>
    <n v="0"/>
    <n v="0"/>
    <s v="LC"/>
    <x v="0"/>
  </r>
  <r>
    <n v="3840"/>
    <s v="Tyrannidae"/>
    <x v="234"/>
    <n v="1"/>
    <m/>
    <m/>
    <m/>
    <m/>
    <m/>
    <m/>
    <m/>
    <x v="3"/>
    <x v="2"/>
    <m/>
    <x v="0"/>
    <m/>
    <m/>
    <s v="AII"/>
    <s v="tesoura-do-brejo"/>
    <x v="1"/>
    <x v="1"/>
    <n v="0"/>
    <n v="0"/>
    <n v="0"/>
    <s v="LC"/>
    <x v="0"/>
  </r>
  <r>
    <n v="3819"/>
    <s v="Tyrannidae"/>
    <x v="235"/>
    <n v="1"/>
    <m/>
    <m/>
    <m/>
    <m/>
    <m/>
    <m/>
    <m/>
    <x v="3"/>
    <x v="2"/>
    <m/>
    <x v="0"/>
    <m/>
    <m/>
    <s v="AII"/>
    <s v="filipe"/>
    <x v="0"/>
    <x v="1"/>
    <n v="0"/>
    <n v="0"/>
    <n v="0"/>
    <s v="LC"/>
    <x v="0"/>
  </r>
  <r>
    <n v="3847"/>
    <s v="Tyrannidae"/>
    <x v="236"/>
    <n v="1"/>
    <m/>
    <m/>
    <m/>
    <m/>
    <m/>
    <m/>
    <m/>
    <x v="3"/>
    <x v="2"/>
    <m/>
    <x v="0"/>
    <m/>
    <m/>
    <s v="AII"/>
    <s v="guaracavuçu"/>
    <x v="0"/>
    <x v="0"/>
    <n v="0"/>
    <n v="0"/>
    <n v="0"/>
    <s v="LC"/>
    <x v="0"/>
  </r>
  <r>
    <n v="3855"/>
    <s v="Tyrannidae"/>
    <x v="28"/>
    <n v="1"/>
    <m/>
    <m/>
    <m/>
    <m/>
    <m/>
    <m/>
    <m/>
    <x v="3"/>
    <x v="2"/>
    <m/>
    <x v="0"/>
    <m/>
    <m/>
    <s v="AII"/>
    <s v="enferrujado"/>
    <x v="1"/>
    <x v="0"/>
    <n v="0"/>
    <n v="0"/>
    <n v="0"/>
    <s v="LC"/>
    <x v="0"/>
  </r>
  <r>
    <n v="3866"/>
    <s v="Tyrannidae"/>
    <x v="397"/>
    <n v="1"/>
    <m/>
    <m/>
    <m/>
    <m/>
    <m/>
    <m/>
    <m/>
    <x v="3"/>
    <x v="2"/>
    <m/>
    <x v="0"/>
    <m/>
    <m/>
    <s v="AII"/>
    <s v="papa-moscas-cinzento"/>
    <x v="0"/>
    <x v="0"/>
    <n v="0"/>
    <n v="0"/>
    <n v="0"/>
    <s v="LC"/>
    <x v="0"/>
  </r>
  <r>
    <n v="3896"/>
    <s v="Tyrannidae"/>
    <x v="237"/>
    <n v="1"/>
    <m/>
    <m/>
    <m/>
    <m/>
    <m/>
    <m/>
    <m/>
    <x v="3"/>
    <x v="2"/>
    <m/>
    <x v="0"/>
    <m/>
    <m/>
    <s v="AII"/>
    <s v="suiriri-pequeno"/>
    <x v="0"/>
    <x v="1"/>
    <n v="0"/>
    <n v="0"/>
    <n v="0"/>
    <s v="LC"/>
    <x v="0"/>
  </r>
  <r>
    <n v="3888"/>
    <s v="Tyrannidae"/>
    <x v="25"/>
    <n v="1"/>
    <m/>
    <m/>
    <m/>
    <m/>
    <m/>
    <m/>
    <m/>
    <x v="3"/>
    <x v="2"/>
    <m/>
    <x v="0"/>
    <m/>
    <m/>
    <s v="AII"/>
    <s v="maria-preta-de-penacho"/>
    <x v="0"/>
    <x v="1"/>
    <n v="0"/>
    <n v="0"/>
    <n v="0"/>
    <s v="LC"/>
    <x v="0"/>
  </r>
  <r>
    <n v="3880"/>
    <s v="Tyrannidae"/>
    <x v="398"/>
    <n v="1"/>
    <m/>
    <m/>
    <m/>
    <m/>
    <m/>
    <m/>
    <m/>
    <x v="3"/>
    <x v="2"/>
    <m/>
    <x v="0"/>
    <m/>
    <m/>
    <s v="AII"/>
    <s v="maria-preta-de-bico-azulado"/>
    <x v="0"/>
    <x v="0"/>
    <n v="0"/>
    <n v="0"/>
    <n v="0"/>
    <s v="LC"/>
    <x v="0"/>
  </r>
  <r>
    <n v="3906"/>
    <s v="Tyrannidae"/>
    <x v="238"/>
    <n v="1"/>
    <m/>
    <m/>
    <m/>
    <m/>
    <m/>
    <m/>
    <m/>
    <x v="3"/>
    <x v="2"/>
    <m/>
    <x v="0"/>
    <m/>
    <m/>
    <s v="AII"/>
    <s v="noivinha-branca"/>
    <x v="1"/>
    <x v="1"/>
    <n v="0"/>
    <n v="0"/>
    <n v="0"/>
    <s v="LC"/>
    <x v="0"/>
  </r>
  <r>
    <n v="3902"/>
    <s v="Tyrannidae"/>
    <x v="239"/>
    <n v="1"/>
    <m/>
    <m/>
    <m/>
    <m/>
    <m/>
    <m/>
    <m/>
    <x v="3"/>
    <x v="2"/>
    <m/>
    <x v="0"/>
    <m/>
    <m/>
    <s v="AII"/>
    <s v="primavera"/>
    <x v="0"/>
    <x v="1"/>
    <n v="0"/>
    <n v="0"/>
    <e v="#N/A"/>
    <e v="#N/A"/>
    <x v="0"/>
  </r>
  <r>
    <n v="3923"/>
    <s v="Vireonidae"/>
    <x v="240"/>
    <n v="1"/>
    <m/>
    <m/>
    <m/>
    <m/>
    <m/>
    <m/>
    <m/>
    <x v="3"/>
    <x v="2"/>
    <m/>
    <x v="0"/>
    <m/>
    <m/>
    <s v="AII"/>
    <s v="pitiguari"/>
    <x v="0"/>
    <x v="0"/>
    <n v="0"/>
    <n v="0"/>
    <n v="0"/>
    <s v="LC"/>
    <x v="0"/>
  </r>
  <r>
    <n v="3932"/>
    <s v="Vireonidae"/>
    <x v="399"/>
    <n v="1"/>
    <m/>
    <m/>
    <m/>
    <m/>
    <m/>
    <m/>
    <m/>
    <x v="3"/>
    <x v="2"/>
    <m/>
    <x v="0"/>
    <m/>
    <m/>
    <s v="AII"/>
    <s v="vite-vite-de-olho-cinza"/>
    <x v="1"/>
    <x v="1"/>
    <n v="0"/>
    <n v="0"/>
    <n v="0"/>
    <s v="LC"/>
    <x v="0"/>
  </r>
  <r>
    <n v="3960"/>
    <s v="Vireonidae"/>
    <x v="400"/>
    <n v="1"/>
    <m/>
    <m/>
    <m/>
    <m/>
    <m/>
    <m/>
    <m/>
    <x v="3"/>
    <x v="2"/>
    <m/>
    <x v="0"/>
    <m/>
    <m/>
    <s v="AII"/>
    <s v="juruviara-boreal"/>
    <x v="4"/>
    <x v="3"/>
    <n v="0"/>
    <n v="0"/>
    <n v="0"/>
    <s v="LC"/>
    <x v="0"/>
  </r>
  <r>
    <n v="3961"/>
    <s v="Vireonidae"/>
    <x v="27"/>
    <n v="1"/>
    <m/>
    <m/>
    <m/>
    <m/>
    <m/>
    <m/>
    <m/>
    <x v="3"/>
    <x v="2"/>
    <m/>
    <x v="0"/>
    <m/>
    <m/>
    <s v="AII"/>
    <s v="juruviara"/>
    <x v="0"/>
    <x v="0"/>
    <n v="0"/>
    <n v="0"/>
    <n v="0"/>
    <s v="LC"/>
    <x v="0"/>
  </r>
  <r>
    <n v="3979"/>
    <s v="Corvidae"/>
    <x v="241"/>
    <n v="1"/>
    <m/>
    <m/>
    <m/>
    <m/>
    <m/>
    <m/>
    <m/>
    <x v="3"/>
    <x v="2"/>
    <m/>
    <x v="0"/>
    <m/>
    <m/>
    <s v="AII"/>
    <s v="gralha-do-campo"/>
    <x v="1"/>
    <x v="1"/>
    <s v="Cer"/>
    <n v="0"/>
    <n v="0"/>
    <s v="LC"/>
    <x v="0"/>
  </r>
  <r>
    <n v="3983"/>
    <s v="Corvidae"/>
    <x v="242"/>
    <n v="1"/>
    <m/>
    <m/>
    <m/>
    <m/>
    <m/>
    <m/>
    <m/>
    <x v="3"/>
    <x v="2"/>
    <m/>
    <x v="0"/>
    <m/>
    <m/>
    <s v="AII"/>
    <s v="gralha-picaça"/>
    <x v="0"/>
    <x v="0"/>
    <n v="0"/>
    <n v="0"/>
    <n v="0"/>
    <s v="LC"/>
    <x v="0"/>
  </r>
  <r>
    <n v="3991"/>
    <s v="Hirundinidae"/>
    <x v="6"/>
    <n v="1"/>
    <m/>
    <m/>
    <m/>
    <m/>
    <m/>
    <m/>
    <m/>
    <x v="3"/>
    <x v="2"/>
    <m/>
    <x v="0"/>
    <m/>
    <m/>
    <s v="AII"/>
    <s v="andorinha-pequena-de-casa"/>
    <x v="0"/>
    <x v="1"/>
    <n v="0"/>
    <n v="0"/>
    <n v="0"/>
    <s v="LC"/>
    <x v="0"/>
  </r>
  <r>
    <n v="4003"/>
    <s v="Hirundinidae"/>
    <x v="243"/>
    <n v="1"/>
    <m/>
    <m/>
    <m/>
    <m/>
    <m/>
    <m/>
    <m/>
    <x v="3"/>
    <x v="2"/>
    <m/>
    <x v="0"/>
    <m/>
    <m/>
    <s v="AII"/>
    <s v="andorinha-serradora"/>
    <x v="0"/>
    <x v="1"/>
    <n v="0"/>
    <n v="0"/>
    <n v="0"/>
    <s v="LC"/>
    <x v="0"/>
  </r>
  <r>
    <n v="4006"/>
    <s v="Hirundinidae"/>
    <x v="244"/>
    <n v="1"/>
    <m/>
    <m/>
    <m/>
    <m/>
    <m/>
    <m/>
    <m/>
    <x v="3"/>
    <x v="2"/>
    <m/>
    <x v="0"/>
    <m/>
    <m/>
    <s v="AII"/>
    <s v="andorinha-do-campo"/>
    <x v="0"/>
    <x v="1"/>
    <n v="0"/>
    <n v="0"/>
    <n v="0"/>
    <s v="LC"/>
    <x v="0"/>
  </r>
  <r>
    <n v="4012"/>
    <s v="Hirundinidae"/>
    <x v="245"/>
    <n v="1"/>
    <m/>
    <m/>
    <m/>
    <m/>
    <m/>
    <m/>
    <m/>
    <x v="3"/>
    <x v="2"/>
    <m/>
    <x v="0"/>
    <m/>
    <m/>
    <s v="AII"/>
    <s v="andorinha-grande"/>
    <x v="0"/>
    <x v="1"/>
    <n v="0"/>
    <n v="0"/>
    <n v="0"/>
    <s v="LC"/>
    <x v="0"/>
  </r>
  <r>
    <n v="4017"/>
    <s v="Hirundinidae"/>
    <x v="246"/>
    <n v="1"/>
    <m/>
    <m/>
    <m/>
    <m/>
    <m/>
    <m/>
    <m/>
    <x v="3"/>
    <x v="2"/>
    <m/>
    <x v="0"/>
    <m/>
    <m/>
    <s v="AII"/>
    <s v="andorinha-do-rio"/>
    <x v="0"/>
    <x v="2"/>
    <n v="0"/>
    <n v="0"/>
    <n v="0"/>
    <s v="LC"/>
    <x v="0"/>
  </r>
  <r>
    <n v="4018"/>
    <s v="Hirundinidae"/>
    <x v="247"/>
    <n v="1"/>
    <m/>
    <m/>
    <m/>
    <m/>
    <m/>
    <m/>
    <m/>
    <x v="3"/>
    <x v="2"/>
    <m/>
    <x v="0"/>
    <m/>
    <m/>
    <s v="AII"/>
    <s v="andorinha-de-sobre-branco"/>
    <x v="0"/>
    <x v="1"/>
    <n v="0"/>
    <n v="0"/>
    <n v="0"/>
    <s v="LC"/>
    <x v="0"/>
  </r>
  <r>
    <n v="4042"/>
    <s v="Troglodytidae"/>
    <x v="2"/>
    <n v="1"/>
    <m/>
    <m/>
    <m/>
    <m/>
    <m/>
    <m/>
    <m/>
    <x v="3"/>
    <x v="2"/>
    <m/>
    <x v="0"/>
    <m/>
    <m/>
    <s v="AII"/>
    <s v="corruíra"/>
    <x v="0"/>
    <x v="1"/>
    <n v="0"/>
    <n v="0"/>
    <n v="0"/>
    <n v="0"/>
    <x v="0"/>
  </r>
  <r>
    <n v="4093"/>
    <s v="Donacobiidae"/>
    <x v="248"/>
    <n v="1"/>
    <m/>
    <m/>
    <m/>
    <m/>
    <m/>
    <m/>
    <m/>
    <x v="3"/>
    <x v="2"/>
    <m/>
    <x v="0"/>
    <m/>
    <m/>
    <s v="AII"/>
    <s v="japacanim"/>
    <x v="1"/>
    <x v="2"/>
    <n v="0"/>
    <n v="0"/>
    <n v="0"/>
    <s v="LC"/>
    <x v="0"/>
  </r>
  <r>
    <n v="4141"/>
    <s v="Turdidae"/>
    <x v="401"/>
    <n v="1"/>
    <m/>
    <m/>
    <m/>
    <m/>
    <m/>
    <m/>
    <m/>
    <x v="3"/>
    <x v="2"/>
    <m/>
    <x v="0"/>
    <m/>
    <m/>
    <s v="AII"/>
    <s v="sabiá-una"/>
    <x v="1"/>
    <x v="0"/>
    <n v="0"/>
    <n v="0"/>
    <n v="0"/>
    <s v="LC"/>
    <x v="0"/>
  </r>
  <r>
    <n v="4144"/>
    <s v="Turdidae"/>
    <x v="4"/>
    <n v="1"/>
    <m/>
    <m/>
    <m/>
    <m/>
    <m/>
    <m/>
    <m/>
    <x v="3"/>
    <x v="2"/>
    <m/>
    <x v="0"/>
    <m/>
    <m/>
    <s v="AII"/>
    <s v="sabiá-branco"/>
    <x v="0"/>
    <x v="0"/>
    <n v="0"/>
    <n v="0"/>
    <n v="0"/>
    <s v="LC"/>
    <x v="0"/>
  </r>
  <r>
    <n v="4150"/>
    <s v="Turdidae"/>
    <x v="55"/>
    <n v="1"/>
    <m/>
    <m/>
    <m/>
    <m/>
    <m/>
    <m/>
    <m/>
    <x v="3"/>
    <x v="2"/>
    <m/>
    <x v="0"/>
    <m/>
    <m/>
    <s v="AII"/>
    <s v="sabiá-laranjeira"/>
    <x v="0"/>
    <x v="0"/>
    <n v="0"/>
    <n v="0"/>
    <n v="0"/>
    <s v="LC"/>
    <x v="0"/>
  </r>
  <r>
    <n v="4157"/>
    <s v="Turdidae"/>
    <x v="249"/>
    <n v="1"/>
    <m/>
    <m/>
    <m/>
    <m/>
    <m/>
    <m/>
    <m/>
    <x v="3"/>
    <x v="2"/>
    <m/>
    <x v="0"/>
    <m/>
    <m/>
    <s v="AII"/>
    <s v="sabiá-poca"/>
    <x v="0"/>
    <x v="0"/>
    <n v="0"/>
    <n v="0"/>
    <n v="0"/>
    <s v="LC"/>
    <x v="0"/>
  </r>
  <r>
    <n v="4166"/>
    <s v="Turdidae"/>
    <x v="402"/>
    <n v="1"/>
    <m/>
    <m/>
    <m/>
    <m/>
    <m/>
    <m/>
    <m/>
    <x v="3"/>
    <x v="2"/>
    <m/>
    <x v="0"/>
    <m/>
    <m/>
    <s v="AII"/>
    <s v="sabiá-ferreiro"/>
    <x v="0"/>
    <x v="0"/>
    <s v="MA"/>
    <n v="0"/>
    <n v="0"/>
    <s v="LC"/>
    <x v="0"/>
  </r>
  <r>
    <n v="4167"/>
    <s v="Turdidae"/>
    <x v="250"/>
    <n v="1"/>
    <m/>
    <m/>
    <m/>
    <m/>
    <m/>
    <m/>
    <m/>
    <x v="3"/>
    <x v="2"/>
    <m/>
    <x v="0"/>
    <m/>
    <m/>
    <s v="AII"/>
    <s v="sabiá-coleira"/>
    <x v="1"/>
    <x v="0"/>
    <n v="0"/>
    <n v="0"/>
    <n v="0"/>
    <s v="LC"/>
    <x v="0"/>
  </r>
  <r>
    <n v="4179"/>
    <s v="Mimidae"/>
    <x v="251"/>
    <n v="1"/>
    <m/>
    <m/>
    <m/>
    <m/>
    <m/>
    <m/>
    <m/>
    <x v="3"/>
    <x v="2"/>
    <m/>
    <x v="0"/>
    <m/>
    <m/>
    <s v="AII"/>
    <s v="sabiá-do-campo"/>
    <x v="0"/>
    <x v="1"/>
    <n v="0"/>
    <n v="0"/>
    <n v="0"/>
    <s v="LC"/>
    <x v="0"/>
  </r>
  <r>
    <n v="4882"/>
    <s v="Estrildidae"/>
    <x v="252"/>
    <n v="1"/>
    <m/>
    <m/>
    <m/>
    <m/>
    <m/>
    <m/>
    <m/>
    <x v="3"/>
    <x v="2"/>
    <m/>
    <x v="0"/>
    <m/>
    <m/>
    <s v="AII"/>
    <s v="bico-de-lacre"/>
    <x v="0"/>
    <x v="1"/>
    <s v="Exo"/>
    <n v="0"/>
    <n v="0"/>
    <s v="LC"/>
    <x v="0"/>
  </r>
  <r>
    <n v="4886"/>
    <s v="Passeridae"/>
    <x v="253"/>
    <n v="1"/>
    <m/>
    <m/>
    <m/>
    <m/>
    <m/>
    <m/>
    <m/>
    <x v="3"/>
    <x v="2"/>
    <m/>
    <x v="0"/>
    <m/>
    <m/>
    <s v="AII"/>
    <s v="pardal"/>
    <x v="0"/>
    <x v="1"/>
    <s v="Exo"/>
    <n v="0"/>
    <n v="0"/>
    <s v="LC"/>
    <x v="0"/>
  </r>
  <r>
    <n v="4187"/>
    <s v="Motacillidae"/>
    <x v="254"/>
    <n v="1"/>
    <m/>
    <m/>
    <m/>
    <m/>
    <m/>
    <m/>
    <m/>
    <x v="3"/>
    <x v="2"/>
    <m/>
    <x v="0"/>
    <m/>
    <m/>
    <s v="AII"/>
    <s v="caminheiro-zumbidor"/>
    <x v="0"/>
    <x v="1"/>
    <n v="0"/>
    <n v="0"/>
    <e v="#N/A"/>
    <e v="#N/A"/>
    <x v="0"/>
  </r>
  <r>
    <n v="4840"/>
    <s v="Fringillidae"/>
    <x v="255"/>
    <n v="1"/>
    <m/>
    <m/>
    <m/>
    <m/>
    <m/>
    <m/>
    <m/>
    <x v="3"/>
    <x v="2"/>
    <m/>
    <x v="0"/>
    <m/>
    <m/>
    <s v="AII"/>
    <s v="pintassilgo"/>
    <x v="0"/>
    <x v="1"/>
    <n v="0"/>
    <n v="0"/>
    <n v="0"/>
    <s v="LC"/>
    <x v="0"/>
  </r>
  <r>
    <n v="4860"/>
    <s v="Fringillidae"/>
    <x v="403"/>
    <n v="1"/>
    <m/>
    <m/>
    <m/>
    <m/>
    <m/>
    <m/>
    <m/>
    <x v="3"/>
    <x v="2"/>
    <m/>
    <x v="0"/>
    <m/>
    <m/>
    <s v="AII"/>
    <s v="gaturamo-rei"/>
    <x v="0"/>
    <x v="0"/>
    <n v="0"/>
    <n v="0"/>
    <e v="#N/A"/>
    <e v="#N/A"/>
    <x v="0"/>
  </r>
  <r>
    <n v="4877"/>
    <s v="Fringillidae"/>
    <x v="404"/>
    <n v="1"/>
    <m/>
    <m/>
    <m/>
    <m/>
    <m/>
    <m/>
    <m/>
    <x v="3"/>
    <x v="2"/>
    <m/>
    <x v="0"/>
    <m/>
    <m/>
    <s v="AII"/>
    <s v="gaturamo-bandeira"/>
    <x v="1"/>
    <x v="0"/>
    <n v="0"/>
    <n v="0"/>
    <n v="0"/>
    <s v="LC"/>
    <x v="0"/>
  </r>
  <r>
    <n v="4847"/>
    <s v="Fringillidae"/>
    <x v="256"/>
    <n v="1"/>
    <m/>
    <m/>
    <m/>
    <m/>
    <m/>
    <m/>
    <m/>
    <x v="3"/>
    <x v="2"/>
    <m/>
    <x v="0"/>
    <m/>
    <m/>
    <s v="AII"/>
    <s v="fim-fim"/>
    <x v="0"/>
    <x v="0"/>
    <n v="0"/>
    <n v="0"/>
    <n v="0"/>
    <s v="LC"/>
    <x v="0"/>
  </r>
  <r>
    <n v="4853"/>
    <s v="Fringillidae"/>
    <x v="257"/>
    <n v="1"/>
    <m/>
    <m/>
    <m/>
    <m/>
    <m/>
    <m/>
    <m/>
    <x v="3"/>
    <x v="2"/>
    <m/>
    <x v="0"/>
    <m/>
    <m/>
    <s v="AII"/>
    <s v="gaturamo"/>
    <x v="0"/>
    <x v="0"/>
    <n v="0"/>
    <n v="0"/>
    <n v="0"/>
    <s v="LC"/>
    <x v="0"/>
  </r>
  <r>
    <n v="4207"/>
    <s v="Passerellidae"/>
    <x v="258"/>
    <n v="1"/>
    <m/>
    <m/>
    <m/>
    <m/>
    <m/>
    <m/>
    <m/>
    <x v="3"/>
    <x v="2"/>
    <m/>
    <x v="0"/>
    <m/>
    <m/>
    <s v="AII"/>
    <s v="tico-tico-do-campo"/>
    <x v="0"/>
    <x v="1"/>
    <n v="0"/>
    <n v="0"/>
    <n v="0"/>
    <s v="LC"/>
    <x v="0"/>
  </r>
  <r>
    <n v="4220"/>
    <s v="Passerellidae"/>
    <x v="405"/>
    <n v="1"/>
    <m/>
    <m/>
    <m/>
    <m/>
    <m/>
    <m/>
    <m/>
    <x v="3"/>
    <x v="2"/>
    <m/>
    <x v="0"/>
    <m/>
    <m/>
    <s v="AII"/>
    <s v="tico-tico-do-mato"/>
    <x v="1"/>
    <x v="0"/>
    <n v="1"/>
    <n v="0"/>
    <n v="0"/>
    <s v="LC"/>
    <x v="0"/>
  </r>
  <r>
    <n v="4198"/>
    <s v="Passerellidae"/>
    <x v="260"/>
    <n v="1"/>
    <m/>
    <m/>
    <m/>
    <m/>
    <m/>
    <m/>
    <m/>
    <x v="3"/>
    <x v="2"/>
    <m/>
    <x v="0"/>
    <m/>
    <m/>
    <s v="AII"/>
    <s v="tico-tico"/>
    <x v="0"/>
    <x v="1"/>
    <n v="0"/>
    <n v="0"/>
    <n v="0"/>
    <s v="LC"/>
    <x v="0"/>
  </r>
  <r>
    <n v="4370"/>
    <s v="Icteridae"/>
    <x v="261"/>
    <n v="1"/>
    <m/>
    <m/>
    <m/>
    <m/>
    <m/>
    <m/>
    <m/>
    <x v="3"/>
    <x v="2"/>
    <m/>
    <x v="0"/>
    <m/>
    <m/>
    <s v="AII"/>
    <s v="polícia-inglesa-do-sul"/>
    <x v="0"/>
    <x v="1"/>
    <n v="0"/>
    <n v="0"/>
    <e v="#N/A"/>
    <e v="#N/A"/>
    <x v="0"/>
  </r>
  <r>
    <n v="4284"/>
    <s v="Icteridae"/>
    <x v="49"/>
    <n v="1"/>
    <m/>
    <m/>
    <m/>
    <m/>
    <m/>
    <m/>
    <m/>
    <x v="3"/>
    <x v="2"/>
    <m/>
    <x v="0"/>
    <m/>
    <m/>
    <s v="AII"/>
    <s v="japu"/>
    <x v="1"/>
    <x v="0"/>
    <n v="0"/>
    <n v="0"/>
    <n v="0"/>
    <s v="LC"/>
    <x v="0"/>
  </r>
  <r>
    <n v="4294"/>
    <s v="Icteridae"/>
    <x v="406"/>
    <n v="1"/>
    <m/>
    <m/>
    <m/>
    <m/>
    <m/>
    <m/>
    <m/>
    <x v="3"/>
    <x v="2"/>
    <m/>
    <x v="0"/>
    <m/>
    <m/>
    <s v="AII"/>
    <s v="guaxe"/>
    <x v="0"/>
    <x v="0"/>
    <n v="0"/>
    <n v="0"/>
    <n v="0"/>
    <s v="LC"/>
    <x v="0"/>
  </r>
  <r>
    <n v="4313"/>
    <s v="Icteridae"/>
    <x v="263"/>
    <n v="1"/>
    <m/>
    <m/>
    <m/>
    <m/>
    <m/>
    <m/>
    <m/>
    <x v="3"/>
    <x v="2"/>
    <m/>
    <x v="0"/>
    <m/>
    <m/>
    <s v="AII"/>
    <s v="corrupião"/>
    <x v="5"/>
    <x v="0"/>
    <n v="0"/>
    <n v="0"/>
    <n v="0"/>
    <s v="LC"/>
    <x v="0"/>
  </r>
  <r>
    <n v="4305"/>
    <s v="Icteridae"/>
    <x v="264"/>
    <n v="1"/>
    <m/>
    <m/>
    <m/>
    <m/>
    <m/>
    <m/>
    <m/>
    <x v="3"/>
    <x v="2"/>
    <m/>
    <x v="0"/>
    <m/>
    <m/>
    <s v="AII"/>
    <s v="encontro"/>
    <x v="1"/>
    <x v="0"/>
    <n v="0"/>
    <n v="0"/>
    <n v="0"/>
    <s v="LC"/>
    <x v="0"/>
  </r>
  <r>
    <n v="4358"/>
    <s v="Icteridae"/>
    <x v="407"/>
    <n v="1"/>
    <m/>
    <m/>
    <m/>
    <m/>
    <m/>
    <m/>
    <m/>
    <x v="3"/>
    <x v="2"/>
    <m/>
    <x v="0"/>
    <m/>
    <m/>
    <s v="AII"/>
    <s v="chupim-azeviche"/>
    <x v="0"/>
    <x v="1"/>
    <n v="0"/>
    <n v="0"/>
    <n v="0"/>
    <s v="LC"/>
    <x v="0"/>
  </r>
  <r>
    <n v="4359"/>
    <s v="Icteridae"/>
    <x v="265"/>
    <n v="1"/>
    <m/>
    <m/>
    <m/>
    <m/>
    <m/>
    <m/>
    <m/>
    <x v="3"/>
    <x v="2"/>
    <m/>
    <x v="0"/>
    <m/>
    <m/>
    <s v="AII"/>
    <s v="iraúna-grande"/>
    <x v="0"/>
    <x v="0"/>
    <n v="0"/>
    <n v="0"/>
    <n v="0"/>
    <s v="LC"/>
    <x v="0"/>
  </r>
  <r>
    <n v="4361"/>
    <s v="Icteridae"/>
    <x v="266"/>
    <n v="1"/>
    <m/>
    <m/>
    <m/>
    <m/>
    <m/>
    <m/>
    <m/>
    <x v="3"/>
    <x v="2"/>
    <m/>
    <x v="0"/>
    <m/>
    <m/>
    <s v="AII"/>
    <s v="chupim"/>
    <x v="0"/>
    <x v="0"/>
    <n v="0"/>
    <n v="0"/>
    <n v="0"/>
    <s v="LC"/>
    <x v="0"/>
  </r>
  <r>
    <n v="4334"/>
    <s v="Icteridae"/>
    <x v="408"/>
    <n v="1"/>
    <m/>
    <m/>
    <m/>
    <m/>
    <m/>
    <m/>
    <m/>
    <x v="3"/>
    <x v="2"/>
    <m/>
    <x v="0"/>
    <m/>
    <m/>
    <s v="AII"/>
    <s v="cardeal-do-banhado"/>
    <x v="1"/>
    <x v="2"/>
    <n v="0"/>
    <n v="0"/>
    <n v="0"/>
    <s v="LC"/>
    <x v="0"/>
  </r>
  <r>
    <n v="4328"/>
    <s v="Icteridae"/>
    <x v="267"/>
    <n v="1"/>
    <m/>
    <m/>
    <m/>
    <m/>
    <m/>
    <m/>
    <m/>
    <x v="3"/>
    <x v="2"/>
    <m/>
    <x v="0"/>
    <m/>
    <m/>
    <s v="AII"/>
    <s v="pássaro-preto"/>
    <x v="0"/>
    <x v="1"/>
    <n v="0"/>
    <n v="0"/>
    <n v="0"/>
    <s v="LC"/>
    <x v="0"/>
  </r>
  <r>
    <n v="4354"/>
    <s v="Icteridae"/>
    <x v="409"/>
    <n v="1"/>
    <m/>
    <m/>
    <m/>
    <m/>
    <m/>
    <m/>
    <m/>
    <x v="3"/>
    <x v="2"/>
    <m/>
    <x v="0"/>
    <m/>
    <m/>
    <s v="AII"/>
    <s v="asa-de-telha"/>
    <x v="4"/>
    <x v="3"/>
    <n v="0"/>
    <n v="0"/>
    <n v="0"/>
    <s v="LC"/>
    <x v="0"/>
  </r>
  <r>
    <n v="4336"/>
    <s v="Icteridae"/>
    <x v="268"/>
    <n v="1"/>
    <m/>
    <m/>
    <m/>
    <m/>
    <m/>
    <m/>
    <m/>
    <x v="3"/>
    <x v="2"/>
    <m/>
    <x v="0"/>
    <m/>
    <m/>
    <s v="AII"/>
    <s v="carretão"/>
    <x v="1"/>
    <x v="2"/>
    <n v="0"/>
    <n v="0"/>
    <e v="#N/A"/>
    <e v="#N/A"/>
    <x v="0"/>
  </r>
  <r>
    <n v="4343"/>
    <s v="Icteridae"/>
    <x v="269"/>
    <n v="1"/>
    <m/>
    <m/>
    <m/>
    <m/>
    <m/>
    <m/>
    <m/>
    <x v="3"/>
    <x v="2"/>
    <m/>
    <x v="0"/>
    <m/>
    <m/>
    <s v="AII"/>
    <s v="garibaldi"/>
    <x v="0"/>
    <x v="1"/>
    <n v="0"/>
    <n v="0"/>
    <n v="0"/>
    <s v="LC"/>
    <x v="0"/>
  </r>
  <r>
    <n v="4351"/>
    <s v="Icteridae"/>
    <x v="270"/>
    <n v="1"/>
    <m/>
    <m/>
    <m/>
    <m/>
    <m/>
    <m/>
    <m/>
    <x v="3"/>
    <x v="2"/>
    <m/>
    <x v="0"/>
    <m/>
    <m/>
    <s v="AII"/>
    <s v="chopim-do-brejo"/>
    <x v="0"/>
    <x v="1"/>
    <n v="0"/>
    <n v="0"/>
    <n v="0"/>
    <s v="LC"/>
    <x v="0"/>
  </r>
  <r>
    <n v="4250"/>
    <s v="Parulidae"/>
    <x v="30"/>
    <n v="1"/>
    <m/>
    <m/>
    <m/>
    <m/>
    <m/>
    <m/>
    <m/>
    <x v="3"/>
    <x v="2"/>
    <m/>
    <x v="0"/>
    <m/>
    <m/>
    <s v="AII"/>
    <s v="pia-cobra"/>
    <x v="0"/>
    <x v="1"/>
    <n v="0"/>
    <n v="0"/>
    <n v="0"/>
    <s v="LC"/>
    <x v="0"/>
  </r>
  <r>
    <n v="4239"/>
    <s v="Parulidae"/>
    <x v="31"/>
    <n v="1"/>
    <m/>
    <m/>
    <m/>
    <m/>
    <m/>
    <m/>
    <m/>
    <x v="3"/>
    <x v="2"/>
    <m/>
    <x v="0"/>
    <m/>
    <m/>
    <s v="AII"/>
    <s v="mariquita"/>
    <x v="1"/>
    <x v="0"/>
    <n v="0"/>
    <n v="0"/>
    <n v="0"/>
    <s v="LC"/>
    <x v="0"/>
  </r>
  <r>
    <n v="4270"/>
    <s v="Parulidae"/>
    <x v="272"/>
    <n v="1"/>
    <m/>
    <m/>
    <m/>
    <m/>
    <m/>
    <m/>
    <m/>
    <x v="3"/>
    <x v="2"/>
    <m/>
    <x v="0"/>
    <m/>
    <m/>
    <s v="AII"/>
    <s v="canário-do-mato"/>
    <x v="1"/>
    <x v="0"/>
    <n v="0"/>
    <n v="0"/>
    <n v="0"/>
    <s v="LC"/>
    <x v="0"/>
  </r>
  <r>
    <n v="4272"/>
    <s v="Parulidae"/>
    <x v="410"/>
    <n v="1"/>
    <m/>
    <m/>
    <m/>
    <m/>
    <m/>
    <m/>
    <m/>
    <x v="3"/>
    <x v="2"/>
    <m/>
    <x v="0"/>
    <m/>
    <m/>
    <s v="AII"/>
    <s v="pula-pula-assobiador"/>
    <x v="1"/>
    <x v="0"/>
    <n v="1"/>
    <n v="0"/>
    <n v="0"/>
    <s v="LC"/>
    <x v="0"/>
  </r>
  <r>
    <n v="4262"/>
    <s v="Parulidae"/>
    <x v="8"/>
    <n v="1"/>
    <m/>
    <m/>
    <m/>
    <m/>
    <m/>
    <m/>
    <m/>
    <x v="3"/>
    <x v="2"/>
    <m/>
    <x v="0"/>
    <m/>
    <m/>
    <s v="AII"/>
    <s v="pula-pula"/>
    <x v="1"/>
    <x v="0"/>
    <n v="0"/>
    <n v="0"/>
    <n v="0"/>
    <n v="0"/>
    <x v="0"/>
  </r>
  <r>
    <n v="4787"/>
    <s v="Cardinalidae"/>
    <x v="273"/>
    <n v="1"/>
    <m/>
    <m/>
    <m/>
    <m/>
    <m/>
    <m/>
    <m/>
    <x v="3"/>
    <x v="2"/>
    <m/>
    <x v="0"/>
    <m/>
    <m/>
    <s v="AII"/>
    <s v="sanhaço-de-fogo"/>
    <x v="0"/>
    <x v="0"/>
    <n v="0"/>
    <n v="0"/>
    <n v="0"/>
    <s v="LC"/>
    <x v="0"/>
  </r>
  <r>
    <n v="4802"/>
    <s v="Cardinalidae"/>
    <x v="411"/>
    <n v="1"/>
    <m/>
    <m/>
    <m/>
    <m/>
    <m/>
    <m/>
    <m/>
    <x v="3"/>
    <x v="2"/>
    <m/>
    <x v="0"/>
    <m/>
    <m/>
    <s v="AII"/>
    <s v="tiê-de-bando"/>
    <x v="3"/>
    <x v="0"/>
    <n v="0"/>
    <n v="0"/>
    <n v="0"/>
    <s v="LC"/>
    <x v="0"/>
  </r>
  <r>
    <n v="4823"/>
    <s v="Cardinalidae"/>
    <x v="412"/>
    <n v="1"/>
    <m/>
    <m/>
    <m/>
    <m/>
    <m/>
    <m/>
    <m/>
    <x v="3"/>
    <x v="2"/>
    <m/>
    <x v="0"/>
    <m/>
    <m/>
    <s v="AII"/>
    <s v="azulinho"/>
    <x v="4"/>
    <x v="3"/>
    <n v="0"/>
    <n v="0"/>
    <n v="0"/>
    <s v="LC"/>
    <x v="0"/>
  </r>
  <r>
    <n v="4824"/>
    <s v="Cardinalidae"/>
    <x v="413"/>
    <n v="1"/>
    <m/>
    <m/>
    <m/>
    <m/>
    <m/>
    <m/>
    <m/>
    <x v="3"/>
    <x v="2"/>
    <m/>
    <x v="0"/>
    <m/>
    <m/>
    <s v="AII"/>
    <s v="azulão"/>
    <x v="1"/>
    <x v="0"/>
    <n v="0"/>
    <n v="0"/>
    <n v="0"/>
    <s v="LC"/>
    <x v="0"/>
  </r>
  <r>
    <n v="4502"/>
    <s v="Thraupidae"/>
    <x v="274"/>
    <n v="1"/>
    <m/>
    <m/>
    <m/>
    <m/>
    <m/>
    <m/>
    <m/>
    <x v="3"/>
    <x v="2"/>
    <m/>
    <x v="0"/>
    <m/>
    <m/>
    <s v="AII"/>
    <s v="saíra-de-chapéu-preto"/>
    <x v="0"/>
    <x v="0"/>
    <n v="0"/>
    <n v="0"/>
    <n v="0"/>
    <s v="LC"/>
    <x v="0"/>
  </r>
  <r>
    <n v="4732"/>
    <s v="Thraupidae"/>
    <x v="275"/>
    <n v="1"/>
    <m/>
    <m/>
    <m/>
    <m/>
    <m/>
    <m/>
    <m/>
    <x v="3"/>
    <x v="2"/>
    <m/>
    <x v="0"/>
    <m/>
    <m/>
    <s v="AII"/>
    <s v="sabiá-do-banhado"/>
    <x v="0"/>
    <x v="1"/>
    <n v="0"/>
    <n v="0"/>
    <n v="0"/>
    <s v="LC"/>
    <x v="0"/>
  </r>
  <r>
    <n v="4736"/>
    <s v="Thraupidae"/>
    <x v="276"/>
    <n v="1"/>
    <m/>
    <m/>
    <m/>
    <m/>
    <m/>
    <m/>
    <m/>
    <x v="3"/>
    <x v="2"/>
    <m/>
    <x v="0"/>
    <m/>
    <m/>
    <s v="AII"/>
    <s v="canário-do-campo"/>
    <x v="0"/>
    <x v="1"/>
    <n v="0"/>
    <n v="0"/>
    <n v="0"/>
    <s v="LC"/>
    <x v="0"/>
  </r>
  <r>
    <n v="4560"/>
    <s v="Thraupidae"/>
    <x v="414"/>
    <n v="1"/>
    <m/>
    <m/>
    <m/>
    <m/>
    <m/>
    <m/>
    <m/>
    <x v="3"/>
    <x v="2"/>
    <m/>
    <x v="0"/>
    <m/>
    <m/>
    <s v="AII"/>
    <s v="saíra-de-papo-preto"/>
    <x v="0"/>
    <x v="0"/>
    <n v="0"/>
    <n v="0"/>
    <n v="0"/>
    <s v="LC"/>
    <x v="0"/>
  </r>
  <r>
    <n v="4567"/>
    <s v="Thraupidae"/>
    <x v="415"/>
    <n v="1"/>
    <m/>
    <m/>
    <m/>
    <m/>
    <m/>
    <m/>
    <m/>
    <x v="3"/>
    <x v="2"/>
    <m/>
    <x v="0"/>
    <m/>
    <m/>
    <s v="AII"/>
    <s v="saíra-ferrugem"/>
    <x v="0"/>
    <x v="0"/>
    <s v="MA"/>
    <n v="0"/>
    <n v="0"/>
    <s v="LC"/>
    <x v="0"/>
  </r>
  <r>
    <n v="4629"/>
    <s v="Thraupidae"/>
    <x v="40"/>
    <n v="1"/>
    <m/>
    <m/>
    <m/>
    <m/>
    <m/>
    <m/>
    <m/>
    <x v="3"/>
    <x v="2"/>
    <m/>
    <x v="0"/>
    <m/>
    <m/>
    <s v="AII"/>
    <s v="saí-andorinha"/>
    <x v="0"/>
    <x v="0"/>
    <n v="0"/>
    <n v="0"/>
    <n v="0"/>
    <s v="LC"/>
    <x v="0"/>
  </r>
  <r>
    <n v="4649"/>
    <s v="Thraupidae"/>
    <x v="48"/>
    <n v="1"/>
    <m/>
    <m/>
    <m/>
    <m/>
    <m/>
    <m/>
    <m/>
    <x v="3"/>
    <x v="2"/>
    <m/>
    <x v="0"/>
    <m/>
    <m/>
    <s v="AII"/>
    <s v="saí-azul"/>
    <x v="0"/>
    <x v="0"/>
    <n v="0"/>
    <n v="0"/>
    <n v="0"/>
    <s v="LC"/>
    <x v="0"/>
  </r>
  <r>
    <n v="4753"/>
    <s v="Thraupidae"/>
    <x v="35"/>
    <n v="1"/>
    <m/>
    <m/>
    <m/>
    <m/>
    <m/>
    <m/>
    <m/>
    <x v="3"/>
    <x v="2"/>
    <m/>
    <x v="0"/>
    <m/>
    <m/>
    <s v="AII"/>
    <s v="trinca-ferro"/>
    <x v="0"/>
    <x v="0"/>
    <n v="0"/>
    <n v="0"/>
    <n v="0"/>
    <s v="LC"/>
    <x v="0"/>
  </r>
  <r>
    <n v="4657"/>
    <s v="Thraupidae"/>
    <x v="277"/>
    <n v="1"/>
    <m/>
    <m/>
    <m/>
    <m/>
    <m/>
    <m/>
    <m/>
    <x v="3"/>
    <x v="2"/>
    <m/>
    <x v="0"/>
    <m/>
    <m/>
    <s v="AII"/>
    <s v="cambacica"/>
    <x v="0"/>
    <x v="0"/>
    <n v="0"/>
    <n v="0"/>
    <n v="0"/>
    <s v="LC"/>
    <x v="0"/>
  </r>
  <r>
    <n v="4666"/>
    <s v="Thraupidae"/>
    <x v="416"/>
    <n v="1"/>
    <m/>
    <m/>
    <m/>
    <m/>
    <m/>
    <m/>
    <m/>
    <x v="3"/>
    <x v="2"/>
    <m/>
    <x v="0"/>
    <m/>
    <m/>
    <s v="AII"/>
    <s v="cigarra-preta"/>
    <x v="0"/>
    <x v="0"/>
    <n v="0"/>
    <n v="0"/>
    <e v="#N/A"/>
    <e v="#N/A"/>
    <x v="0"/>
  </r>
  <r>
    <n v="4575"/>
    <s v="Thraupidae"/>
    <x v="278"/>
    <n v="1"/>
    <m/>
    <m/>
    <m/>
    <m/>
    <m/>
    <m/>
    <m/>
    <x v="3"/>
    <x v="2"/>
    <m/>
    <x v="0"/>
    <m/>
    <m/>
    <s v="AII"/>
    <s v="tiziu"/>
    <x v="0"/>
    <x v="1"/>
    <n v="0"/>
    <n v="0"/>
    <n v="0"/>
    <s v="LC"/>
    <x v="0"/>
  </r>
  <r>
    <n v="4579"/>
    <s v="Thraupidae"/>
    <x v="417"/>
    <n v="1"/>
    <m/>
    <m/>
    <m/>
    <m/>
    <m/>
    <m/>
    <m/>
    <x v="3"/>
    <x v="2"/>
    <m/>
    <x v="0"/>
    <m/>
    <m/>
    <s v="AII"/>
    <s v="pipira-da-taoca"/>
    <x v="1"/>
    <x v="0"/>
    <n v="0"/>
    <n v="0"/>
    <n v="0"/>
    <s v="LC"/>
    <x v="0"/>
  </r>
  <r>
    <n v="4583"/>
    <s v="Thraupidae"/>
    <x v="33"/>
    <n v="1"/>
    <m/>
    <m/>
    <m/>
    <m/>
    <m/>
    <m/>
    <m/>
    <x v="3"/>
    <x v="2"/>
    <m/>
    <x v="0"/>
    <m/>
    <m/>
    <s v="AII"/>
    <s v="tiê-de-topete"/>
    <x v="1"/>
    <x v="0"/>
    <n v="0"/>
    <n v="0"/>
    <n v="0"/>
    <s v="LC"/>
    <x v="0"/>
  </r>
  <r>
    <n v="4585"/>
    <s v="Thraupidae"/>
    <x v="418"/>
    <n v="1"/>
    <m/>
    <m/>
    <m/>
    <m/>
    <m/>
    <m/>
    <m/>
    <x v="3"/>
    <x v="2"/>
    <m/>
    <x v="0"/>
    <m/>
    <m/>
    <s v="AII"/>
    <s v="tico-tico-rei-cinza"/>
    <x v="0"/>
    <x v="1"/>
    <n v="0"/>
    <n v="0"/>
    <n v="0"/>
    <s v="LC"/>
    <x v="0"/>
  </r>
  <r>
    <n v="4587"/>
    <s v="Thraupidae"/>
    <x v="279"/>
    <n v="1"/>
    <m/>
    <m/>
    <m/>
    <m/>
    <m/>
    <m/>
    <m/>
    <x v="3"/>
    <x v="2"/>
    <m/>
    <x v="0"/>
    <m/>
    <m/>
    <s v="AII"/>
    <s v="tico-tico-rei"/>
    <x v="0"/>
    <x v="1"/>
    <n v="0"/>
    <n v="0"/>
    <n v="0"/>
    <s v="LC"/>
    <x v="0"/>
  </r>
  <r>
    <n v="4613"/>
    <s v="Thraupidae"/>
    <x v="419"/>
    <n v="1"/>
    <m/>
    <m/>
    <m/>
    <m/>
    <m/>
    <m/>
    <m/>
    <x v="3"/>
    <x v="2"/>
    <m/>
    <x v="0"/>
    <m/>
    <m/>
    <s v="AII"/>
    <s v="pipira-preta"/>
    <x v="0"/>
    <x v="0"/>
    <n v="0"/>
    <s v="NT"/>
    <n v="0"/>
    <s v="LC"/>
    <x v="1"/>
  </r>
  <r>
    <n v="4614"/>
    <s v="Thraupidae"/>
    <x v="280"/>
    <n v="1"/>
    <m/>
    <m/>
    <m/>
    <m/>
    <m/>
    <m/>
    <m/>
    <x v="3"/>
    <x v="2"/>
    <m/>
    <x v="0"/>
    <m/>
    <m/>
    <s v="AII"/>
    <s v="tiê-preto"/>
    <x v="0"/>
    <x v="0"/>
    <s v="MA"/>
    <n v="0"/>
    <n v="0"/>
    <s v="LC"/>
    <x v="0"/>
  </r>
  <r>
    <n v="4617"/>
    <s v="Thraupidae"/>
    <x v="281"/>
    <n v="1"/>
    <m/>
    <m/>
    <m/>
    <m/>
    <m/>
    <m/>
    <m/>
    <x v="3"/>
    <x v="2"/>
    <m/>
    <x v="0"/>
    <m/>
    <m/>
    <s v="AII"/>
    <s v="tiê-sangue"/>
    <x v="0"/>
    <x v="0"/>
    <s v="MA"/>
    <n v="0"/>
    <e v="#N/A"/>
    <e v="#N/A"/>
    <x v="0"/>
  </r>
  <r>
    <n v="4620"/>
    <s v="Thraupidae"/>
    <x v="282"/>
    <n v="1"/>
    <m/>
    <m/>
    <m/>
    <m/>
    <m/>
    <m/>
    <m/>
    <x v="3"/>
    <x v="2"/>
    <m/>
    <x v="0"/>
    <m/>
    <m/>
    <s v="AII"/>
    <s v="pipira-vermelha"/>
    <x v="0"/>
    <x v="0"/>
    <n v="0"/>
    <n v="0"/>
    <n v="0"/>
    <s v="LC"/>
    <x v="0"/>
  </r>
  <r>
    <n v="4670"/>
    <s v="Thraupidae"/>
    <x v="283"/>
    <n v="1"/>
    <m/>
    <m/>
    <m/>
    <m/>
    <m/>
    <m/>
    <m/>
    <x v="3"/>
    <x v="2"/>
    <m/>
    <x v="0"/>
    <m/>
    <m/>
    <s v="AII"/>
    <s v="bigodinho"/>
    <x v="0"/>
    <x v="1"/>
    <n v="0"/>
    <n v="0"/>
    <n v="0"/>
    <s v="LC"/>
    <x v="0"/>
  </r>
  <r>
    <n v="4677"/>
    <s v="Thraupidae"/>
    <x v="420"/>
    <n v="1"/>
    <m/>
    <m/>
    <m/>
    <m/>
    <m/>
    <m/>
    <m/>
    <x v="3"/>
    <x v="2"/>
    <m/>
    <x v="0"/>
    <m/>
    <m/>
    <s v="AII"/>
    <s v="patativa"/>
    <x v="1"/>
    <x v="1"/>
    <n v="0"/>
    <s v="VU"/>
    <n v="0"/>
    <s v="LC"/>
    <x v="1"/>
  </r>
  <r>
    <n v="4685"/>
    <s v="Thraupidae"/>
    <x v="284"/>
    <n v="1"/>
    <m/>
    <m/>
    <m/>
    <m/>
    <m/>
    <m/>
    <m/>
    <x v="3"/>
    <x v="2"/>
    <m/>
    <x v="0"/>
    <m/>
    <m/>
    <s v="AII"/>
    <s v="coleiro-do-brejo"/>
    <x v="0"/>
    <x v="1"/>
    <n v="0"/>
    <n v="0"/>
    <n v="0"/>
    <s v="LC"/>
    <x v="0"/>
  </r>
  <r>
    <n v="4692"/>
    <s v="Thraupidae"/>
    <x v="285"/>
    <n v="1"/>
    <m/>
    <m/>
    <m/>
    <m/>
    <m/>
    <m/>
    <m/>
    <x v="3"/>
    <x v="2"/>
    <m/>
    <x v="0"/>
    <m/>
    <m/>
    <s v="AII"/>
    <s v="baiano"/>
    <x v="0"/>
    <x v="1"/>
    <n v="0"/>
    <n v="0"/>
    <n v="0"/>
    <s v="LC"/>
    <x v="0"/>
  </r>
  <r>
    <n v="4694"/>
    <s v="Thraupidae"/>
    <x v="421"/>
    <n v="1"/>
    <m/>
    <m/>
    <m/>
    <m/>
    <m/>
    <m/>
    <m/>
    <x v="3"/>
    <x v="2"/>
    <m/>
    <x v="0"/>
    <m/>
    <m/>
    <s v="AII"/>
    <s v="papa-capim-de-costas-cinzas"/>
    <x v="1"/>
    <x v="1"/>
    <n v="0"/>
    <n v="0"/>
    <n v="0"/>
    <s v="LC"/>
    <x v="0"/>
  </r>
  <r>
    <n v="4696"/>
    <s v="Thraupidae"/>
    <x v="286"/>
    <n v="1"/>
    <m/>
    <m/>
    <m/>
    <m/>
    <m/>
    <m/>
    <m/>
    <x v="3"/>
    <x v="2"/>
    <m/>
    <x v="0"/>
    <m/>
    <m/>
    <s v="AII"/>
    <s v="coleirinho"/>
    <x v="0"/>
    <x v="1"/>
    <n v="0"/>
    <n v="0"/>
    <n v="0"/>
    <s v="LC"/>
    <x v="0"/>
  </r>
  <r>
    <n v="4699"/>
    <s v="Thraupidae"/>
    <x v="422"/>
    <n v="1"/>
    <m/>
    <m/>
    <m/>
    <m/>
    <m/>
    <m/>
    <m/>
    <x v="3"/>
    <x v="2"/>
    <m/>
    <x v="0"/>
    <m/>
    <m/>
    <s v="AII"/>
    <s v="golinho"/>
    <x v="1"/>
    <x v="1"/>
    <n v="0"/>
    <n v="0"/>
    <n v="0"/>
    <s v="LC"/>
    <x v="0"/>
  </r>
  <r>
    <n v="4700"/>
    <s v="Thraupidae"/>
    <x v="287"/>
    <n v="1"/>
    <m/>
    <m/>
    <m/>
    <m/>
    <m/>
    <m/>
    <m/>
    <x v="3"/>
    <x v="2"/>
    <m/>
    <x v="0"/>
    <m/>
    <m/>
    <s v="AII"/>
    <s v="chorão"/>
    <x v="0"/>
    <x v="1"/>
    <n v="0"/>
    <n v="0"/>
    <n v="0"/>
    <s v="LC"/>
    <x v="0"/>
  </r>
  <r>
    <n v="4705"/>
    <s v="Thraupidae"/>
    <x v="288"/>
    <n v="1"/>
    <m/>
    <m/>
    <m/>
    <m/>
    <m/>
    <m/>
    <m/>
    <x v="3"/>
    <x v="2"/>
    <m/>
    <x v="0"/>
    <m/>
    <m/>
    <s v="AII"/>
    <s v="caboclinho"/>
    <x v="1"/>
    <x v="1"/>
    <n v="0"/>
    <s v="VU"/>
    <n v="0"/>
    <s v="LC"/>
    <x v="1"/>
  </r>
  <r>
    <n v="4706"/>
    <s v="Thraupidae"/>
    <x v="289"/>
    <n v="1"/>
    <m/>
    <m/>
    <m/>
    <m/>
    <m/>
    <m/>
    <m/>
    <x v="3"/>
    <x v="2"/>
    <m/>
    <x v="0"/>
    <m/>
    <m/>
    <s v="AII"/>
    <s v="caboclinho-branco"/>
    <x v="1"/>
    <x v="1"/>
    <n v="0"/>
    <s v="EN"/>
    <n v="0"/>
    <s v="LC"/>
    <x v="1"/>
  </r>
  <r>
    <n v="4709"/>
    <s v="Thraupidae"/>
    <x v="290"/>
    <n v="1"/>
    <m/>
    <m/>
    <m/>
    <m/>
    <m/>
    <m/>
    <m/>
    <x v="3"/>
    <x v="2"/>
    <m/>
    <x v="0"/>
    <m/>
    <m/>
    <s v="AII"/>
    <s v="caboclinho-de-barriga-vermelha"/>
    <x v="1"/>
    <x v="1"/>
    <m/>
    <s v="CR"/>
    <s v="VU"/>
    <s v="LC"/>
    <x v="1"/>
  </r>
  <r>
    <n v="4716"/>
    <s v="Thraupidae"/>
    <x v="423"/>
    <n v="1"/>
    <m/>
    <m/>
    <m/>
    <m/>
    <m/>
    <m/>
    <m/>
    <x v="3"/>
    <x v="2"/>
    <m/>
    <x v="0"/>
    <m/>
    <m/>
    <s v="AII"/>
    <s v="curió"/>
    <x v="0"/>
    <x v="1"/>
    <n v="0"/>
    <n v="0"/>
    <n v="0"/>
    <s v="LC"/>
    <x v="0"/>
  </r>
  <r>
    <n v="4774"/>
    <s v="Thraupidae"/>
    <x v="291"/>
    <n v="1"/>
    <m/>
    <m/>
    <m/>
    <m/>
    <m/>
    <m/>
    <m/>
    <x v="3"/>
    <x v="2"/>
    <m/>
    <x v="0"/>
    <m/>
    <m/>
    <s v="AII"/>
    <s v="saí-canário"/>
    <x v="0"/>
    <x v="0"/>
    <n v="0"/>
    <n v="0"/>
    <n v="0"/>
    <s v="LC"/>
    <x v="0"/>
  </r>
  <r>
    <n v="4778"/>
    <s v="Thraupidae"/>
    <x v="424"/>
    <n v="1"/>
    <m/>
    <m/>
    <m/>
    <m/>
    <m/>
    <m/>
    <m/>
    <x v="3"/>
    <x v="2"/>
    <m/>
    <x v="0"/>
    <m/>
    <m/>
    <s v="AII"/>
    <s v="cabecinha-castanha"/>
    <x v="1"/>
    <x v="0"/>
    <n v="1"/>
    <s v="NT"/>
    <e v="#N/A"/>
    <e v="#N/A"/>
    <x v="1"/>
  </r>
  <r>
    <n v="4514"/>
    <s v="Thraupidae"/>
    <x v="0"/>
    <n v="1"/>
    <m/>
    <m/>
    <m/>
    <m/>
    <m/>
    <m/>
    <m/>
    <x v="3"/>
    <x v="2"/>
    <m/>
    <x v="0"/>
    <m/>
    <m/>
    <s v="AII"/>
    <s v="figuinha-de-rabo-castanho"/>
    <x v="0"/>
    <x v="0"/>
    <n v="0"/>
    <n v="0"/>
    <n v="0"/>
    <s v="LC"/>
    <x v="0"/>
  </r>
  <r>
    <n v="4522"/>
    <s v="Thraupidae"/>
    <x v="425"/>
    <n v="1"/>
    <m/>
    <m/>
    <m/>
    <m/>
    <m/>
    <m/>
    <m/>
    <x v="3"/>
    <x v="2"/>
    <m/>
    <x v="0"/>
    <m/>
    <m/>
    <s v="AII"/>
    <s v="canário-rasteiro"/>
    <x v="1"/>
    <x v="1"/>
    <n v="0"/>
    <n v="0"/>
    <n v="0"/>
    <s v="LC"/>
    <x v="0"/>
  </r>
  <r>
    <n v="4525"/>
    <s v="Thraupidae"/>
    <x v="292"/>
    <n v="1"/>
    <m/>
    <m/>
    <m/>
    <m/>
    <m/>
    <m/>
    <m/>
    <x v="3"/>
    <x v="2"/>
    <m/>
    <x v="0"/>
    <m/>
    <m/>
    <s v="AII"/>
    <s v="canário-da-terra"/>
    <x v="0"/>
    <x v="1"/>
    <n v="0"/>
    <n v="0"/>
    <n v="0"/>
    <s v="LC"/>
    <x v="0"/>
  </r>
  <r>
    <n v="4531"/>
    <s v="Thraupidae"/>
    <x v="293"/>
    <n v="1"/>
    <m/>
    <m/>
    <m/>
    <m/>
    <m/>
    <m/>
    <m/>
    <x v="3"/>
    <x v="2"/>
    <m/>
    <x v="0"/>
    <m/>
    <m/>
    <s v="AII"/>
    <s v="tipio"/>
    <x v="0"/>
    <x v="1"/>
    <n v="0"/>
    <n v="0"/>
    <n v="0"/>
    <s v="LC"/>
    <x v="0"/>
  </r>
  <r>
    <n v="4537"/>
    <s v="Thraupidae"/>
    <x v="426"/>
    <n v="1"/>
    <m/>
    <m/>
    <m/>
    <m/>
    <m/>
    <m/>
    <m/>
    <x v="3"/>
    <x v="2"/>
    <m/>
    <x v="0"/>
    <m/>
    <m/>
    <s v="AII"/>
    <s v="cigarra-bambu"/>
    <x v="1"/>
    <x v="0"/>
    <n v="1"/>
    <n v="0"/>
    <n v="0"/>
    <s v="LC"/>
    <x v="0"/>
  </r>
  <r>
    <n v="4399"/>
    <s v="Thraupidae"/>
    <x v="294"/>
    <n v="1"/>
    <m/>
    <m/>
    <m/>
    <m/>
    <m/>
    <m/>
    <m/>
    <x v="3"/>
    <x v="2"/>
    <m/>
    <x v="0"/>
    <m/>
    <m/>
    <s v="AII"/>
    <s v="saíra-viúva"/>
    <x v="0"/>
    <x v="0"/>
    <n v="0"/>
    <n v="0"/>
    <n v="0"/>
    <s v="LC"/>
    <x v="0"/>
  </r>
  <r>
    <n v="4418"/>
    <s v="Thraupidae"/>
    <x v="427"/>
    <n v="1"/>
    <m/>
    <m/>
    <m/>
    <m/>
    <m/>
    <m/>
    <m/>
    <x v="3"/>
    <x v="2"/>
    <m/>
    <x v="0"/>
    <m/>
    <m/>
    <s v="AII"/>
    <s v="sanhaço-de-coleira"/>
    <x v="0"/>
    <x v="0"/>
    <n v="0"/>
    <n v="0"/>
    <n v="0"/>
    <s v="LC"/>
    <x v="0"/>
  </r>
  <r>
    <n v="4423"/>
    <s v="Thraupidae"/>
    <x v="297"/>
    <n v="1"/>
    <m/>
    <m/>
    <m/>
    <m/>
    <m/>
    <m/>
    <m/>
    <x v="3"/>
    <x v="2"/>
    <m/>
    <x v="0"/>
    <m/>
    <m/>
    <s v="AII"/>
    <s v="bico-de-veludo"/>
    <x v="0"/>
    <x v="0"/>
    <n v="0"/>
    <n v="0"/>
    <n v="0"/>
    <s v="LC"/>
    <x v="0"/>
  </r>
  <r>
    <n v="4426"/>
    <s v="Thraupidae"/>
    <x v="298"/>
    <n v="1"/>
    <m/>
    <m/>
    <m/>
    <m/>
    <m/>
    <m/>
    <m/>
    <x v="3"/>
    <x v="2"/>
    <m/>
    <x v="0"/>
    <m/>
    <m/>
    <s v="AII"/>
    <s v="cardeal-do-nordeste"/>
    <x v="0"/>
    <x v="1"/>
    <s v="Caa"/>
    <n v="0"/>
    <n v="0"/>
    <s v="LC"/>
    <x v="0"/>
  </r>
  <r>
    <n v="4478"/>
    <s v="Thraupidae"/>
    <x v="43"/>
    <n v="1"/>
    <m/>
    <m/>
    <m/>
    <m/>
    <m/>
    <m/>
    <m/>
    <x v="3"/>
    <x v="2"/>
    <m/>
    <x v="0"/>
    <m/>
    <m/>
    <s v="AII"/>
    <s v="sanhaço-cinzento"/>
    <x v="0"/>
    <x v="0"/>
    <n v="0"/>
    <n v="0"/>
    <e v="#N/A"/>
    <e v="#N/A"/>
    <x v="0"/>
  </r>
  <r>
    <n v="4481"/>
    <s v="Thraupidae"/>
    <x v="299"/>
    <n v="1"/>
    <m/>
    <m/>
    <m/>
    <m/>
    <m/>
    <m/>
    <m/>
    <x v="3"/>
    <x v="2"/>
    <m/>
    <x v="0"/>
    <m/>
    <m/>
    <s v="AII"/>
    <s v="sanhaço-do-coqueiro"/>
    <x v="0"/>
    <x v="0"/>
    <n v="0"/>
    <n v="0"/>
    <e v="#N/A"/>
    <e v="#N/A"/>
    <x v="0"/>
  </r>
  <r>
    <n v="4492"/>
    <s v="Thraupidae"/>
    <x v="428"/>
    <n v="1"/>
    <m/>
    <m/>
    <m/>
    <m/>
    <m/>
    <m/>
    <m/>
    <x v="3"/>
    <x v="2"/>
    <m/>
    <x v="0"/>
    <m/>
    <m/>
    <s v="AII"/>
    <s v="saíra-preciosa"/>
    <x v="0"/>
    <x v="0"/>
    <n v="0"/>
    <n v="0"/>
    <e v="#N/A"/>
    <e v="#N/A"/>
    <x v="0"/>
  </r>
  <r>
    <n v="4493"/>
    <s v="Thraupidae"/>
    <x v="47"/>
    <n v="1"/>
    <m/>
    <m/>
    <m/>
    <m/>
    <m/>
    <m/>
    <m/>
    <x v="3"/>
    <x v="2"/>
    <m/>
    <x v="0"/>
    <m/>
    <m/>
    <s v="AII"/>
    <s v="saíra-amarela"/>
    <x v="1"/>
    <x v="0"/>
    <n v="0"/>
    <n v="0"/>
    <e v="#N/A"/>
    <e v="#N/A"/>
    <x v="0"/>
  </r>
  <r>
    <n v="4456"/>
    <s v="Thraupidae"/>
    <x v="429"/>
    <n v="1"/>
    <m/>
    <m/>
    <m/>
    <m/>
    <m/>
    <m/>
    <m/>
    <x v="3"/>
    <x v="2"/>
    <m/>
    <x v="0"/>
    <m/>
    <m/>
    <s v="AII"/>
    <s v="saíra-sete-cores"/>
    <x v="1"/>
    <x v="0"/>
    <s v="MA"/>
    <n v="0"/>
    <n v="0"/>
    <s v="LC"/>
    <x v="0"/>
  </r>
  <r>
    <n v="4458"/>
    <s v="Thraupidae"/>
    <x v="430"/>
    <n v="1"/>
    <m/>
    <m/>
    <m/>
    <m/>
    <m/>
    <m/>
    <m/>
    <x v="3"/>
    <x v="2"/>
    <m/>
    <x v="0"/>
    <m/>
    <m/>
    <s v="AII"/>
    <s v="saíra-militar"/>
    <x v="1"/>
    <x v="0"/>
    <s v="MA"/>
    <n v="0"/>
    <n v="0"/>
    <s v="LC"/>
    <x v="0"/>
  </r>
  <r>
    <n v="27"/>
    <s v="Tinamidae"/>
    <x v="51"/>
    <n v="1"/>
    <m/>
    <m/>
    <m/>
    <m/>
    <m/>
    <m/>
    <m/>
    <x v="2"/>
    <x v="2"/>
    <m/>
    <x v="0"/>
    <m/>
    <m/>
    <s v="AII"/>
    <s v="inambuguaçu"/>
    <x v="0"/>
    <x v="0"/>
    <n v="0"/>
    <n v="0"/>
    <n v="0"/>
    <s v="LC"/>
    <x v="0"/>
  </r>
  <r>
    <n v="49"/>
    <s v="Tinamidae"/>
    <x v="94"/>
    <n v="1"/>
    <m/>
    <m/>
    <m/>
    <m/>
    <m/>
    <m/>
    <m/>
    <x v="2"/>
    <x v="2"/>
    <m/>
    <x v="0"/>
    <m/>
    <m/>
    <s v="AII"/>
    <s v="inambu-chororó"/>
    <x v="0"/>
    <x v="1"/>
    <n v="0"/>
    <n v="0"/>
    <n v="0"/>
    <s v="LC"/>
    <x v="0"/>
  </r>
  <r>
    <n v="50"/>
    <s v="Tinamidae"/>
    <x v="301"/>
    <n v="1"/>
    <m/>
    <m/>
    <m/>
    <m/>
    <m/>
    <m/>
    <m/>
    <x v="2"/>
    <x v="2"/>
    <m/>
    <x v="0"/>
    <m/>
    <m/>
    <s v="AII"/>
    <s v="inambu-chintã"/>
    <x v="0"/>
    <x v="0"/>
    <n v="0"/>
    <n v="0"/>
    <n v="0"/>
    <s v="LC"/>
    <x v="0"/>
  </r>
  <r>
    <n v="75"/>
    <s v="Anatidae"/>
    <x v="97"/>
    <n v="1"/>
    <m/>
    <m/>
    <m/>
    <m/>
    <m/>
    <m/>
    <m/>
    <x v="2"/>
    <x v="2"/>
    <m/>
    <x v="0"/>
    <m/>
    <m/>
    <s v="AII"/>
    <s v="marreca-caneleira"/>
    <x v="0"/>
    <x v="2"/>
    <n v="0"/>
    <n v="0"/>
    <n v="0"/>
    <s v="LC"/>
    <x v="0"/>
  </r>
  <r>
    <n v="76"/>
    <s v="Anatidae"/>
    <x v="98"/>
    <n v="1"/>
    <m/>
    <m/>
    <m/>
    <m/>
    <m/>
    <m/>
    <m/>
    <x v="2"/>
    <x v="2"/>
    <m/>
    <x v="0"/>
    <m/>
    <m/>
    <s v="AII"/>
    <s v="irerê"/>
    <x v="0"/>
    <x v="2"/>
    <n v="0"/>
    <n v="0"/>
    <n v="0"/>
    <s v="LC"/>
    <x v="0"/>
  </r>
  <r>
    <n v="77"/>
    <s v="Anatidae"/>
    <x v="99"/>
    <n v="1"/>
    <m/>
    <m/>
    <m/>
    <m/>
    <m/>
    <m/>
    <m/>
    <x v="2"/>
    <x v="2"/>
    <m/>
    <x v="0"/>
    <m/>
    <m/>
    <s v="AII"/>
    <s v="marreca-cabocla"/>
    <x v="0"/>
    <x v="2"/>
    <n v="0"/>
    <n v="0"/>
    <n v="0"/>
    <s v="LC"/>
    <x v="0"/>
  </r>
  <r>
    <n v="91"/>
    <s v="Anatidae"/>
    <x v="53"/>
    <n v="1"/>
    <m/>
    <m/>
    <m/>
    <m/>
    <m/>
    <m/>
    <m/>
    <x v="2"/>
    <x v="2"/>
    <m/>
    <x v="0"/>
    <m/>
    <m/>
    <s v="AII"/>
    <s v="pato-do-mato"/>
    <x v="1"/>
    <x v="2"/>
    <n v="0"/>
    <n v="0"/>
    <n v="0"/>
    <s v="LC"/>
    <x v="0"/>
  </r>
  <r>
    <n v="97"/>
    <s v="Anatidae"/>
    <x v="42"/>
    <n v="1"/>
    <m/>
    <m/>
    <m/>
    <m/>
    <m/>
    <m/>
    <m/>
    <x v="2"/>
    <x v="2"/>
    <m/>
    <x v="0"/>
    <m/>
    <m/>
    <s v="AII"/>
    <s v="ananaí"/>
    <x v="0"/>
    <x v="2"/>
    <n v="0"/>
    <n v="0"/>
    <n v="0"/>
    <s v="LC"/>
    <x v="0"/>
  </r>
  <r>
    <n v="110"/>
    <s v="Anatidae"/>
    <x v="303"/>
    <n v="1"/>
    <m/>
    <m/>
    <m/>
    <m/>
    <m/>
    <m/>
    <m/>
    <x v="2"/>
    <x v="2"/>
    <m/>
    <x v="0"/>
    <m/>
    <m/>
    <s v="AII"/>
    <s v="marreca-cricri"/>
    <x v="0"/>
    <x v="2"/>
    <n v="0"/>
    <n v="0"/>
    <e v="#N/A"/>
    <e v="#N/A"/>
    <x v="0"/>
  </r>
  <r>
    <n v="107"/>
    <s v="Anatidae"/>
    <x v="100"/>
    <n v="1"/>
    <m/>
    <m/>
    <m/>
    <m/>
    <m/>
    <m/>
    <m/>
    <x v="2"/>
    <x v="2"/>
    <m/>
    <x v="0"/>
    <m/>
    <m/>
    <s v="AII"/>
    <s v="marreca-toicinho"/>
    <x v="0"/>
    <x v="2"/>
    <n v="0"/>
    <n v="0"/>
    <n v="0"/>
    <s v="LC"/>
    <x v="0"/>
  </r>
  <r>
    <n v="145"/>
    <s v="Cracidae"/>
    <x v="29"/>
    <n v="1"/>
    <m/>
    <m/>
    <m/>
    <m/>
    <m/>
    <m/>
    <m/>
    <x v="2"/>
    <x v="2"/>
    <m/>
    <x v="0"/>
    <m/>
    <m/>
    <s v="AII"/>
    <s v="jacuguaçu"/>
    <x v="1"/>
    <x v="0"/>
    <n v="0"/>
    <n v="0"/>
    <n v="0"/>
    <s v="LC"/>
    <x v="0"/>
  </r>
  <r>
    <n v="206"/>
    <s v="Podicipedidae"/>
    <x v="102"/>
    <n v="1"/>
    <m/>
    <m/>
    <m/>
    <m/>
    <m/>
    <m/>
    <m/>
    <x v="2"/>
    <x v="2"/>
    <m/>
    <x v="0"/>
    <m/>
    <m/>
    <s v="AII"/>
    <s v="mergulhão-pequeno"/>
    <x v="1"/>
    <x v="2"/>
    <n v="0"/>
    <n v="0"/>
    <n v="0"/>
    <s v="LC"/>
    <x v="0"/>
  </r>
  <r>
    <n v="209"/>
    <s v="Podicipedidae"/>
    <x v="103"/>
    <n v="1"/>
    <m/>
    <m/>
    <m/>
    <m/>
    <m/>
    <m/>
    <m/>
    <x v="2"/>
    <x v="2"/>
    <m/>
    <x v="0"/>
    <m/>
    <m/>
    <s v="AII"/>
    <s v="mergulhão-caçador"/>
    <x v="1"/>
    <x v="2"/>
    <n v="0"/>
    <n v="0"/>
    <n v="0"/>
    <s v="LC"/>
    <x v="0"/>
  </r>
  <r>
    <n v="905"/>
    <s v="Columbidae"/>
    <x v="104"/>
    <n v="1"/>
    <m/>
    <m/>
    <m/>
    <m/>
    <m/>
    <m/>
    <m/>
    <x v="2"/>
    <x v="2"/>
    <m/>
    <x v="0"/>
    <m/>
    <m/>
    <s v="AII"/>
    <s v="pombo-doméstico"/>
    <x v="0"/>
    <x v="1"/>
    <s v="Exo"/>
    <n v="0"/>
    <n v="0"/>
    <s v="LC"/>
    <x v="0"/>
  </r>
  <r>
    <n v="909"/>
    <s v="Columbidae"/>
    <x v="5"/>
    <n v="1"/>
    <m/>
    <m/>
    <m/>
    <m/>
    <m/>
    <m/>
    <m/>
    <x v="2"/>
    <x v="2"/>
    <m/>
    <x v="0"/>
    <m/>
    <m/>
    <s v="AII"/>
    <s v="asa-branca"/>
    <x v="1"/>
    <x v="0"/>
    <n v="0"/>
    <n v="0"/>
    <n v="0"/>
    <s v="LC"/>
    <x v="0"/>
  </r>
  <r>
    <n v="916"/>
    <s v="Columbidae"/>
    <x v="105"/>
    <n v="1"/>
    <m/>
    <m/>
    <m/>
    <m/>
    <m/>
    <m/>
    <m/>
    <x v="2"/>
    <x v="2"/>
    <m/>
    <x v="0"/>
    <m/>
    <m/>
    <s v="AII"/>
    <s v="pomba-galega"/>
    <x v="1"/>
    <x v="0"/>
    <n v="0"/>
    <n v="0"/>
    <n v="0"/>
    <s v="LC"/>
    <x v="0"/>
  </r>
  <r>
    <n v="920"/>
    <s v="Columbidae"/>
    <x v="431"/>
    <n v="1"/>
    <m/>
    <m/>
    <m/>
    <m/>
    <m/>
    <m/>
    <m/>
    <x v="2"/>
    <x v="2"/>
    <m/>
    <x v="0"/>
    <m/>
    <m/>
    <s v="AII"/>
    <s v="pomba-amargosa"/>
    <x v="3"/>
    <x v="0"/>
    <n v="0"/>
    <n v="0"/>
    <n v="0"/>
    <s v="LC"/>
    <x v="0"/>
  </r>
  <r>
    <n v="953"/>
    <s v="Columbidae"/>
    <x v="432"/>
    <n v="1"/>
    <m/>
    <m/>
    <m/>
    <m/>
    <m/>
    <m/>
    <m/>
    <x v="2"/>
    <x v="2"/>
    <m/>
    <x v="0"/>
    <m/>
    <m/>
    <s v="AII"/>
    <s v="pariri"/>
    <x v="1"/>
    <x v="0"/>
    <n v="0"/>
    <n v="0"/>
    <n v="0"/>
    <s v="LC"/>
    <x v="0"/>
  </r>
  <r>
    <n v="937"/>
    <s v="Columbidae"/>
    <x v="16"/>
    <n v="1"/>
    <m/>
    <m/>
    <m/>
    <m/>
    <m/>
    <m/>
    <m/>
    <x v="2"/>
    <x v="2"/>
    <m/>
    <x v="0"/>
    <m/>
    <m/>
    <s v="AII"/>
    <s v="juriti-pupu"/>
    <x v="0"/>
    <x v="0"/>
    <n v="0"/>
    <n v="0"/>
    <n v="0"/>
    <s v="LC"/>
    <x v="0"/>
  </r>
  <r>
    <n v="942"/>
    <s v="Columbidae"/>
    <x v="306"/>
    <n v="1"/>
    <m/>
    <m/>
    <m/>
    <m/>
    <m/>
    <m/>
    <m/>
    <x v="2"/>
    <x v="2"/>
    <m/>
    <x v="0"/>
    <m/>
    <m/>
    <s v="AII"/>
    <s v="juriti-de-testa-branca"/>
    <x v="1"/>
    <x v="0"/>
    <n v="0"/>
    <n v="0"/>
    <n v="0"/>
    <s v="LC"/>
    <x v="0"/>
  </r>
  <r>
    <n v="930"/>
    <s v="Columbidae"/>
    <x v="26"/>
    <n v="1"/>
    <m/>
    <m/>
    <m/>
    <m/>
    <m/>
    <m/>
    <m/>
    <x v="2"/>
    <x v="2"/>
    <m/>
    <x v="0"/>
    <m/>
    <m/>
    <s v="AII"/>
    <s v="avoante"/>
    <x v="0"/>
    <x v="1"/>
    <n v="0"/>
    <n v="0"/>
    <n v="0"/>
    <s v="LC"/>
    <x v="0"/>
  </r>
  <r>
    <n v="888"/>
    <s v="Columbidae"/>
    <x v="106"/>
    <n v="1"/>
    <m/>
    <m/>
    <m/>
    <m/>
    <m/>
    <m/>
    <m/>
    <x v="2"/>
    <x v="2"/>
    <m/>
    <x v="0"/>
    <m/>
    <m/>
    <s v="AII"/>
    <s v="rolinha"/>
    <x v="0"/>
    <x v="1"/>
    <n v="0"/>
    <n v="0"/>
    <n v="0"/>
    <s v="LC"/>
    <x v="0"/>
  </r>
  <r>
    <n v="893"/>
    <s v="Columbidae"/>
    <x v="433"/>
    <n v="1"/>
    <m/>
    <m/>
    <m/>
    <m/>
    <m/>
    <m/>
    <m/>
    <x v="2"/>
    <x v="2"/>
    <m/>
    <x v="0"/>
    <m/>
    <m/>
    <s v="AII"/>
    <s v="rolinha-picuí"/>
    <x v="0"/>
    <x v="1"/>
    <n v="0"/>
    <n v="0"/>
    <n v="0"/>
    <s v="LC"/>
    <x v="0"/>
  </r>
  <r>
    <n v="989"/>
    <s v="Cuculidae"/>
    <x v="108"/>
    <n v="1"/>
    <m/>
    <m/>
    <m/>
    <m/>
    <m/>
    <m/>
    <m/>
    <x v="2"/>
    <x v="2"/>
    <m/>
    <x v="0"/>
    <m/>
    <m/>
    <s v="AII"/>
    <s v="anu-branco"/>
    <x v="0"/>
    <x v="1"/>
    <n v="0"/>
    <n v="0"/>
    <n v="0"/>
    <s v="LC"/>
    <x v="0"/>
  </r>
  <r>
    <n v="987"/>
    <s v="Cuculidae"/>
    <x v="109"/>
    <n v="1"/>
    <m/>
    <m/>
    <m/>
    <m/>
    <m/>
    <m/>
    <m/>
    <x v="2"/>
    <x v="2"/>
    <m/>
    <x v="0"/>
    <m/>
    <m/>
    <s v="AII"/>
    <s v="anu-preto"/>
    <x v="0"/>
    <x v="1"/>
    <n v="0"/>
    <n v="0"/>
    <n v="0"/>
    <s v="LC"/>
    <x v="0"/>
  </r>
  <r>
    <n v="992"/>
    <s v="Cuculidae"/>
    <x v="38"/>
    <n v="1"/>
    <m/>
    <m/>
    <m/>
    <m/>
    <m/>
    <m/>
    <m/>
    <x v="2"/>
    <x v="2"/>
    <m/>
    <x v="0"/>
    <m/>
    <m/>
    <s v="AII"/>
    <s v="saci"/>
    <x v="0"/>
    <x v="1"/>
    <n v="0"/>
    <n v="0"/>
    <n v="0"/>
    <s v="LC"/>
    <x v="0"/>
  </r>
  <r>
    <n v="996"/>
    <s v="Cuculidae"/>
    <x v="308"/>
    <n v="1"/>
    <m/>
    <m/>
    <m/>
    <m/>
    <m/>
    <m/>
    <m/>
    <x v="2"/>
    <x v="2"/>
    <m/>
    <x v="0"/>
    <m/>
    <m/>
    <s v="AII"/>
    <s v="peixe-frito-pavonino"/>
    <x v="3"/>
    <x v="0"/>
    <n v="0"/>
    <n v="0"/>
    <n v="0"/>
    <s v="LC"/>
    <x v="0"/>
  </r>
  <r>
    <n v="969"/>
    <s v="Cuculidae"/>
    <x v="21"/>
    <n v="1"/>
    <m/>
    <m/>
    <m/>
    <m/>
    <m/>
    <m/>
    <m/>
    <x v="2"/>
    <x v="2"/>
    <m/>
    <x v="0"/>
    <m/>
    <m/>
    <s v="AII"/>
    <s v="alma-de-gato"/>
    <x v="0"/>
    <x v="0"/>
    <n v="0"/>
    <n v="0"/>
    <n v="0"/>
    <s v="LC"/>
    <x v="0"/>
  </r>
  <r>
    <n v="979"/>
    <s v="Cuculidae"/>
    <x v="111"/>
    <n v="1"/>
    <m/>
    <m/>
    <m/>
    <m/>
    <m/>
    <m/>
    <m/>
    <x v="2"/>
    <x v="2"/>
    <m/>
    <x v="0"/>
    <m/>
    <m/>
    <s v="AII"/>
    <s v="papa-lagarta-de-asa-vermelha"/>
    <x v="1"/>
    <x v="0"/>
    <n v="0"/>
    <n v="0"/>
    <n v="0"/>
    <s v="LC"/>
    <x v="0"/>
  </r>
  <r>
    <n v="1087"/>
    <s v="Nyctibiidae"/>
    <x v="112"/>
    <n v="1"/>
    <m/>
    <m/>
    <m/>
    <m/>
    <m/>
    <m/>
    <m/>
    <x v="2"/>
    <x v="2"/>
    <m/>
    <x v="0"/>
    <m/>
    <m/>
    <s v="AII"/>
    <s v="urutau"/>
    <x v="0"/>
    <x v="0"/>
    <n v="0"/>
    <n v="0"/>
    <n v="0"/>
    <s v="LC"/>
    <x v="0"/>
  </r>
  <r>
    <n v="1094"/>
    <s v="Caprimulgidae"/>
    <x v="434"/>
    <n v="1"/>
    <m/>
    <m/>
    <m/>
    <m/>
    <m/>
    <m/>
    <m/>
    <x v="2"/>
    <x v="2"/>
    <m/>
    <x v="0"/>
    <m/>
    <m/>
    <s v="AII"/>
    <s v="bacurau-ocelado"/>
    <x v="1"/>
    <x v="0"/>
    <n v="0"/>
    <n v="0"/>
    <n v="0"/>
    <s v="LC"/>
    <x v="0"/>
  </r>
  <r>
    <n v="1098"/>
    <s v="Caprimulgidae"/>
    <x v="310"/>
    <n v="1"/>
    <m/>
    <m/>
    <m/>
    <m/>
    <m/>
    <m/>
    <m/>
    <x v="2"/>
    <x v="2"/>
    <m/>
    <x v="0"/>
    <m/>
    <m/>
    <s v="AII"/>
    <s v="joão-corta-pau"/>
    <x v="0"/>
    <x v="0"/>
    <n v="0"/>
    <n v="0"/>
    <n v="0"/>
    <s v="LC"/>
    <x v="0"/>
  </r>
  <r>
    <n v="1105"/>
    <s v="Caprimulgidae"/>
    <x v="311"/>
    <n v="1"/>
    <m/>
    <m/>
    <m/>
    <m/>
    <m/>
    <m/>
    <m/>
    <x v="2"/>
    <x v="2"/>
    <m/>
    <x v="0"/>
    <m/>
    <m/>
    <s v="AII"/>
    <s v="tuju"/>
    <x v="1"/>
    <x v="0"/>
    <n v="0"/>
    <n v="0"/>
    <n v="0"/>
    <s v="LC"/>
    <x v="0"/>
  </r>
  <r>
    <n v="1117"/>
    <s v="Caprimulgidae"/>
    <x v="113"/>
    <n v="1"/>
    <m/>
    <m/>
    <m/>
    <m/>
    <m/>
    <m/>
    <m/>
    <x v="2"/>
    <x v="2"/>
    <m/>
    <x v="0"/>
    <m/>
    <m/>
    <s v="AII"/>
    <s v="bacurau"/>
    <x v="0"/>
    <x v="0"/>
    <n v="0"/>
    <n v="0"/>
    <n v="0"/>
    <s v="LC"/>
    <x v="0"/>
  </r>
  <r>
    <n v="1125"/>
    <s v="Caprimulgidae"/>
    <x v="114"/>
    <n v="1"/>
    <m/>
    <m/>
    <m/>
    <m/>
    <m/>
    <m/>
    <m/>
    <x v="2"/>
    <x v="2"/>
    <m/>
    <x v="0"/>
    <m/>
    <m/>
    <s v="AII"/>
    <s v="bacurau-chintã"/>
    <x v="0"/>
    <x v="0"/>
    <n v="0"/>
    <n v="0"/>
    <n v="0"/>
    <n v="0"/>
    <x v="0"/>
  </r>
  <r>
    <n v="1130"/>
    <s v="Caprimulgidae"/>
    <x v="312"/>
    <n v="1"/>
    <m/>
    <m/>
    <m/>
    <m/>
    <m/>
    <m/>
    <m/>
    <x v="2"/>
    <x v="2"/>
    <m/>
    <x v="0"/>
    <m/>
    <m/>
    <s v="AII"/>
    <s v="bacurau-da-telha"/>
    <x v="0"/>
    <x v="1"/>
    <n v="0"/>
    <n v="0"/>
    <n v="0"/>
    <n v="0"/>
    <x v="0"/>
  </r>
  <r>
    <n v="1142"/>
    <s v="Caprimulgidae"/>
    <x v="115"/>
    <n v="1"/>
    <m/>
    <m/>
    <m/>
    <m/>
    <m/>
    <m/>
    <m/>
    <x v="2"/>
    <x v="2"/>
    <m/>
    <x v="0"/>
    <m/>
    <m/>
    <s v="AII"/>
    <s v="bacurau-tesoura"/>
    <x v="0"/>
    <x v="1"/>
    <n v="0"/>
    <n v="0"/>
    <n v="0"/>
    <s v="LC"/>
    <x v="0"/>
  </r>
  <r>
    <n v="1172"/>
    <s v="Apodidae"/>
    <x v="435"/>
    <n v="1"/>
    <m/>
    <m/>
    <m/>
    <m/>
    <m/>
    <m/>
    <m/>
    <x v="2"/>
    <x v="2"/>
    <m/>
    <x v="0"/>
    <m/>
    <m/>
    <s v="AII"/>
    <s v="taperuçu-preto"/>
    <x v="4"/>
    <x v="3"/>
    <n v="0"/>
    <n v="0"/>
    <n v="0"/>
    <s v="LC"/>
    <x v="0"/>
  </r>
  <r>
    <n v="1176"/>
    <s v="Apodidae"/>
    <x v="314"/>
    <n v="1"/>
    <m/>
    <m/>
    <m/>
    <m/>
    <m/>
    <m/>
    <m/>
    <x v="2"/>
    <x v="2"/>
    <m/>
    <x v="0"/>
    <m/>
    <m/>
    <s v="AII"/>
    <s v="taperuçu-de-coleira-branca"/>
    <x v="0"/>
    <x v="0"/>
    <n v="0"/>
    <n v="0"/>
    <n v="0"/>
    <s v="LC"/>
    <x v="0"/>
  </r>
  <r>
    <n v="1194"/>
    <s v="Apodidae"/>
    <x v="117"/>
    <n v="1"/>
    <m/>
    <m/>
    <m/>
    <m/>
    <m/>
    <m/>
    <m/>
    <x v="2"/>
    <x v="2"/>
    <m/>
    <x v="0"/>
    <m/>
    <m/>
    <s v="AII"/>
    <s v="andorinhão-do-temporal"/>
    <x v="0"/>
    <x v="0"/>
    <n v="0"/>
    <n v="0"/>
    <n v="0"/>
    <s v="LC"/>
    <x v="0"/>
  </r>
  <r>
    <n v="1287"/>
    <s v="Trochilidae"/>
    <x v="119"/>
    <n v="1"/>
    <m/>
    <m/>
    <m/>
    <m/>
    <m/>
    <m/>
    <m/>
    <x v="2"/>
    <x v="2"/>
    <m/>
    <x v="0"/>
    <m/>
    <m/>
    <s v="AII"/>
    <s v="beija-flor-preto"/>
    <x v="1"/>
    <x v="0"/>
    <n v="0"/>
    <n v="0"/>
    <n v="0"/>
    <s v="LC"/>
    <x v="0"/>
  </r>
  <r>
    <n v="1244"/>
    <s v="Trochilidae"/>
    <x v="120"/>
    <n v="1"/>
    <m/>
    <m/>
    <m/>
    <m/>
    <m/>
    <m/>
    <m/>
    <x v="2"/>
    <x v="2"/>
    <m/>
    <x v="0"/>
    <m/>
    <m/>
    <s v="AII"/>
    <s v="rabo-branco-acanelado"/>
    <x v="0"/>
    <x v="0"/>
    <n v="0"/>
    <n v="0"/>
    <n v="0"/>
    <s v="LC"/>
    <x v="0"/>
  </r>
  <r>
    <n v="1245"/>
    <s v="Trochilidae"/>
    <x v="316"/>
    <n v="1"/>
    <m/>
    <m/>
    <m/>
    <m/>
    <m/>
    <m/>
    <m/>
    <x v="2"/>
    <x v="2"/>
    <m/>
    <x v="0"/>
    <m/>
    <m/>
    <s v="AII"/>
    <s v="rabo-branco-de-garganta-rajada"/>
    <x v="1"/>
    <x v="0"/>
    <s v="MA"/>
    <n v="0"/>
    <n v="0"/>
    <s v="LC"/>
    <x v="0"/>
  </r>
  <r>
    <n v="1294"/>
    <s v="Trochilidae"/>
    <x v="121"/>
    <n v="1"/>
    <m/>
    <m/>
    <m/>
    <m/>
    <m/>
    <m/>
    <m/>
    <x v="2"/>
    <x v="2"/>
    <m/>
    <x v="0"/>
    <m/>
    <m/>
    <s v="AII"/>
    <s v="beija-flor-de-orelha-violeta"/>
    <x v="0"/>
    <x v="1"/>
    <n v="0"/>
    <n v="0"/>
    <n v="0"/>
    <s v="LC"/>
    <x v="0"/>
  </r>
  <r>
    <n v="1419"/>
    <s v="Trochilidae"/>
    <x v="436"/>
    <n v="1"/>
    <m/>
    <m/>
    <m/>
    <m/>
    <m/>
    <m/>
    <m/>
    <x v="2"/>
    <x v="2"/>
    <m/>
    <x v="0"/>
    <m/>
    <m/>
    <s v="AII"/>
    <s v="beija-flor-de-bochecha-azul"/>
    <x v="1"/>
    <x v="0"/>
    <n v="0"/>
    <n v="0"/>
    <n v="0"/>
    <s v="LC"/>
    <x v="0"/>
  </r>
  <r>
    <n v="1297"/>
    <s v="Trochilidae"/>
    <x v="123"/>
    <n v="1"/>
    <m/>
    <m/>
    <m/>
    <m/>
    <m/>
    <m/>
    <m/>
    <x v="2"/>
    <x v="2"/>
    <m/>
    <x v="0"/>
    <m/>
    <m/>
    <s v="AII"/>
    <s v="beija-flor-de-veste-preta"/>
    <x v="0"/>
    <x v="0"/>
    <n v="0"/>
    <n v="0"/>
    <n v="0"/>
    <s v="LC"/>
    <x v="0"/>
  </r>
  <r>
    <n v="1316"/>
    <s v="Trochilidae"/>
    <x v="318"/>
    <n v="1"/>
    <m/>
    <m/>
    <m/>
    <m/>
    <m/>
    <m/>
    <m/>
    <x v="2"/>
    <x v="2"/>
    <m/>
    <x v="0"/>
    <m/>
    <m/>
    <s v="AII"/>
    <s v="topetinho-verde"/>
    <x v="0"/>
    <x v="0"/>
    <n v="0"/>
    <n v="0"/>
    <n v="0"/>
    <s v="NT"/>
    <x v="1"/>
  </r>
  <r>
    <n v="1428"/>
    <s v="Trochilidae"/>
    <x v="124"/>
    <n v="1"/>
    <m/>
    <m/>
    <m/>
    <m/>
    <m/>
    <m/>
    <m/>
    <x v="2"/>
    <x v="2"/>
    <m/>
    <x v="0"/>
    <m/>
    <m/>
    <s v="AII"/>
    <s v="bico-reto-de-banda-branca"/>
    <x v="1"/>
    <x v="0"/>
    <n v="0"/>
    <n v="0"/>
    <n v="0"/>
    <s v="LC"/>
    <x v="0"/>
  </r>
  <r>
    <n v="1431"/>
    <s v="Trochilidae"/>
    <x v="126"/>
    <n v="1"/>
    <m/>
    <m/>
    <m/>
    <m/>
    <m/>
    <m/>
    <m/>
    <x v="2"/>
    <x v="2"/>
    <m/>
    <x v="0"/>
    <m/>
    <m/>
    <s v="AII"/>
    <s v="estrelinha-ametista"/>
    <x v="0"/>
    <x v="0"/>
    <n v="0"/>
    <n v="0"/>
    <n v="0"/>
    <s v="LC"/>
    <x v="0"/>
  </r>
  <r>
    <n v="1335"/>
    <s v="Trochilidae"/>
    <x v="127"/>
    <n v="1"/>
    <m/>
    <m/>
    <m/>
    <m/>
    <m/>
    <m/>
    <m/>
    <x v="2"/>
    <x v="2"/>
    <m/>
    <x v="0"/>
    <m/>
    <m/>
    <s v="AII"/>
    <s v="besourinho-de-bico-vermelho"/>
    <x v="0"/>
    <x v="1"/>
    <n v="0"/>
    <n v="0"/>
    <n v="0"/>
    <s v="LC"/>
    <x v="0"/>
  </r>
  <r>
    <n v="1354"/>
    <s v="Trochilidae"/>
    <x v="319"/>
    <n v="1"/>
    <m/>
    <m/>
    <m/>
    <m/>
    <m/>
    <m/>
    <m/>
    <x v="2"/>
    <x v="2"/>
    <m/>
    <x v="0"/>
    <m/>
    <m/>
    <s v="AII"/>
    <s v="beija-flor-de-fronte-violeta"/>
    <x v="1"/>
    <x v="0"/>
    <s v="MA"/>
    <n v="0"/>
    <n v="0"/>
    <s v="LC"/>
    <x v="0"/>
  </r>
  <r>
    <n v="1278"/>
    <s v="Trochilidae"/>
    <x v="128"/>
    <n v="1"/>
    <m/>
    <m/>
    <m/>
    <m/>
    <m/>
    <m/>
    <m/>
    <x v="2"/>
    <x v="2"/>
    <m/>
    <x v="0"/>
    <m/>
    <m/>
    <s v="AII"/>
    <s v="beija-flor-tesoura"/>
    <x v="0"/>
    <x v="1"/>
    <n v="0"/>
    <n v="0"/>
    <n v="0"/>
    <s v="LC"/>
    <x v="0"/>
  </r>
  <r>
    <n v="1385"/>
    <s v="Trochilidae"/>
    <x v="321"/>
    <n v="1"/>
    <m/>
    <m/>
    <m/>
    <m/>
    <m/>
    <m/>
    <m/>
    <x v="2"/>
    <x v="2"/>
    <m/>
    <x v="0"/>
    <m/>
    <m/>
    <s v="AII"/>
    <s v="beija-flor-de-banda-branca"/>
    <x v="0"/>
    <x v="0"/>
    <n v="0"/>
    <n v="0"/>
    <e v="#N/A"/>
    <e v="#N/A"/>
    <x v="0"/>
  </r>
  <r>
    <n v="1369"/>
    <s v="Trochilidae"/>
    <x v="322"/>
    <n v="1"/>
    <m/>
    <m/>
    <m/>
    <m/>
    <m/>
    <m/>
    <m/>
    <x v="2"/>
    <x v="2"/>
    <m/>
    <x v="0"/>
    <m/>
    <m/>
    <s v="AII"/>
    <s v="beija-flor-de-papo-branco"/>
    <x v="0"/>
    <x v="0"/>
    <s v="MA"/>
    <n v="0"/>
    <n v="0"/>
    <s v="LC"/>
    <x v="0"/>
  </r>
  <r>
    <n v="1399"/>
    <s v="Trochilidae"/>
    <x v="129"/>
    <n v="1"/>
    <m/>
    <m/>
    <m/>
    <m/>
    <m/>
    <m/>
    <m/>
    <x v="2"/>
    <x v="2"/>
    <m/>
    <x v="0"/>
    <m/>
    <m/>
    <s v="AII"/>
    <s v="beija-flor-de-peito-azul"/>
    <x v="0"/>
    <x v="0"/>
    <n v="0"/>
    <n v="0"/>
    <e v="#N/A"/>
    <e v="#N/A"/>
    <x v="0"/>
  </r>
  <r>
    <n v="599"/>
    <s v="Aramidae"/>
    <x v="45"/>
    <n v="1"/>
    <m/>
    <m/>
    <m/>
    <m/>
    <m/>
    <m/>
    <m/>
    <x v="2"/>
    <x v="2"/>
    <m/>
    <x v="0"/>
    <m/>
    <m/>
    <s v="AII"/>
    <s v="carão"/>
    <x v="1"/>
    <x v="2"/>
    <n v="0"/>
    <n v="0"/>
    <n v="0"/>
    <s v="LC"/>
    <x v="0"/>
  </r>
  <r>
    <n v="677"/>
    <s v="Rallidae"/>
    <x v="130"/>
    <n v="1"/>
    <m/>
    <m/>
    <m/>
    <m/>
    <m/>
    <m/>
    <m/>
    <x v="2"/>
    <x v="2"/>
    <m/>
    <x v="0"/>
    <m/>
    <m/>
    <s v="AII"/>
    <s v="frango-d'água-azul"/>
    <x v="0"/>
    <x v="2"/>
    <n v="0"/>
    <n v="0"/>
    <e v="#N/A"/>
    <e v="#N/A"/>
    <x v="0"/>
  </r>
  <r>
    <n v="639"/>
    <s v="Rallidae"/>
    <x v="131"/>
    <n v="1"/>
    <m/>
    <m/>
    <m/>
    <m/>
    <m/>
    <m/>
    <m/>
    <x v="2"/>
    <x v="2"/>
    <m/>
    <x v="0"/>
    <m/>
    <m/>
    <s v="AII"/>
    <s v="sanã-parda"/>
    <x v="0"/>
    <x v="2"/>
    <n v="0"/>
    <n v="0"/>
    <n v="0"/>
    <s v="LC"/>
    <x v="0"/>
  </r>
  <r>
    <n v="645"/>
    <s v="Rallidae"/>
    <x v="325"/>
    <n v="1"/>
    <m/>
    <m/>
    <m/>
    <m/>
    <m/>
    <m/>
    <m/>
    <x v="2"/>
    <x v="2"/>
    <m/>
    <x v="0"/>
    <m/>
    <m/>
    <s v="AII"/>
    <s v="sanã-vermelha"/>
    <x v="1"/>
    <x v="2"/>
    <n v="0"/>
    <n v="0"/>
    <n v="0"/>
    <s v="LC"/>
    <x v="0"/>
  </r>
  <r>
    <n v="664"/>
    <s v="Rallidae"/>
    <x v="133"/>
    <n v="1"/>
    <m/>
    <m/>
    <m/>
    <m/>
    <m/>
    <m/>
    <m/>
    <x v="2"/>
    <x v="2"/>
    <m/>
    <x v="0"/>
    <m/>
    <m/>
    <s v="AII"/>
    <s v="saracura-sanã"/>
    <x v="1"/>
    <x v="2"/>
    <n v="0"/>
    <n v="0"/>
    <n v="0"/>
    <s v="LC"/>
    <x v="0"/>
  </r>
  <r>
    <n v="666"/>
    <s v="Rallidae"/>
    <x v="326"/>
    <n v="1"/>
    <m/>
    <m/>
    <m/>
    <m/>
    <m/>
    <m/>
    <m/>
    <x v="2"/>
    <x v="2"/>
    <m/>
    <x v="0"/>
    <m/>
    <m/>
    <s v="AII"/>
    <s v="saracura-do-banhado"/>
    <x v="4"/>
    <x v="3"/>
    <n v="0"/>
    <n v="0"/>
    <n v="0"/>
    <s v="LC"/>
    <x v="0"/>
  </r>
  <r>
    <n v="624"/>
    <s v="Rallidae"/>
    <x v="134"/>
    <n v="1"/>
    <m/>
    <m/>
    <m/>
    <m/>
    <m/>
    <m/>
    <m/>
    <x v="2"/>
    <x v="2"/>
    <m/>
    <x v="0"/>
    <m/>
    <m/>
    <s v="AII"/>
    <s v="saracura-três-potes"/>
    <x v="3"/>
    <x v="0"/>
    <n v="0"/>
    <n v="0"/>
    <n v="0"/>
    <s v="LC"/>
    <x v="0"/>
  </r>
  <r>
    <n v="628"/>
    <s v="Rallidae"/>
    <x v="327"/>
    <n v="1"/>
    <m/>
    <m/>
    <m/>
    <m/>
    <m/>
    <m/>
    <m/>
    <x v="2"/>
    <x v="2"/>
    <m/>
    <x v="0"/>
    <m/>
    <m/>
    <s v="AII"/>
    <s v="saracura-do-mato"/>
    <x v="1"/>
    <x v="0"/>
    <s v="MA"/>
    <n v="0"/>
    <n v="0"/>
    <s v="LC"/>
    <x v="0"/>
  </r>
  <r>
    <n v="670"/>
    <s v="Rallidae"/>
    <x v="41"/>
    <n v="1"/>
    <m/>
    <m/>
    <m/>
    <m/>
    <m/>
    <m/>
    <m/>
    <x v="2"/>
    <x v="2"/>
    <m/>
    <x v="0"/>
    <m/>
    <m/>
    <s v="AII"/>
    <s v="galinha-d'água"/>
    <x v="0"/>
    <x v="2"/>
    <n v="0"/>
    <n v="0"/>
    <n v="0"/>
    <s v="LC"/>
    <x v="0"/>
  </r>
  <r>
    <n v="691"/>
    <s v="Charadriidae"/>
    <x v="11"/>
    <n v="1"/>
    <m/>
    <m/>
    <m/>
    <m/>
    <m/>
    <m/>
    <m/>
    <x v="2"/>
    <x v="2"/>
    <m/>
    <x v="0"/>
    <m/>
    <m/>
    <s v="AII"/>
    <s v="quero-quero"/>
    <x v="0"/>
    <x v="1"/>
    <n v="0"/>
    <n v="0"/>
    <n v="0"/>
    <s v="LC"/>
    <x v="0"/>
  </r>
  <r>
    <n v="717"/>
    <s v="Recurvirostridae"/>
    <x v="135"/>
    <n v="1"/>
    <m/>
    <m/>
    <m/>
    <m/>
    <m/>
    <m/>
    <m/>
    <x v="2"/>
    <x v="2"/>
    <m/>
    <x v="0"/>
    <m/>
    <m/>
    <s v="AII"/>
    <s v="pernilongo-de-costas-brancas"/>
    <x v="1"/>
    <x v="2"/>
    <n v="0"/>
    <n v="0"/>
    <n v="0"/>
    <n v="0"/>
    <x v="0"/>
  </r>
  <r>
    <n v="774"/>
    <s v="Scolopacidae"/>
    <x v="437"/>
    <n v="1"/>
    <m/>
    <m/>
    <m/>
    <m/>
    <m/>
    <m/>
    <m/>
    <x v="2"/>
    <x v="2"/>
    <m/>
    <x v="0"/>
    <m/>
    <m/>
    <s v="AII"/>
    <s v="maçarico-de-sobre-branco"/>
    <x v="4"/>
    <x v="3"/>
    <n v="0"/>
    <n v="0"/>
    <n v="0"/>
    <s v="LC"/>
    <x v="0"/>
  </r>
  <r>
    <n v="776"/>
    <s v="Scolopacidae"/>
    <x v="330"/>
    <n v="1"/>
    <m/>
    <m/>
    <m/>
    <m/>
    <m/>
    <m/>
    <m/>
    <x v="2"/>
    <x v="2"/>
    <m/>
    <x v="0"/>
    <m/>
    <m/>
    <s v="AII"/>
    <s v="maçarico-de-colete"/>
    <x v="4"/>
    <x v="3"/>
    <n v="0"/>
    <n v="0"/>
    <n v="0"/>
    <s v="LC"/>
    <x v="0"/>
  </r>
  <r>
    <n v="728"/>
    <s v="Scolopacidae"/>
    <x v="331"/>
    <n v="1"/>
    <m/>
    <m/>
    <m/>
    <m/>
    <m/>
    <m/>
    <m/>
    <x v="2"/>
    <x v="2"/>
    <m/>
    <x v="0"/>
    <m/>
    <m/>
    <s v="AII"/>
    <s v="narceja"/>
    <x v="0"/>
    <x v="2"/>
    <n v="0"/>
    <n v="0"/>
    <n v="0"/>
    <s v="LC"/>
    <x v="0"/>
  </r>
  <r>
    <n v="754"/>
    <s v="Scolopacidae"/>
    <x v="136"/>
    <n v="1"/>
    <m/>
    <m/>
    <m/>
    <m/>
    <m/>
    <m/>
    <m/>
    <x v="2"/>
    <x v="2"/>
    <m/>
    <x v="0"/>
    <m/>
    <m/>
    <s v="AII"/>
    <s v="maçarico-solitário"/>
    <x v="0"/>
    <x v="2"/>
    <n v="0"/>
    <n v="0"/>
    <n v="0"/>
    <s v="LC"/>
    <x v="0"/>
  </r>
  <r>
    <n v="757"/>
    <s v="Scolopacidae"/>
    <x v="332"/>
    <n v="1"/>
    <m/>
    <m/>
    <m/>
    <m/>
    <m/>
    <m/>
    <m/>
    <x v="2"/>
    <x v="2"/>
    <m/>
    <x v="0"/>
    <m/>
    <m/>
    <s v="AII"/>
    <s v="maçarico-grande-de-perna-amarela"/>
    <x v="4"/>
    <x v="3"/>
    <n v="0"/>
    <n v="0"/>
    <n v="0"/>
    <s v="LC"/>
    <x v="0"/>
  </r>
  <r>
    <n v="761"/>
    <s v="Scolopacidae"/>
    <x v="137"/>
    <n v="1"/>
    <m/>
    <m/>
    <m/>
    <m/>
    <m/>
    <m/>
    <m/>
    <x v="2"/>
    <x v="2"/>
    <m/>
    <x v="0"/>
    <m/>
    <m/>
    <s v="AII"/>
    <s v="maçarico-de-perna-amarela"/>
    <x v="4"/>
    <x v="3"/>
    <n v="0"/>
    <n v="0"/>
    <n v="0"/>
    <s v="LC"/>
    <x v="0"/>
  </r>
  <r>
    <n v="789"/>
    <s v="Jacanidae"/>
    <x v="138"/>
    <n v="1"/>
    <m/>
    <m/>
    <m/>
    <m/>
    <m/>
    <m/>
    <m/>
    <x v="2"/>
    <x v="2"/>
    <m/>
    <x v="0"/>
    <m/>
    <m/>
    <s v="AII"/>
    <s v="jaçanã"/>
    <x v="0"/>
    <x v="2"/>
    <n v="0"/>
    <n v="0"/>
    <n v="0"/>
    <s v="LC"/>
    <x v="0"/>
  </r>
  <r>
    <n v="878"/>
    <s v="Rynchopidae"/>
    <x v="139"/>
    <n v="1"/>
    <m/>
    <m/>
    <m/>
    <m/>
    <m/>
    <m/>
    <m/>
    <x v="2"/>
    <x v="2"/>
    <m/>
    <x v="0"/>
    <m/>
    <m/>
    <s v="AII"/>
    <s v="talha-mar"/>
    <x v="3"/>
    <x v="2"/>
    <n v="0"/>
    <n v="0"/>
    <n v="0"/>
    <s v="LC"/>
    <x v="0"/>
  </r>
  <r>
    <n v="849"/>
    <s v="Sternidae"/>
    <x v="140"/>
    <n v="1"/>
    <m/>
    <m/>
    <m/>
    <m/>
    <m/>
    <m/>
    <m/>
    <x v="2"/>
    <x v="2"/>
    <m/>
    <x v="0"/>
    <m/>
    <m/>
    <s v="AII"/>
    <s v="trinta-réis-grande"/>
    <x v="3"/>
    <x v="2"/>
    <n v="0"/>
    <s v="VU"/>
    <n v="0"/>
    <s v="LC"/>
    <x v="1"/>
  </r>
  <r>
    <n v="336"/>
    <s v="Ciconiidae"/>
    <x v="141"/>
    <n v="1"/>
    <m/>
    <m/>
    <m/>
    <m/>
    <m/>
    <m/>
    <m/>
    <x v="2"/>
    <x v="2"/>
    <m/>
    <x v="0"/>
    <m/>
    <m/>
    <s v="AII"/>
    <s v="cabeça-seca"/>
    <x v="0"/>
    <x v="2"/>
    <n v="0"/>
    <n v="0"/>
    <n v="0"/>
    <s v="LC"/>
    <x v="0"/>
  </r>
  <r>
    <n v="364"/>
    <s v="Anhingidae"/>
    <x v="142"/>
    <n v="1"/>
    <m/>
    <m/>
    <m/>
    <m/>
    <m/>
    <m/>
    <m/>
    <x v="2"/>
    <x v="2"/>
    <m/>
    <x v="0"/>
    <m/>
    <m/>
    <s v="AII"/>
    <s v="biguatinga"/>
    <x v="1"/>
    <x v="2"/>
    <n v="0"/>
    <n v="0"/>
    <n v="0"/>
    <s v="LC"/>
    <x v="0"/>
  </r>
  <r>
    <n v="358"/>
    <s v="Phalacrocoracidae"/>
    <x v="143"/>
    <n v="1"/>
    <m/>
    <m/>
    <m/>
    <m/>
    <m/>
    <m/>
    <m/>
    <x v="2"/>
    <x v="2"/>
    <m/>
    <x v="0"/>
    <m/>
    <m/>
    <s v="AII"/>
    <s v="biguá"/>
    <x v="0"/>
    <x v="2"/>
    <n v="0"/>
    <n v="0"/>
    <e v="#N/A"/>
    <e v="#N/A"/>
    <x v="0"/>
  </r>
  <r>
    <n v="373"/>
    <s v="Ardeidae"/>
    <x v="144"/>
    <n v="1"/>
    <m/>
    <m/>
    <m/>
    <m/>
    <m/>
    <m/>
    <m/>
    <x v="2"/>
    <x v="2"/>
    <m/>
    <x v="0"/>
    <m/>
    <m/>
    <s v="AII"/>
    <s v="socó-boi"/>
    <x v="1"/>
    <x v="2"/>
    <n v="0"/>
    <n v="0"/>
    <n v="0"/>
    <s v="LC"/>
    <x v="0"/>
  </r>
  <r>
    <n v="393"/>
    <s v="Ardeidae"/>
    <x v="145"/>
    <n v="1"/>
    <m/>
    <m/>
    <m/>
    <m/>
    <m/>
    <m/>
    <m/>
    <x v="2"/>
    <x v="2"/>
    <m/>
    <x v="0"/>
    <m/>
    <m/>
    <s v="AII"/>
    <s v="socó-dorminhoco"/>
    <x v="0"/>
    <x v="2"/>
    <n v="0"/>
    <n v="0"/>
    <n v="0"/>
    <s v="LC"/>
    <x v="0"/>
  </r>
  <r>
    <n v="400"/>
    <s v="Ardeidae"/>
    <x v="146"/>
    <n v="1"/>
    <m/>
    <m/>
    <m/>
    <m/>
    <m/>
    <m/>
    <m/>
    <x v="2"/>
    <x v="2"/>
    <m/>
    <x v="0"/>
    <m/>
    <m/>
    <s v="AII"/>
    <s v="socozinho"/>
    <x v="0"/>
    <x v="2"/>
    <n v="0"/>
    <n v="0"/>
    <n v="0"/>
    <s v="LC"/>
    <x v="0"/>
  </r>
  <r>
    <n v="406"/>
    <s v="Ardeidae"/>
    <x v="147"/>
    <n v="1"/>
    <m/>
    <m/>
    <m/>
    <m/>
    <m/>
    <m/>
    <m/>
    <x v="2"/>
    <x v="2"/>
    <m/>
    <x v="0"/>
    <m/>
    <m/>
    <s v="AII"/>
    <s v="garça-vaqueira"/>
    <x v="0"/>
    <x v="1"/>
    <n v="0"/>
    <n v="0"/>
    <n v="0"/>
    <s v="LC"/>
    <x v="0"/>
  </r>
  <r>
    <n v="413"/>
    <s v="Ardeidae"/>
    <x v="148"/>
    <n v="1"/>
    <m/>
    <m/>
    <m/>
    <m/>
    <m/>
    <m/>
    <m/>
    <x v="2"/>
    <x v="2"/>
    <m/>
    <x v="0"/>
    <m/>
    <m/>
    <s v="AII"/>
    <s v="garça-moura"/>
    <x v="0"/>
    <x v="2"/>
    <n v="0"/>
    <n v="0"/>
    <n v="0"/>
    <s v="LC"/>
    <x v="0"/>
  </r>
  <r>
    <n v="416"/>
    <s v="Ardeidae"/>
    <x v="149"/>
    <n v="1"/>
    <m/>
    <m/>
    <m/>
    <m/>
    <m/>
    <m/>
    <m/>
    <x v="2"/>
    <x v="2"/>
    <m/>
    <x v="0"/>
    <m/>
    <m/>
    <s v="AII"/>
    <s v="garça-branca"/>
    <x v="0"/>
    <x v="2"/>
    <n v="0"/>
    <n v="0"/>
    <n v="0"/>
    <s v="LC"/>
    <x v="0"/>
  </r>
  <r>
    <n v="419"/>
    <s v="Ardeidae"/>
    <x v="150"/>
    <n v="1"/>
    <m/>
    <m/>
    <m/>
    <m/>
    <m/>
    <m/>
    <m/>
    <x v="2"/>
    <x v="2"/>
    <m/>
    <x v="0"/>
    <m/>
    <m/>
    <s v="AII"/>
    <s v="maria-faceira"/>
    <x v="1"/>
    <x v="1"/>
    <n v="0"/>
    <n v="0"/>
    <n v="0"/>
    <s v="LC"/>
    <x v="0"/>
  </r>
  <r>
    <n v="430"/>
    <s v="Ardeidae"/>
    <x v="151"/>
    <n v="1"/>
    <m/>
    <m/>
    <m/>
    <m/>
    <m/>
    <m/>
    <m/>
    <x v="2"/>
    <x v="2"/>
    <m/>
    <x v="0"/>
    <m/>
    <m/>
    <s v="AII"/>
    <s v="garça-branca-pequena"/>
    <x v="0"/>
    <x v="2"/>
    <n v="0"/>
    <n v="0"/>
    <n v="0"/>
    <s v="LC"/>
    <x v="0"/>
  </r>
  <r>
    <n v="432"/>
    <s v="Ardeidae"/>
    <x v="335"/>
    <n v="1"/>
    <m/>
    <m/>
    <m/>
    <m/>
    <m/>
    <m/>
    <m/>
    <x v="2"/>
    <x v="2"/>
    <m/>
    <x v="0"/>
    <m/>
    <m/>
    <s v="AII"/>
    <s v="garça-azul"/>
    <x v="1"/>
    <x v="2"/>
    <n v="0"/>
    <n v="0"/>
    <n v="0"/>
    <s v="LC"/>
    <x v="0"/>
  </r>
  <r>
    <n v="441"/>
    <s v="Threskiornithidae"/>
    <x v="46"/>
    <n v="1"/>
    <m/>
    <m/>
    <m/>
    <m/>
    <m/>
    <m/>
    <m/>
    <x v="2"/>
    <x v="2"/>
    <m/>
    <x v="0"/>
    <m/>
    <m/>
    <s v="AII"/>
    <s v="coró-coró"/>
    <x v="1"/>
    <x v="0"/>
    <n v="0"/>
    <n v="0"/>
    <n v="0"/>
    <s v="LC"/>
    <x v="0"/>
  </r>
  <r>
    <n v="443"/>
    <s v="Threskiornithidae"/>
    <x v="152"/>
    <n v="1"/>
    <m/>
    <m/>
    <m/>
    <m/>
    <m/>
    <m/>
    <m/>
    <x v="2"/>
    <x v="2"/>
    <m/>
    <x v="0"/>
    <m/>
    <m/>
    <s v="AII"/>
    <s v="tapicuru"/>
    <x v="1"/>
    <x v="2"/>
    <n v="0"/>
    <n v="0"/>
    <n v="0"/>
    <s v="LC"/>
    <x v="0"/>
  </r>
  <r>
    <n v="449"/>
    <s v="Threskiornithidae"/>
    <x v="153"/>
    <n v="1"/>
    <m/>
    <m/>
    <m/>
    <m/>
    <m/>
    <m/>
    <m/>
    <x v="2"/>
    <x v="2"/>
    <m/>
    <x v="0"/>
    <m/>
    <m/>
    <s v="AII"/>
    <s v="curicaca"/>
    <x v="0"/>
    <x v="1"/>
    <n v="0"/>
    <n v="0"/>
    <n v="0"/>
    <s v="LC"/>
    <x v="0"/>
  </r>
  <r>
    <n v="454"/>
    <s v="Threskiornithidae"/>
    <x v="154"/>
    <n v="1"/>
    <m/>
    <m/>
    <m/>
    <m/>
    <m/>
    <m/>
    <m/>
    <x v="2"/>
    <x v="2"/>
    <m/>
    <x v="0"/>
    <m/>
    <m/>
    <s v="AII"/>
    <s v="colhereiro"/>
    <x v="1"/>
    <x v="2"/>
    <n v="0"/>
    <n v="0"/>
    <n v="0"/>
    <s v="LC"/>
    <x v="0"/>
  </r>
  <r>
    <n v="468"/>
    <s v="Cathartidae"/>
    <x v="337"/>
    <n v="1"/>
    <m/>
    <m/>
    <m/>
    <m/>
    <m/>
    <m/>
    <m/>
    <x v="2"/>
    <x v="2"/>
    <m/>
    <x v="0"/>
    <m/>
    <m/>
    <s v="AII"/>
    <s v="urubu-rei"/>
    <x v="1"/>
    <x v="0"/>
    <n v="0"/>
    <s v="NT"/>
    <n v="0"/>
    <s v="LC"/>
    <x v="1"/>
  </r>
  <r>
    <n v="465"/>
    <s v="Cathartidae"/>
    <x v="24"/>
    <n v="1"/>
    <m/>
    <m/>
    <m/>
    <m/>
    <m/>
    <m/>
    <m/>
    <x v="2"/>
    <x v="2"/>
    <m/>
    <x v="0"/>
    <m/>
    <m/>
    <s v="AII"/>
    <s v="urubu"/>
    <x v="0"/>
    <x v="1"/>
    <n v="0"/>
    <n v="0"/>
    <n v="0"/>
    <s v="LC"/>
    <x v="0"/>
  </r>
  <r>
    <n v="458"/>
    <s v="Cathartidae"/>
    <x v="155"/>
    <n v="1"/>
    <m/>
    <m/>
    <m/>
    <m/>
    <m/>
    <m/>
    <m/>
    <x v="2"/>
    <x v="2"/>
    <m/>
    <x v="0"/>
    <m/>
    <m/>
    <s v="AII"/>
    <s v="urubu-de-cabeça-vermelha"/>
    <x v="0"/>
    <x v="1"/>
    <n v="0"/>
    <n v="0"/>
    <n v="0"/>
    <s v="LC"/>
    <x v="0"/>
  </r>
  <r>
    <n v="461"/>
    <s v="Cathartidae"/>
    <x v="156"/>
    <n v="1"/>
    <m/>
    <m/>
    <m/>
    <m/>
    <m/>
    <m/>
    <m/>
    <x v="2"/>
    <x v="2"/>
    <m/>
    <x v="0"/>
    <m/>
    <m/>
    <s v="AII"/>
    <s v="urubu-de-cabeça-amarela"/>
    <x v="1"/>
    <x v="1"/>
    <n v="0"/>
    <n v="0"/>
    <n v="0"/>
    <s v="LC"/>
    <x v="0"/>
  </r>
  <r>
    <n v="474"/>
    <s v="Pandionidae"/>
    <x v="52"/>
    <n v="1"/>
    <m/>
    <m/>
    <m/>
    <m/>
    <m/>
    <m/>
    <m/>
    <x v="2"/>
    <x v="2"/>
    <m/>
    <x v="0"/>
    <m/>
    <m/>
    <s v="AII"/>
    <s v="águia-pescadora"/>
    <x v="1"/>
    <x v="2"/>
    <n v="0"/>
    <n v="0"/>
    <n v="0"/>
    <s v="LC"/>
    <x v="0"/>
  </r>
  <r>
    <n v="488"/>
    <s v="Accipitridae"/>
    <x v="157"/>
    <n v="1"/>
    <m/>
    <m/>
    <m/>
    <m/>
    <m/>
    <m/>
    <m/>
    <x v="2"/>
    <x v="2"/>
    <m/>
    <x v="0"/>
    <m/>
    <m/>
    <s v="AII"/>
    <s v="gaviãozinho"/>
    <x v="0"/>
    <x v="0"/>
    <n v="0"/>
    <n v="0"/>
    <n v="0"/>
    <s v="LC"/>
    <x v="0"/>
  </r>
  <r>
    <n v="492"/>
    <s v="Accipitridae"/>
    <x v="158"/>
    <n v="1"/>
    <m/>
    <m/>
    <m/>
    <m/>
    <m/>
    <m/>
    <m/>
    <x v="2"/>
    <x v="2"/>
    <m/>
    <x v="0"/>
    <m/>
    <m/>
    <s v="AII"/>
    <s v="gavião-peneira"/>
    <x v="0"/>
    <x v="1"/>
    <n v="0"/>
    <n v="0"/>
    <n v="0"/>
    <s v="LC"/>
    <x v="0"/>
  </r>
  <r>
    <n v="481"/>
    <s v="Accipitridae"/>
    <x v="338"/>
    <n v="1"/>
    <m/>
    <m/>
    <m/>
    <m/>
    <m/>
    <m/>
    <m/>
    <x v="2"/>
    <x v="2"/>
    <m/>
    <x v="0"/>
    <m/>
    <m/>
    <s v="AII"/>
    <s v="caracoleiro"/>
    <x v="0"/>
    <x v="0"/>
    <n v="0"/>
    <n v="0"/>
    <n v="0"/>
    <s v="LC"/>
    <x v="0"/>
  </r>
  <r>
    <n v="478"/>
    <s v="Accipitridae"/>
    <x v="159"/>
    <n v="1"/>
    <m/>
    <m/>
    <m/>
    <m/>
    <m/>
    <m/>
    <m/>
    <x v="2"/>
    <x v="2"/>
    <m/>
    <x v="0"/>
    <m/>
    <m/>
    <s v="AII"/>
    <s v="gavião-gato"/>
    <x v="1"/>
    <x v="0"/>
    <n v="0"/>
    <n v="0"/>
    <n v="0"/>
    <s v="LC"/>
    <x v="0"/>
  </r>
  <r>
    <n v="484"/>
    <s v="Accipitridae"/>
    <x v="339"/>
    <n v="1"/>
    <m/>
    <m/>
    <m/>
    <m/>
    <m/>
    <m/>
    <m/>
    <x v="2"/>
    <x v="2"/>
    <m/>
    <x v="0"/>
    <m/>
    <m/>
    <s v="AII"/>
    <s v="gavião-tesoura"/>
    <x v="1"/>
    <x v="0"/>
    <n v="0"/>
    <n v="0"/>
    <n v="0"/>
    <s v="LC"/>
    <x v="0"/>
  </r>
  <r>
    <n v="585"/>
    <s v="Accipitridae"/>
    <x v="438"/>
    <n v="1"/>
    <m/>
    <m/>
    <m/>
    <m/>
    <m/>
    <m/>
    <m/>
    <x v="2"/>
    <x v="2"/>
    <m/>
    <x v="0"/>
    <m/>
    <m/>
    <s v="AII"/>
    <s v="gavião-pega-macaco"/>
    <x v="1"/>
    <x v="0"/>
    <n v="0"/>
    <s v="NT"/>
    <n v="0"/>
    <s v="LC"/>
    <x v="1"/>
  </r>
  <r>
    <n v="588"/>
    <s v="Accipitridae"/>
    <x v="439"/>
    <n v="1"/>
    <m/>
    <m/>
    <m/>
    <m/>
    <m/>
    <m/>
    <m/>
    <x v="2"/>
    <x v="2"/>
    <m/>
    <x v="0"/>
    <m/>
    <m/>
    <s v="AII"/>
    <s v="gavião-pato"/>
    <x v="3"/>
    <x v="0"/>
    <n v="0"/>
    <s v="EN"/>
    <n v="0"/>
    <s v="LC"/>
    <x v="1"/>
  </r>
  <r>
    <n v="518"/>
    <s v="Accipitridae"/>
    <x v="160"/>
    <n v="1"/>
    <m/>
    <m/>
    <m/>
    <m/>
    <m/>
    <m/>
    <m/>
    <x v="2"/>
    <x v="2"/>
    <m/>
    <x v="0"/>
    <m/>
    <m/>
    <s v="AII"/>
    <s v="gavião-belo"/>
    <x v="0"/>
    <x v="0"/>
    <n v="0"/>
    <s v="NT"/>
    <n v="0"/>
    <s v="LC"/>
    <x v="1"/>
  </r>
  <r>
    <n v="522"/>
    <s v="Accipitridae"/>
    <x v="161"/>
    <n v="1"/>
    <m/>
    <m/>
    <m/>
    <m/>
    <m/>
    <m/>
    <m/>
    <x v="2"/>
    <x v="2"/>
    <m/>
    <x v="0"/>
    <m/>
    <m/>
    <s v="AII"/>
    <s v="gavião-caramujeiro"/>
    <x v="0"/>
    <x v="2"/>
    <n v="0"/>
    <n v="0"/>
    <n v="0"/>
    <s v="LC"/>
    <x v="0"/>
  </r>
  <r>
    <n v="497"/>
    <s v="Accipitridae"/>
    <x v="340"/>
    <n v="1"/>
    <m/>
    <m/>
    <m/>
    <m/>
    <m/>
    <m/>
    <m/>
    <x v="2"/>
    <x v="2"/>
    <m/>
    <x v="0"/>
    <m/>
    <m/>
    <s v="AII"/>
    <s v="gavião-bombachinha"/>
    <x v="1"/>
    <x v="0"/>
    <n v="0"/>
    <n v="0"/>
    <n v="0"/>
    <s v="LC"/>
    <x v="0"/>
  </r>
  <r>
    <n v="516"/>
    <s v="Accipitridae"/>
    <x v="162"/>
    <n v="1"/>
    <m/>
    <m/>
    <m/>
    <m/>
    <m/>
    <m/>
    <m/>
    <x v="2"/>
    <x v="2"/>
    <m/>
    <x v="0"/>
    <m/>
    <m/>
    <s v="AII"/>
    <s v="sovi"/>
    <x v="1"/>
    <x v="0"/>
    <n v="0"/>
    <n v="0"/>
    <n v="0"/>
    <s v="LC"/>
    <x v="0"/>
  </r>
  <r>
    <n v="508"/>
    <s v="Accipitridae"/>
    <x v="164"/>
    <n v="1"/>
    <m/>
    <m/>
    <m/>
    <m/>
    <m/>
    <m/>
    <m/>
    <x v="2"/>
    <x v="2"/>
    <m/>
    <x v="0"/>
    <m/>
    <m/>
    <s v="AII"/>
    <s v="tauató-miúdo"/>
    <x v="1"/>
    <x v="0"/>
    <n v="0"/>
    <n v="0"/>
    <n v="0"/>
    <s v="LC"/>
    <x v="0"/>
  </r>
  <r>
    <n v="510"/>
    <s v="Accipitridae"/>
    <x v="341"/>
    <n v="1"/>
    <m/>
    <m/>
    <m/>
    <m/>
    <m/>
    <m/>
    <m/>
    <x v="2"/>
    <x v="2"/>
    <m/>
    <x v="0"/>
    <m/>
    <m/>
    <s v="AII"/>
    <s v="gavião-bombachinha-grande"/>
    <x v="1"/>
    <x v="0"/>
    <n v="0"/>
    <n v="0"/>
    <n v="0"/>
    <s v="LC"/>
    <x v="0"/>
  </r>
  <r>
    <n v="527"/>
    <s v="Accipitridae"/>
    <x v="165"/>
    <n v="1"/>
    <m/>
    <m/>
    <m/>
    <m/>
    <m/>
    <m/>
    <m/>
    <x v="2"/>
    <x v="2"/>
    <m/>
    <x v="0"/>
    <m/>
    <m/>
    <s v="AII"/>
    <s v="gavião-pernilongo"/>
    <x v="1"/>
    <x v="0"/>
    <n v="0"/>
    <n v="0"/>
    <n v="0"/>
    <s v="LC"/>
    <x v="0"/>
  </r>
  <r>
    <n v="537"/>
    <s v="Accipitridae"/>
    <x v="166"/>
    <n v="1"/>
    <m/>
    <m/>
    <m/>
    <m/>
    <m/>
    <m/>
    <m/>
    <x v="2"/>
    <x v="2"/>
    <m/>
    <x v="0"/>
    <m/>
    <m/>
    <s v="AII"/>
    <s v="gavião-caboclo"/>
    <x v="0"/>
    <x v="1"/>
    <n v="0"/>
    <n v="0"/>
    <n v="0"/>
    <n v="0"/>
    <x v="0"/>
  </r>
  <r>
    <n v="545"/>
    <s v="Accipitridae"/>
    <x v="34"/>
    <n v="1"/>
    <m/>
    <m/>
    <m/>
    <m/>
    <m/>
    <m/>
    <m/>
    <x v="2"/>
    <x v="2"/>
    <m/>
    <x v="0"/>
    <m/>
    <m/>
    <s v="AII"/>
    <s v="gavião-carijó"/>
    <x v="0"/>
    <x v="0"/>
    <n v="0"/>
    <n v="0"/>
    <n v="0"/>
    <s v="LC"/>
    <x v="0"/>
  </r>
  <r>
    <n v="555"/>
    <s v="Accipitridae"/>
    <x v="440"/>
    <n v="1"/>
    <m/>
    <m/>
    <m/>
    <m/>
    <m/>
    <m/>
    <m/>
    <x v="2"/>
    <x v="2"/>
    <m/>
    <x v="0"/>
    <m/>
    <m/>
    <s v="AII"/>
    <s v="gavião-de-sobre-branco"/>
    <x v="1"/>
    <x v="0"/>
    <n v="0"/>
    <n v="0"/>
    <n v="0"/>
    <s v="LC"/>
    <x v="0"/>
  </r>
  <r>
    <n v="557"/>
    <s v="Accipitridae"/>
    <x v="169"/>
    <n v="1"/>
    <m/>
    <m/>
    <m/>
    <m/>
    <m/>
    <m/>
    <m/>
    <x v="2"/>
    <x v="2"/>
    <m/>
    <x v="0"/>
    <m/>
    <m/>
    <s v="AII"/>
    <s v="gavião-de-rabo-branco"/>
    <x v="0"/>
    <x v="1"/>
    <n v="0"/>
    <n v="0"/>
    <n v="0"/>
    <s v="LC"/>
    <x v="0"/>
  </r>
  <r>
    <n v="576"/>
    <s v="Accipitridae"/>
    <x v="171"/>
    <n v="1"/>
    <m/>
    <m/>
    <m/>
    <m/>
    <m/>
    <m/>
    <m/>
    <x v="2"/>
    <x v="2"/>
    <m/>
    <x v="0"/>
    <m/>
    <m/>
    <s v="AII"/>
    <s v="gavião-de-cauda-curta"/>
    <x v="1"/>
    <x v="0"/>
    <n v="0"/>
    <n v="0"/>
    <n v="0"/>
    <s v="LC"/>
    <x v="0"/>
  </r>
  <r>
    <n v="1012"/>
    <s v="Tytonidae"/>
    <x v="172"/>
    <n v="1"/>
    <m/>
    <m/>
    <m/>
    <m/>
    <m/>
    <m/>
    <m/>
    <x v="2"/>
    <x v="2"/>
    <m/>
    <x v="0"/>
    <m/>
    <m/>
    <s v="AII"/>
    <s v="suindara"/>
    <x v="0"/>
    <x v="1"/>
    <n v="0"/>
    <n v="0"/>
    <n v="0"/>
    <n v="0"/>
    <x v="0"/>
  </r>
  <r>
    <n v="1017"/>
    <s v="Strigidae"/>
    <x v="173"/>
    <n v="1"/>
    <m/>
    <m/>
    <m/>
    <m/>
    <m/>
    <m/>
    <m/>
    <x v="2"/>
    <x v="2"/>
    <m/>
    <x v="0"/>
    <m/>
    <m/>
    <s v="AII"/>
    <s v="corujinha-do-mato"/>
    <x v="0"/>
    <x v="0"/>
    <n v="0"/>
    <n v="0"/>
    <n v="0"/>
    <s v="LC"/>
    <x v="0"/>
  </r>
  <r>
    <n v="1036"/>
    <s v="Strigidae"/>
    <x v="174"/>
    <n v="1"/>
    <m/>
    <m/>
    <m/>
    <m/>
    <m/>
    <m/>
    <m/>
    <x v="2"/>
    <x v="2"/>
    <m/>
    <x v="0"/>
    <m/>
    <m/>
    <s v="AII"/>
    <s v="murucututu-de-barriga-amarela"/>
    <x v="3"/>
    <x v="0"/>
    <s v="MA"/>
    <n v="0"/>
    <n v="0"/>
    <s v="LC"/>
    <x v="0"/>
  </r>
  <r>
    <n v="1038"/>
    <s v="Strigidae"/>
    <x v="344"/>
    <n v="1"/>
    <m/>
    <m/>
    <m/>
    <m/>
    <m/>
    <m/>
    <m/>
    <x v="2"/>
    <x v="2"/>
    <m/>
    <x v="0"/>
    <m/>
    <m/>
    <s v="AII"/>
    <s v="jacurutu"/>
    <x v="0"/>
    <x v="0"/>
    <n v="0"/>
    <s v="NT"/>
    <n v="0"/>
    <s v="LC"/>
    <x v="1"/>
  </r>
  <r>
    <n v="1042"/>
    <s v="Strigidae"/>
    <x v="345"/>
    <n v="1"/>
    <m/>
    <m/>
    <m/>
    <m/>
    <m/>
    <m/>
    <m/>
    <x v="2"/>
    <x v="2"/>
    <m/>
    <x v="0"/>
    <m/>
    <m/>
    <s v="AII"/>
    <s v="coruja-listrada"/>
    <x v="3"/>
    <x v="0"/>
    <s v="MA"/>
    <n v="0"/>
    <n v="0"/>
    <s v="LC"/>
    <x v="0"/>
  </r>
  <r>
    <n v="1059"/>
    <s v="Strigidae"/>
    <x v="175"/>
    <n v="1"/>
    <m/>
    <m/>
    <m/>
    <m/>
    <m/>
    <m/>
    <m/>
    <x v="2"/>
    <x v="2"/>
    <m/>
    <x v="0"/>
    <m/>
    <m/>
    <s v="AII"/>
    <s v="coruja-buraqueira"/>
    <x v="1"/>
    <x v="1"/>
    <n v="0"/>
    <n v="0"/>
    <n v="0"/>
    <s v="LC"/>
    <x v="0"/>
  </r>
  <r>
    <n v="1068"/>
    <s v="Strigidae"/>
    <x v="176"/>
    <n v="1"/>
    <m/>
    <m/>
    <m/>
    <m/>
    <m/>
    <m/>
    <m/>
    <x v="2"/>
    <x v="2"/>
    <m/>
    <x v="0"/>
    <m/>
    <m/>
    <s v="AII"/>
    <s v="coruja-orelhuda"/>
    <x v="0"/>
    <x v="1"/>
    <n v="0"/>
    <n v="0"/>
    <n v="0"/>
    <s v="LC"/>
    <x v="0"/>
  </r>
  <r>
    <n v="1071"/>
    <s v="Strigidae"/>
    <x v="177"/>
    <n v="1"/>
    <m/>
    <m/>
    <m/>
    <m/>
    <m/>
    <m/>
    <m/>
    <x v="2"/>
    <x v="2"/>
    <m/>
    <x v="0"/>
    <m/>
    <m/>
    <s v="AII"/>
    <s v="mocho-diabo"/>
    <x v="1"/>
    <x v="0"/>
    <n v="0"/>
    <n v="0"/>
    <n v="0"/>
    <s v="LC"/>
    <x v="0"/>
  </r>
  <r>
    <n v="1073"/>
    <s v="Strigidae"/>
    <x v="178"/>
    <n v="1"/>
    <m/>
    <m/>
    <m/>
    <m/>
    <m/>
    <m/>
    <m/>
    <x v="2"/>
    <x v="2"/>
    <m/>
    <x v="0"/>
    <m/>
    <m/>
    <s v="AII"/>
    <s v="mocho-dos-banhados"/>
    <x v="0"/>
    <x v="1"/>
    <n v="0"/>
    <s v="NT"/>
    <n v="0"/>
    <s v="LC"/>
    <x v="1"/>
  </r>
  <r>
    <n v="1444"/>
    <s v="Trogonidae"/>
    <x v="441"/>
    <n v="1"/>
    <m/>
    <m/>
    <m/>
    <m/>
    <m/>
    <m/>
    <m/>
    <x v="2"/>
    <x v="2"/>
    <m/>
    <x v="0"/>
    <m/>
    <m/>
    <s v="AII"/>
    <s v="surucuá-variado"/>
    <x v="1"/>
    <x v="0"/>
    <s v="MA"/>
    <n v="0"/>
    <n v="0"/>
    <s v="LC"/>
    <x v="0"/>
  </r>
  <r>
    <n v="1469"/>
    <s v="Alcedinidae"/>
    <x v="17"/>
    <n v="1"/>
    <m/>
    <m/>
    <m/>
    <m/>
    <m/>
    <m/>
    <m/>
    <x v="2"/>
    <x v="2"/>
    <m/>
    <x v="0"/>
    <m/>
    <m/>
    <s v="AII"/>
    <s v="martim-pescador-grande"/>
    <x v="0"/>
    <x v="2"/>
    <n v="0"/>
    <n v="0"/>
    <n v="0"/>
    <s v="LC"/>
    <x v="0"/>
  </r>
  <r>
    <n v="1472"/>
    <s v="Alcedinidae"/>
    <x v="179"/>
    <n v="1"/>
    <m/>
    <m/>
    <m/>
    <m/>
    <m/>
    <m/>
    <m/>
    <x v="2"/>
    <x v="2"/>
    <m/>
    <x v="0"/>
    <m/>
    <m/>
    <s v="AII"/>
    <s v="martim-pescador-verde"/>
    <x v="0"/>
    <x v="2"/>
    <n v="0"/>
    <n v="0"/>
    <n v="0"/>
    <s v="LC"/>
    <x v="0"/>
  </r>
  <r>
    <n v="1475"/>
    <s v="Alcedinidae"/>
    <x v="59"/>
    <n v="1"/>
    <m/>
    <m/>
    <m/>
    <m/>
    <m/>
    <m/>
    <m/>
    <x v="2"/>
    <x v="2"/>
    <m/>
    <x v="0"/>
    <m/>
    <m/>
    <s v="AII"/>
    <s v="martim-pescador-pequeno"/>
    <x v="0"/>
    <x v="2"/>
    <n v="0"/>
    <n v="0"/>
    <n v="0"/>
    <s v="LC"/>
    <x v="0"/>
  </r>
  <r>
    <n v="1573"/>
    <s v="Bucconidae"/>
    <x v="180"/>
    <n v="1"/>
    <m/>
    <m/>
    <m/>
    <m/>
    <m/>
    <m/>
    <m/>
    <x v="2"/>
    <x v="2"/>
    <m/>
    <x v="0"/>
    <m/>
    <m/>
    <s v="AII"/>
    <s v="barbudo-rajado"/>
    <x v="1"/>
    <x v="0"/>
    <s v="MA"/>
    <n v="0"/>
    <n v="0"/>
    <s v="LC"/>
    <x v="0"/>
  </r>
  <r>
    <n v="1563"/>
    <s v="Bucconidae"/>
    <x v="349"/>
    <n v="1"/>
    <m/>
    <m/>
    <m/>
    <m/>
    <m/>
    <m/>
    <m/>
    <x v="2"/>
    <x v="2"/>
    <m/>
    <x v="0"/>
    <m/>
    <m/>
    <s v="AII"/>
    <s v="joão-bobo"/>
    <x v="1"/>
    <x v="0"/>
    <n v="0"/>
    <n v="0"/>
    <n v="0"/>
    <s v="LC"/>
    <x v="0"/>
  </r>
  <r>
    <n v="1631"/>
    <s v="Ramphastidae"/>
    <x v="181"/>
    <n v="1"/>
    <m/>
    <m/>
    <m/>
    <m/>
    <m/>
    <m/>
    <m/>
    <x v="2"/>
    <x v="2"/>
    <m/>
    <x v="0"/>
    <m/>
    <m/>
    <s v="AII"/>
    <s v="tucanuçu"/>
    <x v="1"/>
    <x v="1"/>
    <n v="0"/>
    <n v="0"/>
    <n v="0"/>
    <s v="LC"/>
    <x v="0"/>
  </r>
  <r>
    <n v="1641"/>
    <s v="Ramphastidae"/>
    <x v="182"/>
    <n v="1"/>
    <m/>
    <m/>
    <m/>
    <m/>
    <m/>
    <m/>
    <m/>
    <x v="2"/>
    <x v="2"/>
    <m/>
    <x v="0"/>
    <m/>
    <m/>
    <s v="AII"/>
    <s v="tucano-de-bico-verde"/>
    <x v="1"/>
    <x v="0"/>
    <s v="MA"/>
    <n v="0"/>
    <n v="0"/>
    <s v="LC"/>
    <x v="0"/>
  </r>
  <r>
    <n v="1700"/>
    <s v="Picidae"/>
    <x v="183"/>
    <n v="1"/>
    <m/>
    <m/>
    <m/>
    <m/>
    <m/>
    <m/>
    <m/>
    <x v="2"/>
    <x v="2"/>
    <m/>
    <x v="0"/>
    <m/>
    <m/>
    <s v="AII"/>
    <s v="picapauzinho-barrado"/>
    <x v="0"/>
    <x v="0"/>
    <n v="0"/>
    <n v="0"/>
    <n v="0"/>
    <s v="LC"/>
    <x v="0"/>
  </r>
  <r>
    <n v="1705"/>
    <s v="Picidae"/>
    <x v="58"/>
    <n v="1"/>
    <m/>
    <m/>
    <m/>
    <m/>
    <m/>
    <m/>
    <m/>
    <x v="2"/>
    <x v="2"/>
    <m/>
    <x v="0"/>
    <m/>
    <m/>
    <s v="AII"/>
    <s v="picapauzinho-de-coleira"/>
    <x v="1"/>
    <x v="0"/>
    <s v="MA"/>
    <n v="0"/>
    <n v="0"/>
    <s v="LC"/>
    <x v="0"/>
  </r>
  <r>
    <n v="1721"/>
    <s v="Picidae"/>
    <x v="1"/>
    <n v="1"/>
    <m/>
    <m/>
    <m/>
    <m/>
    <m/>
    <m/>
    <m/>
    <x v="2"/>
    <x v="2"/>
    <m/>
    <x v="0"/>
    <m/>
    <m/>
    <s v="AII"/>
    <s v="pica-pau-branco"/>
    <x v="0"/>
    <x v="1"/>
    <n v="0"/>
    <n v="0"/>
    <n v="0"/>
    <s v="LC"/>
    <x v="0"/>
  </r>
  <r>
    <n v="1743"/>
    <s v="Picidae"/>
    <x v="50"/>
    <n v="1"/>
    <m/>
    <m/>
    <m/>
    <m/>
    <m/>
    <m/>
    <m/>
    <x v="2"/>
    <x v="2"/>
    <m/>
    <x v="0"/>
    <m/>
    <m/>
    <s v="AII"/>
    <s v="picapauzinho-verde-carijó"/>
    <x v="1"/>
    <x v="0"/>
    <s v="MA"/>
    <n v="0"/>
    <n v="0"/>
    <s v="LC"/>
    <x v="0"/>
  </r>
  <r>
    <n v="1814"/>
    <s v="Picidae"/>
    <x v="186"/>
    <n v="1"/>
    <m/>
    <m/>
    <m/>
    <m/>
    <m/>
    <m/>
    <m/>
    <x v="2"/>
    <x v="2"/>
    <m/>
    <x v="0"/>
    <m/>
    <m/>
    <s v="AII"/>
    <s v="pica-pau-rei"/>
    <x v="1"/>
    <x v="0"/>
    <s v="MA"/>
    <n v="0"/>
    <n v="0"/>
    <s v="LC"/>
    <x v="0"/>
  </r>
  <r>
    <n v="1806"/>
    <s v="Picidae"/>
    <x v="187"/>
    <n v="1"/>
    <m/>
    <m/>
    <m/>
    <m/>
    <m/>
    <m/>
    <m/>
    <x v="2"/>
    <x v="2"/>
    <m/>
    <x v="0"/>
    <m/>
    <m/>
    <s v="AII"/>
    <s v="pica-pau-de-banda-branca"/>
    <x v="0"/>
    <x v="0"/>
    <n v="0"/>
    <n v="0"/>
    <n v="0"/>
    <n v="0"/>
    <x v="0"/>
  </r>
  <r>
    <n v="1780"/>
    <s v="Picidae"/>
    <x v="20"/>
    <n v="1"/>
    <m/>
    <m/>
    <m/>
    <m/>
    <m/>
    <m/>
    <m/>
    <x v="2"/>
    <x v="2"/>
    <m/>
    <x v="0"/>
    <m/>
    <m/>
    <s v="AII"/>
    <s v="pica-pau-de-cabeça-amarela"/>
    <x v="1"/>
    <x v="0"/>
    <n v="0"/>
    <n v="0"/>
    <n v="0"/>
    <s v="LC"/>
    <x v="0"/>
  </r>
  <r>
    <n v="1765"/>
    <s v="Picidae"/>
    <x v="188"/>
    <n v="1"/>
    <m/>
    <m/>
    <m/>
    <m/>
    <m/>
    <m/>
    <m/>
    <x v="2"/>
    <x v="2"/>
    <m/>
    <x v="0"/>
    <m/>
    <m/>
    <s v="AII"/>
    <s v="pica-pau-verde-barrado"/>
    <x v="0"/>
    <x v="0"/>
    <n v="0"/>
    <n v="0"/>
    <n v="0"/>
    <s v="LC"/>
    <x v="0"/>
  </r>
  <r>
    <n v="1769"/>
    <s v="Picidae"/>
    <x v="12"/>
    <n v="1"/>
    <m/>
    <m/>
    <m/>
    <m/>
    <m/>
    <m/>
    <m/>
    <x v="2"/>
    <x v="2"/>
    <m/>
    <x v="0"/>
    <m/>
    <m/>
    <s v="AII"/>
    <s v="pica-pau-do-campo"/>
    <x v="0"/>
    <x v="1"/>
    <n v="0"/>
    <n v="0"/>
    <n v="0"/>
    <s v="LC"/>
    <x v="0"/>
  </r>
  <r>
    <n v="1822"/>
    <s v="Cariamidae"/>
    <x v="7"/>
    <n v="1"/>
    <m/>
    <m/>
    <m/>
    <m/>
    <m/>
    <m/>
    <m/>
    <x v="2"/>
    <x v="2"/>
    <m/>
    <x v="0"/>
    <m/>
    <m/>
    <s v="AII"/>
    <s v="seriema"/>
    <x v="1"/>
    <x v="1"/>
    <n v="0"/>
    <n v="0"/>
    <n v="0"/>
    <s v="LC"/>
    <x v="0"/>
  </r>
  <r>
    <n v="1839"/>
    <s v="Falconidae"/>
    <x v="189"/>
    <n v="1"/>
    <m/>
    <m/>
    <m/>
    <m/>
    <m/>
    <m/>
    <m/>
    <x v="2"/>
    <x v="2"/>
    <m/>
    <x v="0"/>
    <m/>
    <m/>
    <s v="AII"/>
    <s v="acauã"/>
    <x v="0"/>
    <x v="0"/>
    <n v="0"/>
    <n v="0"/>
    <n v="0"/>
    <s v="LC"/>
    <x v="0"/>
  </r>
  <r>
    <n v="1849"/>
    <s v="Falconidae"/>
    <x v="351"/>
    <n v="1"/>
    <m/>
    <m/>
    <m/>
    <m/>
    <m/>
    <m/>
    <m/>
    <x v="2"/>
    <x v="2"/>
    <m/>
    <x v="0"/>
    <m/>
    <m/>
    <s v="AII"/>
    <s v="falcão-relógio"/>
    <x v="1"/>
    <x v="0"/>
    <n v="0"/>
    <n v="0"/>
    <n v="0"/>
    <s v="LC"/>
    <x v="0"/>
  </r>
  <r>
    <n v="1830"/>
    <s v="Falconidae"/>
    <x v="60"/>
    <n v="1"/>
    <m/>
    <m/>
    <m/>
    <m/>
    <m/>
    <m/>
    <m/>
    <x v="2"/>
    <x v="2"/>
    <m/>
    <x v="0"/>
    <m/>
    <m/>
    <s v="AII"/>
    <s v="carcará"/>
    <x v="0"/>
    <x v="1"/>
    <n v="0"/>
    <n v="0"/>
    <n v="0"/>
    <s v="LC"/>
    <x v="0"/>
  </r>
  <r>
    <n v="1833"/>
    <s v="Falconidae"/>
    <x v="190"/>
    <n v="1"/>
    <m/>
    <m/>
    <m/>
    <m/>
    <m/>
    <m/>
    <m/>
    <x v="2"/>
    <x v="2"/>
    <m/>
    <x v="0"/>
    <m/>
    <m/>
    <s v="AII"/>
    <s v="carrapateiro"/>
    <x v="0"/>
    <x v="1"/>
    <n v="0"/>
    <n v="0"/>
    <n v="0"/>
    <s v="LC"/>
    <x v="0"/>
  </r>
  <r>
    <n v="1855"/>
    <s v="Falconidae"/>
    <x v="191"/>
    <n v="1"/>
    <m/>
    <m/>
    <m/>
    <m/>
    <m/>
    <m/>
    <m/>
    <x v="2"/>
    <x v="2"/>
    <m/>
    <x v="0"/>
    <m/>
    <m/>
    <s v="AII"/>
    <s v="quiriquiri"/>
    <x v="0"/>
    <x v="1"/>
    <n v="0"/>
    <n v="0"/>
    <n v="0"/>
    <s v="LC"/>
    <x v="0"/>
  </r>
  <r>
    <n v="1867"/>
    <s v="Falconidae"/>
    <x v="192"/>
    <n v="1"/>
    <m/>
    <m/>
    <m/>
    <m/>
    <m/>
    <m/>
    <m/>
    <x v="2"/>
    <x v="2"/>
    <m/>
    <x v="0"/>
    <m/>
    <m/>
    <s v="AII"/>
    <s v="falcão-de-coleira"/>
    <x v="0"/>
    <x v="1"/>
    <n v="0"/>
    <n v="0"/>
    <n v="0"/>
    <s v="LC"/>
    <x v="0"/>
  </r>
  <r>
    <n v="1869"/>
    <s v="Falconidae"/>
    <x v="193"/>
    <n v="1"/>
    <m/>
    <m/>
    <m/>
    <m/>
    <m/>
    <m/>
    <m/>
    <x v="2"/>
    <x v="2"/>
    <m/>
    <x v="0"/>
    <m/>
    <m/>
    <s v="AII"/>
    <s v="falcão-peregrino"/>
    <x v="1"/>
    <x v="2"/>
    <n v="0"/>
    <n v="0"/>
    <n v="0"/>
    <s v="LC"/>
    <x v="0"/>
  </r>
  <r>
    <n v="1973"/>
    <s v="Psittacidae"/>
    <x v="44"/>
    <n v="1"/>
    <m/>
    <m/>
    <m/>
    <m/>
    <m/>
    <m/>
    <m/>
    <x v="2"/>
    <x v="2"/>
    <m/>
    <x v="0"/>
    <m/>
    <m/>
    <s v="AII"/>
    <s v="periquito-verde"/>
    <x v="0"/>
    <x v="0"/>
    <s v="MA"/>
    <n v="0"/>
    <n v="0"/>
    <s v="LC"/>
    <x v="0"/>
  </r>
  <r>
    <n v="1975"/>
    <s v="Psittacidae"/>
    <x v="194"/>
    <n v="1"/>
    <m/>
    <m/>
    <m/>
    <m/>
    <m/>
    <m/>
    <m/>
    <x v="2"/>
    <x v="2"/>
    <m/>
    <x v="0"/>
    <m/>
    <m/>
    <s v="AII"/>
    <s v="periquito-de-encontro-amarelo"/>
    <x v="1"/>
    <x v="0"/>
    <n v="0"/>
    <n v="0"/>
    <n v="0"/>
    <s v="LC"/>
    <x v="0"/>
  </r>
  <r>
    <n v="2023"/>
    <s v="Psittacidae"/>
    <x v="57"/>
    <n v="1"/>
    <m/>
    <m/>
    <m/>
    <m/>
    <m/>
    <m/>
    <m/>
    <x v="2"/>
    <x v="2"/>
    <m/>
    <x v="0"/>
    <m/>
    <m/>
    <s v="AII"/>
    <s v="maitaca"/>
    <x v="1"/>
    <x v="0"/>
    <n v="0"/>
    <n v="0"/>
    <n v="0"/>
    <s v="LC"/>
    <x v="0"/>
  </r>
  <r>
    <n v="2045"/>
    <s v="Psittacidae"/>
    <x v="23"/>
    <n v="1"/>
    <m/>
    <m/>
    <m/>
    <m/>
    <m/>
    <m/>
    <m/>
    <x v="2"/>
    <x v="2"/>
    <m/>
    <x v="0"/>
    <m/>
    <m/>
    <s v="AII"/>
    <s v="papagaio"/>
    <x v="1"/>
    <x v="0"/>
    <n v="0"/>
    <s v="NT"/>
    <n v="0"/>
    <s v="NT"/>
    <x v="1"/>
  </r>
  <r>
    <n v="1966"/>
    <s v="Psittacidae"/>
    <x v="62"/>
    <n v="1"/>
    <m/>
    <m/>
    <m/>
    <m/>
    <m/>
    <m/>
    <m/>
    <x v="2"/>
    <x v="2"/>
    <m/>
    <x v="0"/>
    <m/>
    <m/>
    <s v="AII"/>
    <s v="tuim"/>
    <x v="0"/>
    <x v="0"/>
    <n v="0"/>
    <n v="0"/>
    <n v="0"/>
    <s v="LC"/>
    <x v="0"/>
  </r>
  <r>
    <n v="1917"/>
    <s v="Psittacidae"/>
    <x v="353"/>
    <n v="1"/>
    <m/>
    <m/>
    <m/>
    <m/>
    <m/>
    <m/>
    <m/>
    <x v="2"/>
    <x v="2"/>
    <m/>
    <x v="0"/>
    <m/>
    <m/>
    <s v="AII"/>
    <s v="periquito-rei"/>
    <x v="1"/>
    <x v="1"/>
    <n v="0"/>
    <n v="0"/>
    <n v="0"/>
    <s v="LC"/>
    <x v="0"/>
  </r>
  <r>
    <n v="1889"/>
    <s v="Psittacidae"/>
    <x v="442"/>
    <n v="1"/>
    <m/>
    <m/>
    <m/>
    <m/>
    <m/>
    <m/>
    <m/>
    <x v="2"/>
    <x v="2"/>
    <m/>
    <x v="0"/>
    <m/>
    <m/>
    <s v="AII"/>
    <s v="maracanã"/>
    <x v="1"/>
    <x v="0"/>
    <n v="0"/>
    <s v="VU"/>
    <n v="0"/>
    <s v="NT"/>
    <x v="1"/>
  </r>
  <r>
    <n v="1881"/>
    <s v="Psittacidae"/>
    <x v="354"/>
    <n v="1"/>
    <m/>
    <m/>
    <m/>
    <m/>
    <m/>
    <m/>
    <m/>
    <x v="2"/>
    <x v="2"/>
    <m/>
    <x v="0"/>
    <m/>
    <m/>
    <s v="AII"/>
    <s v="arara-canindé"/>
    <x v="1"/>
    <x v="0"/>
    <n v="0"/>
    <s v="VU"/>
    <n v="0"/>
    <s v="LC"/>
    <x v="1"/>
  </r>
  <r>
    <n v="1893"/>
    <s v="Psittacidae"/>
    <x v="355"/>
    <n v="1"/>
    <m/>
    <m/>
    <m/>
    <m/>
    <m/>
    <m/>
    <m/>
    <x v="2"/>
    <x v="2"/>
    <m/>
    <x v="0"/>
    <m/>
    <m/>
    <s v="AII"/>
    <s v="maracanã-pequena"/>
    <x v="1"/>
    <x v="0"/>
    <n v="0"/>
    <n v="0"/>
    <n v="0"/>
    <s v="LC"/>
    <x v="0"/>
  </r>
  <r>
    <n v="1904"/>
    <s v="Psittacidae"/>
    <x v="18"/>
    <n v="1"/>
    <m/>
    <m/>
    <m/>
    <m/>
    <m/>
    <m/>
    <m/>
    <x v="2"/>
    <x v="2"/>
    <m/>
    <x v="0"/>
    <m/>
    <m/>
    <s v="AII"/>
    <s v="periquitão"/>
    <x v="0"/>
    <x v="0"/>
    <n v="0"/>
    <n v="0"/>
    <n v="0"/>
    <s v="LC"/>
    <x v="0"/>
  </r>
  <r>
    <n v="2215"/>
    <s v="Thamnophilidae"/>
    <x v="443"/>
    <n v="1"/>
    <m/>
    <m/>
    <m/>
    <m/>
    <m/>
    <m/>
    <m/>
    <x v="2"/>
    <x v="2"/>
    <m/>
    <x v="0"/>
    <m/>
    <m/>
    <s v="AII"/>
    <s v="choquinha-de-garganta-pintada"/>
    <x v="1"/>
    <x v="0"/>
    <s v="MA"/>
    <n v="0"/>
    <n v="0"/>
    <s v="LC"/>
    <x v="0"/>
  </r>
  <r>
    <n v="2220"/>
    <s v="Thamnophilidae"/>
    <x v="22"/>
    <n v="1"/>
    <m/>
    <m/>
    <m/>
    <m/>
    <m/>
    <m/>
    <m/>
    <x v="2"/>
    <x v="2"/>
    <m/>
    <x v="0"/>
    <m/>
    <m/>
    <s v="AII"/>
    <s v="choquinha-lisa"/>
    <x v="1"/>
    <x v="0"/>
    <n v="0"/>
    <n v="0"/>
    <n v="0"/>
    <s v="LC"/>
    <x v="0"/>
  </r>
  <r>
    <n v="2241"/>
    <s v="Thamnophilidae"/>
    <x v="56"/>
    <n v="1"/>
    <m/>
    <m/>
    <m/>
    <m/>
    <m/>
    <m/>
    <m/>
    <x v="2"/>
    <x v="2"/>
    <m/>
    <x v="0"/>
    <m/>
    <m/>
    <s v="AII"/>
    <s v="chorozinho-de-asa-vermelha"/>
    <x v="1"/>
    <x v="0"/>
    <n v="0"/>
    <n v="0"/>
    <n v="0"/>
    <s v="LC"/>
    <x v="0"/>
  </r>
  <r>
    <n v="2252"/>
    <s v="Thamnophilidae"/>
    <x v="196"/>
    <n v="1"/>
    <m/>
    <m/>
    <m/>
    <m/>
    <m/>
    <m/>
    <m/>
    <x v="2"/>
    <x v="2"/>
    <m/>
    <x v="0"/>
    <m/>
    <m/>
    <s v="AII"/>
    <s v="choca-barrada"/>
    <x v="0"/>
    <x v="1"/>
    <n v="0"/>
    <n v="0"/>
    <n v="0"/>
    <s v="LC"/>
    <x v="0"/>
  </r>
  <r>
    <n v="2259"/>
    <s v="Thamnophilidae"/>
    <x v="197"/>
    <n v="1"/>
    <m/>
    <m/>
    <m/>
    <m/>
    <m/>
    <m/>
    <m/>
    <x v="2"/>
    <x v="2"/>
    <m/>
    <x v="0"/>
    <m/>
    <m/>
    <s v="AII"/>
    <s v="choca-de-chapéu-vermelho"/>
    <x v="0"/>
    <x v="1"/>
    <n v="0"/>
    <n v="0"/>
    <n v="0"/>
    <s v="LC"/>
    <x v="0"/>
  </r>
  <r>
    <n v="2289"/>
    <s v="Thamnophilidae"/>
    <x v="198"/>
    <n v="1"/>
    <m/>
    <m/>
    <m/>
    <m/>
    <m/>
    <m/>
    <m/>
    <x v="2"/>
    <x v="2"/>
    <m/>
    <x v="0"/>
    <m/>
    <m/>
    <s v="AII"/>
    <s v="choca-da-mata"/>
    <x v="0"/>
    <x v="0"/>
    <n v="0"/>
    <n v="0"/>
    <n v="0"/>
    <s v="LC"/>
    <x v="0"/>
  </r>
  <r>
    <n v="2323"/>
    <s v="Thamnophilidae"/>
    <x v="199"/>
    <n v="1"/>
    <m/>
    <m/>
    <m/>
    <m/>
    <m/>
    <m/>
    <m/>
    <x v="2"/>
    <x v="2"/>
    <m/>
    <x v="0"/>
    <m/>
    <m/>
    <s v="AII"/>
    <s v="choró-boi"/>
    <x v="0"/>
    <x v="0"/>
    <n v="0"/>
    <n v="0"/>
    <n v="0"/>
    <s v="LC"/>
    <x v="0"/>
  </r>
  <r>
    <n v="2330"/>
    <s v="Thamnophilidae"/>
    <x v="356"/>
    <n v="1"/>
    <m/>
    <m/>
    <m/>
    <m/>
    <m/>
    <m/>
    <m/>
    <x v="2"/>
    <x v="2"/>
    <m/>
    <x v="0"/>
    <m/>
    <m/>
    <s v="AII"/>
    <s v="chocão-carijó"/>
    <x v="3"/>
    <x v="0"/>
    <s v="MA"/>
    <n v="0"/>
    <n v="0"/>
    <s v="LC"/>
    <x v="0"/>
  </r>
  <r>
    <n v="2334"/>
    <s v="Thamnophilidae"/>
    <x v="357"/>
    <n v="1"/>
    <m/>
    <m/>
    <m/>
    <m/>
    <m/>
    <m/>
    <m/>
    <x v="2"/>
    <x v="2"/>
    <m/>
    <x v="0"/>
    <m/>
    <m/>
    <s v="AII"/>
    <s v="matracão"/>
    <x v="1"/>
    <x v="0"/>
    <n v="0"/>
    <n v="0"/>
    <n v="0"/>
    <s v="LC"/>
    <x v="0"/>
  </r>
  <r>
    <n v="2337"/>
    <s v="Thamnophilidae"/>
    <x v="444"/>
    <n v="1"/>
    <m/>
    <m/>
    <m/>
    <m/>
    <m/>
    <m/>
    <m/>
    <x v="2"/>
    <x v="2"/>
    <m/>
    <x v="0"/>
    <m/>
    <m/>
    <s v="AII"/>
    <s v="borralhara-assobiadora"/>
    <x v="1"/>
    <x v="0"/>
    <s v="MA"/>
    <n v="0"/>
    <n v="0"/>
    <s v="LC"/>
    <x v="0"/>
  </r>
  <r>
    <n v="2338"/>
    <s v="Thamnophilidae"/>
    <x v="200"/>
    <n v="1"/>
    <m/>
    <m/>
    <m/>
    <m/>
    <m/>
    <m/>
    <m/>
    <x v="2"/>
    <x v="2"/>
    <m/>
    <x v="0"/>
    <m/>
    <m/>
    <s v="AII"/>
    <s v="borralhara"/>
    <x v="1"/>
    <x v="0"/>
    <s v="MA"/>
    <n v="0"/>
    <n v="0"/>
    <s v="LC"/>
    <x v="0"/>
  </r>
  <r>
    <n v="2424"/>
    <s v="Thamnophilidae"/>
    <x v="445"/>
    <n v="1"/>
    <m/>
    <m/>
    <m/>
    <m/>
    <m/>
    <m/>
    <m/>
    <x v="2"/>
    <x v="2"/>
    <m/>
    <x v="0"/>
    <m/>
    <m/>
    <s v="AII"/>
    <s v="papa-taoca-do-sul"/>
    <x v="1"/>
    <x v="0"/>
    <s v="MA"/>
    <n v="0"/>
    <n v="0"/>
    <s v="LC"/>
    <x v="0"/>
  </r>
  <r>
    <n v="2471"/>
    <s v="Thamnophilidae"/>
    <x v="446"/>
    <n v="1"/>
    <m/>
    <m/>
    <m/>
    <m/>
    <m/>
    <m/>
    <m/>
    <x v="2"/>
    <x v="2"/>
    <m/>
    <x v="0"/>
    <m/>
    <m/>
    <s v="AII"/>
    <s v="choquinha-carijó"/>
    <x v="1"/>
    <x v="0"/>
    <s v="MA"/>
    <n v="0"/>
    <n v="0"/>
    <s v="LC"/>
    <x v="0"/>
  </r>
  <r>
    <n v="2551"/>
    <s v="Conopophagidae"/>
    <x v="201"/>
    <n v="1"/>
    <m/>
    <m/>
    <m/>
    <m/>
    <m/>
    <m/>
    <m/>
    <x v="2"/>
    <x v="2"/>
    <m/>
    <x v="0"/>
    <m/>
    <m/>
    <s v="AII"/>
    <s v="chupa-dente"/>
    <x v="1"/>
    <x v="0"/>
    <s v="MA"/>
    <n v="0"/>
    <n v="0"/>
    <s v="LC"/>
    <x v="0"/>
  </r>
  <r>
    <n v="2572"/>
    <s v="Grallariidae"/>
    <x v="447"/>
    <n v="1"/>
    <m/>
    <m/>
    <m/>
    <m/>
    <m/>
    <m/>
    <m/>
    <x v="2"/>
    <x v="2"/>
    <m/>
    <x v="0"/>
    <m/>
    <m/>
    <s v="AII"/>
    <s v="tovacuçu"/>
    <x v="3"/>
    <x v="0"/>
    <n v="0"/>
    <n v="0"/>
    <n v="0"/>
    <s v="LC"/>
    <x v="0"/>
  </r>
  <r>
    <n v="2667"/>
    <s v="Scleruridae"/>
    <x v="358"/>
    <n v="1"/>
    <m/>
    <m/>
    <m/>
    <m/>
    <m/>
    <m/>
    <m/>
    <x v="2"/>
    <x v="2"/>
    <m/>
    <x v="0"/>
    <m/>
    <m/>
    <s v="AII"/>
    <s v="vira-folha"/>
    <x v="3"/>
    <x v="0"/>
    <s v="MA"/>
    <n v="0"/>
    <n v="0"/>
    <s v="LC"/>
    <x v="0"/>
  </r>
  <r>
    <n v="2701"/>
    <s v="Dendrocolaptidae"/>
    <x v="32"/>
    <n v="1"/>
    <m/>
    <m/>
    <m/>
    <m/>
    <m/>
    <m/>
    <m/>
    <x v="2"/>
    <x v="2"/>
    <m/>
    <x v="0"/>
    <m/>
    <m/>
    <s v="AII"/>
    <s v="arapaçu-verde"/>
    <x v="1"/>
    <x v="0"/>
    <n v="0"/>
    <n v="0"/>
    <n v="0"/>
    <s v="LC"/>
    <x v="0"/>
  </r>
  <r>
    <n v="2685"/>
    <s v="Dendrocolaptidae"/>
    <x v="448"/>
    <n v="1"/>
    <m/>
    <m/>
    <m/>
    <m/>
    <m/>
    <m/>
    <m/>
    <x v="2"/>
    <x v="2"/>
    <m/>
    <x v="0"/>
    <m/>
    <m/>
    <s v="AII"/>
    <s v="arapaçu-liso"/>
    <x v="1"/>
    <x v="0"/>
    <s v="MA"/>
    <n v="0"/>
    <n v="0"/>
    <s v="LC"/>
    <x v="0"/>
  </r>
  <r>
    <n v="2727"/>
    <s v="Dendrocolaptidae"/>
    <x v="360"/>
    <n v="1"/>
    <m/>
    <m/>
    <m/>
    <m/>
    <m/>
    <m/>
    <m/>
    <x v="2"/>
    <x v="2"/>
    <m/>
    <x v="0"/>
    <m/>
    <m/>
    <s v="AII"/>
    <s v="arapaçu-rajado"/>
    <x v="3"/>
    <x v="0"/>
    <s v="MA"/>
    <n v="0"/>
    <n v="0"/>
    <s v="LC"/>
    <x v="0"/>
  </r>
  <r>
    <n v="2789"/>
    <s v="Dendrocolaptidae"/>
    <x v="202"/>
    <n v="1"/>
    <m/>
    <m/>
    <m/>
    <m/>
    <m/>
    <m/>
    <m/>
    <x v="2"/>
    <x v="2"/>
    <m/>
    <x v="0"/>
    <m/>
    <m/>
    <s v="AII"/>
    <s v="arapaçu-de-cerrado"/>
    <x v="1"/>
    <x v="0"/>
    <n v="0"/>
    <n v="0"/>
    <n v="0"/>
    <s v="LC"/>
    <x v="0"/>
  </r>
  <r>
    <n v="2853"/>
    <s v="Xenopidae"/>
    <x v="449"/>
    <n v="1"/>
    <m/>
    <m/>
    <m/>
    <m/>
    <m/>
    <m/>
    <m/>
    <x v="2"/>
    <x v="2"/>
    <m/>
    <x v="0"/>
    <m/>
    <m/>
    <s v="AII"/>
    <s v="bico-virado-miúdo"/>
    <x v="1"/>
    <x v="0"/>
    <n v="0"/>
    <n v="0"/>
    <n v="0"/>
    <s v="LC"/>
    <x v="0"/>
  </r>
  <r>
    <n v="2860"/>
    <s v="Xenopidae"/>
    <x v="361"/>
    <n v="1"/>
    <m/>
    <m/>
    <m/>
    <m/>
    <m/>
    <m/>
    <m/>
    <x v="2"/>
    <x v="2"/>
    <m/>
    <x v="0"/>
    <m/>
    <m/>
    <s v="AII"/>
    <s v="bico-virado-carijó"/>
    <x v="1"/>
    <x v="0"/>
    <n v="0"/>
    <n v="0"/>
    <n v="0"/>
    <n v="0"/>
    <x v="0"/>
  </r>
  <r>
    <n v="2879"/>
    <s v="Furnariidae"/>
    <x v="203"/>
    <n v="1"/>
    <m/>
    <m/>
    <m/>
    <m/>
    <m/>
    <m/>
    <m/>
    <x v="2"/>
    <x v="2"/>
    <m/>
    <x v="0"/>
    <m/>
    <m/>
    <s v="AII"/>
    <s v="casaca-de-couro-da-lama"/>
    <x v="0"/>
    <x v="0"/>
    <n v="0"/>
    <n v="0"/>
    <n v="0"/>
    <s v="LC"/>
    <x v="0"/>
  </r>
  <r>
    <n v="2889"/>
    <s v="Furnariidae"/>
    <x v="204"/>
    <n v="1"/>
    <m/>
    <m/>
    <m/>
    <m/>
    <m/>
    <m/>
    <m/>
    <x v="2"/>
    <x v="2"/>
    <m/>
    <x v="0"/>
    <m/>
    <m/>
    <s v="AII"/>
    <s v="joão-de-barro"/>
    <x v="0"/>
    <x v="1"/>
    <n v="0"/>
    <n v="0"/>
    <n v="0"/>
    <s v="LC"/>
    <x v="0"/>
  </r>
  <r>
    <n v="2899"/>
    <s v="Furnariidae"/>
    <x v="205"/>
    <n v="1"/>
    <m/>
    <m/>
    <m/>
    <m/>
    <m/>
    <m/>
    <m/>
    <x v="2"/>
    <x v="2"/>
    <m/>
    <x v="0"/>
    <m/>
    <m/>
    <s v="AII"/>
    <s v="joão-porca"/>
    <x v="1"/>
    <x v="0"/>
    <n v="0"/>
    <n v="0"/>
    <n v="0"/>
    <s v="LC"/>
    <x v="0"/>
  </r>
  <r>
    <n v="2953"/>
    <s v="Furnariidae"/>
    <x v="450"/>
    <n v="1"/>
    <m/>
    <m/>
    <m/>
    <m/>
    <m/>
    <m/>
    <m/>
    <x v="2"/>
    <x v="2"/>
    <m/>
    <x v="0"/>
    <m/>
    <m/>
    <s v="AII"/>
    <s v="limpa-folha-coroado"/>
    <x v="3"/>
    <x v="0"/>
    <s v="MA"/>
    <n v="0"/>
    <n v="0"/>
    <s v="LC"/>
    <x v="0"/>
  </r>
  <r>
    <n v="2964"/>
    <s v="Furnariidae"/>
    <x v="362"/>
    <n v="1"/>
    <m/>
    <m/>
    <m/>
    <m/>
    <m/>
    <m/>
    <m/>
    <x v="2"/>
    <x v="2"/>
    <m/>
    <x v="0"/>
    <m/>
    <m/>
    <s v="AII"/>
    <s v="trepador-quiete"/>
    <x v="1"/>
    <x v="0"/>
    <n v="0"/>
    <n v="0"/>
    <n v="0"/>
    <s v="LC"/>
    <x v="0"/>
  </r>
  <r>
    <n v="2906"/>
    <s v="Furnariidae"/>
    <x v="206"/>
    <n v="1"/>
    <m/>
    <m/>
    <m/>
    <m/>
    <m/>
    <m/>
    <m/>
    <x v="2"/>
    <x v="2"/>
    <m/>
    <x v="0"/>
    <m/>
    <m/>
    <s v="AII"/>
    <s v="cisqueiro-do-rio"/>
    <x v="1"/>
    <x v="0"/>
    <n v="0"/>
    <n v="0"/>
    <n v="0"/>
    <s v="LC"/>
    <x v="0"/>
  </r>
  <r>
    <n v="2929"/>
    <s v="Furnariidae"/>
    <x v="37"/>
    <n v="1"/>
    <m/>
    <m/>
    <m/>
    <m/>
    <m/>
    <m/>
    <m/>
    <x v="2"/>
    <x v="2"/>
    <m/>
    <x v="0"/>
    <m/>
    <m/>
    <s v="AII"/>
    <s v="barranqueiro-de-olho-branco"/>
    <x v="1"/>
    <x v="0"/>
    <s v="MA"/>
    <n v="0"/>
    <n v="0"/>
    <s v="LC"/>
    <x v="0"/>
  </r>
  <r>
    <n v="2999"/>
    <s v="Furnariidae"/>
    <x v="207"/>
    <n v="1"/>
    <m/>
    <m/>
    <m/>
    <m/>
    <m/>
    <m/>
    <m/>
    <x v="2"/>
    <x v="2"/>
    <m/>
    <x v="0"/>
    <m/>
    <m/>
    <s v="AII"/>
    <s v="joão-botina-do-brejo"/>
    <x v="1"/>
    <x v="0"/>
    <s v="MA"/>
    <n v="0"/>
    <n v="0"/>
    <s v="LC"/>
    <x v="0"/>
  </r>
  <r>
    <n v="3081"/>
    <s v="Furnariidae"/>
    <x v="209"/>
    <n v="1"/>
    <m/>
    <m/>
    <m/>
    <m/>
    <m/>
    <m/>
    <m/>
    <x v="2"/>
    <x v="2"/>
    <m/>
    <x v="0"/>
    <m/>
    <m/>
    <s v="AII"/>
    <s v="arredio-pálido"/>
    <x v="1"/>
    <x v="0"/>
    <s v="MA"/>
    <n v="0"/>
    <n v="0"/>
    <s v="LC"/>
    <x v="0"/>
  </r>
  <r>
    <n v="3012"/>
    <s v="Furnariidae"/>
    <x v="61"/>
    <n v="1"/>
    <m/>
    <m/>
    <m/>
    <m/>
    <m/>
    <m/>
    <m/>
    <x v="2"/>
    <x v="2"/>
    <m/>
    <x v="0"/>
    <m/>
    <m/>
    <s v="AII"/>
    <s v="curutié"/>
    <x v="0"/>
    <x v="0"/>
    <n v="0"/>
    <n v="0"/>
    <n v="0"/>
    <s v="LC"/>
    <x v="0"/>
  </r>
  <r>
    <n v="3024"/>
    <s v="Furnariidae"/>
    <x v="451"/>
    <n v="1"/>
    <m/>
    <m/>
    <m/>
    <m/>
    <m/>
    <m/>
    <m/>
    <x v="2"/>
    <x v="2"/>
    <m/>
    <x v="0"/>
    <m/>
    <m/>
    <s v="AII"/>
    <s v="pi-puí"/>
    <x v="1"/>
    <x v="0"/>
    <n v="0"/>
    <n v="0"/>
    <n v="0"/>
    <s v="LC"/>
    <x v="0"/>
  </r>
  <r>
    <n v="3021"/>
    <s v="Furnariidae"/>
    <x v="210"/>
    <n v="1"/>
    <m/>
    <m/>
    <m/>
    <m/>
    <m/>
    <m/>
    <m/>
    <x v="2"/>
    <x v="2"/>
    <m/>
    <x v="0"/>
    <m/>
    <m/>
    <s v="AII"/>
    <s v="pichororé"/>
    <x v="1"/>
    <x v="0"/>
    <s v="MA"/>
    <n v="0"/>
    <n v="0"/>
    <s v="LC"/>
    <x v="0"/>
  </r>
  <r>
    <n v="3034"/>
    <s v="Furnariidae"/>
    <x v="211"/>
    <n v="1"/>
    <m/>
    <m/>
    <m/>
    <m/>
    <m/>
    <m/>
    <m/>
    <x v="2"/>
    <x v="2"/>
    <m/>
    <x v="0"/>
    <m/>
    <m/>
    <s v="AII"/>
    <s v="joão-teneném"/>
    <x v="0"/>
    <x v="1"/>
    <n v="0"/>
    <n v="0"/>
    <n v="0"/>
    <s v="LC"/>
    <x v="0"/>
  </r>
  <r>
    <n v="3026"/>
    <s v="Furnariidae"/>
    <x v="212"/>
    <n v="1"/>
    <m/>
    <m/>
    <m/>
    <m/>
    <m/>
    <m/>
    <m/>
    <x v="2"/>
    <x v="2"/>
    <m/>
    <x v="0"/>
    <m/>
    <m/>
    <s v="AII"/>
    <s v="uí-pi"/>
    <x v="0"/>
    <x v="1"/>
    <n v="0"/>
    <n v="0"/>
    <n v="0"/>
    <s v="LC"/>
    <x v="0"/>
  </r>
  <r>
    <n v="3025"/>
    <s v="Furnariidae"/>
    <x v="213"/>
    <n v="1"/>
    <m/>
    <m/>
    <m/>
    <m/>
    <m/>
    <m/>
    <m/>
    <x v="2"/>
    <x v="2"/>
    <m/>
    <x v="0"/>
    <m/>
    <m/>
    <s v="AII"/>
    <s v="petrim"/>
    <x v="0"/>
    <x v="0"/>
    <n v="0"/>
    <n v="0"/>
    <n v="0"/>
    <s v="LC"/>
    <x v="0"/>
  </r>
  <r>
    <n v="3106"/>
    <s v="Pipridae"/>
    <x v="452"/>
    <n v="1"/>
    <m/>
    <m/>
    <m/>
    <m/>
    <m/>
    <m/>
    <m/>
    <x v="2"/>
    <x v="2"/>
    <m/>
    <x v="0"/>
    <m/>
    <m/>
    <s v="AII"/>
    <s v="fruxu"/>
    <x v="1"/>
    <x v="0"/>
    <n v="1"/>
    <n v="0"/>
    <n v="0"/>
    <s v="LC"/>
    <x v="0"/>
  </r>
  <r>
    <n v="3179"/>
    <s v="Pipridae"/>
    <x v="453"/>
    <n v="1"/>
    <m/>
    <m/>
    <m/>
    <m/>
    <m/>
    <m/>
    <m/>
    <x v="2"/>
    <x v="2"/>
    <m/>
    <x v="0"/>
    <m/>
    <m/>
    <s v="AII"/>
    <s v="tangarazinho"/>
    <x v="1"/>
    <x v="0"/>
    <s v="MA"/>
    <n v="0"/>
    <n v="0"/>
    <s v="LC"/>
    <x v="0"/>
  </r>
  <r>
    <n v="3186"/>
    <s v="Pipridae"/>
    <x v="19"/>
    <n v="1"/>
    <m/>
    <m/>
    <m/>
    <m/>
    <m/>
    <m/>
    <m/>
    <x v="2"/>
    <x v="2"/>
    <m/>
    <x v="0"/>
    <m/>
    <m/>
    <s v="AII"/>
    <s v="tangará"/>
    <x v="0"/>
    <x v="0"/>
    <s v="MA"/>
    <n v="0"/>
    <n v="0"/>
    <s v="LC"/>
    <x v="0"/>
  </r>
  <r>
    <n v="3146"/>
    <s v="Pipridae"/>
    <x v="366"/>
    <n v="1"/>
    <m/>
    <m/>
    <m/>
    <m/>
    <m/>
    <m/>
    <m/>
    <x v="2"/>
    <x v="2"/>
    <m/>
    <x v="0"/>
    <m/>
    <m/>
    <s v="AII"/>
    <s v="rendeira"/>
    <x v="0"/>
    <x v="0"/>
    <n v="0"/>
    <n v="0"/>
    <n v="0"/>
    <s v="LC"/>
    <x v="0"/>
  </r>
  <r>
    <n v="3309"/>
    <s v="Cotingidae"/>
    <x v="214"/>
    <n v="1"/>
    <m/>
    <m/>
    <m/>
    <m/>
    <m/>
    <m/>
    <m/>
    <x v="2"/>
    <x v="2"/>
    <m/>
    <x v="0"/>
    <m/>
    <m/>
    <s v="AII"/>
    <s v="tesourinha-da-mata"/>
    <x v="1"/>
    <x v="0"/>
    <n v="0"/>
    <n v="0"/>
    <n v="0"/>
    <s v="LC"/>
    <x v="0"/>
  </r>
  <r>
    <n v="3316"/>
    <s v="Cotingidae"/>
    <x v="367"/>
    <n v="1"/>
    <m/>
    <m/>
    <m/>
    <m/>
    <m/>
    <m/>
    <m/>
    <x v="2"/>
    <x v="2"/>
    <m/>
    <x v="0"/>
    <m/>
    <m/>
    <s v="AII"/>
    <s v="pavó"/>
    <x v="1"/>
    <x v="0"/>
    <s v="MA"/>
    <s v="NT"/>
    <n v="0"/>
    <s v="LC"/>
    <x v="1"/>
  </r>
  <r>
    <n v="3336"/>
    <s v="Cotingidae"/>
    <x v="368"/>
    <n v="1"/>
    <m/>
    <m/>
    <m/>
    <m/>
    <m/>
    <m/>
    <m/>
    <x v="2"/>
    <x v="2"/>
    <m/>
    <x v="0"/>
    <m/>
    <m/>
    <s v="AII"/>
    <s v="araponga"/>
    <x v="1"/>
    <x v="0"/>
    <s v="MA"/>
    <s v="NT"/>
    <n v="0"/>
    <s v="NT"/>
    <x v="1"/>
  </r>
  <r>
    <n v="3230"/>
    <s v="Tityridae"/>
    <x v="454"/>
    <n v="1"/>
    <m/>
    <m/>
    <m/>
    <m/>
    <m/>
    <m/>
    <m/>
    <x v="2"/>
    <x v="2"/>
    <m/>
    <x v="0"/>
    <m/>
    <m/>
    <s v="AII"/>
    <s v="flautim"/>
    <x v="1"/>
    <x v="0"/>
    <s v="MA"/>
    <n v="0"/>
    <n v="0"/>
    <s v="LC"/>
    <x v="0"/>
  </r>
  <r>
    <n v="3256"/>
    <s v="Tityridae"/>
    <x v="215"/>
    <n v="1"/>
    <m/>
    <m/>
    <m/>
    <m/>
    <m/>
    <m/>
    <m/>
    <x v="2"/>
    <x v="2"/>
    <m/>
    <x v="0"/>
    <m/>
    <m/>
    <s v="AII"/>
    <s v="anambé-branco-de-rabo-preto"/>
    <x v="1"/>
    <x v="0"/>
    <n v="0"/>
    <n v="0"/>
    <n v="0"/>
    <s v="LC"/>
    <x v="0"/>
  </r>
  <r>
    <n v="3263"/>
    <s v="Tityridae"/>
    <x v="370"/>
    <n v="1"/>
    <m/>
    <m/>
    <m/>
    <m/>
    <m/>
    <m/>
    <m/>
    <x v="2"/>
    <x v="2"/>
    <m/>
    <x v="0"/>
    <m/>
    <m/>
    <s v="AII"/>
    <s v="caneleiro-verde"/>
    <x v="1"/>
    <x v="0"/>
    <n v="0"/>
    <n v="0"/>
    <n v="0"/>
    <s v="LC"/>
    <x v="0"/>
  </r>
  <r>
    <n v="3275"/>
    <s v="Tityridae"/>
    <x v="15"/>
    <n v="1"/>
    <m/>
    <m/>
    <m/>
    <m/>
    <m/>
    <m/>
    <m/>
    <x v="2"/>
    <x v="2"/>
    <m/>
    <x v="0"/>
    <m/>
    <m/>
    <s v="AII"/>
    <s v="caneleiro-preto"/>
    <x v="0"/>
    <x v="0"/>
    <n v="0"/>
    <n v="0"/>
    <n v="0"/>
    <s v="LC"/>
    <x v="0"/>
  </r>
  <r>
    <n v="3285"/>
    <s v="Tityridae"/>
    <x v="216"/>
    <n v="1"/>
    <m/>
    <m/>
    <m/>
    <m/>
    <m/>
    <m/>
    <m/>
    <x v="2"/>
    <x v="2"/>
    <m/>
    <x v="0"/>
    <m/>
    <m/>
    <s v="AII"/>
    <s v="caneleiro-de-chapéu-preto"/>
    <x v="1"/>
    <x v="0"/>
    <n v="0"/>
    <n v="0"/>
    <n v="0"/>
    <s v="LC"/>
    <x v="0"/>
  </r>
  <r>
    <n v="3373"/>
    <s v="Platyrinchidae"/>
    <x v="371"/>
    <n v="1"/>
    <m/>
    <m/>
    <m/>
    <m/>
    <m/>
    <m/>
    <m/>
    <x v="2"/>
    <x v="2"/>
    <m/>
    <x v="0"/>
    <m/>
    <m/>
    <s v="AII"/>
    <s v="patinho"/>
    <x v="1"/>
    <x v="0"/>
    <n v="0"/>
    <n v="0"/>
    <n v="0"/>
    <s v="LC"/>
    <x v="0"/>
  </r>
  <r>
    <n v="3419"/>
    <s v="Rhynchocyclidae"/>
    <x v="455"/>
    <n v="1"/>
    <m/>
    <m/>
    <m/>
    <m/>
    <m/>
    <m/>
    <m/>
    <x v="2"/>
    <x v="2"/>
    <m/>
    <x v="0"/>
    <m/>
    <m/>
    <s v="AII"/>
    <s v="abre-asa-de-cabeça-cinza"/>
    <x v="1"/>
    <x v="0"/>
    <n v="1"/>
    <n v="0"/>
    <n v="0"/>
    <s v="LC"/>
    <x v="0"/>
  </r>
  <r>
    <n v="3421"/>
    <s v="Rhynchocyclidae"/>
    <x v="36"/>
    <n v="1"/>
    <m/>
    <m/>
    <m/>
    <m/>
    <m/>
    <m/>
    <m/>
    <x v="2"/>
    <x v="2"/>
    <m/>
    <x v="0"/>
    <m/>
    <m/>
    <s v="AII"/>
    <s v="cabeçudo"/>
    <x v="1"/>
    <x v="0"/>
    <n v="0"/>
    <n v="0"/>
    <n v="0"/>
    <s v="LC"/>
    <x v="0"/>
  </r>
  <r>
    <n v="3430"/>
    <s v="Rhynchocyclidae"/>
    <x v="372"/>
    <n v="1"/>
    <m/>
    <m/>
    <m/>
    <m/>
    <m/>
    <m/>
    <m/>
    <x v="2"/>
    <x v="2"/>
    <m/>
    <x v="0"/>
    <m/>
    <m/>
    <s v="AII"/>
    <s v="estalador"/>
    <x v="1"/>
    <x v="0"/>
    <n v="0"/>
    <n v="0"/>
    <n v="0"/>
    <s v="LC"/>
    <x v="0"/>
  </r>
  <r>
    <n v="3436"/>
    <s v="Rhynchocyclidae"/>
    <x v="456"/>
    <n v="1"/>
    <m/>
    <m/>
    <m/>
    <m/>
    <m/>
    <m/>
    <m/>
    <x v="2"/>
    <x v="2"/>
    <m/>
    <x v="0"/>
    <m/>
    <m/>
    <s v="AII"/>
    <s v="borboletinha-do-mato"/>
    <x v="1"/>
    <x v="0"/>
    <n v="0"/>
    <n v="0"/>
    <n v="0"/>
    <s v="LC"/>
    <x v="0"/>
  </r>
  <r>
    <n v="3455"/>
    <s v="Rhynchocyclidae"/>
    <x v="217"/>
    <n v="1"/>
    <m/>
    <m/>
    <m/>
    <m/>
    <m/>
    <m/>
    <m/>
    <x v="2"/>
    <x v="2"/>
    <m/>
    <x v="0"/>
    <m/>
    <m/>
    <s v="AII"/>
    <s v="bico-chato-de-orelha-preta"/>
    <x v="1"/>
    <x v="0"/>
    <n v="0"/>
    <n v="0"/>
    <n v="0"/>
    <s v="LC"/>
    <x v="0"/>
  </r>
  <r>
    <n v="3486"/>
    <s v="Rhynchocyclidae"/>
    <x v="218"/>
    <n v="1"/>
    <m/>
    <m/>
    <m/>
    <m/>
    <m/>
    <m/>
    <m/>
    <x v="2"/>
    <x v="2"/>
    <m/>
    <x v="0"/>
    <m/>
    <m/>
    <s v="AII"/>
    <s v="teque-teque"/>
    <x v="0"/>
    <x v="0"/>
    <s v="MA"/>
    <n v="0"/>
    <n v="0"/>
    <s v="LC"/>
    <x v="0"/>
  </r>
  <r>
    <n v="3487"/>
    <s v="Rhynchocyclidae"/>
    <x v="219"/>
    <n v="1"/>
    <m/>
    <m/>
    <m/>
    <m/>
    <m/>
    <m/>
    <m/>
    <x v="2"/>
    <x v="2"/>
    <m/>
    <x v="0"/>
    <m/>
    <m/>
    <s v="AII"/>
    <s v="ferreirinho-relógio"/>
    <x v="0"/>
    <x v="0"/>
    <n v="0"/>
    <n v="0"/>
    <n v="0"/>
    <s v="LC"/>
    <x v="0"/>
  </r>
  <r>
    <n v="3503"/>
    <s v="Rhynchocyclidae"/>
    <x v="373"/>
    <n v="1"/>
    <m/>
    <m/>
    <m/>
    <m/>
    <m/>
    <m/>
    <m/>
    <x v="2"/>
    <x v="2"/>
    <m/>
    <x v="0"/>
    <m/>
    <m/>
    <s v="AII"/>
    <s v="tororó"/>
    <x v="1"/>
    <x v="0"/>
    <n v="0"/>
    <n v="0"/>
    <n v="0"/>
    <s v="LC"/>
    <x v="0"/>
  </r>
  <r>
    <n v="3519"/>
    <s v="Rhynchocyclidae"/>
    <x v="54"/>
    <n v="1"/>
    <m/>
    <m/>
    <m/>
    <m/>
    <m/>
    <m/>
    <m/>
    <x v="2"/>
    <x v="2"/>
    <m/>
    <x v="0"/>
    <m/>
    <m/>
    <s v="AII"/>
    <s v="miudinho"/>
    <x v="0"/>
    <x v="0"/>
    <s v="MA"/>
    <n v="0"/>
    <n v="0"/>
    <s v="LC"/>
    <x v="0"/>
  </r>
  <r>
    <n v="3543"/>
    <s v="Rhynchocyclidae"/>
    <x v="374"/>
    <n v="1"/>
    <m/>
    <m/>
    <m/>
    <m/>
    <m/>
    <m/>
    <m/>
    <x v="2"/>
    <x v="2"/>
    <m/>
    <x v="0"/>
    <m/>
    <m/>
    <s v="AII"/>
    <s v="tiririzinho-do-mato"/>
    <x v="1"/>
    <x v="0"/>
    <s v="MA"/>
    <n v="0"/>
    <n v="0"/>
    <s v="NT"/>
    <x v="1"/>
  </r>
  <r>
    <n v="3548"/>
    <s v="Rhynchocyclidae"/>
    <x v="14"/>
    <n v="1"/>
    <m/>
    <m/>
    <m/>
    <m/>
    <m/>
    <m/>
    <m/>
    <x v="2"/>
    <x v="2"/>
    <m/>
    <x v="0"/>
    <m/>
    <m/>
    <s v="AII"/>
    <s v="tachuri-campainha"/>
    <x v="0"/>
    <x v="0"/>
    <s v="MA"/>
    <n v="0"/>
    <n v="0"/>
    <s v="LC"/>
    <x v="0"/>
  </r>
  <r>
    <n v="3573"/>
    <s v="Tyrannidae"/>
    <x v="220"/>
    <n v="1"/>
    <m/>
    <m/>
    <m/>
    <m/>
    <m/>
    <m/>
    <m/>
    <x v="2"/>
    <x v="2"/>
    <m/>
    <x v="0"/>
    <m/>
    <m/>
    <s v="AII"/>
    <s v="gibão-de-couro"/>
    <x v="0"/>
    <x v="0"/>
    <n v="0"/>
    <n v="0"/>
    <n v="0"/>
    <s v="LC"/>
    <x v="0"/>
  </r>
  <r>
    <n v="3607"/>
    <s v="Tyrannidae"/>
    <x v="13"/>
    <n v="1"/>
    <m/>
    <m/>
    <m/>
    <m/>
    <m/>
    <m/>
    <m/>
    <x v="2"/>
    <x v="2"/>
    <m/>
    <x v="0"/>
    <m/>
    <m/>
    <s v="AII"/>
    <s v="risadinha"/>
    <x v="0"/>
    <x v="0"/>
    <n v="0"/>
    <n v="0"/>
    <n v="0"/>
    <s v="LC"/>
    <x v="0"/>
  </r>
  <r>
    <n v="3613"/>
    <s v="Tyrannidae"/>
    <x v="3"/>
    <n v="1"/>
    <m/>
    <m/>
    <m/>
    <m/>
    <m/>
    <m/>
    <m/>
    <x v="2"/>
    <x v="2"/>
    <m/>
    <x v="0"/>
    <m/>
    <m/>
    <s v="AII"/>
    <s v="guaracava-de-barriga-amarela"/>
    <x v="0"/>
    <x v="1"/>
    <n v="0"/>
    <n v="0"/>
    <n v="0"/>
    <s v="LC"/>
    <x v="0"/>
  </r>
  <r>
    <n v="3615"/>
    <s v="Tyrannidae"/>
    <x v="221"/>
    <n v="1"/>
    <m/>
    <m/>
    <m/>
    <m/>
    <m/>
    <m/>
    <m/>
    <x v="2"/>
    <x v="2"/>
    <m/>
    <x v="0"/>
    <m/>
    <m/>
    <s v="AII"/>
    <s v="guaracava-grande"/>
    <x v="0"/>
    <x v="0"/>
    <n v="0"/>
    <n v="0"/>
    <n v="0"/>
    <s v="LC"/>
    <x v="0"/>
  </r>
  <r>
    <n v="3617"/>
    <s v="Tyrannidae"/>
    <x v="376"/>
    <n v="1"/>
    <m/>
    <m/>
    <m/>
    <m/>
    <m/>
    <m/>
    <m/>
    <x v="2"/>
    <x v="2"/>
    <m/>
    <x v="0"/>
    <m/>
    <m/>
    <s v="AII"/>
    <s v="guaracava-de-crista-branca"/>
    <x v="4"/>
    <x v="3"/>
    <n v="0"/>
    <n v="0"/>
    <n v="0"/>
    <n v="0"/>
    <x v="0"/>
  </r>
  <r>
    <n v="3618"/>
    <s v="Tyrannidae"/>
    <x v="377"/>
    <n v="1"/>
    <m/>
    <m/>
    <m/>
    <m/>
    <m/>
    <m/>
    <m/>
    <x v="2"/>
    <x v="2"/>
    <m/>
    <x v="0"/>
    <m/>
    <m/>
    <s v="AII"/>
    <s v="tuque-pium"/>
    <x v="0"/>
    <x v="0"/>
    <n v="0"/>
    <n v="0"/>
    <n v="0"/>
    <s v="LC"/>
    <x v="0"/>
  </r>
  <r>
    <n v="3619"/>
    <s v="Tyrannidae"/>
    <x v="378"/>
    <n v="1"/>
    <m/>
    <m/>
    <m/>
    <m/>
    <m/>
    <m/>
    <m/>
    <x v="2"/>
    <x v="2"/>
    <m/>
    <x v="0"/>
    <m/>
    <m/>
    <s v="AII"/>
    <s v="tuque"/>
    <x v="0"/>
    <x v="0"/>
    <n v="0"/>
    <n v="0"/>
    <n v="0"/>
    <s v="LC"/>
    <x v="0"/>
  </r>
  <r>
    <n v="3621"/>
    <s v="Tyrannidae"/>
    <x v="379"/>
    <n v="1"/>
    <m/>
    <m/>
    <m/>
    <m/>
    <m/>
    <m/>
    <m/>
    <x v="2"/>
    <x v="2"/>
    <m/>
    <x v="0"/>
    <m/>
    <m/>
    <s v="AII"/>
    <s v="guaracava-de-topete-uniforme"/>
    <x v="1"/>
    <x v="1"/>
    <n v="0"/>
    <s v="NT"/>
    <n v="0"/>
    <s v="LC"/>
    <x v="1"/>
  </r>
  <r>
    <n v="3624"/>
    <s v="Tyrannidae"/>
    <x v="380"/>
    <n v="1"/>
    <m/>
    <m/>
    <m/>
    <m/>
    <m/>
    <m/>
    <m/>
    <x v="2"/>
    <x v="2"/>
    <m/>
    <x v="0"/>
    <m/>
    <m/>
    <s v="AII"/>
    <s v="chibum"/>
    <x v="0"/>
    <x v="1"/>
    <n v="0"/>
    <n v="0"/>
    <n v="0"/>
    <s v="LC"/>
    <x v="0"/>
  </r>
  <r>
    <n v="3627"/>
    <s v="Tyrannidae"/>
    <x v="381"/>
    <n v="1"/>
    <m/>
    <m/>
    <m/>
    <m/>
    <m/>
    <m/>
    <m/>
    <x v="2"/>
    <x v="2"/>
    <m/>
    <x v="0"/>
    <m/>
    <m/>
    <s v="AII"/>
    <s v="tucão"/>
    <x v="1"/>
    <x v="0"/>
    <n v="0"/>
    <n v="0"/>
    <n v="0"/>
    <n v="0"/>
    <x v="0"/>
  </r>
  <r>
    <n v="3649"/>
    <s v="Tyrannidae"/>
    <x v="384"/>
    <n v="1"/>
    <m/>
    <m/>
    <m/>
    <m/>
    <m/>
    <m/>
    <m/>
    <x v="2"/>
    <x v="2"/>
    <m/>
    <x v="0"/>
    <m/>
    <m/>
    <s v="AII"/>
    <s v="guaracava-de-crista-alaranjada"/>
    <x v="1"/>
    <x v="0"/>
    <n v="0"/>
    <n v="0"/>
    <n v="0"/>
    <s v="LC"/>
    <x v="0"/>
  </r>
  <r>
    <n v="3664"/>
    <s v="Tyrannidae"/>
    <x v="386"/>
    <n v="1"/>
    <m/>
    <m/>
    <m/>
    <m/>
    <m/>
    <m/>
    <m/>
    <x v="2"/>
    <x v="2"/>
    <m/>
    <x v="0"/>
    <m/>
    <m/>
    <s v="AII"/>
    <s v="piolhinho-verdoso"/>
    <x v="1"/>
    <x v="0"/>
    <s v="MA"/>
    <n v="0"/>
    <n v="0"/>
    <s v="LC"/>
    <x v="0"/>
  </r>
  <r>
    <n v="3666"/>
    <s v="Tyrannidae"/>
    <x v="387"/>
    <n v="1"/>
    <m/>
    <m/>
    <m/>
    <m/>
    <m/>
    <m/>
    <m/>
    <x v="2"/>
    <x v="2"/>
    <m/>
    <x v="0"/>
    <m/>
    <m/>
    <s v="AII"/>
    <s v="piolhinho"/>
    <x v="1"/>
    <x v="0"/>
    <n v="0"/>
    <n v="0"/>
    <n v="0"/>
    <s v="LC"/>
    <x v="0"/>
  </r>
  <r>
    <n v="3672"/>
    <s v="Tyrannidae"/>
    <x v="457"/>
    <n v="1"/>
    <m/>
    <m/>
    <m/>
    <m/>
    <m/>
    <m/>
    <m/>
    <x v="2"/>
    <x v="2"/>
    <m/>
    <x v="0"/>
    <m/>
    <m/>
    <s v="AII"/>
    <s v="piolhinho-serrano"/>
    <x v="1"/>
    <x v="0"/>
    <s v="MA"/>
    <n v="0"/>
    <n v="0"/>
    <s v="NT"/>
    <x v="1"/>
  </r>
  <r>
    <n v="3693"/>
    <s v="Tyrannidae"/>
    <x v="222"/>
    <n v="1"/>
    <m/>
    <m/>
    <m/>
    <m/>
    <m/>
    <m/>
    <m/>
    <x v="2"/>
    <x v="2"/>
    <m/>
    <x v="0"/>
    <m/>
    <m/>
    <s v="AII"/>
    <s v="alegrinho"/>
    <x v="0"/>
    <x v="0"/>
    <n v="0"/>
    <n v="0"/>
    <n v="0"/>
    <s v="LC"/>
    <x v="0"/>
  </r>
  <r>
    <n v="3713"/>
    <s v="Tyrannidae"/>
    <x v="389"/>
    <n v="1"/>
    <m/>
    <m/>
    <m/>
    <m/>
    <m/>
    <m/>
    <m/>
    <x v="2"/>
    <x v="2"/>
    <m/>
    <x v="0"/>
    <m/>
    <m/>
    <s v="AII"/>
    <s v="bem-te-vi-pirata"/>
    <x v="0"/>
    <x v="0"/>
    <n v="0"/>
    <n v="0"/>
    <n v="0"/>
    <s v="LC"/>
    <x v="0"/>
  </r>
  <r>
    <n v="3725"/>
    <s v="Tyrannidae"/>
    <x v="390"/>
    <n v="1"/>
    <m/>
    <m/>
    <m/>
    <m/>
    <m/>
    <m/>
    <m/>
    <x v="2"/>
    <x v="2"/>
    <m/>
    <x v="0"/>
    <m/>
    <m/>
    <s v="AII"/>
    <s v="irré"/>
    <x v="0"/>
    <x v="0"/>
    <n v="0"/>
    <n v="0"/>
    <n v="0"/>
    <s v="LC"/>
    <x v="0"/>
  </r>
  <r>
    <n v="3730"/>
    <s v="Tyrannidae"/>
    <x v="223"/>
    <n v="1"/>
    <m/>
    <m/>
    <m/>
    <m/>
    <m/>
    <m/>
    <m/>
    <x v="2"/>
    <x v="2"/>
    <m/>
    <x v="0"/>
    <m/>
    <m/>
    <s v="AII"/>
    <s v="maria-cavaleira"/>
    <x v="0"/>
    <x v="0"/>
    <n v="0"/>
    <n v="0"/>
    <n v="0"/>
    <s v="LC"/>
    <x v="0"/>
  </r>
  <r>
    <n v="3733"/>
    <s v="Tyrannidae"/>
    <x v="391"/>
    <n v="1"/>
    <m/>
    <m/>
    <m/>
    <m/>
    <m/>
    <m/>
    <m/>
    <x v="2"/>
    <x v="2"/>
    <m/>
    <x v="0"/>
    <m/>
    <m/>
    <s v="AII"/>
    <s v="maria-cavaleira-de-rabo-enferrujado"/>
    <x v="0"/>
    <x v="0"/>
    <n v="0"/>
    <n v="0"/>
    <n v="0"/>
    <s v="LC"/>
    <x v="0"/>
  </r>
  <r>
    <n v="3740"/>
    <s v="Tyrannidae"/>
    <x v="392"/>
    <n v="1"/>
    <m/>
    <m/>
    <m/>
    <m/>
    <m/>
    <m/>
    <m/>
    <x v="2"/>
    <x v="2"/>
    <m/>
    <x v="0"/>
    <m/>
    <m/>
    <s v="AII"/>
    <s v="gritador"/>
    <x v="1"/>
    <x v="0"/>
    <n v="0"/>
    <n v="0"/>
    <n v="0"/>
    <s v="LC"/>
    <x v="0"/>
  </r>
  <r>
    <n v="3752"/>
    <s v="Tyrannidae"/>
    <x v="10"/>
    <n v="1"/>
    <m/>
    <m/>
    <m/>
    <m/>
    <m/>
    <m/>
    <m/>
    <x v="2"/>
    <x v="2"/>
    <m/>
    <x v="0"/>
    <m/>
    <m/>
    <s v="AII"/>
    <s v="bem-te-vi"/>
    <x v="0"/>
    <x v="0"/>
    <n v="0"/>
    <n v="0"/>
    <n v="0"/>
    <s v="LC"/>
    <x v="0"/>
  </r>
  <r>
    <n v="3758"/>
    <s v="Tyrannidae"/>
    <x v="458"/>
    <n v="1"/>
    <m/>
    <m/>
    <m/>
    <m/>
    <m/>
    <m/>
    <m/>
    <x v="2"/>
    <x v="2"/>
    <m/>
    <x v="0"/>
    <m/>
    <m/>
    <s v="AII"/>
    <s v="bentevizinho-do-brejo"/>
    <x v="0"/>
    <x v="1"/>
    <n v="0"/>
    <n v="0"/>
    <n v="0"/>
    <s v="LC"/>
    <x v="0"/>
  </r>
  <r>
    <n v="3761"/>
    <s v="Tyrannidae"/>
    <x v="224"/>
    <n v="1"/>
    <m/>
    <m/>
    <m/>
    <m/>
    <m/>
    <m/>
    <m/>
    <x v="2"/>
    <x v="2"/>
    <m/>
    <x v="0"/>
    <m/>
    <m/>
    <s v="AII"/>
    <s v="suiriri-cavaleiro"/>
    <x v="0"/>
    <x v="1"/>
    <n v="0"/>
    <n v="0"/>
    <n v="0"/>
    <s v="LC"/>
    <x v="0"/>
  </r>
  <r>
    <n v="3765"/>
    <s v="Tyrannidae"/>
    <x v="9"/>
    <n v="1"/>
    <m/>
    <m/>
    <m/>
    <m/>
    <m/>
    <m/>
    <m/>
    <x v="2"/>
    <x v="2"/>
    <m/>
    <x v="0"/>
    <m/>
    <m/>
    <s v="AII"/>
    <s v="bem-te-vi-rajado"/>
    <x v="0"/>
    <x v="0"/>
    <n v="0"/>
    <n v="0"/>
    <n v="0"/>
    <s v="LC"/>
    <x v="0"/>
  </r>
  <r>
    <n v="3771"/>
    <s v="Tyrannidae"/>
    <x v="225"/>
    <n v="1"/>
    <m/>
    <m/>
    <m/>
    <m/>
    <m/>
    <m/>
    <m/>
    <x v="2"/>
    <x v="2"/>
    <m/>
    <x v="0"/>
    <m/>
    <m/>
    <s v="AII"/>
    <s v="neinei"/>
    <x v="0"/>
    <x v="0"/>
    <n v="0"/>
    <n v="0"/>
    <n v="0"/>
    <s v="LC"/>
    <x v="0"/>
  </r>
  <r>
    <n v="3774"/>
    <s v="Tyrannidae"/>
    <x v="393"/>
    <n v="1"/>
    <m/>
    <m/>
    <m/>
    <m/>
    <m/>
    <m/>
    <m/>
    <x v="2"/>
    <x v="2"/>
    <m/>
    <x v="0"/>
    <m/>
    <m/>
    <s v="AII"/>
    <s v="bentevizinho-de-asa-ferrugínea"/>
    <x v="0"/>
    <x v="1"/>
    <n v="0"/>
    <n v="0"/>
    <n v="0"/>
    <s v="LC"/>
    <x v="0"/>
  </r>
  <r>
    <n v="3777"/>
    <s v="Tyrannidae"/>
    <x v="226"/>
    <n v="1"/>
    <m/>
    <m/>
    <m/>
    <m/>
    <m/>
    <m/>
    <m/>
    <x v="2"/>
    <x v="2"/>
    <m/>
    <x v="0"/>
    <m/>
    <m/>
    <s v="AII"/>
    <s v="bentevizinho-de-penacho-vermelho"/>
    <x v="0"/>
    <x v="0"/>
    <n v="0"/>
    <n v="0"/>
    <n v="0"/>
    <s v="LC"/>
    <x v="0"/>
  </r>
  <r>
    <n v="3787"/>
    <s v="Tyrannidae"/>
    <x v="39"/>
    <n v="1"/>
    <m/>
    <m/>
    <m/>
    <m/>
    <m/>
    <m/>
    <m/>
    <x v="2"/>
    <x v="2"/>
    <m/>
    <x v="0"/>
    <m/>
    <m/>
    <s v="AII"/>
    <s v="suiriri"/>
    <x v="0"/>
    <x v="0"/>
    <n v="0"/>
    <n v="0"/>
    <n v="0"/>
    <s v="LC"/>
    <x v="0"/>
  </r>
  <r>
    <n v="3790"/>
    <s v="Tyrannidae"/>
    <x v="228"/>
    <n v="1"/>
    <m/>
    <m/>
    <m/>
    <m/>
    <m/>
    <m/>
    <m/>
    <x v="2"/>
    <x v="2"/>
    <m/>
    <x v="0"/>
    <m/>
    <m/>
    <s v="AII"/>
    <s v="tesourinha"/>
    <x v="0"/>
    <x v="1"/>
    <n v="0"/>
    <n v="0"/>
    <n v="0"/>
    <s v="LC"/>
    <x v="0"/>
  </r>
  <r>
    <n v="3797"/>
    <s v="Tyrannidae"/>
    <x v="394"/>
    <n v="1"/>
    <m/>
    <m/>
    <m/>
    <m/>
    <m/>
    <m/>
    <m/>
    <x v="2"/>
    <x v="2"/>
    <m/>
    <x v="0"/>
    <m/>
    <m/>
    <s v="AII"/>
    <s v="peitica-de-chapéu-preto"/>
    <x v="0"/>
    <x v="0"/>
    <n v="0"/>
    <n v="0"/>
    <n v="0"/>
    <s v="LC"/>
    <x v="0"/>
  </r>
  <r>
    <n v="3801"/>
    <s v="Tyrannidae"/>
    <x v="229"/>
    <n v="1"/>
    <m/>
    <m/>
    <m/>
    <m/>
    <m/>
    <m/>
    <m/>
    <x v="2"/>
    <x v="2"/>
    <m/>
    <x v="0"/>
    <m/>
    <m/>
    <s v="AII"/>
    <s v="peitica"/>
    <x v="0"/>
    <x v="0"/>
    <n v="0"/>
    <n v="0"/>
    <n v="0"/>
    <s v="LC"/>
    <x v="0"/>
  </r>
  <r>
    <n v="3811"/>
    <s v="Tyrannidae"/>
    <x v="395"/>
    <n v="1"/>
    <m/>
    <m/>
    <m/>
    <m/>
    <m/>
    <m/>
    <m/>
    <x v="2"/>
    <x v="2"/>
    <m/>
    <x v="0"/>
    <m/>
    <m/>
    <s v="AII"/>
    <s v="viuvinha"/>
    <x v="0"/>
    <x v="0"/>
    <n v="0"/>
    <n v="0"/>
    <n v="0"/>
    <s v="LC"/>
    <x v="0"/>
  </r>
  <r>
    <n v="3838"/>
    <s v="Tyrannidae"/>
    <x v="230"/>
    <n v="1"/>
    <m/>
    <m/>
    <m/>
    <m/>
    <m/>
    <m/>
    <m/>
    <x v="2"/>
    <x v="2"/>
    <m/>
    <x v="0"/>
    <m/>
    <m/>
    <s v="AII"/>
    <s v="freirinha"/>
    <x v="1"/>
    <x v="2"/>
    <n v="0"/>
    <n v="0"/>
    <n v="0"/>
    <s v="LC"/>
    <x v="0"/>
  </r>
  <r>
    <n v="3835"/>
    <s v="Tyrannidae"/>
    <x v="232"/>
    <n v="1"/>
    <m/>
    <m/>
    <m/>
    <m/>
    <m/>
    <m/>
    <m/>
    <x v="2"/>
    <x v="2"/>
    <m/>
    <x v="0"/>
    <m/>
    <m/>
    <s v="AII"/>
    <s v="lavadeira-mascarada"/>
    <x v="0"/>
    <x v="1"/>
    <n v="0"/>
    <n v="0"/>
    <n v="0"/>
    <s v="LC"/>
    <x v="0"/>
  </r>
  <r>
    <n v="3829"/>
    <s v="Tyrannidae"/>
    <x v="233"/>
    <n v="1"/>
    <m/>
    <m/>
    <m/>
    <m/>
    <m/>
    <m/>
    <m/>
    <x v="2"/>
    <x v="2"/>
    <m/>
    <x v="0"/>
    <m/>
    <m/>
    <s v="AII"/>
    <s v="príncipe"/>
    <x v="0"/>
    <x v="1"/>
    <n v="0"/>
    <n v="0"/>
    <n v="0"/>
    <s v="LC"/>
    <x v="0"/>
  </r>
  <r>
    <n v="3918"/>
    <s v="Tyrannidae"/>
    <x v="396"/>
    <n v="1"/>
    <m/>
    <m/>
    <m/>
    <m/>
    <m/>
    <m/>
    <m/>
    <x v="2"/>
    <x v="2"/>
    <m/>
    <x v="0"/>
    <m/>
    <m/>
    <s v="AII"/>
    <s v="tesoura-cinzenta"/>
    <x v="1"/>
    <x v="0"/>
    <s v="MA"/>
    <n v="0"/>
    <n v="0"/>
    <s v="LC"/>
    <x v="0"/>
  </r>
  <r>
    <n v="3840"/>
    <s v="Tyrannidae"/>
    <x v="234"/>
    <n v="1"/>
    <m/>
    <m/>
    <m/>
    <m/>
    <m/>
    <m/>
    <m/>
    <x v="2"/>
    <x v="2"/>
    <m/>
    <x v="0"/>
    <m/>
    <m/>
    <s v="AII"/>
    <s v="tesoura-do-brejo"/>
    <x v="1"/>
    <x v="1"/>
    <n v="0"/>
    <n v="0"/>
    <n v="0"/>
    <s v="LC"/>
    <x v="0"/>
  </r>
  <r>
    <n v="3819"/>
    <s v="Tyrannidae"/>
    <x v="235"/>
    <n v="1"/>
    <m/>
    <m/>
    <m/>
    <m/>
    <m/>
    <m/>
    <m/>
    <x v="2"/>
    <x v="2"/>
    <m/>
    <x v="0"/>
    <m/>
    <m/>
    <s v="AII"/>
    <s v="filipe"/>
    <x v="0"/>
    <x v="1"/>
    <n v="0"/>
    <n v="0"/>
    <n v="0"/>
    <s v="LC"/>
    <x v="0"/>
  </r>
  <r>
    <n v="3855"/>
    <s v="Tyrannidae"/>
    <x v="28"/>
    <n v="1"/>
    <m/>
    <m/>
    <m/>
    <m/>
    <m/>
    <m/>
    <m/>
    <x v="2"/>
    <x v="2"/>
    <m/>
    <x v="0"/>
    <m/>
    <m/>
    <s v="AII"/>
    <s v="enferrujado"/>
    <x v="1"/>
    <x v="0"/>
    <n v="0"/>
    <n v="0"/>
    <n v="0"/>
    <s v="LC"/>
    <x v="0"/>
  </r>
  <r>
    <n v="3866"/>
    <s v="Tyrannidae"/>
    <x v="397"/>
    <n v="1"/>
    <m/>
    <m/>
    <m/>
    <m/>
    <m/>
    <m/>
    <m/>
    <x v="2"/>
    <x v="2"/>
    <m/>
    <x v="0"/>
    <m/>
    <m/>
    <s v="AII"/>
    <s v="papa-moscas-cinzento"/>
    <x v="0"/>
    <x v="0"/>
    <n v="0"/>
    <n v="0"/>
    <n v="0"/>
    <s v="LC"/>
    <x v="0"/>
  </r>
  <r>
    <n v="3896"/>
    <s v="Tyrannidae"/>
    <x v="237"/>
    <n v="1"/>
    <m/>
    <m/>
    <m/>
    <m/>
    <m/>
    <m/>
    <m/>
    <x v="2"/>
    <x v="2"/>
    <m/>
    <x v="0"/>
    <m/>
    <m/>
    <s v="AII"/>
    <s v="suiriri-pequeno"/>
    <x v="0"/>
    <x v="1"/>
    <n v="0"/>
    <n v="0"/>
    <n v="0"/>
    <s v="LC"/>
    <x v="0"/>
  </r>
  <r>
    <n v="3880"/>
    <s v="Tyrannidae"/>
    <x v="398"/>
    <n v="1"/>
    <m/>
    <m/>
    <m/>
    <m/>
    <m/>
    <m/>
    <m/>
    <x v="2"/>
    <x v="2"/>
    <m/>
    <x v="0"/>
    <m/>
    <m/>
    <s v="AII"/>
    <s v="maria-preta-de-bico-azulado"/>
    <x v="0"/>
    <x v="0"/>
    <n v="0"/>
    <n v="0"/>
    <n v="0"/>
    <s v="LC"/>
    <x v="0"/>
  </r>
  <r>
    <n v="3906"/>
    <s v="Tyrannidae"/>
    <x v="238"/>
    <n v="1"/>
    <m/>
    <m/>
    <m/>
    <m/>
    <m/>
    <m/>
    <m/>
    <x v="2"/>
    <x v="2"/>
    <m/>
    <x v="0"/>
    <m/>
    <m/>
    <s v="AII"/>
    <s v="noivinha-branca"/>
    <x v="1"/>
    <x v="1"/>
    <n v="0"/>
    <n v="0"/>
    <n v="0"/>
    <s v="LC"/>
    <x v="0"/>
  </r>
  <r>
    <n v="3902"/>
    <s v="Tyrannidae"/>
    <x v="239"/>
    <n v="1"/>
    <m/>
    <m/>
    <m/>
    <m/>
    <m/>
    <m/>
    <m/>
    <x v="2"/>
    <x v="2"/>
    <m/>
    <x v="0"/>
    <m/>
    <m/>
    <s v="AII"/>
    <s v="primavera"/>
    <x v="0"/>
    <x v="1"/>
    <n v="0"/>
    <n v="0"/>
    <e v="#N/A"/>
    <e v="#N/A"/>
    <x v="0"/>
  </r>
  <r>
    <n v="3923"/>
    <s v="Vireonidae"/>
    <x v="240"/>
    <n v="1"/>
    <m/>
    <m/>
    <m/>
    <m/>
    <m/>
    <m/>
    <m/>
    <x v="2"/>
    <x v="2"/>
    <m/>
    <x v="0"/>
    <m/>
    <m/>
    <s v="AII"/>
    <s v="pitiguari"/>
    <x v="0"/>
    <x v="0"/>
    <n v="0"/>
    <n v="0"/>
    <n v="0"/>
    <s v="LC"/>
    <x v="0"/>
  </r>
  <r>
    <n v="3932"/>
    <s v="Vireonidae"/>
    <x v="399"/>
    <n v="1"/>
    <m/>
    <m/>
    <m/>
    <m/>
    <m/>
    <m/>
    <m/>
    <x v="2"/>
    <x v="2"/>
    <m/>
    <x v="0"/>
    <m/>
    <m/>
    <s v="AII"/>
    <s v="vite-vite-de-olho-cinza"/>
    <x v="1"/>
    <x v="1"/>
    <n v="0"/>
    <n v="0"/>
    <n v="0"/>
    <s v="LC"/>
    <x v="0"/>
  </r>
  <r>
    <n v="3933"/>
    <s v="Vireonidae"/>
    <x v="459"/>
    <n v="1"/>
    <m/>
    <m/>
    <m/>
    <m/>
    <m/>
    <m/>
    <m/>
    <x v="2"/>
    <x v="2"/>
    <m/>
    <x v="0"/>
    <m/>
    <m/>
    <s v="AII"/>
    <s v="verdinho-coroado"/>
    <x v="1"/>
    <x v="0"/>
    <s v="MA"/>
    <n v="0"/>
    <n v="0"/>
    <s v="LC"/>
    <x v="0"/>
  </r>
  <r>
    <n v="3961"/>
    <s v="Vireonidae"/>
    <x v="27"/>
    <n v="1"/>
    <m/>
    <m/>
    <m/>
    <m/>
    <m/>
    <m/>
    <m/>
    <x v="2"/>
    <x v="2"/>
    <m/>
    <x v="0"/>
    <m/>
    <m/>
    <s v="AII"/>
    <s v="juruviara"/>
    <x v="0"/>
    <x v="0"/>
    <n v="0"/>
    <n v="0"/>
    <n v="0"/>
    <s v="LC"/>
    <x v="0"/>
  </r>
  <r>
    <n v="3979"/>
    <s v="Corvidae"/>
    <x v="241"/>
    <n v="1"/>
    <m/>
    <m/>
    <m/>
    <m/>
    <m/>
    <m/>
    <m/>
    <x v="2"/>
    <x v="2"/>
    <m/>
    <x v="0"/>
    <m/>
    <m/>
    <s v="AII"/>
    <s v="gralha-do-campo"/>
    <x v="1"/>
    <x v="1"/>
    <s v="Cer"/>
    <n v="0"/>
    <n v="0"/>
    <s v="LC"/>
    <x v="0"/>
  </r>
  <r>
    <n v="3983"/>
    <s v="Corvidae"/>
    <x v="242"/>
    <n v="1"/>
    <m/>
    <m/>
    <m/>
    <m/>
    <m/>
    <m/>
    <m/>
    <x v="2"/>
    <x v="2"/>
    <m/>
    <x v="0"/>
    <m/>
    <m/>
    <s v="AII"/>
    <s v="gralha-picaça"/>
    <x v="0"/>
    <x v="0"/>
    <n v="0"/>
    <n v="0"/>
    <n v="0"/>
    <s v="LC"/>
    <x v="0"/>
  </r>
  <r>
    <n v="3991"/>
    <s v="Hirundinidae"/>
    <x v="6"/>
    <n v="1"/>
    <m/>
    <m/>
    <m/>
    <m/>
    <m/>
    <m/>
    <m/>
    <x v="2"/>
    <x v="2"/>
    <m/>
    <x v="0"/>
    <m/>
    <m/>
    <s v="AII"/>
    <s v="andorinha-pequena-de-casa"/>
    <x v="0"/>
    <x v="1"/>
    <n v="0"/>
    <n v="0"/>
    <n v="0"/>
    <s v="LC"/>
    <x v="0"/>
  </r>
  <r>
    <n v="3996"/>
    <s v="Hirundinidae"/>
    <x v="460"/>
    <n v="1"/>
    <m/>
    <m/>
    <m/>
    <m/>
    <m/>
    <m/>
    <m/>
    <x v="2"/>
    <x v="2"/>
    <m/>
    <x v="0"/>
    <m/>
    <m/>
    <s v="AII"/>
    <s v="andorinha-morena"/>
    <x v="1"/>
    <x v="1"/>
    <n v="0"/>
    <n v="0"/>
    <n v="0"/>
    <s v="LC"/>
    <x v="0"/>
  </r>
  <r>
    <n v="4003"/>
    <s v="Hirundinidae"/>
    <x v="243"/>
    <n v="1"/>
    <m/>
    <m/>
    <m/>
    <m/>
    <m/>
    <m/>
    <m/>
    <x v="2"/>
    <x v="2"/>
    <m/>
    <x v="0"/>
    <m/>
    <m/>
    <s v="AII"/>
    <s v="andorinha-serradora"/>
    <x v="0"/>
    <x v="1"/>
    <n v="0"/>
    <n v="0"/>
    <n v="0"/>
    <s v="LC"/>
    <x v="0"/>
  </r>
  <r>
    <n v="4006"/>
    <s v="Hirundinidae"/>
    <x v="244"/>
    <n v="1"/>
    <m/>
    <m/>
    <m/>
    <m/>
    <m/>
    <m/>
    <m/>
    <x v="2"/>
    <x v="2"/>
    <m/>
    <x v="0"/>
    <m/>
    <m/>
    <s v="AII"/>
    <s v="andorinha-do-campo"/>
    <x v="0"/>
    <x v="1"/>
    <n v="0"/>
    <n v="0"/>
    <n v="0"/>
    <s v="LC"/>
    <x v="0"/>
  </r>
  <r>
    <n v="4012"/>
    <s v="Hirundinidae"/>
    <x v="245"/>
    <n v="1"/>
    <m/>
    <m/>
    <m/>
    <m/>
    <m/>
    <m/>
    <m/>
    <x v="2"/>
    <x v="2"/>
    <m/>
    <x v="0"/>
    <m/>
    <m/>
    <s v="AII"/>
    <s v="andorinha-grande"/>
    <x v="0"/>
    <x v="1"/>
    <n v="0"/>
    <n v="0"/>
    <n v="0"/>
    <s v="LC"/>
    <x v="0"/>
  </r>
  <r>
    <n v="4017"/>
    <s v="Hirundinidae"/>
    <x v="246"/>
    <n v="1"/>
    <m/>
    <m/>
    <m/>
    <m/>
    <m/>
    <m/>
    <m/>
    <x v="2"/>
    <x v="2"/>
    <m/>
    <x v="0"/>
    <m/>
    <m/>
    <s v="AII"/>
    <s v="andorinha-do-rio"/>
    <x v="0"/>
    <x v="2"/>
    <n v="0"/>
    <n v="0"/>
    <n v="0"/>
    <s v="LC"/>
    <x v="0"/>
  </r>
  <r>
    <n v="4018"/>
    <s v="Hirundinidae"/>
    <x v="247"/>
    <n v="1"/>
    <m/>
    <m/>
    <m/>
    <m/>
    <m/>
    <m/>
    <m/>
    <x v="2"/>
    <x v="2"/>
    <m/>
    <x v="0"/>
    <m/>
    <m/>
    <s v="AII"/>
    <s v="andorinha-de-sobre-branco"/>
    <x v="0"/>
    <x v="1"/>
    <n v="0"/>
    <n v="0"/>
    <n v="0"/>
    <s v="LC"/>
    <x v="0"/>
  </r>
  <r>
    <n v="4042"/>
    <s v="Troglodytidae"/>
    <x v="2"/>
    <n v="1"/>
    <m/>
    <m/>
    <m/>
    <m/>
    <m/>
    <m/>
    <m/>
    <x v="2"/>
    <x v="2"/>
    <m/>
    <x v="0"/>
    <m/>
    <m/>
    <s v="AII"/>
    <s v="corruíra"/>
    <x v="0"/>
    <x v="1"/>
    <n v="0"/>
    <n v="0"/>
    <n v="0"/>
    <n v="0"/>
    <x v="0"/>
  </r>
  <r>
    <n v="4123"/>
    <s v="Polioptilidae"/>
    <x v="461"/>
    <n v="1"/>
    <m/>
    <m/>
    <m/>
    <m/>
    <m/>
    <m/>
    <m/>
    <x v="2"/>
    <x v="2"/>
    <m/>
    <x v="0"/>
    <m/>
    <m/>
    <s v="AII"/>
    <s v="balança-rabo-de-máscara"/>
    <x v="1"/>
    <x v="0"/>
    <n v="0"/>
    <n v="0"/>
    <n v="0"/>
    <s v="LC"/>
    <x v="0"/>
  </r>
  <r>
    <n v="4093"/>
    <s v="Donacobiidae"/>
    <x v="248"/>
    <n v="1"/>
    <m/>
    <m/>
    <m/>
    <m/>
    <m/>
    <m/>
    <m/>
    <x v="2"/>
    <x v="2"/>
    <m/>
    <x v="0"/>
    <m/>
    <m/>
    <s v="AII"/>
    <s v="japacanim"/>
    <x v="1"/>
    <x v="2"/>
    <n v="0"/>
    <n v="0"/>
    <n v="0"/>
    <s v="LC"/>
    <x v="0"/>
  </r>
  <r>
    <n v="4141"/>
    <s v="Turdidae"/>
    <x v="401"/>
    <n v="1"/>
    <m/>
    <m/>
    <m/>
    <m/>
    <m/>
    <m/>
    <m/>
    <x v="2"/>
    <x v="2"/>
    <m/>
    <x v="0"/>
    <m/>
    <m/>
    <s v="AII"/>
    <s v="sabiá-una"/>
    <x v="1"/>
    <x v="0"/>
    <n v="0"/>
    <n v="0"/>
    <n v="0"/>
    <s v="LC"/>
    <x v="0"/>
  </r>
  <r>
    <n v="4144"/>
    <s v="Turdidae"/>
    <x v="4"/>
    <n v="1"/>
    <m/>
    <m/>
    <m/>
    <m/>
    <m/>
    <m/>
    <m/>
    <x v="2"/>
    <x v="2"/>
    <m/>
    <x v="0"/>
    <m/>
    <m/>
    <s v="AII"/>
    <s v="sabiá-branco"/>
    <x v="0"/>
    <x v="0"/>
    <n v="0"/>
    <n v="0"/>
    <n v="0"/>
    <s v="LC"/>
    <x v="0"/>
  </r>
  <r>
    <n v="4150"/>
    <s v="Turdidae"/>
    <x v="55"/>
    <n v="1"/>
    <m/>
    <m/>
    <m/>
    <m/>
    <m/>
    <m/>
    <m/>
    <x v="2"/>
    <x v="2"/>
    <m/>
    <x v="0"/>
    <m/>
    <m/>
    <s v="AII"/>
    <s v="sabiá-laranjeira"/>
    <x v="0"/>
    <x v="0"/>
    <n v="0"/>
    <n v="0"/>
    <n v="0"/>
    <s v="LC"/>
    <x v="0"/>
  </r>
  <r>
    <n v="4157"/>
    <s v="Turdidae"/>
    <x v="249"/>
    <n v="1"/>
    <m/>
    <m/>
    <m/>
    <m/>
    <m/>
    <m/>
    <m/>
    <x v="2"/>
    <x v="2"/>
    <m/>
    <x v="0"/>
    <m/>
    <m/>
    <s v="AII"/>
    <s v="sabiá-poca"/>
    <x v="0"/>
    <x v="0"/>
    <n v="0"/>
    <n v="0"/>
    <n v="0"/>
    <s v="LC"/>
    <x v="0"/>
  </r>
  <r>
    <n v="4166"/>
    <s v="Turdidae"/>
    <x v="402"/>
    <n v="1"/>
    <m/>
    <m/>
    <m/>
    <m/>
    <m/>
    <m/>
    <m/>
    <x v="2"/>
    <x v="2"/>
    <m/>
    <x v="0"/>
    <m/>
    <m/>
    <s v="AII"/>
    <s v="sabiá-ferreiro"/>
    <x v="0"/>
    <x v="0"/>
    <s v="MA"/>
    <n v="0"/>
    <n v="0"/>
    <s v="LC"/>
    <x v="0"/>
  </r>
  <r>
    <n v="4167"/>
    <s v="Turdidae"/>
    <x v="250"/>
    <n v="1"/>
    <m/>
    <m/>
    <m/>
    <m/>
    <m/>
    <m/>
    <m/>
    <x v="2"/>
    <x v="2"/>
    <m/>
    <x v="0"/>
    <m/>
    <m/>
    <s v="AII"/>
    <s v="sabiá-coleira"/>
    <x v="1"/>
    <x v="0"/>
    <n v="0"/>
    <n v="0"/>
    <n v="0"/>
    <s v="LC"/>
    <x v="0"/>
  </r>
  <r>
    <n v="4179"/>
    <s v="Mimidae"/>
    <x v="251"/>
    <n v="1"/>
    <m/>
    <m/>
    <m/>
    <m/>
    <m/>
    <m/>
    <m/>
    <x v="2"/>
    <x v="2"/>
    <m/>
    <x v="0"/>
    <m/>
    <m/>
    <s v="AII"/>
    <s v="sabiá-do-campo"/>
    <x v="0"/>
    <x v="1"/>
    <n v="0"/>
    <n v="0"/>
    <n v="0"/>
    <s v="LC"/>
    <x v="0"/>
  </r>
  <r>
    <n v="4882"/>
    <s v="Estrildidae"/>
    <x v="252"/>
    <n v="1"/>
    <m/>
    <m/>
    <m/>
    <m/>
    <m/>
    <m/>
    <m/>
    <x v="2"/>
    <x v="2"/>
    <m/>
    <x v="0"/>
    <m/>
    <m/>
    <s v="AII"/>
    <s v="bico-de-lacre"/>
    <x v="0"/>
    <x v="1"/>
    <s v="Exo"/>
    <n v="0"/>
    <n v="0"/>
    <s v="LC"/>
    <x v="0"/>
  </r>
  <r>
    <n v="4886"/>
    <s v="Passeridae"/>
    <x v="253"/>
    <n v="1"/>
    <m/>
    <m/>
    <m/>
    <m/>
    <m/>
    <m/>
    <m/>
    <x v="2"/>
    <x v="2"/>
    <m/>
    <x v="0"/>
    <m/>
    <m/>
    <s v="AII"/>
    <s v="pardal"/>
    <x v="0"/>
    <x v="1"/>
    <s v="Exo"/>
    <n v="0"/>
    <n v="0"/>
    <s v="LC"/>
    <x v="0"/>
  </r>
  <r>
    <n v="4187"/>
    <s v="Motacillidae"/>
    <x v="254"/>
    <n v="1"/>
    <m/>
    <m/>
    <m/>
    <m/>
    <m/>
    <m/>
    <m/>
    <x v="2"/>
    <x v="2"/>
    <m/>
    <x v="0"/>
    <m/>
    <m/>
    <s v="AII"/>
    <s v="caminheiro-zumbidor"/>
    <x v="0"/>
    <x v="1"/>
    <n v="0"/>
    <n v="0"/>
    <e v="#N/A"/>
    <e v="#N/A"/>
    <x v="0"/>
  </r>
  <r>
    <n v="4840"/>
    <s v="Fringillidae"/>
    <x v="255"/>
    <n v="1"/>
    <m/>
    <m/>
    <m/>
    <m/>
    <m/>
    <m/>
    <m/>
    <x v="2"/>
    <x v="2"/>
    <m/>
    <x v="0"/>
    <m/>
    <m/>
    <s v="AII"/>
    <s v="pintassilgo"/>
    <x v="0"/>
    <x v="1"/>
    <n v="0"/>
    <n v="0"/>
    <n v="0"/>
    <s v="LC"/>
    <x v="0"/>
  </r>
  <r>
    <n v="4860"/>
    <s v="Fringillidae"/>
    <x v="403"/>
    <n v="1"/>
    <m/>
    <m/>
    <m/>
    <m/>
    <m/>
    <m/>
    <m/>
    <x v="2"/>
    <x v="2"/>
    <m/>
    <x v="0"/>
    <m/>
    <m/>
    <s v="AII"/>
    <s v="gaturamo-rei"/>
    <x v="0"/>
    <x v="0"/>
    <n v="0"/>
    <n v="0"/>
    <e v="#N/A"/>
    <e v="#N/A"/>
    <x v="0"/>
  </r>
  <r>
    <n v="4877"/>
    <s v="Fringillidae"/>
    <x v="404"/>
    <n v="1"/>
    <m/>
    <m/>
    <m/>
    <m/>
    <m/>
    <m/>
    <m/>
    <x v="2"/>
    <x v="2"/>
    <m/>
    <x v="0"/>
    <m/>
    <m/>
    <s v="AII"/>
    <s v="gaturamo-bandeira"/>
    <x v="1"/>
    <x v="0"/>
    <n v="0"/>
    <n v="0"/>
    <n v="0"/>
    <s v="LC"/>
    <x v="0"/>
  </r>
  <r>
    <n v="4847"/>
    <s v="Fringillidae"/>
    <x v="256"/>
    <n v="1"/>
    <m/>
    <m/>
    <m/>
    <m/>
    <m/>
    <m/>
    <m/>
    <x v="2"/>
    <x v="2"/>
    <m/>
    <x v="0"/>
    <m/>
    <m/>
    <s v="AII"/>
    <s v="fim-fim"/>
    <x v="0"/>
    <x v="0"/>
    <n v="0"/>
    <n v="0"/>
    <n v="0"/>
    <s v="LC"/>
    <x v="0"/>
  </r>
  <r>
    <n v="4853"/>
    <s v="Fringillidae"/>
    <x v="257"/>
    <n v="1"/>
    <m/>
    <m/>
    <m/>
    <m/>
    <m/>
    <m/>
    <m/>
    <x v="2"/>
    <x v="2"/>
    <m/>
    <x v="0"/>
    <m/>
    <m/>
    <s v="AII"/>
    <s v="gaturamo"/>
    <x v="0"/>
    <x v="0"/>
    <n v="0"/>
    <n v="0"/>
    <n v="0"/>
    <s v="LC"/>
    <x v="0"/>
  </r>
  <r>
    <n v="4207"/>
    <s v="Passerellidae"/>
    <x v="258"/>
    <n v="1"/>
    <m/>
    <m/>
    <m/>
    <m/>
    <m/>
    <m/>
    <m/>
    <x v="2"/>
    <x v="2"/>
    <m/>
    <x v="0"/>
    <m/>
    <m/>
    <s v="AII"/>
    <s v="tico-tico-do-campo"/>
    <x v="0"/>
    <x v="1"/>
    <n v="0"/>
    <n v="0"/>
    <n v="0"/>
    <s v="LC"/>
    <x v="0"/>
  </r>
  <r>
    <n v="4220"/>
    <s v="Passerellidae"/>
    <x v="405"/>
    <n v="1"/>
    <m/>
    <m/>
    <m/>
    <m/>
    <m/>
    <m/>
    <m/>
    <x v="2"/>
    <x v="2"/>
    <m/>
    <x v="0"/>
    <m/>
    <m/>
    <s v="AII"/>
    <s v="tico-tico-do-mato"/>
    <x v="1"/>
    <x v="0"/>
    <n v="1"/>
    <n v="0"/>
    <n v="0"/>
    <s v="LC"/>
    <x v="0"/>
  </r>
  <r>
    <n v="4198"/>
    <s v="Passerellidae"/>
    <x v="260"/>
    <n v="1"/>
    <m/>
    <m/>
    <m/>
    <m/>
    <m/>
    <m/>
    <m/>
    <x v="2"/>
    <x v="2"/>
    <m/>
    <x v="0"/>
    <m/>
    <m/>
    <s v="AII"/>
    <s v="tico-tico"/>
    <x v="0"/>
    <x v="1"/>
    <n v="0"/>
    <n v="0"/>
    <n v="0"/>
    <s v="LC"/>
    <x v="0"/>
  </r>
  <r>
    <n v="4370"/>
    <s v="Icteridae"/>
    <x v="261"/>
    <n v="1"/>
    <m/>
    <m/>
    <m/>
    <m/>
    <m/>
    <m/>
    <m/>
    <x v="2"/>
    <x v="2"/>
    <m/>
    <x v="0"/>
    <m/>
    <m/>
    <s v="AII"/>
    <s v="polícia-inglesa-do-sul"/>
    <x v="0"/>
    <x v="1"/>
    <n v="0"/>
    <n v="0"/>
    <e v="#N/A"/>
    <e v="#N/A"/>
    <x v="0"/>
  </r>
  <r>
    <n v="4284"/>
    <s v="Icteridae"/>
    <x v="49"/>
    <n v="1"/>
    <m/>
    <m/>
    <m/>
    <m/>
    <m/>
    <m/>
    <m/>
    <x v="2"/>
    <x v="2"/>
    <m/>
    <x v="0"/>
    <m/>
    <m/>
    <s v="AII"/>
    <s v="japu"/>
    <x v="1"/>
    <x v="0"/>
    <n v="0"/>
    <n v="0"/>
    <n v="0"/>
    <s v="LC"/>
    <x v="0"/>
  </r>
  <r>
    <n v="4313"/>
    <s v="Icteridae"/>
    <x v="263"/>
    <n v="1"/>
    <m/>
    <m/>
    <m/>
    <m/>
    <m/>
    <m/>
    <m/>
    <x v="2"/>
    <x v="2"/>
    <m/>
    <x v="0"/>
    <m/>
    <m/>
    <s v="AII"/>
    <s v="corrupião"/>
    <x v="5"/>
    <x v="0"/>
    <n v="0"/>
    <n v="0"/>
    <n v="0"/>
    <s v="LC"/>
    <x v="0"/>
  </r>
  <r>
    <n v="4305"/>
    <s v="Icteridae"/>
    <x v="264"/>
    <n v="1"/>
    <m/>
    <m/>
    <m/>
    <m/>
    <m/>
    <m/>
    <m/>
    <x v="2"/>
    <x v="2"/>
    <m/>
    <x v="0"/>
    <m/>
    <m/>
    <s v="AII"/>
    <s v="encontro"/>
    <x v="1"/>
    <x v="0"/>
    <n v="0"/>
    <n v="0"/>
    <n v="0"/>
    <s v="LC"/>
    <x v="0"/>
  </r>
  <r>
    <n v="4361"/>
    <s v="Icteridae"/>
    <x v="266"/>
    <n v="1"/>
    <m/>
    <m/>
    <m/>
    <m/>
    <m/>
    <m/>
    <m/>
    <x v="2"/>
    <x v="2"/>
    <m/>
    <x v="0"/>
    <m/>
    <m/>
    <s v="AII"/>
    <s v="chupim"/>
    <x v="0"/>
    <x v="0"/>
    <n v="0"/>
    <n v="0"/>
    <n v="0"/>
    <s v="LC"/>
    <x v="0"/>
  </r>
  <r>
    <n v="4328"/>
    <s v="Icteridae"/>
    <x v="267"/>
    <n v="1"/>
    <m/>
    <m/>
    <m/>
    <m/>
    <m/>
    <m/>
    <m/>
    <x v="2"/>
    <x v="2"/>
    <m/>
    <x v="0"/>
    <m/>
    <m/>
    <s v="AII"/>
    <s v="pássaro-preto"/>
    <x v="0"/>
    <x v="1"/>
    <n v="0"/>
    <n v="0"/>
    <n v="0"/>
    <s v="LC"/>
    <x v="0"/>
  </r>
  <r>
    <n v="4336"/>
    <s v="Icteridae"/>
    <x v="268"/>
    <n v="1"/>
    <m/>
    <m/>
    <m/>
    <m/>
    <m/>
    <m/>
    <m/>
    <x v="2"/>
    <x v="2"/>
    <m/>
    <x v="0"/>
    <m/>
    <m/>
    <s v="AII"/>
    <s v="carretão"/>
    <x v="1"/>
    <x v="2"/>
    <n v="0"/>
    <n v="0"/>
    <e v="#N/A"/>
    <e v="#N/A"/>
    <x v="0"/>
  </r>
  <r>
    <n v="4343"/>
    <s v="Icteridae"/>
    <x v="269"/>
    <n v="1"/>
    <m/>
    <m/>
    <m/>
    <m/>
    <m/>
    <m/>
    <m/>
    <x v="2"/>
    <x v="2"/>
    <m/>
    <x v="0"/>
    <m/>
    <m/>
    <s v="AII"/>
    <s v="garibaldi"/>
    <x v="0"/>
    <x v="1"/>
    <n v="0"/>
    <n v="0"/>
    <n v="0"/>
    <s v="LC"/>
    <x v="0"/>
  </r>
  <r>
    <n v="4351"/>
    <s v="Icteridae"/>
    <x v="270"/>
    <n v="1"/>
    <m/>
    <m/>
    <m/>
    <m/>
    <m/>
    <m/>
    <m/>
    <x v="2"/>
    <x v="2"/>
    <m/>
    <x v="0"/>
    <m/>
    <m/>
    <s v="AII"/>
    <s v="chopim-do-brejo"/>
    <x v="0"/>
    <x v="1"/>
    <n v="0"/>
    <n v="0"/>
    <n v="0"/>
    <s v="LC"/>
    <x v="0"/>
  </r>
  <r>
    <n v="4250"/>
    <s v="Parulidae"/>
    <x v="30"/>
    <n v="1"/>
    <m/>
    <m/>
    <m/>
    <m/>
    <m/>
    <m/>
    <m/>
    <x v="2"/>
    <x v="2"/>
    <m/>
    <x v="0"/>
    <m/>
    <m/>
    <s v="AII"/>
    <s v="pia-cobra"/>
    <x v="0"/>
    <x v="1"/>
    <n v="0"/>
    <n v="0"/>
    <n v="0"/>
    <s v="LC"/>
    <x v="0"/>
  </r>
  <r>
    <n v="4239"/>
    <s v="Parulidae"/>
    <x v="31"/>
    <n v="1"/>
    <m/>
    <m/>
    <m/>
    <m/>
    <m/>
    <m/>
    <m/>
    <x v="2"/>
    <x v="2"/>
    <m/>
    <x v="0"/>
    <m/>
    <m/>
    <s v="AII"/>
    <s v="mariquita"/>
    <x v="1"/>
    <x v="0"/>
    <n v="0"/>
    <n v="0"/>
    <n v="0"/>
    <s v="LC"/>
    <x v="0"/>
  </r>
  <r>
    <n v="4270"/>
    <s v="Parulidae"/>
    <x v="272"/>
    <n v="1"/>
    <m/>
    <m/>
    <m/>
    <m/>
    <m/>
    <m/>
    <m/>
    <x v="2"/>
    <x v="2"/>
    <m/>
    <x v="0"/>
    <m/>
    <m/>
    <s v="AII"/>
    <s v="canário-do-mato"/>
    <x v="1"/>
    <x v="0"/>
    <n v="0"/>
    <n v="0"/>
    <n v="0"/>
    <s v="LC"/>
    <x v="0"/>
  </r>
  <r>
    <n v="4272"/>
    <s v="Parulidae"/>
    <x v="410"/>
    <n v="1"/>
    <m/>
    <m/>
    <m/>
    <m/>
    <m/>
    <m/>
    <m/>
    <x v="2"/>
    <x v="2"/>
    <m/>
    <x v="0"/>
    <m/>
    <m/>
    <s v="AII"/>
    <s v="pula-pula-assobiador"/>
    <x v="1"/>
    <x v="0"/>
    <n v="1"/>
    <n v="0"/>
    <n v="0"/>
    <s v="LC"/>
    <x v="0"/>
  </r>
  <r>
    <n v="4262"/>
    <s v="Parulidae"/>
    <x v="8"/>
    <n v="1"/>
    <m/>
    <m/>
    <m/>
    <m/>
    <m/>
    <m/>
    <m/>
    <x v="2"/>
    <x v="2"/>
    <m/>
    <x v="0"/>
    <m/>
    <m/>
    <s v="AII"/>
    <s v="pula-pula"/>
    <x v="1"/>
    <x v="0"/>
    <n v="0"/>
    <n v="0"/>
    <n v="0"/>
    <n v="0"/>
    <x v="0"/>
  </r>
  <r>
    <n v="4802"/>
    <s v="Cardinalidae"/>
    <x v="411"/>
    <n v="1"/>
    <m/>
    <m/>
    <m/>
    <m/>
    <m/>
    <m/>
    <m/>
    <x v="2"/>
    <x v="2"/>
    <m/>
    <x v="0"/>
    <m/>
    <m/>
    <s v="AII"/>
    <s v="tiê-de-bando"/>
    <x v="3"/>
    <x v="0"/>
    <n v="0"/>
    <n v="0"/>
    <n v="0"/>
    <s v="LC"/>
    <x v="0"/>
  </r>
  <r>
    <n v="4823"/>
    <s v="Cardinalidae"/>
    <x v="412"/>
    <n v="1"/>
    <m/>
    <m/>
    <m/>
    <m/>
    <m/>
    <m/>
    <m/>
    <x v="2"/>
    <x v="2"/>
    <m/>
    <x v="0"/>
    <m/>
    <m/>
    <s v="AII"/>
    <s v="azulinho"/>
    <x v="4"/>
    <x v="3"/>
    <n v="0"/>
    <n v="0"/>
    <n v="0"/>
    <s v="LC"/>
    <x v="0"/>
  </r>
  <r>
    <n v="4824"/>
    <s v="Cardinalidae"/>
    <x v="413"/>
    <n v="1"/>
    <m/>
    <m/>
    <m/>
    <m/>
    <m/>
    <m/>
    <m/>
    <x v="2"/>
    <x v="2"/>
    <m/>
    <x v="0"/>
    <m/>
    <m/>
    <s v="AII"/>
    <s v="azulão"/>
    <x v="1"/>
    <x v="0"/>
    <n v="0"/>
    <n v="0"/>
    <n v="0"/>
    <s v="LC"/>
    <x v="0"/>
  </r>
  <r>
    <n v="4502"/>
    <s v="Thraupidae"/>
    <x v="274"/>
    <n v="1"/>
    <m/>
    <m/>
    <m/>
    <m/>
    <m/>
    <m/>
    <m/>
    <x v="2"/>
    <x v="2"/>
    <m/>
    <x v="0"/>
    <m/>
    <m/>
    <s v="AII"/>
    <s v="saíra-de-chapéu-preto"/>
    <x v="0"/>
    <x v="0"/>
    <n v="0"/>
    <n v="0"/>
    <n v="0"/>
    <s v="LC"/>
    <x v="0"/>
  </r>
  <r>
    <n v="4732"/>
    <s v="Thraupidae"/>
    <x v="275"/>
    <n v="1"/>
    <m/>
    <m/>
    <m/>
    <m/>
    <m/>
    <m/>
    <m/>
    <x v="2"/>
    <x v="2"/>
    <m/>
    <x v="0"/>
    <m/>
    <m/>
    <s v="AII"/>
    <s v="sabiá-do-banhado"/>
    <x v="0"/>
    <x v="1"/>
    <n v="0"/>
    <n v="0"/>
    <n v="0"/>
    <s v="LC"/>
    <x v="0"/>
  </r>
  <r>
    <n v="4736"/>
    <s v="Thraupidae"/>
    <x v="276"/>
    <n v="1"/>
    <m/>
    <m/>
    <m/>
    <m/>
    <m/>
    <m/>
    <m/>
    <x v="2"/>
    <x v="2"/>
    <m/>
    <x v="0"/>
    <m/>
    <m/>
    <s v="AII"/>
    <s v="canário-do-campo"/>
    <x v="0"/>
    <x v="1"/>
    <n v="0"/>
    <n v="0"/>
    <n v="0"/>
    <s v="LC"/>
    <x v="0"/>
  </r>
  <r>
    <n v="4560"/>
    <s v="Thraupidae"/>
    <x v="414"/>
    <n v="1"/>
    <m/>
    <m/>
    <m/>
    <m/>
    <m/>
    <m/>
    <m/>
    <x v="2"/>
    <x v="2"/>
    <m/>
    <x v="0"/>
    <m/>
    <m/>
    <s v="AII"/>
    <s v="saíra-de-papo-preto"/>
    <x v="0"/>
    <x v="0"/>
    <n v="0"/>
    <n v="0"/>
    <n v="0"/>
    <s v="LC"/>
    <x v="0"/>
  </r>
  <r>
    <n v="4567"/>
    <s v="Thraupidae"/>
    <x v="415"/>
    <n v="1"/>
    <m/>
    <m/>
    <m/>
    <m/>
    <m/>
    <m/>
    <m/>
    <x v="2"/>
    <x v="2"/>
    <m/>
    <x v="0"/>
    <m/>
    <m/>
    <s v="AII"/>
    <s v="saíra-ferrugem"/>
    <x v="0"/>
    <x v="0"/>
    <s v="MA"/>
    <n v="0"/>
    <n v="0"/>
    <s v="LC"/>
    <x v="0"/>
  </r>
  <r>
    <n v="4629"/>
    <s v="Thraupidae"/>
    <x v="40"/>
    <n v="1"/>
    <m/>
    <m/>
    <m/>
    <m/>
    <m/>
    <m/>
    <m/>
    <x v="2"/>
    <x v="2"/>
    <m/>
    <x v="0"/>
    <m/>
    <m/>
    <s v="AII"/>
    <s v="saí-andorinha"/>
    <x v="0"/>
    <x v="0"/>
    <n v="0"/>
    <n v="0"/>
    <n v="0"/>
    <s v="LC"/>
    <x v="0"/>
  </r>
  <r>
    <n v="4645"/>
    <s v="Thraupidae"/>
    <x v="462"/>
    <n v="1"/>
    <m/>
    <m/>
    <m/>
    <m/>
    <m/>
    <m/>
    <m/>
    <x v="2"/>
    <x v="2"/>
    <m/>
    <x v="0"/>
    <m/>
    <m/>
    <s v="AII"/>
    <s v="saí-de-pernas-pretas"/>
    <x v="1"/>
    <x v="0"/>
    <s v="MA"/>
    <s v="NT"/>
    <n v="0"/>
    <s v="NT"/>
    <x v="1"/>
  </r>
  <r>
    <n v="4649"/>
    <s v="Thraupidae"/>
    <x v="48"/>
    <n v="1"/>
    <m/>
    <m/>
    <m/>
    <m/>
    <m/>
    <m/>
    <m/>
    <x v="2"/>
    <x v="2"/>
    <m/>
    <x v="0"/>
    <m/>
    <m/>
    <s v="AII"/>
    <s v="saí-azul"/>
    <x v="0"/>
    <x v="0"/>
    <n v="0"/>
    <n v="0"/>
    <n v="0"/>
    <s v="LC"/>
    <x v="0"/>
  </r>
  <r>
    <n v="4742"/>
    <s v="Thraupidae"/>
    <x v="463"/>
    <n v="1"/>
    <m/>
    <m/>
    <m/>
    <m/>
    <m/>
    <m/>
    <m/>
    <x v="2"/>
    <x v="2"/>
    <m/>
    <x v="0"/>
    <m/>
    <m/>
    <s v="AII"/>
    <s v="batuqueiro"/>
    <x v="1"/>
    <x v="1"/>
    <s v="Cer"/>
    <n v="0"/>
    <n v="0"/>
    <n v="0"/>
    <x v="0"/>
  </r>
  <r>
    <n v="4753"/>
    <s v="Thraupidae"/>
    <x v="35"/>
    <n v="1"/>
    <m/>
    <m/>
    <m/>
    <m/>
    <m/>
    <m/>
    <m/>
    <x v="2"/>
    <x v="2"/>
    <m/>
    <x v="0"/>
    <m/>
    <m/>
    <s v="AII"/>
    <s v="trinca-ferro"/>
    <x v="0"/>
    <x v="0"/>
    <n v="0"/>
    <n v="0"/>
    <n v="0"/>
    <s v="LC"/>
    <x v="0"/>
  </r>
  <r>
    <n v="4657"/>
    <s v="Thraupidae"/>
    <x v="277"/>
    <n v="1"/>
    <m/>
    <m/>
    <m/>
    <m/>
    <m/>
    <m/>
    <m/>
    <x v="2"/>
    <x v="2"/>
    <m/>
    <x v="0"/>
    <m/>
    <m/>
    <s v="AII"/>
    <s v="cambacica"/>
    <x v="0"/>
    <x v="0"/>
    <n v="0"/>
    <n v="0"/>
    <n v="0"/>
    <s v="LC"/>
    <x v="0"/>
  </r>
  <r>
    <n v="4666"/>
    <s v="Thraupidae"/>
    <x v="416"/>
    <n v="1"/>
    <m/>
    <m/>
    <m/>
    <m/>
    <m/>
    <m/>
    <m/>
    <x v="2"/>
    <x v="2"/>
    <m/>
    <x v="0"/>
    <m/>
    <m/>
    <s v="AII"/>
    <s v="cigarra-preta"/>
    <x v="0"/>
    <x v="0"/>
    <n v="0"/>
    <n v="0"/>
    <e v="#N/A"/>
    <e v="#N/A"/>
    <x v="0"/>
  </r>
  <r>
    <n v="4575"/>
    <s v="Thraupidae"/>
    <x v="278"/>
    <n v="1"/>
    <m/>
    <m/>
    <m/>
    <m/>
    <m/>
    <m/>
    <m/>
    <x v="2"/>
    <x v="2"/>
    <m/>
    <x v="0"/>
    <m/>
    <m/>
    <s v="AII"/>
    <s v="tiziu"/>
    <x v="0"/>
    <x v="1"/>
    <n v="0"/>
    <n v="0"/>
    <n v="0"/>
    <s v="LC"/>
    <x v="0"/>
  </r>
  <r>
    <n v="4583"/>
    <s v="Thraupidae"/>
    <x v="33"/>
    <n v="1"/>
    <m/>
    <m/>
    <m/>
    <m/>
    <m/>
    <m/>
    <m/>
    <x v="2"/>
    <x v="2"/>
    <m/>
    <x v="0"/>
    <m/>
    <m/>
    <s v="AII"/>
    <s v="tiê-de-topete"/>
    <x v="1"/>
    <x v="0"/>
    <n v="0"/>
    <n v="0"/>
    <n v="0"/>
    <s v="LC"/>
    <x v="0"/>
  </r>
  <r>
    <n v="4585"/>
    <s v="Thraupidae"/>
    <x v="418"/>
    <n v="1"/>
    <m/>
    <m/>
    <m/>
    <m/>
    <m/>
    <m/>
    <m/>
    <x v="2"/>
    <x v="2"/>
    <m/>
    <x v="0"/>
    <m/>
    <m/>
    <s v="AII"/>
    <s v="tico-tico-rei-cinza"/>
    <x v="0"/>
    <x v="1"/>
    <n v="0"/>
    <n v="0"/>
    <n v="0"/>
    <s v="LC"/>
    <x v="0"/>
  </r>
  <r>
    <n v="4587"/>
    <s v="Thraupidae"/>
    <x v="279"/>
    <n v="1"/>
    <m/>
    <m/>
    <m/>
    <m/>
    <m/>
    <m/>
    <m/>
    <x v="2"/>
    <x v="2"/>
    <m/>
    <x v="0"/>
    <m/>
    <m/>
    <s v="AII"/>
    <s v="tico-tico-rei"/>
    <x v="0"/>
    <x v="1"/>
    <n v="0"/>
    <n v="0"/>
    <n v="0"/>
    <s v="LC"/>
    <x v="0"/>
  </r>
  <r>
    <n v="4614"/>
    <s v="Thraupidae"/>
    <x v="280"/>
    <n v="1"/>
    <m/>
    <m/>
    <m/>
    <m/>
    <m/>
    <m/>
    <m/>
    <x v="2"/>
    <x v="2"/>
    <m/>
    <x v="0"/>
    <m/>
    <m/>
    <s v="AII"/>
    <s v="tiê-preto"/>
    <x v="0"/>
    <x v="0"/>
    <s v="MA"/>
    <n v="0"/>
    <n v="0"/>
    <s v="LC"/>
    <x v="0"/>
  </r>
  <r>
    <n v="4620"/>
    <s v="Thraupidae"/>
    <x v="282"/>
    <n v="1"/>
    <m/>
    <m/>
    <m/>
    <m/>
    <m/>
    <m/>
    <m/>
    <x v="2"/>
    <x v="2"/>
    <m/>
    <x v="0"/>
    <m/>
    <m/>
    <s v="AII"/>
    <s v="pipira-vermelha"/>
    <x v="0"/>
    <x v="0"/>
    <n v="0"/>
    <n v="0"/>
    <n v="0"/>
    <s v="LC"/>
    <x v="0"/>
  </r>
  <r>
    <n v="4670"/>
    <s v="Thraupidae"/>
    <x v="283"/>
    <n v="1"/>
    <m/>
    <m/>
    <m/>
    <m/>
    <m/>
    <m/>
    <m/>
    <x v="2"/>
    <x v="2"/>
    <m/>
    <x v="0"/>
    <m/>
    <m/>
    <s v="AII"/>
    <s v="bigodinho"/>
    <x v="0"/>
    <x v="1"/>
    <n v="0"/>
    <n v="0"/>
    <n v="0"/>
    <s v="LC"/>
    <x v="0"/>
  </r>
  <r>
    <n v="4692"/>
    <s v="Thraupidae"/>
    <x v="285"/>
    <n v="1"/>
    <m/>
    <m/>
    <m/>
    <m/>
    <m/>
    <m/>
    <m/>
    <x v="2"/>
    <x v="2"/>
    <m/>
    <x v="0"/>
    <m/>
    <m/>
    <s v="AII"/>
    <s v="baiano"/>
    <x v="0"/>
    <x v="1"/>
    <n v="0"/>
    <n v="0"/>
    <n v="0"/>
    <s v="LC"/>
    <x v="0"/>
  </r>
  <r>
    <n v="4694"/>
    <s v="Thraupidae"/>
    <x v="421"/>
    <n v="1"/>
    <m/>
    <m/>
    <m/>
    <m/>
    <m/>
    <m/>
    <m/>
    <x v="2"/>
    <x v="2"/>
    <m/>
    <x v="0"/>
    <m/>
    <m/>
    <s v="AII"/>
    <s v="papa-capim-de-costas-cinzas"/>
    <x v="1"/>
    <x v="1"/>
    <n v="0"/>
    <n v="0"/>
    <n v="0"/>
    <s v="LC"/>
    <x v="0"/>
  </r>
  <r>
    <n v="4696"/>
    <s v="Thraupidae"/>
    <x v="286"/>
    <n v="1"/>
    <m/>
    <m/>
    <m/>
    <m/>
    <m/>
    <m/>
    <m/>
    <x v="2"/>
    <x v="2"/>
    <m/>
    <x v="0"/>
    <m/>
    <m/>
    <s v="AII"/>
    <s v="coleirinho"/>
    <x v="0"/>
    <x v="1"/>
    <n v="0"/>
    <n v="0"/>
    <n v="0"/>
    <s v="LC"/>
    <x v="0"/>
  </r>
  <r>
    <n v="4699"/>
    <s v="Thraupidae"/>
    <x v="422"/>
    <n v="1"/>
    <m/>
    <m/>
    <m/>
    <m/>
    <m/>
    <m/>
    <m/>
    <x v="2"/>
    <x v="2"/>
    <m/>
    <x v="0"/>
    <m/>
    <m/>
    <s v="AII"/>
    <s v="golinho"/>
    <x v="1"/>
    <x v="1"/>
    <n v="0"/>
    <n v="0"/>
    <n v="0"/>
    <s v="LC"/>
    <x v="0"/>
  </r>
  <r>
    <n v="4700"/>
    <s v="Thraupidae"/>
    <x v="287"/>
    <n v="1"/>
    <m/>
    <m/>
    <m/>
    <m/>
    <m/>
    <m/>
    <m/>
    <x v="2"/>
    <x v="2"/>
    <m/>
    <x v="0"/>
    <m/>
    <m/>
    <s v="AII"/>
    <s v="chorão"/>
    <x v="0"/>
    <x v="1"/>
    <n v="0"/>
    <n v="0"/>
    <n v="0"/>
    <s v="LC"/>
    <x v="0"/>
  </r>
  <r>
    <n v="4715"/>
    <s v="Thraupidae"/>
    <x v="464"/>
    <n v="1"/>
    <m/>
    <m/>
    <m/>
    <m/>
    <m/>
    <m/>
    <m/>
    <x v="2"/>
    <x v="2"/>
    <m/>
    <x v="0"/>
    <m/>
    <m/>
    <s v="AII"/>
    <s v="caboclinho-de-barriga-preta"/>
    <x v="1"/>
    <x v="2"/>
    <n v="1"/>
    <s v="CR"/>
    <s v="VU"/>
    <s v="NT"/>
    <x v="1"/>
  </r>
  <r>
    <n v="4716"/>
    <s v="Thraupidae"/>
    <x v="423"/>
    <n v="1"/>
    <m/>
    <m/>
    <m/>
    <m/>
    <m/>
    <m/>
    <m/>
    <x v="2"/>
    <x v="2"/>
    <m/>
    <x v="0"/>
    <m/>
    <m/>
    <s v="AII"/>
    <s v="curió"/>
    <x v="0"/>
    <x v="1"/>
    <n v="0"/>
    <n v="0"/>
    <n v="0"/>
    <s v="LC"/>
    <x v="0"/>
  </r>
  <r>
    <n v="4774"/>
    <s v="Thraupidae"/>
    <x v="291"/>
    <n v="1"/>
    <m/>
    <m/>
    <m/>
    <m/>
    <m/>
    <m/>
    <m/>
    <x v="2"/>
    <x v="2"/>
    <m/>
    <x v="0"/>
    <m/>
    <m/>
    <s v="AII"/>
    <s v="saí-canário"/>
    <x v="0"/>
    <x v="0"/>
    <n v="0"/>
    <n v="0"/>
    <n v="0"/>
    <s v="LC"/>
    <x v="0"/>
  </r>
  <r>
    <n v="4778"/>
    <s v="Thraupidae"/>
    <x v="424"/>
    <n v="1"/>
    <m/>
    <m/>
    <m/>
    <m/>
    <m/>
    <m/>
    <m/>
    <x v="2"/>
    <x v="2"/>
    <m/>
    <x v="0"/>
    <m/>
    <m/>
    <s v="AII"/>
    <s v="cabecinha-castanha"/>
    <x v="1"/>
    <x v="0"/>
    <n v="1"/>
    <s v="NT"/>
    <e v="#N/A"/>
    <e v="#N/A"/>
    <x v="1"/>
  </r>
  <r>
    <n v="4784"/>
    <s v="Thraupidae"/>
    <x v="465"/>
    <n v="1"/>
    <m/>
    <m/>
    <m/>
    <m/>
    <m/>
    <m/>
    <m/>
    <x v="2"/>
    <x v="2"/>
    <m/>
    <x v="0"/>
    <m/>
    <m/>
    <s v="AII"/>
    <s v="tico-tico-do-banhado"/>
    <x v="0"/>
    <x v="1"/>
    <n v="0"/>
    <s v="VU"/>
    <n v="0"/>
    <s v="LC"/>
    <x v="1"/>
  </r>
  <r>
    <n v="4514"/>
    <s v="Thraupidae"/>
    <x v="0"/>
    <n v="1"/>
    <m/>
    <m/>
    <m/>
    <m/>
    <m/>
    <m/>
    <m/>
    <x v="2"/>
    <x v="2"/>
    <m/>
    <x v="0"/>
    <m/>
    <m/>
    <s v="AII"/>
    <s v="figuinha-de-rabo-castanho"/>
    <x v="0"/>
    <x v="0"/>
    <n v="0"/>
    <n v="0"/>
    <n v="0"/>
    <s v="LC"/>
    <x v="0"/>
  </r>
  <r>
    <n v="4525"/>
    <s v="Thraupidae"/>
    <x v="292"/>
    <n v="1"/>
    <m/>
    <m/>
    <m/>
    <m/>
    <m/>
    <m/>
    <m/>
    <x v="2"/>
    <x v="2"/>
    <m/>
    <x v="0"/>
    <m/>
    <m/>
    <s v="AII"/>
    <s v="canário-da-terra"/>
    <x v="0"/>
    <x v="1"/>
    <n v="0"/>
    <n v="0"/>
    <n v="0"/>
    <s v="LC"/>
    <x v="0"/>
  </r>
  <r>
    <n v="4531"/>
    <s v="Thraupidae"/>
    <x v="293"/>
    <n v="1"/>
    <m/>
    <m/>
    <m/>
    <m/>
    <m/>
    <m/>
    <m/>
    <x v="2"/>
    <x v="2"/>
    <m/>
    <x v="0"/>
    <m/>
    <m/>
    <s v="AII"/>
    <s v="tipio"/>
    <x v="0"/>
    <x v="1"/>
    <n v="0"/>
    <n v="0"/>
    <n v="0"/>
    <s v="LC"/>
    <x v="0"/>
  </r>
  <r>
    <n v="4537"/>
    <s v="Thraupidae"/>
    <x v="426"/>
    <n v="1"/>
    <m/>
    <m/>
    <m/>
    <m/>
    <m/>
    <m/>
    <m/>
    <x v="2"/>
    <x v="2"/>
    <m/>
    <x v="0"/>
    <m/>
    <m/>
    <s v="AII"/>
    <s v="cigarra-bambu"/>
    <x v="1"/>
    <x v="0"/>
    <n v="1"/>
    <n v="0"/>
    <n v="0"/>
    <s v="LC"/>
    <x v="0"/>
  </r>
  <r>
    <n v="4399"/>
    <s v="Thraupidae"/>
    <x v="294"/>
    <n v="1"/>
    <m/>
    <m/>
    <m/>
    <m/>
    <m/>
    <m/>
    <m/>
    <x v="2"/>
    <x v="2"/>
    <m/>
    <x v="0"/>
    <m/>
    <m/>
    <s v="AII"/>
    <s v="saíra-viúva"/>
    <x v="0"/>
    <x v="0"/>
    <n v="0"/>
    <n v="0"/>
    <n v="0"/>
    <s v="LC"/>
    <x v="0"/>
  </r>
  <r>
    <n v="4402"/>
    <s v="Thraupidae"/>
    <x v="295"/>
    <n v="1"/>
    <m/>
    <m/>
    <m/>
    <m/>
    <m/>
    <m/>
    <m/>
    <x v="2"/>
    <x v="2"/>
    <m/>
    <x v="0"/>
    <m/>
    <m/>
    <s v="AII"/>
    <s v="sanhaço-papa-laranja"/>
    <x v="4"/>
    <x v="3"/>
    <n v="0"/>
    <n v="0"/>
    <e v="#N/A"/>
    <e v="#N/A"/>
    <x v="0"/>
  </r>
  <r>
    <n v="4412"/>
    <s v="Thraupidae"/>
    <x v="296"/>
    <n v="1"/>
    <m/>
    <m/>
    <m/>
    <m/>
    <m/>
    <m/>
    <m/>
    <x v="2"/>
    <x v="2"/>
    <m/>
    <x v="0"/>
    <m/>
    <m/>
    <s v="AII"/>
    <s v="sanhaço-frade"/>
    <x v="0"/>
    <x v="0"/>
    <n v="0"/>
    <n v="0"/>
    <n v="0"/>
    <s v="LC"/>
    <x v="0"/>
  </r>
  <r>
    <n v="4423"/>
    <s v="Thraupidae"/>
    <x v="297"/>
    <n v="1"/>
    <m/>
    <m/>
    <m/>
    <m/>
    <m/>
    <m/>
    <m/>
    <x v="2"/>
    <x v="2"/>
    <m/>
    <x v="0"/>
    <m/>
    <m/>
    <s v="AII"/>
    <s v="bico-de-veludo"/>
    <x v="0"/>
    <x v="0"/>
    <n v="0"/>
    <n v="0"/>
    <n v="0"/>
    <s v="LC"/>
    <x v="0"/>
  </r>
  <r>
    <n v="4425"/>
    <s v="Thraupidae"/>
    <x v="466"/>
    <n v="1"/>
    <m/>
    <m/>
    <m/>
    <m/>
    <m/>
    <m/>
    <m/>
    <x v="2"/>
    <x v="2"/>
    <m/>
    <x v="0"/>
    <m/>
    <m/>
    <s v="AII"/>
    <s v="cardeal"/>
    <x v="0"/>
    <x v="1"/>
    <n v="0"/>
    <n v="0"/>
    <n v="0"/>
    <s v="LC"/>
    <x v="0"/>
  </r>
  <r>
    <n v="4426"/>
    <s v="Thraupidae"/>
    <x v="298"/>
    <n v="1"/>
    <m/>
    <m/>
    <m/>
    <m/>
    <m/>
    <m/>
    <m/>
    <x v="2"/>
    <x v="2"/>
    <m/>
    <x v="0"/>
    <m/>
    <m/>
    <s v="AII"/>
    <s v="cardeal-do-nordeste"/>
    <x v="0"/>
    <x v="1"/>
    <s v="Caa"/>
    <n v="0"/>
    <n v="0"/>
    <s v="LC"/>
    <x v="0"/>
  </r>
  <r>
    <n v="4478"/>
    <s v="Thraupidae"/>
    <x v="43"/>
    <n v="1"/>
    <m/>
    <m/>
    <m/>
    <m/>
    <m/>
    <m/>
    <m/>
    <x v="2"/>
    <x v="2"/>
    <m/>
    <x v="0"/>
    <m/>
    <m/>
    <s v="AII"/>
    <s v="sanhaço-cinzento"/>
    <x v="0"/>
    <x v="0"/>
    <n v="0"/>
    <n v="0"/>
    <e v="#N/A"/>
    <e v="#N/A"/>
    <x v="0"/>
  </r>
  <r>
    <n v="4481"/>
    <s v="Thraupidae"/>
    <x v="299"/>
    <n v="1"/>
    <m/>
    <m/>
    <m/>
    <m/>
    <m/>
    <m/>
    <m/>
    <x v="2"/>
    <x v="2"/>
    <m/>
    <x v="0"/>
    <m/>
    <m/>
    <s v="AII"/>
    <s v="sanhaço-do-coqueiro"/>
    <x v="0"/>
    <x v="0"/>
    <n v="0"/>
    <n v="0"/>
    <e v="#N/A"/>
    <e v="#N/A"/>
    <x v="0"/>
  </r>
  <r>
    <n v="4484"/>
    <s v="Thraupidae"/>
    <x v="467"/>
    <n v="1"/>
    <m/>
    <m/>
    <m/>
    <m/>
    <m/>
    <m/>
    <m/>
    <x v="2"/>
    <x v="2"/>
    <m/>
    <x v="0"/>
    <m/>
    <m/>
    <s v="AII"/>
    <s v="sanhaço-de-encontro-amarelo"/>
    <x v="1"/>
    <x v="0"/>
    <n v="1"/>
    <n v="0"/>
    <e v="#N/A"/>
    <e v="#N/A"/>
    <x v="0"/>
  </r>
  <r>
    <n v="4492"/>
    <s v="Thraupidae"/>
    <x v="428"/>
    <n v="1"/>
    <m/>
    <m/>
    <m/>
    <m/>
    <m/>
    <m/>
    <m/>
    <x v="2"/>
    <x v="2"/>
    <m/>
    <x v="0"/>
    <m/>
    <m/>
    <s v="AII"/>
    <s v="saíra-preciosa"/>
    <x v="0"/>
    <x v="0"/>
    <n v="0"/>
    <n v="0"/>
    <e v="#N/A"/>
    <e v="#N/A"/>
    <x v="0"/>
  </r>
  <r>
    <n v="4493"/>
    <s v="Thraupidae"/>
    <x v="47"/>
    <n v="1"/>
    <m/>
    <m/>
    <m/>
    <m/>
    <m/>
    <m/>
    <m/>
    <x v="2"/>
    <x v="2"/>
    <m/>
    <x v="0"/>
    <m/>
    <m/>
    <s v="AII"/>
    <s v="saíra-amarela"/>
    <x v="1"/>
    <x v="0"/>
    <n v="0"/>
    <n v="0"/>
    <e v="#N/A"/>
    <e v="#N/A"/>
    <x v="0"/>
  </r>
  <r>
    <n v="4463"/>
    <s v="Thraupidae"/>
    <x v="468"/>
    <n v="1"/>
    <m/>
    <m/>
    <m/>
    <m/>
    <m/>
    <m/>
    <m/>
    <x v="2"/>
    <x v="2"/>
    <m/>
    <x v="0"/>
    <m/>
    <m/>
    <s v="AII"/>
    <s v="saíra-lagarta"/>
    <x v="1"/>
    <x v="0"/>
    <s v="MA"/>
    <n v="0"/>
    <n v="0"/>
    <s v="LC"/>
    <x v="0"/>
  </r>
  <r>
    <n v="27"/>
    <s v="Tinamidae"/>
    <x v="51"/>
    <n v="1"/>
    <m/>
    <m/>
    <m/>
    <m/>
    <m/>
    <m/>
    <m/>
    <x v="0"/>
    <x v="2"/>
    <m/>
    <x v="0"/>
    <m/>
    <m/>
    <s v="AII"/>
    <s v="inambuguaçu"/>
    <x v="0"/>
    <x v="0"/>
    <n v="0"/>
    <n v="0"/>
    <n v="0"/>
    <s v="LC"/>
    <x v="0"/>
  </r>
  <r>
    <n v="49"/>
    <s v="Tinamidae"/>
    <x v="94"/>
    <n v="1"/>
    <m/>
    <m/>
    <m/>
    <m/>
    <m/>
    <m/>
    <m/>
    <x v="0"/>
    <x v="2"/>
    <m/>
    <x v="0"/>
    <m/>
    <m/>
    <s v="AII"/>
    <s v="inambu-chororó"/>
    <x v="0"/>
    <x v="1"/>
    <n v="0"/>
    <n v="0"/>
    <n v="0"/>
    <s v="LC"/>
    <x v="0"/>
  </r>
  <r>
    <n v="50"/>
    <s v="Tinamidae"/>
    <x v="301"/>
    <n v="1"/>
    <m/>
    <m/>
    <m/>
    <m/>
    <m/>
    <m/>
    <m/>
    <x v="0"/>
    <x v="2"/>
    <m/>
    <x v="0"/>
    <m/>
    <m/>
    <s v="AII"/>
    <s v="inambu-chintã"/>
    <x v="0"/>
    <x v="0"/>
    <n v="0"/>
    <n v="0"/>
    <n v="0"/>
    <s v="LC"/>
    <x v="0"/>
  </r>
  <r>
    <n v="60"/>
    <s v="Tinamidae"/>
    <x v="95"/>
    <n v="1"/>
    <m/>
    <m/>
    <m/>
    <m/>
    <m/>
    <m/>
    <m/>
    <x v="0"/>
    <x v="2"/>
    <m/>
    <x v="0"/>
    <m/>
    <m/>
    <s v="AII"/>
    <s v="codorna-amarela"/>
    <x v="0"/>
    <x v="1"/>
    <n v="0"/>
    <n v="0"/>
    <n v="0"/>
    <s v="LC"/>
    <x v="0"/>
  </r>
  <r>
    <n v="69"/>
    <s v="Anhimidae"/>
    <x v="96"/>
    <n v="1"/>
    <m/>
    <m/>
    <m/>
    <m/>
    <m/>
    <m/>
    <m/>
    <x v="0"/>
    <x v="2"/>
    <m/>
    <x v="0"/>
    <m/>
    <m/>
    <s v="AII"/>
    <s v="anhuma"/>
    <x v="1"/>
    <x v="2"/>
    <n v="0"/>
    <s v="NT"/>
    <n v="0"/>
    <s v="LC"/>
    <x v="1"/>
  </r>
  <r>
    <n v="76"/>
    <s v="Anatidae"/>
    <x v="98"/>
    <n v="1"/>
    <m/>
    <m/>
    <m/>
    <m/>
    <m/>
    <m/>
    <m/>
    <x v="0"/>
    <x v="2"/>
    <m/>
    <x v="0"/>
    <m/>
    <m/>
    <s v="AII"/>
    <s v="irerê"/>
    <x v="0"/>
    <x v="2"/>
    <n v="0"/>
    <n v="0"/>
    <n v="0"/>
    <s v="LC"/>
    <x v="0"/>
  </r>
  <r>
    <n v="77"/>
    <s v="Anatidae"/>
    <x v="99"/>
    <n v="1"/>
    <m/>
    <m/>
    <m/>
    <m/>
    <m/>
    <m/>
    <m/>
    <x v="0"/>
    <x v="2"/>
    <m/>
    <x v="0"/>
    <m/>
    <m/>
    <s v="AII"/>
    <s v="marreca-cabocla"/>
    <x v="0"/>
    <x v="2"/>
    <n v="0"/>
    <n v="0"/>
    <n v="0"/>
    <s v="LC"/>
    <x v="0"/>
  </r>
  <r>
    <n v="91"/>
    <s v="Anatidae"/>
    <x v="53"/>
    <n v="1"/>
    <m/>
    <m/>
    <m/>
    <m/>
    <m/>
    <m/>
    <m/>
    <x v="0"/>
    <x v="2"/>
    <m/>
    <x v="0"/>
    <m/>
    <m/>
    <s v="AII"/>
    <s v="pato-do-mato"/>
    <x v="1"/>
    <x v="2"/>
    <n v="0"/>
    <n v="0"/>
    <n v="0"/>
    <s v="LC"/>
    <x v="0"/>
  </r>
  <r>
    <n v="97"/>
    <s v="Anatidae"/>
    <x v="42"/>
    <n v="1"/>
    <m/>
    <m/>
    <m/>
    <m/>
    <m/>
    <m/>
    <m/>
    <x v="0"/>
    <x v="2"/>
    <m/>
    <x v="0"/>
    <m/>
    <m/>
    <s v="AII"/>
    <s v="ananaí"/>
    <x v="0"/>
    <x v="2"/>
    <n v="0"/>
    <n v="0"/>
    <n v="0"/>
    <s v="LC"/>
    <x v="0"/>
  </r>
  <r>
    <n v="107"/>
    <s v="Anatidae"/>
    <x v="100"/>
    <n v="1"/>
    <m/>
    <m/>
    <m/>
    <m/>
    <m/>
    <m/>
    <m/>
    <x v="0"/>
    <x v="2"/>
    <m/>
    <x v="0"/>
    <m/>
    <m/>
    <s v="AII"/>
    <s v="marreca-toicinho"/>
    <x v="0"/>
    <x v="2"/>
    <n v="0"/>
    <n v="0"/>
    <n v="0"/>
    <s v="LC"/>
    <x v="0"/>
  </r>
  <r>
    <n v="145"/>
    <s v="Cracidae"/>
    <x v="29"/>
    <n v="1"/>
    <m/>
    <m/>
    <m/>
    <m/>
    <m/>
    <m/>
    <m/>
    <x v="0"/>
    <x v="2"/>
    <m/>
    <x v="0"/>
    <m/>
    <m/>
    <s v="AII"/>
    <s v="jacuguaçu"/>
    <x v="1"/>
    <x v="0"/>
    <n v="0"/>
    <n v="0"/>
    <n v="0"/>
    <s v="LC"/>
    <x v="0"/>
  </r>
  <r>
    <n v="196"/>
    <s v="Odontophoridae"/>
    <x v="469"/>
    <n v="1"/>
    <m/>
    <m/>
    <m/>
    <m/>
    <m/>
    <m/>
    <m/>
    <x v="0"/>
    <x v="2"/>
    <m/>
    <x v="0"/>
    <m/>
    <m/>
    <s v="AII"/>
    <s v="uru"/>
    <x v="3"/>
    <x v="0"/>
    <s v="MA"/>
    <s v="NT"/>
    <n v="0"/>
    <s v="LC"/>
    <x v="1"/>
  </r>
  <r>
    <n v="206"/>
    <s v="Podicipedidae"/>
    <x v="102"/>
    <n v="1"/>
    <m/>
    <m/>
    <m/>
    <m/>
    <m/>
    <m/>
    <m/>
    <x v="0"/>
    <x v="2"/>
    <m/>
    <x v="0"/>
    <m/>
    <m/>
    <s v="AII"/>
    <s v="mergulhão-pequeno"/>
    <x v="1"/>
    <x v="2"/>
    <n v="0"/>
    <n v="0"/>
    <n v="0"/>
    <s v="LC"/>
    <x v="0"/>
  </r>
  <r>
    <n v="905"/>
    <s v="Columbidae"/>
    <x v="104"/>
    <n v="1"/>
    <m/>
    <m/>
    <m/>
    <m/>
    <m/>
    <m/>
    <m/>
    <x v="0"/>
    <x v="2"/>
    <m/>
    <x v="0"/>
    <m/>
    <m/>
    <s v="AII"/>
    <s v="pombo-doméstico"/>
    <x v="0"/>
    <x v="1"/>
    <s v="Exo"/>
    <n v="0"/>
    <n v="0"/>
    <s v="LC"/>
    <x v="0"/>
  </r>
  <r>
    <n v="909"/>
    <s v="Columbidae"/>
    <x v="5"/>
    <n v="1"/>
    <m/>
    <m/>
    <m/>
    <m/>
    <m/>
    <m/>
    <m/>
    <x v="0"/>
    <x v="2"/>
    <m/>
    <x v="0"/>
    <m/>
    <m/>
    <s v="AII"/>
    <s v="asa-branca"/>
    <x v="1"/>
    <x v="0"/>
    <n v="0"/>
    <n v="0"/>
    <n v="0"/>
    <s v="LC"/>
    <x v="0"/>
  </r>
  <r>
    <n v="916"/>
    <s v="Columbidae"/>
    <x v="105"/>
    <n v="1"/>
    <m/>
    <m/>
    <m/>
    <m/>
    <m/>
    <m/>
    <m/>
    <x v="0"/>
    <x v="2"/>
    <m/>
    <x v="0"/>
    <m/>
    <m/>
    <s v="AII"/>
    <s v="pomba-galega"/>
    <x v="1"/>
    <x v="0"/>
    <n v="0"/>
    <n v="0"/>
    <n v="0"/>
    <s v="LC"/>
    <x v="0"/>
  </r>
  <r>
    <n v="920"/>
    <s v="Columbidae"/>
    <x v="431"/>
    <n v="1"/>
    <m/>
    <m/>
    <m/>
    <m/>
    <m/>
    <m/>
    <m/>
    <x v="0"/>
    <x v="2"/>
    <m/>
    <x v="0"/>
    <m/>
    <m/>
    <s v="AII"/>
    <s v="pomba-amargosa"/>
    <x v="3"/>
    <x v="0"/>
    <n v="0"/>
    <n v="0"/>
    <n v="0"/>
    <s v="LC"/>
    <x v="0"/>
  </r>
  <r>
    <n v="953"/>
    <s v="Columbidae"/>
    <x v="432"/>
    <n v="1"/>
    <m/>
    <m/>
    <m/>
    <m/>
    <m/>
    <m/>
    <m/>
    <x v="0"/>
    <x v="2"/>
    <m/>
    <x v="0"/>
    <m/>
    <m/>
    <s v="AII"/>
    <s v="pariri"/>
    <x v="1"/>
    <x v="0"/>
    <n v="0"/>
    <n v="0"/>
    <n v="0"/>
    <s v="LC"/>
    <x v="0"/>
  </r>
  <r>
    <n v="937"/>
    <s v="Columbidae"/>
    <x v="16"/>
    <n v="1"/>
    <m/>
    <m/>
    <m/>
    <m/>
    <m/>
    <m/>
    <m/>
    <x v="0"/>
    <x v="2"/>
    <m/>
    <x v="0"/>
    <m/>
    <m/>
    <s v="AII"/>
    <s v="juriti-pupu"/>
    <x v="0"/>
    <x v="0"/>
    <n v="0"/>
    <n v="0"/>
    <n v="0"/>
    <s v="LC"/>
    <x v="0"/>
  </r>
  <r>
    <n v="942"/>
    <s v="Columbidae"/>
    <x v="306"/>
    <n v="1"/>
    <m/>
    <m/>
    <m/>
    <m/>
    <m/>
    <m/>
    <m/>
    <x v="0"/>
    <x v="2"/>
    <m/>
    <x v="0"/>
    <m/>
    <m/>
    <s v="AII"/>
    <s v="juriti-de-testa-branca"/>
    <x v="1"/>
    <x v="0"/>
    <n v="0"/>
    <n v="0"/>
    <n v="0"/>
    <s v="LC"/>
    <x v="0"/>
  </r>
  <r>
    <n v="930"/>
    <s v="Columbidae"/>
    <x v="26"/>
    <n v="1"/>
    <m/>
    <m/>
    <m/>
    <m/>
    <m/>
    <m/>
    <m/>
    <x v="0"/>
    <x v="2"/>
    <m/>
    <x v="0"/>
    <m/>
    <m/>
    <s v="AII"/>
    <s v="avoante"/>
    <x v="0"/>
    <x v="1"/>
    <n v="0"/>
    <n v="0"/>
    <n v="0"/>
    <s v="LC"/>
    <x v="0"/>
  </r>
  <r>
    <n v="888"/>
    <s v="Columbidae"/>
    <x v="106"/>
    <n v="1"/>
    <m/>
    <m/>
    <m/>
    <m/>
    <m/>
    <m/>
    <m/>
    <x v="0"/>
    <x v="2"/>
    <m/>
    <x v="0"/>
    <m/>
    <m/>
    <s v="AII"/>
    <s v="rolinha"/>
    <x v="0"/>
    <x v="1"/>
    <n v="0"/>
    <n v="0"/>
    <n v="0"/>
    <s v="LC"/>
    <x v="0"/>
  </r>
  <r>
    <n v="891"/>
    <s v="Columbidae"/>
    <x v="107"/>
    <n v="1"/>
    <m/>
    <m/>
    <m/>
    <m/>
    <m/>
    <m/>
    <m/>
    <x v="0"/>
    <x v="2"/>
    <m/>
    <x v="0"/>
    <m/>
    <m/>
    <s v="AII"/>
    <s v="fogo-apagou"/>
    <x v="0"/>
    <x v="1"/>
    <n v="0"/>
    <n v="0"/>
    <n v="0"/>
    <s v="LC"/>
    <x v="0"/>
  </r>
  <r>
    <n v="989"/>
    <s v="Cuculidae"/>
    <x v="108"/>
    <n v="1"/>
    <m/>
    <m/>
    <m/>
    <m/>
    <m/>
    <m/>
    <m/>
    <x v="0"/>
    <x v="2"/>
    <m/>
    <x v="0"/>
    <m/>
    <m/>
    <s v="AII"/>
    <s v="anu-branco"/>
    <x v="0"/>
    <x v="1"/>
    <n v="0"/>
    <n v="0"/>
    <n v="0"/>
    <s v="LC"/>
    <x v="0"/>
  </r>
  <r>
    <n v="987"/>
    <s v="Cuculidae"/>
    <x v="109"/>
    <n v="1"/>
    <m/>
    <m/>
    <m/>
    <m/>
    <m/>
    <m/>
    <m/>
    <x v="0"/>
    <x v="2"/>
    <m/>
    <x v="0"/>
    <m/>
    <m/>
    <s v="AII"/>
    <s v="anu-preto"/>
    <x v="0"/>
    <x v="1"/>
    <n v="0"/>
    <n v="0"/>
    <n v="0"/>
    <s v="LC"/>
    <x v="0"/>
  </r>
  <r>
    <n v="992"/>
    <s v="Cuculidae"/>
    <x v="38"/>
    <n v="1"/>
    <m/>
    <m/>
    <m/>
    <m/>
    <m/>
    <m/>
    <m/>
    <x v="0"/>
    <x v="2"/>
    <m/>
    <x v="0"/>
    <m/>
    <m/>
    <s v="AII"/>
    <s v="saci"/>
    <x v="0"/>
    <x v="1"/>
    <n v="0"/>
    <n v="0"/>
    <n v="0"/>
    <s v="LC"/>
    <x v="0"/>
  </r>
  <r>
    <n v="996"/>
    <s v="Cuculidae"/>
    <x v="308"/>
    <n v="1"/>
    <m/>
    <m/>
    <m/>
    <m/>
    <m/>
    <m/>
    <m/>
    <x v="0"/>
    <x v="2"/>
    <m/>
    <x v="0"/>
    <m/>
    <m/>
    <s v="AII"/>
    <s v="peixe-frito-pavonino"/>
    <x v="3"/>
    <x v="0"/>
    <n v="0"/>
    <n v="0"/>
    <n v="0"/>
    <s v="LC"/>
    <x v="0"/>
  </r>
  <r>
    <n v="969"/>
    <s v="Cuculidae"/>
    <x v="21"/>
    <n v="1"/>
    <m/>
    <m/>
    <m/>
    <m/>
    <m/>
    <m/>
    <m/>
    <x v="0"/>
    <x v="2"/>
    <m/>
    <x v="0"/>
    <m/>
    <m/>
    <s v="AII"/>
    <s v="alma-de-gato"/>
    <x v="0"/>
    <x v="0"/>
    <n v="0"/>
    <n v="0"/>
    <n v="0"/>
    <s v="LC"/>
    <x v="0"/>
  </r>
  <r>
    <n v="1087"/>
    <s v="Nyctibiidae"/>
    <x v="112"/>
    <n v="1"/>
    <m/>
    <m/>
    <m/>
    <m/>
    <m/>
    <m/>
    <m/>
    <x v="0"/>
    <x v="2"/>
    <m/>
    <x v="0"/>
    <m/>
    <m/>
    <s v="AII"/>
    <s v="urutau"/>
    <x v="0"/>
    <x v="0"/>
    <n v="0"/>
    <n v="0"/>
    <n v="0"/>
    <s v="LC"/>
    <x v="0"/>
  </r>
  <r>
    <n v="1098"/>
    <s v="Caprimulgidae"/>
    <x v="310"/>
    <n v="1"/>
    <m/>
    <m/>
    <m/>
    <m/>
    <m/>
    <m/>
    <m/>
    <x v="0"/>
    <x v="2"/>
    <m/>
    <x v="0"/>
    <m/>
    <m/>
    <s v="AII"/>
    <s v="joão-corta-pau"/>
    <x v="0"/>
    <x v="0"/>
    <n v="0"/>
    <n v="0"/>
    <n v="0"/>
    <s v="LC"/>
    <x v="0"/>
  </r>
  <r>
    <n v="1105"/>
    <s v="Caprimulgidae"/>
    <x v="311"/>
    <n v="1"/>
    <m/>
    <m/>
    <m/>
    <m/>
    <m/>
    <m/>
    <m/>
    <x v="0"/>
    <x v="2"/>
    <m/>
    <x v="0"/>
    <m/>
    <m/>
    <s v="AII"/>
    <s v="tuju"/>
    <x v="1"/>
    <x v="0"/>
    <n v="0"/>
    <n v="0"/>
    <n v="0"/>
    <s v="LC"/>
    <x v="0"/>
  </r>
  <r>
    <n v="1117"/>
    <s v="Caprimulgidae"/>
    <x v="113"/>
    <n v="1"/>
    <m/>
    <m/>
    <m/>
    <m/>
    <m/>
    <m/>
    <m/>
    <x v="0"/>
    <x v="2"/>
    <m/>
    <x v="0"/>
    <m/>
    <m/>
    <s v="AII"/>
    <s v="bacurau"/>
    <x v="0"/>
    <x v="0"/>
    <n v="0"/>
    <n v="0"/>
    <n v="0"/>
    <s v="LC"/>
    <x v="0"/>
  </r>
  <r>
    <n v="1125"/>
    <s v="Caprimulgidae"/>
    <x v="114"/>
    <n v="1"/>
    <m/>
    <m/>
    <m/>
    <m/>
    <m/>
    <m/>
    <m/>
    <x v="0"/>
    <x v="2"/>
    <m/>
    <x v="0"/>
    <m/>
    <m/>
    <s v="AII"/>
    <s v="bacurau-chintã"/>
    <x v="0"/>
    <x v="0"/>
    <n v="0"/>
    <n v="0"/>
    <n v="0"/>
    <n v="0"/>
    <x v="0"/>
  </r>
  <r>
    <n v="1130"/>
    <s v="Caprimulgidae"/>
    <x v="312"/>
    <n v="1"/>
    <m/>
    <m/>
    <m/>
    <m/>
    <m/>
    <m/>
    <m/>
    <x v="0"/>
    <x v="2"/>
    <m/>
    <x v="0"/>
    <m/>
    <m/>
    <s v="AII"/>
    <s v="bacurau-da-telha"/>
    <x v="0"/>
    <x v="1"/>
    <n v="0"/>
    <n v="0"/>
    <n v="0"/>
    <n v="0"/>
    <x v="0"/>
  </r>
  <r>
    <n v="1142"/>
    <s v="Caprimulgidae"/>
    <x v="115"/>
    <n v="1"/>
    <m/>
    <m/>
    <m/>
    <m/>
    <m/>
    <m/>
    <m/>
    <x v="0"/>
    <x v="2"/>
    <m/>
    <x v="0"/>
    <m/>
    <m/>
    <s v="AII"/>
    <s v="bacurau-tesoura"/>
    <x v="0"/>
    <x v="1"/>
    <n v="0"/>
    <n v="0"/>
    <n v="0"/>
    <s v="LC"/>
    <x v="0"/>
  </r>
  <r>
    <n v="1155"/>
    <s v="Caprimulgidae"/>
    <x v="116"/>
    <n v="1"/>
    <m/>
    <m/>
    <m/>
    <m/>
    <m/>
    <m/>
    <m/>
    <x v="0"/>
    <x v="2"/>
    <m/>
    <x v="0"/>
    <m/>
    <m/>
    <s v="AII"/>
    <s v="corucão"/>
    <x v="0"/>
    <x v="1"/>
    <n v="0"/>
    <n v="0"/>
    <n v="0"/>
    <n v="0"/>
    <x v="0"/>
  </r>
  <r>
    <n v="1176"/>
    <s v="Apodidae"/>
    <x v="314"/>
    <n v="1"/>
    <m/>
    <m/>
    <m/>
    <m/>
    <m/>
    <m/>
    <m/>
    <x v="0"/>
    <x v="2"/>
    <m/>
    <x v="0"/>
    <m/>
    <m/>
    <s v="AII"/>
    <s v="taperuçu-de-coleira-branca"/>
    <x v="0"/>
    <x v="0"/>
    <n v="0"/>
    <n v="0"/>
    <n v="0"/>
    <s v="LC"/>
    <x v="0"/>
  </r>
  <r>
    <n v="1194"/>
    <s v="Apodidae"/>
    <x v="117"/>
    <n v="1"/>
    <m/>
    <m/>
    <m/>
    <m/>
    <m/>
    <m/>
    <m/>
    <x v="0"/>
    <x v="2"/>
    <m/>
    <x v="0"/>
    <m/>
    <m/>
    <s v="AII"/>
    <s v="andorinhão-do-temporal"/>
    <x v="0"/>
    <x v="0"/>
    <n v="0"/>
    <n v="0"/>
    <n v="0"/>
    <s v="LC"/>
    <x v="0"/>
  </r>
  <r>
    <n v="1287"/>
    <s v="Trochilidae"/>
    <x v="119"/>
    <n v="1"/>
    <m/>
    <m/>
    <m/>
    <m/>
    <m/>
    <m/>
    <m/>
    <x v="0"/>
    <x v="2"/>
    <m/>
    <x v="0"/>
    <m/>
    <m/>
    <s v="AII"/>
    <s v="beija-flor-preto"/>
    <x v="1"/>
    <x v="0"/>
    <n v="0"/>
    <n v="0"/>
    <n v="0"/>
    <s v="LC"/>
    <x v="0"/>
  </r>
  <r>
    <n v="1244"/>
    <s v="Trochilidae"/>
    <x v="120"/>
    <n v="1"/>
    <m/>
    <m/>
    <m/>
    <m/>
    <m/>
    <m/>
    <m/>
    <x v="0"/>
    <x v="2"/>
    <m/>
    <x v="0"/>
    <m/>
    <m/>
    <s v="AII"/>
    <s v="rabo-branco-acanelado"/>
    <x v="0"/>
    <x v="0"/>
    <n v="0"/>
    <n v="0"/>
    <n v="0"/>
    <s v="LC"/>
    <x v="0"/>
  </r>
  <r>
    <n v="1245"/>
    <s v="Trochilidae"/>
    <x v="316"/>
    <n v="1"/>
    <m/>
    <m/>
    <m/>
    <m/>
    <m/>
    <m/>
    <m/>
    <x v="0"/>
    <x v="2"/>
    <m/>
    <x v="0"/>
    <m/>
    <m/>
    <s v="AII"/>
    <s v="rabo-branco-de-garganta-rajada"/>
    <x v="1"/>
    <x v="0"/>
    <s v="MA"/>
    <n v="0"/>
    <n v="0"/>
    <s v="LC"/>
    <x v="0"/>
  </r>
  <r>
    <n v="1294"/>
    <s v="Trochilidae"/>
    <x v="121"/>
    <n v="1"/>
    <m/>
    <m/>
    <m/>
    <m/>
    <m/>
    <m/>
    <m/>
    <x v="0"/>
    <x v="2"/>
    <m/>
    <x v="0"/>
    <m/>
    <m/>
    <s v="AII"/>
    <s v="beija-flor-de-orelha-violeta"/>
    <x v="0"/>
    <x v="1"/>
    <n v="0"/>
    <n v="0"/>
    <n v="0"/>
    <s v="LC"/>
    <x v="0"/>
  </r>
  <r>
    <n v="1419"/>
    <s v="Trochilidae"/>
    <x v="436"/>
    <n v="1"/>
    <m/>
    <m/>
    <m/>
    <m/>
    <m/>
    <m/>
    <m/>
    <x v="0"/>
    <x v="2"/>
    <m/>
    <x v="0"/>
    <m/>
    <m/>
    <s v="AII"/>
    <s v="beija-flor-de-bochecha-azul"/>
    <x v="1"/>
    <x v="0"/>
    <n v="0"/>
    <n v="0"/>
    <n v="0"/>
    <s v="LC"/>
    <x v="0"/>
  </r>
  <r>
    <n v="1297"/>
    <s v="Trochilidae"/>
    <x v="123"/>
    <n v="1"/>
    <m/>
    <m/>
    <m/>
    <m/>
    <m/>
    <m/>
    <m/>
    <x v="0"/>
    <x v="2"/>
    <m/>
    <x v="0"/>
    <m/>
    <m/>
    <s v="AII"/>
    <s v="beija-flor-de-veste-preta"/>
    <x v="0"/>
    <x v="0"/>
    <n v="0"/>
    <n v="0"/>
    <n v="0"/>
    <s v="LC"/>
    <x v="0"/>
  </r>
  <r>
    <n v="1405"/>
    <s v="Trochilidae"/>
    <x v="470"/>
    <n v="1"/>
    <m/>
    <m/>
    <m/>
    <m/>
    <m/>
    <m/>
    <m/>
    <x v="0"/>
    <x v="2"/>
    <m/>
    <x v="0"/>
    <m/>
    <m/>
    <s v="AII"/>
    <s v="beija-flor-rubi"/>
    <x v="1"/>
    <x v="0"/>
    <n v="1"/>
    <n v="0"/>
    <n v="0"/>
    <n v="0"/>
    <x v="0"/>
  </r>
  <r>
    <n v="1428"/>
    <s v="Trochilidae"/>
    <x v="124"/>
    <n v="1"/>
    <m/>
    <m/>
    <m/>
    <m/>
    <m/>
    <m/>
    <m/>
    <x v="0"/>
    <x v="2"/>
    <m/>
    <x v="0"/>
    <m/>
    <m/>
    <s v="AII"/>
    <s v="bico-reto-de-banda-branca"/>
    <x v="1"/>
    <x v="0"/>
    <n v="0"/>
    <n v="0"/>
    <n v="0"/>
    <s v="LC"/>
    <x v="0"/>
  </r>
  <r>
    <n v="1431"/>
    <s v="Trochilidae"/>
    <x v="126"/>
    <n v="1"/>
    <m/>
    <m/>
    <m/>
    <m/>
    <m/>
    <m/>
    <m/>
    <x v="0"/>
    <x v="2"/>
    <m/>
    <x v="0"/>
    <m/>
    <m/>
    <s v="AII"/>
    <s v="estrelinha-ametista"/>
    <x v="0"/>
    <x v="0"/>
    <n v="0"/>
    <n v="0"/>
    <n v="0"/>
    <s v="LC"/>
    <x v="0"/>
  </r>
  <r>
    <n v="1335"/>
    <s v="Trochilidae"/>
    <x v="127"/>
    <n v="1"/>
    <m/>
    <m/>
    <m/>
    <m/>
    <m/>
    <m/>
    <m/>
    <x v="0"/>
    <x v="2"/>
    <m/>
    <x v="0"/>
    <m/>
    <m/>
    <s v="AII"/>
    <s v="besourinho-de-bico-vermelho"/>
    <x v="0"/>
    <x v="1"/>
    <n v="0"/>
    <n v="0"/>
    <n v="0"/>
    <s v="LC"/>
    <x v="0"/>
  </r>
  <r>
    <n v="1354"/>
    <s v="Trochilidae"/>
    <x v="319"/>
    <n v="1"/>
    <m/>
    <m/>
    <m/>
    <m/>
    <m/>
    <m/>
    <m/>
    <x v="0"/>
    <x v="2"/>
    <m/>
    <x v="0"/>
    <m/>
    <m/>
    <s v="AII"/>
    <s v="beija-flor-de-fronte-violeta"/>
    <x v="1"/>
    <x v="0"/>
    <s v="MA"/>
    <n v="0"/>
    <n v="0"/>
    <s v="LC"/>
    <x v="0"/>
  </r>
  <r>
    <n v="1278"/>
    <s v="Trochilidae"/>
    <x v="128"/>
    <n v="1"/>
    <m/>
    <m/>
    <m/>
    <m/>
    <m/>
    <m/>
    <m/>
    <x v="0"/>
    <x v="2"/>
    <m/>
    <x v="0"/>
    <m/>
    <m/>
    <s v="AII"/>
    <s v="beija-flor-tesoura"/>
    <x v="0"/>
    <x v="1"/>
    <n v="0"/>
    <n v="0"/>
    <n v="0"/>
    <s v="LC"/>
    <x v="0"/>
  </r>
  <r>
    <n v="1283"/>
    <s v="Trochilidae"/>
    <x v="320"/>
    <n v="1"/>
    <m/>
    <m/>
    <m/>
    <m/>
    <m/>
    <m/>
    <m/>
    <x v="0"/>
    <x v="2"/>
    <m/>
    <x v="0"/>
    <m/>
    <m/>
    <s v="AII"/>
    <s v="beija-flor-cinza"/>
    <x v="1"/>
    <x v="0"/>
    <s v="MA"/>
    <n v="0"/>
    <n v="0"/>
    <n v="0"/>
    <x v="0"/>
  </r>
  <r>
    <n v="1369"/>
    <s v="Trochilidae"/>
    <x v="322"/>
    <n v="1"/>
    <m/>
    <m/>
    <m/>
    <m/>
    <m/>
    <m/>
    <m/>
    <x v="0"/>
    <x v="2"/>
    <m/>
    <x v="0"/>
    <m/>
    <m/>
    <s v="AII"/>
    <s v="beija-flor-de-papo-branco"/>
    <x v="0"/>
    <x v="0"/>
    <s v="MA"/>
    <n v="0"/>
    <n v="0"/>
    <s v="LC"/>
    <x v="0"/>
  </r>
  <r>
    <n v="1399"/>
    <s v="Trochilidae"/>
    <x v="129"/>
    <n v="1"/>
    <m/>
    <m/>
    <m/>
    <m/>
    <m/>
    <m/>
    <m/>
    <x v="0"/>
    <x v="2"/>
    <m/>
    <x v="0"/>
    <m/>
    <m/>
    <s v="AII"/>
    <s v="beija-flor-de-peito-azul"/>
    <x v="0"/>
    <x v="0"/>
    <n v="0"/>
    <n v="0"/>
    <e v="#N/A"/>
    <e v="#N/A"/>
    <x v="0"/>
  </r>
  <r>
    <n v="1363"/>
    <s v="Trochilidae"/>
    <x v="323"/>
    <n v="1"/>
    <m/>
    <m/>
    <m/>
    <m/>
    <m/>
    <m/>
    <m/>
    <x v="0"/>
    <x v="2"/>
    <m/>
    <x v="0"/>
    <m/>
    <m/>
    <s v="AII"/>
    <s v="beija-flor-dourado"/>
    <x v="1"/>
    <x v="0"/>
    <n v="0"/>
    <n v="0"/>
    <n v="0"/>
    <s v="LC"/>
    <x v="0"/>
  </r>
  <r>
    <n v="599"/>
    <s v="Aramidae"/>
    <x v="45"/>
    <n v="1"/>
    <m/>
    <m/>
    <m/>
    <m/>
    <m/>
    <m/>
    <m/>
    <x v="0"/>
    <x v="2"/>
    <m/>
    <x v="0"/>
    <m/>
    <m/>
    <s v="AII"/>
    <s v="carão"/>
    <x v="1"/>
    <x v="2"/>
    <n v="0"/>
    <n v="0"/>
    <n v="0"/>
    <s v="LC"/>
    <x v="0"/>
  </r>
  <r>
    <n v="639"/>
    <s v="Rallidae"/>
    <x v="131"/>
    <n v="1"/>
    <m/>
    <m/>
    <m/>
    <m/>
    <m/>
    <m/>
    <m/>
    <x v="0"/>
    <x v="2"/>
    <m/>
    <x v="0"/>
    <m/>
    <m/>
    <s v="AII"/>
    <s v="sanã-parda"/>
    <x v="0"/>
    <x v="2"/>
    <n v="0"/>
    <n v="0"/>
    <n v="0"/>
    <s v="LC"/>
    <x v="0"/>
  </r>
  <r>
    <n v="645"/>
    <s v="Rallidae"/>
    <x v="325"/>
    <n v="1"/>
    <m/>
    <m/>
    <m/>
    <m/>
    <m/>
    <m/>
    <m/>
    <x v="0"/>
    <x v="2"/>
    <m/>
    <x v="0"/>
    <m/>
    <m/>
    <s v="AII"/>
    <s v="sanã-vermelha"/>
    <x v="1"/>
    <x v="2"/>
    <n v="0"/>
    <n v="0"/>
    <n v="0"/>
    <s v="LC"/>
    <x v="0"/>
  </r>
  <r>
    <n v="664"/>
    <s v="Rallidae"/>
    <x v="133"/>
    <n v="1"/>
    <m/>
    <m/>
    <m/>
    <m/>
    <m/>
    <m/>
    <m/>
    <x v="0"/>
    <x v="2"/>
    <m/>
    <x v="0"/>
    <m/>
    <m/>
    <s v="AII"/>
    <s v="saracura-sanã"/>
    <x v="1"/>
    <x v="2"/>
    <n v="0"/>
    <n v="0"/>
    <n v="0"/>
    <s v="LC"/>
    <x v="0"/>
  </r>
  <r>
    <n v="624"/>
    <s v="Rallidae"/>
    <x v="134"/>
    <n v="1"/>
    <m/>
    <m/>
    <m/>
    <m/>
    <m/>
    <m/>
    <m/>
    <x v="0"/>
    <x v="2"/>
    <m/>
    <x v="0"/>
    <m/>
    <m/>
    <s v="AII"/>
    <s v="saracura-três-potes"/>
    <x v="3"/>
    <x v="0"/>
    <n v="0"/>
    <n v="0"/>
    <n v="0"/>
    <s v="LC"/>
    <x v="0"/>
  </r>
  <r>
    <n v="628"/>
    <s v="Rallidae"/>
    <x v="327"/>
    <n v="1"/>
    <m/>
    <m/>
    <m/>
    <m/>
    <m/>
    <m/>
    <m/>
    <x v="0"/>
    <x v="2"/>
    <m/>
    <x v="0"/>
    <m/>
    <m/>
    <s v="AII"/>
    <s v="saracura-do-mato"/>
    <x v="1"/>
    <x v="0"/>
    <s v="MA"/>
    <n v="0"/>
    <n v="0"/>
    <s v="LC"/>
    <x v="0"/>
  </r>
  <r>
    <n v="670"/>
    <s v="Rallidae"/>
    <x v="41"/>
    <n v="1"/>
    <m/>
    <m/>
    <m/>
    <m/>
    <m/>
    <m/>
    <m/>
    <x v="0"/>
    <x v="2"/>
    <m/>
    <x v="0"/>
    <m/>
    <m/>
    <s v="AII"/>
    <s v="galinha-d'água"/>
    <x v="0"/>
    <x v="2"/>
    <n v="0"/>
    <n v="0"/>
    <n v="0"/>
    <s v="LC"/>
    <x v="0"/>
  </r>
  <r>
    <n v="691"/>
    <s v="Charadriidae"/>
    <x v="11"/>
    <n v="1"/>
    <m/>
    <m/>
    <m/>
    <m/>
    <m/>
    <m/>
    <m/>
    <x v="0"/>
    <x v="2"/>
    <m/>
    <x v="0"/>
    <m/>
    <m/>
    <s v="AII"/>
    <s v="quero-quero"/>
    <x v="0"/>
    <x v="1"/>
    <n v="0"/>
    <n v="0"/>
    <n v="0"/>
    <s v="LC"/>
    <x v="0"/>
  </r>
  <r>
    <n v="717"/>
    <s v="Recurvirostridae"/>
    <x v="135"/>
    <n v="1"/>
    <m/>
    <m/>
    <m/>
    <m/>
    <m/>
    <m/>
    <m/>
    <x v="0"/>
    <x v="2"/>
    <m/>
    <x v="0"/>
    <m/>
    <m/>
    <s v="AII"/>
    <s v="pernilongo-de-costas-brancas"/>
    <x v="1"/>
    <x v="2"/>
    <n v="0"/>
    <n v="0"/>
    <n v="0"/>
    <n v="0"/>
    <x v="0"/>
  </r>
  <r>
    <n v="730"/>
    <s v="Scolopacidae"/>
    <x v="471"/>
    <n v="1"/>
    <m/>
    <m/>
    <m/>
    <m/>
    <m/>
    <m/>
    <m/>
    <x v="0"/>
    <x v="2"/>
    <m/>
    <x v="0"/>
    <m/>
    <m/>
    <s v="AII"/>
    <s v="narcejão"/>
    <x v="3"/>
    <x v="1"/>
    <n v="0"/>
    <s v="VU"/>
    <n v="0"/>
    <s v="LC"/>
    <x v="1"/>
  </r>
  <r>
    <n v="728"/>
    <s v="Scolopacidae"/>
    <x v="331"/>
    <n v="1"/>
    <m/>
    <m/>
    <m/>
    <m/>
    <m/>
    <m/>
    <m/>
    <x v="0"/>
    <x v="2"/>
    <m/>
    <x v="0"/>
    <m/>
    <m/>
    <s v="AII"/>
    <s v="narceja"/>
    <x v="0"/>
    <x v="2"/>
    <n v="0"/>
    <n v="0"/>
    <n v="0"/>
    <s v="LC"/>
    <x v="0"/>
  </r>
  <r>
    <n v="754"/>
    <s v="Scolopacidae"/>
    <x v="136"/>
    <n v="1"/>
    <m/>
    <m/>
    <m/>
    <m/>
    <m/>
    <m/>
    <m/>
    <x v="0"/>
    <x v="2"/>
    <m/>
    <x v="0"/>
    <m/>
    <m/>
    <s v="AII"/>
    <s v="maçarico-solitário"/>
    <x v="0"/>
    <x v="2"/>
    <n v="0"/>
    <n v="0"/>
    <n v="0"/>
    <s v="LC"/>
    <x v="0"/>
  </r>
  <r>
    <n v="789"/>
    <s v="Jacanidae"/>
    <x v="138"/>
    <n v="1"/>
    <m/>
    <m/>
    <m/>
    <m/>
    <m/>
    <m/>
    <m/>
    <x v="0"/>
    <x v="2"/>
    <m/>
    <x v="0"/>
    <m/>
    <m/>
    <s v="AII"/>
    <s v="jaçanã"/>
    <x v="0"/>
    <x v="2"/>
    <n v="0"/>
    <n v="0"/>
    <n v="0"/>
    <s v="LC"/>
    <x v="0"/>
  </r>
  <r>
    <n v="336"/>
    <s v="Ciconiidae"/>
    <x v="141"/>
    <n v="1"/>
    <m/>
    <m/>
    <m/>
    <m/>
    <m/>
    <m/>
    <m/>
    <x v="0"/>
    <x v="2"/>
    <m/>
    <x v="0"/>
    <m/>
    <m/>
    <s v="AII"/>
    <s v="cabeça-seca"/>
    <x v="0"/>
    <x v="2"/>
    <n v="0"/>
    <n v="0"/>
    <n v="0"/>
    <s v="LC"/>
    <x v="0"/>
  </r>
  <r>
    <n v="364"/>
    <s v="Anhingidae"/>
    <x v="142"/>
    <n v="1"/>
    <m/>
    <m/>
    <m/>
    <m/>
    <m/>
    <m/>
    <m/>
    <x v="0"/>
    <x v="2"/>
    <m/>
    <x v="0"/>
    <m/>
    <m/>
    <s v="AII"/>
    <s v="biguatinga"/>
    <x v="1"/>
    <x v="2"/>
    <n v="0"/>
    <n v="0"/>
    <n v="0"/>
    <s v="LC"/>
    <x v="0"/>
  </r>
  <r>
    <n v="358"/>
    <s v="Phalacrocoracidae"/>
    <x v="143"/>
    <n v="1"/>
    <m/>
    <m/>
    <m/>
    <m/>
    <m/>
    <m/>
    <m/>
    <x v="0"/>
    <x v="2"/>
    <m/>
    <x v="0"/>
    <m/>
    <m/>
    <s v="AII"/>
    <s v="biguá"/>
    <x v="0"/>
    <x v="2"/>
    <n v="0"/>
    <n v="0"/>
    <e v="#N/A"/>
    <e v="#N/A"/>
    <x v="0"/>
  </r>
  <r>
    <n v="373"/>
    <s v="Ardeidae"/>
    <x v="144"/>
    <n v="1"/>
    <m/>
    <m/>
    <m/>
    <m/>
    <m/>
    <m/>
    <m/>
    <x v="0"/>
    <x v="2"/>
    <m/>
    <x v="0"/>
    <m/>
    <m/>
    <s v="AII"/>
    <s v="socó-boi"/>
    <x v="1"/>
    <x v="2"/>
    <n v="0"/>
    <n v="0"/>
    <n v="0"/>
    <s v="LC"/>
    <x v="0"/>
  </r>
  <r>
    <n v="393"/>
    <s v="Ardeidae"/>
    <x v="145"/>
    <n v="1"/>
    <m/>
    <m/>
    <m/>
    <m/>
    <m/>
    <m/>
    <m/>
    <x v="0"/>
    <x v="2"/>
    <m/>
    <x v="0"/>
    <m/>
    <m/>
    <s v="AII"/>
    <s v="socó-dorminhoco"/>
    <x v="0"/>
    <x v="2"/>
    <n v="0"/>
    <n v="0"/>
    <n v="0"/>
    <s v="LC"/>
    <x v="0"/>
  </r>
  <r>
    <n v="400"/>
    <s v="Ardeidae"/>
    <x v="146"/>
    <n v="1"/>
    <m/>
    <m/>
    <m/>
    <m/>
    <m/>
    <m/>
    <m/>
    <x v="0"/>
    <x v="2"/>
    <m/>
    <x v="0"/>
    <m/>
    <m/>
    <s v="AII"/>
    <s v="socozinho"/>
    <x v="0"/>
    <x v="2"/>
    <n v="0"/>
    <n v="0"/>
    <n v="0"/>
    <s v="LC"/>
    <x v="0"/>
  </r>
  <r>
    <n v="406"/>
    <s v="Ardeidae"/>
    <x v="147"/>
    <n v="1"/>
    <m/>
    <m/>
    <m/>
    <m/>
    <m/>
    <m/>
    <m/>
    <x v="0"/>
    <x v="2"/>
    <m/>
    <x v="0"/>
    <m/>
    <m/>
    <s v="AII"/>
    <s v="garça-vaqueira"/>
    <x v="0"/>
    <x v="1"/>
    <n v="0"/>
    <n v="0"/>
    <n v="0"/>
    <s v="LC"/>
    <x v="0"/>
  </r>
  <r>
    <n v="413"/>
    <s v="Ardeidae"/>
    <x v="148"/>
    <n v="1"/>
    <m/>
    <m/>
    <m/>
    <m/>
    <m/>
    <m/>
    <m/>
    <x v="0"/>
    <x v="2"/>
    <m/>
    <x v="0"/>
    <m/>
    <m/>
    <s v="AII"/>
    <s v="garça-moura"/>
    <x v="0"/>
    <x v="2"/>
    <n v="0"/>
    <n v="0"/>
    <n v="0"/>
    <s v="LC"/>
    <x v="0"/>
  </r>
  <r>
    <n v="416"/>
    <s v="Ardeidae"/>
    <x v="149"/>
    <n v="1"/>
    <m/>
    <m/>
    <m/>
    <m/>
    <m/>
    <m/>
    <m/>
    <x v="0"/>
    <x v="2"/>
    <m/>
    <x v="0"/>
    <m/>
    <m/>
    <s v="AII"/>
    <s v="garça-branca"/>
    <x v="0"/>
    <x v="2"/>
    <n v="0"/>
    <n v="0"/>
    <n v="0"/>
    <s v="LC"/>
    <x v="0"/>
  </r>
  <r>
    <n v="419"/>
    <s v="Ardeidae"/>
    <x v="150"/>
    <n v="1"/>
    <m/>
    <m/>
    <m/>
    <m/>
    <m/>
    <m/>
    <m/>
    <x v="0"/>
    <x v="2"/>
    <m/>
    <x v="0"/>
    <m/>
    <m/>
    <s v="AII"/>
    <s v="maria-faceira"/>
    <x v="1"/>
    <x v="1"/>
    <n v="0"/>
    <n v="0"/>
    <n v="0"/>
    <s v="LC"/>
    <x v="0"/>
  </r>
  <r>
    <n v="430"/>
    <s v="Ardeidae"/>
    <x v="151"/>
    <n v="1"/>
    <m/>
    <m/>
    <m/>
    <m/>
    <m/>
    <m/>
    <m/>
    <x v="0"/>
    <x v="2"/>
    <m/>
    <x v="0"/>
    <m/>
    <m/>
    <s v="AII"/>
    <s v="garça-branca-pequena"/>
    <x v="0"/>
    <x v="2"/>
    <n v="0"/>
    <n v="0"/>
    <n v="0"/>
    <s v="LC"/>
    <x v="0"/>
  </r>
  <r>
    <n v="441"/>
    <s v="Threskiornithidae"/>
    <x v="46"/>
    <n v="1"/>
    <m/>
    <m/>
    <m/>
    <m/>
    <m/>
    <m/>
    <m/>
    <x v="0"/>
    <x v="2"/>
    <m/>
    <x v="0"/>
    <m/>
    <m/>
    <s v="AII"/>
    <s v="coró-coró"/>
    <x v="1"/>
    <x v="0"/>
    <n v="0"/>
    <n v="0"/>
    <n v="0"/>
    <s v="LC"/>
    <x v="0"/>
  </r>
  <r>
    <n v="443"/>
    <s v="Threskiornithidae"/>
    <x v="152"/>
    <n v="1"/>
    <m/>
    <m/>
    <m/>
    <m/>
    <m/>
    <m/>
    <m/>
    <x v="0"/>
    <x v="2"/>
    <m/>
    <x v="0"/>
    <m/>
    <m/>
    <s v="AII"/>
    <s v="tapicuru"/>
    <x v="1"/>
    <x v="2"/>
    <n v="0"/>
    <n v="0"/>
    <n v="0"/>
    <s v="LC"/>
    <x v="0"/>
  </r>
  <r>
    <n v="449"/>
    <s v="Threskiornithidae"/>
    <x v="153"/>
    <n v="1"/>
    <m/>
    <m/>
    <m/>
    <m/>
    <m/>
    <m/>
    <m/>
    <x v="0"/>
    <x v="2"/>
    <m/>
    <x v="0"/>
    <m/>
    <m/>
    <s v="AII"/>
    <s v="curicaca"/>
    <x v="0"/>
    <x v="1"/>
    <n v="0"/>
    <n v="0"/>
    <n v="0"/>
    <s v="LC"/>
    <x v="0"/>
  </r>
  <r>
    <n v="454"/>
    <s v="Threskiornithidae"/>
    <x v="154"/>
    <n v="1"/>
    <m/>
    <m/>
    <m/>
    <m/>
    <m/>
    <m/>
    <m/>
    <x v="0"/>
    <x v="2"/>
    <m/>
    <x v="0"/>
    <m/>
    <m/>
    <s v="AII"/>
    <s v="colhereiro"/>
    <x v="1"/>
    <x v="2"/>
    <n v="0"/>
    <n v="0"/>
    <n v="0"/>
    <s v="LC"/>
    <x v="0"/>
  </r>
  <r>
    <n v="468"/>
    <s v="Cathartidae"/>
    <x v="337"/>
    <n v="1"/>
    <m/>
    <m/>
    <m/>
    <m/>
    <m/>
    <m/>
    <m/>
    <x v="0"/>
    <x v="2"/>
    <m/>
    <x v="0"/>
    <m/>
    <m/>
    <s v="AII"/>
    <s v="urubu-rei"/>
    <x v="1"/>
    <x v="0"/>
    <n v="0"/>
    <s v="NT"/>
    <n v="0"/>
    <s v="LC"/>
    <x v="1"/>
  </r>
  <r>
    <n v="465"/>
    <s v="Cathartidae"/>
    <x v="24"/>
    <n v="1"/>
    <m/>
    <m/>
    <m/>
    <m/>
    <m/>
    <m/>
    <m/>
    <x v="0"/>
    <x v="2"/>
    <m/>
    <x v="0"/>
    <m/>
    <m/>
    <s v="AII"/>
    <s v="urubu"/>
    <x v="0"/>
    <x v="1"/>
    <n v="0"/>
    <n v="0"/>
    <n v="0"/>
    <s v="LC"/>
    <x v="0"/>
  </r>
  <r>
    <n v="458"/>
    <s v="Cathartidae"/>
    <x v="155"/>
    <n v="1"/>
    <m/>
    <m/>
    <m/>
    <m/>
    <m/>
    <m/>
    <m/>
    <x v="0"/>
    <x v="2"/>
    <m/>
    <x v="0"/>
    <m/>
    <m/>
    <s v="AII"/>
    <s v="urubu-de-cabeça-vermelha"/>
    <x v="0"/>
    <x v="1"/>
    <n v="0"/>
    <n v="0"/>
    <n v="0"/>
    <s v="LC"/>
    <x v="0"/>
  </r>
  <r>
    <n v="461"/>
    <s v="Cathartidae"/>
    <x v="156"/>
    <n v="1"/>
    <m/>
    <m/>
    <m/>
    <m/>
    <m/>
    <m/>
    <m/>
    <x v="0"/>
    <x v="2"/>
    <m/>
    <x v="0"/>
    <m/>
    <m/>
    <s v="AII"/>
    <s v="urubu-de-cabeça-amarela"/>
    <x v="1"/>
    <x v="1"/>
    <n v="0"/>
    <n v="0"/>
    <n v="0"/>
    <s v="LC"/>
    <x v="0"/>
  </r>
  <r>
    <n v="474"/>
    <s v="Pandionidae"/>
    <x v="52"/>
    <n v="1"/>
    <m/>
    <m/>
    <m/>
    <m/>
    <m/>
    <m/>
    <m/>
    <x v="0"/>
    <x v="2"/>
    <m/>
    <x v="0"/>
    <m/>
    <m/>
    <s v="AII"/>
    <s v="águia-pescadora"/>
    <x v="1"/>
    <x v="2"/>
    <n v="0"/>
    <n v="0"/>
    <n v="0"/>
    <s v="LC"/>
    <x v="0"/>
  </r>
  <r>
    <n v="492"/>
    <s v="Accipitridae"/>
    <x v="158"/>
    <n v="1"/>
    <m/>
    <m/>
    <m/>
    <m/>
    <m/>
    <m/>
    <m/>
    <x v="0"/>
    <x v="2"/>
    <m/>
    <x v="0"/>
    <m/>
    <m/>
    <s v="AII"/>
    <s v="gavião-peneira"/>
    <x v="0"/>
    <x v="1"/>
    <n v="0"/>
    <n v="0"/>
    <n v="0"/>
    <s v="LC"/>
    <x v="0"/>
  </r>
  <r>
    <n v="481"/>
    <s v="Accipitridae"/>
    <x v="338"/>
    <n v="1"/>
    <m/>
    <m/>
    <m/>
    <m/>
    <m/>
    <m/>
    <m/>
    <x v="0"/>
    <x v="2"/>
    <m/>
    <x v="0"/>
    <m/>
    <m/>
    <s v="AII"/>
    <s v="caracoleiro"/>
    <x v="0"/>
    <x v="0"/>
    <n v="0"/>
    <n v="0"/>
    <n v="0"/>
    <s v="LC"/>
    <x v="0"/>
  </r>
  <r>
    <n v="478"/>
    <s v="Accipitridae"/>
    <x v="159"/>
    <n v="1"/>
    <m/>
    <m/>
    <m/>
    <m/>
    <m/>
    <m/>
    <m/>
    <x v="0"/>
    <x v="2"/>
    <m/>
    <x v="0"/>
    <m/>
    <m/>
    <s v="AII"/>
    <s v="gavião-gato"/>
    <x v="1"/>
    <x v="0"/>
    <n v="0"/>
    <n v="0"/>
    <n v="0"/>
    <s v="LC"/>
    <x v="0"/>
  </r>
  <r>
    <n v="585"/>
    <s v="Accipitridae"/>
    <x v="438"/>
    <n v="1"/>
    <m/>
    <m/>
    <m/>
    <m/>
    <m/>
    <m/>
    <m/>
    <x v="0"/>
    <x v="2"/>
    <m/>
    <x v="0"/>
    <m/>
    <m/>
    <s v="AII"/>
    <s v="gavião-pega-macaco"/>
    <x v="1"/>
    <x v="0"/>
    <n v="0"/>
    <s v="NT"/>
    <n v="0"/>
    <s v="LC"/>
    <x v="1"/>
  </r>
  <r>
    <n v="588"/>
    <s v="Accipitridae"/>
    <x v="439"/>
    <n v="1"/>
    <m/>
    <m/>
    <m/>
    <m/>
    <m/>
    <m/>
    <m/>
    <x v="0"/>
    <x v="2"/>
    <m/>
    <x v="0"/>
    <m/>
    <m/>
    <s v="AII"/>
    <s v="gavião-pato"/>
    <x v="3"/>
    <x v="0"/>
    <n v="0"/>
    <s v="EN"/>
    <n v="0"/>
    <s v="LC"/>
    <x v="1"/>
  </r>
  <r>
    <n v="518"/>
    <s v="Accipitridae"/>
    <x v="160"/>
    <n v="1"/>
    <m/>
    <m/>
    <m/>
    <m/>
    <m/>
    <m/>
    <m/>
    <x v="0"/>
    <x v="2"/>
    <m/>
    <x v="0"/>
    <m/>
    <m/>
    <s v="AII"/>
    <s v="gavião-belo"/>
    <x v="0"/>
    <x v="0"/>
    <n v="0"/>
    <s v="NT"/>
    <n v="0"/>
    <s v="LC"/>
    <x v="1"/>
  </r>
  <r>
    <n v="522"/>
    <s v="Accipitridae"/>
    <x v="161"/>
    <n v="1"/>
    <m/>
    <m/>
    <m/>
    <m/>
    <m/>
    <m/>
    <m/>
    <x v="0"/>
    <x v="2"/>
    <m/>
    <x v="0"/>
    <m/>
    <m/>
    <s v="AII"/>
    <s v="gavião-caramujeiro"/>
    <x v="0"/>
    <x v="2"/>
    <n v="0"/>
    <n v="0"/>
    <n v="0"/>
    <s v="LC"/>
    <x v="0"/>
  </r>
  <r>
    <n v="497"/>
    <s v="Accipitridae"/>
    <x v="340"/>
    <n v="1"/>
    <m/>
    <m/>
    <m/>
    <m/>
    <m/>
    <m/>
    <m/>
    <x v="0"/>
    <x v="2"/>
    <m/>
    <x v="0"/>
    <m/>
    <m/>
    <s v="AII"/>
    <s v="gavião-bombachinha"/>
    <x v="1"/>
    <x v="0"/>
    <n v="0"/>
    <n v="0"/>
    <n v="0"/>
    <s v="LC"/>
    <x v="0"/>
  </r>
  <r>
    <n v="516"/>
    <s v="Accipitridae"/>
    <x v="162"/>
    <n v="1"/>
    <m/>
    <m/>
    <m/>
    <m/>
    <m/>
    <m/>
    <m/>
    <x v="0"/>
    <x v="2"/>
    <m/>
    <x v="0"/>
    <m/>
    <m/>
    <s v="AII"/>
    <s v="sovi"/>
    <x v="1"/>
    <x v="0"/>
    <n v="0"/>
    <n v="0"/>
    <n v="0"/>
    <s v="LC"/>
    <x v="0"/>
  </r>
  <r>
    <n v="500"/>
    <s v="Accipitridae"/>
    <x v="163"/>
    <n v="1"/>
    <m/>
    <m/>
    <m/>
    <m/>
    <m/>
    <m/>
    <m/>
    <x v="0"/>
    <x v="2"/>
    <m/>
    <x v="0"/>
    <m/>
    <m/>
    <s v="AII"/>
    <s v="gavião-do-banhado"/>
    <x v="1"/>
    <x v="1"/>
    <n v="0"/>
    <s v="VU"/>
    <n v="0"/>
    <s v="LC"/>
    <x v="1"/>
  </r>
  <r>
    <n v="508"/>
    <s v="Accipitridae"/>
    <x v="164"/>
    <n v="1"/>
    <m/>
    <m/>
    <m/>
    <m/>
    <m/>
    <m/>
    <m/>
    <x v="0"/>
    <x v="2"/>
    <m/>
    <x v="0"/>
    <m/>
    <m/>
    <s v="AII"/>
    <s v="tauató-miúdo"/>
    <x v="1"/>
    <x v="0"/>
    <n v="0"/>
    <n v="0"/>
    <n v="0"/>
    <s v="LC"/>
    <x v="0"/>
  </r>
  <r>
    <n v="527"/>
    <s v="Accipitridae"/>
    <x v="165"/>
    <n v="1"/>
    <m/>
    <m/>
    <m/>
    <m/>
    <m/>
    <m/>
    <m/>
    <x v="0"/>
    <x v="2"/>
    <m/>
    <x v="0"/>
    <m/>
    <m/>
    <s v="AII"/>
    <s v="gavião-pernilongo"/>
    <x v="1"/>
    <x v="0"/>
    <n v="0"/>
    <n v="0"/>
    <n v="0"/>
    <s v="LC"/>
    <x v="0"/>
  </r>
  <r>
    <n v="537"/>
    <s v="Accipitridae"/>
    <x v="166"/>
    <n v="1"/>
    <m/>
    <m/>
    <m/>
    <m/>
    <m/>
    <m/>
    <m/>
    <x v="0"/>
    <x v="2"/>
    <m/>
    <x v="0"/>
    <m/>
    <m/>
    <s v="AII"/>
    <s v="gavião-caboclo"/>
    <x v="0"/>
    <x v="1"/>
    <n v="0"/>
    <n v="0"/>
    <n v="0"/>
    <n v="0"/>
    <x v="0"/>
  </r>
  <r>
    <n v="543"/>
    <s v="Accipitridae"/>
    <x v="168"/>
    <n v="1"/>
    <m/>
    <m/>
    <m/>
    <m/>
    <m/>
    <m/>
    <m/>
    <x v="0"/>
    <x v="2"/>
    <m/>
    <x v="0"/>
    <m/>
    <m/>
    <s v="AII"/>
    <s v="águia-cinzenta"/>
    <x v="1"/>
    <x v="1"/>
    <n v="0"/>
    <s v="CR"/>
    <s v="EN"/>
    <n v="0"/>
    <x v="1"/>
  </r>
  <r>
    <n v="545"/>
    <s v="Accipitridae"/>
    <x v="34"/>
    <n v="1"/>
    <m/>
    <m/>
    <m/>
    <m/>
    <m/>
    <m/>
    <m/>
    <x v="0"/>
    <x v="2"/>
    <m/>
    <x v="0"/>
    <m/>
    <m/>
    <s v="AII"/>
    <s v="gavião-carijó"/>
    <x v="0"/>
    <x v="0"/>
    <n v="0"/>
    <n v="0"/>
    <n v="0"/>
    <s v="LC"/>
    <x v="0"/>
  </r>
  <r>
    <n v="555"/>
    <s v="Accipitridae"/>
    <x v="440"/>
    <n v="1"/>
    <m/>
    <m/>
    <m/>
    <m/>
    <m/>
    <m/>
    <m/>
    <x v="0"/>
    <x v="2"/>
    <m/>
    <x v="0"/>
    <m/>
    <m/>
    <s v="AII"/>
    <s v="gavião-de-sobre-branco"/>
    <x v="1"/>
    <x v="0"/>
    <n v="0"/>
    <n v="0"/>
    <n v="0"/>
    <s v="LC"/>
    <x v="0"/>
  </r>
  <r>
    <n v="557"/>
    <s v="Accipitridae"/>
    <x v="169"/>
    <n v="1"/>
    <m/>
    <m/>
    <m/>
    <m/>
    <m/>
    <m/>
    <m/>
    <x v="0"/>
    <x v="2"/>
    <m/>
    <x v="0"/>
    <m/>
    <m/>
    <s v="AII"/>
    <s v="gavião-de-rabo-branco"/>
    <x v="0"/>
    <x v="1"/>
    <n v="0"/>
    <n v="0"/>
    <n v="0"/>
    <s v="LC"/>
    <x v="0"/>
  </r>
  <r>
    <n v="576"/>
    <s v="Accipitridae"/>
    <x v="171"/>
    <n v="1"/>
    <m/>
    <m/>
    <m/>
    <m/>
    <m/>
    <m/>
    <m/>
    <x v="0"/>
    <x v="2"/>
    <m/>
    <x v="0"/>
    <m/>
    <m/>
    <s v="AII"/>
    <s v="gavião-de-cauda-curta"/>
    <x v="1"/>
    <x v="0"/>
    <n v="0"/>
    <n v="0"/>
    <n v="0"/>
    <s v="LC"/>
    <x v="0"/>
  </r>
  <r>
    <n v="1012"/>
    <s v="Tytonidae"/>
    <x v="172"/>
    <n v="1"/>
    <m/>
    <m/>
    <m/>
    <m/>
    <m/>
    <m/>
    <m/>
    <x v="0"/>
    <x v="2"/>
    <m/>
    <x v="0"/>
    <m/>
    <m/>
    <s v="AII"/>
    <s v="suindara"/>
    <x v="0"/>
    <x v="1"/>
    <n v="0"/>
    <n v="0"/>
    <n v="0"/>
    <n v="0"/>
    <x v="0"/>
  </r>
  <r>
    <n v="1017"/>
    <s v="Strigidae"/>
    <x v="173"/>
    <n v="1"/>
    <m/>
    <m/>
    <m/>
    <m/>
    <m/>
    <m/>
    <m/>
    <x v="0"/>
    <x v="2"/>
    <m/>
    <x v="0"/>
    <m/>
    <m/>
    <s v="AII"/>
    <s v="corujinha-do-mato"/>
    <x v="0"/>
    <x v="0"/>
    <n v="0"/>
    <n v="0"/>
    <n v="0"/>
    <s v="LC"/>
    <x v="0"/>
  </r>
  <r>
    <n v="1036"/>
    <s v="Strigidae"/>
    <x v="174"/>
    <n v="1"/>
    <m/>
    <m/>
    <m/>
    <m/>
    <m/>
    <m/>
    <m/>
    <x v="0"/>
    <x v="2"/>
    <m/>
    <x v="0"/>
    <m/>
    <m/>
    <s v="AII"/>
    <s v="murucututu-de-barriga-amarela"/>
    <x v="3"/>
    <x v="0"/>
    <s v="MA"/>
    <n v="0"/>
    <n v="0"/>
    <s v="LC"/>
    <x v="0"/>
  </r>
  <r>
    <n v="1042"/>
    <s v="Strigidae"/>
    <x v="345"/>
    <n v="1"/>
    <m/>
    <m/>
    <m/>
    <m/>
    <m/>
    <m/>
    <m/>
    <x v="0"/>
    <x v="2"/>
    <m/>
    <x v="0"/>
    <m/>
    <m/>
    <s v="AII"/>
    <s v="coruja-listrada"/>
    <x v="3"/>
    <x v="0"/>
    <s v="MA"/>
    <n v="0"/>
    <n v="0"/>
    <s v="LC"/>
    <x v="0"/>
  </r>
  <r>
    <n v="1043"/>
    <s v="Strigidae"/>
    <x v="472"/>
    <n v="1"/>
    <m/>
    <m/>
    <m/>
    <m/>
    <m/>
    <m/>
    <m/>
    <x v="0"/>
    <x v="2"/>
    <m/>
    <x v="0"/>
    <m/>
    <m/>
    <s v="AII"/>
    <s v="coruja-do-mato"/>
    <x v="1"/>
    <x v="0"/>
    <n v="0"/>
    <n v="0"/>
    <n v="0"/>
    <n v="0"/>
    <x v="0"/>
  </r>
  <r>
    <n v="1059"/>
    <s v="Strigidae"/>
    <x v="175"/>
    <n v="1"/>
    <m/>
    <m/>
    <m/>
    <m/>
    <m/>
    <m/>
    <m/>
    <x v="0"/>
    <x v="2"/>
    <m/>
    <x v="0"/>
    <m/>
    <m/>
    <s v="AII"/>
    <s v="coruja-buraqueira"/>
    <x v="1"/>
    <x v="1"/>
    <n v="0"/>
    <n v="0"/>
    <n v="0"/>
    <s v="LC"/>
    <x v="0"/>
  </r>
  <r>
    <n v="1068"/>
    <s v="Strigidae"/>
    <x v="176"/>
    <n v="1"/>
    <m/>
    <m/>
    <m/>
    <m/>
    <m/>
    <m/>
    <m/>
    <x v="0"/>
    <x v="2"/>
    <m/>
    <x v="0"/>
    <m/>
    <m/>
    <s v="AII"/>
    <s v="coruja-orelhuda"/>
    <x v="0"/>
    <x v="1"/>
    <n v="0"/>
    <n v="0"/>
    <n v="0"/>
    <s v="LC"/>
    <x v="0"/>
  </r>
  <r>
    <n v="1071"/>
    <s v="Strigidae"/>
    <x v="177"/>
    <n v="1"/>
    <m/>
    <m/>
    <m/>
    <m/>
    <m/>
    <m/>
    <m/>
    <x v="0"/>
    <x v="2"/>
    <m/>
    <x v="0"/>
    <m/>
    <m/>
    <s v="AII"/>
    <s v="mocho-diabo"/>
    <x v="1"/>
    <x v="0"/>
    <n v="0"/>
    <n v="0"/>
    <n v="0"/>
    <s v="LC"/>
    <x v="0"/>
  </r>
  <r>
    <n v="1073"/>
    <s v="Strigidae"/>
    <x v="178"/>
    <n v="1"/>
    <m/>
    <m/>
    <m/>
    <m/>
    <m/>
    <m/>
    <m/>
    <x v="0"/>
    <x v="2"/>
    <m/>
    <x v="0"/>
    <m/>
    <m/>
    <s v="AII"/>
    <s v="mocho-dos-banhados"/>
    <x v="0"/>
    <x v="1"/>
    <n v="0"/>
    <s v="NT"/>
    <n v="0"/>
    <s v="LC"/>
    <x v="1"/>
  </r>
  <r>
    <n v="1444"/>
    <s v="Trogonidae"/>
    <x v="441"/>
    <n v="1"/>
    <m/>
    <m/>
    <m/>
    <m/>
    <m/>
    <m/>
    <m/>
    <x v="0"/>
    <x v="2"/>
    <m/>
    <x v="0"/>
    <m/>
    <m/>
    <s v="AII"/>
    <s v="surucuá-variado"/>
    <x v="1"/>
    <x v="0"/>
    <s v="MA"/>
    <n v="0"/>
    <n v="0"/>
    <s v="LC"/>
    <x v="0"/>
  </r>
  <r>
    <n v="1469"/>
    <s v="Alcedinidae"/>
    <x v="17"/>
    <n v="1"/>
    <m/>
    <m/>
    <m/>
    <m/>
    <m/>
    <m/>
    <m/>
    <x v="0"/>
    <x v="2"/>
    <m/>
    <x v="0"/>
    <m/>
    <m/>
    <s v="AII"/>
    <s v="martim-pescador-grande"/>
    <x v="0"/>
    <x v="2"/>
    <n v="0"/>
    <n v="0"/>
    <n v="0"/>
    <s v="LC"/>
    <x v="0"/>
  </r>
  <r>
    <n v="1472"/>
    <s v="Alcedinidae"/>
    <x v="179"/>
    <n v="1"/>
    <m/>
    <m/>
    <m/>
    <m/>
    <m/>
    <m/>
    <m/>
    <x v="0"/>
    <x v="2"/>
    <m/>
    <x v="0"/>
    <m/>
    <m/>
    <s v="AII"/>
    <s v="martim-pescador-verde"/>
    <x v="0"/>
    <x v="2"/>
    <n v="0"/>
    <n v="0"/>
    <n v="0"/>
    <s v="LC"/>
    <x v="0"/>
  </r>
  <r>
    <n v="1475"/>
    <s v="Alcedinidae"/>
    <x v="59"/>
    <n v="1"/>
    <m/>
    <m/>
    <m/>
    <m/>
    <m/>
    <m/>
    <m/>
    <x v="0"/>
    <x v="2"/>
    <m/>
    <x v="0"/>
    <m/>
    <m/>
    <s v="AII"/>
    <s v="martim-pescador-pequeno"/>
    <x v="0"/>
    <x v="2"/>
    <n v="0"/>
    <n v="0"/>
    <n v="0"/>
    <s v="LC"/>
    <x v="0"/>
  </r>
  <r>
    <n v="1573"/>
    <s v="Bucconidae"/>
    <x v="180"/>
    <n v="1"/>
    <m/>
    <m/>
    <m/>
    <m/>
    <m/>
    <m/>
    <m/>
    <x v="0"/>
    <x v="2"/>
    <m/>
    <x v="0"/>
    <m/>
    <m/>
    <s v="AII"/>
    <s v="barbudo-rajado"/>
    <x v="1"/>
    <x v="0"/>
    <s v="MA"/>
    <n v="0"/>
    <n v="0"/>
    <s v="LC"/>
    <x v="0"/>
  </r>
  <r>
    <n v="1563"/>
    <s v="Bucconidae"/>
    <x v="349"/>
    <n v="1"/>
    <m/>
    <m/>
    <m/>
    <m/>
    <m/>
    <m/>
    <m/>
    <x v="0"/>
    <x v="2"/>
    <m/>
    <x v="0"/>
    <m/>
    <m/>
    <s v="AII"/>
    <s v="joão-bobo"/>
    <x v="1"/>
    <x v="0"/>
    <n v="0"/>
    <n v="0"/>
    <n v="0"/>
    <s v="LC"/>
    <x v="0"/>
  </r>
  <r>
    <n v="1631"/>
    <s v="Ramphastidae"/>
    <x v="181"/>
    <n v="1"/>
    <m/>
    <m/>
    <m/>
    <m/>
    <m/>
    <m/>
    <m/>
    <x v="0"/>
    <x v="2"/>
    <m/>
    <x v="0"/>
    <m/>
    <m/>
    <s v="AII"/>
    <s v="tucanuçu"/>
    <x v="1"/>
    <x v="1"/>
    <n v="0"/>
    <n v="0"/>
    <n v="0"/>
    <s v="LC"/>
    <x v="0"/>
  </r>
  <r>
    <n v="1641"/>
    <s v="Ramphastidae"/>
    <x v="182"/>
    <n v="1"/>
    <m/>
    <m/>
    <m/>
    <m/>
    <m/>
    <m/>
    <m/>
    <x v="0"/>
    <x v="2"/>
    <m/>
    <x v="0"/>
    <m/>
    <m/>
    <s v="AII"/>
    <s v="tucano-de-bico-verde"/>
    <x v="1"/>
    <x v="0"/>
    <s v="MA"/>
    <n v="0"/>
    <n v="0"/>
    <s v="LC"/>
    <x v="0"/>
  </r>
  <r>
    <n v="1700"/>
    <s v="Picidae"/>
    <x v="183"/>
    <n v="1"/>
    <m/>
    <m/>
    <m/>
    <m/>
    <m/>
    <m/>
    <m/>
    <x v="0"/>
    <x v="2"/>
    <m/>
    <x v="0"/>
    <m/>
    <m/>
    <s v="AII"/>
    <s v="picapauzinho-barrado"/>
    <x v="0"/>
    <x v="0"/>
    <n v="0"/>
    <n v="0"/>
    <n v="0"/>
    <s v="LC"/>
    <x v="0"/>
  </r>
  <r>
    <n v="1705"/>
    <s v="Picidae"/>
    <x v="58"/>
    <n v="1"/>
    <m/>
    <m/>
    <m/>
    <m/>
    <m/>
    <m/>
    <m/>
    <x v="0"/>
    <x v="2"/>
    <m/>
    <x v="0"/>
    <m/>
    <m/>
    <s v="AII"/>
    <s v="picapauzinho-de-coleira"/>
    <x v="1"/>
    <x v="0"/>
    <s v="MA"/>
    <n v="0"/>
    <n v="0"/>
    <s v="LC"/>
    <x v="0"/>
  </r>
  <r>
    <n v="1721"/>
    <s v="Picidae"/>
    <x v="1"/>
    <n v="1"/>
    <m/>
    <m/>
    <m/>
    <m/>
    <m/>
    <m/>
    <m/>
    <x v="0"/>
    <x v="2"/>
    <m/>
    <x v="0"/>
    <m/>
    <m/>
    <s v="AII"/>
    <s v="pica-pau-branco"/>
    <x v="0"/>
    <x v="1"/>
    <n v="0"/>
    <n v="0"/>
    <n v="0"/>
    <s v="LC"/>
    <x v="0"/>
  </r>
  <r>
    <n v="1743"/>
    <s v="Picidae"/>
    <x v="50"/>
    <n v="1"/>
    <m/>
    <m/>
    <m/>
    <m/>
    <m/>
    <m/>
    <m/>
    <x v="0"/>
    <x v="2"/>
    <m/>
    <x v="0"/>
    <m/>
    <m/>
    <s v="AII"/>
    <s v="picapauzinho-verde-carijó"/>
    <x v="1"/>
    <x v="0"/>
    <s v="MA"/>
    <n v="0"/>
    <n v="0"/>
    <s v="LC"/>
    <x v="0"/>
  </r>
  <r>
    <n v="1814"/>
    <s v="Picidae"/>
    <x v="186"/>
    <n v="1"/>
    <m/>
    <m/>
    <m/>
    <m/>
    <m/>
    <m/>
    <m/>
    <x v="0"/>
    <x v="2"/>
    <m/>
    <x v="0"/>
    <m/>
    <m/>
    <s v="AII"/>
    <s v="pica-pau-rei"/>
    <x v="1"/>
    <x v="0"/>
    <s v="MA"/>
    <n v="0"/>
    <n v="0"/>
    <s v="LC"/>
    <x v="0"/>
  </r>
  <r>
    <n v="1806"/>
    <s v="Picidae"/>
    <x v="187"/>
    <n v="1"/>
    <m/>
    <m/>
    <m/>
    <m/>
    <m/>
    <m/>
    <m/>
    <x v="0"/>
    <x v="2"/>
    <m/>
    <x v="0"/>
    <m/>
    <m/>
    <s v="AII"/>
    <s v="pica-pau-de-banda-branca"/>
    <x v="0"/>
    <x v="0"/>
    <n v="0"/>
    <n v="0"/>
    <n v="0"/>
    <n v="0"/>
    <x v="0"/>
  </r>
  <r>
    <n v="1780"/>
    <s v="Picidae"/>
    <x v="20"/>
    <n v="1"/>
    <m/>
    <m/>
    <m/>
    <m/>
    <m/>
    <m/>
    <m/>
    <x v="0"/>
    <x v="2"/>
    <m/>
    <x v="0"/>
    <m/>
    <m/>
    <s v="AII"/>
    <s v="pica-pau-de-cabeça-amarela"/>
    <x v="1"/>
    <x v="0"/>
    <n v="0"/>
    <n v="0"/>
    <n v="0"/>
    <s v="LC"/>
    <x v="0"/>
  </r>
  <r>
    <n v="1765"/>
    <s v="Picidae"/>
    <x v="188"/>
    <n v="1"/>
    <m/>
    <m/>
    <m/>
    <m/>
    <m/>
    <m/>
    <m/>
    <x v="0"/>
    <x v="2"/>
    <m/>
    <x v="0"/>
    <m/>
    <m/>
    <s v="AII"/>
    <s v="pica-pau-verde-barrado"/>
    <x v="0"/>
    <x v="0"/>
    <n v="0"/>
    <n v="0"/>
    <n v="0"/>
    <s v="LC"/>
    <x v="0"/>
  </r>
  <r>
    <n v="1769"/>
    <s v="Picidae"/>
    <x v="12"/>
    <n v="1"/>
    <m/>
    <m/>
    <m/>
    <m/>
    <m/>
    <m/>
    <m/>
    <x v="0"/>
    <x v="2"/>
    <m/>
    <x v="0"/>
    <m/>
    <m/>
    <s v="AII"/>
    <s v="pica-pau-do-campo"/>
    <x v="0"/>
    <x v="1"/>
    <n v="0"/>
    <n v="0"/>
    <n v="0"/>
    <s v="LC"/>
    <x v="0"/>
  </r>
  <r>
    <n v="1822"/>
    <s v="Cariamidae"/>
    <x v="7"/>
    <n v="1"/>
    <m/>
    <m/>
    <m/>
    <m/>
    <m/>
    <m/>
    <m/>
    <x v="0"/>
    <x v="2"/>
    <m/>
    <x v="0"/>
    <m/>
    <m/>
    <s v="AII"/>
    <s v="seriema"/>
    <x v="1"/>
    <x v="1"/>
    <n v="0"/>
    <n v="0"/>
    <n v="0"/>
    <s v="LC"/>
    <x v="0"/>
  </r>
  <r>
    <n v="1839"/>
    <s v="Falconidae"/>
    <x v="189"/>
    <n v="1"/>
    <m/>
    <m/>
    <m/>
    <m/>
    <m/>
    <m/>
    <m/>
    <x v="0"/>
    <x v="2"/>
    <m/>
    <x v="0"/>
    <m/>
    <m/>
    <s v="AII"/>
    <s v="acauã"/>
    <x v="0"/>
    <x v="0"/>
    <n v="0"/>
    <n v="0"/>
    <n v="0"/>
    <s v="LC"/>
    <x v="0"/>
  </r>
  <r>
    <n v="1842"/>
    <s v="Falconidae"/>
    <x v="473"/>
    <n v="1"/>
    <m/>
    <m/>
    <m/>
    <m/>
    <m/>
    <m/>
    <m/>
    <x v="0"/>
    <x v="2"/>
    <m/>
    <x v="0"/>
    <m/>
    <m/>
    <s v="AII"/>
    <s v="falcão-caburé"/>
    <x v="1"/>
    <x v="0"/>
    <n v="0"/>
    <n v="0"/>
    <n v="0"/>
    <s v="LC"/>
    <x v="0"/>
  </r>
  <r>
    <n v="1849"/>
    <s v="Falconidae"/>
    <x v="351"/>
    <n v="1"/>
    <m/>
    <m/>
    <m/>
    <m/>
    <m/>
    <m/>
    <m/>
    <x v="0"/>
    <x v="2"/>
    <m/>
    <x v="0"/>
    <m/>
    <m/>
    <s v="AII"/>
    <s v="falcão-relógio"/>
    <x v="1"/>
    <x v="0"/>
    <n v="0"/>
    <n v="0"/>
    <n v="0"/>
    <s v="LC"/>
    <x v="0"/>
  </r>
  <r>
    <n v="1830"/>
    <s v="Falconidae"/>
    <x v="60"/>
    <n v="1"/>
    <m/>
    <m/>
    <m/>
    <m/>
    <m/>
    <m/>
    <m/>
    <x v="0"/>
    <x v="2"/>
    <m/>
    <x v="0"/>
    <m/>
    <m/>
    <s v="AII"/>
    <s v="carcará"/>
    <x v="0"/>
    <x v="1"/>
    <n v="0"/>
    <n v="0"/>
    <n v="0"/>
    <s v="LC"/>
    <x v="0"/>
  </r>
  <r>
    <n v="1833"/>
    <s v="Falconidae"/>
    <x v="190"/>
    <n v="1"/>
    <m/>
    <m/>
    <m/>
    <m/>
    <m/>
    <m/>
    <m/>
    <x v="0"/>
    <x v="2"/>
    <m/>
    <x v="0"/>
    <m/>
    <m/>
    <s v="AII"/>
    <s v="carrapateiro"/>
    <x v="0"/>
    <x v="1"/>
    <n v="0"/>
    <n v="0"/>
    <n v="0"/>
    <s v="LC"/>
    <x v="0"/>
  </r>
  <r>
    <n v="1855"/>
    <s v="Falconidae"/>
    <x v="191"/>
    <n v="1"/>
    <m/>
    <m/>
    <m/>
    <m/>
    <m/>
    <m/>
    <m/>
    <x v="0"/>
    <x v="2"/>
    <m/>
    <x v="0"/>
    <m/>
    <m/>
    <s v="AII"/>
    <s v="quiriquiri"/>
    <x v="0"/>
    <x v="1"/>
    <n v="0"/>
    <n v="0"/>
    <n v="0"/>
    <s v="LC"/>
    <x v="0"/>
  </r>
  <r>
    <n v="1867"/>
    <s v="Falconidae"/>
    <x v="192"/>
    <n v="1"/>
    <m/>
    <m/>
    <m/>
    <m/>
    <m/>
    <m/>
    <m/>
    <x v="0"/>
    <x v="2"/>
    <m/>
    <x v="0"/>
    <m/>
    <m/>
    <s v="AII"/>
    <s v="falcão-de-coleira"/>
    <x v="0"/>
    <x v="1"/>
    <n v="0"/>
    <n v="0"/>
    <n v="0"/>
    <s v="LC"/>
    <x v="0"/>
  </r>
  <r>
    <n v="1869"/>
    <s v="Falconidae"/>
    <x v="193"/>
    <n v="1"/>
    <m/>
    <m/>
    <m/>
    <m/>
    <m/>
    <m/>
    <m/>
    <x v="0"/>
    <x v="2"/>
    <m/>
    <x v="0"/>
    <m/>
    <m/>
    <s v="AII"/>
    <s v="falcão-peregrino"/>
    <x v="1"/>
    <x v="2"/>
    <n v="0"/>
    <n v="0"/>
    <n v="0"/>
    <s v="LC"/>
    <x v="0"/>
  </r>
  <r>
    <n v="1973"/>
    <s v="Psittacidae"/>
    <x v="44"/>
    <n v="1"/>
    <m/>
    <m/>
    <m/>
    <m/>
    <m/>
    <m/>
    <m/>
    <x v="0"/>
    <x v="2"/>
    <m/>
    <x v="0"/>
    <m/>
    <m/>
    <s v="AII"/>
    <s v="periquito-verde"/>
    <x v="0"/>
    <x v="0"/>
    <s v="MA"/>
    <n v="0"/>
    <n v="0"/>
    <s v="LC"/>
    <x v="0"/>
  </r>
  <r>
    <n v="1975"/>
    <s v="Psittacidae"/>
    <x v="194"/>
    <n v="1"/>
    <m/>
    <m/>
    <m/>
    <m/>
    <m/>
    <m/>
    <m/>
    <x v="0"/>
    <x v="2"/>
    <m/>
    <x v="0"/>
    <m/>
    <m/>
    <s v="AII"/>
    <s v="periquito-de-encontro-amarelo"/>
    <x v="1"/>
    <x v="0"/>
    <n v="0"/>
    <n v="0"/>
    <n v="0"/>
    <s v="LC"/>
    <x v="0"/>
  </r>
  <r>
    <n v="2023"/>
    <s v="Psittacidae"/>
    <x v="57"/>
    <n v="1"/>
    <m/>
    <m/>
    <m/>
    <m/>
    <m/>
    <m/>
    <m/>
    <x v="0"/>
    <x v="2"/>
    <m/>
    <x v="0"/>
    <m/>
    <m/>
    <s v="AII"/>
    <s v="maitaca"/>
    <x v="1"/>
    <x v="0"/>
    <n v="0"/>
    <n v="0"/>
    <n v="0"/>
    <s v="LC"/>
    <x v="0"/>
  </r>
  <r>
    <n v="2045"/>
    <s v="Psittacidae"/>
    <x v="23"/>
    <n v="1"/>
    <m/>
    <m/>
    <m/>
    <m/>
    <m/>
    <m/>
    <m/>
    <x v="0"/>
    <x v="2"/>
    <m/>
    <x v="0"/>
    <m/>
    <m/>
    <s v="AII"/>
    <s v="papagaio"/>
    <x v="1"/>
    <x v="0"/>
    <n v="0"/>
    <s v="NT"/>
    <n v="0"/>
    <s v="NT"/>
    <x v="1"/>
  </r>
  <r>
    <n v="1966"/>
    <s v="Psittacidae"/>
    <x v="62"/>
    <n v="1"/>
    <m/>
    <m/>
    <m/>
    <m/>
    <m/>
    <m/>
    <m/>
    <x v="0"/>
    <x v="2"/>
    <m/>
    <x v="0"/>
    <m/>
    <m/>
    <s v="AII"/>
    <s v="tuim"/>
    <x v="0"/>
    <x v="0"/>
    <n v="0"/>
    <n v="0"/>
    <n v="0"/>
    <s v="LC"/>
    <x v="0"/>
  </r>
  <r>
    <n v="1917"/>
    <s v="Psittacidae"/>
    <x v="353"/>
    <n v="1"/>
    <m/>
    <m/>
    <m/>
    <m/>
    <m/>
    <m/>
    <m/>
    <x v="0"/>
    <x v="2"/>
    <m/>
    <x v="0"/>
    <m/>
    <m/>
    <s v="AII"/>
    <s v="periquito-rei"/>
    <x v="1"/>
    <x v="1"/>
    <n v="0"/>
    <n v="0"/>
    <n v="0"/>
    <s v="LC"/>
    <x v="0"/>
  </r>
  <r>
    <n v="1881"/>
    <s v="Psittacidae"/>
    <x v="354"/>
    <n v="1"/>
    <m/>
    <m/>
    <m/>
    <m/>
    <m/>
    <m/>
    <m/>
    <x v="0"/>
    <x v="2"/>
    <m/>
    <x v="0"/>
    <m/>
    <m/>
    <s v="AII"/>
    <s v="arara-canindé"/>
    <x v="1"/>
    <x v="0"/>
    <n v="0"/>
    <s v="VU"/>
    <n v="0"/>
    <s v="LC"/>
    <x v="1"/>
  </r>
  <r>
    <n v="1893"/>
    <s v="Psittacidae"/>
    <x v="355"/>
    <n v="1"/>
    <m/>
    <m/>
    <m/>
    <m/>
    <m/>
    <m/>
    <m/>
    <x v="0"/>
    <x v="2"/>
    <m/>
    <x v="0"/>
    <m/>
    <m/>
    <s v="AII"/>
    <s v="maracanã-pequena"/>
    <x v="1"/>
    <x v="0"/>
    <n v="0"/>
    <n v="0"/>
    <n v="0"/>
    <s v="LC"/>
    <x v="0"/>
  </r>
  <r>
    <n v="1904"/>
    <s v="Psittacidae"/>
    <x v="18"/>
    <n v="1"/>
    <m/>
    <m/>
    <m/>
    <m/>
    <m/>
    <m/>
    <m/>
    <x v="0"/>
    <x v="2"/>
    <m/>
    <x v="0"/>
    <m/>
    <m/>
    <s v="AII"/>
    <s v="periquitão"/>
    <x v="0"/>
    <x v="0"/>
    <n v="0"/>
    <n v="0"/>
    <n v="0"/>
    <s v="LC"/>
    <x v="0"/>
  </r>
  <r>
    <n v="2215"/>
    <s v="Thamnophilidae"/>
    <x v="443"/>
    <n v="1"/>
    <m/>
    <m/>
    <m/>
    <m/>
    <m/>
    <m/>
    <m/>
    <x v="0"/>
    <x v="2"/>
    <m/>
    <x v="0"/>
    <m/>
    <m/>
    <s v="AII"/>
    <s v="choquinha-de-garganta-pintada"/>
    <x v="1"/>
    <x v="0"/>
    <s v="MA"/>
    <n v="0"/>
    <n v="0"/>
    <s v="LC"/>
    <x v="0"/>
  </r>
  <r>
    <n v="2220"/>
    <s v="Thamnophilidae"/>
    <x v="22"/>
    <n v="1"/>
    <m/>
    <m/>
    <m/>
    <m/>
    <m/>
    <m/>
    <m/>
    <x v="0"/>
    <x v="2"/>
    <m/>
    <x v="0"/>
    <m/>
    <m/>
    <s v="AII"/>
    <s v="choquinha-lisa"/>
    <x v="1"/>
    <x v="0"/>
    <n v="0"/>
    <n v="0"/>
    <n v="0"/>
    <s v="LC"/>
    <x v="0"/>
  </r>
  <r>
    <n v="2241"/>
    <s v="Thamnophilidae"/>
    <x v="56"/>
    <n v="1"/>
    <m/>
    <m/>
    <m/>
    <m/>
    <m/>
    <m/>
    <m/>
    <x v="0"/>
    <x v="2"/>
    <m/>
    <x v="0"/>
    <m/>
    <m/>
    <s v="AII"/>
    <s v="chorozinho-de-asa-vermelha"/>
    <x v="1"/>
    <x v="0"/>
    <n v="0"/>
    <n v="0"/>
    <n v="0"/>
    <s v="LC"/>
    <x v="0"/>
  </r>
  <r>
    <n v="2252"/>
    <s v="Thamnophilidae"/>
    <x v="196"/>
    <n v="1"/>
    <m/>
    <m/>
    <m/>
    <m/>
    <m/>
    <m/>
    <m/>
    <x v="0"/>
    <x v="2"/>
    <m/>
    <x v="0"/>
    <m/>
    <m/>
    <s v="AII"/>
    <s v="choca-barrada"/>
    <x v="0"/>
    <x v="1"/>
    <n v="0"/>
    <n v="0"/>
    <n v="0"/>
    <s v="LC"/>
    <x v="0"/>
  </r>
  <r>
    <n v="2259"/>
    <s v="Thamnophilidae"/>
    <x v="197"/>
    <n v="1"/>
    <m/>
    <m/>
    <m/>
    <m/>
    <m/>
    <m/>
    <m/>
    <x v="0"/>
    <x v="2"/>
    <m/>
    <x v="0"/>
    <m/>
    <m/>
    <s v="AII"/>
    <s v="choca-de-chapéu-vermelho"/>
    <x v="0"/>
    <x v="1"/>
    <n v="0"/>
    <n v="0"/>
    <n v="0"/>
    <s v="LC"/>
    <x v="0"/>
  </r>
  <r>
    <n v="2289"/>
    <s v="Thamnophilidae"/>
    <x v="198"/>
    <n v="1"/>
    <m/>
    <m/>
    <m/>
    <m/>
    <m/>
    <m/>
    <m/>
    <x v="0"/>
    <x v="2"/>
    <m/>
    <x v="0"/>
    <m/>
    <m/>
    <s v="AII"/>
    <s v="choca-da-mata"/>
    <x v="0"/>
    <x v="0"/>
    <n v="0"/>
    <n v="0"/>
    <n v="0"/>
    <s v="LC"/>
    <x v="0"/>
  </r>
  <r>
    <n v="2330"/>
    <s v="Thamnophilidae"/>
    <x v="356"/>
    <n v="1"/>
    <m/>
    <m/>
    <m/>
    <m/>
    <m/>
    <m/>
    <m/>
    <x v="0"/>
    <x v="2"/>
    <m/>
    <x v="0"/>
    <m/>
    <m/>
    <s v="AII"/>
    <s v="chocão-carijó"/>
    <x v="3"/>
    <x v="0"/>
    <s v="MA"/>
    <n v="0"/>
    <n v="0"/>
    <s v="LC"/>
    <x v="0"/>
  </r>
  <r>
    <n v="2334"/>
    <s v="Thamnophilidae"/>
    <x v="357"/>
    <n v="1"/>
    <m/>
    <m/>
    <m/>
    <m/>
    <m/>
    <m/>
    <m/>
    <x v="0"/>
    <x v="2"/>
    <m/>
    <x v="0"/>
    <m/>
    <m/>
    <s v="AII"/>
    <s v="matracão"/>
    <x v="1"/>
    <x v="0"/>
    <n v="0"/>
    <n v="0"/>
    <n v="0"/>
    <s v="LC"/>
    <x v="0"/>
  </r>
  <r>
    <n v="2337"/>
    <s v="Thamnophilidae"/>
    <x v="444"/>
    <n v="1"/>
    <m/>
    <m/>
    <m/>
    <m/>
    <m/>
    <m/>
    <m/>
    <x v="0"/>
    <x v="2"/>
    <m/>
    <x v="0"/>
    <m/>
    <m/>
    <s v="AII"/>
    <s v="borralhara-assobiadora"/>
    <x v="1"/>
    <x v="0"/>
    <s v="MA"/>
    <n v="0"/>
    <n v="0"/>
    <s v="LC"/>
    <x v="0"/>
  </r>
  <r>
    <n v="2355"/>
    <s v="Thamnophilidae"/>
    <x v="474"/>
    <n v="1"/>
    <m/>
    <m/>
    <m/>
    <m/>
    <m/>
    <m/>
    <m/>
    <x v="0"/>
    <x v="2"/>
    <m/>
    <x v="0"/>
    <m/>
    <m/>
    <s v="AII"/>
    <s v="papa-formiga-de-grota"/>
    <x v="1"/>
    <x v="0"/>
    <s v="MA"/>
    <n v="0"/>
    <n v="0"/>
    <s v="LC"/>
    <x v="0"/>
  </r>
  <r>
    <n v="2424"/>
    <s v="Thamnophilidae"/>
    <x v="445"/>
    <n v="1"/>
    <m/>
    <m/>
    <m/>
    <m/>
    <m/>
    <m/>
    <m/>
    <x v="0"/>
    <x v="2"/>
    <m/>
    <x v="0"/>
    <m/>
    <m/>
    <s v="AII"/>
    <s v="papa-taoca-do-sul"/>
    <x v="1"/>
    <x v="0"/>
    <s v="MA"/>
    <n v="0"/>
    <n v="0"/>
    <s v="LC"/>
    <x v="0"/>
  </r>
  <r>
    <n v="2467"/>
    <s v="Thamnophilidae"/>
    <x v="475"/>
    <n v="1"/>
    <m/>
    <m/>
    <m/>
    <m/>
    <m/>
    <m/>
    <m/>
    <x v="0"/>
    <x v="2"/>
    <m/>
    <x v="0"/>
    <m/>
    <m/>
    <s v="AII"/>
    <s v="trovoada"/>
    <x v="1"/>
    <x v="0"/>
    <s v="MA"/>
    <n v="0"/>
    <n v="0"/>
    <s v="LC"/>
    <x v="0"/>
  </r>
  <r>
    <n v="2470"/>
    <s v="Thamnophilidae"/>
    <x v="476"/>
    <n v="1"/>
    <m/>
    <m/>
    <m/>
    <m/>
    <m/>
    <m/>
    <m/>
    <x v="0"/>
    <x v="2"/>
    <m/>
    <x v="0"/>
    <m/>
    <m/>
    <s v="AII"/>
    <s v="choquinha-de-dorso-vermelho"/>
    <x v="1"/>
    <x v="0"/>
    <s v="MA"/>
    <n v="0"/>
    <n v="0"/>
    <s v="NT"/>
    <x v="1"/>
  </r>
  <r>
    <n v="2471"/>
    <s v="Thamnophilidae"/>
    <x v="446"/>
    <n v="1"/>
    <m/>
    <m/>
    <m/>
    <m/>
    <m/>
    <m/>
    <m/>
    <x v="0"/>
    <x v="2"/>
    <m/>
    <x v="0"/>
    <m/>
    <m/>
    <s v="AII"/>
    <s v="choquinha-carijó"/>
    <x v="1"/>
    <x v="0"/>
    <s v="MA"/>
    <n v="0"/>
    <n v="0"/>
    <s v="LC"/>
    <x v="0"/>
  </r>
  <r>
    <n v="2551"/>
    <s v="Conopophagidae"/>
    <x v="201"/>
    <n v="1"/>
    <m/>
    <m/>
    <m/>
    <m/>
    <m/>
    <m/>
    <m/>
    <x v="0"/>
    <x v="2"/>
    <m/>
    <x v="0"/>
    <m/>
    <m/>
    <s v="AII"/>
    <s v="chupa-dente"/>
    <x v="1"/>
    <x v="0"/>
    <s v="MA"/>
    <n v="0"/>
    <n v="0"/>
    <s v="LC"/>
    <x v="0"/>
  </r>
  <r>
    <n v="2572"/>
    <s v="Grallariidae"/>
    <x v="447"/>
    <n v="1"/>
    <m/>
    <m/>
    <m/>
    <m/>
    <m/>
    <m/>
    <m/>
    <x v="0"/>
    <x v="2"/>
    <m/>
    <x v="0"/>
    <m/>
    <m/>
    <s v="AII"/>
    <s v="tovacuçu"/>
    <x v="3"/>
    <x v="0"/>
    <n v="0"/>
    <n v="0"/>
    <n v="0"/>
    <s v="LC"/>
    <x v="0"/>
  </r>
  <r>
    <n v="2667"/>
    <s v="Scleruridae"/>
    <x v="358"/>
    <n v="1"/>
    <m/>
    <m/>
    <m/>
    <m/>
    <m/>
    <m/>
    <m/>
    <x v="0"/>
    <x v="2"/>
    <m/>
    <x v="0"/>
    <m/>
    <m/>
    <s v="AII"/>
    <s v="vira-folha"/>
    <x v="3"/>
    <x v="0"/>
    <s v="MA"/>
    <n v="0"/>
    <n v="0"/>
    <s v="LC"/>
    <x v="0"/>
  </r>
  <r>
    <n v="2701"/>
    <s v="Dendrocolaptidae"/>
    <x v="32"/>
    <n v="1"/>
    <m/>
    <m/>
    <m/>
    <m/>
    <m/>
    <m/>
    <m/>
    <x v="0"/>
    <x v="2"/>
    <m/>
    <x v="0"/>
    <m/>
    <m/>
    <s v="AII"/>
    <s v="arapaçu-verde"/>
    <x v="1"/>
    <x v="0"/>
    <n v="0"/>
    <n v="0"/>
    <n v="0"/>
    <s v="LC"/>
    <x v="0"/>
  </r>
  <r>
    <n v="2727"/>
    <s v="Dendrocolaptidae"/>
    <x v="360"/>
    <n v="1"/>
    <m/>
    <m/>
    <m/>
    <m/>
    <m/>
    <m/>
    <m/>
    <x v="0"/>
    <x v="2"/>
    <m/>
    <x v="0"/>
    <m/>
    <m/>
    <s v="AII"/>
    <s v="arapaçu-rajado"/>
    <x v="3"/>
    <x v="0"/>
    <s v="MA"/>
    <n v="0"/>
    <n v="0"/>
    <s v="LC"/>
    <x v="0"/>
  </r>
  <r>
    <n v="2789"/>
    <s v="Dendrocolaptidae"/>
    <x v="202"/>
    <n v="1"/>
    <m/>
    <m/>
    <m/>
    <m/>
    <m/>
    <m/>
    <m/>
    <x v="0"/>
    <x v="2"/>
    <m/>
    <x v="0"/>
    <m/>
    <m/>
    <s v="AII"/>
    <s v="arapaçu-de-cerrado"/>
    <x v="1"/>
    <x v="0"/>
    <n v="0"/>
    <n v="0"/>
    <n v="0"/>
    <s v="LC"/>
    <x v="0"/>
  </r>
  <r>
    <n v="2860"/>
    <s v="Xenopidae"/>
    <x v="361"/>
    <n v="1"/>
    <m/>
    <m/>
    <m/>
    <m/>
    <m/>
    <m/>
    <m/>
    <x v="0"/>
    <x v="2"/>
    <m/>
    <x v="0"/>
    <m/>
    <m/>
    <s v="AII"/>
    <s v="bico-virado-carijó"/>
    <x v="1"/>
    <x v="0"/>
    <n v="0"/>
    <n v="0"/>
    <n v="0"/>
    <n v="0"/>
    <x v="0"/>
  </r>
  <r>
    <n v="2879"/>
    <s v="Furnariidae"/>
    <x v="203"/>
    <n v="1"/>
    <m/>
    <m/>
    <m/>
    <m/>
    <m/>
    <m/>
    <m/>
    <x v="0"/>
    <x v="2"/>
    <m/>
    <x v="0"/>
    <m/>
    <m/>
    <s v="AII"/>
    <s v="casaca-de-couro-da-lama"/>
    <x v="0"/>
    <x v="0"/>
    <n v="0"/>
    <n v="0"/>
    <n v="0"/>
    <s v="LC"/>
    <x v="0"/>
  </r>
  <r>
    <n v="2889"/>
    <s v="Furnariidae"/>
    <x v="204"/>
    <n v="1"/>
    <m/>
    <m/>
    <m/>
    <m/>
    <m/>
    <m/>
    <m/>
    <x v="0"/>
    <x v="2"/>
    <m/>
    <x v="0"/>
    <m/>
    <m/>
    <s v="AII"/>
    <s v="joão-de-barro"/>
    <x v="0"/>
    <x v="1"/>
    <n v="0"/>
    <n v="0"/>
    <n v="0"/>
    <s v="LC"/>
    <x v="0"/>
  </r>
  <r>
    <n v="2899"/>
    <s v="Furnariidae"/>
    <x v="205"/>
    <n v="1"/>
    <m/>
    <m/>
    <m/>
    <m/>
    <m/>
    <m/>
    <m/>
    <x v="0"/>
    <x v="2"/>
    <m/>
    <x v="0"/>
    <m/>
    <m/>
    <s v="AII"/>
    <s v="joão-porca"/>
    <x v="1"/>
    <x v="0"/>
    <n v="0"/>
    <n v="0"/>
    <n v="0"/>
    <s v="LC"/>
    <x v="0"/>
  </r>
  <r>
    <n v="2960"/>
    <s v="Furnariidae"/>
    <x v="477"/>
    <n v="1"/>
    <m/>
    <m/>
    <m/>
    <m/>
    <m/>
    <m/>
    <m/>
    <x v="0"/>
    <x v="2"/>
    <m/>
    <x v="0"/>
    <m/>
    <m/>
    <s v="AII"/>
    <s v="trepadorzinho"/>
    <x v="3"/>
    <x v="0"/>
    <s v="MA"/>
    <n v="0"/>
    <n v="0"/>
    <s v="LC"/>
    <x v="0"/>
  </r>
  <r>
    <n v="2953"/>
    <s v="Furnariidae"/>
    <x v="450"/>
    <n v="1"/>
    <m/>
    <m/>
    <m/>
    <m/>
    <m/>
    <m/>
    <m/>
    <x v="0"/>
    <x v="2"/>
    <m/>
    <x v="0"/>
    <m/>
    <m/>
    <s v="AII"/>
    <s v="limpa-folha-coroado"/>
    <x v="3"/>
    <x v="0"/>
    <s v="MA"/>
    <n v="0"/>
    <n v="0"/>
    <s v="LC"/>
    <x v="0"/>
  </r>
  <r>
    <n v="2954"/>
    <s v="Furnariidae"/>
    <x v="363"/>
    <n v="1"/>
    <m/>
    <m/>
    <m/>
    <m/>
    <m/>
    <m/>
    <m/>
    <x v="0"/>
    <x v="2"/>
    <m/>
    <x v="0"/>
    <m/>
    <m/>
    <s v="AII"/>
    <s v="limpa-folha-de-testa-baia"/>
    <x v="1"/>
    <x v="0"/>
    <n v="0"/>
    <n v="0"/>
    <e v="#N/A"/>
    <e v="#N/A"/>
    <x v="0"/>
  </r>
  <r>
    <n v="2906"/>
    <s v="Furnariidae"/>
    <x v="206"/>
    <n v="1"/>
    <m/>
    <m/>
    <m/>
    <m/>
    <m/>
    <m/>
    <m/>
    <x v="0"/>
    <x v="2"/>
    <m/>
    <x v="0"/>
    <m/>
    <m/>
    <s v="AII"/>
    <s v="cisqueiro-do-rio"/>
    <x v="1"/>
    <x v="0"/>
    <n v="0"/>
    <n v="0"/>
    <n v="0"/>
    <s v="LC"/>
    <x v="0"/>
  </r>
  <r>
    <n v="2929"/>
    <s v="Furnariidae"/>
    <x v="37"/>
    <n v="1"/>
    <m/>
    <m/>
    <m/>
    <m/>
    <m/>
    <m/>
    <m/>
    <x v="0"/>
    <x v="2"/>
    <m/>
    <x v="0"/>
    <m/>
    <m/>
    <s v="AII"/>
    <s v="barranqueiro-de-olho-branco"/>
    <x v="1"/>
    <x v="0"/>
    <s v="MA"/>
    <n v="0"/>
    <n v="0"/>
    <s v="LC"/>
    <x v="0"/>
  </r>
  <r>
    <n v="2999"/>
    <s v="Furnariidae"/>
    <x v="207"/>
    <n v="1"/>
    <m/>
    <m/>
    <m/>
    <m/>
    <m/>
    <m/>
    <m/>
    <x v="0"/>
    <x v="2"/>
    <m/>
    <x v="0"/>
    <m/>
    <m/>
    <s v="AII"/>
    <s v="joão-botina-do-brejo"/>
    <x v="1"/>
    <x v="0"/>
    <s v="MA"/>
    <n v="0"/>
    <n v="0"/>
    <s v="LC"/>
    <x v="0"/>
  </r>
  <r>
    <n v="3072"/>
    <s v="Furnariidae"/>
    <x v="208"/>
    <n v="1"/>
    <m/>
    <m/>
    <m/>
    <m/>
    <m/>
    <m/>
    <m/>
    <x v="0"/>
    <x v="2"/>
    <m/>
    <x v="0"/>
    <m/>
    <m/>
    <s v="AII"/>
    <s v="arredio-do-rio"/>
    <x v="1"/>
    <x v="0"/>
    <n v="0"/>
    <n v="0"/>
    <n v="0"/>
    <s v="LC"/>
    <x v="0"/>
  </r>
  <r>
    <n v="3081"/>
    <s v="Furnariidae"/>
    <x v="209"/>
    <n v="1"/>
    <m/>
    <m/>
    <m/>
    <m/>
    <m/>
    <m/>
    <m/>
    <x v="0"/>
    <x v="2"/>
    <m/>
    <x v="0"/>
    <m/>
    <m/>
    <s v="AII"/>
    <s v="arredio-pálido"/>
    <x v="1"/>
    <x v="0"/>
    <s v="MA"/>
    <n v="0"/>
    <n v="0"/>
    <s v="LC"/>
    <x v="0"/>
  </r>
  <r>
    <n v="3012"/>
    <s v="Furnariidae"/>
    <x v="61"/>
    <n v="1"/>
    <m/>
    <m/>
    <m/>
    <m/>
    <m/>
    <m/>
    <m/>
    <x v="0"/>
    <x v="2"/>
    <m/>
    <x v="0"/>
    <m/>
    <m/>
    <s v="AII"/>
    <s v="curutié"/>
    <x v="0"/>
    <x v="0"/>
    <n v="0"/>
    <n v="0"/>
    <n v="0"/>
    <s v="LC"/>
    <x v="0"/>
  </r>
  <r>
    <n v="3024"/>
    <s v="Furnariidae"/>
    <x v="451"/>
    <n v="1"/>
    <m/>
    <m/>
    <m/>
    <m/>
    <m/>
    <m/>
    <m/>
    <x v="0"/>
    <x v="2"/>
    <m/>
    <x v="0"/>
    <m/>
    <m/>
    <s v="AII"/>
    <s v="pi-puí"/>
    <x v="1"/>
    <x v="0"/>
    <n v="0"/>
    <n v="0"/>
    <n v="0"/>
    <s v="LC"/>
    <x v="0"/>
  </r>
  <r>
    <n v="3021"/>
    <s v="Furnariidae"/>
    <x v="210"/>
    <n v="1"/>
    <m/>
    <m/>
    <m/>
    <m/>
    <m/>
    <m/>
    <m/>
    <x v="0"/>
    <x v="2"/>
    <m/>
    <x v="0"/>
    <m/>
    <m/>
    <s v="AII"/>
    <s v="pichororé"/>
    <x v="1"/>
    <x v="0"/>
    <s v="MA"/>
    <n v="0"/>
    <n v="0"/>
    <s v="LC"/>
    <x v="0"/>
  </r>
  <r>
    <n v="3034"/>
    <s v="Furnariidae"/>
    <x v="211"/>
    <n v="1"/>
    <m/>
    <m/>
    <m/>
    <m/>
    <m/>
    <m/>
    <m/>
    <x v="0"/>
    <x v="2"/>
    <m/>
    <x v="0"/>
    <m/>
    <m/>
    <s v="AII"/>
    <s v="joão-teneném"/>
    <x v="0"/>
    <x v="1"/>
    <n v="0"/>
    <n v="0"/>
    <n v="0"/>
    <s v="LC"/>
    <x v="0"/>
  </r>
  <r>
    <n v="3025"/>
    <s v="Furnariidae"/>
    <x v="213"/>
    <n v="1"/>
    <m/>
    <m/>
    <m/>
    <m/>
    <m/>
    <m/>
    <m/>
    <x v="0"/>
    <x v="2"/>
    <m/>
    <x v="0"/>
    <m/>
    <m/>
    <s v="AII"/>
    <s v="petrim"/>
    <x v="0"/>
    <x v="0"/>
    <n v="0"/>
    <n v="0"/>
    <n v="0"/>
    <s v="LC"/>
    <x v="0"/>
  </r>
  <r>
    <n v="3106"/>
    <s v="Pipridae"/>
    <x v="452"/>
    <n v="1"/>
    <m/>
    <m/>
    <m/>
    <m/>
    <m/>
    <m/>
    <m/>
    <x v="0"/>
    <x v="2"/>
    <m/>
    <x v="0"/>
    <m/>
    <m/>
    <s v="AII"/>
    <s v="fruxu"/>
    <x v="1"/>
    <x v="0"/>
    <n v="1"/>
    <n v="0"/>
    <n v="0"/>
    <s v="LC"/>
    <x v="0"/>
  </r>
  <r>
    <n v="3179"/>
    <s v="Pipridae"/>
    <x v="453"/>
    <n v="1"/>
    <m/>
    <m/>
    <m/>
    <m/>
    <m/>
    <m/>
    <m/>
    <x v="0"/>
    <x v="2"/>
    <m/>
    <x v="0"/>
    <m/>
    <m/>
    <s v="AII"/>
    <s v="tangarazinho"/>
    <x v="1"/>
    <x v="0"/>
    <s v="MA"/>
    <n v="0"/>
    <n v="0"/>
    <s v="LC"/>
    <x v="0"/>
  </r>
  <r>
    <n v="3186"/>
    <s v="Pipridae"/>
    <x v="19"/>
    <n v="1"/>
    <m/>
    <m/>
    <m/>
    <m/>
    <m/>
    <m/>
    <m/>
    <x v="0"/>
    <x v="2"/>
    <m/>
    <x v="0"/>
    <m/>
    <m/>
    <s v="AII"/>
    <s v="tangará"/>
    <x v="0"/>
    <x v="0"/>
    <s v="MA"/>
    <n v="0"/>
    <n v="0"/>
    <s v="LC"/>
    <x v="0"/>
  </r>
  <r>
    <n v="3316"/>
    <s v="Cotingidae"/>
    <x v="367"/>
    <n v="1"/>
    <m/>
    <m/>
    <m/>
    <m/>
    <m/>
    <m/>
    <m/>
    <x v="0"/>
    <x v="2"/>
    <m/>
    <x v="0"/>
    <m/>
    <m/>
    <s v="AII"/>
    <s v="pavó"/>
    <x v="1"/>
    <x v="0"/>
    <s v="MA"/>
    <s v="NT"/>
    <n v="0"/>
    <s v="LC"/>
    <x v="1"/>
  </r>
  <r>
    <n v="3336"/>
    <s v="Cotingidae"/>
    <x v="368"/>
    <n v="1"/>
    <m/>
    <m/>
    <m/>
    <m/>
    <m/>
    <m/>
    <m/>
    <x v="0"/>
    <x v="2"/>
    <m/>
    <x v="0"/>
    <m/>
    <m/>
    <s v="AII"/>
    <s v="araponga"/>
    <x v="1"/>
    <x v="0"/>
    <s v="MA"/>
    <s v="NT"/>
    <n v="0"/>
    <s v="NT"/>
    <x v="1"/>
  </r>
  <r>
    <n v="3230"/>
    <s v="Tityridae"/>
    <x v="454"/>
    <n v="1"/>
    <m/>
    <m/>
    <m/>
    <m/>
    <m/>
    <m/>
    <m/>
    <x v="0"/>
    <x v="2"/>
    <m/>
    <x v="0"/>
    <m/>
    <m/>
    <s v="AII"/>
    <s v="flautim"/>
    <x v="1"/>
    <x v="0"/>
    <s v="MA"/>
    <n v="0"/>
    <n v="0"/>
    <s v="LC"/>
    <x v="0"/>
  </r>
  <r>
    <n v="3256"/>
    <s v="Tityridae"/>
    <x v="215"/>
    <n v="1"/>
    <m/>
    <m/>
    <m/>
    <m/>
    <m/>
    <m/>
    <m/>
    <x v="0"/>
    <x v="2"/>
    <m/>
    <x v="0"/>
    <m/>
    <m/>
    <s v="AII"/>
    <s v="anambé-branco-de-rabo-preto"/>
    <x v="1"/>
    <x v="0"/>
    <n v="0"/>
    <n v="0"/>
    <n v="0"/>
    <s v="LC"/>
    <x v="0"/>
  </r>
  <r>
    <n v="3271"/>
    <s v="Tityridae"/>
    <x v="478"/>
    <n v="1"/>
    <m/>
    <m/>
    <m/>
    <m/>
    <m/>
    <m/>
    <m/>
    <x v="0"/>
    <x v="2"/>
    <m/>
    <x v="0"/>
    <m/>
    <m/>
    <s v="AII"/>
    <s v="caneleiro"/>
    <x v="1"/>
    <x v="0"/>
    <n v="0"/>
    <n v="0"/>
    <n v="0"/>
    <s v="LC"/>
    <x v="0"/>
  </r>
  <r>
    <n v="3275"/>
    <s v="Tityridae"/>
    <x v="15"/>
    <n v="1"/>
    <m/>
    <m/>
    <m/>
    <m/>
    <m/>
    <m/>
    <m/>
    <x v="0"/>
    <x v="2"/>
    <m/>
    <x v="0"/>
    <m/>
    <m/>
    <s v="AII"/>
    <s v="caneleiro-preto"/>
    <x v="0"/>
    <x v="0"/>
    <n v="0"/>
    <n v="0"/>
    <n v="0"/>
    <s v="LC"/>
    <x v="0"/>
  </r>
  <r>
    <n v="3285"/>
    <s v="Tityridae"/>
    <x v="216"/>
    <n v="1"/>
    <m/>
    <m/>
    <m/>
    <m/>
    <m/>
    <m/>
    <m/>
    <x v="0"/>
    <x v="2"/>
    <m/>
    <x v="0"/>
    <m/>
    <m/>
    <s v="AII"/>
    <s v="caneleiro-de-chapéu-preto"/>
    <x v="1"/>
    <x v="0"/>
    <n v="0"/>
    <n v="0"/>
    <n v="0"/>
    <s v="LC"/>
    <x v="0"/>
  </r>
  <r>
    <n v="3373"/>
    <s v="Platyrinchidae"/>
    <x v="371"/>
    <n v="1"/>
    <m/>
    <m/>
    <m/>
    <m/>
    <m/>
    <m/>
    <m/>
    <x v="0"/>
    <x v="2"/>
    <m/>
    <x v="0"/>
    <m/>
    <m/>
    <s v="AII"/>
    <s v="patinho"/>
    <x v="1"/>
    <x v="0"/>
    <n v="0"/>
    <n v="0"/>
    <n v="0"/>
    <s v="LC"/>
    <x v="0"/>
  </r>
  <r>
    <n v="3419"/>
    <s v="Rhynchocyclidae"/>
    <x v="455"/>
    <n v="1"/>
    <m/>
    <m/>
    <m/>
    <m/>
    <m/>
    <m/>
    <m/>
    <x v="0"/>
    <x v="2"/>
    <m/>
    <x v="0"/>
    <m/>
    <m/>
    <s v="AII"/>
    <s v="abre-asa-de-cabeça-cinza"/>
    <x v="1"/>
    <x v="0"/>
    <n v="1"/>
    <n v="0"/>
    <n v="0"/>
    <s v="LC"/>
    <x v="0"/>
  </r>
  <r>
    <n v="3421"/>
    <s v="Rhynchocyclidae"/>
    <x v="36"/>
    <n v="1"/>
    <m/>
    <m/>
    <m/>
    <m/>
    <m/>
    <m/>
    <m/>
    <x v="0"/>
    <x v="2"/>
    <m/>
    <x v="0"/>
    <m/>
    <m/>
    <s v="AII"/>
    <s v="cabeçudo"/>
    <x v="1"/>
    <x v="0"/>
    <n v="0"/>
    <n v="0"/>
    <n v="0"/>
    <s v="LC"/>
    <x v="0"/>
  </r>
  <r>
    <n v="3430"/>
    <s v="Rhynchocyclidae"/>
    <x v="372"/>
    <n v="1"/>
    <m/>
    <m/>
    <m/>
    <m/>
    <m/>
    <m/>
    <m/>
    <x v="0"/>
    <x v="2"/>
    <m/>
    <x v="0"/>
    <m/>
    <m/>
    <s v="AII"/>
    <s v="estalador"/>
    <x v="1"/>
    <x v="0"/>
    <n v="0"/>
    <n v="0"/>
    <n v="0"/>
    <s v="LC"/>
    <x v="0"/>
  </r>
  <r>
    <n v="3435"/>
    <s v="Rhynchocyclidae"/>
    <x v="479"/>
    <n v="1"/>
    <m/>
    <m/>
    <m/>
    <m/>
    <m/>
    <m/>
    <m/>
    <x v="0"/>
    <x v="2"/>
    <m/>
    <x v="0"/>
    <m/>
    <m/>
    <s v="AII"/>
    <s v="barbudinho"/>
    <x v="1"/>
    <x v="0"/>
    <s v="MA"/>
    <s v="EN"/>
    <n v="0"/>
    <n v="0"/>
    <x v="1"/>
  </r>
  <r>
    <n v="3436"/>
    <s v="Rhynchocyclidae"/>
    <x v="456"/>
    <n v="1"/>
    <m/>
    <m/>
    <m/>
    <m/>
    <m/>
    <m/>
    <m/>
    <x v="0"/>
    <x v="2"/>
    <m/>
    <x v="0"/>
    <m/>
    <m/>
    <s v="AII"/>
    <s v="borboletinha-do-mato"/>
    <x v="1"/>
    <x v="0"/>
    <n v="0"/>
    <n v="0"/>
    <n v="0"/>
    <s v="LC"/>
    <x v="0"/>
  </r>
  <r>
    <n v="3455"/>
    <s v="Rhynchocyclidae"/>
    <x v="217"/>
    <n v="1"/>
    <m/>
    <m/>
    <m/>
    <m/>
    <m/>
    <m/>
    <m/>
    <x v="0"/>
    <x v="2"/>
    <m/>
    <x v="0"/>
    <m/>
    <m/>
    <s v="AII"/>
    <s v="bico-chato-de-orelha-preta"/>
    <x v="1"/>
    <x v="0"/>
    <n v="0"/>
    <n v="0"/>
    <n v="0"/>
    <s v="LC"/>
    <x v="0"/>
  </r>
  <r>
    <n v="3486"/>
    <s v="Rhynchocyclidae"/>
    <x v="218"/>
    <n v="1"/>
    <m/>
    <m/>
    <m/>
    <m/>
    <m/>
    <m/>
    <m/>
    <x v="0"/>
    <x v="2"/>
    <m/>
    <x v="0"/>
    <m/>
    <m/>
    <s v="AII"/>
    <s v="teque-teque"/>
    <x v="0"/>
    <x v="0"/>
    <s v="MA"/>
    <n v="0"/>
    <n v="0"/>
    <s v="LC"/>
    <x v="0"/>
  </r>
  <r>
    <n v="3487"/>
    <s v="Rhynchocyclidae"/>
    <x v="219"/>
    <n v="1"/>
    <m/>
    <m/>
    <m/>
    <m/>
    <m/>
    <m/>
    <m/>
    <x v="0"/>
    <x v="2"/>
    <m/>
    <x v="0"/>
    <m/>
    <m/>
    <s v="AII"/>
    <s v="ferreirinho-relógio"/>
    <x v="0"/>
    <x v="0"/>
    <n v="0"/>
    <n v="0"/>
    <n v="0"/>
    <s v="LC"/>
    <x v="0"/>
  </r>
  <r>
    <n v="3503"/>
    <s v="Rhynchocyclidae"/>
    <x v="373"/>
    <n v="1"/>
    <m/>
    <m/>
    <m/>
    <m/>
    <m/>
    <m/>
    <m/>
    <x v="0"/>
    <x v="2"/>
    <m/>
    <x v="0"/>
    <m/>
    <m/>
    <s v="AII"/>
    <s v="tororó"/>
    <x v="1"/>
    <x v="0"/>
    <n v="0"/>
    <n v="0"/>
    <n v="0"/>
    <s v="LC"/>
    <x v="0"/>
  </r>
  <r>
    <n v="3519"/>
    <s v="Rhynchocyclidae"/>
    <x v="54"/>
    <n v="1"/>
    <m/>
    <m/>
    <m/>
    <m/>
    <m/>
    <m/>
    <m/>
    <x v="0"/>
    <x v="2"/>
    <m/>
    <x v="0"/>
    <m/>
    <m/>
    <s v="AII"/>
    <s v="miudinho"/>
    <x v="0"/>
    <x v="0"/>
    <s v="MA"/>
    <n v="0"/>
    <n v="0"/>
    <s v="LC"/>
    <x v="0"/>
  </r>
  <r>
    <n v="3543"/>
    <s v="Rhynchocyclidae"/>
    <x v="374"/>
    <n v="1"/>
    <m/>
    <m/>
    <m/>
    <m/>
    <m/>
    <m/>
    <m/>
    <x v="0"/>
    <x v="2"/>
    <m/>
    <x v="0"/>
    <m/>
    <m/>
    <s v="AII"/>
    <s v="tiririzinho-do-mato"/>
    <x v="1"/>
    <x v="0"/>
    <s v="MA"/>
    <n v="0"/>
    <n v="0"/>
    <s v="NT"/>
    <x v="1"/>
  </r>
  <r>
    <n v="3548"/>
    <s v="Rhynchocyclidae"/>
    <x v="14"/>
    <n v="1"/>
    <m/>
    <m/>
    <m/>
    <m/>
    <m/>
    <m/>
    <m/>
    <x v="0"/>
    <x v="2"/>
    <m/>
    <x v="0"/>
    <m/>
    <m/>
    <s v="AII"/>
    <s v="tachuri-campainha"/>
    <x v="0"/>
    <x v="0"/>
    <s v="MA"/>
    <n v="0"/>
    <n v="0"/>
    <s v="LC"/>
    <x v="0"/>
  </r>
  <r>
    <n v="3573"/>
    <s v="Tyrannidae"/>
    <x v="220"/>
    <n v="1"/>
    <m/>
    <m/>
    <m/>
    <m/>
    <m/>
    <m/>
    <m/>
    <x v="0"/>
    <x v="2"/>
    <m/>
    <x v="0"/>
    <m/>
    <m/>
    <s v="AII"/>
    <s v="gibão-de-couro"/>
    <x v="0"/>
    <x v="0"/>
    <n v="0"/>
    <n v="0"/>
    <n v="0"/>
    <s v="LC"/>
    <x v="0"/>
  </r>
  <r>
    <n v="3603"/>
    <s v="Tyrannidae"/>
    <x v="480"/>
    <n v="1"/>
    <m/>
    <m/>
    <m/>
    <m/>
    <m/>
    <m/>
    <m/>
    <x v="0"/>
    <x v="2"/>
    <m/>
    <x v="0"/>
    <m/>
    <m/>
    <s v="AII"/>
    <s v="piolhinho-chiador"/>
    <x v="1"/>
    <x v="0"/>
    <n v="0"/>
    <n v="0"/>
    <n v="0"/>
    <n v="0"/>
    <x v="0"/>
  </r>
  <r>
    <n v="3607"/>
    <s v="Tyrannidae"/>
    <x v="13"/>
    <n v="1"/>
    <m/>
    <m/>
    <m/>
    <m/>
    <m/>
    <m/>
    <m/>
    <x v="0"/>
    <x v="2"/>
    <m/>
    <x v="0"/>
    <m/>
    <m/>
    <s v="AII"/>
    <s v="risadinha"/>
    <x v="0"/>
    <x v="0"/>
    <n v="0"/>
    <n v="0"/>
    <n v="0"/>
    <s v="LC"/>
    <x v="0"/>
  </r>
  <r>
    <n v="3613"/>
    <s v="Tyrannidae"/>
    <x v="3"/>
    <n v="1"/>
    <m/>
    <m/>
    <m/>
    <m/>
    <m/>
    <m/>
    <m/>
    <x v="0"/>
    <x v="2"/>
    <m/>
    <x v="0"/>
    <m/>
    <m/>
    <s v="AII"/>
    <s v="guaracava-de-barriga-amarela"/>
    <x v="0"/>
    <x v="1"/>
    <n v="0"/>
    <n v="0"/>
    <n v="0"/>
    <s v="LC"/>
    <x v="0"/>
  </r>
  <r>
    <n v="3615"/>
    <s v="Tyrannidae"/>
    <x v="221"/>
    <n v="1"/>
    <m/>
    <m/>
    <m/>
    <m/>
    <m/>
    <m/>
    <m/>
    <x v="0"/>
    <x v="2"/>
    <m/>
    <x v="0"/>
    <m/>
    <m/>
    <s v="AII"/>
    <s v="guaracava-grande"/>
    <x v="0"/>
    <x v="0"/>
    <n v="0"/>
    <n v="0"/>
    <n v="0"/>
    <s v="LC"/>
    <x v="0"/>
  </r>
  <r>
    <n v="3618"/>
    <s v="Tyrannidae"/>
    <x v="377"/>
    <n v="1"/>
    <m/>
    <m/>
    <m/>
    <m/>
    <m/>
    <m/>
    <m/>
    <x v="0"/>
    <x v="2"/>
    <m/>
    <x v="0"/>
    <m/>
    <m/>
    <s v="AII"/>
    <s v="tuque-pium"/>
    <x v="0"/>
    <x v="0"/>
    <n v="0"/>
    <n v="0"/>
    <n v="0"/>
    <s v="LC"/>
    <x v="0"/>
  </r>
  <r>
    <n v="3619"/>
    <s v="Tyrannidae"/>
    <x v="378"/>
    <n v="1"/>
    <m/>
    <m/>
    <m/>
    <m/>
    <m/>
    <m/>
    <m/>
    <x v="0"/>
    <x v="2"/>
    <m/>
    <x v="0"/>
    <m/>
    <m/>
    <s v="AII"/>
    <s v="tuque"/>
    <x v="0"/>
    <x v="0"/>
    <n v="0"/>
    <n v="0"/>
    <n v="0"/>
    <s v="LC"/>
    <x v="0"/>
  </r>
  <r>
    <n v="3624"/>
    <s v="Tyrannidae"/>
    <x v="380"/>
    <n v="1"/>
    <m/>
    <m/>
    <m/>
    <m/>
    <m/>
    <m/>
    <m/>
    <x v="0"/>
    <x v="2"/>
    <m/>
    <x v="0"/>
    <m/>
    <m/>
    <s v="AII"/>
    <s v="chibum"/>
    <x v="0"/>
    <x v="1"/>
    <n v="0"/>
    <n v="0"/>
    <n v="0"/>
    <s v="LC"/>
    <x v="0"/>
  </r>
  <r>
    <n v="3627"/>
    <s v="Tyrannidae"/>
    <x v="381"/>
    <n v="1"/>
    <m/>
    <m/>
    <m/>
    <m/>
    <m/>
    <m/>
    <m/>
    <x v="0"/>
    <x v="2"/>
    <m/>
    <x v="0"/>
    <m/>
    <m/>
    <s v="AII"/>
    <s v="tucão"/>
    <x v="1"/>
    <x v="0"/>
    <n v="0"/>
    <n v="0"/>
    <n v="0"/>
    <n v="0"/>
    <x v="0"/>
  </r>
  <r>
    <n v="3666"/>
    <s v="Tyrannidae"/>
    <x v="387"/>
    <n v="1"/>
    <m/>
    <m/>
    <m/>
    <m/>
    <m/>
    <m/>
    <m/>
    <x v="0"/>
    <x v="2"/>
    <m/>
    <x v="0"/>
    <m/>
    <m/>
    <s v="AII"/>
    <s v="piolhinho"/>
    <x v="1"/>
    <x v="0"/>
    <n v="0"/>
    <n v="0"/>
    <n v="0"/>
    <s v="LC"/>
    <x v="0"/>
  </r>
  <r>
    <n v="3672"/>
    <s v="Tyrannidae"/>
    <x v="457"/>
    <n v="1"/>
    <m/>
    <m/>
    <m/>
    <m/>
    <m/>
    <m/>
    <m/>
    <x v="0"/>
    <x v="2"/>
    <m/>
    <x v="0"/>
    <m/>
    <m/>
    <s v="AII"/>
    <s v="piolhinho-serrano"/>
    <x v="1"/>
    <x v="0"/>
    <s v="MA"/>
    <n v="0"/>
    <n v="0"/>
    <s v="NT"/>
    <x v="1"/>
  </r>
  <r>
    <n v="3692"/>
    <s v="Tyrannidae"/>
    <x v="388"/>
    <n v="1"/>
    <m/>
    <m/>
    <m/>
    <m/>
    <m/>
    <m/>
    <m/>
    <x v="0"/>
    <x v="2"/>
    <m/>
    <x v="0"/>
    <m/>
    <m/>
    <s v="AII"/>
    <s v="joão-pobre"/>
    <x v="0"/>
    <x v="1"/>
    <n v="0"/>
    <n v="0"/>
    <n v="0"/>
    <s v="LC"/>
    <x v="0"/>
  </r>
  <r>
    <n v="3693"/>
    <s v="Tyrannidae"/>
    <x v="222"/>
    <n v="1"/>
    <m/>
    <m/>
    <m/>
    <m/>
    <m/>
    <m/>
    <m/>
    <x v="0"/>
    <x v="2"/>
    <m/>
    <x v="0"/>
    <m/>
    <m/>
    <s v="AII"/>
    <s v="alegrinho"/>
    <x v="0"/>
    <x v="0"/>
    <n v="0"/>
    <n v="0"/>
    <n v="0"/>
    <s v="LC"/>
    <x v="0"/>
  </r>
  <r>
    <n v="3706"/>
    <s v="Tyrannidae"/>
    <x v="481"/>
    <n v="1"/>
    <m/>
    <m/>
    <m/>
    <m/>
    <m/>
    <m/>
    <m/>
    <x v="0"/>
    <x v="2"/>
    <m/>
    <x v="0"/>
    <m/>
    <m/>
    <s v="AII"/>
    <s v="capitão-de-saíra"/>
    <x v="1"/>
    <x v="0"/>
    <s v="MA"/>
    <n v="0"/>
    <n v="0"/>
    <s v="LC"/>
    <x v="0"/>
  </r>
  <r>
    <n v="3713"/>
    <s v="Tyrannidae"/>
    <x v="389"/>
    <n v="1"/>
    <m/>
    <m/>
    <m/>
    <m/>
    <m/>
    <m/>
    <m/>
    <x v="0"/>
    <x v="2"/>
    <m/>
    <x v="0"/>
    <m/>
    <m/>
    <s v="AII"/>
    <s v="bem-te-vi-pirata"/>
    <x v="0"/>
    <x v="0"/>
    <n v="0"/>
    <n v="0"/>
    <n v="0"/>
    <s v="LC"/>
    <x v="0"/>
  </r>
  <r>
    <n v="3725"/>
    <s v="Tyrannidae"/>
    <x v="390"/>
    <n v="1"/>
    <m/>
    <m/>
    <m/>
    <m/>
    <m/>
    <m/>
    <m/>
    <x v="0"/>
    <x v="2"/>
    <m/>
    <x v="0"/>
    <m/>
    <m/>
    <s v="AII"/>
    <s v="irré"/>
    <x v="0"/>
    <x v="0"/>
    <n v="0"/>
    <n v="0"/>
    <n v="0"/>
    <s v="LC"/>
    <x v="0"/>
  </r>
  <r>
    <n v="3730"/>
    <s v="Tyrannidae"/>
    <x v="223"/>
    <n v="1"/>
    <m/>
    <m/>
    <m/>
    <m/>
    <m/>
    <m/>
    <m/>
    <x v="0"/>
    <x v="2"/>
    <m/>
    <x v="0"/>
    <m/>
    <m/>
    <s v="AII"/>
    <s v="maria-cavaleira"/>
    <x v="0"/>
    <x v="0"/>
    <n v="0"/>
    <n v="0"/>
    <n v="0"/>
    <s v="LC"/>
    <x v="0"/>
  </r>
  <r>
    <n v="3733"/>
    <s v="Tyrannidae"/>
    <x v="391"/>
    <n v="1"/>
    <m/>
    <m/>
    <m/>
    <m/>
    <m/>
    <m/>
    <m/>
    <x v="0"/>
    <x v="2"/>
    <m/>
    <x v="0"/>
    <m/>
    <m/>
    <s v="AII"/>
    <s v="maria-cavaleira-de-rabo-enferrujado"/>
    <x v="0"/>
    <x v="0"/>
    <n v="0"/>
    <n v="0"/>
    <n v="0"/>
    <s v="LC"/>
    <x v="0"/>
  </r>
  <r>
    <n v="3744"/>
    <s v="Tyrannidae"/>
    <x v="482"/>
    <n v="1"/>
    <m/>
    <m/>
    <m/>
    <m/>
    <m/>
    <m/>
    <m/>
    <x v="0"/>
    <x v="2"/>
    <m/>
    <x v="0"/>
    <m/>
    <m/>
    <s v="AII"/>
    <s v="vissiá"/>
    <x v="3"/>
    <x v="0"/>
    <n v="0"/>
    <n v="0"/>
    <n v="0"/>
    <s v="LC"/>
    <x v="0"/>
  </r>
  <r>
    <n v="3752"/>
    <s v="Tyrannidae"/>
    <x v="10"/>
    <n v="1"/>
    <m/>
    <m/>
    <m/>
    <m/>
    <m/>
    <m/>
    <m/>
    <x v="0"/>
    <x v="2"/>
    <m/>
    <x v="0"/>
    <m/>
    <m/>
    <s v="AII"/>
    <s v="bem-te-vi"/>
    <x v="0"/>
    <x v="0"/>
    <n v="0"/>
    <n v="0"/>
    <n v="0"/>
    <s v="LC"/>
    <x v="0"/>
  </r>
  <r>
    <n v="3761"/>
    <s v="Tyrannidae"/>
    <x v="224"/>
    <n v="1"/>
    <m/>
    <m/>
    <m/>
    <m/>
    <m/>
    <m/>
    <m/>
    <x v="0"/>
    <x v="2"/>
    <m/>
    <x v="0"/>
    <m/>
    <m/>
    <s v="AII"/>
    <s v="suiriri-cavaleiro"/>
    <x v="0"/>
    <x v="1"/>
    <n v="0"/>
    <n v="0"/>
    <n v="0"/>
    <s v="LC"/>
    <x v="0"/>
  </r>
  <r>
    <n v="3765"/>
    <s v="Tyrannidae"/>
    <x v="9"/>
    <n v="1"/>
    <m/>
    <m/>
    <m/>
    <m/>
    <m/>
    <m/>
    <m/>
    <x v="0"/>
    <x v="2"/>
    <m/>
    <x v="0"/>
    <m/>
    <m/>
    <s v="AII"/>
    <s v="bem-te-vi-rajado"/>
    <x v="0"/>
    <x v="0"/>
    <n v="0"/>
    <n v="0"/>
    <n v="0"/>
    <s v="LC"/>
    <x v="0"/>
  </r>
  <r>
    <n v="3771"/>
    <s v="Tyrannidae"/>
    <x v="225"/>
    <n v="1"/>
    <m/>
    <m/>
    <m/>
    <m/>
    <m/>
    <m/>
    <m/>
    <x v="0"/>
    <x v="2"/>
    <m/>
    <x v="0"/>
    <m/>
    <m/>
    <s v="AII"/>
    <s v="neinei"/>
    <x v="0"/>
    <x v="0"/>
    <n v="0"/>
    <n v="0"/>
    <n v="0"/>
    <s v="LC"/>
    <x v="0"/>
  </r>
  <r>
    <n v="3774"/>
    <s v="Tyrannidae"/>
    <x v="393"/>
    <n v="1"/>
    <m/>
    <m/>
    <m/>
    <m/>
    <m/>
    <m/>
    <m/>
    <x v="0"/>
    <x v="2"/>
    <m/>
    <x v="0"/>
    <m/>
    <m/>
    <s v="AII"/>
    <s v="bentevizinho-de-asa-ferrugínea"/>
    <x v="0"/>
    <x v="1"/>
    <n v="0"/>
    <n v="0"/>
    <n v="0"/>
    <s v="LC"/>
    <x v="0"/>
  </r>
  <r>
    <n v="3777"/>
    <s v="Tyrannidae"/>
    <x v="226"/>
    <n v="1"/>
    <m/>
    <m/>
    <m/>
    <m/>
    <m/>
    <m/>
    <m/>
    <x v="0"/>
    <x v="2"/>
    <m/>
    <x v="0"/>
    <m/>
    <m/>
    <s v="AII"/>
    <s v="bentevizinho-de-penacho-vermelho"/>
    <x v="0"/>
    <x v="0"/>
    <n v="0"/>
    <n v="0"/>
    <n v="0"/>
    <s v="LC"/>
    <x v="0"/>
  </r>
  <r>
    <n v="3786"/>
    <s v="Tyrannidae"/>
    <x v="227"/>
    <n v="1"/>
    <m/>
    <m/>
    <m/>
    <m/>
    <m/>
    <m/>
    <m/>
    <x v="0"/>
    <x v="2"/>
    <m/>
    <x v="0"/>
    <m/>
    <m/>
    <s v="AII"/>
    <s v="suiriri-de-garganta-branca"/>
    <x v="0"/>
    <x v="0"/>
    <n v="0"/>
    <n v="0"/>
    <n v="0"/>
    <s v="LC"/>
    <x v="0"/>
  </r>
  <r>
    <n v="3787"/>
    <s v="Tyrannidae"/>
    <x v="39"/>
    <n v="1"/>
    <m/>
    <m/>
    <m/>
    <m/>
    <m/>
    <m/>
    <m/>
    <x v="0"/>
    <x v="2"/>
    <m/>
    <x v="0"/>
    <m/>
    <m/>
    <s v="AII"/>
    <s v="suiriri"/>
    <x v="0"/>
    <x v="0"/>
    <n v="0"/>
    <n v="0"/>
    <n v="0"/>
    <s v="LC"/>
    <x v="0"/>
  </r>
  <r>
    <n v="3790"/>
    <s v="Tyrannidae"/>
    <x v="228"/>
    <n v="1"/>
    <m/>
    <m/>
    <m/>
    <m/>
    <m/>
    <m/>
    <m/>
    <x v="0"/>
    <x v="2"/>
    <m/>
    <x v="0"/>
    <m/>
    <m/>
    <s v="AII"/>
    <s v="tesourinha"/>
    <x v="0"/>
    <x v="1"/>
    <n v="0"/>
    <n v="0"/>
    <n v="0"/>
    <s v="LC"/>
    <x v="0"/>
  </r>
  <r>
    <n v="3801"/>
    <s v="Tyrannidae"/>
    <x v="229"/>
    <n v="1"/>
    <m/>
    <m/>
    <m/>
    <m/>
    <m/>
    <m/>
    <m/>
    <x v="0"/>
    <x v="2"/>
    <m/>
    <x v="0"/>
    <m/>
    <m/>
    <s v="AII"/>
    <s v="peitica"/>
    <x v="0"/>
    <x v="0"/>
    <n v="0"/>
    <n v="0"/>
    <n v="0"/>
    <s v="LC"/>
    <x v="0"/>
  </r>
  <r>
    <n v="3811"/>
    <s v="Tyrannidae"/>
    <x v="395"/>
    <n v="1"/>
    <m/>
    <m/>
    <m/>
    <m/>
    <m/>
    <m/>
    <m/>
    <x v="0"/>
    <x v="2"/>
    <m/>
    <x v="0"/>
    <m/>
    <m/>
    <s v="AII"/>
    <s v="viuvinha"/>
    <x v="0"/>
    <x v="0"/>
    <n v="0"/>
    <n v="0"/>
    <n v="0"/>
    <s v="LC"/>
    <x v="0"/>
  </r>
  <r>
    <n v="3838"/>
    <s v="Tyrannidae"/>
    <x v="230"/>
    <n v="1"/>
    <m/>
    <m/>
    <m/>
    <m/>
    <m/>
    <m/>
    <m/>
    <x v="0"/>
    <x v="2"/>
    <m/>
    <x v="0"/>
    <m/>
    <m/>
    <s v="AII"/>
    <s v="freirinha"/>
    <x v="1"/>
    <x v="2"/>
    <n v="0"/>
    <n v="0"/>
    <n v="0"/>
    <s v="LC"/>
    <x v="0"/>
  </r>
  <r>
    <n v="3834"/>
    <s v="Tyrannidae"/>
    <x v="231"/>
    <n v="1"/>
    <m/>
    <m/>
    <m/>
    <m/>
    <m/>
    <m/>
    <m/>
    <x v="0"/>
    <x v="2"/>
    <m/>
    <x v="0"/>
    <m/>
    <m/>
    <s v="AII"/>
    <s v="lavadeira-de-cara-branca"/>
    <x v="1"/>
    <x v="2"/>
    <n v="0"/>
    <n v="0"/>
    <n v="0"/>
    <s v="LC"/>
    <x v="0"/>
  </r>
  <r>
    <n v="3835"/>
    <s v="Tyrannidae"/>
    <x v="232"/>
    <n v="1"/>
    <m/>
    <m/>
    <m/>
    <m/>
    <m/>
    <m/>
    <m/>
    <x v="0"/>
    <x v="2"/>
    <m/>
    <x v="0"/>
    <m/>
    <m/>
    <s v="AII"/>
    <s v="lavadeira-mascarada"/>
    <x v="0"/>
    <x v="1"/>
    <n v="0"/>
    <n v="0"/>
    <n v="0"/>
    <s v="LC"/>
    <x v="0"/>
  </r>
  <r>
    <n v="3829"/>
    <s v="Tyrannidae"/>
    <x v="233"/>
    <n v="1"/>
    <m/>
    <m/>
    <m/>
    <m/>
    <m/>
    <m/>
    <m/>
    <x v="0"/>
    <x v="2"/>
    <m/>
    <x v="0"/>
    <m/>
    <m/>
    <s v="AII"/>
    <s v="príncipe"/>
    <x v="0"/>
    <x v="1"/>
    <n v="0"/>
    <n v="0"/>
    <n v="0"/>
    <s v="LC"/>
    <x v="0"/>
  </r>
  <r>
    <n v="3918"/>
    <s v="Tyrannidae"/>
    <x v="396"/>
    <n v="1"/>
    <m/>
    <m/>
    <m/>
    <m/>
    <m/>
    <m/>
    <m/>
    <x v="0"/>
    <x v="2"/>
    <m/>
    <x v="0"/>
    <m/>
    <m/>
    <s v="AII"/>
    <s v="tesoura-cinzenta"/>
    <x v="1"/>
    <x v="0"/>
    <s v="MA"/>
    <n v="0"/>
    <n v="0"/>
    <s v="LC"/>
    <x v="0"/>
  </r>
  <r>
    <n v="3840"/>
    <s v="Tyrannidae"/>
    <x v="234"/>
    <n v="1"/>
    <m/>
    <m/>
    <m/>
    <m/>
    <m/>
    <m/>
    <m/>
    <x v="0"/>
    <x v="2"/>
    <m/>
    <x v="0"/>
    <m/>
    <m/>
    <s v="AII"/>
    <s v="tesoura-do-brejo"/>
    <x v="1"/>
    <x v="1"/>
    <n v="0"/>
    <n v="0"/>
    <n v="0"/>
    <s v="LC"/>
    <x v="0"/>
  </r>
  <r>
    <n v="3819"/>
    <s v="Tyrannidae"/>
    <x v="235"/>
    <n v="1"/>
    <m/>
    <m/>
    <m/>
    <m/>
    <m/>
    <m/>
    <m/>
    <x v="0"/>
    <x v="2"/>
    <m/>
    <x v="0"/>
    <m/>
    <m/>
    <s v="AII"/>
    <s v="filipe"/>
    <x v="0"/>
    <x v="1"/>
    <n v="0"/>
    <n v="0"/>
    <n v="0"/>
    <s v="LC"/>
    <x v="0"/>
  </r>
  <r>
    <n v="3847"/>
    <s v="Tyrannidae"/>
    <x v="236"/>
    <n v="1"/>
    <m/>
    <m/>
    <m/>
    <m/>
    <m/>
    <m/>
    <m/>
    <x v="0"/>
    <x v="2"/>
    <m/>
    <x v="0"/>
    <m/>
    <m/>
    <s v="AII"/>
    <s v="guaracavuçu"/>
    <x v="0"/>
    <x v="0"/>
    <n v="0"/>
    <n v="0"/>
    <n v="0"/>
    <s v="LC"/>
    <x v="0"/>
  </r>
  <r>
    <n v="3855"/>
    <s v="Tyrannidae"/>
    <x v="28"/>
    <n v="1"/>
    <m/>
    <m/>
    <m/>
    <m/>
    <m/>
    <m/>
    <m/>
    <x v="0"/>
    <x v="2"/>
    <m/>
    <x v="0"/>
    <m/>
    <m/>
    <s v="AII"/>
    <s v="enferrujado"/>
    <x v="1"/>
    <x v="0"/>
    <n v="0"/>
    <n v="0"/>
    <n v="0"/>
    <s v="LC"/>
    <x v="0"/>
  </r>
  <r>
    <n v="3866"/>
    <s v="Tyrannidae"/>
    <x v="397"/>
    <n v="1"/>
    <m/>
    <m/>
    <m/>
    <m/>
    <m/>
    <m/>
    <m/>
    <x v="0"/>
    <x v="2"/>
    <m/>
    <x v="0"/>
    <m/>
    <m/>
    <s v="AII"/>
    <s v="papa-moscas-cinzento"/>
    <x v="0"/>
    <x v="0"/>
    <n v="0"/>
    <n v="0"/>
    <n v="0"/>
    <s v="LC"/>
    <x v="0"/>
  </r>
  <r>
    <n v="3896"/>
    <s v="Tyrannidae"/>
    <x v="237"/>
    <n v="1"/>
    <m/>
    <m/>
    <m/>
    <m/>
    <m/>
    <m/>
    <m/>
    <x v="0"/>
    <x v="2"/>
    <m/>
    <x v="0"/>
    <m/>
    <m/>
    <s v="AII"/>
    <s v="suiriri-pequeno"/>
    <x v="0"/>
    <x v="1"/>
    <n v="0"/>
    <n v="0"/>
    <n v="0"/>
    <s v="LC"/>
    <x v="0"/>
  </r>
  <r>
    <n v="3888"/>
    <s v="Tyrannidae"/>
    <x v="25"/>
    <n v="1"/>
    <m/>
    <m/>
    <m/>
    <m/>
    <m/>
    <m/>
    <m/>
    <x v="0"/>
    <x v="2"/>
    <m/>
    <x v="0"/>
    <m/>
    <m/>
    <s v="AII"/>
    <s v="maria-preta-de-penacho"/>
    <x v="0"/>
    <x v="1"/>
    <n v="0"/>
    <n v="0"/>
    <n v="0"/>
    <s v="LC"/>
    <x v="0"/>
  </r>
  <r>
    <n v="3889"/>
    <s v="Tyrannidae"/>
    <x v="483"/>
    <n v="1"/>
    <m/>
    <m/>
    <m/>
    <m/>
    <m/>
    <m/>
    <m/>
    <x v="0"/>
    <x v="2"/>
    <m/>
    <x v="0"/>
    <m/>
    <m/>
    <s v="AII"/>
    <s v="maria-preta-de-garganta-vermelha"/>
    <x v="1"/>
    <x v="0"/>
    <n v="1"/>
    <n v="0"/>
    <n v="0"/>
    <s v="LC"/>
    <x v="0"/>
  </r>
  <r>
    <n v="3880"/>
    <s v="Tyrannidae"/>
    <x v="398"/>
    <n v="1"/>
    <m/>
    <m/>
    <m/>
    <m/>
    <m/>
    <m/>
    <m/>
    <x v="0"/>
    <x v="2"/>
    <m/>
    <x v="0"/>
    <m/>
    <m/>
    <s v="AII"/>
    <s v="maria-preta-de-bico-azulado"/>
    <x v="0"/>
    <x v="0"/>
    <n v="0"/>
    <n v="0"/>
    <n v="0"/>
    <s v="LC"/>
    <x v="0"/>
  </r>
  <r>
    <n v="3906"/>
    <s v="Tyrannidae"/>
    <x v="238"/>
    <n v="1"/>
    <m/>
    <m/>
    <m/>
    <m/>
    <m/>
    <m/>
    <m/>
    <x v="0"/>
    <x v="2"/>
    <m/>
    <x v="0"/>
    <m/>
    <m/>
    <s v="AII"/>
    <s v="noivinha-branca"/>
    <x v="1"/>
    <x v="1"/>
    <n v="0"/>
    <n v="0"/>
    <n v="0"/>
    <s v="LC"/>
    <x v="0"/>
  </r>
  <r>
    <n v="3902"/>
    <s v="Tyrannidae"/>
    <x v="239"/>
    <n v="1"/>
    <m/>
    <m/>
    <m/>
    <m/>
    <m/>
    <m/>
    <m/>
    <x v="0"/>
    <x v="2"/>
    <m/>
    <x v="0"/>
    <m/>
    <m/>
    <s v="AII"/>
    <s v="primavera"/>
    <x v="0"/>
    <x v="1"/>
    <n v="0"/>
    <n v="0"/>
    <e v="#N/A"/>
    <e v="#N/A"/>
    <x v="0"/>
  </r>
  <r>
    <n v="3923"/>
    <s v="Vireonidae"/>
    <x v="240"/>
    <n v="1"/>
    <m/>
    <m/>
    <m/>
    <m/>
    <m/>
    <m/>
    <m/>
    <x v="0"/>
    <x v="2"/>
    <m/>
    <x v="0"/>
    <m/>
    <m/>
    <s v="AII"/>
    <s v="pitiguari"/>
    <x v="0"/>
    <x v="0"/>
    <n v="0"/>
    <n v="0"/>
    <n v="0"/>
    <s v="LC"/>
    <x v="0"/>
  </r>
  <r>
    <n v="3932"/>
    <s v="Vireonidae"/>
    <x v="399"/>
    <n v="1"/>
    <m/>
    <m/>
    <m/>
    <m/>
    <m/>
    <m/>
    <m/>
    <x v="0"/>
    <x v="2"/>
    <m/>
    <x v="0"/>
    <m/>
    <m/>
    <s v="AII"/>
    <s v="vite-vite-de-olho-cinza"/>
    <x v="1"/>
    <x v="1"/>
    <n v="0"/>
    <n v="0"/>
    <n v="0"/>
    <s v="LC"/>
    <x v="0"/>
  </r>
  <r>
    <n v="3933"/>
    <s v="Vireonidae"/>
    <x v="459"/>
    <n v="1"/>
    <m/>
    <m/>
    <m/>
    <m/>
    <m/>
    <m/>
    <m/>
    <x v="0"/>
    <x v="2"/>
    <m/>
    <x v="0"/>
    <m/>
    <m/>
    <s v="AII"/>
    <s v="verdinho-coroado"/>
    <x v="1"/>
    <x v="0"/>
    <s v="MA"/>
    <n v="0"/>
    <n v="0"/>
    <s v="LC"/>
    <x v="0"/>
  </r>
  <r>
    <n v="3961"/>
    <s v="Vireonidae"/>
    <x v="27"/>
    <n v="1"/>
    <m/>
    <m/>
    <m/>
    <m/>
    <m/>
    <m/>
    <m/>
    <x v="0"/>
    <x v="2"/>
    <m/>
    <x v="0"/>
    <m/>
    <m/>
    <s v="AII"/>
    <s v="juruviara"/>
    <x v="0"/>
    <x v="0"/>
    <n v="0"/>
    <n v="0"/>
    <n v="0"/>
    <s v="LC"/>
    <x v="0"/>
  </r>
  <r>
    <n v="3979"/>
    <s v="Corvidae"/>
    <x v="241"/>
    <n v="1"/>
    <m/>
    <m/>
    <m/>
    <m/>
    <m/>
    <m/>
    <m/>
    <x v="0"/>
    <x v="2"/>
    <m/>
    <x v="0"/>
    <m/>
    <m/>
    <s v="AII"/>
    <s v="gralha-do-campo"/>
    <x v="1"/>
    <x v="1"/>
    <s v="Cer"/>
    <n v="0"/>
    <n v="0"/>
    <s v="LC"/>
    <x v="0"/>
  </r>
  <r>
    <n v="3991"/>
    <s v="Hirundinidae"/>
    <x v="6"/>
    <n v="1"/>
    <m/>
    <m/>
    <m/>
    <m/>
    <m/>
    <m/>
    <m/>
    <x v="0"/>
    <x v="2"/>
    <m/>
    <x v="0"/>
    <m/>
    <m/>
    <s v="AII"/>
    <s v="andorinha-pequena-de-casa"/>
    <x v="0"/>
    <x v="1"/>
    <n v="0"/>
    <n v="0"/>
    <n v="0"/>
    <s v="LC"/>
    <x v="0"/>
  </r>
  <r>
    <n v="4003"/>
    <s v="Hirundinidae"/>
    <x v="243"/>
    <n v="1"/>
    <m/>
    <m/>
    <m/>
    <m/>
    <m/>
    <m/>
    <m/>
    <x v="0"/>
    <x v="2"/>
    <m/>
    <x v="0"/>
    <m/>
    <m/>
    <s v="AII"/>
    <s v="andorinha-serradora"/>
    <x v="0"/>
    <x v="1"/>
    <n v="0"/>
    <n v="0"/>
    <n v="0"/>
    <s v="LC"/>
    <x v="0"/>
  </r>
  <r>
    <n v="4006"/>
    <s v="Hirundinidae"/>
    <x v="244"/>
    <n v="1"/>
    <m/>
    <m/>
    <m/>
    <m/>
    <m/>
    <m/>
    <m/>
    <x v="0"/>
    <x v="2"/>
    <m/>
    <x v="0"/>
    <m/>
    <m/>
    <s v="AII"/>
    <s v="andorinha-do-campo"/>
    <x v="0"/>
    <x v="1"/>
    <n v="0"/>
    <n v="0"/>
    <n v="0"/>
    <s v="LC"/>
    <x v="0"/>
  </r>
  <r>
    <n v="4012"/>
    <s v="Hirundinidae"/>
    <x v="245"/>
    <n v="1"/>
    <m/>
    <m/>
    <m/>
    <m/>
    <m/>
    <m/>
    <m/>
    <x v="0"/>
    <x v="2"/>
    <m/>
    <x v="0"/>
    <m/>
    <m/>
    <s v="AII"/>
    <s v="andorinha-grande"/>
    <x v="0"/>
    <x v="1"/>
    <n v="0"/>
    <n v="0"/>
    <n v="0"/>
    <s v="LC"/>
    <x v="0"/>
  </r>
  <r>
    <n v="4017"/>
    <s v="Hirundinidae"/>
    <x v="246"/>
    <n v="1"/>
    <m/>
    <m/>
    <m/>
    <m/>
    <m/>
    <m/>
    <m/>
    <x v="0"/>
    <x v="2"/>
    <m/>
    <x v="0"/>
    <m/>
    <m/>
    <s v="AII"/>
    <s v="andorinha-do-rio"/>
    <x v="0"/>
    <x v="2"/>
    <n v="0"/>
    <n v="0"/>
    <n v="0"/>
    <s v="LC"/>
    <x v="0"/>
  </r>
  <r>
    <n v="4018"/>
    <s v="Hirundinidae"/>
    <x v="247"/>
    <n v="1"/>
    <m/>
    <m/>
    <m/>
    <m/>
    <m/>
    <m/>
    <m/>
    <x v="0"/>
    <x v="2"/>
    <m/>
    <x v="0"/>
    <m/>
    <m/>
    <s v="AII"/>
    <s v="andorinha-de-sobre-branco"/>
    <x v="0"/>
    <x v="1"/>
    <n v="0"/>
    <n v="0"/>
    <n v="0"/>
    <s v="LC"/>
    <x v="0"/>
  </r>
  <r>
    <n v="4027"/>
    <s v="Hirundinidae"/>
    <x v="484"/>
    <n v="1"/>
    <m/>
    <m/>
    <m/>
    <m/>
    <m/>
    <m/>
    <m/>
    <x v="0"/>
    <x v="2"/>
    <m/>
    <x v="0"/>
    <m/>
    <m/>
    <s v="AII"/>
    <s v="andorinha-de-dorso-acanelado"/>
    <x v="0"/>
    <x v="1"/>
    <n v="0"/>
    <n v="0"/>
    <n v="0"/>
    <s v="LC"/>
    <x v="0"/>
  </r>
  <r>
    <n v="4042"/>
    <s v="Troglodytidae"/>
    <x v="2"/>
    <n v="1"/>
    <m/>
    <m/>
    <m/>
    <m/>
    <m/>
    <m/>
    <m/>
    <x v="0"/>
    <x v="2"/>
    <m/>
    <x v="0"/>
    <m/>
    <m/>
    <s v="AII"/>
    <s v="corruíra"/>
    <x v="0"/>
    <x v="1"/>
    <n v="0"/>
    <n v="0"/>
    <n v="0"/>
    <n v="0"/>
    <x v="0"/>
  </r>
  <r>
    <n v="4093"/>
    <s v="Donacobiidae"/>
    <x v="248"/>
    <n v="1"/>
    <m/>
    <m/>
    <m/>
    <m/>
    <m/>
    <m/>
    <m/>
    <x v="0"/>
    <x v="2"/>
    <m/>
    <x v="0"/>
    <m/>
    <m/>
    <s v="AII"/>
    <s v="japacanim"/>
    <x v="1"/>
    <x v="2"/>
    <n v="0"/>
    <n v="0"/>
    <n v="0"/>
    <s v="LC"/>
    <x v="0"/>
  </r>
  <r>
    <n v="4141"/>
    <s v="Turdidae"/>
    <x v="401"/>
    <n v="1"/>
    <m/>
    <m/>
    <m/>
    <m/>
    <m/>
    <m/>
    <m/>
    <x v="0"/>
    <x v="2"/>
    <m/>
    <x v="0"/>
    <m/>
    <m/>
    <s v="AII"/>
    <s v="sabiá-una"/>
    <x v="1"/>
    <x v="0"/>
    <n v="0"/>
    <n v="0"/>
    <n v="0"/>
    <s v="LC"/>
    <x v="0"/>
  </r>
  <r>
    <n v="4144"/>
    <s v="Turdidae"/>
    <x v="4"/>
    <n v="1"/>
    <m/>
    <m/>
    <m/>
    <m/>
    <m/>
    <m/>
    <m/>
    <x v="0"/>
    <x v="2"/>
    <m/>
    <x v="0"/>
    <m/>
    <m/>
    <s v="AII"/>
    <s v="sabiá-branco"/>
    <x v="0"/>
    <x v="0"/>
    <n v="0"/>
    <n v="0"/>
    <n v="0"/>
    <s v="LC"/>
    <x v="0"/>
  </r>
  <r>
    <n v="4150"/>
    <s v="Turdidae"/>
    <x v="55"/>
    <n v="1"/>
    <m/>
    <m/>
    <m/>
    <m/>
    <m/>
    <m/>
    <m/>
    <x v="0"/>
    <x v="2"/>
    <m/>
    <x v="0"/>
    <m/>
    <m/>
    <s v="AII"/>
    <s v="sabiá-laranjeira"/>
    <x v="0"/>
    <x v="0"/>
    <n v="0"/>
    <n v="0"/>
    <n v="0"/>
    <s v="LC"/>
    <x v="0"/>
  </r>
  <r>
    <n v="4157"/>
    <s v="Turdidae"/>
    <x v="249"/>
    <n v="1"/>
    <m/>
    <m/>
    <m/>
    <m/>
    <m/>
    <m/>
    <m/>
    <x v="0"/>
    <x v="2"/>
    <m/>
    <x v="0"/>
    <m/>
    <m/>
    <s v="AII"/>
    <s v="sabiá-poca"/>
    <x v="0"/>
    <x v="0"/>
    <n v="0"/>
    <n v="0"/>
    <n v="0"/>
    <s v="LC"/>
    <x v="0"/>
  </r>
  <r>
    <n v="4166"/>
    <s v="Turdidae"/>
    <x v="402"/>
    <n v="1"/>
    <m/>
    <m/>
    <m/>
    <m/>
    <m/>
    <m/>
    <m/>
    <x v="0"/>
    <x v="2"/>
    <m/>
    <x v="0"/>
    <m/>
    <m/>
    <s v="AII"/>
    <s v="sabiá-ferreiro"/>
    <x v="0"/>
    <x v="0"/>
    <s v="MA"/>
    <n v="0"/>
    <n v="0"/>
    <s v="LC"/>
    <x v="0"/>
  </r>
  <r>
    <n v="4167"/>
    <s v="Turdidae"/>
    <x v="250"/>
    <n v="1"/>
    <m/>
    <m/>
    <m/>
    <m/>
    <m/>
    <m/>
    <m/>
    <x v="0"/>
    <x v="2"/>
    <m/>
    <x v="0"/>
    <m/>
    <m/>
    <s v="AII"/>
    <s v="sabiá-coleira"/>
    <x v="1"/>
    <x v="0"/>
    <n v="0"/>
    <n v="0"/>
    <n v="0"/>
    <s v="LC"/>
    <x v="0"/>
  </r>
  <r>
    <n v="4179"/>
    <s v="Mimidae"/>
    <x v="251"/>
    <n v="1"/>
    <m/>
    <m/>
    <m/>
    <m/>
    <m/>
    <m/>
    <m/>
    <x v="0"/>
    <x v="2"/>
    <m/>
    <x v="0"/>
    <m/>
    <m/>
    <s v="AII"/>
    <s v="sabiá-do-campo"/>
    <x v="0"/>
    <x v="1"/>
    <n v="0"/>
    <n v="0"/>
    <n v="0"/>
    <s v="LC"/>
    <x v="0"/>
  </r>
  <r>
    <n v="4882"/>
    <s v="Estrildidae"/>
    <x v="252"/>
    <n v="1"/>
    <m/>
    <m/>
    <m/>
    <m/>
    <m/>
    <m/>
    <m/>
    <x v="0"/>
    <x v="2"/>
    <m/>
    <x v="0"/>
    <m/>
    <m/>
    <s v="AII"/>
    <s v="bico-de-lacre"/>
    <x v="0"/>
    <x v="1"/>
    <s v="Exo"/>
    <n v="0"/>
    <n v="0"/>
    <s v="LC"/>
    <x v="0"/>
  </r>
  <r>
    <n v="4886"/>
    <s v="Passeridae"/>
    <x v="253"/>
    <n v="1"/>
    <m/>
    <m/>
    <m/>
    <m/>
    <m/>
    <m/>
    <m/>
    <x v="0"/>
    <x v="2"/>
    <m/>
    <x v="0"/>
    <m/>
    <m/>
    <s v="AII"/>
    <s v="pardal"/>
    <x v="0"/>
    <x v="1"/>
    <s v="Exo"/>
    <n v="0"/>
    <n v="0"/>
    <s v="LC"/>
    <x v="0"/>
  </r>
  <r>
    <n v="4187"/>
    <s v="Motacillidae"/>
    <x v="254"/>
    <n v="1"/>
    <m/>
    <m/>
    <m/>
    <m/>
    <m/>
    <m/>
    <m/>
    <x v="0"/>
    <x v="2"/>
    <m/>
    <x v="0"/>
    <m/>
    <m/>
    <s v="AII"/>
    <s v="caminheiro-zumbidor"/>
    <x v="0"/>
    <x v="1"/>
    <n v="0"/>
    <n v="0"/>
    <e v="#N/A"/>
    <e v="#N/A"/>
    <x v="0"/>
  </r>
  <r>
    <n v="4840"/>
    <s v="Fringillidae"/>
    <x v="255"/>
    <n v="1"/>
    <m/>
    <m/>
    <m/>
    <m/>
    <m/>
    <m/>
    <m/>
    <x v="0"/>
    <x v="2"/>
    <m/>
    <x v="0"/>
    <m/>
    <m/>
    <s v="AII"/>
    <s v="pintassilgo"/>
    <x v="0"/>
    <x v="1"/>
    <n v="0"/>
    <n v="0"/>
    <n v="0"/>
    <s v="LC"/>
    <x v="0"/>
  </r>
  <r>
    <n v="4860"/>
    <s v="Fringillidae"/>
    <x v="403"/>
    <n v="1"/>
    <m/>
    <m/>
    <m/>
    <m/>
    <m/>
    <m/>
    <m/>
    <x v="0"/>
    <x v="2"/>
    <m/>
    <x v="0"/>
    <m/>
    <m/>
    <s v="AII"/>
    <s v="gaturamo-rei"/>
    <x v="0"/>
    <x v="0"/>
    <n v="0"/>
    <n v="0"/>
    <e v="#N/A"/>
    <e v="#N/A"/>
    <x v="0"/>
  </r>
  <r>
    <n v="4877"/>
    <s v="Fringillidae"/>
    <x v="404"/>
    <n v="1"/>
    <m/>
    <m/>
    <m/>
    <m/>
    <m/>
    <m/>
    <m/>
    <x v="0"/>
    <x v="2"/>
    <m/>
    <x v="0"/>
    <m/>
    <m/>
    <s v="AII"/>
    <s v="gaturamo-bandeira"/>
    <x v="1"/>
    <x v="0"/>
    <n v="0"/>
    <n v="0"/>
    <n v="0"/>
    <s v="LC"/>
    <x v="0"/>
  </r>
  <r>
    <n v="4847"/>
    <s v="Fringillidae"/>
    <x v="256"/>
    <n v="1"/>
    <m/>
    <m/>
    <m/>
    <m/>
    <m/>
    <m/>
    <m/>
    <x v="0"/>
    <x v="2"/>
    <m/>
    <x v="0"/>
    <m/>
    <m/>
    <s v="AII"/>
    <s v="fim-fim"/>
    <x v="0"/>
    <x v="0"/>
    <n v="0"/>
    <n v="0"/>
    <n v="0"/>
    <s v="LC"/>
    <x v="0"/>
  </r>
  <r>
    <n v="4853"/>
    <s v="Fringillidae"/>
    <x v="257"/>
    <n v="1"/>
    <m/>
    <m/>
    <m/>
    <m/>
    <m/>
    <m/>
    <m/>
    <x v="0"/>
    <x v="2"/>
    <m/>
    <x v="0"/>
    <m/>
    <m/>
    <s v="AII"/>
    <s v="gaturamo"/>
    <x v="0"/>
    <x v="0"/>
    <n v="0"/>
    <n v="0"/>
    <n v="0"/>
    <s v="LC"/>
    <x v="0"/>
  </r>
  <r>
    <n v="4875"/>
    <s v="Fringillidae"/>
    <x v="485"/>
    <n v="1"/>
    <m/>
    <m/>
    <m/>
    <m/>
    <m/>
    <m/>
    <m/>
    <x v="0"/>
    <x v="2"/>
    <m/>
    <x v="0"/>
    <m/>
    <m/>
    <s v="AII"/>
    <s v="ferro-velho"/>
    <x v="1"/>
    <x v="0"/>
    <s v="MA"/>
    <n v="0"/>
    <n v="0"/>
    <s v="LC"/>
    <x v="0"/>
  </r>
  <r>
    <n v="4207"/>
    <s v="Passerellidae"/>
    <x v="258"/>
    <n v="1"/>
    <m/>
    <m/>
    <m/>
    <m/>
    <m/>
    <m/>
    <m/>
    <x v="0"/>
    <x v="2"/>
    <m/>
    <x v="0"/>
    <m/>
    <m/>
    <s v="AII"/>
    <s v="tico-tico-do-campo"/>
    <x v="0"/>
    <x v="1"/>
    <n v="0"/>
    <n v="0"/>
    <n v="0"/>
    <s v="LC"/>
    <x v="0"/>
  </r>
  <r>
    <n v="4220"/>
    <s v="Passerellidae"/>
    <x v="405"/>
    <n v="1"/>
    <m/>
    <m/>
    <m/>
    <m/>
    <m/>
    <m/>
    <m/>
    <x v="0"/>
    <x v="2"/>
    <m/>
    <x v="0"/>
    <m/>
    <m/>
    <s v="AII"/>
    <s v="tico-tico-do-mato"/>
    <x v="1"/>
    <x v="0"/>
    <n v="1"/>
    <n v="0"/>
    <n v="0"/>
    <s v="LC"/>
    <x v="0"/>
  </r>
  <r>
    <n v="4198"/>
    <s v="Passerellidae"/>
    <x v="260"/>
    <n v="1"/>
    <m/>
    <m/>
    <m/>
    <m/>
    <m/>
    <m/>
    <m/>
    <x v="0"/>
    <x v="2"/>
    <m/>
    <x v="0"/>
    <m/>
    <m/>
    <s v="AII"/>
    <s v="tico-tico"/>
    <x v="0"/>
    <x v="1"/>
    <n v="0"/>
    <n v="0"/>
    <n v="0"/>
    <s v="LC"/>
    <x v="0"/>
  </r>
  <r>
    <n v="4370"/>
    <s v="Icteridae"/>
    <x v="261"/>
    <n v="1"/>
    <m/>
    <m/>
    <m/>
    <m/>
    <m/>
    <m/>
    <m/>
    <x v="0"/>
    <x v="2"/>
    <m/>
    <x v="0"/>
    <m/>
    <m/>
    <s v="AII"/>
    <s v="polícia-inglesa-do-sul"/>
    <x v="0"/>
    <x v="1"/>
    <n v="0"/>
    <n v="0"/>
    <e v="#N/A"/>
    <e v="#N/A"/>
    <x v="0"/>
  </r>
  <r>
    <n v="4284"/>
    <s v="Icteridae"/>
    <x v="49"/>
    <n v="1"/>
    <m/>
    <m/>
    <m/>
    <m/>
    <m/>
    <m/>
    <m/>
    <x v="0"/>
    <x v="2"/>
    <m/>
    <x v="0"/>
    <m/>
    <m/>
    <s v="AII"/>
    <s v="japu"/>
    <x v="1"/>
    <x v="0"/>
    <n v="0"/>
    <n v="0"/>
    <n v="0"/>
    <s v="LC"/>
    <x v="0"/>
  </r>
  <r>
    <n v="4313"/>
    <s v="Icteridae"/>
    <x v="263"/>
    <n v="1"/>
    <m/>
    <m/>
    <m/>
    <m/>
    <m/>
    <m/>
    <m/>
    <x v="0"/>
    <x v="2"/>
    <m/>
    <x v="0"/>
    <m/>
    <m/>
    <s v="AII"/>
    <s v="corrupião"/>
    <x v="5"/>
    <x v="0"/>
    <n v="0"/>
    <n v="0"/>
    <n v="0"/>
    <s v="LC"/>
    <x v="0"/>
  </r>
  <r>
    <n v="4305"/>
    <s v="Icteridae"/>
    <x v="264"/>
    <n v="1"/>
    <m/>
    <m/>
    <m/>
    <m/>
    <m/>
    <m/>
    <m/>
    <x v="0"/>
    <x v="2"/>
    <m/>
    <x v="0"/>
    <m/>
    <m/>
    <s v="AII"/>
    <s v="encontro"/>
    <x v="1"/>
    <x v="0"/>
    <n v="0"/>
    <n v="0"/>
    <n v="0"/>
    <s v="LC"/>
    <x v="0"/>
  </r>
  <r>
    <n v="4359"/>
    <s v="Icteridae"/>
    <x v="265"/>
    <n v="1"/>
    <m/>
    <m/>
    <m/>
    <m/>
    <m/>
    <m/>
    <m/>
    <x v="0"/>
    <x v="2"/>
    <m/>
    <x v="0"/>
    <m/>
    <m/>
    <s v="AII"/>
    <s v="iraúna-grande"/>
    <x v="0"/>
    <x v="0"/>
    <n v="0"/>
    <n v="0"/>
    <n v="0"/>
    <s v="LC"/>
    <x v="0"/>
  </r>
  <r>
    <n v="4361"/>
    <s v="Icteridae"/>
    <x v="266"/>
    <n v="1"/>
    <m/>
    <m/>
    <m/>
    <m/>
    <m/>
    <m/>
    <m/>
    <x v="0"/>
    <x v="2"/>
    <m/>
    <x v="0"/>
    <m/>
    <m/>
    <s v="AII"/>
    <s v="chupim"/>
    <x v="0"/>
    <x v="0"/>
    <n v="0"/>
    <n v="0"/>
    <n v="0"/>
    <s v="LC"/>
    <x v="0"/>
  </r>
  <r>
    <n v="4328"/>
    <s v="Icteridae"/>
    <x v="267"/>
    <n v="1"/>
    <m/>
    <m/>
    <m/>
    <m/>
    <m/>
    <m/>
    <m/>
    <x v="0"/>
    <x v="2"/>
    <m/>
    <x v="0"/>
    <m/>
    <m/>
    <s v="AII"/>
    <s v="pássaro-preto"/>
    <x v="0"/>
    <x v="1"/>
    <n v="0"/>
    <n v="0"/>
    <n v="0"/>
    <s v="LC"/>
    <x v="0"/>
  </r>
  <r>
    <n v="4354"/>
    <s v="Icteridae"/>
    <x v="409"/>
    <n v="1"/>
    <m/>
    <m/>
    <m/>
    <m/>
    <m/>
    <m/>
    <m/>
    <x v="0"/>
    <x v="2"/>
    <m/>
    <x v="0"/>
    <m/>
    <m/>
    <s v="AII"/>
    <s v="asa-de-telha"/>
    <x v="4"/>
    <x v="3"/>
    <n v="0"/>
    <n v="0"/>
    <n v="0"/>
    <s v="LC"/>
    <x v="0"/>
  </r>
  <r>
    <n v="4336"/>
    <s v="Icteridae"/>
    <x v="268"/>
    <n v="1"/>
    <m/>
    <m/>
    <m/>
    <m/>
    <m/>
    <m/>
    <m/>
    <x v="0"/>
    <x v="2"/>
    <m/>
    <x v="0"/>
    <m/>
    <m/>
    <s v="AII"/>
    <s v="carretão"/>
    <x v="1"/>
    <x v="2"/>
    <n v="0"/>
    <n v="0"/>
    <e v="#N/A"/>
    <e v="#N/A"/>
    <x v="0"/>
  </r>
  <r>
    <n v="4343"/>
    <s v="Icteridae"/>
    <x v="269"/>
    <n v="1"/>
    <m/>
    <m/>
    <m/>
    <m/>
    <m/>
    <m/>
    <m/>
    <x v="0"/>
    <x v="2"/>
    <m/>
    <x v="0"/>
    <m/>
    <m/>
    <s v="AII"/>
    <s v="garibaldi"/>
    <x v="0"/>
    <x v="1"/>
    <n v="0"/>
    <n v="0"/>
    <n v="0"/>
    <s v="LC"/>
    <x v="0"/>
  </r>
  <r>
    <n v="4351"/>
    <s v="Icteridae"/>
    <x v="270"/>
    <n v="1"/>
    <m/>
    <m/>
    <m/>
    <m/>
    <m/>
    <m/>
    <m/>
    <x v="0"/>
    <x v="2"/>
    <m/>
    <x v="0"/>
    <m/>
    <m/>
    <s v="AII"/>
    <s v="chopim-do-brejo"/>
    <x v="0"/>
    <x v="1"/>
    <n v="0"/>
    <n v="0"/>
    <n v="0"/>
    <s v="LC"/>
    <x v="0"/>
  </r>
  <r>
    <n v="4250"/>
    <s v="Parulidae"/>
    <x v="30"/>
    <n v="1"/>
    <m/>
    <m/>
    <m/>
    <m/>
    <m/>
    <m/>
    <m/>
    <x v="0"/>
    <x v="2"/>
    <m/>
    <x v="0"/>
    <m/>
    <m/>
    <s v="AII"/>
    <s v="pia-cobra"/>
    <x v="0"/>
    <x v="1"/>
    <n v="0"/>
    <n v="0"/>
    <n v="0"/>
    <s v="LC"/>
    <x v="0"/>
  </r>
  <r>
    <n v="4239"/>
    <s v="Parulidae"/>
    <x v="31"/>
    <n v="1"/>
    <m/>
    <m/>
    <m/>
    <m/>
    <m/>
    <m/>
    <m/>
    <x v="0"/>
    <x v="2"/>
    <m/>
    <x v="0"/>
    <m/>
    <m/>
    <s v="AII"/>
    <s v="mariquita"/>
    <x v="1"/>
    <x v="0"/>
    <n v="0"/>
    <n v="0"/>
    <n v="0"/>
    <s v="LC"/>
    <x v="0"/>
  </r>
  <r>
    <n v="4270"/>
    <s v="Parulidae"/>
    <x v="272"/>
    <n v="1"/>
    <m/>
    <m/>
    <m/>
    <m/>
    <m/>
    <m/>
    <m/>
    <x v="0"/>
    <x v="2"/>
    <m/>
    <x v="0"/>
    <m/>
    <m/>
    <s v="AII"/>
    <s v="canário-do-mato"/>
    <x v="1"/>
    <x v="0"/>
    <n v="0"/>
    <n v="0"/>
    <n v="0"/>
    <s v="LC"/>
    <x v="0"/>
  </r>
  <r>
    <n v="4272"/>
    <s v="Parulidae"/>
    <x v="410"/>
    <n v="1"/>
    <m/>
    <m/>
    <m/>
    <m/>
    <m/>
    <m/>
    <m/>
    <x v="0"/>
    <x v="2"/>
    <m/>
    <x v="0"/>
    <m/>
    <m/>
    <s v="AII"/>
    <s v="pula-pula-assobiador"/>
    <x v="1"/>
    <x v="0"/>
    <n v="1"/>
    <n v="0"/>
    <n v="0"/>
    <s v="LC"/>
    <x v="0"/>
  </r>
  <r>
    <n v="4262"/>
    <s v="Parulidae"/>
    <x v="8"/>
    <n v="1"/>
    <m/>
    <m/>
    <m/>
    <m/>
    <m/>
    <m/>
    <m/>
    <x v="0"/>
    <x v="2"/>
    <m/>
    <x v="0"/>
    <m/>
    <m/>
    <s v="AII"/>
    <s v="pula-pula"/>
    <x v="1"/>
    <x v="0"/>
    <n v="0"/>
    <n v="0"/>
    <n v="0"/>
    <n v="0"/>
    <x v="0"/>
  </r>
  <r>
    <n v="4787"/>
    <s v="Cardinalidae"/>
    <x v="273"/>
    <n v="1"/>
    <m/>
    <m/>
    <m/>
    <m/>
    <m/>
    <m/>
    <m/>
    <x v="0"/>
    <x v="2"/>
    <m/>
    <x v="0"/>
    <m/>
    <m/>
    <s v="AII"/>
    <s v="sanhaço-de-fogo"/>
    <x v="0"/>
    <x v="0"/>
    <n v="0"/>
    <n v="0"/>
    <n v="0"/>
    <s v="LC"/>
    <x v="0"/>
  </r>
  <r>
    <n v="4802"/>
    <s v="Cardinalidae"/>
    <x v="411"/>
    <n v="1"/>
    <m/>
    <m/>
    <m/>
    <m/>
    <m/>
    <m/>
    <m/>
    <x v="0"/>
    <x v="2"/>
    <m/>
    <x v="0"/>
    <m/>
    <m/>
    <s v="AII"/>
    <s v="tiê-de-bando"/>
    <x v="3"/>
    <x v="0"/>
    <n v="0"/>
    <n v="0"/>
    <n v="0"/>
    <s v="LC"/>
    <x v="0"/>
  </r>
  <r>
    <n v="4502"/>
    <s v="Thraupidae"/>
    <x v="274"/>
    <n v="1"/>
    <m/>
    <m/>
    <m/>
    <m/>
    <m/>
    <m/>
    <m/>
    <x v="0"/>
    <x v="2"/>
    <m/>
    <x v="0"/>
    <m/>
    <m/>
    <s v="AII"/>
    <s v="saíra-de-chapéu-preto"/>
    <x v="0"/>
    <x v="0"/>
    <n v="0"/>
    <n v="0"/>
    <n v="0"/>
    <s v="LC"/>
    <x v="0"/>
  </r>
  <r>
    <n v="4732"/>
    <s v="Thraupidae"/>
    <x v="275"/>
    <n v="1"/>
    <m/>
    <m/>
    <m/>
    <m/>
    <m/>
    <m/>
    <m/>
    <x v="0"/>
    <x v="2"/>
    <m/>
    <x v="0"/>
    <m/>
    <m/>
    <s v="AII"/>
    <s v="sabiá-do-banhado"/>
    <x v="0"/>
    <x v="1"/>
    <n v="0"/>
    <n v="0"/>
    <n v="0"/>
    <s v="LC"/>
    <x v="0"/>
  </r>
  <r>
    <n v="4736"/>
    <s v="Thraupidae"/>
    <x v="276"/>
    <n v="1"/>
    <m/>
    <m/>
    <m/>
    <m/>
    <m/>
    <m/>
    <m/>
    <x v="0"/>
    <x v="2"/>
    <m/>
    <x v="0"/>
    <m/>
    <m/>
    <s v="AII"/>
    <s v="canário-do-campo"/>
    <x v="0"/>
    <x v="1"/>
    <n v="0"/>
    <n v="0"/>
    <n v="0"/>
    <s v="LC"/>
    <x v="0"/>
  </r>
  <r>
    <n v="4567"/>
    <s v="Thraupidae"/>
    <x v="415"/>
    <n v="1"/>
    <m/>
    <m/>
    <m/>
    <m/>
    <m/>
    <m/>
    <m/>
    <x v="0"/>
    <x v="2"/>
    <m/>
    <x v="0"/>
    <m/>
    <m/>
    <s v="AII"/>
    <s v="saíra-ferrugem"/>
    <x v="0"/>
    <x v="0"/>
    <s v="MA"/>
    <n v="0"/>
    <n v="0"/>
    <s v="LC"/>
    <x v="0"/>
  </r>
  <r>
    <n v="4629"/>
    <s v="Thraupidae"/>
    <x v="40"/>
    <n v="1"/>
    <m/>
    <m/>
    <m/>
    <m/>
    <m/>
    <m/>
    <m/>
    <x v="0"/>
    <x v="2"/>
    <m/>
    <x v="0"/>
    <m/>
    <m/>
    <s v="AII"/>
    <s v="saí-andorinha"/>
    <x v="0"/>
    <x v="0"/>
    <n v="0"/>
    <n v="0"/>
    <n v="0"/>
    <s v="LC"/>
    <x v="0"/>
  </r>
  <r>
    <n v="4649"/>
    <s v="Thraupidae"/>
    <x v="48"/>
    <n v="1"/>
    <m/>
    <m/>
    <m/>
    <m/>
    <m/>
    <m/>
    <m/>
    <x v="0"/>
    <x v="2"/>
    <m/>
    <x v="0"/>
    <m/>
    <m/>
    <s v="AII"/>
    <s v="saí-azul"/>
    <x v="0"/>
    <x v="0"/>
    <n v="0"/>
    <n v="0"/>
    <n v="0"/>
    <s v="LC"/>
    <x v="0"/>
  </r>
  <r>
    <n v="4753"/>
    <s v="Thraupidae"/>
    <x v="35"/>
    <n v="1"/>
    <m/>
    <m/>
    <m/>
    <m/>
    <m/>
    <m/>
    <m/>
    <x v="0"/>
    <x v="2"/>
    <m/>
    <x v="0"/>
    <m/>
    <m/>
    <s v="AII"/>
    <s v="trinca-ferro"/>
    <x v="0"/>
    <x v="0"/>
    <n v="0"/>
    <n v="0"/>
    <n v="0"/>
    <s v="LC"/>
    <x v="0"/>
  </r>
  <r>
    <n v="4657"/>
    <s v="Thraupidae"/>
    <x v="277"/>
    <n v="1"/>
    <m/>
    <m/>
    <m/>
    <m/>
    <m/>
    <m/>
    <m/>
    <x v="0"/>
    <x v="2"/>
    <m/>
    <x v="0"/>
    <m/>
    <m/>
    <s v="AII"/>
    <s v="cambacica"/>
    <x v="0"/>
    <x v="0"/>
    <n v="0"/>
    <n v="0"/>
    <n v="0"/>
    <s v="LC"/>
    <x v="0"/>
  </r>
  <r>
    <n v="4575"/>
    <s v="Thraupidae"/>
    <x v="278"/>
    <n v="1"/>
    <m/>
    <m/>
    <m/>
    <m/>
    <m/>
    <m/>
    <m/>
    <x v="0"/>
    <x v="2"/>
    <m/>
    <x v="0"/>
    <m/>
    <m/>
    <s v="AII"/>
    <s v="tiziu"/>
    <x v="0"/>
    <x v="1"/>
    <n v="0"/>
    <n v="0"/>
    <n v="0"/>
    <s v="LC"/>
    <x v="0"/>
  </r>
  <r>
    <n v="4583"/>
    <s v="Thraupidae"/>
    <x v="33"/>
    <n v="1"/>
    <m/>
    <m/>
    <m/>
    <m/>
    <m/>
    <m/>
    <m/>
    <x v="0"/>
    <x v="2"/>
    <m/>
    <x v="0"/>
    <m/>
    <m/>
    <s v="AII"/>
    <s v="tiê-de-topete"/>
    <x v="1"/>
    <x v="0"/>
    <n v="0"/>
    <n v="0"/>
    <n v="0"/>
    <s v="LC"/>
    <x v="0"/>
  </r>
  <r>
    <n v="4585"/>
    <s v="Thraupidae"/>
    <x v="418"/>
    <n v="1"/>
    <m/>
    <m/>
    <m/>
    <m/>
    <m/>
    <m/>
    <m/>
    <x v="0"/>
    <x v="2"/>
    <m/>
    <x v="0"/>
    <m/>
    <m/>
    <s v="AII"/>
    <s v="tico-tico-rei-cinza"/>
    <x v="0"/>
    <x v="1"/>
    <n v="0"/>
    <n v="0"/>
    <n v="0"/>
    <s v="LC"/>
    <x v="0"/>
  </r>
  <r>
    <n v="4587"/>
    <s v="Thraupidae"/>
    <x v="279"/>
    <n v="1"/>
    <m/>
    <m/>
    <m/>
    <m/>
    <m/>
    <m/>
    <m/>
    <x v="0"/>
    <x v="2"/>
    <m/>
    <x v="0"/>
    <m/>
    <m/>
    <s v="AII"/>
    <s v="tico-tico-rei"/>
    <x v="0"/>
    <x v="1"/>
    <n v="0"/>
    <n v="0"/>
    <n v="0"/>
    <s v="LC"/>
    <x v="0"/>
  </r>
  <r>
    <n v="4614"/>
    <s v="Thraupidae"/>
    <x v="280"/>
    <n v="1"/>
    <m/>
    <m/>
    <m/>
    <m/>
    <m/>
    <m/>
    <m/>
    <x v="0"/>
    <x v="2"/>
    <m/>
    <x v="0"/>
    <m/>
    <m/>
    <s v="AII"/>
    <s v="tiê-preto"/>
    <x v="0"/>
    <x v="0"/>
    <s v="MA"/>
    <n v="0"/>
    <n v="0"/>
    <s v="LC"/>
    <x v="0"/>
  </r>
  <r>
    <n v="4617"/>
    <s v="Thraupidae"/>
    <x v="281"/>
    <n v="1"/>
    <m/>
    <m/>
    <m/>
    <m/>
    <m/>
    <m/>
    <m/>
    <x v="0"/>
    <x v="2"/>
    <m/>
    <x v="0"/>
    <m/>
    <m/>
    <s v="AII"/>
    <s v="tiê-sangue"/>
    <x v="0"/>
    <x v="0"/>
    <s v="MA"/>
    <n v="0"/>
    <e v="#N/A"/>
    <e v="#N/A"/>
    <x v="0"/>
  </r>
  <r>
    <n v="4620"/>
    <s v="Thraupidae"/>
    <x v="282"/>
    <n v="1"/>
    <m/>
    <m/>
    <m/>
    <m/>
    <m/>
    <m/>
    <m/>
    <x v="0"/>
    <x v="2"/>
    <m/>
    <x v="0"/>
    <m/>
    <m/>
    <s v="AII"/>
    <s v="pipira-vermelha"/>
    <x v="0"/>
    <x v="0"/>
    <n v="0"/>
    <n v="0"/>
    <n v="0"/>
    <s v="LC"/>
    <x v="0"/>
  </r>
  <r>
    <n v="4670"/>
    <s v="Thraupidae"/>
    <x v="283"/>
    <n v="1"/>
    <m/>
    <m/>
    <m/>
    <m/>
    <m/>
    <m/>
    <m/>
    <x v="0"/>
    <x v="2"/>
    <m/>
    <x v="0"/>
    <m/>
    <m/>
    <s v="AII"/>
    <s v="bigodinho"/>
    <x v="0"/>
    <x v="1"/>
    <n v="0"/>
    <n v="0"/>
    <n v="0"/>
    <s v="LC"/>
    <x v="0"/>
  </r>
  <r>
    <n v="4671"/>
    <s v="Thraupidae"/>
    <x v="486"/>
    <n v="1"/>
    <m/>
    <m/>
    <m/>
    <m/>
    <m/>
    <m/>
    <m/>
    <x v="0"/>
    <x v="2"/>
    <m/>
    <x v="0"/>
    <m/>
    <m/>
    <s v="AII"/>
    <s v="pixoxó"/>
    <x v="1"/>
    <x v="0"/>
    <s v="MA"/>
    <s v="EN"/>
    <s v="VU"/>
    <s v="VU"/>
    <x v="1"/>
  </r>
  <r>
    <n v="4692"/>
    <s v="Thraupidae"/>
    <x v="285"/>
    <n v="1"/>
    <m/>
    <m/>
    <m/>
    <m/>
    <m/>
    <m/>
    <m/>
    <x v="0"/>
    <x v="2"/>
    <m/>
    <x v="0"/>
    <m/>
    <m/>
    <s v="AII"/>
    <s v="baiano"/>
    <x v="0"/>
    <x v="1"/>
    <n v="0"/>
    <n v="0"/>
    <n v="0"/>
    <s v="LC"/>
    <x v="0"/>
  </r>
  <r>
    <n v="4694"/>
    <s v="Thraupidae"/>
    <x v="421"/>
    <n v="1"/>
    <m/>
    <m/>
    <m/>
    <m/>
    <m/>
    <m/>
    <m/>
    <x v="0"/>
    <x v="2"/>
    <m/>
    <x v="0"/>
    <m/>
    <m/>
    <s v="AII"/>
    <s v="papa-capim-de-costas-cinzas"/>
    <x v="1"/>
    <x v="1"/>
    <n v="0"/>
    <n v="0"/>
    <n v="0"/>
    <s v="LC"/>
    <x v="0"/>
  </r>
  <r>
    <n v="4696"/>
    <s v="Thraupidae"/>
    <x v="286"/>
    <n v="1"/>
    <m/>
    <m/>
    <m/>
    <m/>
    <m/>
    <m/>
    <m/>
    <x v="0"/>
    <x v="2"/>
    <m/>
    <x v="0"/>
    <m/>
    <m/>
    <s v="AII"/>
    <s v="coleirinho"/>
    <x v="0"/>
    <x v="1"/>
    <n v="0"/>
    <n v="0"/>
    <n v="0"/>
    <s v="LC"/>
    <x v="0"/>
  </r>
  <r>
    <n v="4699"/>
    <s v="Thraupidae"/>
    <x v="422"/>
    <n v="1"/>
    <m/>
    <m/>
    <m/>
    <m/>
    <m/>
    <m/>
    <m/>
    <x v="0"/>
    <x v="2"/>
    <m/>
    <x v="0"/>
    <m/>
    <m/>
    <s v="AII"/>
    <s v="golinho"/>
    <x v="1"/>
    <x v="1"/>
    <n v="0"/>
    <n v="0"/>
    <n v="0"/>
    <s v="LC"/>
    <x v="0"/>
  </r>
  <r>
    <n v="4700"/>
    <s v="Thraupidae"/>
    <x v="287"/>
    <n v="1"/>
    <m/>
    <m/>
    <m/>
    <m/>
    <m/>
    <m/>
    <m/>
    <x v="0"/>
    <x v="2"/>
    <m/>
    <x v="0"/>
    <m/>
    <m/>
    <s v="AII"/>
    <s v="chorão"/>
    <x v="0"/>
    <x v="1"/>
    <n v="0"/>
    <n v="0"/>
    <n v="0"/>
    <s v="LC"/>
    <x v="0"/>
  </r>
  <r>
    <n v="4706"/>
    <s v="Thraupidae"/>
    <x v="289"/>
    <n v="1"/>
    <m/>
    <m/>
    <m/>
    <m/>
    <m/>
    <m/>
    <m/>
    <x v="0"/>
    <x v="2"/>
    <m/>
    <x v="0"/>
    <m/>
    <m/>
    <s v="AII"/>
    <s v="caboclinho-branco"/>
    <x v="1"/>
    <x v="1"/>
    <n v="0"/>
    <s v="EN"/>
    <n v="0"/>
    <s v="LC"/>
    <x v="1"/>
  </r>
  <r>
    <n v="4709"/>
    <s v="Thraupidae"/>
    <x v="290"/>
    <n v="1"/>
    <m/>
    <m/>
    <m/>
    <m/>
    <m/>
    <m/>
    <m/>
    <x v="0"/>
    <x v="2"/>
    <m/>
    <x v="0"/>
    <m/>
    <m/>
    <s v="AII"/>
    <s v="caboclinho-de-barriga-vermelha"/>
    <x v="1"/>
    <x v="1"/>
    <m/>
    <s v="CR"/>
    <s v="VU"/>
    <s v="LC"/>
    <x v="1"/>
  </r>
  <r>
    <n v="4715"/>
    <s v="Thraupidae"/>
    <x v="464"/>
    <n v="1"/>
    <m/>
    <m/>
    <m/>
    <m/>
    <m/>
    <m/>
    <m/>
    <x v="0"/>
    <x v="2"/>
    <m/>
    <x v="0"/>
    <m/>
    <m/>
    <s v="AII"/>
    <s v="caboclinho-de-barriga-preta"/>
    <x v="1"/>
    <x v="2"/>
    <n v="1"/>
    <s v="CR"/>
    <s v="VU"/>
    <s v="NT"/>
    <x v="1"/>
  </r>
  <r>
    <n v="4716"/>
    <s v="Thraupidae"/>
    <x v="423"/>
    <n v="1"/>
    <m/>
    <m/>
    <m/>
    <m/>
    <m/>
    <m/>
    <m/>
    <x v="0"/>
    <x v="2"/>
    <m/>
    <x v="0"/>
    <m/>
    <m/>
    <s v="AII"/>
    <s v="curió"/>
    <x v="0"/>
    <x v="1"/>
    <n v="0"/>
    <n v="0"/>
    <n v="0"/>
    <s v="LC"/>
    <x v="0"/>
  </r>
  <r>
    <n v="4774"/>
    <s v="Thraupidae"/>
    <x v="291"/>
    <n v="1"/>
    <m/>
    <m/>
    <m/>
    <m/>
    <m/>
    <m/>
    <m/>
    <x v="0"/>
    <x v="2"/>
    <m/>
    <x v="0"/>
    <m/>
    <m/>
    <s v="AII"/>
    <s v="saí-canário"/>
    <x v="0"/>
    <x v="0"/>
    <n v="0"/>
    <n v="0"/>
    <n v="0"/>
    <s v="LC"/>
    <x v="0"/>
  </r>
  <r>
    <n v="4784"/>
    <s v="Thraupidae"/>
    <x v="465"/>
    <n v="1"/>
    <m/>
    <m/>
    <m/>
    <m/>
    <m/>
    <m/>
    <m/>
    <x v="0"/>
    <x v="2"/>
    <m/>
    <x v="0"/>
    <m/>
    <m/>
    <s v="AII"/>
    <s v="tico-tico-do-banhado"/>
    <x v="0"/>
    <x v="1"/>
    <n v="0"/>
    <s v="VU"/>
    <n v="0"/>
    <s v="LC"/>
    <x v="1"/>
  </r>
  <r>
    <n v="4514"/>
    <s v="Thraupidae"/>
    <x v="0"/>
    <n v="1"/>
    <m/>
    <m/>
    <m/>
    <m/>
    <m/>
    <m/>
    <m/>
    <x v="0"/>
    <x v="2"/>
    <m/>
    <x v="0"/>
    <m/>
    <m/>
    <s v="AII"/>
    <s v="figuinha-de-rabo-castanho"/>
    <x v="0"/>
    <x v="0"/>
    <n v="0"/>
    <n v="0"/>
    <n v="0"/>
    <s v="LC"/>
    <x v="0"/>
  </r>
  <r>
    <n v="4522"/>
    <s v="Thraupidae"/>
    <x v="425"/>
    <n v="1"/>
    <m/>
    <m/>
    <m/>
    <m/>
    <m/>
    <m/>
    <m/>
    <x v="0"/>
    <x v="2"/>
    <m/>
    <x v="0"/>
    <m/>
    <m/>
    <s v="AII"/>
    <s v="canário-rasteiro"/>
    <x v="1"/>
    <x v="1"/>
    <n v="0"/>
    <n v="0"/>
    <n v="0"/>
    <s v="LC"/>
    <x v="0"/>
  </r>
  <r>
    <n v="4525"/>
    <s v="Thraupidae"/>
    <x v="292"/>
    <n v="1"/>
    <m/>
    <m/>
    <m/>
    <m/>
    <m/>
    <m/>
    <m/>
    <x v="0"/>
    <x v="2"/>
    <m/>
    <x v="0"/>
    <m/>
    <m/>
    <s v="AII"/>
    <s v="canário-da-terra"/>
    <x v="0"/>
    <x v="1"/>
    <n v="0"/>
    <n v="0"/>
    <n v="0"/>
    <s v="LC"/>
    <x v="0"/>
  </r>
  <r>
    <n v="4531"/>
    <s v="Thraupidae"/>
    <x v="293"/>
    <n v="1"/>
    <m/>
    <m/>
    <m/>
    <m/>
    <m/>
    <m/>
    <m/>
    <x v="0"/>
    <x v="2"/>
    <m/>
    <x v="0"/>
    <m/>
    <m/>
    <s v="AII"/>
    <s v="tipio"/>
    <x v="0"/>
    <x v="1"/>
    <n v="0"/>
    <n v="0"/>
    <n v="0"/>
    <s v="LC"/>
    <x v="0"/>
  </r>
  <r>
    <n v="4537"/>
    <s v="Thraupidae"/>
    <x v="426"/>
    <n v="1"/>
    <m/>
    <m/>
    <m/>
    <m/>
    <m/>
    <m/>
    <m/>
    <x v="0"/>
    <x v="2"/>
    <m/>
    <x v="0"/>
    <m/>
    <m/>
    <s v="AII"/>
    <s v="cigarra-bambu"/>
    <x v="1"/>
    <x v="0"/>
    <n v="1"/>
    <n v="0"/>
    <n v="0"/>
    <s v="LC"/>
    <x v="0"/>
  </r>
  <r>
    <n v="4399"/>
    <s v="Thraupidae"/>
    <x v="294"/>
    <n v="1"/>
    <m/>
    <m/>
    <m/>
    <m/>
    <m/>
    <m/>
    <m/>
    <x v="0"/>
    <x v="2"/>
    <m/>
    <x v="0"/>
    <m/>
    <m/>
    <s v="AII"/>
    <s v="saíra-viúva"/>
    <x v="0"/>
    <x v="0"/>
    <n v="0"/>
    <n v="0"/>
    <n v="0"/>
    <s v="LC"/>
    <x v="0"/>
  </r>
  <r>
    <n v="4412"/>
    <s v="Thraupidae"/>
    <x v="296"/>
    <n v="1"/>
    <m/>
    <m/>
    <m/>
    <m/>
    <m/>
    <m/>
    <m/>
    <x v="0"/>
    <x v="2"/>
    <m/>
    <x v="0"/>
    <m/>
    <m/>
    <s v="AII"/>
    <s v="sanhaço-frade"/>
    <x v="0"/>
    <x v="0"/>
    <n v="0"/>
    <n v="0"/>
    <n v="0"/>
    <s v="LC"/>
    <x v="0"/>
  </r>
  <r>
    <n v="4423"/>
    <s v="Thraupidae"/>
    <x v="297"/>
    <n v="1"/>
    <m/>
    <m/>
    <m/>
    <m/>
    <m/>
    <m/>
    <m/>
    <x v="0"/>
    <x v="2"/>
    <m/>
    <x v="0"/>
    <m/>
    <m/>
    <s v="AII"/>
    <s v="bico-de-veludo"/>
    <x v="0"/>
    <x v="0"/>
    <n v="0"/>
    <n v="0"/>
    <n v="0"/>
    <s v="LC"/>
    <x v="0"/>
  </r>
  <r>
    <n v="4426"/>
    <s v="Thraupidae"/>
    <x v="298"/>
    <n v="1"/>
    <m/>
    <m/>
    <m/>
    <m/>
    <m/>
    <m/>
    <m/>
    <x v="0"/>
    <x v="2"/>
    <m/>
    <x v="0"/>
    <m/>
    <m/>
    <s v="AII"/>
    <s v="cardeal-do-nordeste"/>
    <x v="0"/>
    <x v="1"/>
    <s v="Caa"/>
    <n v="0"/>
    <n v="0"/>
    <s v="LC"/>
    <x v="0"/>
  </r>
  <r>
    <n v="4478"/>
    <s v="Thraupidae"/>
    <x v="43"/>
    <n v="1"/>
    <m/>
    <m/>
    <m/>
    <m/>
    <m/>
    <m/>
    <m/>
    <x v="0"/>
    <x v="2"/>
    <m/>
    <x v="0"/>
    <m/>
    <m/>
    <s v="AII"/>
    <s v="sanhaço-cinzento"/>
    <x v="0"/>
    <x v="0"/>
    <n v="0"/>
    <n v="0"/>
    <e v="#N/A"/>
    <e v="#N/A"/>
    <x v="0"/>
  </r>
  <r>
    <n v="4481"/>
    <s v="Thraupidae"/>
    <x v="299"/>
    <n v="1"/>
    <m/>
    <m/>
    <m/>
    <m/>
    <m/>
    <m/>
    <m/>
    <x v="0"/>
    <x v="2"/>
    <m/>
    <x v="0"/>
    <m/>
    <m/>
    <s v="AII"/>
    <s v="sanhaço-do-coqueiro"/>
    <x v="0"/>
    <x v="0"/>
    <n v="0"/>
    <n v="0"/>
    <e v="#N/A"/>
    <e v="#N/A"/>
    <x v="0"/>
  </r>
  <r>
    <n v="4484"/>
    <s v="Thraupidae"/>
    <x v="467"/>
    <n v="1"/>
    <m/>
    <m/>
    <m/>
    <m/>
    <m/>
    <m/>
    <m/>
    <x v="0"/>
    <x v="2"/>
    <m/>
    <x v="0"/>
    <m/>
    <m/>
    <s v="AII"/>
    <s v="sanhaço-de-encontro-amarelo"/>
    <x v="1"/>
    <x v="0"/>
    <n v="1"/>
    <n v="0"/>
    <e v="#N/A"/>
    <e v="#N/A"/>
    <x v="0"/>
  </r>
  <r>
    <n v="4492"/>
    <s v="Thraupidae"/>
    <x v="428"/>
    <n v="1"/>
    <m/>
    <m/>
    <m/>
    <m/>
    <m/>
    <m/>
    <m/>
    <x v="0"/>
    <x v="2"/>
    <m/>
    <x v="0"/>
    <m/>
    <m/>
    <s v="AII"/>
    <s v="saíra-preciosa"/>
    <x v="0"/>
    <x v="0"/>
    <n v="0"/>
    <n v="0"/>
    <e v="#N/A"/>
    <e v="#N/A"/>
    <x v="0"/>
  </r>
  <r>
    <n v="930"/>
    <s v="Columbidae"/>
    <x v="26"/>
    <n v="1"/>
    <s v="LM1"/>
    <s v="LM126/09/2023Centro-Sul"/>
    <m/>
    <m/>
    <m/>
    <s v="26/09/2023"/>
    <m/>
    <x v="2"/>
    <x v="0"/>
    <m/>
    <x v="0"/>
    <m/>
    <m/>
    <s v="ADA"/>
    <s v="avoante"/>
    <x v="0"/>
    <x v="1"/>
    <n v="0"/>
    <n v="0"/>
    <n v="0"/>
    <s v="LC"/>
    <x v="0"/>
  </r>
  <r>
    <n v="4093"/>
    <s v="Donacobiidae"/>
    <x v="248"/>
    <n v="1"/>
    <s v="LM1"/>
    <s v="LM126/09/2023Centro-Sul"/>
    <m/>
    <m/>
    <m/>
    <s v="26/09/2023"/>
    <m/>
    <x v="2"/>
    <x v="0"/>
    <m/>
    <x v="0"/>
    <m/>
    <m/>
    <s v="ADA"/>
    <s v="japacanim"/>
    <x v="1"/>
    <x v="2"/>
    <n v="0"/>
    <n v="0"/>
    <n v="0"/>
    <s v="LC"/>
    <x v="0"/>
  </r>
  <r>
    <n v="465"/>
    <s v="Cathartidae"/>
    <x v="24"/>
    <n v="1"/>
    <s v="LM1"/>
    <s v="LM126/09/2023Centro-Sul"/>
    <m/>
    <m/>
    <m/>
    <s v="26/09/2023"/>
    <m/>
    <x v="2"/>
    <x v="0"/>
    <m/>
    <x v="0"/>
    <m/>
    <m/>
    <s v="ADA"/>
    <s v="urubu"/>
    <x v="0"/>
    <x v="1"/>
    <n v="0"/>
    <n v="0"/>
    <n v="0"/>
    <s v="LC"/>
    <x v="0"/>
  </r>
  <r>
    <n v="4042"/>
    <s v="Troglodytidae"/>
    <x v="2"/>
    <n v="1"/>
    <s v="LM1"/>
    <s v="LM126/09/2023Centro-Sul"/>
    <m/>
    <m/>
    <m/>
    <s v="26/09/2023"/>
    <m/>
    <x v="2"/>
    <x v="0"/>
    <m/>
    <x v="0"/>
    <m/>
    <m/>
    <s v="ADA"/>
    <s v="corruíra"/>
    <x v="0"/>
    <x v="1"/>
    <n v="0"/>
    <n v="0"/>
    <n v="0"/>
    <n v="0"/>
    <x v="0"/>
  </r>
  <r>
    <n v="3801"/>
    <s v="Tyrannidae"/>
    <x v="229"/>
    <n v="1"/>
    <s v="LM1"/>
    <s v="LM126/09/2023Centro-Sul"/>
    <m/>
    <m/>
    <m/>
    <s v="26/09/2023"/>
    <m/>
    <x v="2"/>
    <x v="0"/>
    <m/>
    <x v="0"/>
    <m/>
    <m/>
    <s v="ADA"/>
    <s v="peitica"/>
    <x v="0"/>
    <x v="0"/>
    <n v="0"/>
    <n v="0"/>
    <n v="0"/>
    <s v="LC"/>
    <x v="0"/>
  </r>
  <r>
    <n v="465"/>
    <s v="Cathartidae"/>
    <x v="24"/>
    <n v="1"/>
    <s v="LM1"/>
    <s v="LM128/09/2023Leste"/>
    <m/>
    <m/>
    <m/>
    <s v="28/09/2023"/>
    <m/>
    <x v="0"/>
    <x v="0"/>
    <m/>
    <x v="0"/>
    <m/>
    <m/>
    <s v="ADA"/>
    <s v="urubu"/>
    <x v="0"/>
    <x v="1"/>
    <n v="0"/>
    <n v="0"/>
    <n v="0"/>
    <s v="LC"/>
    <x v="0"/>
  </r>
  <r>
    <n v="3752"/>
    <s v="Tyrannidae"/>
    <x v="10"/>
    <n v="1"/>
    <s v="LM1"/>
    <s v="LM128/09/2023Leste"/>
    <m/>
    <m/>
    <m/>
    <s v="28/09/2023"/>
    <m/>
    <x v="0"/>
    <x v="0"/>
    <m/>
    <x v="0"/>
    <m/>
    <m/>
    <s v="ADA"/>
    <s v="bem-te-vi"/>
    <x v="0"/>
    <x v="0"/>
    <n v="0"/>
    <n v="0"/>
    <n v="0"/>
    <s v="LC"/>
    <x v="0"/>
  </r>
  <r>
    <n v="4144"/>
    <s v="Turdidae"/>
    <x v="4"/>
    <n v="1"/>
    <s v="LM1"/>
    <s v="LM128/09/2023Leste"/>
    <m/>
    <m/>
    <m/>
    <s v="28/09/2023"/>
    <m/>
    <x v="0"/>
    <x v="0"/>
    <m/>
    <x v="0"/>
    <m/>
    <m/>
    <s v="ADA"/>
    <s v="sabiá-branco"/>
    <x v="0"/>
    <x v="0"/>
    <n v="0"/>
    <n v="0"/>
    <n v="0"/>
    <s v="LC"/>
    <x v="0"/>
  </r>
  <r>
    <n v="441"/>
    <s v="Threskiornithidae"/>
    <x v="46"/>
    <n v="1"/>
    <s v="LM1"/>
    <s v="LM128/09/2023Leste"/>
    <m/>
    <m/>
    <m/>
    <s v="28/09/2023"/>
    <m/>
    <x v="0"/>
    <x v="0"/>
    <m/>
    <x v="0"/>
    <m/>
    <m/>
    <s v="ADA"/>
    <s v="coró-coró"/>
    <x v="1"/>
    <x v="0"/>
    <n v="0"/>
    <n v="0"/>
    <n v="0"/>
    <s v="LC"/>
    <x v="0"/>
  </r>
  <r>
    <n v="3430"/>
    <s v="Rhynchocyclidae"/>
    <x v="372"/>
    <n v="1"/>
    <s v="LM1"/>
    <s v="LM128/09/2023Leste"/>
    <m/>
    <m/>
    <m/>
    <s v="28/09/2023"/>
    <m/>
    <x v="0"/>
    <x v="0"/>
    <m/>
    <x v="0"/>
    <m/>
    <m/>
    <s v="ADA"/>
    <s v="estalador"/>
    <x v="1"/>
    <x v="0"/>
    <n v="0"/>
    <n v="0"/>
    <n v="0"/>
    <s v="LC"/>
    <x v="0"/>
  </r>
  <r>
    <n v="4270"/>
    <s v="Parulidae"/>
    <x v="272"/>
    <n v="1"/>
    <s v="LM1"/>
    <s v="LM128/09/2023Leste"/>
    <m/>
    <m/>
    <m/>
    <s v="28/09/2023"/>
    <m/>
    <x v="0"/>
    <x v="0"/>
    <m/>
    <x v="0"/>
    <m/>
    <m/>
    <s v="ADA"/>
    <s v="canário-do-mato"/>
    <x v="1"/>
    <x v="0"/>
    <n v="0"/>
    <n v="0"/>
    <n v="0"/>
    <s v="LC"/>
    <x v="0"/>
  </r>
  <r>
    <n v="4150"/>
    <s v="Turdidae"/>
    <x v="55"/>
    <n v="1"/>
    <s v="LM1"/>
    <s v="LM128/09/2023Leste"/>
    <m/>
    <m/>
    <m/>
    <s v="28/09/2023"/>
    <m/>
    <x v="0"/>
    <x v="0"/>
    <m/>
    <x v="0"/>
    <m/>
    <m/>
    <s v="ADA"/>
    <s v="sabiá-laranjeira"/>
    <x v="0"/>
    <x v="0"/>
    <n v="0"/>
    <n v="0"/>
    <n v="0"/>
    <s v="LC"/>
    <x v="0"/>
  </r>
  <r>
    <n v="4272"/>
    <s v="Parulidae"/>
    <x v="410"/>
    <n v="1"/>
    <s v="LM1"/>
    <s v="LM128/09/2023Leste"/>
    <m/>
    <m/>
    <m/>
    <s v="28/09/2023"/>
    <m/>
    <x v="0"/>
    <x v="0"/>
    <m/>
    <x v="0"/>
    <m/>
    <m/>
    <s v="ADA"/>
    <s v="pula-pula-assobiador"/>
    <x v="1"/>
    <x v="0"/>
    <n v="1"/>
    <n v="0"/>
    <n v="0"/>
    <s v="LC"/>
    <x v="0"/>
  </r>
  <r>
    <n v="476"/>
    <n v="1"/>
    <x v="63"/>
    <n v="1"/>
    <m/>
    <m/>
    <m/>
    <m/>
    <m/>
    <m/>
    <m/>
    <x v="4"/>
    <x v="1"/>
    <m/>
    <x v="0"/>
    <m/>
    <m/>
    <s v="AII"/>
    <e v="#N/A"/>
    <x v="4"/>
    <x v="4"/>
    <e v="#N/A"/>
    <e v="#N/A"/>
    <e v="#N/A"/>
    <e v="#N/A"/>
    <x v="0"/>
  </r>
  <r>
    <n v="1467"/>
    <n v="1"/>
    <x v="64"/>
    <n v="1"/>
    <m/>
    <m/>
    <m/>
    <m/>
    <m/>
    <m/>
    <m/>
    <x v="4"/>
    <x v="1"/>
    <m/>
    <x v="0"/>
    <m/>
    <m/>
    <s v="AII"/>
    <e v="#N/A"/>
    <x v="4"/>
    <x v="4"/>
    <e v="#N/A"/>
    <e v="#N/A"/>
    <e v="#N/A"/>
    <e v="#N/A"/>
    <x v="0"/>
  </r>
  <r>
    <n v="72"/>
    <n v="1"/>
    <x v="65"/>
    <n v="1"/>
    <m/>
    <m/>
    <m/>
    <m/>
    <m/>
    <m/>
    <m/>
    <x v="4"/>
    <x v="1"/>
    <m/>
    <x v="0"/>
    <m/>
    <m/>
    <s v="AII"/>
    <e v="#N/A"/>
    <x v="4"/>
    <x v="4"/>
    <e v="#N/A"/>
    <e v="#N/A"/>
    <e v="#N/A"/>
    <e v="#N/A"/>
    <x v="0"/>
  </r>
  <r>
    <n v="67"/>
    <n v="1"/>
    <x v="487"/>
    <n v="1"/>
    <m/>
    <m/>
    <m/>
    <m/>
    <m/>
    <m/>
    <m/>
    <x v="4"/>
    <x v="1"/>
    <m/>
    <x v="0"/>
    <m/>
    <m/>
    <s v="AII"/>
    <n v="0"/>
    <x v="2"/>
    <x v="3"/>
    <n v="0"/>
    <n v="0"/>
    <e v="#N/A"/>
    <e v="#N/A"/>
    <x v="0"/>
  </r>
  <r>
    <n v="362"/>
    <n v="1"/>
    <x v="488"/>
    <n v="1"/>
    <m/>
    <m/>
    <m/>
    <m/>
    <m/>
    <m/>
    <m/>
    <x v="4"/>
    <x v="1"/>
    <m/>
    <x v="0"/>
    <m/>
    <m/>
    <s v="AII"/>
    <n v="0"/>
    <x v="2"/>
    <x v="3"/>
    <n v="0"/>
    <n v="0"/>
    <e v="#N/A"/>
    <e v="#N/A"/>
    <x v="0"/>
  </r>
  <r>
    <n v="1167"/>
    <n v="1"/>
    <x v="489"/>
    <n v="1"/>
    <m/>
    <m/>
    <m/>
    <m/>
    <m/>
    <m/>
    <m/>
    <x v="4"/>
    <x v="1"/>
    <m/>
    <x v="0"/>
    <m/>
    <m/>
    <s v="AII"/>
    <e v="#N/A"/>
    <x v="4"/>
    <x v="4"/>
    <e v="#N/A"/>
    <e v="#N/A"/>
    <e v="#N/A"/>
    <e v="#N/A"/>
    <x v="0"/>
  </r>
  <r>
    <n v="597"/>
    <n v="1"/>
    <x v="66"/>
    <n v="1"/>
    <m/>
    <m/>
    <m/>
    <m/>
    <m/>
    <m/>
    <m/>
    <x v="4"/>
    <x v="1"/>
    <m/>
    <x v="0"/>
    <m/>
    <m/>
    <s v="AII"/>
    <e v="#N/A"/>
    <x v="4"/>
    <x v="4"/>
    <e v="#N/A"/>
    <e v="#N/A"/>
    <e v="#N/A"/>
    <e v="#N/A"/>
    <x v="0"/>
  </r>
  <r>
    <n v="371"/>
    <n v="1"/>
    <x v="490"/>
    <n v="1"/>
    <m/>
    <m/>
    <m/>
    <m/>
    <m/>
    <m/>
    <m/>
    <x v="4"/>
    <x v="1"/>
    <m/>
    <x v="0"/>
    <m/>
    <m/>
    <s v="AII"/>
    <e v="#N/A"/>
    <x v="4"/>
    <x v="4"/>
    <e v="#N/A"/>
    <e v="#N/A"/>
    <e v="#N/A"/>
    <e v="#N/A"/>
    <x v="0"/>
  </r>
  <r>
    <n v="1540"/>
    <n v="1"/>
    <x v="491"/>
    <n v="1"/>
    <m/>
    <m/>
    <m/>
    <m/>
    <m/>
    <m/>
    <m/>
    <x v="4"/>
    <x v="1"/>
    <m/>
    <x v="0"/>
    <m/>
    <m/>
    <s v="AII"/>
    <e v="#N/A"/>
    <x v="4"/>
    <x v="4"/>
    <e v="#N/A"/>
    <e v="#N/A"/>
    <e v="#N/A"/>
    <e v="#N/A"/>
    <x v="0"/>
  </r>
  <r>
    <n v="1092"/>
    <n v="1"/>
    <x v="492"/>
    <n v="1"/>
    <m/>
    <m/>
    <m/>
    <m/>
    <m/>
    <m/>
    <m/>
    <x v="4"/>
    <x v="1"/>
    <m/>
    <x v="0"/>
    <m/>
    <m/>
    <s v="AII"/>
    <e v="#N/A"/>
    <x v="4"/>
    <x v="4"/>
    <e v="#N/A"/>
    <e v="#N/A"/>
    <e v="#N/A"/>
    <e v="#N/A"/>
    <x v="0"/>
  </r>
  <r>
    <n v="4785"/>
    <n v="1"/>
    <x v="493"/>
    <n v="1"/>
    <m/>
    <m/>
    <m/>
    <m/>
    <m/>
    <m/>
    <m/>
    <x v="4"/>
    <x v="1"/>
    <m/>
    <x v="0"/>
    <m/>
    <m/>
    <s v="AII"/>
    <e v="#N/A"/>
    <x v="4"/>
    <x v="4"/>
    <e v="#N/A"/>
    <e v="#N/A"/>
    <e v="#N/A"/>
    <e v="#N/A"/>
    <x v="0"/>
  </r>
  <r>
    <n v="1820"/>
    <n v="1"/>
    <x v="67"/>
    <n v="1"/>
    <m/>
    <m/>
    <m/>
    <m/>
    <m/>
    <m/>
    <m/>
    <x v="4"/>
    <x v="1"/>
    <m/>
    <x v="0"/>
    <m/>
    <m/>
    <s v="AII"/>
    <e v="#N/A"/>
    <x v="4"/>
    <x v="4"/>
    <e v="#N/A"/>
    <e v="#N/A"/>
    <e v="#N/A"/>
    <e v="#N/A"/>
    <x v="0"/>
  </r>
  <r>
    <n v="456"/>
    <n v="1"/>
    <x v="68"/>
    <n v="1"/>
    <m/>
    <m/>
    <m/>
    <m/>
    <m/>
    <m/>
    <m/>
    <x v="4"/>
    <x v="1"/>
    <m/>
    <x v="0"/>
    <m/>
    <m/>
    <s v="AII"/>
    <e v="#N/A"/>
    <x v="4"/>
    <x v="4"/>
    <e v="#N/A"/>
    <e v="#N/A"/>
    <e v="#N/A"/>
    <e v="#N/A"/>
    <x v="0"/>
  </r>
  <r>
    <n v="688"/>
    <n v="1"/>
    <x v="69"/>
    <n v="1"/>
    <m/>
    <m/>
    <m/>
    <m/>
    <m/>
    <m/>
    <m/>
    <x v="4"/>
    <x v="1"/>
    <m/>
    <x v="0"/>
    <m/>
    <m/>
    <s v="AII"/>
    <e v="#N/A"/>
    <x v="4"/>
    <x v="4"/>
    <e v="#N/A"/>
    <e v="#N/A"/>
    <e v="#N/A"/>
    <e v="#N/A"/>
    <x v="0"/>
  </r>
  <r>
    <n v="330"/>
    <n v="1"/>
    <x v="494"/>
    <n v="1"/>
    <m/>
    <m/>
    <m/>
    <m/>
    <m/>
    <m/>
    <m/>
    <x v="4"/>
    <x v="1"/>
    <m/>
    <x v="0"/>
    <m/>
    <m/>
    <s v="AII"/>
    <e v="#N/A"/>
    <x v="4"/>
    <x v="4"/>
    <e v="#N/A"/>
    <e v="#N/A"/>
    <e v="#N/A"/>
    <e v="#N/A"/>
    <x v="0"/>
  </r>
  <r>
    <n v="882"/>
    <n v="1"/>
    <x v="70"/>
    <n v="1"/>
    <m/>
    <m/>
    <m/>
    <m/>
    <m/>
    <m/>
    <m/>
    <x v="4"/>
    <x v="1"/>
    <m/>
    <x v="0"/>
    <m/>
    <m/>
    <s v="AII"/>
    <e v="#N/A"/>
    <x v="4"/>
    <x v="4"/>
    <e v="#N/A"/>
    <e v="#N/A"/>
    <e v="#N/A"/>
    <e v="#N/A"/>
    <x v="0"/>
  </r>
  <r>
    <n v="2548"/>
    <n v="1"/>
    <x v="495"/>
    <n v="1"/>
    <m/>
    <m/>
    <m/>
    <m/>
    <m/>
    <m/>
    <m/>
    <x v="4"/>
    <x v="1"/>
    <m/>
    <x v="0"/>
    <m/>
    <m/>
    <s v="AII"/>
    <e v="#N/A"/>
    <x v="4"/>
    <x v="4"/>
    <e v="#N/A"/>
    <e v="#N/A"/>
    <e v="#N/A"/>
    <e v="#N/A"/>
    <x v="0"/>
  </r>
  <r>
    <n v="3973"/>
    <n v="1"/>
    <x v="496"/>
    <n v="1"/>
    <m/>
    <m/>
    <m/>
    <m/>
    <m/>
    <m/>
    <m/>
    <x v="4"/>
    <x v="1"/>
    <m/>
    <x v="0"/>
    <m/>
    <m/>
    <s v="AII"/>
    <e v="#N/A"/>
    <x v="4"/>
    <x v="4"/>
    <e v="#N/A"/>
    <e v="#N/A"/>
    <e v="#N/A"/>
    <e v="#N/A"/>
    <x v="0"/>
  </r>
  <r>
    <n v="3291"/>
    <n v="1"/>
    <x v="497"/>
    <n v="1"/>
    <m/>
    <m/>
    <m/>
    <m/>
    <m/>
    <m/>
    <m/>
    <x v="4"/>
    <x v="1"/>
    <m/>
    <x v="0"/>
    <m/>
    <m/>
    <s v="AII"/>
    <e v="#N/A"/>
    <x v="4"/>
    <x v="4"/>
    <e v="#N/A"/>
    <e v="#N/A"/>
    <e v="#N/A"/>
    <e v="#N/A"/>
    <x v="0"/>
  </r>
  <r>
    <n v="129"/>
    <n v="1"/>
    <x v="71"/>
    <n v="1"/>
    <m/>
    <m/>
    <m/>
    <m/>
    <m/>
    <m/>
    <m/>
    <x v="4"/>
    <x v="1"/>
    <m/>
    <x v="0"/>
    <m/>
    <m/>
    <s v="AII"/>
    <e v="#N/A"/>
    <x v="4"/>
    <x v="4"/>
    <e v="#N/A"/>
    <e v="#N/A"/>
    <e v="#N/A"/>
    <e v="#N/A"/>
    <x v="0"/>
  </r>
  <r>
    <n v="960"/>
    <n v="1"/>
    <x v="72"/>
    <n v="1"/>
    <m/>
    <m/>
    <m/>
    <m/>
    <m/>
    <m/>
    <m/>
    <x v="4"/>
    <x v="1"/>
    <m/>
    <x v="0"/>
    <m/>
    <m/>
    <s v="AII"/>
    <e v="#N/A"/>
    <x v="4"/>
    <x v="4"/>
    <e v="#N/A"/>
    <e v="#N/A"/>
    <e v="#N/A"/>
    <e v="#N/A"/>
    <x v="0"/>
  </r>
  <r>
    <n v="2673"/>
    <n v="1"/>
    <x v="73"/>
    <n v="1"/>
    <m/>
    <m/>
    <m/>
    <m/>
    <m/>
    <m/>
    <m/>
    <x v="4"/>
    <x v="1"/>
    <m/>
    <x v="0"/>
    <m/>
    <m/>
    <s v="AII"/>
    <e v="#N/A"/>
    <x v="4"/>
    <x v="4"/>
    <e v="#N/A"/>
    <e v="#N/A"/>
    <e v="#N/A"/>
    <e v="#N/A"/>
    <x v="0"/>
  </r>
  <r>
    <n v="4091"/>
    <n v="1"/>
    <x v="498"/>
    <n v="1"/>
    <m/>
    <m/>
    <m/>
    <m/>
    <m/>
    <m/>
    <m/>
    <x v="4"/>
    <x v="1"/>
    <m/>
    <x v="0"/>
    <m/>
    <m/>
    <s v="AII"/>
    <e v="#N/A"/>
    <x v="4"/>
    <x v="4"/>
    <e v="#N/A"/>
    <e v="#N/A"/>
    <e v="#N/A"/>
    <e v="#N/A"/>
    <x v="0"/>
  </r>
  <r>
    <n v="4880"/>
    <n v="1"/>
    <x v="499"/>
    <n v="1"/>
    <m/>
    <m/>
    <m/>
    <m/>
    <m/>
    <m/>
    <m/>
    <x v="4"/>
    <x v="1"/>
    <m/>
    <x v="0"/>
    <m/>
    <m/>
    <s v="AII"/>
    <e v="#N/A"/>
    <x v="4"/>
    <x v="4"/>
    <e v="#N/A"/>
    <e v="#N/A"/>
    <e v="#N/A"/>
    <e v="#N/A"/>
    <x v="0"/>
  </r>
  <r>
    <n v="1824"/>
    <n v="1"/>
    <x v="74"/>
    <n v="1"/>
    <m/>
    <m/>
    <m/>
    <m/>
    <m/>
    <m/>
    <m/>
    <x v="4"/>
    <x v="1"/>
    <m/>
    <x v="0"/>
    <m/>
    <m/>
    <s v="AII"/>
    <e v="#N/A"/>
    <x v="4"/>
    <x v="4"/>
    <e v="#N/A"/>
    <e v="#N/A"/>
    <e v="#N/A"/>
    <e v="#N/A"/>
    <x v="0"/>
  </r>
  <r>
    <n v="4830"/>
    <n v="1"/>
    <x v="500"/>
    <n v="1"/>
    <m/>
    <m/>
    <m/>
    <m/>
    <m/>
    <m/>
    <m/>
    <x v="4"/>
    <x v="1"/>
    <m/>
    <x v="0"/>
    <m/>
    <m/>
    <s v="AII"/>
    <e v="#N/A"/>
    <x v="4"/>
    <x v="4"/>
    <e v="#N/A"/>
    <e v="#N/A"/>
    <e v="#N/A"/>
    <e v="#N/A"/>
    <x v="0"/>
  </r>
  <r>
    <n v="2864"/>
    <n v="1"/>
    <x v="75"/>
    <n v="1"/>
    <m/>
    <m/>
    <m/>
    <m/>
    <m/>
    <m/>
    <m/>
    <x v="4"/>
    <x v="1"/>
    <m/>
    <x v="0"/>
    <m/>
    <m/>
    <s v="AII"/>
    <e v="#N/A"/>
    <x v="4"/>
    <x v="4"/>
    <e v="#N/A"/>
    <e v="#N/A"/>
    <e v="#N/A"/>
    <e v="#N/A"/>
    <x v="0"/>
  </r>
  <r>
    <n v="1500"/>
    <n v="1"/>
    <x v="501"/>
    <n v="1"/>
    <m/>
    <m/>
    <m/>
    <m/>
    <m/>
    <m/>
    <m/>
    <x v="4"/>
    <x v="1"/>
    <m/>
    <x v="0"/>
    <m/>
    <m/>
    <s v="AII"/>
    <e v="#N/A"/>
    <x v="4"/>
    <x v="4"/>
    <e v="#N/A"/>
    <e v="#N/A"/>
    <e v="#N/A"/>
    <e v="#N/A"/>
    <x v="0"/>
  </r>
  <r>
    <n v="2570"/>
    <n v="1"/>
    <x v="502"/>
    <n v="1"/>
    <m/>
    <m/>
    <m/>
    <m/>
    <m/>
    <m/>
    <m/>
    <x v="4"/>
    <x v="1"/>
    <m/>
    <x v="0"/>
    <m/>
    <m/>
    <s v="AII"/>
    <e v="#N/A"/>
    <x v="4"/>
    <x v="4"/>
    <e v="#N/A"/>
    <e v="#N/A"/>
    <e v="#N/A"/>
    <e v="#N/A"/>
    <x v="0"/>
  </r>
  <r>
    <n v="3989"/>
    <n v="1"/>
    <x v="76"/>
    <n v="1"/>
    <m/>
    <m/>
    <m/>
    <m/>
    <m/>
    <m/>
    <m/>
    <x v="4"/>
    <x v="1"/>
    <m/>
    <x v="0"/>
    <m/>
    <m/>
    <s v="AII"/>
    <e v="#N/A"/>
    <x v="4"/>
    <x v="4"/>
    <e v="#N/A"/>
    <e v="#N/A"/>
    <e v="#N/A"/>
    <e v="#N/A"/>
    <x v="0"/>
  </r>
  <r>
    <n v="4278"/>
    <n v="1"/>
    <x v="77"/>
    <n v="1"/>
    <m/>
    <m/>
    <m/>
    <m/>
    <m/>
    <m/>
    <m/>
    <x v="4"/>
    <x v="1"/>
    <m/>
    <x v="0"/>
    <m/>
    <m/>
    <s v="AII"/>
    <e v="#N/A"/>
    <x v="4"/>
    <x v="4"/>
    <e v="#N/A"/>
    <e v="#N/A"/>
    <e v="#N/A"/>
    <e v="#N/A"/>
    <x v="0"/>
  </r>
  <r>
    <n v="787"/>
    <n v="1"/>
    <x v="503"/>
    <n v="1"/>
    <m/>
    <m/>
    <m/>
    <m/>
    <m/>
    <m/>
    <m/>
    <x v="4"/>
    <x v="1"/>
    <m/>
    <x v="0"/>
    <m/>
    <m/>
    <s v="AII"/>
    <e v="#N/A"/>
    <x v="4"/>
    <x v="4"/>
    <e v="#N/A"/>
    <e v="#N/A"/>
    <e v="#N/A"/>
    <e v="#N/A"/>
    <x v="0"/>
  </r>
  <r>
    <n v="4174"/>
    <n v="1"/>
    <x v="504"/>
    <n v="1"/>
    <m/>
    <m/>
    <m/>
    <m/>
    <m/>
    <m/>
    <m/>
    <x v="4"/>
    <x v="1"/>
    <m/>
    <x v="0"/>
    <m/>
    <m/>
    <s v="AII"/>
    <e v="#N/A"/>
    <x v="4"/>
    <x v="4"/>
    <e v="#N/A"/>
    <e v="#N/A"/>
    <e v="#N/A"/>
    <e v="#N/A"/>
    <x v="0"/>
  </r>
  <r>
    <n v="1480"/>
    <n v="1"/>
    <x v="505"/>
    <n v="1"/>
    <m/>
    <m/>
    <m/>
    <m/>
    <m/>
    <m/>
    <m/>
    <x v="4"/>
    <x v="1"/>
    <m/>
    <x v="0"/>
    <m/>
    <m/>
    <s v="AII"/>
    <e v="#N/A"/>
    <x v="4"/>
    <x v="4"/>
    <e v="#N/A"/>
    <e v="#N/A"/>
    <e v="#N/A"/>
    <e v="#N/A"/>
    <x v="0"/>
  </r>
  <r>
    <n v="4185"/>
    <n v="1"/>
    <x v="506"/>
    <n v="1"/>
    <m/>
    <m/>
    <m/>
    <m/>
    <m/>
    <m/>
    <m/>
    <x v="4"/>
    <x v="1"/>
    <m/>
    <x v="0"/>
    <m/>
    <m/>
    <s v="AII"/>
    <e v="#N/A"/>
    <x v="4"/>
    <x v="4"/>
    <e v="#N/A"/>
    <e v="#N/A"/>
    <e v="#N/A"/>
    <e v="#N/A"/>
    <x v="0"/>
  </r>
  <r>
    <n v="1080"/>
    <n v="1"/>
    <x v="507"/>
    <n v="1"/>
    <m/>
    <m/>
    <m/>
    <m/>
    <m/>
    <m/>
    <m/>
    <x v="4"/>
    <x v="1"/>
    <m/>
    <x v="0"/>
    <m/>
    <m/>
    <s v="AII"/>
    <e v="#N/A"/>
    <x v="4"/>
    <x v="4"/>
    <e v="#N/A"/>
    <e v="#N/A"/>
    <e v="#N/A"/>
    <e v="#N/A"/>
    <x v="0"/>
  </r>
  <r>
    <n v="188"/>
    <n v="1"/>
    <x v="508"/>
    <n v="1"/>
    <m/>
    <m/>
    <m/>
    <m/>
    <m/>
    <m/>
    <m/>
    <x v="4"/>
    <x v="1"/>
    <m/>
    <x v="0"/>
    <m/>
    <m/>
    <s v="AII"/>
    <e v="#N/A"/>
    <x v="4"/>
    <x v="4"/>
    <e v="#N/A"/>
    <e v="#N/A"/>
    <e v="#N/A"/>
    <e v="#N/A"/>
    <x v="0"/>
  </r>
  <r>
    <n v="472"/>
    <n v="1"/>
    <x v="78"/>
    <n v="1"/>
    <m/>
    <m/>
    <m/>
    <m/>
    <m/>
    <m/>
    <m/>
    <x v="4"/>
    <x v="1"/>
    <m/>
    <x v="0"/>
    <m/>
    <m/>
    <s v="AII"/>
    <e v="#N/A"/>
    <x v="4"/>
    <x v="4"/>
    <e v="#N/A"/>
    <e v="#N/A"/>
    <e v="#N/A"/>
    <e v="#N/A"/>
    <x v="0"/>
  </r>
  <r>
    <n v="4231"/>
    <n v="1"/>
    <x v="79"/>
    <n v="1"/>
    <m/>
    <m/>
    <m/>
    <m/>
    <m/>
    <m/>
    <m/>
    <x v="4"/>
    <x v="1"/>
    <m/>
    <x v="0"/>
    <m/>
    <m/>
    <s v="AII"/>
    <e v="#N/A"/>
    <x v="4"/>
    <x v="4"/>
    <e v="#N/A"/>
    <e v="#N/A"/>
    <e v="#N/A"/>
    <e v="#N/A"/>
    <x v="0"/>
  </r>
  <r>
    <n v="4196"/>
    <n v="1"/>
    <x v="509"/>
    <n v="1"/>
    <m/>
    <m/>
    <m/>
    <m/>
    <m/>
    <m/>
    <m/>
    <x v="4"/>
    <x v="1"/>
    <m/>
    <x v="0"/>
    <m/>
    <m/>
    <s v="AII"/>
    <e v="#N/A"/>
    <x v="4"/>
    <x v="4"/>
    <e v="#N/A"/>
    <e v="#N/A"/>
    <e v="#N/A"/>
    <e v="#N/A"/>
    <x v="0"/>
  </r>
  <r>
    <n v="4884"/>
    <n v="1"/>
    <x v="510"/>
    <n v="1"/>
    <m/>
    <m/>
    <m/>
    <m/>
    <m/>
    <m/>
    <m/>
    <x v="4"/>
    <x v="1"/>
    <m/>
    <x v="0"/>
    <m/>
    <m/>
    <s v="AII"/>
    <e v="#N/A"/>
    <x v="4"/>
    <x v="4"/>
    <e v="#N/A"/>
    <e v="#N/A"/>
    <e v="#N/A"/>
    <e v="#N/A"/>
    <x v="0"/>
  </r>
  <r>
    <n v="356"/>
    <n v="1"/>
    <x v="511"/>
    <n v="1"/>
    <m/>
    <m/>
    <m/>
    <m/>
    <m/>
    <m/>
    <m/>
    <x v="4"/>
    <x v="1"/>
    <m/>
    <x v="0"/>
    <m/>
    <m/>
    <s v="AII"/>
    <e v="#N/A"/>
    <x v="4"/>
    <x v="4"/>
    <e v="#N/A"/>
    <e v="#N/A"/>
    <e v="#N/A"/>
    <e v="#N/A"/>
    <x v="0"/>
  </r>
  <r>
    <n v="1678"/>
    <n v="1"/>
    <x v="80"/>
    <n v="1"/>
    <m/>
    <m/>
    <m/>
    <m/>
    <m/>
    <m/>
    <m/>
    <x v="4"/>
    <x v="1"/>
    <m/>
    <x v="0"/>
    <m/>
    <m/>
    <s v="AII"/>
    <e v="#N/A"/>
    <x v="4"/>
    <x v="4"/>
    <e v="#N/A"/>
    <e v="#N/A"/>
    <e v="#N/A"/>
    <e v="#N/A"/>
    <x v="0"/>
  </r>
  <r>
    <n v="3100"/>
    <n v="1"/>
    <x v="81"/>
    <n v="1"/>
    <m/>
    <m/>
    <m/>
    <m/>
    <m/>
    <m/>
    <m/>
    <x v="4"/>
    <x v="1"/>
    <m/>
    <x v="0"/>
    <m/>
    <m/>
    <s v="AII"/>
    <e v="#N/A"/>
    <x v="4"/>
    <x v="4"/>
    <e v="#N/A"/>
    <e v="#N/A"/>
    <e v="#N/A"/>
    <e v="#N/A"/>
    <x v="0"/>
  </r>
  <r>
    <n v="3362"/>
    <n v="1"/>
    <x v="512"/>
    <n v="1"/>
    <m/>
    <m/>
    <m/>
    <m/>
    <m/>
    <m/>
    <m/>
    <x v="4"/>
    <x v="1"/>
    <m/>
    <x v="0"/>
    <m/>
    <m/>
    <s v="AII"/>
    <e v="#N/A"/>
    <x v="4"/>
    <x v="4"/>
    <e v="#N/A"/>
    <e v="#N/A"/>
    <e v="#N/A"/>
    <e v="#N/A"/>
    <x v="0"/>
  </r>
  <r>
    <n v="201"/>
    <n v="1"/>
    <x v="513"/>
    <n v="1"/>
    <m/>
    <m/>
    <m/>
    <m/>
    <m/>
    <m/>
    <m/>
    <x v="4"/>
    <x v="1"/>
    <m/>
    <x v="0"/>
    <m/>
    <m/>
    <s v="AII"/>
    <e v="#N/A"/>
    <x v="4"/>
    <x v="4"/>
    <e v="#N/A"/>
    <e v="#N/A"/>
    <e v="#N/A"/>
    <e v="#N/A"/>
    <x v="0"/>
  </r>
  <r>
    <n v="4096"/>
    <n v="1"/>
    <x v="514"/>
    <n v="1"/>
    <m/>
    <m/>
    <m/>
    <m/>
    <m/>
    <m/>
    <m/>
    <x v="4"/>
    <x v="1"/>
    <m/>
    <x v="0"/>
    <m/>
    <m/>
    <s v="AII"/>
    <e v="#N/A"/>
    <x v="4"/>
    <x v="4"/>
    <e v="#N/A"/>
    <e v="#N/A"/>
    <e v="#N/A"/>
    <e v="#N/A"/>
    <x v="0"/>
  </r>
  <r>
    <n v="1873"/>
    <n v="1"/>
    <x v="82"/>
    <n v="1"/>
    <m/>
    <m/>
    <m/>
    <m/>
    <m/>
    <m/>
    <m/>
    <x v="4"/>
    <x v="1"/>
    <m/>
    <x v="0"/>
    <m/>
    <m/>
    <s v="AII"/>
    <e v="#N/A"/>
    <x v="4"/>
    <x v="4"/>
    <e v="#N/A"/>
    <e v="#N/A"/>
    <e v="#N/A"/>
    <e v="#N/A"/>
    <x v="0"/>
  </r>
  <r>
    <n v="611"/>
    <n v="1"/>
    <x v="83"/>
    <n v="1"/>
    <m/>
    <m/>
    <m/>
    <m/>
    <m/>
    <m/>
    <m/>
    <x v="4"/>
    <x v="1"/>
    <m/>
    <x v="0"/>
    <m/>
    <m/>
    <s v="AII"/>
    <e v="#N/A"/>
    <x v="4"/>
    <x v="4"/>
    <e v="#N/A"/>
    <e v="#N/A"/>
    <e v="#N/A"/>
    <e v="#N/A"/>
    <x v="0"/>
  </r>
  <r>
    <n v="1629"/>
    <n v="1"/>
    <x v="515"/>
    <n v="1"/>
    <m/>
    <m/>
    <m/>
    <m/>
    <m/>
    <m/>
    <m/>
    <x v="4"/>
    <x v="1"/>
    <m/>
    <x v="0"/>
    <m/>
    <m/>
    <s v="AII"/>
    <e v="#N/A"/>
    <x v="4"/>
    <x v="4"/>
    <e v="#N/A"/>
    <e v="#N/A"/>
    <e v="#N/A"/>
    <e v="#N/A"/>
    <x v="0"/>
  </r>
  <r>
    <n v="714"/>
    <n v="1"/>
    <x v="516"/>
    <n v="1"/>
    <m/>
    <m/>
    <m/>
    <m/>
    <m/>
    <m/>
    <m/>
    <x v="4"/>
    <x v="1"/>
    <m/>
    <x v="0"/>
    <m/>
    <m/>
    <s v="AII"/>
    <e v="#N/A"/>
    <x v="4"/>
    <x v="4"/>
    <e v="#N/A"/>
    <e v="#N/A"/>
    <e v="#N/A"/>
    <e v="#N/A"/>
    <x v="0"/>
  </r>
  <r>
    <n v="3393"/>
    <n v="1"/>
    <x v="84"/>
    <n v="1"/>
    <m/>
    <m/>
    <m/>
    <m/>
    <m/>
    <m/>
    <m/>
    <x v="4"/>
    <x v="1"/>
    <m/>
    <x v="0"/>
    <m/>
    <m/>
    <s v="AII"/>
    <e v="#N/A"/>
    <x v="4"/>
    <x v="4"/>
    <e v="#N/A"/>
    <e v="#N/A"/>
    <e v="#N/A"/>
    <e v="#N/A"/>
    <x v="0"/>
  </r>
  <r>
    <n v="876"/>
    <n v="1"/>
    <x v="517"/>
    <n v="1"/>
    <m/>
    <m/>
    <m/>
    <m/>
    <m/>
    <m/>
    <m/>
    <x v="4"/>
    <x v="1"/>
    <m/>
    <x v="0"/>
    <m/>
    <m/>
    <s v="AII"/>
    <e v="#N/A"/>
    <x v="4"/>
    <x v="4"/>
    <e v="#N/A"/>
    <e v="#N/A"/>
    <e v="#N/A"/>
    <e v="#N/A"/>
    <x v="0"/>
  </r>
  <r>
    <n v="2646"/>
    <n v="1"/>
    <x v="518"/>
    <n v="1"/>
    <m/>
    <m/>
    <m/>
    <m/>
    <m/>
    <m/>
    <m/>
    <x v="4"/>
    <x v="1"/>
    <m/>
    <x v="0"/>
    <m/>
    <m/>
    <s v="AII"/>
    <e v="#N/A"/>
    <x v="4"/>
    <x v="4"/>
    <e v="#N/A"/>
    <e v="#N/A"/>
    <e v="#N/A"/>
    <e v="#N/A"/>
    <x v="0"/>
  </r>
  <r>
    <n v="726"/>
    <n v="1"/>
    <x v="519"/>
    <n v="1"/>
    <m/>
    <m/>
    <m/>
    <m/>
    <m/>
    <m/>
    <m/>
    <x v="4"/>
    <x v="1"/>
    <m/>
    <x v="0"/>
    <m/>
    <m/>
    <s v="AII"/>
    <e v="#N/A"/>
    <x v="4"/>
    <x v="4"/>
    <e v="#N/A"/>
    <e v="#N/A"/>
    <e v="#N/A"/>
    <e v="#N/A"/>
    <x v="0"/>
  </r>
  <r>
    <n v="831"/>
    <n v="1"/>
    <x v="520"/>
    <n v="1"/>
    <m/>
    <m/>
    <m/>
    <m/>
    <m/>
    <m/>
    <m/>
    <x v="4"/>
    <x v="1"/>
    <m/>
    <x v="0"/>
    <m/>
    <m/>
    <s v="AII"/>
    <e v="#N/A"/>
    <x v="4"/>
    <x v="4"/>
    <e v="#N/A"/>
    <e v="#N/A"/>
    <e v="#N/A"/>
    <e v="#N/A"/>
    <x v="0"/>
  </r>
  <r>
    <n v="1015"/>
    <n v="1"/>
    <x v="521"/>
    <n v="1"/>
    <m/>
    <m/>
    <m/>
    <m/>
    <m/>
    <m/>
    <m/>
    <x v="4"/>
    <x v="1"/>
    <m/>
    <x v="0"/>
    <m/>
    <m/>
    <s v="AII"/>
    <e v="#N/A"/>
    <x v="4"/>
    <x v="4"/>
    <e v="#N/A"/>
    <e v="#N/A"/>
    <e v="#N/A"/>
    <e v="#N/A"/>
    <x v="0"/>
  </r>
  <r>
    <n v="2059"/>
    <n v="1"/>
    <x v="85"/>
    <n v="1"/>
    <m/>
    <m/>
    <m/>
    <m/>
    <m/>
    <m/>
    <m/>
    <x v="4"/>
    <x v="1"/>
    <m/>
    <x v="0"/>
    <m/>
    <m/>
    <s v="AII"/>
    <n v="0"/>
    <x v="2"/>
    <x v="3"/>
    <n v="0"/>
    <n v="0"/>
    <e v="#N/A"/>
    <e v="#N/A"/>
    <x v="0"/>
  </r>
  <r>
    <n v="4385"/>
    <n v="1"/>
    <x v="86"/>
    <n v="1"/>
    <m/>
    <m/>
    <m/>
    <m/>
    <m/>
    <m/>
    <m/>
    <x v="4"/>
    <x v="1"/>
    <m/>
    <x v="0"/>
    <m/>
    <m/>
    <s v="AII"/>
    <e v="#N/A"/>
    <x v="4"/>
    <x v="4"/>
    <e v="#N/A"/>
    <e v="#N/A"/>
    <e v="#N/A"/>
    <e v="#N/A"/>
    <x v="0"/>
  </r>
  <r>
    <n v="433"/>
    <n v="1"/>
    <x v="87"/>
    <n v="1"/>
    <m/>
    <m/>
    <m/>
    <m/>
    <m/>
    <m/>
    <m/>
    <x v="4"/>
    <x v="1"/>
    <m/>
    <x v="0"/>
    <m/>
    <m/>
    <s v="AII"/>
    <e v="#N/A"/>
    <x v="4"/>
    <x v="4"/>
    <e v="#N/A"/>
    <e v="#N/A"/>
    <e v="#N/A"/>
    <e v="#N/A"/>
    <x v="0"/>
  </r>
  <r>
    <n v="9"/>
    <n v="1"/>
    <x v="88"/>
    <n v="1"/>
    <m/>
    <m/>
    <m/>
    <m/>
    <m/>
    <m/>
    <m/>
    <x v="4"/>
    <x v="1"/>
    <m/>
    <x v="0"/>
    <m/>
    <m/>
    <s v="AII"/>
    <e v="#N/A"/>
    <x v="4"/>
    <x v="4"/>
    <e v="#N/A"/>
    <e v="#N/A"/>
    <e v="#N/A"/>
    <e v="#N/A"/>
    <x v="0"/>
  </r>
  <r>
    <n v="3225"/>
    <n v="1"/>
    <x v="89"/>
    <n v="1"/>
    <m/>
    <m/>
    <m/>
    <m/>
    <m/>
    <m/>
    <m/>
    <x v="4"/>
    <x v="1"/>
    <m/>
    <x v="0"/>
    <m/>
    <m/>
    <s v="AII"/>
    <e v="#N/A"/>
    <x v="4"/>
    <x v="4"/>
    <e v="#N/A"/>
    <e v="#N/A"/>
    <e v="#N/A"/>
    <e v="#N/A"/>
    <x v="0"/>
  </r>
  <r>
    <n v="1208"/>
    <n v="1"/>
    <x v="522"/>
    <n v="1"/>
    <m/>
    <m/>
    <m/>
    <m/>
    <m/>
    <m/>
    <m/>
    <x v="4"/>
    <x v="1"/>
    <m/>
    <x v="0"/>
    <m/>
    <m/>
    <s v="AII"/>
    <e v="#N/A"/>
    <x v="4"/>
    <x v="4"/>
    <e v="#N/A"/>
    <e v="#N/A"/>
    <e v="#N/A"/>
    <e v="#N/A"/>
    <x v="0"/>
  </r>
  <r>
    <n v="4029"/>
    <n v="1"/>
    <x v="90"/>
    <n v="1"/>
    <m/>
    <m/>
    <m/>
    <m/>
    <m/>
    <m/>
    <m/>
    <x v="4"/>
    <x v="1"/>
    <m/>
    <x v="0"/>
    <m/>
    <m/>
    <s v="AII"/>
    <e v="#N/A"/>
    <x v="4"/>
    <x v="4"/>
    <e v="#N/A"/>
    <e v="#N/A"/>
    <e v="#N/A"/>
    <e v="#N/A"/>
    <x v="0"/>
  </r>
  <r>
    <n v="1433"/>
    <n v="1"/>
    <x v="523"/>
    <n v="1"/>
    <m/>
    <m/>
    <m/>
    <m/>
    <m/>
    <m/>
    <m/>
    <x v="4"/>
    <x v="1"/>
    <m/>
    <x v="0"/>
    <m/>
    <m/>
    <s v="AII"/>
    <e v="#N/A"/>
    <x v="4"/>
    <x v="4"/>
    <e v="#N/A"/>
    <e v="#N/A"/>
    <e v="#N/A"/>
    <e v="#N/A"/>
    <x v="0"/>
  </r>
  <r>
    <n v="4126"/>
    <n v="1"/>
    <x v="91"/>
    <n v="1"/>
    <m/>
    <m/>
    <m/>
    <m/>
    <m/>
    <m/>
    <m/>
    <x v="4"/>
    <x v="1"/>
    <m/>
    <x v="0"/>
    <m/>
    <m/>
    <s v="AII"/>
    <e v="#N/A"/>
    <x v="4"/>
    <x v="4"/>
    <e v="#N/A"/>
    <e v="#N/A"/>
    <e v="#N/A"/>
    <e v="#N/A"/>
    <x v="0"/>
  </r>
  <r>
    <n v="3570"/>
    <n v="1"/>
    <x v="92"/>
    <n v="1"/>
    <m/>
    <m/>
    <m/>
    <m/>
    <m/>
    <m/>
    <m/>
    <x v="4"/>
    <x v="1"/>
    <m/>
    <x v="0"/>
    <m/>
    <m/>
    <s v="AII"/>
    <e v="#N/A"/>
    <x v="4"/>
    <x v="4"/>
    <e v="#N/A"/>
    <e v="#N/A"/>
    <e v="#N/A"/>
    <e v="#N/A"/>
    <x v="0"/>
  </r>
  <r>
    <n v="1010"/>
    <n v="1"/>
    <x v="524"/>
    <n v="1"/>
    <m/>
    <m/>
    <m/>
    <m/>
    <m/>
    <m/>
    <m/>
    <x v="4"/>
    <x v="1"/>
    <m/>
    <x v="0"/>
    <m/>
    <m/>
    <s v="AII"/>
    <e v="#N/A"/>
    <x v="4"/>
    <x v="4"/>
    <e v="#N/A"/>
    <e v="#N/A"/>
    <e v="#N/A"/>
    <e v="#N/A"/>
    <x v="0"/>
  </r>
  <r>
    <n v="3921"/>
    <n v="1"/>
    <x v="93"/>
    <n v="1"/>
    <m/>
    <m/>
    <m/>
    <m/>
    <m/>
    <m/>
    <m/>
    <x v="4"/>
    <x v="1"/>
    <m/>
    <x v="0"/>
    <m/>
    <m/>
    <s v="AII"/>
    <e v="#N/A"/>
    <x v="4"/>
    <x v="4"/>
    <e v="#N/A"/>
    <e v="#N/A"/>
    <e v="#N/A"/>
    <e v="#N/A"/>
    <x v="0"/>
  </r>
  <r>
    <n v="2848"/>
    <n v="1"/>
    <x v="525"/>
    <n v="1"/>
    <m/>
    <m/>
    <m/>
    <m/>
    <m/>
    <m/>
    <m/>
    <x v="4"/>
    <x v="1"/>
    <m/>
    <x v="0"/>
    <m/>
    <m/>
    <s v="AII"/>
    <e v="#N/A"/>
    <x v="4"/>
    <x v="4"/>
    <e v="#N/A"/>
    <e v="#N/A"/>
    <e v="#N/A"/>
    <e v="#N/A"/>
    <x v="0"/>
  </r>
  <r>
    <n v="3186"/>
    <s v="Pipridae"/>
    <x v="19"/>
    <n v="1"/>
    <s v="LM1"/>
    <s v="lm1camp205/02/2024Leste"/>
    <m/>
    <s v="camp2"/>
    <m/>
    <s v="05/02/2024"/>
    <m/>
    <x v="0"/>
    <x v="0"/>
    <m/>
    <x v="0"/>
    <m/>
    <m/>
    <m/>
    <s v="tangará"/>
    <x v="0"/>
    <x v="0"/>
    <s v="MA"/>
    <n v="0"/>
    <n v="0"/>
    <s v="LC"/>
    <x v="0"/>
  </r>
  <r>
    <n v="4478"/>
    <s v="Thraupidae"/>
    <x v="43"/>
    <n v="1"/>
    <s v="LM1"/>
    <s v="lm1camp205/02/2024Leste"/>
    <m/>
    <s v="camp2"/>
    <m/>
    <s v="05/02/2024"/>
    <m/>
    <x v="0"/>
    <x v="0"/>
    <m/>
    <x v="0"/>
    <m/>
    <m/>
    <m/>
    <s v="sanhaço-cinzento"/>
    <x v="0"/>
    <x v="0"/>
    <n v="0"/>
    <n v="0"/>
    <e v="#N/A"/>
    <e v="#N/A"/>
    <x v="0"/>
  </r>
  <r>
    <n v="4514"/>
    <s v="Thraupidae"/>
    <x v="0"/>
    <n v="1"/>
    <s v="LM1"/>
    <s v="lm1camp205/02/2024Leste"/>
    <m/>
    <s v="camp2"/>
    <m/>
    <s v="05/02/2024"/>
    <m/>
    <x v="0"/>
    <x v="0"/>
    <m/>
    <x v="0"/>
    <m/>
    <m/>
    <m/>
    <s v="figuinha-de-rabo-castanho"/>
    <x v="0"/>
    <x v="0"/>
    <n v="0"/>
    <n v="0"/>
    <n v="0"/>
    <s v="LC"/>
    <x v="0"/>
  </r>
  <r>
    <n v="1780"/>
    <s v="Picidae"/>
    <x v="20"/>
    <n v="1"/>
    <s v="LM1"/>
    <s v="lm1camp205/02/2024Leste"/>
    <m/>
    <s v="camp2"/>
    <m/>
    <s v="05/02/2024"/>
    <m/>
    <x v="0"/>
    <x v="0"/>
    <m/>
    <x v="0"/>
    <m/>
    <m/>
    <m/>
    <s v="pica-pau-de-cabeça-amarela"/>
    <x v="1"/>
    <x v="0"/>
    <n v="0"/>
    <n v="0"/>
    <n v="0"/>
    <s v="LC"/>
    <x v="0"/>
  </r>
  <r>
    <n v="3752"/>
    <s v="Tyrannidae"/>
    <x v="10"/>
    <n v="1"/>
    <s v="LM1"/>
    <s v="lm1camp205/02/2024Leste"/>
    <m/>
    <s v="camp2"/>
    <m/>
    <s v="05/02/2024"/>
    <m/>
    <x v="0"/>
    <x v="0"/>
    <m/>
    <x v="0"/>
    <m/>
    <m/>
    <m/>
    <s v="bem-te-vi"/>
    <x v="0"/>
    <x v="0"/>
    <n v="0"/>
    <n v="0"/>
    <n v="0"/>
    <s v="LC"/>
    <x v="0"/>
  </r>
  <r>
    <n v="4144"/>
    <s v="Turdidae"/>
    <x v="4"/>
    <n v="1"/>
    <s v="LM1"/>
    <s v="lm1camp205/02/2024Leste"/>
    <m/>
    <s v="camp2"/>
    <m/>
    <s v="05/02/2024"/>
    <m/>
    <x v="0"/>
    <x v="0"/>
    <m/>
    <x v="0"/>
    <m/>
    <m/>
    <m/>
    <s v="sabiá-branco"/>
    <x v="0"/>
    <x v="0"/>
    <n v="0"/>
    <n v="0"/>
    <n v="0"/>
    <s v="LC"/>
    <x v="0"/>
  </r>
  <r>
    <n v="1966"/>
    <s v="Psittacidae"/>
    <x v="62"/>
    <n v="1"/>
    <s v="LM1"/>
    <s v="lm1camp205/02/2024Leste"/>
    <m/>
    <s v="camp2"/>
    <m/>
    <s v="05/02/2024"/>
    <m/>
    <x v="0"/>
    <x v="0"/>
    <m/>
    <x v="0"/>
    <m/>
    <m/>
    <m/>
    <s v="tuim"/>
    <x v="0"/>
    <x v="0"/>
    <n v="0"/>
    <n v="0"/>
    <n v="0"/>
    <s v="LC"/>
    <x v="0"/>
  </r>
  <r>
    <n v="2252"/>
    <s v="Thamnophilidae"/>
    <x v="196"/>
    <n v="1"/>
    <s v="LM1"/>
    <s v="lm1camp205/02/2024Leste"/>
    <m/>
    <s v="camp2"/>
    <m/>
    <s v="05/02/2024"/>
    <m/>
    <x v="0"/>
    <x v="0"/>
    <m/>
    <x v="0"/>
    <m/>
    <m/>
    <m/>
    <s v="choca-barrada"/>
    <x v="0"/>
    <x v="1"/>
    <n v="0"/>
    <n v="0"/>
    <n v="0"/>
    <s v="LC"/>
    <x v="0"/>
  </r>
  <r>
    <n v="3455"/>
    <s v="Rhynchocyclidae"/>
    <x v="217"/>
    <n v="1"/>
    <s v="LM1"/>
    <s v="lm1camp205/02/2024Leste"/>
    <m/>
    <s v="camp2"/>
    <m/>
    <s v="05/02/2024"/>
    <m/>
    <x v="0"/>
    <x v="0"/>
    <m/>
    <x v="0"/>
    <m/>
    <m/>
    <m/>
    <s v="bico-chato-de-orelha-preta"/>
    <x v="1"/>
    <x v="0"/>
    <n v="0"/>
    <n v="0"/>
    <n v="0"/>
    <s v="LC"/>
    <x v="0"/>
  </r>
  <r>
    <n v="3777"/>
    <s v="Tyrannidae"/>
    <x v="226"/>
    <n v="1"/>
    <s v="LM1"/>
    <s v="lm1camp205/02/2024Leste"/>
    <m/>
    <s v="camp2"/>
    <m/>
    <s v="05/02/2024"/>
    <m/>
    <x v="0"/>
    <x v="0"/>
    <m/>
    <x v="0"/>
    <m/>
    <m/>
    <m/>
    <s v="bentevizinho-de-penacho-vermelho"/>
    <x v="0"/>
    <x v="0"/>
    <n v="0"/>
    <n v="0"/>
    <n v="0"/>
    <s v="LC"/>
    <x v="0"/>
  </r>
  <r>
    <n v="4262"/>
    <s v="Parulidae"/>
    <x v="8"/>
    <n v="1"/>
    <s v="LM2"/>
    <s v="lm2camp205/02/2024Leste"/>
    <m/>
    <s v="camp2"/>
    <m/>
    <s v="05/02/2024"/>
    <m/>
    <x v="0"/>
    <x v="0"/>
    <m/>
    <x v="0"/>
    <m/>
    <m/>
    <m/>
    <s v="pula-pula"/>
    <x v="1"/>
    <x v="0"/>
    <n v="0"/>
    <n v="0"/>
    <n v="0"/>
    <n v="0"/>
    <x v="0"/>
  </r>
  <r>
    <n v="2727"/>
    <s v="Dendrocolaptidae"/>
    <x v="360"/>
    <n v="1"/>
    <s v="LM2"/>
    <s v="lm2camp205/02/2024Leste"/>
    <m/>
    <s v="camp2"/>
    <m/>
    <s v="05/02/2024"/>
    <m/>
    <x v="0"/>
    <x v="0"/>
    <m/>
    <x v="0"/>
    <m/>
    <m/>
    <m/>
    <s v="arapaçu-rajado"/>
    <x v="3"/>
    <x v="0"/>
    <s v="MA"/>
    <n v="0"/>
    <n v="0"/>
    <s v="LC"/>
    <x v="0"/>
  </r>
  <r>
    <n v="3455"/>
    <s v="Rhynchocyclidae"/>
    <x v="217"/>
    <n v="1"/>
    <s v="LM2"/>
    <s v="lm2camp205/02/2024Leste"/>
    <m/>
    <s v="camp2"/>
    <m/>
    <s v="05/02/2024"/>
    <m/>
    <x v="0"/>
    <x v="0"/>
    <m/>
    <x v="0"/>
    <m/>
    <m/>
    <m/>
    <s v="bico-chato-de-orelha-preta"/>
    <x v="1"/>
    <x v="0"/>
    <n v="0"/>
    <n v="0"/>
    <n v="0"/>
    <s v="LC"/>
    <x v="0"/>
  </r>
  <r>
    <n v="4272"/>
    <s v="Parulidae"/>
    <x v="410"/>
    <n v="1"/>
    <s v="LM2"/>
    <s v="lm2camp205/02/2024Leste"/>
    <m/>
    <s v="camp2"/>
    <m/>
    <s v="05/02/2024"/>
    <m/>
    <x v="0"/>
    <x v="0"/>
    <m/>
    <x v="0"/>
    <m/>
    <m/>
    <m/>
    <s v="pula-pula-assobiador"/>
    <x v="1"/>
    <x v="0"/>
    <n v="1"/>
    <n v="0"/>
    <n v="0"/>
    <s v="LC"/>
    <x v="0"/>
  </r>
  <r>
    <n v="3421"/>
    <s v="Rhynchocyclidae"/>
    <x v="36"/>
    <n v="1"/>
    <s v="LM2"/>
    <s v="lm2camp205/02/2024Leste"/>
    <m/>
    <s v="camp2"/>
    <m/>
    <s v="05/02/2024"/>
    <m/>
    <x v="0"/>
    <x v="0"/>
    <m/>
    <x v="0"/>
    <m/>
    <m/>
    <m/>
    <s v="cabeçudo"/>
    <x v="1"/>
    <x v="0"/>
    <n v="0"/>
    <n v="0"/>
    <n v="0"/>
    <s v="LC"/>
    <x v="0"/>
  </r>
  <r>
    <n v="3081"/>
    <s v="Furnariidae"/>
    <x v="209"/>
    <n v="1"/>
    <s v="LM2"/>
    <s v="lm2camp205/02/2024Leste"/>
    <m/>
    <s v="camp2"/>
    <m/>
    <s v="05/02/2024"/>
    <m/>
    <x v="0"/>
    <x v="0"/>
    <m/>
    <x v="0"/>
    <m/>
    <m/>
    <m/>
    <s v="arredio-pálido"/>
    <x v="1"/>
    <x v="0"/>
    <s v="MA"/>
    <n v="0"/>
    <n v="0"/>
    <s v="LC"/>
    <x v="0"/>
  </r>
  <r>
    <n v="4514"/>
    <s v="Thraupidae"/>
    <x v="0"/>
    <n v="1"/>
    <s v="LM2"/>
    <s v="lm2camp205/02/2024Leste"/>
    <m/>
    <s v="camp2"/>
    <m/>
    <s v="05/02/2024"/>
    <m/>
    <x v="0"/>
    <x v="0"/>
    <m/>
    <x v="0"/>
    <m/>
    <m/>
    <m/>
    <s v="figuinha-de-rabo-castanho"/>
    <x v="0"/>
    <x v="0"/>
    <n v="0"/>
    <n v="0"/>
    <n v="0"/>
    <s v="LC"/>
    <x v="0"/>
  </r>
  <r>
    <n v="2929"/>
    <s v="Furnariidae"/>
    <x v="37"/>
    <n v="1"/>
    <s v="LM2"/>
    <s v="lm2camp205/02/2024Leste"/>
    <m/>
    <s v="camp2"/>
    <m/>
    <s v="05/02/2024"/>
    <m/>
    <x v="0"/>
    <x v="0"/>
    <m/>
    <x v="0"/>
    <m/>
    <m/>
    <m/>
    <s v="barranqueiro-de-olho-branco"/>
    <x v="1"/>
    <x v="0"/>
    <s v="MA"/>
    <n v="0"/>
    <n v="0"/>
    <s v="LC"/>
    <x v="0"/>
  </r>
  <r>
    <n v="2551"/>
    <s v="Conopophagidae"/>
    <x v="201"/>
    <n v="1"/>
    <s v="LM2"/>
    <s v="lm2camp205/02/2024Leste"/>
    <m/>
    <s v="camp2"/>
    <m/>
    <s v="05/02/2024"/>
    <m/>
    <x v="0"/>
    <x v="0"/>
    <m/>
    <x v="0"/>
    <m/>
    <m/>
    <m/>
    <s v="chupa-dente"/>
    <x v="1"/>
    <x v="0"/>
    <s v="MA"/>
    <n v="0"/>
    <n v="0"/>
    <s v="LC"/>
    <x v="0"/>
  </r>
  <r>
    <n v="1059"/>
    <s v="Strigidae"/>
    <x v="175"/>
    <n v="1"/>
    <s v="LM3"/>
    <s v="lm3camp205/02/2024Leste"/>
    <m/>
    <s v="camp2"/>
    <m/>
    <s v="05/02/2024"/>
    <m/>
    <x v="0"/>
    <x v="0"/>
    <m/>
    <x v="0"/>
    <m/>
    <m/>
    <m/>
    <s v="coruja-buraqueira"/>
    <x v="1"/>
    <x v="1"/>
    <n v="0"/>
    <n v="0"/>
    <n v="0"/>
    <s v="LC"/>
    <x v="0"/>
  </r>
  <r>
    <n v="4006"/>
    <s v="Hirundinidae"/>
    <x v="244"/>
    <n v="1"/>
    <s v="LM3"/>
    <s v="lm3camp206/02/2024Leste"/>
    <m/>
    <s v="camp2"/>
    <m/>
    <s v="06/02/2024"/>
    <m/>
    <x v="0"/>
    <x v="0"/>
    <m/>
    <x v="0"/>
    <m/>
    <m/>
    <m/>
    <s v="andorinha-do-campo"/>
    <x v="0"/>
    <x v="1"/>
    <n v="0"/>
    <n v="0"/>
    <n v="0"/>
    <s v="LC"/>
    <x v="0"/>
  </r>
  <r>
    <n v="4478"/>
    <s v="Thraupidae"/>
    <x v="43"/>
    <n v="1"/>
    <s v="LM3"/>
    <s v="lm3camp206/02/2024Leste"/>
    <m/>
    <s v="camp2"/>
    <m/>
    <s v="06/02/2024"/>
    <m/>
    <x v="0"/>
    <x v="0"/>
    <m/>
    <x v="0"/>
    <m/>
    <m/>
    <m/>
    <s v="sanhaço-cinzento"/>
    <x v="0"/>
    <x v="0"/>
    <n v="0"/>
    <n v="0"/>
    <e v="#N/A"/>
    <e v="#N/A"/>
    <x v="0"/>
  </r>
  <r>
    <n v="1822"/>
    <s v="Cariamidae"/>
    <x v="7"/>
    <n v="1"/>
    <s v="LM3"/>
    <s v="lm3camp206/02/2024Leste"/>
    <m/>
    <s v="camp2"/>
    <m/>
    <s v="06/02/2024"/>
    <m/>
    <x v="0"/>
    <x v="0"/>
    <m/>
    <x v="0"/>
    <m/>
    <m/>
    <m/>
    <s v="seriema"/>
    <x v="1"/>
    <x v="1"/>
    <n v="0"/>
    <n v="0"/>
    <n v="0"/>
    <s v="LC"/>
    <x v="0"/>
  </r>
  <r>
    <n v="1705"/>
    <s v="Picidae"/>
    <x v="58"/>
    <n v="1"/>
    <s v="LM3"/>
    <s v="lm3camp206/02/2024Leste"/>
    <m/>
    <s v="camp2"/>
    <m/>
    <s v="06/02/2024"/>
    <m/>
    <x v="0"/>
    <x v="0"/>
    <m/>
    <x v="0"/>
    <m/>
    <m/>
    <m/>
    <s v="picapauzinho-de-coleira"/>
    <x v="1"/>
    <x v="0"/>
    <s v="MA"/>
    <n v="0"/>
    <n v="0"/>
    <s v="LC"/>
    <x v="0"/>
  </r>
  <r>
    <n v="1904"/>
    <s v="Psittacidae"/>
    <x v="18"/>
    <n v="1"/>
    <s v="LM3"/>
    <s v="lm3camp206/02/2024Leste"/>
    <m/>
    <s v="camp2"/>
    <m/>
    <s v="06/02/2024"/>
    <m/>
    <x v="0"/>
    <x v="0"/>
    <m/>
    <x v="0"/>
    <m/>
    <m/>
    <m/>
    <s v="periquitão"/>
    <x v="0"/>
    <x v="0"/>
    <n v="0"/>
    <n v="0"/>
    <n v="0"/>
    <s v="LC"/>
    <x v="0"/>
  </r>
  <r>
    <n v="3607"/>
    <s v="Tyrannidae"/>
    <x v="13"/>
    <n v="1"/>
    <s v="LM3"/>
    <s v="lm3camp206/02/2024Leste"/>
    <m/>
    <s v="camp2"/>
    <m/>
    <s v="06/02/2024"/>
    <m/>
    <x v="0"/>
    <x v="0"/>
    <m/>
    <x v="0"/>
    <m/>
    <m/>
    <m/>
    <s v="risadinha"/>
    <x v="0"/>
    <x v="0"/>
    <n v="0"/>
    <n v="0"/>
    <n v="0"/>
    <s v="LC"/>
    <x v="0"/>
  </r>
  <r>
    <n v="4493"/>
    <s v="Thraupidae"/>
    <x v="47"/>
    <n v="1"/>
    <s v="LM3"/>
    <s v="lm3camp206/02/2024Leste"/>
    <m/>
    <s v="camp2"/>
    <m/>
    <s v="06/02/2024"/>
    <m/>
    <x v="0"/>
    <x v="0"/>
    <m/>
    <x v="0"/>
    <m/>
    <m/>
    <m/>
    <s v="saíra-amarela"/>
    <x v="1"/>
    <x v="0"/>
    <n v="0"/>
    <n v="0"/>
    <e v="#N/A"/>
    <e v="#N/A"/>
    <x v="0"/>
  </r>
  <r>
    <n v="4144"/>
    <s v="Turdidae"/>
    <x v="4"/>
    <n v="1"/>
    <s v="LM3"/>
    <s v="lm3camp206/02/2024Leste"/>
    <m/>
    <s v="camp2"/>
    <m/>
    <s v="06/02/2024"/>
    <m/>
    <x v="0"/>
    <x v="0"/>
    <m/>
    <x v="0"/>
    <m/>
    <m/>
    <m/>
    <s v="sabiá-branco"/>
    <x v="0"/>
    <x v="0"/>
    <n v="0"/>
    <n v="0"/>
    <n v="0"/>
    <s v="LC"/>
    <x v="0"/>
  </r>
  <r>
    <n v="3186"/>
    <s v="Pipridae"/>
    <x v="19"/>
    <n v="1"/>
    <s v="LM3"/>
    <s v="lm3camp206/02/2024Leste"/>
    <m/>
    <s v="camp2"/>
    <m/>
    <s v="06/02/2024"/>
    <m/>
    <x v="0"/>
    <x v="0"/>
    <m/>
    <x v="0"/>
    <m/>
    <m/>
    <m/>
    <s v="tangará"/>
    <x v="0"/>
    <x v="0"/>
    <s v="MA"/>
    <n v="0"/>
    <n v="0"/>
    <s v="LC"/>
    <x v="0"/>
  </r>
  <r>
    <n v="937"/>
    <s v="Columbidae"/>
    <x v="16"/>
    <n v="1"/>
    <s v="LM4"/>
    <s v="lm4camp206/02/2024Leste"/>
    <m/>
    <s v="camp2"/>
    <m/>
    <s v="06/02/2024"/>
    <m/>
    <x v="0"/>
    <x v="0"/>
    <m/>
    <x v="0"/>
    <m/>
    <m/>
    <m/>
    <s v="juriti-pupu"/>
    <x v="0"/>
    <x v="0"/>
    <n v="0"/>
    <n v="0"/>
    <n v="0"/>
    <s v="LC"/>
    <x v="0"/>
  </r>
  <r>
    <n v="3752"/>
    <s v="Tyrannidae"/>
    <x v="10"/>
    <n v="1"/>
    <s v="LM4"/>
    <s v="lm4camp206/02/2024Leste"/>
    <m/>
    <s v="camp2"/>
    <m/>
    <s v="06/02/2024"/>
    <m/>
    <x v="0"/>
    <x v="0"/>
    <m/>
    <x v="0"/>
    <m/>
    <m/>
    <m/>
    <s v="bem-te-vi"/>
    <x v="0"/>
    <x v="0"/>
    <n v="0"/>
    <n v="0"/>
    <n v="0"/>
    <s v="LC"/>
    <x v="0"/>
  </r>
  <r>
    <n v="3455"/>
    <s v="Rhynchocyclidae"/>
    <x v="217"/>
    <n v="1"/>
    <s v="LM4"/>
    <s v="lm4camp206/02/2024Leste"/>
    <m/>
    <s v="camp2"/>
    <m/>
    <s v="06/02/2024"/>
    <m/>
    <x v="0"/>
    <x v="0"/>
    <m/>
    <x v="0"/>
    <m/>
    <m/>
    <m/>
    <s v="bico-chato-de-orelha-preta"/>
    <x v="1"/>
    <x v="0"/>
    <n v="0"/>
    <n v="0"/>
    <n v="0"/>
    <s v="LC"/>
    <x v="0"/>
  </r>
  <r>
    <n v="2289"/>
    <s v="Thamnophilidae"/>
    <x v="198"/>
    <n v="1"/>
    <s v="LM4"/>
    <s v="lm4camp206/02/2024Leste"/>
    <m/>
    <s v="camp2"/>
    <m/>
    <s v="06/02/2024"/>
    <m/>
    <x v="0"/>
    <x v="0"/>
    <m/>
    <x v="0"/>
    <m/>
    <m/>
    <m/>
    <s v="choca-da-mata"/>
    <x v="0"/>
    <x v="0"/>
    <n v="0"/>
    <n v="0"/>
    <n v="0"/>
    <s v="LC"/>
    <x v="0"/>
  </r>
  <r>
    <n v="545"/>
    <s v="Accipitridae"/>
    <x v="34"/>
    <n v="1"/>
    <s v="LM4"/>
    <s v="lm4camp206/02/2024Leste"/>
    <m/>
    <s v="camp2"/>
    <m/>
    <s v="06/02/2024"/>
    <m/>
    <x v="0"/>
    <x v="0"/>
    <m/>
    <x v="0"/>
    <m/>
    <m/>
    <m/>
    <s v="gavião-carijó"/>
    <x v="0"/>
    <x v="0"/>
    <n v="0"/>
    <n v="0"/>
    <n v="0"/>
    <s v="LC"/>
    <x v="0"/>
  </r>
  <r>
    <n v="3979"/>
    <s v="Corvidae"/>
    <x v="241"/>
    <n v="1"/>
    <s v="LM4"/>
    <s v="lm4camp206/02/2024Leste"/>
    <m/>
    <s v="camp2"/>
    <m/>
    <s v="06/02/2024"/>
    <m/>
    <x v="0"/>
    <x v="0"/>
    <m/>
    <x v="0"/>
    <m/>
    <m/>
    <m/>
    <s v="gralha-do-campo"/>
    <x v="1"/>
    <x v="1"/>
    <s v="Cer"/>
    <n v="0"/>
    <n v="0"/>
    <s v="LC"/>
    <x v="0"/>
  </r>
  <r>
    <n v="4262"/>
    <s v="Parulidae"/>
    <x v="8"/>
    <n v="1"/>
    <s v="LM4"/>
    <s v="lm4camp206/02/2024Leste"/>
    <m/>
    <s v="camp2"/>
    <m/>
    <s v="06/02/2024"/>
    <m/>
    <x v="0"/>
    <x v="0"/>
    <m/>
    <x v="0"/>
    <m/>
    <m/>
    <m/>
    <s v="pula-pula"/>
    <x v="1"/>
    <x v="0"/>
    <n v="0"/>
    <n v="0"/>
    <n v="0"/>
    <n v="0"/>
    <x v="0"/>
  </r>
  <r>
    <n v="3081"/>
    <s v="Furnariidae"/>
    <x v="209"/>
    <n v="1"/>
    <s v="LM4"/>
    <s v="lm4camp206/02/2024Leste"/>
    <m/>
    <s v="camp2"/>
    <m/>
    <s v="06/02/2024"/>
    <m/>
    <x v="0"/>
    <x v="0"/>
    <m/>
    <x v="0"/>
    <m/>
    <m/>
    <m/>
    <s v="arredio-pálido"/>
    <x v="1"/>
    <x v="0"/>
    <s v="MA"/>
    <n v="0"/>
    <n v="0"/>
    <s v="LC"/>
    <x v="0"/>
  </r>
  <r>
    <n v="1833"/>
    <s v="Falconidae"/>
    <x v="190"/>
    <n v="1"/>
    <s v="LM4"/>
    <s v="lm4camp206/02/2024Leste"/>
    <m/>
    <s v="camp2"/>
    <m/>
    <s v="06/02/2024"/>
    <m/>
    <x v="0"/>
    <x v="0"/>
    <m/>
    <x v="0"/>
    <m/>
    <m/>
    <m/>
    <s v="carrapateiro"/>
    <x v="0"/>
    <x v="1"/>
    <n v="0"/>
    <n v="0"/>
    <n v="0"/>
    <s v="LC"/>
    <x v="0"/>
  </r>
  <r>
    <n v="4272"/>
    <s v="Parulidae"/>
    <x v="410"/>
    <n v="1"/>
    <s v="LM4"/>
    <s v="lm4camp206/02/2024Leste"/>
    <m/>
    <s v="camp2"/>
    <m/>
    <s v="06/02/2024"/>
    <m/>
    <x v="0"/>
    <x v="0"/>
    <m/>
    <x v="0"/>
    <m/>
    <m/>
    <m/>
    <s v="pula-pula-assobiador"/>
    <x v="1"/>
    <x v="0"/>
    <n v="1"/>
    <n v="0"/>
    <n v="0"/>
    <s v="LC"/>
    <x v="0"/>
  </r>
  <r>
    <n v="3730"/>
    <s v="Tyrannidae"/>
    <x v="223"/>
    <n v="1"/>
    <s v="LM1"/>
    <s v="lm1camp206/02/2024Central"/>
    <m/>
    <s v="camp2"/>
    <m/>
    <s v="06/02/2024"/>
    <m/>
    <x v="3"/>
    <x v="0"/>
    <m/>
    <x v="0"/>
    <m/>
    <m/>
    <m/>
    <s v="maria-cavaleira"/>
    <x v="0"/>
    <x v="0"/>
    <n v="0"/>
    <n v="0"/>
    <n v="0"/>
    <s v="LC"/>
    <x v="0"/>
  </r>
  <r>
    <n v="3487"/>
    <s v="Rhynchocyclidae"/>
    <x v="219"/>
    <n v="1"/>
    <s v="LM1"/>
    <s v="lm1camp206/02/2024Central"/>
    <m/>
    <s v="camp2"/>
    <m/>
    <s v="06/02/2024"/>
    <m/>
    <x v="3"/>
    <x v="0"/>
    <m/>
    <x v="0"/>
    <m/>
    <m/>
    <m/>
    <s v="ferreirinho-relógio"/>
    <x v="0"/>
    <x v="0"/>
    <n v="0"/>
    <n v="0"/>
    <n v="0"/>
    <s v="LC"/>
    <x v="0"/>
  </r>
  <r>
    <n v="4696"/>
    <s v="Thraupidae"/>
    <x v="286"/>
    <n v="1"/>
    <s v="LM1"/>
    <s v="lm1camp206/02/2024Central"/>
    <m/>
    <s v="camp2"/>
    <m/>
    <s v="06/02/2024"/>
    <m/>
    <x v="3"/>
    <x v="0"/>
    <m/>
    <x v="0"/>
    <m/>
    <m/>
    <m/>
    <s v="coleirinho"/>
    <x v="0"/>
    <x v="1"/>
    <n v="0"/>
    <n v="0"/>
    <n v="0"/>
    <s v="LC"/>
    <x v="0"/>
  </r>
  <r>
    <n v="3455"/>
    <s v="Rhynchocyclidae"/>
    <x v="217"/>
    <n v="1"/>
    <s v="LM1"/>
    <s v="lm1camp206/02/2024Central"/>
    <m/>
    <s v="camp2"/>
    <m/>
    <s v="06/02/2024"/>
    <m/>
    <x v="3"/>
    <x v="0"/>
    <m/>
    <x v="0"/>
    <m/>
    <m/>
    <m/>
    <s v="bico-chato-de-orelha-preta"/>
    <x v="1"/>
    <x v="0"/>
    <n v="0"/>
    <n v="0"/>
    <n v="0"/>
    <s v="LC"/>
    <x v="0"/>
  </r>
  <r>
    <n v="4478"/>
    <s v="Thraupidae"/>
    <x v="43"/>
    <n v="1"/>
    <s v="LM1"/>
    <s v="lm1camp206/02/2024Central"/>
    <m/>
    <s v="camp2"/>
    <m/>
    <s v="06/02/2024"/>
    <m/>
    <x v="3"/>
    <x v="0"/>
    <m/>
    <x v="0"/>
    <m/>
    <m/>
    <m/>
    <s v="sanhaço-cinzento"/>
    <x v="0"/>
    <x v="0"/>
    <n v="0"/>
    <n v="0"/>
    <e v="#N/A"/>
    <e v="#N/A"/>
    <x v="0"/>
  </r>
  <r>
    <n v="2289"/>
    <s v="Thamnophilidae"/>
    <x v="198"/>
    <n v="1"/>
    <s v="LM1"/>
    <s v="lm1camp206/02/2024Central"/>
    <m/>
    <s v="camp2"/>
    <m/>
    <s v="06/02/2024"/>
    <m/>
    <x v="3"/>
    <x v="0"/>
    <m/>
    <x v="0"/>
    <m/>
    <m/>
    <m/>
    <s v="choca-da-mata"/>
    <x v="0"/>
    <x v="0"/>
    <n v="0"/>
    <n v="0"/>
    <n v="0"/>
    <s v="LC"/>
    <x v="0"/>
  </r>
  <r>
    <n v="537"/>
    <s v="Accipitridae"/>
    <x v="166"/>
    <n v="1"/>
    <s v="LM1"/>
    <s v="lm1camp206/02/2024Central"/>
    <m/>
    <s v="camp2"/>
    <m/>
    <s v="06/02/2024"/>
    <m/>
    <x v="3"/>
    <x v="0"/>
    <m/>
    <x v="0"/>
    <m/>
    <m/>
    <m/>
    <s v="gavião-caboclo"/>
    <x v="0"/>
    <x v="1"/>
    <n v="0"/>
    <n v="0"/>
    <n v="0"/>
    <n v="0"/>
    <x v="0"/>
  </r>
  <r>
    <n v="4270"/>
    <s v="Parulidae"/>
    <x v="272"/>
    <n v="1"/>
    <s v="LM1"/>
    <s v="lm1camp206/02/2024Central"/>
    <m/>
    <s v="camp2"/>
    <m/>
    <s v="06/02/2024"/>
    <m/>
    <x v="3"/>
    <x v="0"/>
    <m/>
    <x v="0"/>
    <m/>
    <m/>
    <m/>
    <s v="canário-do-mato"/>
    <x v="1"/>
    <x v="0"/>
    <n v="0"/>
    <n v="0"/>
    <n v="0"/>
    <s v="LC"/>
    <x v="0"/>
  </r>
  <r>
    <n v="3275"/>
    <s v="Tityridae"/>
    <x v="15"/>
    <n v="1"/>
    <s v="LM5"/>
    <s v="lm5camp215/02/2024Leste"/>
    <m/>
    <s v="camp2"/>
    <m/>
    <s v="15/02/2024"/>
    <m/>
    <x v="0"/>
    <x v="0"/>
    <m/>
    <x v="0"/>
    <m/>
    <m/>
    <m/>
    <s v="caneleiro-preto"/>
    <x v="0"/>
    <x v="0"/>
    <n v="0"/>
    <n v="0"/>
    <n v="0"/>
    <s v="LC"/>
    <x v="0"/>
  </r>
  <r>
    <n v="4478"/>
    <s v="Thraupidae"/>
    <x v="43"/>
    <n v="1"/>
    <s v="LM5"/>
    <s v="lm5camp215/02/2024Leste"/>
    <m/>
    <s v="camp2"/>
    <m/>
    <s v="15/02/2024"/>
    <m/>
    <x v="0"/>
    <x v="0"/>
    <m/>
    <x v="0"/>
    <m/>
    <m/>
    <m/>
    <s v="sanhaço-cinzento"/>
    <x v="0"/>
    <x v="0"/>
    <n v="0"/>
    <n v="0"/>
    <e v="#N/A"/>
    <e v="#N/A"/>
    <x v="0"/>
  </r>
  <r>
    <n v="1904"/>
    <s v="Psittacidae"/>
    <x v="18"/>
    <n v="1"/>
    <s v="LM5"/>
    <s v="lm5camp215/02/2024Leste"/>
    <m/>
    <s v="camp2"/>
    <m/>
    <s v="15/02/2024"/>
    <m/>
    <x v="0"/>
    <x v="0"/>
    <m/>
    <x v="0"/>
    <m/>
    <m/>
    <m/>
    <s v="periquitão"/>
    <x v="0"/>
    <x v="0"/>
    <n v="0"/>
    <n v="0"/>
    <n v="0"/>
    <s v="LC"/>
    <x v="0"/>
  </r>
  <r>
    <n v="4493"/>
    <s v="Thraupidae"/>
    <x v="47"/>
    <n v="1"/>
    <s v="LM5"/>
    <s v="lm5camp215/02/2024Leste"/>
    <m/>
    <s v="camp2"/>
    <m/>
    <s v="15/02/2024"/>
    <m/>
    <x v="0"/>
    <x v="0"/>
    <m/>
    <x v="0"/>
    <m/>
    <m/>
    <m/>
    <s v="saíra-amarela"/>
    <x v="1"/>
    <x v="0"/>
    <n v="0"/>
    <n v="0"/>
    <e v="#N/A"/>
    <e v="#N/A"/>
    <x v="0"/>
  </r>
  <r>
    <n v="4144"/>
    <s v="Turdidae"/>
    <x v="4"/>
    <n v="1"/>
    <s v="LM5"/>
    <s v="lm5camp215/02/2024Leste"/>
    <m/>
    <s v="camp2"/>
    <m/>
    <s v="15/02/2024"/>
    <m/>
    <x v="0"/>
    <x v="0"/>
    <m/>
    <x v="0"/>
    <m/>
    <m/>
    <m/>
    <s v="sabiá-branco"/>
    <x v="0"/>
    <x v="0"/>
    <n v="0"/>
    <n v="0"/>
    <n v="0"/>
    <s v="LC"/>
    <x v="0"/>
  </r>
  <r>
    <n v="3777"/>
    <s v="Tyrannidae"/>
    <x v="226"/>
    <n v="1"/>
    <s v="LM5"/>
    <s v="lm5camp215/02/2024Leste"/>
    <m/>
    <s v="camp2"/>
    <m/>
    <s v="15/02/2024"/>
    <m/>
    <x v="0"/>
    <x v="0"/>
    <m/>
    <x v="0"/>
    <m/>
    <m/>
    <m/>
    <s v="bentevizinho-de-penacho-vermelho"/>
    <x v="0"/>
    <x v="0"/>
    <n v="0"/>
    <n v="0"/>
    <n v="0"/>
    <s v="LC"/>
    <x v="0"/>
  </r>
  <r>
    <n v="989"/>
    <s v="Cuculidae"/>
    <x v="108"/>
    <n v="1"/>
    <s v="LM5"/>
    <s v="lm5camp215/02/2024Leste"/>
    <m/>
    <s v="camp2"/>
    <m/>
    <s v="15/02/2024"/>
    <m/>
    <x v="0"/>
    <x v="0"/>
    <m/>
    <x v="0"/>
    <m/>
    <m/>
    <m/>
    <s v="anu-branco"/>
    <x v="0"/>
    <x v="1"/>
    <n v="0"/>
    <n v="0"/>
    <n v="0"/>
    <s v="LC"/>
    <x v="0"/>
  </r>
  <r>
    <n v="465"/>
    <s v="Cathartidae"/>
    <x v="24"/>
    <n v="1"/>
    <s v="LM5"/>
    <s v="lm5camp215/02/2024Leste"/>
    <m/>
    <s v="camp2"/>
    <m/>
    <s v="15/02/2024"/>
    <m/>
    <x v="0"/>
    <x v="0"/>
    <m/>
    <x v="0"/>
    <m/>
    <m/>
    <m/>
    <s v="urubu"/>
    <x v="0"/>
    <x v="1"/>
    <n v="0"/>
    <n v="0"/>
    <n v="0"/>
    <s v="LC"/>
    <x v="0"/>
  </r>
  <r>
    <n v="670"/>
    <s v="Rallidae"/>
    <x v="41"/>
    <n v="1"/>
    <s v="LM5"/>
    <s v="lm5camp215/02/2024Leste"/>
    <m/>
    <s v="camp2"/>
    <m/>
    <s v="15/02/2024"/>
    <m/>
    <x v="0"/>
    <x v="0"/>
    <m/>
    <x v="0"/>
    <m/>
    <m/>
    <m/>
    <s v="galinha-d'água"/>
    <x v="0"/>
    <x v="2"/>
    <n v="0"/>
    <n v="0"/>
    <n v="0"/>
    <s v="LC"/>
    <x v="0"/>
  </r>
  <r>
    <n v="789"/>
    <s v="Jacanidae"/>
    <x v="138"/>
    <n v="1"/>
    <s v="LM5"/>
    <s v="lm5camp215/02/2024Leste"/>
    <m/>
    <s v="camp2"/>
    <m/>
    <s v="15/02/2024"/>
    <m/>
    <x v="0"/>
    <x v="0"/>
    <m/>
    <x v="0"/>
    <m/>
    <m/>
    <m/>
    <s v="jaçanã"/>
    <x v="0"/>
    <x v="2"/>
    <n v="0"/>
    <n v="0"/>
    <n v="0"/>
    <s v="LC"/>
    <x v="0"/>
  </r>
  <r>
    <n v="3752"/>
    <s v="Tyrannidae"/>
    <x v="10"/>
    <n v="1"/>
    <s v="LM6"/>
    <s v="lm6camp215/02/2024Leste"/>
    <m/>
    <s v="camp2"/>
    <m/>
    <s v="15/02/2024"/>
    <m/>
    <x v="0"/>
    <x v="0"/>
    <m/>
    <x v="0"/>
    <m/>
    <m/>
    <m/>
    <s v="bem-te-vi"/>
    <x v="0"/>
    <x v="0"/>
    <n v="0"/>
    <n v="0"/>
    <n v="0"/>
    <s v="LC"/>
    <x v="0"/>
  </r>
  <r>
    <n v="3790"/>
    <s v="Tyrannidae"/>
    <x v="228"/>
    <n v="1"/>
    <s v="LM6"/>
    <s v="lm6camp215/02/2024Leste"/>
    <m/>
    <s v="camp2"/>
    <m/>
    <s v="15/02/2024"/>
    <m/>
    <x v="0"/>
    <x v="0"/>
    <m/>
    <x v="0"/>
    <m/>
    <m/>
    <m/>
    <s v="tesourinha"/>
    <x v="0"/>
    <x v="1"/>
    <n v="0"/>
    <n v="0"/>
    <n v="0"/>
    <s v="LC"/>
    <x v="0"/>
  </r>
  <r>
    <n v="4478"/>
    <s v="Thraupidae"/>
    <x v="43"/>
    <n v="1"/>
    <s v="LM6"/>
    <s v="lm6camp215/02/2024Leste"/>
    <m/>
    <s v="camp2"/>
    <m/>
    <s v="15/02/2024"/>
    <m/>
    <x v="0"/>
    <x v="0"/>
    <m/>
    <x v="0"/>
    <m/>
    <m/>
    <m/>
    <s v="sanhaço-cinzento"/>
    <x v="0"/>
    <x v="0"/>
    <n v="0"/>
    <n v="0"/>
    <e v="#N/A"/>
    <e v="#N/A"/>
    <x v="0"/>
  </r>
  <r>
    <n v="909"/>
    <s v="Columbidae"/>
    <x v="5"/>
    <n v="1"/>
    <s v="LM6"/>
    <s v="lm6camp215/02/2024Leste"/>
    <m/>
    <s v="camp2"/>
    <m/>
    <s v="15/02/2024"/>
    <m/>
    <x v="0"/>
    <x v="0"/>
    <m/>
    <x v="0"/>
    <m/>
    <m/>
    <m/>
    <s v="asa-branca"/>
    <x v="1"/>
    <x v="0"/>
    <n v="0"/>
    <n v="0"/>
    <n v="0"/>
    <s v="LC"/>
    <x v="0"/>
  </r>
  <r>
    <n v="4575"/>
    <s v="Thraupidae"/>
    <x v="278"/>
    <n v="1"/>
    <s v="LM6"/>
    <s v="lm6camp215/02/2024Leste"/>
    <m/>
    <s v="camp2"/>
    <m/>
    <s v="15/02/2024"/>
    <m/>
    <x v="0"/>
    <x v="0"/>
    <m/>
    <x v="0"/>
    <m/>
    <m/>
    <m/>
    <s v="tiziu"/>
    <x v="0"/>
    <x v="1"/>
    <n v="0"/>
    <n v="0"/>
    <n v="0"/>
    <s v="LC"/>
    <x v="0"/>
  </r>
  <r>
    <n v="4696"/>
    <s v="Thraupidae"/>
    <x v="286"/>
    <n v="1"/>
    <s v="LM6"/>
    <s v="lm6camp215/02/2024Leste"/>
    <m/>
    <s v="camp2"/>
    <m/>
    <s v="15/02/2024"/>
    <m/>
    <x v="0"/>
    <x v="0"/>
    <m/>
    <x v="0"/>
    <m/>
    <m/>
    <m/>
    <s v="coleirinho"/>
    <x v="0"/>
    <x v="1"/>
    <n v="0"/>
    <n v="0"/>
    <n v="0"/>
    <s v="LC"/>
    <x v="0"/>
  </r>
  <r>
    <n v="888"/>
    <s v="Columbidae"/>
    <x v="106"/>
    <n v="1"/>
    <s v="LM6"/>
    <s v="lm6camp215/02/2024Leste"/>
    <m/>
    <s v="camp2"/>
    <m/>
    <s v="15/02/2024"/>
    <m/>
    <x v="0"/>
    <x v="0"/>
    <m/>
    <x v="0"/>
    <m/>
    <m/>
    <m/>
    <s v="rolinha"/>
    <x v="0"/>
    <x v="1"/>
    <n v="0"/>
    <n v="0"/>
    <n v="0"/>
    <s v="LC"/>
    <x v="0"/>
  </r>
  <r>
    <n v="909"/>
    <s v="Columbidae"/>
    <x v="5"/>
    <n v="1"/>
    <s v="LM6"/>
    <s v="lm6camp215/02/2024Leste"/>
    <m/>
    <s v="camp2"/>
    <m/>
    <s v="15/02/2024"/>
    <m/>
    <x v="0"/>
    <x v="0"/>
    <m/>
    <x v="0"/>
    <m/>
    <m/>
    <m/>
    <s v="asa-branca"/>
    <x v="1"/>
    <x v="0"/>
    <n v="0"/>
    <n v="0"/>
    <n v="0"/>
    <s v="LC"/>
    <x v="0"/>
  </r>
  <r>
    <n v="1631"/>
    <s v="Ramphastidae"/>
    <x v="181"/>
    <n v="1"/>
    <s v="LM6"/>
    <s v="lm6camp215/02/2024Leste"/>
    <m/>
    <s v="camp2"/>
    <m/>
    <s v="15/02/2024"/>
    <m/>
    <x v="0"/>
    <x v="0"/>
    <m/>
    <x v="0"/>
    <m/>
    <m/>
    <m/>
    <s v="tucanuçu"/>
    <x v="1"/>
    <x v="1"/>
    <n v="0"/>
    <n v="0"/>
    <n v="0"/>
    <s v="LC"/>
    <x v="0"/>
  </r>
  <r>
    <n v="987"/>
    <s v="Cuculidae"/>
    <x v="109"/>
    <n v="1"/>
    <s v="LM6"/>
    <s v="lm6camp215/02/2024Leste"/>
    <m/>
    <s v="camp2"/>
    <m/>
    <s v="15/02/2024"/>
    <m/>
    <x v="0"/>
    <x v="0"/>
    <m/>
    <x v="0"/>
    <m/>
    <m/>
    <m/>
    <s v="anu-preto"/>
    <x v="0"/>
    <x v="1"/>
    <n v="0"/>
    <n v="0"/>
    <n v="0"/>
    <s v="LC"/>
    <x v="0"/>
  </r>
  <r>
    <n v="441"/>
    <s v="Threskiornithidae"/>
    <x v="46"/>
    <n v="1"/>
    <s v="LM7"/>
    <s v="lm7camp216/02/2024Leste"/>
    <m/>
    <s v="camp2"/>
    <m/>
    <s v="16/02/2024"/>
    <m/>
    <x v="0"/>
    <x v="0"/>
    <m/>
    <x v="0"/>
    <m/>
    <m/>
    <m/>
    <s v="coró-coró"/>
    <x v="1"/>
    <x v="0"/>
    <n v="0"/>
    <n v="0"/>
    <n v="0"/>
    <s v="LC"/>
    <x v="0"/>
  </r>
  <r>
    <n v="91"/>
    <s v="Anatidae"/>
    <x v="53"/>
    <n v="1"/>
    <s v="LM7"/>
    <s v="lm7camp216/02/2024Leste"/>
    <m/>
    <s v="camp2"/>
    <m/>
    <s v="16/02/2024"/>
    <m/>
    <x v="0"/>
    <x v="0"/>
    <m/>
    <x v="0"/>
    <m/>
    <m/>
    <m/>
    <s v="pato-do-mato"/>
    <x v="1"/>
    <x v="2"/>
    <n v="0"/>
    <n v="0"/>
    <n v="0"/>
    <s v="LC"/>
    <x v="0"/>
  </r>
  <r>
    <n v="3991"/>
    <s v="Hirundinidae"/>
    <x v="6"/>
    <n v="1"/>
    <s v="LM7"/>
    <s v="lm7camp216/02/2024Leste"/>
    <m/>
    <s v="camp2"/>
    <m/>
    <s v="16/02/2024"/>
    <m/>
    <x v="0"/>
    <x v="0"/>
    <m/>
    <x v="0"/>
    <m/>
    <m/>
    <m/>
    <s v="andorinha-pequena-de-casa"/>
    <x v="0"/>
    <x v="1"/>
    <n v="0"/>
    <n v="0"/>
    <n v="0"/>
    <s v="LC"/>
    <x v="0"/>
  </r>
  <r>
    <n v="3752"/>
    <s v="Tyrannidae"/>
    <x v="10"/>
    <n v="1"/>
    <s v="LM7"/>
    <s v="lm7camp216/02/2024Leste"/>
    <m/>
    <s v="camp2"/>
    <m/>
    <s v="16/02/2024"/>
    <m/>
    <x v="0"/>
    <x v="0"/>
    <m/>
    <x v="0"/>
    <m/>
    <m/>
    <m/>
    <s v="bem-te-vi"/>
    <x v="0"/>
    <x v="0"/>
    <n v="0"/>
    <n v="0"/>
    <n v="0"/>
    <s v="LC"/>
    <x v="0"/>
  </r>
  <r>
    <n v="4575"/>
    <s v="Thraupidae"/>
    <x v="278"/>
    <n v="1"/>
    <s v="LM7"/>
    <s v="lm7camp216/02/2024Leste"/>
    <m/>
    <s v="camp2"/>
    <m/>
    <s v="16/02/2024"/>
    <m/>
    <x v="0"/>
    <x v="0"/>
    <m/>
    <x v="0"/>
    <m/>
    <m/>
    <m/>
    <s v="tiziu"/>
    <x v="0"/>
    <x v="1"/>
    <n v="0"/>
    <n v="0"/>
    <n v="0"/>
    <s v="LC"/>
    <x v="0"/>
  </r>
  <r>
    <n v="2252"/>
    <s v="Thamnophilidae"/>
    <x v="196"/>
    <n v="1"/>
    <s v="LM7"/>
    <s v="lm7camp216/02/2024Leste"/>
    <m/>
    <s v="camp2"/>
    <m/>
    <s v="16/02/2024"/>
    <m/>
    <x v="0"/>
    <x v="0"/>
    <m/>
    <x v="0"/>
    <m/>
    <m/>
    <m/>
    <s v="choca-barrada"/>
    <x v="0"/>
    <x v="1"/>
    <n v="0"/>
    <n v="0"/>
    <n v="0"/>
    <s v="LC"/>
    <x v="0"/>
  </r>
  <r>
    <n v="2323"/>
    <s v="Thamnophilidae"/>
    <x v="199"/>
    <n v="1"/>
    <s v="LM7"/>
    <s v="lm7camp216/02/2024Leste"/>
    <m/>
    <s v="camp2"/>
    <m/>
    <s v="16/02/2024"/>
    <m/>
    <x v="0"/>
    <x v="0"/>
    <m/>
    <x v="0"/>
    <m/>
    <m/>
    <m/>
    <s v="choró-boi"/>
    <x v="0"/>
    <x v="0"/>
    <n v="0"/>
    <n v="0"/>
    <n v="0"/>
    <s v="LC"/>
    <x v="0"/>
  </r>
  <r>
    <n v="2889"/>
    <s v="Furnariidae"/>
    <x v="204"/>
    <n v="1"/>
    <s v="LM7"/>
    <s v="lm7camp216/02/2024Leste"/>
    <m/>
    <s v="camp2"/>
    <m/>
    <s v="16/02/2024"/>
    <m/>
    <x v="0"/>
    <x v="0"/>
    <m/>
    <x v="0"/>
    <m/>
    <m/>
    <m/>
    <s v="joão-de-barro"/>
    <x v="0"/>
    <x v="1"/>
    <n v="0"/>
    <n v="0"/>
    <n v="0"/>
    <s v="LC"/>
    <x v="0"/>
  </r>
  <r>
    <n v="3752"/>
    <s v="Tyrannidae"/>
    <x v="10"/>
    <n v="1"/>
    <s v="LM7"/>
    <s v="lm7camp216/02/2024Leste"/>
    <m/>
    <s v="camp2"/>
    <m/>
    <s v="16/02/2024"/>
    <m/>
    <x v="0"/>
    <x v="0"/>
    <m/>
    <x v="0"/>
    <m/>
    <m/>
    <m/>
    <s v="bem-te-vi"/>
    <x v="0"/>
    <x v="0"/>
    <n v="0"/>
    <n v="0"/>
    <n v="0"/>
    <s v="LC"/>
    <x v="0"/>
  </r>
  <r>
    <n v="937"/>
    <s v="Columbidae"/>
    <x v="16"/>
    <n v="1"/>
    <s v="LM7"/>
    <s v="lm7camp216/02/2024Leste"/>
    <m/>
    <s v="camp2"/>
    <m/>
    <s v="16/02/2024"/>
    <m/>
    <x v="0"/>
    <x v="0"/>
    <m/>
    <x v="0"/>
    <m/>
    <m/>
    <m/>
    <s v="juriti-pupu"/>
    <x v="0"/>
    <x v="0"/>
    <n v="0"/>
    <n v="0"/>
    <n v="0"/>
    <s v="LC"/>
    <x v="0"/>
  </r>
  <r>
    <n v="989"/>
    <s v="Cuculidae"/>
    <x v="108"/>
    <n v="1"/>
    <s v="lm8"/>
    <s v="lm8camp216/02/2024Leste"/>
    <m/>
    <s v="camp2"/>
    <m/>
    <s v="16/02/2024"/>
    <m/>
    <x v="0"/>
    <x v="0"/>
    <m/>
    <x v="0"/>
    <m/>
    <m/>
    <m/>
    <s v="anu-branco"/>
    <x v="0"/>
    <x v="1"/>
    <n v="0"/>
    <n v="0"/>
    <n v="0"/>
    <s v="LC"/>
    <x v="0"/>
  </r>
  <r>
    <n v="419"/>
    <s v="Ardeidae"/>
    <x v="150"/>
    <n v="1"/>
    <s v="lm8"/>
    <s v="lm8camp216/02/2024Leste"/>
    <m/>
    <s v="camp2"/>
    <m/>
    <s v="16/02/2024"/>
    <m/>
    <x v="0"/>
    <x v="0"/>
    <m/>
    <x v="0"/>
    <m/>
    <m/>
    <m/>
    <s v="maria-faceira"/>
    <x v="1"/>
    <x v="1"/>
    <n v="0"/>
    <n v="0"/>
    <n v="0"/>
    <s v="LC"/>
    <x v="0"/>
  </r>
  <r>
    <n v="3613"/>
    <s v="Tyrannidae"/>
    <x v="3"/>
    <n v="1"/>
    <s v="lm8"/>
    <s v="lm8camp216/02/2024Leste"/>
    <m/>
    <s v="camp2"/>
    <m/>
    <s v="16/02/2024"/>
    <m/>
    <x v="0"/>
    <x v="0"/>
    <m/>
    <x v="0"/>
    <m/>
    <m/>
    <m/>
    <s v="guaracava-de-barriga-amarela"/>
    <x v="0"/>
    <x v="1"/>
    <n v="0"/>
    <n v="0"/>
    <n v="0"/>
    <s v="LC"/>
    <x v="0"/>
  </r>
  <r>
    <n v="4042"/>
    <s v="Troglodytidae"/>
    <x v="2"/>
    <n v="1"/>
    <s v="lm8"/>
    <s v="lm8camp216/02/2024Leste"/>
    <m/>
    <s v="camp2"/>
    <m/>
    <s v="16/02/2024"/>
    <m/>
    <x v="0"/>
    <x v="0"/>
    <m/>
    <x v="0"/>
    <m/>
    <m/>
    <m/>
    <s v="corruíra"/>
    <x v="0"/>
    <x v="1"/>
    <n v="0"/>
    <n v="0"/>
    <n v="0"/>
    <n v="0"/>
    <x v="0"/>
  </r>
  <r>
    <n v="4657"/>
    <s v="Thraupidae"/>
    <x v="277"/>
    <n v="1"/>
    <s v="lm8"/>
    <s v="lm8camp216/02/2024Leste"/>
    <m/>
    <s v="camp2"/>
    <m/>
    <s v="16/02/2024"/>
    <m/>
    <x v="0"/>
    <x v="0"/>
    <m/>
    <x v="0"/>
    <m/>
    <m/>
    <m/>
    <s v="cambacica"/>
    <x v="0"/>
    <x v="0"/>
    <n v="0"/>
    <n v="0"/>
    <n v="0"/>
    <s v="LC"/>
    <x v="0"/>
  </r>
  <r>
    <n v="1245"/>
    <s v="Trochilidae"/>
    <x v="316"/>
    <n v="1"/>
    <s v="lm8"/>
    <s v="lm8camp216/02/2024Leste"/>
    <m/>
    <s v="camp2"/>
    <m/>
    <s v="16/02/2024"/>
    <m/>
    <x v="0"/>
    <x v="0"/>
    <m/>
    <x v="0"/>
    <m/>
    <m/>
    <m/>
    <s v="rabo-branco-de-garganta-rajada"/>
    <x v="1"/>
    <x v="0"/>
    <s v="MA"/>
    <n v="0"/>
    <n v="0"/>
    <s v="LC"/>
    <x v="0"/>
  </r>
  <r>
    <n v="3752"/>
    <s v="Tyrannidae"/>
    <x v="10"/>
    <n v="1"/>
    <s v="lm8"/>
    <s v="lm8camp216/02/2024Leste"/>
    <m/>
    <s v="camp2"/>
    <m/>
    <s v="16/02/2024"/>
    <m/>
    <x v="0"/>
    <x v="0"/>
    <m/>
    <x v="0"/>
    <m/>
    <m/>
    <m/>
    <s v="bem-te-vi"/>
    <x v="0"/>
    <x v="0"/>
    <n v="0"/>
    <n v="0"/>
    <n v="0"/>
    <s v="LC"/>
    <x v="0"/>
  </r>
  <r>
    <n v="4144"/>
    <s v="Turdidae"/>
    <x v="4"/>
    <n v="1"/>
    <s v="lm8"/>
    <s v="lm8camp216/02/2024Leste"/>
    <m/>
    <s v="camp2"/>
    <m/>
    <s v="16/02/2024"/>
    <m/>
    <x v="0"/>
    <x v="0"/>
    <m/>
    <x v="0"/>
    <m/>
    <m/>
    <m/>
    <s v="sabiá-branco"/>
    <x v="0"/>
    <x v="0"/>
    <n v="0"/>
    <n v="0"/>
    <n v="0"/>
    <s v="LC"/>
    <x v="0"/>
  </r>
  <r>
    <n v="545"/>
    <s v="Accipitridae"/>
    <x v="34"/>
    <n v="1"/>
    <s v="lm8"/>
    <s v="lm8camp216/02/2024Leste"/>
    <m/>
    <s v="camp2"/>
    <m/>
    <s v="16/02/2024"/>
    <m/>
    <x v="0"/>
    <x v="0"/>
    <m/>
    <x v="0"/>
    <m/>
    <m/>
    <m/>
    <s v="gavião-carijó"/>
    <x v="0"/>
    <x v="0"/>
    <n v="0"/>
    <n v="0"/>
    <n v="0"/>
    <s v="LC"/>
    <x v="0"/>
  </r>
  <r>
    <n v="1833"/>
    <s v="Falconidae"/>
    <x v="190"/>
    <n v="1"/>
    <s v="lm8"/>
    <s v="lm8camp216/02/2024Leste"/>
    <m/>
    <s v="camp2"/>
    <m/>
    <s v="16/02/2024"/>
    <m/>
    <x v="0"/>
    <x v="0"/>
    <m/>
    <x v="0"/>
    <m/>
    <m/>
    <m/>
    <s v="carrapateiro"/>
    <x v="0"/>
    <x v="1"/>
    <n v="0"/>
    <n v="0"/>
    <n v="0"/>
    <s v="LC"/>
    <x v="0"/>
  </r>
  <r>
    <n v="458"/>
    <s v="Cathartidae"/>
    <x v="155"/>
    <n v="1"/>
    <s v="lm9"/>
    <s v="lm9camp216/02/2024Leste"/>
    <m/>
    <s v="camp2"/>
    <m/>
    <s v="16/02/2024"/>
    <m/>
    <x v="0"/>
    <x v="0"/>
    <m/>
    <x v="0"/>
    <m/>
    <m/>
    <m/>
    <s v="urubu-de-cabeça-vermelha"/>
    <x v="0"/>
    <x v="1"/>
    <n v="0"/>
    <n v="0"/>
    <n v="0"/>
    <s v="LC"/>
    <x v="0"/>
  </r>
  <r>
    <n v="888"/>
    <s v="Columbidae"/>
    <x v="106"/>
    <n v="1"/>
    <s v="lm9"/>
    <s v="lm9camp216/02/2024Leste"/>
    <m/>
    <s v="camp2"/>
    <m/>
    <s v="16/02/2024"/>
    <m/>
    <x v="0"/>
    <x v="0"/>
    <m/>
    <x v="0"/>
    <m/>
    <m/>
    <m/>
    <s v="rolinha"/>
    <x v="0"/>
    <x v="1"/>
    <n v="0"/>
    <n v="0"/>
    <n v="0"/>
    <s v="LC"/>
    <x v="0"/>
  </r>
  <r>
    <n v="989"/>
    <s v="Cuculidae"/>
    <x v="108"/>
    <n v="1"/>
    <s v="lm9"/>
    <s v="lm9camp216/02/2024Leste"/>
    <m/>
    <s v="camp2"/>
    <m/>
    <s v="16/02/2024"/>
    <m/>
    <x v="0"/>
    <x v="0"/>
    <m/>
    <x v="0"/>
    <m/>
    <m/>
    <m/>
    <s v="anu-branco"/>
    <x v="0"/>
    <x v="1"/>
    <n v="0"/>
    <n v="0"/>
    <n v="0"/>
    <s v="LC"/>
    <x v="0"/>
  </r>
  <r>
    <n v="4207"/>
    <s v="Passerellidae"/>
    <x v="258"/>
    <n v="1"/>
    <s v="lm9"/>
    <s v="lm9camp216/02/2024Leste"/>
    <m/>
    <s v="camp2"/>
    <m/>
    <s v="16/02/2024"/>
    <m/>
    <x v="0"/>
    <x v="0"/>
    <m/>
    <x v="0"/>
    <m/>
    <m/>
    <m/>
    <s v="tico-tico-do-campo"/>
    <x v="0"/>
    <x v="1"/>
    <n v="0"/>
    <n v="0"/>
    <n v="0"/>
    <s v="LC"/>
    <x v="0"/>
  </r>
  <r>
    <n v="4575"/>
    <s v="Thraupidae"/>
    <x v="278"/>
    <n v="1"/>
    <s v="lm9"/>
    <s v="lm9camp216/02/2024Leste"/>
    <m/>
    <s v="camp2"/>
    <m/>
    <s v="16/02/2024"/>
    <m/>
    <x v="0"/>
    <x v="0"/>
    <m/>
    <x v="0"/>
    <m/>
    <m/>
    <m/>
    <s v="tiziu"/>
    <x v="0"/>
    <x v="1"/>
    <n v="0"/>
    <n v="0"/>
    <n v="0"/>
    <s v="LC"/>
    <x v="0"/>
  </r>
  <r>
    <n v="4696"/>
    <s v="Thraupidae"/>
    <x v="286"/>
    <n v="1"/>
    <s v="lm9"/>
    <s v="lm9camp216/02/2024Leste"/>
    <m/>
    <s v="camp2"/>
    <m/>
    <s v="16/02/2024"/>
    <m/>
    <x v="0"/>
    <x v="0"/>
    <m/>
    <x v="0"/>
    <m/>
    <m/>
    <m/>
    <s v="coleirinho"/>
    <x v="0"/>
    <x v="1"/>
    <n v="0"/>
    <n v="0"/>
    <n v="0"/>
    <s v="LC"/>
    <x v="0"/>
  </r>
  <r>
    <n v="4525"/>
    <s v="Thraupidae"/>
    <x v="292"/>
    <n v="1"/>
    <s v="lm9"/>
    <s v="lm9camp216/02/2024Leste"/>
    <m/>
    <s v="camp2"/>
    <m/>
    <s v="16/02/2024"/>
    <m/>
    <x v="0"/>
    <x v="0"/>
    <m/>
    <x v="0"/>
    <m/>
    <m/>
    <m/>
    <s v="canário-da-terra"/>
    <x v="0"/>
    <x v="1"/>
    <n v="0"/>
    <n v="0"/>
    <n v="0"/>
    <s v="LC"/>
    <x v="0"/>
  </r>
  <r>
    <n v="4003"/>
    <s v="Hirundinidae"/>
    <x v="243"/>
    <n v="1"/>
    <s v="lm9"/>
    <s v="lm9camp216/02/2024Leste"/>
    <m/>
    <s v="camp2"/>
    <m/>
    <s v="16/02/2024"/>
    <m/>
    <x v="0"/>
    <x v="0"/>
    <m/>
    <x v="0"/>
    <m/>
    <m/>
    <m/>
    <s v="andorinha-serradora"/>
    <x v="0"/>
    <x v="1"/>
    <n v="0"/>
    <n v="0"/>
    <n v="0"/>
    <s v="LC"/>
    <x v="0"/>
  </r>
  <r>
    <n v="1059"/>
    <s v="Strigidae"/>
    <x v="175"/>
    <n v="1"/>
    <s v="lm9"/>
    <s v="lm9camp216/02/2024Leste"/>
    <m/>
    <s v="camp2"/>
    <m/>
    <s v="16/02/2024"/>
    <m/>
    <x v="0"/>
    <x v="0"/>
    <m/>
    <x v="0"/>
    <m/>
    <m/>
    <m/>
    <s v="coruja-buraqueira"/>
    <x v="1"/>
    <x v="1"/>
    <n v="0"/>
    <n v="0"/>
    <n v="0"/>
    <s v="LC"/>
    <x v="0"/>
  </r>
  <r>
    <n v="4478"/>
    <s v="Thraupidae"/>
    <x v="43"/>
    <n v="1"/>
    <s v="lm9"/>
    <s v="lm9camp216/02/2024Leste"/>
    <m/>
    <s v="camp2"/>
    <m/>
    <s v="16/02/2024"/>
    <m/>
    <x v="0"/>
    <x v="0"/>
    <m/>
    <x v="0"/>
    <m/>
    <m/>
    <m/>
    <s v="sanhaço-cinzento"/>
    <x v="0"/>
    <x v="0"/>
    <n v="0"/>
    <n v="0"/>
    <e v="#N/A"/>
    <e v="#N/A"/>
    <x v="0"/>
  </r>
  <r>
    <n v="4361"/>
    <s v="Icteridae"/>
    <x v="266"/>
    <n v="1"/>
    <s v="LM1"/>
    <s v="lm1camp217/02/2024Oeste"/>
    <m/>
    <s v="camp2"/>
    <m/>
    <s v="17/02/2024"/>
    <m/>
    <x v="1"/>
    <x v="0"/>
    <m/>
    <x v="0"/>
    <m/>
    <m/>
    <m/>
    <s v="chupim"/>
    <x v="0"/>
    <x v="0"/>
    <n v="0"/>
    <n v="0"/>
    <n v="0"/>
    <s v="LC"/>
    <x v="0"/>
  </r>
  <r>
    <n v="4006"/>
    <s v="Hirundinidae"/>
    <x v="244"/>
    <n v="1"/>
    <s v="LM1"/>
    <s v="lm1camp217/02/2024Oeste"/>
    <m/>
    <s v="camp2"/>
    <m/>
    <s v="17/02/2024"/>
    <m/>
    <x v="1"/>
    <x v="0"/>
    <m/>
    <x v="0"/>
    <m/>
    <m/>
    <m/>
    <s v="andorinha-do-campo"/>
    <x v="0"/>
    <x v="1"/>
    <n v="0"/>
    <n v="0"/>
    <n v="0"/>
    <s v="LC"/>
    <x v="0"/>
  </r>
  <r>
    <n v="989"/>
    <s v="Cuculidae"/>
    <x v="108"/>
    <n v="1"/>
    <s v="LM1"/>
    <s v="lm1camp217/02/2024Oeste"/>
    <m/>
    <s v="camp2"/>
    <m/>
    <s v="17/02/2024"/>
    <m/>
    <x v="1"/>
    <x v="0"/>
    <m/>
    <x v="0"/>
    <m/>
    <m/>
    <m/>
    <s v="anu-branco"/>
    <x v="0"/>
    <x v="1"/>
    <n v="0"/>
    <n v="0"/>
    <n v="0"/>
    <s v="LC"/>
    <x v="0"/>
  </r>
  <r>
    <n v="465"/>
    <s v="Cathartidae"/>
    <x v="24"/>
    <n v="1"/>
    <s v="LM1"/>
    <s v="lm1camp217/02/2024Oeste"/>
    <m/>
    <s v="camp2"/>
    <m/>
    <s v="17/02/2024"/>
    <m/>
    <x v="1"/>
    <x v="0"/>
    <m/>
    <x v="0"/>
    <m/>
    <m/>
    <m/>
    <s v="urubu"/>
    <x v="0"/>
    <x v="1"/>
    <n v="0"/>
    <n v="0"/>
    <n v="0"/>
    <s v="LC"/>
    <x v="0"/>
  </r>
  <r>
    <n v="4042"/>
    <s v="Troglodytidae"/>
    <x v="2"/>
    <n v="1"/>
    <s v="LM1"/>
    <s v="lm1camp217/02/2024Oeste"/>
    <m/>
    <s v="camp2"/>
    <m/>
    <s v="17/02/2024"/>
    <m/>
    <x v="1"/>
    <x v="0"/>
    <m/>
    <x v="0"/>
    <m/>
    <m/>
    <m/>
    <s v="corruíra"/>
    <x v="0"/>
    <x v="1"/>
    <n v="0"/>
    <n v="0"/>
    <n v="0"/>
    <n v="0"/>
    <x v="0"/>
  </r>
  <r>
    <n v="4144"/>
    <s v="Turdidae"/>
    <x v="4"/>
    <n v="1"/>
    <s v="LM1"/>
    <s v="lm1camp217/02/2024Oeste"/>
    <m/>
    <s v="camp2"/>
    <m/>
    <s v="17/02/2024"/>
    <m/>
    <x v="1"/>
    <x v="0"/>
    <m/>
    <x v="0"/>
    <m/>
    <m/>
    <m/>
    <s v="sabiá-branco"/>
    <x v="0"/>
    <x v="0"/>
    <n v="0"/>
    <n v="0"/>
    <n v="0"/>
    <s v="LC"/>
    <x v="0"/>
  </r>
  <r>
    <n v="4525"/>
    <s v="Thraupidae"/>
    <x v="292"/>
    <n v="1"/>
    <s v="LM1"/>
    <s v="lm1camp217/02/2024Oeste"/>
    <m/>
    <s v="camp2"/>
    <m/>
    <s v="17/02/2024"/>
    <m/>
    <x v="1"/>
    <x v="0"/>
    <m/>
    <x v="0"/>
    <m/>
    <m/>
    <m/>
    <s v="canário-da-terra"/>
    <x v="0"/>
    <x v="1"/>
    <n v="0"/>
    <n v="0"/>
    <n v="0"/>
    <s v="LC"/>
    <x v="0"/>
  </r>
  <r>
    <n v="4575"/>
    <s v="Thraupidae"/>
    <x v="278"/>
    <n v="1"/>
    <s v="LM1"/>
    <s v="lm1camp217/02/2024Oeste"/>
    <m/>
    <s v="camp2"/>
    <m/>
    <s v="17/02/2024"/>
    <m/>
    <x v="1"/>
    <x v="0"/>
    <m/>
    <x v="0"/>
    <m/>
    <m/>
    <m/>
    <s v="tiziu"/>
    <x v="0"/>
    <x v="1"/>
    <n v="0"/>
    <n v="0"/>
    <n v="0"/>
    <s v="LC"/>
    <x v="0"/>
  </r>
  <r>
    <n v="1833"/>
    <s v="Falconidae"/>
    <x v="190"/>
    <n v="1"/>
    <s v="LM1"/>
    <s v="lm1camp217/02/2024Oeste"/>
    <m/>
    <s v="camp2"/>
    <m/>
    <s v="17/02/2024"/>
    <m/>
    <x v="1"/>
    <x v="0"/>
    <m/>
    <x v="0"/>
    <m/>
    <m/>
    <m/>
    <s v="carrapateiro"/>
    <x v="0"/>
    <x v="1"/>
    <n v="0"/>
    <n v="0"/>
    <n v="0"/>
    <s v="LC"/>
    <x v="0"/>
  </r>
  <r>
    <n v="4478"/>
    <s v="Thraupidae"/>
    <x v="43"/>
    <n v="1"/>
    <s v="LM1"/>
    <s v="lm1camp217/02/2024Oeste"/>
    <m/>
    <s v="camp2"/>
    <m/>
    <s v="17/02/2024"/>
    <m/>
    <x v="1"/>
    <x v="0"/>
    <m/>
    <x v="0"/>
    <m/>
    <m/>
    <m/>
    <s v="sanhaço-cinzento"/>
    <x v="0"/>
    <x v="0"/>
    <n v="0"/>
    <n v="0"/>
    <e v="#N/A"/>
    <e v="#N/A"/>
    <x v="0"/>
  </r>
  <r>
    <n v="4481"/>
    <s v="Thraupidae"/>
    <x v="299"/>
    <n v="1"/>
    <s v="LM2"/>
    <s v="lm2camp217/02/2024Oeste"/>
    <m/>
    <s v="camp2"/>
    <m/>
    <s v="17/02/2024"/>
    <m/>
    <x v="1"/>
    <x v="0"/>
    <m/>
    <x v="0"/>
    <m/>
    <m/>
    <m/>
    <s v="sanhaço-do-coqueiro"/>
    <x v="0"/>
    <x v="0"/>
    <n v="0"/>
    <n v="0"/>
    <e v="#N/A"/>
    <e v="#N/A"/>
    <x v="0"/>
  </r>
  <r>
    <n v="4514"/>
    <s v="Thraupidae"/>
    <x v="0"/>
    <n v="1"/>
    <s v="LM2"/>
    <s v="lm2camp217/02/2024Oeste"/>
    <m/>
    <s v="camp2"/>
    <m/>
    <s v="17/02/2024"/>
    <m/>
    <x v="1"/>
    <x v="0"/>
    <m/>
    <x v="0"/>
    <m/>
    <m/>
    <m/>
    <s v="figuinha-de-rabo-castanho"/>
    <x v="0"/>
    <x v="0"/>
    <n v="0"/>
    <n v="0"/>
    <n v="0"/>
    <s v="LC"/>
    <x v="0"/>
  </r>
  <r>
    <n v="3613"/>
    <s v="Tyrannidae"/>
    <x v="3"/>
    <n v="1"/>
    <s v="LM2"/>
    <s v="lm2camp217/02/2024Oeste"/>
    <m/>
    <s v="camp2"/>
    <m/>
    <s v="17/02/2024"/>
    <m/>
    <x v="1"/>
    <x v="0"/>
    <m/>
    <x v="0"/>
    <m/>
    <m/>
    <m/>
    <s v="guaracava-de-barriga-amarela"/>
    <x v="0"/>
    <x v="1"/>
    <n v="0"/>
    <n v="0"/>
    <n v="0"/>
    <s v="LC"/>
    <x v="0"/>
  </r>
  <r>
    <n v="3725"/>
    <s v="Tyrannidae"/>
    <x v="390"/>
    <n v="1"/>
    <s v="LM2"/>
    <s v="lm2camp217/02/2024Oeste"/>
    <m/>
    <s v="camp2"/>
    <m/>
    <s v="17/02/2024"/>
    <m/>
    <x v="1"/>
    <x v="0"/>
    <m/>
    <x v="0"/>
    <m/>
    <m/>
    <m/>
    <s v="irré"/>
    <x v="0"/>
    <x v="0"/>
    <n v="0"/>
    <n v="0"/>
    <n v="0"/>
    <s v="LC"/>
    <x v="0"/>
  </r>
  <r>
    <n v="3787"/>
    <s v="Tyrannidae"/>
    <x v="39"/>
    <n v="1"/>
    <s v="LM2"/>
    <s v="lm2camp217/02/2024Oeste"/>
    <m/>
    <s v="camp2"/>
    <m/>
    <s v="17/02/2024"/>
    <m/>
    <x v="1"/>
    <x v="0"/>
    <m/>
    <x v="0"/>
    <m/>
    <m/>
    <m/>
    <s v="suiriri"/>
    <x v="0"/>
    <x v="0"/>
    <n v="0"/>
    <n v="0"/>
    <n v="0"/>
    <s v="LC"/>
    <x v="0"/>
  </r>
  <r>
    <n v="1830"/>
    <s v="Falconidae"/>
    <x v="60"/>
    <n v="1"/>
    <s v="LM2"/>
    <s v="lm2camp217/02/2024Oeste"/>
    <m/>
    <s v="camp2"/>
    <m/>
    <s v="17/02/2024"/>
    <m/>
    <x v="1"/>
    <x v="0"/>
    <m/>
    <x v="0"/>
    <m/>
    <m/>
    <m/>
    <s v="carcará"/>
    <x v="0"/>
    <x v="1"/>
    <n v="0"/>
    <n v="0"/>
    <n v="0"/>
    <s v="LC"/>
    <x v="0"/>
  </r>
  <r>
    <n v="624"/>
    <s v="Rallidae"/>
    <x v="134"/>
    <n v="1"/>
    <s v="LM2"/>
    <s v="lm2camp217/02/2024Oeste"/>
    <m/>
    <s v="camp2"/>
    <m/>
    <s v="17/02/2024"/>
    <m/>
    <x v="1"/>
    <x v="0"/>
    <m/>
    <x v="0"/>
    <m/>
    <m/>
    <m/>
    <s v="saracura-três-potes"/>
    <x v="3"/>
    <x v="0"/>
    <n v="0"/>
    <n v="0"/>
    <n v="0"/>
    <s v="LC"/>
    <x v="0"/>
  </r>
  <r>
    <n v="789"/>
    <s v="Jacanidae"/>
    <x v="138"/>
    <n v="1"/>
    <s v="LM2"/>
    <s v="lm2camp217/02/2024Oeste"/>
    <m/>
    <s v="camp2"/>
    <m/>
    <s v="17/02/2024"/>
    <m/>
    <x v="1"/>
    <x v="0"/>
    <m/>
    <x v="0"/>
    <m/>
    <m/>
    <m/>
    <s v="jaçanã"/>
    <x v="0"/>
    <x v="2"/>
    <n v="0"/>
    <n v="0"/>
    <n v="0"/>
    <s v="LC"/>
    <x v="0"/>
  </r>
  <r>
    <n v="670"/>
    <s v="Rallidae"/>
    <x v="41"/>
    <n v="1"/>
    <s v="LM2"/>
    <s v="lm2camp217/02/2024Oeste"/>
    <m/>
    <s v="camp2"/>
    <m/>
    <s v="17/02/2024"/>
    <m/>
    <x v="1"/>
    <x v="0"/>
    <m/>
    <x v="0"/>
    <m/>
    <m/>
    <m/>
    <s v="galinha-d'água"/>
    <x v="0"/>
    <x v="2"/>
    <n v="0"/>
    <n v="0"/>
    <n v="0"/>
    <s v="LC"/>
    <x v="0"/>
  </r>
  <r>
    <n v="987"/>
    <s v="Cuculidae"/>
    <x v="109"/>
    <n v="1"/>
    <s v="LM2"/>
    <s v="lm2camp217/02/2024Oeste"/>
    <m/>
    <s v="camp2"/>
    <m/>
    <s v="17/02/2024"/>
    <m/>
    <x v="1"/>
    <x v="0"/>
    <m/>
    <x v="0"/>
    <m/>
    <m/>
    <m/>
    <s v="anu-preto"/>
    <x v="0"/>
    <x v="1"/>
    <n v="0"/>
    <n v="0"/>
    <n v="0"/>
    <s v="LC"/>
    <x v="0"/>
  </r>
  <r>
    <n v="413"/>
    <s v="Ardeidae"/>
    <x v="148"/>
    <n v="1"/>
    <s v="LM3"/>
    <s v="lm3camp217/02/2024Oeste"/>
    <m/>
    <s v="camp2"/>
    <m/>
    <s v="17/02/2024"/>
    <m/>
    <x v="1"/>
    <x v="0"/>
    <m/>
    <x v="0"/>
    <m/>
    <m/>
    <m/>
    <s v="garça-moura"/>
    <x v="0"/>
    <x v="2"/>
    <n v="0"/>
    <n v="0"/>
    <n v="0"/>
    <s v="LC"/>
    <x v="0"/>
  </r>
  <r>
    <n v="430"/>
    <s v="Ardeidae"/>
    <x v="151"/>
    <n v="1"/>
    <s v="LM3"/>
    <s v="lm3camp217/02/2024Oeste"/>
    <m/>
    <s v="camp2"/>
    <m/>
    <s v="17/02/2024"/>
    <m/>
    <x v="1"/>
    <x v="0"/>
    <m/>
    <x v="0"/>
    <m/>
    <m/>
    <m/>
    <s v="garça-branca-pequena"/>
    <x v="0"/>
    <x v="2"/>
    <n v="0"/>
    <n v="0"/>
    <n v="0"/>
    <s v="LC"/>
    <x v="0"/>
  </r>
  <r>
    <n v="888"/>
    <s v="Columbidae"/>
    <x v="106"/>
    <n v="1"/>
    <s v="LM3"/>
    <s v="lm3camp217/02/2024Oeste"/>
    <m/>
    <s v="camp2"/>
    <m/>
    <s v="17/02/2024"/>
    <m/>
    <x v="1"/>
    <x v="0"/>
    <m/>
    <x v="0"/>
    <m/>
    <m/>
    <m/>
    <s v="rolinha"/>
    <x v="0"/>
    <x v="1"/>
    <n v="0"/>
    <n v="0"/>
    <n v="0"/>
    <s v="LC"/>
    <x v="0"/>
  </r>
  <r>
    <n v="930"/>
    <s v="Columbidae"/>
    <x v="26"/>
    <n v="1"/>
    <s v="LM3"/>
    <s v="lm3camp217/02/2024Oeste"/>
    <m/>
    <s v="camp2"/>
    <m/>
    <s v="17/02/2024"/>
    <m/>
    <x v="1"/>
    <x v="0"/>
    <m/>
    <x v="0"/>
    <m/>
    <m/>
    <m/>
    <s v="avoante"/>
    <x v="0"/>
    <x v="1"/>
    <n v="0"/>
    <n v="0"/>
    <n v="0"/>
    <s v="LC"/>
    <x v="0"/>
  </r>
  <r>
    <n v="4003"/>
    <s v="Hirundinidae"/>
    <x v="243"/>
    <n v="1"/>
    <s v="LM3"/>
    <s v="lm3camp217/02/2024Oeste"/>
    <m/>
    <s v="camp2"/>
    <m/>
    <s v="17/02/2024"/>
    <m/>
    <x v="1"/>
    <x v="0"/>
    <m/>
    <x v="0"/>
    <m/>
    <m/>
    <m/>
    <s v="andorinha-serradora"/>
    <x v="0"/>
    <x v="1"/>
    <n v="0"/>
    <n v="0"/>
    <n v="0"/>
    <s v="LC"/>
    <x v="0"/>
  </r>
  <r>
    <n v="3607"/>
    <s v="Tyrannidae"/>
    <x v="13"/>
    <n v="1"/>
    <s v="LM3"/>
    <s v="lm3camp217/02/2024Oeste"/>
    <m/>
    <s v="camp2"/>
    <m/>
    <s v="17/02/2024"/>
    <m/>
    <x v="1"/>
    <x v="0"/>
    <m/>
    <x v="0"/>
    <m/>
    <m/>
    <m/>
    <s v="risadinha"/>
    <x v="0"/>
    <x v="0"/>
    <n v="0"/>
    <n v="0"/>
    <n v="0"/>
    <s v="LC"/>
    <x v="0"/>
  </r>
  <r>
    <n v="4478"/>
    <s v="Thraupidae"/>
    <x v="43"/>
    <n v="1"/>
    <s v="LM3"/>
    <s v="lm3camp217/02/2024Oeste"/>
    <m/>
    <s v="camp2"/>
    <m/>
    <s v="17/02/2024"/>
    <m/>
    <x v="1"/>
    <x v="0"/>
    <m/>
    <x v="0"/>
    <m/>
    <m/>
    <m/>
    <s v="sanhaço-cinzento"/>
    <x v="0"/>
    <x v="0"/>
    <n v="0"/>
    <n v="0"/>
    <e v="#N/A"/>
    <e v="#N/A"/>
    <x v="0"/>
  </r>
  <r>
    <n v="3752"/>
    <s v="Tyrannidae"/>
    <x v="10"/>
    <n v="1"/>
    <s v="LM3"/>
    <s v="lm3camp217/02/2024Oeste"/>
    <m/>
    <s v="camp2"/>
    <m/>
    <s v="17/02/2024"/>
    <m/>
    <x v="1"/>
    <x v="0"/>
    <m/>
    <x v="0"/>
    <m/>
    <m/>
    <m/>
    <s v="bem-te-vi"/>
    <x v="0"/>
    <x v="0"/>
    <n v="0"/>
    <n v="0"/>
    <n v="0"/>
    <s v="LC"/>
    <x v="0"/>
  </r>
  <r>
    <n v="4144"/>
    <s v="Turdidae"/>
    <x v="4"/>
    <n v="1"/>
    <s v="LM3"/>
    <s v="lm3camp217/02/2024Oeste"/>
    <m/>
    <s v="camp2"/>
    <m/>
    <s v="17/02/2024"/>
    <m/>
    <x v="1"/>
    <x v="0"/>
    <m/>
    <x v="0"/>
    <m/>
    <m/>
    <m/>
    <s v="sabiá-branco"/>
    <x v="0"/>
    <x v="0"/>
    <n v="0"/>
    <n v="0"/>
    <n v="0"/>
    <s v="LC"/>
    <x v="0"/>
  </r>
  <r>
    <n v="545"/>
    <s v="Accipitridae"/>
    <x v="34"/>
    <n v="1"/>
    <s v="LM3"/>
    <s v="lm3camp217/02/2024Oeste"/>
    <m/>
    <s v="camp2"/>
    <m/>
    <s v="17/02/2024"/>
    <m/>
    <x v="1"/>
    <x v="0"/>
    <m/>
    <x v="0"/>
    <m/>
    <m/>
    <m/>
    <s v="gavião-carijó"/>
    <x v="0"/>
    <x v="0"/>
    <n v="0"/>
    <n v="0"/>
    <n v="0"/>
    <s v="LC"/>
    <x v="0"/>
  </r>
  <r>
    <n v="3923"/>
    <s v="Vireonidae"/>
    <x v="240"/>
    <n v="1"/>
    <s v="LM4"/>
    <s v="lm4camp217/02/2024Oeste"/>
    <m/>
    <s v="camp2"/>
    <m/>
    <s v="17/02/2024"/>
    <m/>
    <x v="1"/>
    <x v="0"/>
    <m/>
    <x v="0"/>
    <m/>
    <m/>
    <m/>
    <s v="pitiguari"/>
    <x v="0"/>
    <x v="0"/>
    <n v="0"/>
    <n v="0"/>
    <n v="0"/>
    <s v="LC"/>
    <x v="0"/>
  </r>
  <r>
    <n v="3961"/>
    <s v="Vireonidae"/>
    <x v="27"/>
    <n v="1"/>
    <s v="LM4"/>
    <s v="lm4camp217/02/2024Oeste"/>
    <m/>
    <s v="camp2"/>
    <m/>
    <s v="17/02/2024"/>
    <m/>
    <x v="1"/>
    <x v="0"/>
    <m/>
    <x v="0"/>
    <m/>
    <m/>
    <m/>
    <s v="juruviara"/>
    <x v="0"/>
    <x v="0"/>
    <n v="0"/>
    <n v="0"/>
    <n v="0"/>
    <s v="LC"/>
    <x v="0"/>
  </r>
  <r>
    <n v="3025"/>
    <s v="Furnariidae"/>
    <x v="213"/>
    <n v="1"/>
    <s v="LM4"/>
    <s v="lm4camp217/02/2024Oeste"/>
    <m/>
    <s v="camp2"/>
    <m/>
    <s v="17/02/2024"/>
    <m/>
    <x v="1"/>
    <x v="0"/>
    <m/>
    <x v="0"/>
    <m/>
    <m/>
    <m/>
    <s v="petrim"/>
    <x v="0"/>
    <x v="0"/>
    <n v="0"/>
    <n v="0"/>
    <n v="0"/>
    <s v="LC"/>
    <x v="0"/>
  </r>
  <r>
    <n v="4575"/>
    <s v="Thraupidae"/>
    <x v="278"/>
    <n v="1"/>
    <s v="LM4"/>
    <s v="lm4camp217/02/2024Oeste"/>
    <m/>
    <s v="camp2"/>
    <m/>
    <s v="17/02/2024"/>
    <m/>
    <x v="1"/>
    <x v="0"/>
    <m/>
    <x v="0"/>
    <m/>
    <m/>
    <m/>
    <s v="tiziu"/>
    <x v="0"/>
    <x v="1"/>
    <n v="0"/>
    <n v="0"/>
    <n v="0"/>
    <s v="LC"/>
    <x v="0"/>
  </r>
  <r>
    <n v="4531"/>
    <s v="Thraupidae"/>
    <x v="293"/>
    <n v="1"/>
    <s v="LM4"/>
    <s v="lm4camp217/02/2024Oeste"/>
    <m/>
    <s v="camp2"/>
    <m/>
    <s v="17/02/2024"/>
    <m/>
    <x v="1"/>
    <x v="0"/>
    <m/>
    <x v="0"/>
    <m/>
    <m/>
    <m/>
    <s v="tipio"/>
    <x v="0"/>
    <x v="1"/>
    <n v="0"/>
    <n v="0"/>
    <n v="0"/>
    <s v="LC"/>
    <x v="0"/>
  </r>
  <r>
    <n v="3761"/>
    <s v="Tyrannidae"/>
    <x v="224"/>
    <n v="1"/>
    <s v="LM4"/>
    <s v="lm4camp217/02/2024Oeste"/>
    <m/>
    <s v="camp2"/>
    <m/>
    <s v="17/02/2024"/>
    <m/>
    <x v="1"/>
    <x v="0"/>
    <m/>
    <x v="0"/>
    <m/>
    <m/>
    <m/>
    <s v="suiriri-cavaleiro"/>
    <x v="0"/>
    <x v="1"/>
    <n v="0"/>
    <n v="0"/>
    <n v="0"/>
    <s v="LC"/>
    <x v="0"/>
  </r>
  <r>
    <n v="4042"/>
    <s v="Troglodytidae"/>
    <x v="2"/>
    <n v="1"/>
    <s v="LM4"/>
    <s v="lm4camp217/02/2024Oeste"/>
    <m/>
    <s v="camp2"/>
    <m/>
    <s v="17/02/2024"/>
    <m/>
    <x v="1"/>
    <x v="0"/>
    <m/>
    <x v="0"/>
    <m/>
    <m/>
    <m/>
    <s v="corruíra"/>
    <x v="0"/>
    <x v="1"/>
    <n v="0"/>
    <n v="0"/>
    <n v="0"/>
    <n v="0"/>
    <x v="0"/>
  </r>
  <r>
    <n v="4657"/>
    <s v="Thraupidae"/>
    <x v="277"/>
    <n v="1"/>
    <s v="LM4"/>
    <s v="lm4camp217/02/2024Oeste"/>
    <m/>
    <s v="camp2"/>
    <m/>
    <s v="17/02/2024"/>
    <m/>
    <x v="1"/>
    <x v="0"/>
    <m/>
    <x v="0"/>
    <m/>
    <m/>
    <m/>
    <s v="cambacica"/>
    <x v="0"/>
    <x v="0"/>
    <n v="0"/>
    <n v="0"/>
    <n v="0"/>
    <s v="LC"/>
    <x v="0"/>
  </r>
  <r>
    <n v="1278"/>
    <s v="Trochilidae"/>
    <x v="128"/>
    <n v="1"/>
    <s v="LM4"/>
    <s v="lm4camp217/02/2024Oeste"/>
    <m/>
    <s v="camp2"/>
    <m/>
    <s v="17/02/2024"/>
    <m/>
    <x v="1"/>
    <x v="0"/>
    <m/>
    <x v="0"/>
    <m/>
    <m/>
    <m/>
    <s v="beija-flor-tesoura"/>
    <x v="0"/>
    <x v="1"/>
    <n v="0"/>
    <n v="0"/>
    <n v="0"/>
    <s v="LC"/>
    <x v="0"/>
  </r>
  <r>
    <n v="1335"/>
    <s v="Trochilidae"/>
    <x v="127"/>
    <n v="1"/>
    <s v="LM4"/>
    <s v="lm4camp217/02/2024Oeste"/>
    <m/>
    <s v="camp2"/>
    <m/>
    <s v="17/02/2024"/>
    <m/>
    <x v="1"/>
    <x v="0"/>
    <m/>
    <x v="0"/>
    <m/>
    <m/>
    <m/>
    <s v="besourinho-de-bico-vermelho"/>
    <x v="0"/>
    <x v="1"/>
    <n v="0"/>
    <n v="0"/>
    <n v="0"/>
    <s v="LC"/>
    <x v="0"/>
  </r>
  <r>
    <n v="4575"/>
    <s v="Thraupidae"/>
    <x v="278"/>
    <n v="1"/>
    <s v="LM2"/>
    <s v="lm2camp218/02/2024Central"/>
    <m/>
    <s v="camp2"/>
    <m/>
    <s v="18/02/2024"/>
    <m/>
    <x v="3"/>
    <x v="0"/>
    <m/>
    <x v="0"/>
    <m/>
    <m/>
    <m/>
    <s v="tiziu"/>
    <x v="0"/>
    <x v="1"/>
    <n v="0"/>
    <n v="0"/>
    <n v="0"/>
    <s v="LC"/>
    <x v="0"/>
  </r>
  <r>
    <n v="1830"/>
    <s v="Falconidae"/>
    <x v="60"/>
    <n v="1"/>
    <s v="LM2"/>
    <s v="lm2camp218/02/2024Central"/>
    <m/>
    <s v="camp2"/>
    <m/>
    <s v="18/02/2024"/>
    <m/>
    <x v="3"/>
    <x v="0"/>
    <m/>
    <x v="0"/>
    <m/>
    <m/>
    <m/>
    <s v="carcará"/>
    <x v="0"/>
    <x v="1"/>
    <n v="0"/>
    <n v="0"/>
    <n v="0"/>
    <s v="LC"/>
    <x v="0"/>
  </r>
  <r>
    <n v="465"/>
    <s v="Cathartidae"/>
    <x v="24"/>
    <n v="1"/>
    <s v="LM2"/>
    <s v="lm2camp218/02/2024Central"/>
    <m/>
    <s v="camp2"/>
    <m/>
    <s v="18/02/2024"/>
    <m/>
    <x v="3"/>
    <x v="0"/>
    <m/>
    <x v="0"/>
    <m/>
    <m/>
    <m/>
    <s v="urubu"/>
    <x v="0"/>
    <x v="1"/>
    <n v="0"/>
    <n v="0"/>
    <n v="0"/>
    <s v="LC"/>
    <x v="0"/>
  </r>
  <r>
    <n v="458"/>
    <s v="Cathartidae"/>
    <x v="155"/>
    <n v="1"/>
    <s v="LM2"/>
    <s v="lm2camp218/02/2024Central"/>
    <m/>
    <s v="camp2"/>
    <m/>
    <s v="18/02/2024"/>
    <m/>
    <x v="3"/>
    <x v="0"/>
    <m/>
    <x v="0"/>
    <m/>
    <m/>
    <m/>
    <s v="urubu-de-cabeça-vermelha"/>
    <x v="0"/>
    <x v="1"/>
    <n v="0"/>
    <n v="0"/>
    <n v="0"/>
    <s v="LC"/>
    <x v="0"/>
  </r>
  <r>
    <n v="2252"/>
    <s v="Thamnophilidae"/>
    <x v="196"/>
    <n v="1"/>
    <s v="LM2"/>
    <s v="lm2camp218/02/2024Central"/>
    <m/>
    <s v="camp2"/>
    <m/>
    <s v="18/02/2024"/>
    <m/>
    <x v="3"/>
    <x v="0"/>
    <m/>
    <x v="0"/>
    <m/>
    <m/>
    <m/>
    <s v="choca-barrada"/>
    <x v="0"/>
    <x v="1"/>
    <n v="0"/>
    <n v="0"/>
    <n v="0"/>
    <s v="LC"/>
    <x v="0"/>
  </r>
  <r>
    <n v="3607"/>
    <s v="Tyrannidae"/>
    <x v="13"/>
    <n v="1"/>
    <s v="LM2"/>
    <s v="lm2camp218/02/2024Central"/>
    <m/>
    <s v="camp2"/>
    <m/>
    <s v="18/02/2024"/>
    <m/>
    <x v="3"/>
    <x v="0"/>
    <m/>
    <x v="0"/>
    <m/>
    <m/>
    <m/>
    <s v="risadinha"/>
    <x v="0"/>
    <x v="0"/>
    <n v="0"/>
    <n v="0"/>
    <n v="0"/>
    <s v="LC"/>
    <x v="0"/>
  </r>
  <r>
    <n v="3487"/>
    <s v="Rhynchocyclidae"/>
    <x v="219"/>
    <n v="1"/>
    <s v="LM2"/>
    <s v="lm2camp218/02/2024Central"/>
    <m/>
    <s v="camp2"/>
    <m/>
    <s v="18/02/2024"/>
    <m/>
    <x v="3"/>
    <x v="0"/>
    <m/>
    <x v="0"/>
    <m/>
    <m/>
    <m/>
    <s v="ferreirinho-relógio"/>
    <x v="0"/>
    <x v="0"/>
    <n v="0"/>
    <n v="0"/>
    <n v="0"/>
    <s v="LC"/>
    <x v="0"/>
  </r>
  <r>
    <n v="888"/>
    <s v="Columbidae"/>
    <x v="106"/>
    <n v="1"/>
    <s v="LM2"/>
    <s v="lm2camp218/02/2024Central"/>
    <m/>
    <s v="camp2"/>
    <m/>
    <s v="18/02/2024"/>
    <m/>
    <x v="3"/>
    <x v="0"/>
    <m/>
    <x v="0"/>
    <m/>
    <m/>
    <m/>
    <s v="rolinha"/>
    <x v="0"/>
    <x v="1"/>
    <n v="0"/>
    <n v="0"/>
    <n v="0"/>
    <s v="LC"/>
    <x v="0"/>
  </r>
  <r>
    <n v="909"/>
    <s v="Columbidae"/>
    <x v="5"/>
    <n v="1"/>
    <s v="LM2"/>
    <s v="lm2camp218/02/2024Central"/>
    <m/>
    <s v="camp2"/>
    <m/>
    <s v="18/02/2024"/>
    <m/>
    <x v="3"/>
    <x v="0"/>
    <m/>
    <x v="0"/>
    <m/>
    <m/>
    <m/>
    <s v="asa-branca"/>
    <x v="1"/>
    <x v="0"/>
    <n v="0"/>
    <n v="0"/>
    <n v="0"/>
    <s v="LC"/>
    <x v="0"/>
  </r>
  <r>
    <n v="2889"/>
    <s v="Furnariidae"/>
    <x v="204"/>
    <n v="1"/>
    <s v="LM2"/>
    <s v="lm2camp218/02/2024Central"/>
    <m/>
    <s v="camp2"/>
    <m/>
    <s v="18/02/2024"/>
    <m/>
    <x v="3"/>
    <x v="0"/>
    <m/>
    <x v="0"/>
    <m/>
    <m/>
    <m/>
    <s v="joão-de-barro"/>
    <x v="0"/>
    <x v="1"/>
    <n v="0"/>
    <n v="0"/>
    <n v="0"/>
    <s v="LC"/>
    <x v="0"/>
  </r>
  <r>
    <n v="3025"/>
    <s v="Furnariidae"/>
    <x v="213"/>
    <n v="1"/>
    <s v="LM3"/>
    <s v="lm3camp218/02/2024Central"/>
    <m/>
    <s v="camp2"/>
    <m/>
    <s v="18/02/2024"/>
    <m/>
    <x v="3"/>
    <x v="0"/>
    <m/>
    <x v="0"/>
    <m/>
    <m/>
    <m/>
    <s v="petrim"/>
    <x v="0"/>
    <x v="0"/>
    <n v="0"/>
    <n v="0"/>
    <n v="0"/>
    <s v="LC"/>
    <x v="0"/>
  </r>
  <r>
    <n v="419"/>
    <s v="Ardeidae"/>
    <x v="150"/>
    <n v="1"/>
    <s v="LM3"/>
    <s v="lm3camp218/02/2024Central"/>
    <m/>
    <s v="camp2"/>
    <m/>
    <s v="18/02/2024"/>
    <m/>
    <x v="3"/>
    <x v="0"/>
    <m/>
    <x v="0"/>
    <m/>
    <m/>
    <m/>
    <s v="maria-faceira"/>
    <x v="1"/>
    <x v="1"/>
    <n v="0"/>
    <n v="0"/>
    <n v="0"/>
    <s v="LC"/>
    <x v="0"/>
  </r>
  <r>
    <n v="406"/>
    <s v="Ardeidae"/>
    <x v="147"/>
    <n v="1"/>
    <s v="LM3"/>
    <s v="lm3camp218/02/2024Central"/>
    <m/>
    <s v="camp2"/>
    <m/>
    <s v="18/02/2024"/>
    <m/>
    <x v="3"/>
    <x v="0"/>
    <m/>
    <x v="0"/>
    <m/>
    <m/>
    <m/>
    <s v="garça-vaqueira"/>
    <x v="0"/>
    <x v="1"/>
    <n v="0"/>
    <n v="0"/>
    <n v="0"/>
    <s v="LC"/>
    <x v="0"/>
  </r>
  <r>
    <n v="4361"/>
    <s v="Icteridae"/>
    <x v="266"/>
    <n v="1"/>
    <s v="LM3"/>
    <s v="lm3camp218/02/2024Central"/>
    <m/>
    <s v="camp2"/>
    <m/>
    <s v="18/02/2024"/>
    <m/>
    <x v="3"/>
    <x v="0"/>
    <m/>
    <x v="0"/>
    <m/>
    <m/>
    <m/>
    <s v="chupim"/>
    <x v="0"/>
    <x v="0"/>
    <n v="0"/>
    <n v="0"/>
    <n v="0"/>
    <s v="LC"/>
    <x v="0"/>
  </r>
  <r>
    <n v="3923"/>
    <s v="Vireonidae"/>
    <x v="240"/>
    <n v="1"/>
    <s v="LM3"/>
    <s v="lm3camp218/02/2024Central"/>
    <m/>
    <s v="camp2"/>
    <m/>
    <s v="18/02/2024"/>
    <m/>
    <x v="3"/>
    <x v="0"/>
    <m/>
    <x v="0"/>
    <m/>
    <m/>
    <m/>
    <s v="pitiguari"/>
    <x v="0"/>
    <x v="0"/>
    <n v="0"/>
    <n v="0"/>
    <n v="0"/>
    <s v="LC"/>
    <x v="0"/>
  </r>
  <r>
    <n v="4493"/>
    <s v="Thraupidae"/>
    <x v="47"/>
    <n v="1"/>
    <s v="LM3"/>
    <s v="lm3camp218/02/2024Central"/>
    <m/>
    <s v="camp2"/>
    <m/>
    <s v="18/02/2024"/>
    <m/>
    <x v="3"/>
    <x v="0"/>
    <m/>
    <x v="0"/>
    <m/>
    <m/>
    <m/>
    <s v="saíra-amarela"/>
    <x v="1"/>
    <x v="0"/>
    <n v="0"/>
    <n v="0"/>
    <e v="#N/A"/>
    <e v="#N/A"/>
    <x v="0"/>
  </r>
  <r>
    <n v="3991"/>
    <s v="Hirundinidae"/>
    <x v="6"/>
    <n v="1"/>
    <s v="LM3"/>
    <s v="lm3camp218/02/2024Central"/>
    <m/>
    <s v="camp2"/>
    <m/>
    <s v="18/02/2024"/>
    <m/>
    <x v="3"/>
    <x v="0"/>
    <m/>
    <x v="0"/>
    <m/>
    <m/>
    <m/>
    <s v="andorinha-pequena-de-casa"/>
    <x v="0"/>
    <x v="1"/>
    <n v="0"/>
    <n v="0"/>
    <n v="0"/>
    <s v="LC"/>
    <x v="0"/>
  </r>
  <r>
    <n v="1176"/>
    <s v="Apodidae"/>
    <x v="314"/>
    <n v="1"/>
    <s v="LM3"/>
    <s v="lm3camp218/02/2024Central"/>
    <m/>
    <s v="camp2"/>
    <m/>
    <s v="18/02/2024"/>
    <m/>
    <x v="3"/>
    <x v="0"/>
    <m/>
    <x v="0"/>
    <m/>
    <m/>
    <m/>
    <s v="taperuçu-de-coleira-branca"/>
    <x v="0"/>
    <x v="0"/>
    <n v="0"/>
    <n v="0"/>
    <n v="0"/>
    <s v="LC"/>
    <x v="0"/>
  </r>
  <r>
    <n v="3752"/>
    <s v="Tyrannidae"/>
    <x v="10"/>
    <n v="1"/>
    <s v="LM3"/>
    <s v="lm3camp218/02/2024Central"/>
    <m/>
    <s v="camp2"/>
    <m/>
    <s v="18/02/2024"/>
    <m/>
    <x v="3"/>
    <x v="0"/>
    <m/>
    <x v="0"/>
    <m/>
    <m/>
    <m/>
    <s v="bem-te-vi"/>
    <x v="0"/>
    <x v="0"/>
    <n v="0"/>
    <n v="0"/>
    <n v="0"/>
    <s v="LC"/>
    <x v="0"/>
  </r>
  <r>
    <n v="3790"/>
    <s v="Tyrannidae"/>
    <x v="228"/>
    <n v="1"/>
    <s v="LM3"/>
    <s v="lm3camp218/02/2024Central"/>
    <m/>
    <s v="camp2"/>
    <m/>
    <s v="18/02/2024"/>
    <m/>
    <x v="3"/>
    <x v="0"/>
    <m/>
    <x v="0"/>
    <m/>
    <m/>
    <m/>
    <s v="tesourinha"/>
    <x v="0"/>
    <x v="1"/>
    <n v="0"/>
    <n v="0"/>
    <n v="0"/>
    <s v="LC"/>
    <x v="0"/>
  </r>
  <r>
    <n v="4207"/>
    <s v="Passerellidae"/>
    <x v="258"/>
    <n v="1"/>
    <s v="LM4"/>
    <s v="lm4camp218/02/2024Central"/>
    <m/>
    <s v="camp2"/>
    <m/>
    <s v="18/02/2024"/>
    <m/>
    <x v="3"/>
    <x v="0"/>
    <m/>
    <x v="0"/>
    <m/>
    <m/>
    <m/>
    <s v="tico-tico-do-campo"/>
    <x v="0"/>
    <x v="1"/>
    <n v="0"/>
    <n v="0"/>
    <n v="0"/>
    <s v="LC"/>
    <x v="0"/>
  </r>
  <r>
    <n v="4696"/>
    <s v="Thraupidae"/>
    <x v="286"/>
    <n v="1"/>
    <s v="LM4"/>
    <s v="lm4camp218/02/2024Central"/>
    <m/>
    <s v="camp2"/>
    <m/>
    <s v="18/02/2024"/>
    <m/>
    <x v="3"/>
    <x v="0"/>
    <m/>
    <x v="0"/>
    <m/>
    <m/>
    <m/>
    <s v="coleirinho"/>
    <x v="0"/>
    <x v="1"/>
    <n v="0"/>
    <n v="0"/>
    <n v="0"/>
    <s v="LC"/>
    <x v="0"/>
  </r>
  <r>
    <n v="49"/>
    <s v="Tinamidae"/>
    <x v="94"/>
    <n v="1"/>
    <s v="LM4"/>
    <s v="lm4camp218/02/2024Central"/>
    <m/>
    <s v="camp2"/>
    <m/>
    <s v="18/02/2024"/>
    <m/>
    <x v="3"/>
    <x v="0"/>
    <m/>
    <x v="0"/>
    <m/>
    <m/>
    <m/>
    <s v="inambu-chororó"/>
    <x v="0"/>
    <x v="1"/>
    <n v="0"/>
    <n v="0"/>
    <n v="0"/>
    <s v="LC"/>
    <x v="0"/>
  </r>
  <r>
    <n v="4620"/>
    <s v="Thraupidae"/>
    <x v="282"/>
    <n v="1"/>
    <s v="LM4"/>
    <s v="lm4camp218/02/2024Central"/>
    <m/>
    <s v="camp2"/>
    <m/>
    <s v="18/02/2024"/>
    <m/>
    <x v="3"/>
    <x v="0"/>
    <m/>
    <x v="0"/>
    <m/>
    <m/>
    <m/>
    <s v="pipira-vermelha"/>
    <x v="0"/>
    <x v="0"/>
    <n v="0"/>
    <n v="0"/>
    <n v="0"/>
    <s v="LC"/>
    <x v="0"/>
  </r>
  <r>
    <n v="4198"/>
    <s v="Passerellidae"/>
    <x v="260"/>
    <n v="1"/>
    <s v="LM4"/>
    <s v="lm4camp218/02/2024Central"/>
    <m/>
    <s v="camp2"/>
    <m/>
    <s v="18/02/2024"/>
    <m/>
    <x v="3"/>
    <x v="0"/>
    <m/>
    <x v="0"/>
    <m/>
    <m/>
    <m/>
    <s v="tico-tico"/>
    <x v="0"/>
    <x v="1"/>
    <n v="0"/>
    <n v="0"/>
    <n v="0"/>
    <s v="LC"/>
    <x v="0"/>
  </r>
  <r>
    <n v="3189"/>
    <s v="Pipridae"/>
    <x v="365"/>
    <n v="1"/>
    <s v="LM4"/>
    <s v="lm4camp218/02/2024Central"/>
    <m/>
    <s v="camp2"/>
    <m/>
    <s v="18/02/2024"/>
    <m/>
    <x v="3"/>
    <x v="0"/>
    <m/>
    <x v="0"/>
    <m/>
    <m/>
    <m/>
    <s v="soldadinho"/>
    <x v="1"/>
    <x v="0"/>
    <s v="Cer"/>
    <n v="0"/>
    <n v="0"/>
    <s v="LC"/>
    <x v="0"/>
  </r>
  <r>
    <n v="3771"/>
    <s v="Tyrannidae"/>
    <x v="225"/>
    <n v="1"/>
    <s v="LM4"/>
    <s v="lm4camp218/02/2024Central"/>
    <m/>
    <s v="camp2"/>
    <m/>
    <s v="18/02/2024"/>
    <m/>
    <x v="3"/>
    <x v="0"/>
    <m/>
    <x v="0"/>
    <m/>
    <m/>
    <m/>
    <s v="neinei"/>
    <x v="0"/>
    <x v="0"/>
    <n v="0"/>
    <n v="0"/>
    <n v="0"/>
    <s v="LC"/>
    <x v="0"/>
  </r>
  <r>
    <n v="1469"/>
    <s v="Alcedinidae"/>
    <x v="17"/>
    <n v="1"/>
    <s v="LM4"/>
    <s v="lm4camp218/02/2024Central"/>
    <m/>
    <s v="camp2"/>
    <m/>
    <s v="18/02/2024"/>
    <m/>
    <x v="3"/>
    <x v="0"/>
    <m/>
    <x v="0"/>
    <m/>
    <m/>
    <m/>
    <s v="martim-pescador-grande"/>
    <x v="0"/>
    <x v="2"/>
    <n v="0"/>
    <n v="0"/>
    <n v="0"/>
    <s v="LC"/>
    <x v="0"/>
  </r>
  <r>
    <n v="4144"/>
    <s v="Turdidae"/>
    <x v="4"/>
    <n v="1"/>
    <s v="LM4"/>
    <s v="lm4camp218/02/2024Central"/>
    <m/>
    <s v="camp2"/>
    <m/>
    <s v="18/02/2024"/>
    <m/>
    <x v="3"/>
    <x v="0"/>
    <m/>
    <x v="0"/>
    <m/>
    <m/>
    <m/>
    <s v="sabiá-branco"/>
    <x v="0"/>
    <x v="0"/>
    <n v="0"/>
    <n v="0"/>
    <n v="0"/>
    <s v="LC"/>
    <x v="0"/>
  </r>
  <r>
    <n v="4575"/>
    <s v="Thraupidae"/>
    <x v="278"/>
    <n v="1"/>
    <s v="LM4"/>
    <s v="lm4camp218/02/2024Central"/>
    <m/>
    <s v="camp2"/>
    <m/>
    <s v="18/02/2024"/>
    <m/>
    <x v="3"/>
    <x v="0"/>
    <m/>
    <x v="0"/>
    <m/>
    <m/>
    <m/>
    <s v="tiziu"/>
    <x v="0"/>
    <x v="1"/>
    <n v="0"/>
    <n v="0"/>
    <n v="0"/>
    <s v="LC"/>
    <x v="0"/>
  </r>
  <r>
    <n v="3487"/>
    <s v="Rhynchocyclidae"/>
    <x v="219"/>
    <n v="1"/>
    <s v="LM5"/>
    <s v="lm5camp218/02/2024Central"/>
    <m/>
    <s v="camp2"/>
    <m/>
    <s v="18/02/2024"/>
    <m/>
    <x v="3"/>
    <x v="0"/>
    <m/>
    <x v="0"/>
    <m/>
    <m/>
    <m/>
    <s v="ferreirinho-relógio"/>
    <x v="0"/>
    <x v="0"/>
    <n v="0"/>
    <n v="0"/>
    <n v="0"/>
    <s v="LC"/>
    <x v="0"/>
  </r>
  <r>
    <n v="1806"/>
    <s v="Picidae"/>
    <x v="187"/>
    <n v="1"/>
    <s v="LM5"/>
    <s v="lm5camp218/02/2024Central"/>
    <m/>
    <s v="camp2"/>
    <m/>
    <s v="18/02/2024"/>
    <m/>
    <x v="3"/>
    <x v="0"/>
    <m/>
    <x v="0"/>
    <m/>
    <m/>
    <m/>
    <s v="pica-pau-de-banda-branca"/>
    <x v="0"/>
    <x v="0"/>
    <n v="0"/>
    <n v="0"/>
    <n v="0"/>
    <n v="0"/>
    <x v="0"/>
  </r>
  <r>
    <n v="2789"/>
    <s v="Dendrocolaptidae"/>
    <x v="202"/>
    <n v="1"/>
    <s v="LM5"/>
    <s v="lm5camp218/02/2024Central"/>
    <m/>
    <s v="camp2"/>
    <m/>
    <s v="18/02/2024"/>
    <m/>
    <x v="3"/>
    <x v="0"/>
    <m/>
    <x v="0"/>
    <m/>
    <m/>
    <m/>
    <s v="arapaçu-de-cerrado"/>
    <x v="1"/>
    <x v="0"/>
    <n v="0"/>
    <n v="0"/>
    <n v="0"/>
    <s v="LC"/>
    <x v="0"/>
  </r>
  <r>
    <n v="1904"/>
    <s v="Psittacidae"/>
    <x v="18"/>
    <n v="1"/>
    <s v="LM5"/>
    <s v="lm5camp218/02/2024Central"/>
    <m/>
    <s v="camp2"/>
    <m/>
    <s v="18/02/2024"/>
    <m/>
    <x v="3"/>
    <x v="0"/>
    <m/>
    <x v="0"/>
    <m/>
    <m/>
    <m/>
    <s v="periquitão"/>
    <x v="0"/>
    <x v="0"/>
    <n v="0"/>
    <n v="0"/>
    <n v="0"/>
    <s v="LC"/>
    <x v="0"/>
  </r>
  <r>
    <n v="3275"/>
    <s v="Tityridae"/>
    <x v="15"/>
    <n v="1"/>
    <s v="LM5"/>
    <s v="lm5camp218/02/2024Central"/>
    <m/>
    <s v="camp2"/>
    <m/>
    <s v="18/02/2024"/>
    <m/>
    <x v="3"/>
    <x v="0"/>
    <m/>
    <x v="0"/>
    <m/>
    <m/>
    <m/>
    <s v="caneleiro-preto"/>
    <x v="0"/>
    <x v="0"/>
    <n v="0"/>
    <n v="0"/>
    <n v="0"/>
    <s v="LC"/>
    <x v="0"/>
  </r>
  <r>
    <n v="4270"/>
    <s v="Parulidae"/>
    <x v="272"/>
    <n v="1"/>
    <s v="LM5"/>
    <s v="lm5camp218/02/2024Central"/>
    <m/>
    <s v="camp2"/>
    <m/>
    <s v="18/02/2024"/>
    <m/>
    <x v="3"/>
    <x v="0"/>
    <m/>
    <x v="0"/>
    <m/>
    <m/>
    <m/>
    <s v="canário-do-mato"/>
    <x v="1"/>
    <x v="0"/>
    <n v="0"/>
    <n v="0"/>
    <n v="0"/>
    <s v="LC"/>
    <x v="0"/>
  </r>
  <r>
    <n v="1867"/>
    <s v="Falconidae"/>
    <x v="192"/>
    <n v="1"/>
    <s v="LM5"/>
    <s v="lm5camp218/02/2024Central"/>
    <m/>
    <s v="camp2"/>
    <m/>
    <s v="18/02/2024"/>
    <m/>
    <x v="3"/>
    <x v="0"/>
    <m/>
    <x v="0"/>
    <m/>
    <m/>
    <m/>
    <s v="falcão-de-coleira"/>
    <x v="0"/>
    <x v="1"/>
    <n v="0"/>
    <n v="0"/>
    <n v="0"/>
    <s v="LC"/>
    <x v="0"/>
  </r>
  <r>
    <n v="1059"/>
    <s v="Strigidae"/>
    <x v="175"/>
    <n v="1"/>
    <s v="LM5"/>
    <s v="lm5camp218/02/2024Central"/>
    <m/>
    <s v="camp2"/>
    <m/>
    <s v="18/02/2024"/>
    <m/>
    <x v="3"/>
    <x v="0"/>
    <m/>
    <x v="0"/>
    <m/>
    <m/>
    <m/>
    <s v="coruja-buraqueira"/>
    <x v="1"/>
    <x v="1"/>
    <n v="0"/>
    <n v="0"/>
    <n v="0"/>
    <s v="LC"/>
    <x v="0"/>
  </r>
  <r>
    <n v="1244"/>
    <s v="Trochilidae"/>
    <x v="120"/>
    <n v="1"/>
    <s v="LM5"/>
    <s v="lm5camp218/02/2024Central"/>
    <m/>
    <s v="camp2"/>
    <m/>
    <s v="18/02/2024"/>
    <m/>
    <x v="3"/>
    <x v="0"/>
    <m/>
    <x v="0"/>
    <m/>
    <m/>
    <m/>
    <s v="rabo-branco-acanelado"/>
    <x v="0"/>
    <x v="0"/>
    <n v="0"/>
    <n v="0"/>
    <n v="0"/>
    <s v="LC"/>
    <x v="0"/>
  </r>
  <r>
    <n v="3787"/>
    <s v="Tyrannidae"/>
    <x v="39"/>
    <n v="1"/>
    <s v="LM5"/>
    <s v="lm5camp218/02/2024Central"/>
    <m/>
    <s v="camp2"/>
    <m/>
    <s v="18/02/2024"/>
    <m/>
    <x v="3"/>
    <x v="0"/>
    <m/>
    <x v="0"/>
    <m/>
    <m/>
    <m/>
    <s v="suiriri"/>
    <x v="0"/>
    <x v="0"/>
    <n v="0"/>
    <n v="0"/>
    <n v="0"/>
    <s v="LC"/>
    <x v="0"/>
  </r>
  <r>
    <n v="4003"/>
    <s v="Hirundinidae"/>
    <x v="243"/>
    <n v="1"/>
    <s v="LM6"/>
    <s v="lm6camp218/02/2024Central"/>
    <m/>
    <s v="camp2"/>
    <m/>
    <s v="18/02/2024"/>
    <m/>
    <x v="3"/>
    <x v="0"/>
    <m/>
    <x v="0"/>
    <m/>
    <m/>
    <m/>
    <s v="andorinha-serradora"/>
    <x v="0"/>
    <x v="1"/>
    <n v="0"/>
    <n v="0"/>
    <n v="0"/>
    <s v="LC"/>
    <x v="0"/>
  </r>
  <r>
    <n v="49"/>
    <s v="Tinamidae"/>
    <x v="94"/>
    <n v="1"/>
    <s v="LM6"/>
    <s v="lm6camp218/02/2024Central"/>
    <m/>
    <s v="camp2"/>
    <m/>
    <s v="18/02/2024"/>
    <m/>
    <x v="3"/>
    <x v="0"/>
    <m/>
    <x v="0"/>
    <m/>
    <m/>
    <m/>
    <s v="inambu-chororó"/>
    <x v="0"/>
    <x v="1"/>
    <n v="0"/>
    <n v="0"/>
    <n v="0"/>
    <s v="LC"/>
    <x v="0"/>
  </r>
  <r>
    <n v="3613"/>
    <s v="Tyrannidae"/>
    <x v="3"/>
    <n v="1"/>
    <s v="LM6"/>
    <s v="lm6camp218/02/2024Central"/>
    <m/>
    <s v="camp2"/>
    <m/>
    <s v="18/02/2024"/>
    <m/>
    <x v="3"/>
    <x v="0"/>
    <m/>
    <x v="0"/>
    <m/>
    <m/>
    <m/>
    <s v="guaracava-de-barriga-amarela"/>
    <x v="0"/>
    <x v="1"/>
    <n v="0"/>
    <n v="0"/>
    <n v="0"/>
    <s v="LC"/>
    <x v="0"/>
  </r>
  <r>
    <n v="4144"/>
    <s v="Turdidae"/>
    <x v="4"/>
    <n v="1"/>
    <s v="LM6"/>
    <s v="lm6camp218/02/2024Central"/>
    <m/>
    <s v="camp2"/>
    <m/>
    <s v="18/02/2024"/>
    <m/>
    <x v="3"/>
    <x v="0"/>
    <m/>
    <x v="0"/>
    <m/>
    <m/>
    <m/>
    <s v="sabiá-branco"/>
    <x v="0"/>
    <x v="0"/>
    <n v="0"/>
    <n v="0"/>
    <n v="0"/>
    <s v="LC"/>
    <x v="0"/>
  </r>
  <r>
    <n v="465"/>
    <s v="Cathartidae"/>
    <x v="24"/>
    <n v="1"/>
    <s v="LM6"/>
    <s v="lm6camp218/02/2024Central"/>
    <m/>
    <s v="camp2"/>
    <m/>
    <s v="18/02/2024"/>
    <m/>
    <x v="3"/>
    <x v="0"/>
    <m/>
    <x v="0"/>
    <m/>
    <m/>
    <m/>
    <s v="urubu"/>
    <x v="0"/>
    <x v="1"/>
    <n v="0"/>
    <n v="0"/>
    <n v="0"/>
    <s v="LC"/>
    <x v="0"/>
  </r>
  <r>
    <n v="545"/>
    <s v="Accipitridae"/>
    <x v="34"/>
    <n v="1"/>
    <s v="LM6"/>
    <s v="lm6camp218/02/2024Central"/>
    <m/>
    <s v="camp2"/>
    <m/>
    <s v="18/02/2024"/>
    <m/>
    <x v="3"/>
    <x v="0"/>
    <m/>
    <x v="0"/>
    <m/>
    <m/>
    <m/>
    <s v="gavião-carijó"/>
    <x v="0"/>
    <x v="0"/>
    <n v="0"/>
    <n v="0"/>
    <n v="0"/>
    <s v="LC"/>
    <x v="0"/>
  </r>
  <r>
    <n v="909"/>
    <s v="Columbidae"/>
    <x v="5"/>
    <n v="1"/>
    <s v="LM6"/>
    <s v="lm6camp218/02/2024Central"/>
    <m/>
    <s v="camp2"/>
    <m/>
    <s v="18/02/2024"/>
    <m/>
    <x v="3"/>
    <x v="0"/>
    <m/>
    <x v="0"/>
    <m/>
    <m/>
    <m/>
    <s v="asa-branca"/>
    <x v="1"/>
    <x v="0"/>
    <n v="0"/>
    <n v="0"/>
    <n v="0"/>
    <s v="LC"/>
    <x v="0"/>
  </r>
  <r>
    <n v="4478"/>
    <s v="Thraupidae"/>
    <x v="43"/>
    <n v="1"/>
    <s v="LM6"/>
    <s v="lm6camp218/02/2024Central"/>
    <m/>
    <s v="camp2"/>
    <m/>
    <s v="18/02/2024"/>
    <m/>
    <x v="3"/>
    <x v="0"/>
    <m/>
    <x v="0"/>
    <m/>
    <m/>
    <m/>
    <s v="sanhaço-cinzento"/>
    <x v="0"/>
    <x v="0"/>
    <n v="0"/>
    <n v="0"/>
    <e v="#N/A"/>
    <e v="#N/A"/>
    <x v="0"/>
  </r>
  <r>
    <n v="4514"/>
    <s v="Thraupidae"/>
    <x v="0"/>
    <n v="1"/>
    <s v="LM6"/>
    <s v="lm6camp218/02/2024Central"/>
    <m/>
    <s v="camp2"/>
    <m/>
    <s v="18/02/2024"/>
    <m/>
    <x v="3"/>
    <x v="0"/>
    <m/>
    <x v="0"/>
    <m/>
    <m/>
    <m/>
    <s v="figuinha-de-rabo-castanho"/>
    <x v="0"/>
    <x v="0"/>
    <n v="0"/>
    <n v="0"/>
    <n v="0"/>
    <s v="LC"/>
    <x v="0"/>
  </r>
  <r>
    <n v="4042"/>
    <s v="Troglodytidae"/>
    <x v="2"/>
    <n v="1"/>
    <s v="LM6"/>
    <s v="lm6camp218/02/2024Central"/>
    <m/>
    <s v="camp2"/>
    <m/>
    <s v="18/02/2024"/>
    <m/>
    <x v="3"/>
    <x v="0"/>
    <m/>
    <x v="0"/>
    <m/>
    <m/>
    <m/>
    <s v="corruíra"/>
    <x v="0"/>
    <x v="1"/>
    <n v="0"/>
    <n v="0"/>
    <n v="0"/>
    <n v="0"/>
    <x v="0"/>
  </r>
  <r>
    <n v="1904"/>
    <s v="Psittacidae"/>
    <x v="18"/>
    <n v="1"/>
    <s v="LM7"/>
    <s v="lm7camp218/02/2024Central"/>
    <m/>
    <s v="camp2"/>
    <m/>
    <s v="18/02/2024"/>
    <m/>
    <x v="3"/>
    <x v="0"/>
    <m/>
    <x v="0"/>
    <m/>
    <m/>
    <m/>
    <s v="periquitão"/>
    <x v="0"/>
    <x v="0"/>
    <n v="0"/>
    <n v="0"/>
    <n v="0"/>
    <s v="LC"/>
    <x v="0"/>
  </r>
  <r>
    <n v="4270"/>
    <s v="Parulidae"/>
    <x v="272"/>
    <n v="1"/>
    <s v="LM7"/>
    <s v="lm7camp218/02/2024Central"/>
    <m/>
    <s v="camp2"/>
    <m/>
    <s v="18/02/2024"/>
    <m/>
    <x v="3"/>
    <x v="0"/>
    <m/>
    <x v="0"/>
    <m/>
    <m/>
    <m/>
    <s v="canário-do-mato"/>
    <x v="1"/>
    <x v="0"/>
    <n v="0"/>
    <n v="0"/>
    <n v="0"/>
    <s v="LC"/>
    <x v="0"/>
  </r>
  <r>
    <n v="3835"/>
    <s v="Tyrannidae"/>
    <x v="232"/>
    <n v="1"/>
    <s v="LM7"/>
    <s v="lm7camp218/02/2024Central"/>
    <m/>
    <s v="camp2"/>
    <m/>
    <s v="18/02/2024"/>
    <m/>
    <x v="3"/>
    <x v="0"/>
    <m/>
    <x v="0"/>
    <m/>
    <m/>
    <m/>
    <s v="lavadeira-mascarada"/>
    <x v="0"/>
    <x v="1"/>
    <n v="0"/>
    <n v="0"/>
    <n v="0"/>
    <s v="LC"/>
    <x v="0"/>
  </r>
  <r>
    <n v="3025"/>
    <s v="Furnariidae"/>
    <x v="213"/>
    <n v="1"/>
    <s v="LM7"/>
    <s v="lm7camp218/02/2024Central"/>
    <m/>
    <s v="camp2"/>
    <m/>
    <s v="18/02/2024"/>
    <m/>
    <x v="3"/>
    <x v="0"/>
    <m/>
    <x v="0"/>
    <m/>
    <m/>
    <m/>
    <s v="petrim"/>
    <x v="0"/>
    <x v="0"/>
    <n v="0"/>
    <n v="0"/>
    <n v="0"/>
    <s v="LC"/>
    <x v="0"/>
  </r>
  <r>
    <n v="557"/>
    <s v="Accipitridae"/>
    <x v="169"/>
    <n v="1"/>
    <s v="LM7"/>
    <s v="lm7camp218/02/2024Central"/>
    <m/>
    <s v="camp2"/>
    <m/>
    <s v="18/02/2024"/>
    <m/>
    <x v="3"/>
    <x v="0"/>
    <m/>
    <x v="0"/>
    <m/>
    <m/>
    <m/>
    <s v="gavião-de-rabo-branco"/>
    <x v="0"/>
    <x v="1"/>
    <n v="0"/>
    <n v="0"/>
    <n v="0"/>
    <s v="LC"/>
    <x v="0"/>
  </r>
  <r>
    <n v="905"/>
    <s v="Columbidae"/>
    <x v="104"/>
    <n v="1"/>
    <s v="LM7"/>
    <s v="lm7camp218/02/2024Central"/>
    <m/>
    <s v="camp2"/>
    <m/>
    <s v="18/02/2024"/>
    <m/>
    <x v="3"/>
    <x v="0"/>
    <m/>
    <x v="0"/>
    <m/>
    <m/>
    <m/>
    <s v="pombo-doméstico"/>
    <x v="0"/>
    <x v="1"/>
    <s v="Exo"/>
    <n v="0"/>
    <n v="0"/>
    <s v="LC"/>
    <x v="0"/>
  </r>
  <r>
    <n v="4198"/>
    <s v="Passerellidae"/>
    <x v="260"/>
    <n v="1"/>
    <s v="LM7"/>
    <s v="lm7camp218/02/2024Central"/>
    <m/>
    <s v="camp2"/>
    <m/>
    <s v="18/02/2024"/>
    <m/>
    <x v="3"/>
    <x v="0"/>
    <m/>
    <x v="0"/>
    <m/>
    <m/>
    <m/>
    <s v="tico-tico"/>
    <x v="0"/>
    <x v="1"/>
    <n v="0"/>
    <n v="0"/>
    <n v="0"/>
    <s v="LC"/>
    <x v="0"/>
  </r>
  <r>
    <n v="1769"/>
    <s v="Picidae"/>
    <x v="12"/>
    <n v="1"/>
    <s v="LM7"/>
    <s v="lm7camp218/02/2024Central"/>
    <m/>
    <s v="camp2"/>
    <m/>
    <s v="18/02/2024"/>
    <m/>
    <x v="3"/>
    <x v="0"/>
    <m/>
    <x v="0"/>
    <m/>
    <m/>
    <m/>
    <s v="pica-pau-do-campo"/>
    <x v="0"/>
    <x v="1"/>
    <n v="0"/>
    <n v="0"/>
    <n v="0"/>
    <s v="LC"/>
    <x v="0"/>
  </r>
  <r>
    <n v="2889"/>
    <s v="Furnariidae"/>
    <x v="204"/>
    <n v="1"/>
    <s v="LM7"/>
    <s v="lm7camp218/02/2024Central"/>
    <m/>
    <s v="camp2"/>
    <m/>
    <s v="18/02/2024"/>
    <m/>
    <x v="3"/>
    <x v="0"/>
    <m/>
    <x v="0"/>
    <m/>
    <m/>
    <m/>
    <s v="joão-de-barro"/>
    <x v="0"/>
    <x v="1"/>
    <n v="0"/>
    <n v="0"/>
    <n v="0"/>
    <s v="LC"/>
    <x v="0"/>
  </r>
  <r>
    <n v="909"/>
    <s v="Columbidae"/>
    <x v="5"/>
    <n v="1"/>
    <s v="LM7"/>
    <s v="lm7camp218/02/2024Central"/>
    <m/>
    <s v="camp2"/>
    <m/>
    <s v="18/02/2024"/>
    <m/>
    <x v="3"/>
    <x v="0"/>
    <m/>
    <x v="0"/>
    <m/>
    <m/>
    <m/>
    <s v="asa-branca"/>
    <x v="1"/>
    <x v="0"/>
    <n v="0"/>
    <n v="0"/>
    <n v="0"/>
    <s v="LC"/>
    <x v="0"/>
  </r>
  <r>
    <n v="4587"/>
    <s v="Thraupidae"/>
    <x v="279"/>
    <n v="1"/>
    <s v="LM7"/>
    <s v="lm7camp218/02/2024Central"/>
    <m/>
    <s v="camp2"/>
    <m/>
    <s v="18/02/2024"/>
    <m/>
    <x v="3"/>
    <x v="0"/>
    <m/>
    <x v="0"/>
    <m/>
    <m/>
    <m/>
    <s v="tico-tico-rei"/>
    <x v="0"/>
    <x v="1"/>
    <n v="0"/>
    <n v="0"/>
    <n v="0"/>
    <s v="LC"/>
    <x v="0"/>
  </r>
  <r>
    <n v="1973"/>
    <s v="Psittacidae"/>
    <x v="44"/>
    <n v="1"/>
    <s v="LM2"/>
    <s v="lm2camp245341Centro-Sul"/>
    <m/>
    <s v="camp2"/>
    <m/>
    <d v="2024-02-19T00:00:00"/>
    <m/>
    <x v="2"/>
    <x v="0"/>
    <m/>
    <x v="0"/>
    <m/>
    <m/>
    <m/>
    <s v="periquito-verde"/>
    <x v="0"/>
    <x v="0"/>
    <s v="MA"/>
    <n v="0"/>
    <n v="0"/>
    <s v="LC"/>
    <x v="0"/>
  </r>
  <r>
    <n v="3752"/>
    <s v="Tyrannidae"/>
    <x v="10"/>
    <n v="1"/>
    <s v="LM2"/>
    <s v="lm2camp245341Centro-Sul"/>
    <m/>
    <s v="camp2"/>
    <m/>
    <d v="2024-02-19T00:00:00"/>
    <m/>
    <x v="2"/>
    <x v="0"/>
    <m/>
    <x v="0"/>
    <m/>
    <m/>
    <m/>
    <s v="bem-te-vi"/>
    <x v="0"/>
    <x v="0"/>
    <n v="0"/>
    <n v="0"/>
    <n v="0"/>
    <s v="LC"/>
    <x v="0"/>
  </r>
  <r>
    <n v="465"/>
    <s v="Cathartidae"/>
    <x v="24"/>
    <n v="1"/>
    <s v="LM2"/>
    <s v="lm2camp245341Centro-Sul"/>
    <m/>
    <s v="camp2"/>
    <m/>
    <d v="2024-02-19T00:00:00"/>
    <m/>
    <x v="2"/>
    <x v="0"/>
    <m/>
    <x v="0"/>
    <m/>
    <m/>
    <m/>
    <s v="urubu"/>
    <x v="0"/>
    <x v="1"/>
    <n v="0"/>
    <n v="0"/>
    <n v="0"/>
    <s v="LC"/>
    <x v="0"/>
  </r>
  <r>
    <n v="145"/>
    <s v="Cracidae"/>
    <x v="29"/>
    <n v="1"/>
    <s v="LM2"/>
    <s v="lm2camp245341Centro-Sul"/>
    <m/>
    <s v="camp2"/>
    <m/>
    <d v="2024-02-19T00:00:00"/>
    <m/>
    <x v="2"/>
    <x v="0"/>
    <m/>
    <x v="0"/>
    <m/>
    <m/>
    <m/>
    <s v="jacuguaçu"/>
    <x v="1"/>
    <x v="0"/>
    <n v="0"/>
    <n v="0"/>
    <n v="0"/>
    <s v="LC"/>
    <x v="0"/>
  </r>
  <r>
    <n v="3519"/>
    <s v="Rhynchocyclidae"/>
    <x v="54"/>
    <n v="1"/>
    <s v="LM2"/>
    <s v="lm2camp245341Centro-Sul"/>
    <m/>
    <s v="camp2"/>
    <m/>
    <d v="2024-02-19T00:00:00"/>
    <m/>
    <x v="2"/>
    <x v="0"/>
    <m/>
    <x v="0"/>
    <m/>
    <m/>
    <m/>
    <s v="miudinho"/>
    <x v="0"/>
    <x v="0"/>
    <s v="MA"/>
    <n v="0"/>
    <n v="0"/>
    <s v="LC"/>
    <x v="0"/>
  </r>
  <r>
    <n v="4150"/>
    <s v="Turdidae"/>
    <x v="55"/>
    <n v="1"/>
    <s v="LM2"/>
    <s v="lm2camp245341Centro-Sul"/>
    <m/>
    <s v="camp2"/>
    <m/>
    <d v="2024-02-19T00:00:00"/>
    <m/>
    <x v="2"/>
    <x v="0"/>
    <m/>
    <x v="0"/>
    <m/>
    <m/>
    <m/>
    <s v="sabiá-laranjeira"/>
    <x v="0"/>
    <x v="0"/>
    <n v="0"/>
    <n v="0"/>
    <n v="0"/>
    <s v="LC"/>
    <x v="0"/>
  </r>
  <r>
    <n v="2241"/>
    <s v="Thamnophilidae"/>
    <x v="56"/>
    <n v="1"/>
    <s v="LM2"/>
    <s v="lm2camp245341Centro-Sul"/>
    <m/>
    <s v="camp2"/>
    <m/>
    <d v="2024-02-19T00:00:00"/>
    <m/>
    <x v="2"/>
    <x v="0"/>
    <m/>
    <x v="0"/>
    <m/>
    <m/>
    <m/>
    <s v="chorozinho-de-asa-vermelha"/>
    <x v="1"/>
    <x v="0"/>
    <n v="0"/>
    <n v="0"/>
    <n v="0"/>
    <s v="LC"/>
    <x v="0"/>
  </r>
  <r>
    <n v="3991"/>
    <s v="Hirundinidae"/>
    <x v="6"/>
    <n v="1"/>
    <s v="LM2"/>
    <s v="lm2camp245341Centro-Sul"/>
    <m/>
    <s v="camp2"/>
    <m/>
    <d v="2024-02-19T00:00:00"/>
    <m/>
    <x v="2"/>
    <x v="0"/>
    <m/>
    <x v="0"/>
    <m/>
    <m/>
    <m/>
    <s v="andorinha-pequena-de-casa"/>
    <x v="0"/>
    <x v="1"/>
    <n v="0"/>
    <n v="0"/>
    <n v="0"/>
    <s v="LC"/>
    <x v="0"/>
  </r>
  <r>
    <n v="545"/>
    <s v="Accipitridae"/>
    <x v="34"/>
    <n v="1"/>
    <s v="LM2"/>
    <s v="lm2camp245341Centro-Sul"/>
    <m/>
    <s v="camp2"/>
    <m/>
    <d v="2024-02-19T00:00:00"/>
    <m/>
    <x v="2"/>
    <x v="0"/>
    <m/>
    <x v="0"/>
    <m/>
    <m/>
    <m/>
    <s v="gavião-carijó"/>
    <x v="0"/>
    <x v="0"/>
    <n v="0"/>
    <n v="0"/>
    <n v="0"/>
    <s v="LC"/>
    <x v="0"/>
  </r>
  <r>
    <n v="3752"/>
    <s v="Tyrannidae"/>
    <x v="10"/>
    <n v="1"/>
    <s v="LM2"/>
    <s v="lm2camp245341Centro-Sul"/>
    <m/>
    <s v="camp2"/>
    <m/>
    <d v="2024-02-19T00:00:00"/>
    <m/>
    <x v="2"/>
    <x v="0"/>
    <m/>
    <x v="0"/>
    <m/>
    <m/>
    <m/>
    <s v="bem-te-vi"/>
    <x v="0"/>
    <x v="0"/>
    <n v="0"/>
    <n v="0"/>
    <n v="0"/>
    <s v="LC"/>
    <x v="0"/>
  </r>
  <r>
    <n v="909"/>
    <s v="Columbidae"/>
    <x v="5"/>
    <n v="1"/>
    <s v="LM3"/>
    <s v="lm3camp245341Centro-Sul"/>
    <m/>
    <s v="camp2"/>
    <m/>
    <d v="2024-02-19T00:00:00"/>
    <m/>
    <x v="2"/>
    <x v="0"/>
    <m/>
    <x v="0"/>
    <m/>
    <m/>
    <m/>
    <s v="asa-branca"/>
    <x v="1"/>
    <x v="0"/>
    <n v="0"/>
    <n v="0"/>
    <n v="0"/>
    <s v="LC"/>
    <x v="0"/>
  </r>
  <r>
    <n v="4493"/>
    <s v="Thraupidae"/>
    <x v="47"/>
    <n v="1"/>
    <s v="LM3"/>
    <s v="lm3camp245341Centro-Sul"/>
    <m/>
    <s v="camp2"/>
    <m/>
    <d v="2024-02-19T00:00:00"/>
    <m/>
    <x v="2"/>
    <x v="0"/>
    <m/>
    <x v="0"/>
    <m/>
    <m/>
    <m/>
    <s v="saíra-amarela"/>
    <x v="1"/>
    <x v="0"/>
    <n v="0"/>
    <n v="0"/>
    <e v="#N/A"/>
    <e v="#N/A"/>
    <x v="0"/>
  </r>
  <r>
    <n v="3613"/>
    <s v="Tyrannidae"/>
    <x v="3"/>
    <n v="1"/>
    <s v="LM3"/>
    <s v="lm3camp245341Centro-Sul"/>
    <m/>
    <s v="camp2"/>
    <m/>
    <d v="2024-02-19T00:00:00"/>
    <m/>
    <x v="2"/>
    <x v="0"/>
    <m/>
    <x v="0"/>
    <m/>
    <m/>
    <m/>
    <s v="guaracava-de-barriga-amarela"/>
    <x v="0"/>
    <x v="1"/>
    <n v="0"/>
    <n v="0"/>
    <n v="0"/>
    <s v="LC"/>
    <x v="0"/>
  </r>
  <r>
    <n v="3801"/>
    <s v="Tyrannidae"/>
    <x v="229"/>
    <n v="1"/>
    <s v="LM3"/>
    <s v="lm3camp245341Centro-Sul"/>
    <m/>
    <s v="camp2"/>
    <m/>
    <d v="2024-02-19T00:00:00"/>
    <m/>
    <x v="2"/>
    <x v="0"/>
    <m/>
    <x v="0"/>
    <m/>
    <m/>
    <m/>
    <s v="peitica"/>
    <x v="0"/>
    <x v="0"/>
    <n v="0"/>
    <n v="0"/>
    <n v="0"/>
    <s v="LC"/>
    <x v="0"/>
  </r>
  <r>
    <n v="3835"/>
    <s v="Tyrannidae"/>
    <x v="232"/>
    <n v="1"/>
    <s v="LM3"/>
    <s v="lm3camp245341Centro-Sul"/>
    <m/>
    <s v="camp2"/>
    <m/>
    <d v="2024-02-19T00:00:00"/>
    <m/>
    <x v="2"/>
    <x v="0"/>
    <m/>
    <x v="0"/>
    <m/>
    <m/>
    <m/>
    <s v="lavadeira-mascarada"/>
    <x v="0"/>
    <x v="1"/>
    <n v="0"/>
    <n v="0"/>
    <n v="0"/>
    <s v="LC"/>
    <x v="0"/>
  </r>
  <r>
    <n v="624"/>
    <s v="Rallidae"/>
    <x v="134"/>
    <n v="1"/>
    <s v="LM3"/>
    <s v="lm3camp245341Centro-Sul"/>
    <m/>
    <s v="camp2"/>
    <m/>
    <d v="2024-02-19T00:00:00"/>
    <m/>
    <x v="2"/>
    <x v="0"/>
    <m/>
    <x v="0"/>
    <m/>
    <m/>
    <m/>
    <s v="saracura-três-potes"/>
    <x v="3"/>
    <x v="0"/>
    <n v="0"/>
    <n v="0"/>
    <n v="0"/>
    <s v="LC"/>
    <x v="0"/>
  </r>
  <r>
    <n v="49"/>
    <s v="Tinamidae"/>
    <x v="94"/>
    <n v="1"/>
    <s v="LM3"/>
    <s v="lm3camp245341Centro-Sul"/>
    <m/>
    <s v="camp2"/>
    <m/>
    <d v="2024-02-19T00:00:00"/>
    <m/>
    <x v="2"/>
    <x v="0"/>
    <m/>
    <x v="0"/>
    <m/>
    <m/>
    <m/>
    <s v="inambu-chororó"/>
    <x v="0"/>
    <x v="1"/>
    <n v="0"/>
    <n v="0"/>
    <n v="0"/>
    <s v="LC"/>
    <x v="0"/>
  </r>
  <r>
    <n v="1335"/>
    <s v="Trochilidae"/>
    <x v="127"/>
    <n v="1"/>
    <s v="LM3"/>
    <s v="lm3camp245341Centro-Sul"/>
    <m/>
    <s v="camp2"/>
    <m/>
    <d v="2024-02-19T00:00:00"/>
    <m/>
    <x v="2"/>
    <x v="0"/>
    <m/>
    <x v="0"/>
    <m/>
    <m/>
    <m/>
    <s v="besourinho-de-bico-vermelho"/>
    <x v="0"/>
    <x v="1"/>
    <n v="0"/>
    <n v="0"/>
    <n v="0"/>
    <s v="LC"/>
    <x v="0"/>
  </r>
  <r>
    <n v="3186"/>
    <s v="Pipridae"/>
    <x v="19"/>
    <n v="1"/>
    <s v="LM3"/>
    <s v="lm3camp245341Centro-Sul"/>
    <m/>
    <s v="camp2"/>
    <m/>
    <d v="2024-02-19T00:00:00"/>
    <m/>
    <x v="2"/>
    <x v="0"/>
    <m/>
    <x v="0"/>
    <m/>
    <m/>
    <m/>
    <s v="tangará"/>
    <x v="0"/>
    <x v="0"/>
    <s v="MA"/>
    <n v="0"/>
    <n v="0"/>
    <s v="LC"/>
    <x v="0"/>
  </r>
  <r>
    <n v="1244"/>
    <s v="Trochilidae"/>
    <x v="120"/>
    <n v="1"/>
    <s v="LM3"/>
    <s v="lm3camp245341Centro-Sul"/>
    <m/>
    <s v="camp2"/>
    <m/>
    <d v="2024-02-19T00:00:00"/>
    <m/>
    <x v="2"/>
    <x v="0"/>
    <m/>
    <x v="0"/>
    <m/>
    <m/>
    <m/>
    <s v="rabo-branco-acanelado"/>
    <x v="0"/>
    <x v="0"/>
    <n v="0"/>
    <n v="0"/>
    <n v="0"/>
    <s v="LC"/>
    <x v="0"/>
  </r>
  <r>
    <n v="1780"/>
    <s v="Picidae"/>
    <x v="20"/>
    <n v="1"/>
    <s v="LM4"/>
    <s v="lm4camp245341Centro-Sul"/>
    <m/>
    <s v="camp2"/>
    <m/>
    <d v="2024-02-19T00:00:00"/>
    <m/>
    <x v="2"/>
    <x v="0"/>
    <m/>
    <x v="0"/>
    <m/>
    <m/>
    <m/>
    <s v="pica-pau-de-cabeça-amarela"/>
    <x v="1"/>
    <x v="0"/>
    <n v="0"/>
    <n v="0"/>
    <n v="0"/>
    <s v="LC"/>
    <x v="0"/>
  </r>
  <r>
    <n v="992"/>
    <s v="Cuculidae"/>
    <x v="38"/>
    <n v="1"/>
    <s v="LM4"/>
    <s v="lm4camp245341Centro-Sul"/>
    <m/>
    <s v="camp2"/>
    <m/>
    <d v="2024-02-19T00:00:00"/>
    <m/>
    <x v="2"/>
    <x v="0"/>
    <m/>
    <x v="0"/>
    <m/>
    <m/>
    <m/>
    <s v="saci"/>
    <x v="0"/>
    <x v="1"/>
    <n v="0"/>
    <n v="0"/>
    <n v="0"/>
    <s v="LC"/>
    <x v="0"/>
  </r>
  <r>
    <n v="1904"/>
    <s v="Psittacidae"/>
    <x v="18"/>
    <n v="1"/>
    <s v="LM4"/>
    <s v="lm4camp245341Centro-Sul"/>
    <m/>
    <s v="camp2"/>
    <m/>
    <d v="2024-02-19T00:00:00"/>
    <m/>
    <x v="2"/>
    <x v="0"/>
    <m/>
    <x v="0"/>
    <m/>
    <m/>
    <m/>
    <s v="periquitão"/>
    <x v="0"/>
    <x v="0"/>
    <n v="0"/>
    <n v="0"/>
    <n v="0"/>
    <s v="LC"/>
    <x v="0"/>
  </r>
  <r>
    <n v="3421"/>
    <s v="Rhynchocyclidae"/>
    <x v="36"/>
    <n v="1"/>
    <s v="LM4"/>
    <s v="lm4camp245341Centro-Sul"/>
    <m/>
    <s v="camp2"/>
    <m/>
    <d v="2024-02-19T00:00:00"/>
    <m/>
    <x v="2"/>
    <x v="0"/>
    <m/>
    <x v="0"/>
    <m/>
    <m/>
    <m/>
    <s v="cabeçudo"/>
    <x v="1"/>
    <x v="0"/>
    <n v="0"/>
    <n v="0"/>
    <n v="0"/>
    <s v="LC"/>
    <x v="0"/>
  </r>
  <r>
    <n v="3025"/>
    <s v="Furnariidae"/>
    <x v="213"/>
    <n v="1"/>
    <s v="LM4"/>
    <s v="lm4camp245341Centro-Sul"/>
    <m/>
    <s v="camp2"/>
    <m/>
    <d v="2024-02-19T00:00:00"/>
    <m/>
    <x v="2"/>
    <x v="0"/>
    <m/>
    <x v="0"/>
    <m/>
    <m/>
    <m/>
    <s v="petrim"/>
    <x v="0"/>
    <x v="0"/>
    <n v="0"/>
    <n v="0"/>
    <n v="0"/>
    <s v="LC"/>
    <x v="0"/>
  </r>
  <r>
    <n v="2289"/>
    <s v="Thamnophilidae"/>
    <x v="198"/>
    <n v="1"/>
    <s v="LM4"/>
    <s v="lm4camp245341Centro-Sul"/>
    <m/>
    <s v="camp2"/>
    <m/>
    <d v="2024-02-19T00:00:00"/>
    <m/>
    <x v="2"/>
    <x v="0"/>
    <m/>
    <x v="0"/>
    <m/>
    <m/>
    <m/>
    <s v="choca-da-mata"/>
    <x v="0"/>
    <x v="0"/>
    <n v="0"/>
    <n v="0"/>
    <n v="0"/>
    <s v="LC"/>
    <x v="0"/>
  </r>
  <r>
    <n v="969"/>
    <s v="Cuculidae"/>
    <x v="21"/>
    <n v="1"/>
    <s v="LM4"/>
    <s v="lm4camp245341Centro-Sul"/>
    <m/>
    <s v="camp2"/>
    <m/>
    <d v="2024-02-19T00:00:00"/>
    <m/>
    <x v="2"/>
    <x v="0"/>
    <m/>
    <x v="0"/>
    <m/>
    <m/>
    <m/>
    <s v="alma-de-gato"/>
    <x v="0"/>
    <x v="0"/>
    <n v="0"/>
    <n v="0"/>
    <n v="0"/>
    <s v="LC"/>
    <x v="0"/>
  </r>
  <r>
    <n v="1519"/>
    <s v="Galbulidae"/>
    <x v="348"/>
    <n v="1"/>
    <s v="LM4"/>
    <s v="lm4camp245341Centro-Sul"/>
    <m/>
    <s v="camp2"/>
    <m/>
    <d v="2024-02-19T00:00:00"/>
    <m/>
    <x v="2"/>
    <x v="0"/>
    <m/>
    <x v="0"/>
    <m/>
    <m/>
    <m/>
    <s v="ariramba"/>
    <x v="0"/>
    <x v="0"/>
    <n v="0"/>
    <n v="0"/>
    <n v="0"/>
    <s v="LC"/>
    <x v="0"/>
  </r>
  <r>
    <n v="4150"/>
    <s v="Turdidae"/>
    <x v="55"/>
    <n v="1"/>
    <s v="LM4"/>
    <s v="lm4camp245341Centro-Sul"/>
    <m/>
    <s v="camp2"/>
    <m/>
    <d v="2024-02-19T00:00:00"/>
    <m/>
    <x v="2"/>
    <x v="0"/>
    <m/>
    <x v="0"/>
    <m/>
    <m/>
    <m/>
    <s v="sabiá-laranjeira"/>
    <x v="0"/>
    <x v="0"/>
    <n v="0"/>
    <n v="0"/>
    <n v="0"/>
    <s v="LC"/>
    <x v="0"/>
  </r>
  <r>
    <n v="1822"/>
    <s v="Cariamidae"/>
    <x v="7"/>
    <n v="1"/>
    <s v="LM4"/>
    <s v="lm4camp245341Centro-Sul"/>
    <m/>
    <s v="camp2"/>
    <m/>
    <d v="2024-02-19T00:00:00"/>
    <m/>
    <x v="2"/>
    <x v="0"/>
    <m/>
    <x v="0"/>
    <m/>
    <m/>
    <m/>
    <s v="seriema"/>
    <x v="1"/>
    <x v="1"/>
    <n v="0"/>
    <n v="0"/>
    <n v="0"/>
    <s v="LC"/>
    <x v="0"/>
  </r>
  <r>
    <n v="691"/>
    <s v="Charadriidae"/>
    <x v="11"/>
    <n v="1"/>
    <s v="LM5"/>
    <s v="lm5camp245341Centro-Sul"/>
    <m/>
    <s v="camp2"/>
    <m/>
    <d v="2024-02-19T00:00:00"/>
    <m/>
    <x v="2"/>
    <x v="0"/>
    <m/>
    <x v="0"/>
    <m/>
    <m/>
    <m/>
    <s v="quero-quero"/>
    <x v="0"/>
    <x v="1"/>
    <n v="0"/>
    <n v="0"/>
    <n v="0"/>
    <s v="LC"/>
    <x v="0"/>
  </r>
  <r>
    <n v="1904"/>
    <s v="Psittacidae"/>
    <x v="18"/>
    <n v="1"/>
    <s v="LM5"/>
    <s v="lm5camp245341Centro-Sul"/>
    <m/>
    <s v="camp2"/>
    <m/>
    <d v="2024-02-19T00:00:00"/>
    <m/>
    <x v="2"/>
    <x v="0"/>
    <m/>
    <x v="0"/>
    <m/>
    <m/>
    <m/>
    <s v="periquitão"/>
    <x v="0"/>
    <x v="0"/>
    <n v="0"/>
    <n v="0"/>
    <n v="0"/>
    <s v="LC"/>
    <x v="0"/>
  </r>
  <r>
    <m/>
    <m/>
    <x v="526"/>
    <m/>
    <m/>
    <m/>
    <m/>
    <m/>
    <m/>
    <m/>
    <m/>
    <x v="4"/>
    <x v="1"/>
    <m/>
    <x v="0"/>
    <m/>
    <m/>
    <m/>
    <m/>
    <x v="6"/>
    <x v="5"/>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784796-476A-48EF-917A-3DE14882C66F}" name="Tabela dinâ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7:E75" firstHeaderRow="1" firstDataRow="2" firstDataCol="1" rowPageCount="4" colPageCount="1"/>
  <pivotFields count="26">
    <pivotField showAll="0"/>
    <pivotField showAll="0"/>
    <pivotField axis="axisRow" showAll="0">
      <items count="528">
        <item x="341"/>
        <item x="164"/>
        <item x="63"/>
        <item x="409"/>
        <item x="268"/>
        <item x="64"/>
        <item x="460"/>
        <item x="342"/>
        <item x="23"/>
        <item x="352"/>
        <item x="42"/>
        <item x="408"/>
        <item x="258"/>
        <item x="100"/>
        <item x="304"/>
        <item x="65"/>
        <item x="96"/>
        <item x="487"/>
        <item x="142"/>
        <item x="488"/>
        <item x="123"/>
        <item x="254"/>
        <item x="365"/>
        <item x="310"/>
        <item x="320"/>
        <item x="489"/>
        <item x="354"/>
        <item x="66"/>
        <item x="134"/>
        <item x="327"/>
        <item x="45"/>
        <item x="195"/>
        <item x="149"/>
        <item x="148"/>
        <item x="490"/>
        <item x="259"/>
        <item x="405"/>
        <item x="230"/>
        <item x="416"/>
        <item x="176"/>
        <item x="178"/>
        <item x="177"/>
        <item x="175"/>
        <item x="481"/>
        <item x="37"/>
        <item x="347"/>
        <item x="8"/>
        <item x="357"/>
        <item x="194"/>
        <item x="44"/>
        <item x="344"/>
        <item x="147"/>
        <item x="491"/>
        <item x="160"/>
        <item x="171"/>
        <item x="343"/>
        <item x="146"/>
        <item x="262"/>
        <item x="406"/>
        <item x="53"/>
        <item x="437"/>
        <item x="329"/>
        <item x="330"/>
        <item x="126"/>
        <item x="186"/>
        <item x="13"/>
        <item x="492"/>
        <item x="60"/>
        <item x="493"/>
        <item x="7"/>
        <item x="67"/>
        <item x="155"/>
        <item x="156"/>
        <item x="68"/>
        <item x="20"/>
        <item x="61"/>
        <item x="117"/>
        <item x="69"/>
        <item x="129"/>
        <item x="19"/>
        <item x="179"/>
        <item x="59"/>
        <item x="404"/>
        <item x="127"/>
        <item x="338"/>
        <item x="313"/>
        <item x="317"/>
        <item x="269"/>
        <item x="321"/>
        <item x="494"/>
        <item x="163"/>
        <item x="206"/>
        <item x="236"/>
        <item x="111"/>
        <item x="309"/>
        <item x="110"/>
        <item x="277"/>
        <item x="12"/>
        <item x="188"/>
        <item x="121"/>
        <item x="395"/>
        <item x="104"/>
        <item x="70"/>
        <item x="433"/>
        <item x="107"/>
        <item x="106"/>
        <item x="0"/>
        <item x="201"/>
        <item x="495"/>
        <item x="397"/>
        <item x="24"/>
        <item x="496"/>
        <item x="279"/>
        <item x="418"/>
        <item x="372"/>
        <item x="497"/>
        <item x="71"/>
        <item x="209"/>
        <item x="208"/>
        <item x="109"/>
        <item x="307"/>
        <item x="51"/>
        <item x="94"/>
        <item x="301"/>
        <item x="300"/>
        <item x="72"/>
        <item x="242"/>
        <item x="241"/>
        <item x="413"/>
        <item x="412"/>
        <item x="403"/>
        <item x="240"/>
        <item x="435"/>
        <item x="48"/>
        <item x="462"/>
        <item x="448"/>
        <item x="73"/>
        <item x="99"/>
        <item x="97"/>
        <item x="98"/>
        <item x="363"/>
        <item x="355"/>
        <item x="498"/>
        <item x="248"/>
        <item x="465"/>
        <item x="308"/>
        <item x="475"/>
        <item x="446"/>
        <item x="476"/>
        <item x="187"/>
        <item x="22"/>
        <item x="335"/>
        <item x="151"/>
        <item x="376"/>
        <item x="380"/>
        <item x="379"/>
        <item x="3"/>
        <item x="378"/>
        <item x="381"/>
        <item x="377"/>
        <item x="221"/>
        <item x="339"/>
        <item x="158"/>
        <item x="276"/>
        <item x="275"/>
        <item x="229"/>
        <item x="252"/>
        <item x="499"/>
        <item x="417"/>
        <item x="128"/>
        <item x="256"/>
        <item x="485"/>
        <item x="257"/>
        <item x="353"/>
        <item x="192"/>
        <item x="193"/>
        <item x="191"/>
        <item x="74"/>
        <item x="119"/>
        <item x="231"/>
        <item x="232"/>
        <item x="62"/>
        <item x="500"/>
        <item x="328"/>
        <item x="75"/>
        <item x="203"/>
        <item x="204"/>
        <item x="348"/>
        <item x="501"/>
        <item x="331"/>
        <item x="471"/>
        <item x="41"/>
        <item x="157"/>
        <item x="30"/>
        <item x="432"/>
        <item x="305"/>
        <item x="169"/>
        <item x="170"/>
        <item x="165"/>
        <item x="267"/>
        <item x="447"/>
        <item x="502"/>
        <item x="394"/>
        <item x="234"/>
        <item x="108"/>
        <item x="411"/>
        <item x="426"/>
        <item x="340"/>
        <item x="477"/>
        <item x="470"/>
        <item x="125"/>
        <item x="124"/>
        <item x="436"/>
        <item x="414"/>
        <item x="415"/>
        <item x="375"/>
        <item x="14"/>
        <item x="374"/>
        <item x="189"/>
        <item x="56"/>
        <item x="166"/>
        <item x="135"/>
        <item x="220"/>
        <item x="76"/>
        <item x="312"/>
        <item x="114"/>
        <item x="115"/>
        <item x="323"/>
        <item x="399"/>
        <item x="459"/>
        <item x="356"/>
        <item x="77"/>
        <item x="263"/>
        <item x="264"/>
        <item x="162"/>
        <item x="453"/>
        <item x="333"/>
        <item x="138"/>
        <item x="503"/>
        <item x="398"/>
        <item x="25"/>
        <item x="483"/>
        <item x="324"/>
        <item x="325"/>
        <item x="131"/>
        <item x="28"/>
        <item x="389"/>
        <item x="261"/>
        <item x="202"/>
        <item x="159"/>
        <item x="36"/>
        <item x="306"/>
        <item x="16"/>
        <item x="322"/>
        <item x="205"/>
        <item x="318"/>
        <item x="311"/>
        <item x="224"/>
        <item x="444"/>
        <item x="200"/>
        <item x="180"/>
        <item x="366"/>
        <item x="17"/>
        <item x="225"/>
        <item x="173"/>
        <item x="1"/>
        <item x="46"/>
        <item x="473"/>
        <item x="351"/>
        <item x="190"/>
        <item x="504"/>
        <item x="251"/>
        <item x="455"/>
        <item x="266"/>
        <item x="265"/>
        <item x="407"/>
        <item x="505"/>
        <item x="506"/>
        <item x="396"/>
        <item x="132"/>
        <item x="141"/>
        <item x="223"/>
        <item x="390"/>
        <item x="391"/>
        <item x="9"/>
        <item x="383"/>
        <item x="384"/>
        <item x="235"/>
        <item x="54"/>
        <item x="272"/>
        <item x="410"/>
        <item x="271"/>
        <item x="393"/>
        <item x="226"/>
        <item x="474"/>
        <item x="143"/>
        <item x="274"/>
        <item x="239"/>
        <item x="452"/>
        <item x="101"/>
        <item x="95"/>
        <item x="507"/>
        <item x="112"/>
        <item x="145"/>
        <item x="113"/>
        <item x="434"/>
        <item x="349"/>
        <item x="508"/>
        <item x="469"/>
        <item x="478"/>
        <item x="15"/>
        <item x="216"/>
        <item x="370"/>
        <item x="52"/>
        <item x="78"/>
        <item x="440"/>
        <item x="133"/>
        <item x="326"/>
        <item x="466"/>
        <item x="298"/>
        <item x="79"/>
        <item x="253"/>
        <item x="509"/>
        <item x="510"/>
        <item x="105"/>
        <item x="5"/>
        <item x="431"/>
        <item x="29"/>
        <item x="484"/>
        <item x="207"/>
        <item x="364"/>
        <item x="385"/>
        <item x="316"/>
        <item x="120"/>
        <item x="140"/>
        <item x="511"/>
        <item x="214"/>
        <item x="458"/>
        <item x="450"/>
        <item x="152"/>
        <item x="387"/>
        <item x="457"/>
        <item x="386"/>
        <item x="479"/>
        <item x="456"/>
        <item x="21"/>
        <item x="80"/>
        <item x="184"/>
        <item x="183"/>
        <item x="58"/>
        <item x="334"/>
        <item x="57"/>
        <item x="294"/>
        <item x="81"/>
        <item x="273"/>
        <item x="10"/>
        <item x="154"/>
        <item x="512"/>
        <item x="371"/>
        <item x="336"/>
        <item x="116"/>
        <item x="513"/>
        <item x="103"/>
        <item x="373"/>
        <item x="461"/>
        <item x="514"/>
        <item x="122"/>
        <item x="130"/>
        <item x="442"/>
        <item x="368"/>
        <item x="245"/>
        <item x="244"/>
        <item x="49"/>
        <item x="270"/>
        <item x="18"/>
        <item x="82"/>
        <item x="350"/>
        <item x="174"/>
        <item x="6"/>
        <item x="445"/>
        <item x="233"/>
        <item x="367"/>
        <item x="83"/>
        <item x="515"/>
        <item x="182"/>
        <item x="181"/>
        <item x="281"/>
        <item x="282"/>
        <item x="295"/>
        <item x="516"/>
        <item x="443"/>
        <item x="84"/>
        <item x="482"/>
        <item x="161"/>
        <item x="34"/>
        <item x="517"/>
        <item x="139"/>
        <item x="35"/>
        <item x="463"/>
        <item x="337"/>
        <item x="302"/>
        <item x="237"/>
        <item x="454"/>
        <item x="427"/>
        <item x="297"/>
        <item x="518"/>
        <item x="358"/>
        <item x="519"/>
        <item x="388"/>
        <item x="222"/>
        <item x="31"/>
        <item x="425"/>
        <item x="292"/>
        <item x="293"/>
        <item x="392"/>
        <item x="32"/>
        <item x="303"/>
        <item x="255"/>
        <item x="439"/>
        <item x="438"/>
        <item x="422"/>
        <item x="423"/>
        <item x="421"/>
        <item x="288"/>
        <item x="286"/>
        <item x="284"/>
        <item x="486"/>
        <item x="290"/>
        <item x="287"/>
        <item x="283"/>
        <item x="464"/>
        <item x="285"/>
        <item x="289"/>
        <item x="420"/>
        <item x="243"/>
        <item x="296"/>
        <item x="520"/>
        <item x="47"/>
        <item x="428"/>
        <item x="315"/>
        <item x="314"/>
        <item x="521"/>
        <item x="346"/>
        <item x="345"/>
        <item x="472"/>
        <item x="382"/>
        <item x="212"/>
        <item x="451"/>
        <item x="213"/>
        <item x="210"/>
        <item x="211"/>
        <item x="362"/>
        <item x="150"/>
        <item x="118"/>
        <item x="102"/>
        <item x="246"/>
        <item x="247"/>
        <item x="280"/>
        <item x="419"/>
        <item x="430"/>
        <item x="468"/>
        <item x="429"/>
        <item x="38"/>
        <item x="199"/>
        <item x="40"/>
        <item x="319"/>
        <item x="85"/>
        <item x="198"/>
        <item x="196"/>
        <item x="197"/>
        <item x="153"/>
        <item x="424"/>
        <item x="291"/>
        <item x="86"/>
        <item x="467"/>
        <item x="299"/>
        <item x="43"/>
        <item x="87"/>
        <item x="144"/>
        <item x="88"/>
        <item x="215"/>
        <item x="369"/>
        <item x="89"/>
        <item x="219"/>
        <item x="218"/>
        <item x="217"/>
        <item x="33"/>
        <item x="137"/>
        <item x="332"/>
        <item x="136"/>
        <item x="522"/>
        <item x="2"/>
        <item x="90"/>
        <item x="441"/>
        <item x="523"/>
        <item x="91"/>
        <item x="250"/>
        <item x="249"/>
        <item x="401"/>
        <item x="4"/>
        <item x="55"/>
        <item x="402"/>
        <item x="92"/>
        <item x="480"/>
        <item x="227"/>
        <item x="39"/>
        <item x="228"/>
        <item x="172"/>
        <item x="524"/>
        <item x="168"/>
        <item x="167"/>
        <item x="11"/>
        <item x="185"/>
        <item x="50"/>
        <item x="27"/>
        <item x="400"/>
        <item x="93"/>
        <item x="278"/>
        <item x="525"/>
        <item x="449"/>
        <item x="361"/>
        <item x="359"/>
        <item x="360"/>
        <item x="238"/>
        <item x="26"/>
        <item x="260"/>
        <item x="526"/>
        <item t="default"/>
      </items>
    </pivotField>
    <pivotField showAll="0"/>
    <pivotField showAll="0"/>
    <pivotField showAll="0"/>
    <pivotField showAll="0"/>
    <pivotField showAll="0"/>
    <pivotField showAll="0"/>
    <pivotField showAll="0"/>
    <pivotField showAll="0"/>
    <pivotField axis="axisPage" showAll="0">
      <items count="6">
        <item x="3"/>
        <item x="2"/>
        <item x="0"/>
        <item x="1"/>
        <item x="4"/>
        <item t="default"/>
      </items>
    </pivotField>
    <pivotField axis="axisPage" showAll="0">
      <items count="4">
        <item x="2"/>
        <item x="0"/>
        <item x="1"/>
        <item t="default"/>
      </items>
    </pivotField>
    <pivotField showAll="0"/>
    <pivotField axis="axisPage" showAll="0">
      <items count="2">
        <item x="0"/>
        <item t="default"/>
      </items>
    </pivotField>
    <pivotField showAll="0"/>
    <pivotField showAll="0"/>
    <pivotField showAll="0"/>
    <pivotField showAll="0"/>
    <pivotField axis="axisCol" dataField="1" showAll="0">
      <items count="8">
        <item x="2"/>
        <item x="5"/>
        <item x="3"/>
        <item x="0"/>
        <item x="1"/>
        <item x="4"/>
        <item x="6"/>
        <item t="default"/>
      </items>
    </pivotField>
    <pivotField showAll="0">
      <items count="7">
        <item x="3"/>
        <item x="2"/>
        <item x="0"/>
        <item x="1"/>
        <item x="4"/>
        <item x="5"/>
        <item t="default"/>
      </items>
    </pivotField>
    <pivotField showAll="0"/>
    <pivotField showAll="0"/>
    <pivotField showAll="0"/>
    <pivotField showAll="0"/>
    <pivotField axis="axisPage" showAll="0">
      <items count="3">
        <item x="1"/>
        <item x="0"/>
        <item t="default"/>
      </items>
    </pivotField>
  </pivotFields>
  <rowFields count="1">
    <field x="2"/>
  </rowFields>
  <rowItems count="67">
    <i>
      <x v="12"/>
    </i>
    <i>
      <x v="42"/>
    </i>
    <i>
      <x v="44"/>
    </i>
    <i>
      <x v="46"/>
    </i>
    <i>
      <x v="59"/>
    </i>
    <i>
      <x v="65"/>
    </i>
    <i>
      <x v="69"/>
    </i>
    <i>
      <x v="71"/>
    </i>
    <i>
      <x v="74"/>
    </i>
    <i>
      <x v="79"/>
    </i>
    <i>
      <x v="96"/>
    </i>
    <i>
      <x v="97"/>
    </i>
    <i>
      <x v="105"/>
    </i>
    <i>
      <x v="106"/>
    </i>
    <i>
      <x v="107"/>
    </i>
    <i>
      <x v="110"/>
    </i>
    <i>
      <x v="114"/>
    </i>
    <i>
      <x v="117"/>
    </i>
    <i>
      <x v="119"/>
    </i>
    <i>
      <x v="127"/>
    </i>
    <i>
      <x v="150"/>
    </i>
    <i>
      <x v="156"/>
    </i>
    <i>
      <x v="181"/>
    </i>
    <i>
      <x v="186"/>
    </i>
    <i>
      <x v="191"/>
    </i>
    <i>
      <x v="204"/>
    </i>
    <i>
      <x v="216"/>
    </i>
    <i>
      <x v="237"/>
    </i>
    <i>
      <x v="250"/>
    </i>
    <i>
      <x v="252"/>
    </i>
    <i>
      <x v="262"/>
    </i>
    <i>
      <x v="265"/>
    </i>
    <i>
      <x v="266"/>
    </i>
    <i>
      <x v="269"/>
    </i>
    <i>
      <x v="284"/>
    </i>
    <i>
      <x v="289"/>
    </i>
    <i>
      <x v="290"/>
    </i>
    <i>
      <x v="293"/>
    </i>
    <i>
      <x v="310"/>
    </i>
    <i>
      <x v="325"/>
    </i>
    <i>
      <x v="332"/>
    </i>
    <i>
      <x v="345"/>
    </i>
    <i>
      <x v="349"/>
    </i>
    <i>
      <x v="355"/>
    </i>
    <i>
      <x v="371"/>
    </i>
    <i>
      <x v="374"/>
    </i>
    <i>
      <x v="378"/>
    </i>
    <i>
      <x v="385"/>
    </i>
    <i>
      <x v="394"/>
    </i>
    <i>
      <x v="412"/>
    </i>
    <i>
      <x v="424"/>
    </i>
    <i>
      <x v="434"/>
    </i>
    <i>
      <x v="437"/>
    </i>
    <i>
      <x v="452"/>
    </i>
    <i>
      <x v="463"/>
    </i>
    <i>
      <x v="467"/>
    </i>
    <i>
      <x v="468"/>
    </i>
    <i>
      <x v="476"/>
    </i>
    <i>
      <x v="485"/>
    </i>
    <i>
      <x v="491"/>
    </i>
    <i>
      <x v="499"/>
    </i>
    <i>
      <x v="500"/>
    </i>
    <i>
      <x v="506"/>
    </i>
    <i>
      <x v="511"/>
    </i>
    <i>
      <x v="517"/>
    </i>
    <i>
      <x v="522"/>
    </i>
    <i t="grand">
      <x/>
    </i>
  </rowItems>
  <colFields count="1">
    <field x="19"/>
  </colFields>
  <colItems count="4">
    <i>
      <x v="2"/>
    </i>
    <i>
      <x v="3"/>
    </i>
    <i>
      <x v="4"/>
    </i>
    <i t="grand">
      <x/>
    </i>
  </colItems>
  <pageFields count="4">
    <pageField fld="25" hier="-1"/>
    <pageField fld="12" item="1" hier="-1"/>
    <pageField fld="14" hier="-1"/>
    <pageField fld="11" item="2" hier="-1"/>
  </pageFields>
  <dataFields count="1">
    <dataField name="Contagem de Sens"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44541-B54C-43D7-B197-28911B16C0CD}">
  <sheetPr filterMode="1"/>
  <dimension ref="A1:Z1789"/>
  <sheetViews>
    <sheetView workbookViewId="0">
      <pane ySplit="1" topLeftCell="A669" activePane="bottomLeft" state="frozen"/>
      <selection activeCell="B1" sqref="B1"/>
      <selection pane="bottomLeft" activeCell="A380" sqref="A59:A380"/>
    </sheetView>
  </sheetViews>
  <sheetFormatPr defaultRowHeight="15" x14ac:dyDescent="0.25"/>
  <cols>
    <col min="3" max="3" width="28.140625" bestFit="1" customWidth="1"/>
    <col min="6" max="6" width="34.85546875" bestFit="1" customWidth="1"/>
    <col min="8" max="8" width="10" bestFit="1" customWidth="1"/>
    <col min="9" max="10" width="12" customWidth="1"/>
    <col min="12" max="12" width="18.140625" bestFit="1" customWidth="1"/>
    <col min="19" max="19" width="34.42578125" bestFit="1" customWidth="1"/>
  </cols>
  <sheetData>
    <row r="1" spans="1:26" x14ac:dyDescent="0.25">
      <c r="A1" t="s">
        <v>0</v>
      </c>
      <c r="B1" t="s">
        <v>604</v>
      </c>
      <c r="C1" t="s">
        <v>606</v>
      </c>
      <c r="D1" t="s">
        <v>1</v>
      </c>
      <c r="E1" t="s">
        <v>23</v>
      </c>
      <c r="F1" t="s">
        <v>605</v>
      </c>
      <c r="G1" t="s">
        <v>3</v>
      </c>
      <c r="H1" t="s">
        <v>4</v>
      </c>
      <c r="I1" t="s">
        <v>2</v>
      </c>
      <c r="J1" t="s">
        <v>5</v>
      </c>
      <c r="K1" t="s">
        <v>6</v>
      </c>
      <c r="L1" t="s">
        <v>19</v>
      </c>
      <c r="M1" t="s">
        <v>7</v>
      </c>
      <c r="N1" t="s">
        <v>8</v>
      </c>
      <c r="O1" t="s">
        <v>9</v>
      </c>
      <c r="P1" t="s">
        <v>10</v>
      </c>
      <c r="Q1" t="s">
        <v>11</v>
      </c>
      <c r="R1" t="s">
        <v>540</v>
      </c>
      <c r="S1" t="s">
        <v>20</v>
      </c>
      <c r="T1" t="s">
        <v>12</v>
      </c>
      <c r="U1" t="s">
        <v>13</v>
      </c>
      <c r="V1" t="s">
        <v>14</v>
      </c>
      <c r="W1" t="s">
        <v>18</v>
      </c>
      <c r="X1" t="s">
        <v>15</v>
      </c>
      <c r="Y1" t="s">
        <v>16</v>
      </c>
      <c r="Z1" t="s">
        <v>17</v>
      </c>
    </row>
    <row r="2" spans="1:26" hidden="1" x14ac:dyDescent="0.25">
      <c r="A2">
        <f>VLOOKUP(C2,[1]CBRO2015!A:AK,4,0)</f>
        <v>4514</v>
      </c>
      <c r="B2" t="str">
        <f>VLOOKUP(C2,[1]CBRO2015!A:AK,8,0)</f>
        <v>Thraupidae</v>
      </c>
      <c r="C2" t="s">
        <v>31</v>
      </c>
      <c r="D2">
        <v>1</v>
      </c>
      <c r="E2" t="s">
        <v>24</v>
      </c>
      <c r="F2" t="str">
        <f>CONCATENATE(E2,H2,I2,J2,L2)</f>
        <v>LM1camp108:0419/09/2023Leste</v>
      </c>
      <c r="H2" t="s">
        <v>105</v>
      </c>
      <c r="I2" s="1" t="s">
        <v>92</v>
      </c>
      <c r="J2" s="1" t="s">
        <v>93</v>
      </c>
      <c r="L2" t="s">
        <v>495</v>
      </c>
      <c r="M2" t="s">
        <v>514</v>
      </c>
      <c r="R2" t="s">
        <v>21</v>
      </c>
      <c r="S2" t="str">
        <f>VLOOKUP(C2,[1]CBRO2015!A:AK,3,0)</f>
        <v>figuinha-de-rabo-castanho</v>
      </c>
      <c r="T2" t="str">
        <f>VLOOKUP(C2,[1]CBRO2015!A:AK,26,0)</f>
        <v>L</v>
      </c>
      <c r="U2" t="str">
        <f>VLOOKUP(C2,[1]CBRO2015!A:AK,33,0)</f>
        <v>F</v>
      </c>
      <c r="V2">
        <f>VLOOKUP(C2,[1]CBRO2015!A:AK,34,0)</f>
        <v>0</v>
      </c>
      <c r="X2">
        <f>VLOOKUP(C2,[2]matriz_atualizada!A:AK,10,0)</f>
        <v>0</v>
      </c>
      <c r="Y2" t="str">
        <f>VLOOKUP(C2,[2]matriz_atualizada!A:AK,9,0)</f>
        <v>LC</v>
      </c>
    </row>
    <row r="3" spans="1:26" hidden="1" x14ac:dyDescent="0.25">
      <c r="A3">
        <f>VLOOKUP(C3,[1]CBRO2015!A:AK,4,0)</f>
        <v>1721</v>
      </c>
      <c r="B3" t="str">
        <f>VLOOKUP(C3,[1]CBRO2015!A:AK,8,0)</f>
        <v>Picidae</v>
      </c>
      <c r="C3" t="s">
        <v>32</v>
      </c>
      <c r="D3">
        <v>1</v>
      </c>
      <c r="E3" t="s">
        <v>24</v>
      </c>
      <c r="F3" t="str">
        <f t="shared" ref="F3:F66" si="0">CONCATENATE(E3,H3,I3,J3,L3)</f>
        <v>LM1camp108:0419/09/2023Leste</v>
      </c>
      <c r="H3" t="s">
        <v>105</v>
      </c>
      <c r="I3" s="1" t="s">
        <v>92</v>
      </c>
      <c r="J3" s="1" t="s">
        <v>93</v>
      </c>
      <c r="L3" t="s">
        <v>495</v>
      </c>
      <c r="M3" t="s">
        <v>514</v>
      </c>
      <c r="R3" t="s">
        <v>21</v>
      </c>
      <c r="S3" t="str">
        <f>VLOOKUP(C3,[1]CBRO2015!A:AK,3,0)</f>
        <v>pica-pau-branco</v>
      </c>
      <c r="T3" t="str">
        <f>VLOOKUP(C3,[1]CBRO2015!A:AK,26,0)</f>
        <v>L</v>
      </c>
      <c r="U3" t="str">
        <f>VLOOKUP(C3,[1]CBRO2015!A:AK,33,0)</f>
        <v>N</v>
      </c>
      <c r="V3">
        <f>VLOOKUP(C3,[1]CBRO2015!A:AK,34,0)</f>
        <v>0</v>
      </c>
      <c r="X3">
        <f>VLOOKUP(C3,[2]matriz_atualizada!A:AK,10,0)</f>
        <v>0</v>
      </c>
      <c r="Y3" t="str">
        <f>VLOOKUP(C3,[2]matriz_atualizada!A:AK,9,0)</f>
        <v>LC</v>
      </c>
    </row>
    <row r="4" spans="1:26" hidden="1" x14ac:dyDescent="0.25">
      <c r="A4">
        <f>VLOOKUP(C4,[1]CBRO2015!A:AK,4,0)</f>
        <v>4042</v>
      </c>
      <c r="B4" t="str">
        <f>VLOOKUP(C4,[1]CBRO2015!A:AK,8,0)</f>
        <v>Troglodytidae</v>
      </c>
      <c r="C4" t="s">
        <v>33</v>
      </c>
      <c r="D4">
        <v>2</v>
      </c>
      <c r="E4" t="s">
        <v>24</v>
      </c>
      <c r="F4" t="str">
        <f t="shared" si="0"/>
        <v>LM1camp108:0419/09/2023Leste</v>
      </c>
      <c r="H4" t="s">
        <v>105</v>
      </c>
      <c r="I4" s="1" t="s">
        <v>92</v>
      </c>
      <c r="J4" s="1" t="s">
        <v>93</v>
      </c>
      <c r="L4" t="s">
        <v>495</v>
      </c>
      <c r="M4" t="s">
        <v>514</v>
      </c>
      <c r="R4" t="s">
        <v>21</v>
      </c>
      <c r="S4" t="str">
        <f>VLOOKUP(C4,[1]CBRO2015!A:AK,3,0)</f>
        <v>corruíra</v>
      </c>
      <c r="T4" t="str">
        <f>VLOOKUP(C4,[1]CBRO2015!A:AK,26,0)</f>
        <v>L</v>
      </c>
      <c r="U4" t="str">
        <f>VLOOKUP(C4,[1]CBRO2015!A:AK,33,0)</f>
        <v>N</v>
      </c>
      <c r="V4">
        <f>VLOOKUP(C4,[1]CBRO2015!A:AK,34,0)</f>
        <v>0</v>
      </c>
      <c r="X4">
        <f>VLOOKUP(C4,[2]matriz_atualizada!A:AK,10,0)</f>
        <v>0</v>
      </c>
      <c r="Y4">
        <f>VLOOKUP(C4,[2]matriz_atualizada!A:AK,9,0)</f>
        <v>0</v>
      </c>
    </row>
    <row r="5" spans="1:26" hidden="1" x14ac:dyDescent="0.25">
      <c r="A5">
        <f>VLOOKUP(C5,[1]CBRO2015!A:AK,4,0)</f>
        <v>3613</v>
      </c>
      <c r="B5" t="str">
        <f>VLOOKUP(C5,[1]CBRO2015!A:AK,8,0)</f>
        <v>Tyrannidae</v>
      </c>
      <c r="C5" t="s">
        <v>34</v>
      </c>
      <c r="D5">
        <v>1</v>
      </c>
      <c r="E5" t="s">
        <v>24</v>
      </c>
      <c r="F5" t="str">
        <f t="shared" si="0"/>
        <v>LM1camp108:0419/09/2023Leste</v>
      </c>
      <c r="H5" t="s">
        <v>105</v>
      </c>
      <c r="I5" s="1" t="s">
        <v>92</v>
      </c>
      <c r="J5" s="1" t="s">
        <v>93</v>
      </c>
      <c r="L5" t="s">
        <v>495</v>
      </c>
      <c r="M5" t="s">
        <v>514</v>
      </c>
      <c r="R5" t="s">
        <v>21</v>
      </c>
      <c r="S5" t="str">
        <f>VLOOKUP(C5,[1]CBRO2015!A:AK,3,0)</f>
        <v>guaracava-de-barriga-amarela</v>
      </c>
      <c r="T5" t="str">
        <f>VLOOKUP(C5,[1]CBRO2015!A:AK,26,0)</f>
        <v>L</v>
      </c>
      <c r="U5" t="str">
        <f>VLOOKUP(C5,[1]CBRO2015!A:AK,33,0)</f>
        <v>N</v>
      </c>
      <c r="V5">
        <f>VLOOKUP(C5,[1]CBRO2015!A:AK,34,0)</f>
        <v>0</v>
      </c>
      <c r="X5">
        <f>VLOOKUP(C5,[2]matriz_atualizada!A:AK,10,0)</f>
        <v>0</v>
      </c>
      <c r="Y5" t="str">
        <f>VLOOKUP(C5,[2]matriz_atualizada!A:AK,9,0)</f>
        <v>LC</v>
      </c>
    </row>
    <row r="6" spans="1:26" hidden="1" x14ac:dyDescent="0.25">
      <c r="A6">
        <f>VLOOKUP(C6,[1]CBRO2015!A:AK,4,0)</f>
        <v>4144</v>
      </c>
      <c r="B6" t="str">
        <f>VLOOKUP(C6,[1]CBRO2015!A:AK,8,0)</f>
        <v>Turdidae</v>
      </c>
      <c r="C6" t="s">
        <v>35</v>
      </c>
      <c r="D6">
        <v>1</v>
      </c>
      <c r="E6" t="s">
        <v>24</v>
      </c>
      <c r="F6" t="str">
        <f t="shared" si="0"/>
        <v>LM1camp108:0419/09/2023Leste</v>
      </c>
      <c r="H6" t="s">
        <v>105</v>
      </c>
      <c r="I6" s="1" t="s">
        <v>92</v>
      </c>
      <c r="J6" s="1" t="s">
        <v>93</v>
      </c>
      <c r="L6" t="s">
        <v>495</v>
      </c>
      <c r="M6" t="s">
        <v>514</v>
      </c>
      <c r="R6" t="s">
        <v>21</v>
      </c>
      <c r="S6" t="str">
        <f>VLOOKUP(C6,[1]CBRO2015!A:AK,3,0)</f>
        <v>sabiá-branco</v>
      </c>
      <c r="T6" t="str">
        <f>VLOOKUP(C6,[1]CBRO2015!A:AK,26,0)</f>
        <v>L</v>
      </c>
      <c r="U6" t="str">
        <f>VLOOKUP(C6,[1]CBRO2015!A:AK,33,0)</f>
        <v>F</v>
      </c>
      <c r="V6">
        <f>VLOOKUP(C6,[1]CBRO2015!A:AK,34,0)</f>
        <v>0</v>
      </c>
      <c r="X6">
        <f>VLOOKUP(C6,[2]matriz_atualizada!A:AK,10,0)</f>
        <v>0</v>
      </c>
      <c r="Y6" t="str">
        <f>VLOOKUP(C6,[2]matriz_atualizada!A:AK,9,0)</f>
        <v>LC</v>
      </c>
    </row>
    <row r="7" spans="1:26" hidden="1" x14ac:dyDescent="0.25">
      <c r="A7">
        <f>VLOOKUP(C7,[1]CBRO2015!A:AK,4,0)</f>
        <v>909</v>
      </c>
      <c r="B7" t="str">
        <f>VLOOKUP(C7,[1]CBRO2015!A:AK,8,0)</f>
        <v>Columbidae</v>
      </c>
      <c r="C7" t="s">
        <v>36</v>
      </c>
      <c r="D7">
        <v>1</v>
      </c>
      <c r="E7" t="s">
        <v>24</v>
      </c>
      <c r="F7" t="str">
        <f t="shared" si="0"/>
        <v>LM1camp108:0419/09/2023Leste</v>
      </c>
      <c r="H7" t="s">
        <v>105</v>
      </c>
      <c r="I7" s="1" t="s">
        <v>92</v>
      </c>
      <c r="J7" s="1" t="s">
        <v>93</v>
      </c>
      <c r="L7" t="s">
        <v>495</v>
      </c>
      <c r="M7" t="s">
        <v>514</v>
      </c>
      <c r="R7" t="s">
        <v>21</v>
      </c>
      <c r="S7" t="str">
        <f>VLOOKUP(C7,[1]CBRO2015!A:AK,3,0)</f>
        <v>asa-branca</v>
      </c>
      <c r="T7" t="str">
        <f>VLOOKUP(C7,[1]CBRO2015!A:AK,26,0)</f>
        <v>M</v>
      </c>
      <c r="U7" t="str">
        <f>VLOOKUP(C7,[1]CBRO2015!A:AK,33,0)</f>
        <v>F</v>
      </c>
      <c r="V7">
        <f>VLOOKUP(C7,[1]CBRO2015!A:AK,34,0)</f>
        <v>0</v>
      </c>
      <c r="X7">
        <f>VLOOKUP(C7,[2]matriz_atualizada!A:AK,10,0)</f>
        <v>0</v>
      </c>
      <c r="Y7" t="str">
        <f>VLOOKUP(C7,[2]matriz_atualizada!A:AK,9,0)</f>
        <v>LC</v>
      </c>
    </row>
    <row r="8" spans="1:26" hidden="1" x14ac:dyDescent="0.25">
      <c r="A8">
        <f>VLOOKUP(C8,[1]CBRO2015!A:AK,4,0)</f>
        <v>3991</v>
      </c>
      <c r="B8" t="str">
        <f>VLOOKUP(C8,[1]CBRO2015!A:AK,8,0)</f>
        <v>Hirundinidae</v>
      </c>
      <c r="C8" t="s">
        <v>37</v>
      </c>
      <c r="D8">
        <v>1</v>
      </c>
      <c r="E8" t="s">
        <v>24</v>
      </c>
      <c r="F8" t="str">
        <f t="shared" si="0"/>
        <v>LM1camp108:0419/09/2023Leste</v>
      </c>
      <c r="H8" t="s">
        <v>105</v>
      </c>
      <c r="I8" s="1" t="s">
        <v>92</v>
      </c>
      <c r="J8" s="1" t="s">
        <v>93</v>
      </c>
      <c r="L8" t="s">
        <v>495</v>
      </c>
      <c r="M8" t="s">
        <v>514</v>
      </c>
      <c r="R8" t="s">
        <v>21</v>
      </c>
      <c r="S8" t="str">
        <f>VLOOKUP(C8,[1]CBRO2015!A:AK,3,0)</f>
        <v>andorinha-pequena-de-casa</v>
      </c>
      <c r="T8" t="str">
        <f>VLOOKUP(C8,[1]CBRO2015!A:AK,26,0)</f>
        <v>L</v>
      </c>
      <c r="U8" t="str">
        <f>VLOOKUP(C8,[1]CBRO2015!A:AK,33,0)</f>
        <v>N</v>
      </c>
      <c r="V8">
        <f>VLOOKUP(C8,[1]CBRO2015!A:AK,34,0)</f>
        <v>0</v>
      </c>
      <c r="X8">
        <f>VLOOKUP(C8,[2]matriz_atualizada!A:AK,10,0)</f>
        <v>0</v>
      </c>
      <c r="Y8" t="str">
        <f>VLOOKUP(C8,[2]matriz_atualizada!A:AK,9,0)</f>
        <v>LC</v>
      </c>
    </row>
    <row r="9" spans="1:26" hidden="1" x14ac:dyDescent="0.25">
      <c r="A9">
        <f>VLOOKUP(C9,[1]CBRO2015!A:AK,4,0)</f>
        <v>1822</v>
      </c>
      <c r="B9" t="str">
        <f>VLOOKUP(C9,[1]CBRO2015!A:AK,8,0)</f>
        <v>Cariamidae</v>
      </c>
      <c r="C9" t="s">
        <v>38</v>
      </c>
      <c r="D9">
        <v>1</v>
      </c>
      <c r="E9" t="s">
        <v>24</v>
      </c>
      <c r="F9" t="str">
        <f t="shared" si="0"/>
        <v>LM1camp108:0419/09/2023Leste</v>
      </c>
      <c r="H9" t="s">
        <v>105</v>
      </c>
      <c r="I9" s="1" t="s">
        <v>92</v>
      </c>
      <c r="J9" s="1" t="s">
        <v>93</v>
      </c>
      <c r="L9" t="s">
        <v>495</v>
      </c>
      <c r="M9" t="s">
        <v>514</v>
      </c>
      <c r="R9" t="s">
        <v>21</v>
      </c>
      <c r="S9" t="str">
        <f>VLOOKUP(C9,[1]CBRO2015!A:AK,3,0)</f>
        <v>seriema</v>
      </c>
      <c r="T9" t="str">
        <f>VLOOKUP(C9,[1]CBRO2015!A:AK,26,0)</f>
        <v>M</v>
      </c>
      <c r="U9" t="str">
        <f>VLOOKUP(C9,[1]CBRO2015!A:AK,33,0)</f>
        <v>N</v>
      </c>
      <c r="V9">
        <f>VLOOKUP(C9,[1]CBRO2015!A:AK,34,0)</f>
        <v>0</v>
      </c>
      <c r="X9">
        <f>VLOOKUP(C9,[2]matriz_atualizada!A:AK,10,0)</f>
        <v>0</v>
      </c>
      <c r="Y9" t="str">
        <f>VLOOKUP(C9,[2]matriz_atualizada!A:AK,9,0)</f>
        <v>LC</v>
      </c>
    </row>
    <row r="10" spans="1:26" hidden="1" x14ac:dyDescent="0.25">
      <c r="A10">
        <f>VLOOKUP(C10,[1]CBRO2015!A:AK,4,0)</f>
        <v>4144</v>
      </c>
      <c r="B10" t="str">
        <f>VLOOKUP(C10,[1]CBRO2015!A:AK,8,0)</f>
        <v>Turdidae</v>
      </c>
      <c r="C10" t="s">
        <v>35</v>
      </c>
      <c r="D10">
        <v>1</v>
      </c>
      <c r="E10" t="s">
        <v>24</v>
      </c>
      <c r="F10" t="str">
        <f t="shared" si="0"/>
        <v>LM1camp108:0419/09/2023Leste</v>
      </c>
      <c r="H10" t="s">
        <v>105</v>
      </c>
      <c r="I10" s="1" t="s">
        <v>92</v>
      </c>
      <c r="J10" s="1" t="s">
        <v>93</v>
      </c>
      <c r="L10" t="s">
        <v>495</v>
      </c>
      <c r="M10" t="s">
        <v>514</v>
      </c>
      <c r="R10" t="s">
        <v>21</v>
      </c>
      <c r="S10" t="str">
        <f>VLOOKUP(C10,[1]CBRO2015!A:AK,3,0)</f>
        <v>sabiá-branco</v>
      </c>
      <c r="T10" t="str">
        <f>VLOOKUP(C10,[1]CBRO2015!A:AK,26,0)</f>
        <v>L</v>
      </c>
      <c r="U10" t="str">
        <f>VLOOKUP(C10,[1]CBRO2015!A:AK,33,0)</f>
        <v>F</v>
      </c>
      <c r="V10">
        <f>VLOOKUP(C10,[1]CBRO2015!A:AK,34,0)</f>
        <v>0</v>
      </c>
      <c r="X10">
        <f>VLOOKUP(C10,[2]matriz_atualizada!A:AK,10,0)</f>
        <v>0</v>
      </c>
      <c r="Y10" t="str">
        <f>VLOOKUP(C10,[2]matriz_atualizada!A:AK,9,0)</f>
        <v>LC</v>
      </c>
    </row>
    <row r="11" spans="1:26" hidden="1" x14ac:dyDescent="0.25">
      <c r="A11">
        <f>VLOOKUP(C11,[1]CBRO2015!A:AK,4,0)</f>
        <v>4262</v>
      </c>
      <c r="B11" t="str">
        <f>VLOOKUP(C11,[1]CBRO2015!A:AK,8,0)</f>
        <v>Parulidae</v>
      </c>
      <c r="C11" t="s">
        <v>39</v>
      </c>
      <c r="D11">
        <v>1</v>
      </c>
      <c r="E11" t="s">
        <v>24</v>
      </c>
      <c r="F11" t="str">
        <f t="shared" si="0"/>
        <v>LM1camp108:0419/09/2023Leste</v>
      </c>
      <c r="H11" t="s">
        <v>105</v>
      </c>
      <c r="I11" s="1" t="s">
        <v>92</v>
      </c>
      <c r="J11" s="1" t="s">
        <v>93</v>
      </c>
      <c r="L11" t="s">
        <v>495</v>
      </c>
      <c r="M11" t="s">
        <v>514</v>
      </c>
      <c r="R11" t="s">
        <v>21</v>
      </c>
      <c r="S11" t="str">
        <f>VLOOKUP(C11,[1]CBRO2015!A:AK,3,0)</f>
        <v>pula-pula</v>
      </c>
      <c r="T11" t="str">
        <f>VLOOKUP(C11,[1]CBRO2015!A:AK,26,0)</f>
        <v>M</v>
      </c>
      <c r="U11" t="str">
        <f>VLOOKUP(C11,[1]CBRO2015!A:AK,33,0)</f>
        <v>F</v>
      </c>
      <c r="V11">
        <f>VLOOKUP(C11,[1]CBRO2015!A:AK,34,0)</f>
        <v>0</v>
      </c>
      <c r="X11">
        <f>VLOOKUP(C11,[2]matriz_atualizada!A:AK,10,0)</f>
        <v>0</v>
      </c>
      <c r="Y11">
        <f>VLOOKUP(C11,[2]matriz_atualizada!A:AK,9,0)</f>
        <v>0</v>
      </c>
    </row>
    <row r="12" spans="1:26" hidden="1" x14ac:dyDescent="0.25">
      <c r="A12">
        <f>VLOOKUP(C12,[1]CBRO2015!A:AK,4,0)</f>
        <v>3765</v>
      </c>
      <c r="B12" t="str">
        <f>VLOOKUP(C12,[1]CBRO2015!A:AK,8,0)</f>
        <v>Tyrannidae</v>
      </c>
      <c r="C12" t="s">
        <v>40</v>
      </c>
      <c r="D12">
        <v>1</v>
      </c>
      <c r="E12" t="s">
        <v>25</v>
      </c>
      <c r="F12" t="str">
        <f t="shared" si="0"/>
        <v>LM2camp108:1219/09/2023Leste</v>
      </c>
      <c r="H12" t="s">
        <v>105</v>
      </c>
      <c r="I12" s="1" t="s">
        <v>94</v>
      </c>
      <c r="J12" s="1" t="s">
        <v>93</v>
      </c>
      <c r="L12" t="s">
        <v>495</v>
      </c>
      <c r="M12" t="s">
        <v>514</v>
      </c>
      <c r="R12" t="s">
        <v>21</v>
      </c>
      <c r="S12" t="str">
        <f>VLOOKUP(C12,[1]CBRO2015!A:AK,3,0)</f>
        <v>bem-te-vi-rajado</v>
      </c>
      <c r="T12" t="str">
        <f>VLOOKUP(C12,[1]CBRO2015!A:AK,26,0)</f>
        <v>L</v>
      </c>
      <c r="U12" t="str">
        <f>VLOOKUP(C12,[1]CBRO2015!A:AK,33,0)</f>
        <v>F</v>
      </c>
      <c r="V12">
        <f>VLOOKUP(C12,[1]CBRO2015!A:AK,34,0)</f>
        <v>0</v>
      </c>
      <c r="X12">
        <f>VLOOKUP(C12,[2]matriz_atualizada!A:AK,10,0)</f>
        <v>0</v>
      </c>
      <c r="Y12" t="str">
        <f>VLOOKUP(C12,[2]matriz_atualizada!A:AK,9,0)</f>
        <v>LC</v>
      </c>
    </row>
    <row r="13" spans="1:26" hidden="1" x14ac:dyDescent="0.25">
      <c r="A13">
        <f>VLOOKUP(C13,[1]CBRO2015!A:AK,4,0)</f>
        <v>909</v>
      </c>
      <c r="B13" t="str">
        <f>VLOOKUP(C13,[1]CBRO2015!A:AK,8,0)</f>
        <v>Columbidae</v>
      </c>
      <c r="C13" t="s">
        <v>36</v>
      </c>
      <c r="D13">
        <v>1</v>
      </c>
      <c r="E13" t="s">
        <v>25</v>
      </c>
      <c r="F13" t="str">
        <f t="shared" si="0"/>
        <v>LM2camp108:1219/09/2023Leste</v>
      </c>
      <c r="H13" t="s">
        <v>105</v>
      </c>
      <c r="I13" s="1" t="s">
        <v>94</v>
      </c>
      <c r="J13" s="1" t="s">
        <v>93</v>
      </c>
      <c r="L13" t="s">
        <v>495</v>
      </c>
      <c r="M13" t="s">
        <v>514</v>
      </c>
      <c r="R13" t="s">
        <v>21</v>
      </c>
      <c r="S13" t="str">
        <f>VLOOKUP(C13,[1]CBRO2015!A:AK,3,0)</f>
        <v>asa-branca</v>
      </c>
      <c r="T13" t="str">
        <f>VLOOKUP(C13,[1]CBRO2015!A:AK,26,0)</f>
        <v>M</v>
      </c>
      <c r="U13" t="str">
        <f>VLOOKUP(C13,[1]CBRO2015!A:AK,33,0)</f>
        <v>F</v>
      </c>
      <c r="V13">
        <f>VLOOKUP(C13,[1]CBRO2015!A:AK,34,0)</f>
        <v>0</v>
      </c>
      <c r="X13">
        <f>VLOOKUP(C13,[2]matriz_atualizada!A:AK,10,0)</f>
        <v>0</v>
      </c>
      <c r="Y13" t="str">
        <f>VLOOKUP(C13,[2]matriz_atualizada!A:AK,9,0)</f>
        <v>LC</v>
      </c>
    </row>
    <row r="14" spans="1:26" hidden="1" x14ac:dyDescent="0.25">
      <c r="A14">
        <f>VLOOKUP(C14,[1]CBRO2015!A:AK,4,0)</f>
        <v>3752</v>
      </c>
      <c r="B14" t="str">
        <f>VLOOKUP(C14,[1]CBRO2015!A:AK,8,0)</f>
        <v>Tyrannidae</v>
      </c>
      <c r="C14" t="s">
        <v>41</v>
      </c>
      <c r="D14">
        <v>1</v>
      </c>
      <c r="E14" t="s">
        <v>25</v>
      </c>
      <c r="F14" t="str">
        <f t="shared" si="0"/>
        <v>LM2camp108:1219/09/2023Leste</v>
      </c>
      <c r="H14" t="s">
        <v>105</v>
      </c>
      <c r="I14" s="1" t="s">
        <v>94</v>
      </c>
      <c r="J14" s="1" t="s">
        <v>93</v>
      </c>
      <c r="L14" t="s">
        <v>495</v>
      </c>
      <c r="M14" t="s">
        <v>514</v>
      </c>
      <c r="R14" t="s">
        <v>21</v>
      </c>
      <c r="S14" t="str">
        <f>VLOOKUP(C14,[1]CBRO2015!A:AK,3,0)</f>
        <v>bem-te-vi</v>
      </c>
      <c r="T14" t="str">
        <f>VLOOKUP(C14,[1]CBRO2015!A:AK,26,0)</f>
        <v>L</v>
      </c>
      <c r="U14" t="str">
        <f>VLOOKUP(C14,[1]CBRO2015!A:AK,33,0)</f>
        <v>F</v>
      </c>
      <c r="V14">
        <f>VLOOKUP(C14,[1]CBRO2015!A:AK,34,0)</f>
        <v>0</v>
      </c>
      <c r="X14">
        <f>VLOOKUP(C14,[2]matriz_atualizada!A:AK,10,0)</f>
        <v>0</v>
      </c>
      <c r="Y14" t="str">
        <f>VLOOKUP(C14,[2]matriz_atualizada!A:AK,9,0)</f>
        <v>LC</v>
      </c>
    </row>
    <row r="15" spans="1:26" hidden="1" x14ac:dyDescent="0.25">
      <c r="A15">
        <f>VLOOKUP(C15,[1]CBRO2015!A:AK,4,0)</f>
        <v>691</v>
      </c>
      <c r="B15" t="str">
        <f>VLOOKUP(C15,[1]CBRO2015!A:AK,8,0)</f>
        <v>Charadriidae</v>
      </c>
      <c r="C15" t="s">
        <v>42</v>
      </c>
      <c r="D15">
        <v>1</v>
      </c>
      <c r="E15" t="s">
        <v>25</v>
      </c>
      <c r="F15" t="str">
        <f t="shared" si="0"/>
        <v>LM2camp108:1219/09/2023Leste</v>
      </c>
      <c r="H15" t="s">
        <v>105</v>
      </c>
      <c r="I15" s="1" t="s">
        <v>94</v>
      </c>
      <c r="J15" s="1" t="s">
        <v>93</v>
      </c>
      <c r="L15" t="s">
        <v>495</v>
      </c>
      <c r="M15" t="s">
        <v>514</v>
      </c>
      <c r="R15" t="s">
        <v>21</v>
      </c>
      <c r="S15" t="str">
        <f>VLOOKUP(C15,[1]CBRO2015!A:AK,3,0)</f>
        <v>quero-quero</v>
      </c>
      <c r="T15" t="str">
        <f>VLOOKUP(C15,[1]CBRO2015!A:AK,26,0)</f>
        <v>L</v>
      </c>
      <c r="U15" t="str">
        <f>VLOOKUP(C15,[1]CBRO2015!A:AK,33,0)</f>
        <v>N</v>
      </c>
      <c r="V15">
        <f>VLOOKUP(C15,[1]CBRO2015!A:AK,34,0)</f>
        <v>0</v>
      </c>
      <c r="X15">
        <f>VLOOKUP(C15,[2]matriz_atualizada!A:AK,10,0)</f>
        <v>0</v>
      </c>
      <c r="Y15" t="str">
        <f>VLOOKUP(C15,[2]matriz_atualizada!A:AK,9,0)</f>
        <v>LC</v>
      </c>
    </row>
    <row r="16" spans="1:26" hidden="1" x14ac:dyDescent="0.25">
      <c r="A16">
        <f>VLOOKUP(C16,[1]CBRO2015!A:AK,4,0)</f>
        <v>1769</v>
      </c>
      <c r="B16" t="str">
        <f>VLOOKUP(C16,[1]CBRO2015!A:AK,8,0)</f>
        <v>Picidae</v>
      </c>
      <c r="C16" t="s">
        <v>43</v>
      </c>
      <c r="D16">
        <v>1</v>
      </c>
      <c r="E16" t="s">
        <v>25</v>
      </c>
      <c r="F16" t="str">
        <f t="shared" si="0"/>
        <v>LM2camp108:1219/09/2023Leste</v>
      </c>
      <c r="H16" t="s">
        <v>105</v>
      </c>
      <c r="I16" s="1" t="s">
        <v>94</v>
      </c>
      <c r="J16" s="1" t="s">
        <v>93</v>
      </c>
      <c r="L16" t="s">
        <v>495</v>
      </c>
      <c r="M16" t="s">
        <v>514</v>
      </c>
      <c r="R16" t="s">
        <v>21</v>
      </c>
      <c r="S16" t="str">
        <f>VLOOKUP(C16,[1]CBRO2015!A:AK,3,0)</f>
        <v>pica-pau-do-campo</v>
      </c>
      <c r="T16" t="str">
        <f>VLOOKUP(C16,[1]CBRO2015!A:AK,26,0)</f>
        <v>L</v>
      </c>
      <c r="U16" t="str">
        <f>VLOOKUP(C16,[1]CBRO2015!A:AK,33,0)</f>
        <v>N</v>
      </c>
      <c r="V16">
        <f>VLOOKUP(C16,[1]CBRO2015!A:AK,34,0)</f>
        <v>0</v>
      </c>
      <c r="X16">
        <f>VLOOKUP(C16,[2]matriz_atualizada!A:AK,10,0)</f>
        <v>0</v>
      </c>
      <c r="Y16" t="str">
        <f>VLOOKUP(C16,[2]matriz_atualizada!A:AK,9,0)</f>
        <v>LC</v>
      </c>
    </row>
    <row r="17" spans="1:26" hidden="1" x14ac:dyDescent="0.25">
      <c r="A17">
        <f>VLOOKUP(C17,[1]CBRO2015!A:AK,4,0)</f>
        <v>3607</v>
      </c>
      <c r="B17" t="str">
        <f>VLOOKUP(C17,[1]CBRO2015!A:AK,8,0)</f>
        <v>Tyrannidae</v>
      </c>
      <c r="C17" t="s">
        <v>44</v>
      </c>
      <c r="D17">
        <v>1</v>
      </c>
      <c r="E17" t="s">
        <v>25</v>
      </c>
      <c r="F17" t="str">
        <f t="shared" si="0"/>
        <v>LM2camp108:1219/09/2023Leste</v>
      </c>
      <c r="H17" t="s">
        <v>105</v>
      </c>
      <c r="I17" s="1" t="s">
        <v>94</v>
      </c>
      <c r="J17" s="1" t="s">
        <v>93</v>
      </c>
      <c r="L17" t="s">
        <v>495</v>
      </c>
      <c r="M17" t="s">
        <v>514</v>
      </c>
      <c r="R17" t="s">
        <v>21</v>
      </c>
      <c r="S17" t="str">
        <f>VLOOKUP(C17,[1]CBRO2015!A:AK,3,0)</f>
        <v>risadinha</v>
      </c>
      <c r="T17" t="str">
        <f>VLOOKUP(C17,[1]CBRO2015!A:AK,26,0)</f>
        <v>L</v>
      </c>
      <c r="U17" t="str">
        <f>VLOOKUP(C17,[1]CBRO2015!A:AK,33,0)</f>
        <v>F</v>
      </c>
      <c r="V17">
        <f>VLOOKUP(C17,[1]CBRO2015!A:AK,34,0)</f>
        <v>0</v>
      </c>
      <c r="X17">
        <f>VLOOKUP(C17,[2]matriz_atualizada!A:AK,10,0)</f>
        <v>0</v>
      </c>
      <c r="Y17" t="str">
        <f>VLOOKUP(C17,[2]matriz_atualizada!A:AK,9,0)</f>
        <v>LC</v>
      </c>
    </row>
    <row r="18" spans="1:26" hidden="1" x14ac:dyDescent="0.25">
      <c r="A18">
        <f>VLOOKUP(C18,[1]CBRO2015!A:AK,4,0)</f>
        <v>3548</v>
      </c>
      <c r="B18" t="str">
        <f>VLOOKUP(C18,[1]CBRO2015!A:AK,8,0)</f>
        <v>Rhynchocyclidae</v>
      </c>
      <c r="C18" t="s">
        <v>45</v>
      </c>
      <c r="D18">
        <v>1</v>
      </c>
      <c r="E18" t="s">
        <v>25</v>
      </c>
      <c r="F18" t="str">
        <f t="shared" si="0"/>
        <v>LM2camp108:1219/09/2023Leste</v>
      </c>
      <c r="H18" t="s">
        <v>105</v>
      </c>
      <c r="I18" s="1" t="s">
        <v>94</v>
      </c>
      <c r="J18" s="1" t="s">
        <v>93</v>
      </c>
      <c r="L18" t="s">
        <v>495</v>
      </c>
      <c r="M18" t="s">
        <v>514</v>
      </c>
      <c r="R18" t="s">
        <v>21</v>
      </c>
      <c r="S18" t="str">
        <f>VLOOKUP(C18,[1]CBRO2015!A:AK,3,0)</f>
        <v>tachuri-campainha</v>
      </c>
      <c r="T18" t="str">
        <f>VLOOKUP(C18,[1]CBRO2015!A:AK,26,0)</f>
        <v>L</v>
      </c>
      <c r="U18" t="str">
        <f>VLOOKUP(C18,[1]CBRO2015!A:AK,33,0)</f>
        <v>F</v>
      </c>
      <c r="V18" t="str">
        <f>VLOOKUP(C18,[1]CBRO2015!A:AK,34,0)</f>
        <v>MA</v>
      </c>
      <c r="X18">
        <f>VLOOKUP(C18,[2]matriz_atualizada!A:AK,10,0)</f>
        <v>0</v>
      </c>
      <c r="Y18" t="str">
        <f>VLOOKUP(C18,[2]matriz_atualizada!A:AK,9,0)</f>
        <v>LC</v>
      </c>
    </row>
    <row r="19" spans="1:26" hidden="1" x14ac:dyDescent="0.25">
      <c r="A19">
        <f>VLOOKUP(C19,[1]CBRO2015!A:AK,4,0)</f>
        <v>3275</v>
      </c>
      <c r="B19" t="str">
        <f>VLOOKUP(C19,[1]CBRO2015!A:AK,8,0)</f>
        <v>Tityridae</v>
      </c>
      <c r="C19" t="s">
        <v>46</v>
      </c>
      <c r="D19">
        <v>1</v>
      </c>
      <c r="E19" t="s">
        <v>25</v>
      </c>
      <c r="F19" t="str">
        <f t="shared" si="0"/>
        <v>LM2camp108:1219/09/2023Leste</v>
      </c>
      <c r="H19" t="s">
        <v>105</v>
      </c>
      <c r="I19" s="1" t="s">
        <v>94</v>
      </c>
      <c r="J19" s="1" t="s">
        <v>93</v>
      </c>
      <c r="L19" t="s">
        <v>495</v>
      </c>
      <c r="M19" t="s">
        <v>514</v>
      </c>
      <c r="R19" t="s">
        <v>21</v>
      </c>
      <c r="S19" t="str">
        <f>VLOOKUP(C19,[1]CBRO2015!A:AK,3,0)</f>
        <v>caneleiro-preto</v>
      </c>
      <c r="T19" t="str">
        <f>VLOOKUP(C19,[1]CBRO2015!A:AK,26,0)</f>
        <v>L</v>
      </c>
      <c r="U19" t="str">
        <f>VLOOKUP(C19,[1]CBRO2015!A:AK,33,0)</f>
        <v>F</v>
      </c>
      <c r="V19">
        <f>VLOOKUP(C19,[1]CBRO2015!A:AK,34,0)</f>
        <v>0</v>
      </c>
      <c r="X19">
        <f>VLOOKUP(C19,[2]matriz_atualizada!A:AK,10,0)</f>
        <v>0</v>
      </c>
      <c r="Y19" t="str">
        <f>VLOOKUP(C19,[2]matriz_atualizada!A:AK,9,0)</f>
        <v>LC</v>
      </c>
    </row>
    <row r="20" spans="1:26" hidden="1" x14ac:dyDescent="0.25">
      <c r="A20">
        <f>VLOOKUP(C20,[1]CBRO2015!A:AK,4,0)</f>
        <v>937</v>
      </c>
      <c r="B20" t="str">
        <f>VLOOKUP(C20,[1]CBRO2015!A:AK,8,0)</f>
        <v>Columbidae</v>
      </c>
      <c r="C20" t="s">
        <v>47</v>
      </c>
      <c r="D20">
        <v>1</v>
      </c>
      <c r="E20" t="s">
        <v>25</v>
      </c>
      <c r="F20" t="str">
        <f t="shared" si="0"/>
        <v>LM2camp108:1219/09/2023Leste</v>
      </c>
      <c r="H20" t="s">
        <v>105</v>
      </c>
      <c r="I20" s="1" t="s">
        <v>94</v>
      </c>
      <c r="J20" s="1" t="s">
        <v>93</v>
      </c>
      <c r="L20" t="s">
        <v>495</v>
      </c>
      <c r="M20" t="s">
        <v>514</v>
      </c>
      <c r="R20" t="s">
        <v>21</v>
      </c>
      <c r="S20" t="str">
        <f>VLOOKUP(C20,[1]CBRO2015!A:AK,3,0)</f>
        <v>juriti-pupu</v>
      </c>
      <c r="T20" t="str">
        <f>VLOOKUP(C20,[1]CBRO2015!A:AK,26,0)</f>
        <v>L</v>
      </c>
      <c r="U20" t="str">
        <f>VLOOKUP(C20,[1]CBRO2015!A:AK,33,0)</f>
        <v>F</v>
      </c>
      <c r="V20">
        <f>VLOOKUP(C20,[1]CBRO2015!A:AK,34,0)</f>
        <v>0</v>
      </c>
      <c r="X20">
        <f>VLOOKUP(C20,[2]matriz_atualizada!A:AK,10,0)</f>
        <v>0</v>
      </c>
      <c r="Y20" t="str">
        <f>VLOOKUP(C20,[2]matriz_atualizada!A:AK,9,0)</f>
        <v>LC</v>
      </c>
    </row>
    <row r="21" spans="1:26" hidden="1" x14ac:dyDescent="0.25">
      <c r="A21">
        <f>VLOOKUP(C21,[1]CBRO2015!A:AK,4,0)</f>
        <v>1469</v>
      </c>
      <c r="B21" t="str">
        <f>VLOOKUP(C21,[1]CBRO2015!A:AK,8,0)</f>
        <v>Alcedinidae</v>
      </c>
      <c r="C21" t="s">
        <v>48</v>
      </c>
      <c r="D21">
        <v>1</v>
      </c>
      <c r="E21" t="s">
        <v>25</v>
      </c>
      <c r="F21" t="str">
        <f t="shared" si="0"/>
        <v>LM2camp108:1219/09/2023Leste</v>
      </c>
      <c r="H21" t="s">
        <v>105</v>
      </c>
      <c r="I21" s="1" t="s">
        <v>94</v>
      </c>
      <c r="J21" s="1" t="s">
        <v>93</v>
      </c>
      <c r="L21" t="s">
        <v>495</v>
      </c>
      <c r="M21" t="s">
        <v>514</v>
      </c>
      <c r="R21" t="s">
        <v>21</v>
      </c>
      <c r="S21" t="str">
        <f>VLOOKUP(C21,[1]CBRO2015!A:AK,3,0)</f>
        <v>martim-pescador-grande</v>
      </c>
      <c r="T21" t="str">
        <f>VLOOKUP(C21,[1]CBRO2015!A:AK,26,0)</f>
        <v>L</v>
      </c>
      <c r="U21" t="str">
        <f>VLOOKUP(C21,[1]CBRO2015!A:AK,33,0)</f>
        <v>A</v>
      </c>
      <c r="V21">
        <f>VLOOKUP(C21,[1]CBRO2015!A:AK,34,0)</f>
        <v>0</v>
      </c>
      <c r="X21">
        <f>VLOOKUP(C21,[2]matriz_atualizada!A:AK,10,0)</f>
        <v>0</v>
      </c>
      <c r="Y21" t="str">
        <f>VLOOKUP(C21,[2]matriz_atualizada!A:AK,9,0)</f>
        <v>LC</v>
      </c>
    </row>
    <row r="22" spans="1:26" hidden="1" x14ac:dyDescent="0.25">
      <c r="A22">
        <f>VLOOKUP(C22,[1]CBRO2015!A:AK,4,0)</f>
        <v>1904</v>
      </c>
      <c r="B22" t="str">
        <f>VLOOKUP(C22,[1]CBRO2015!A:AK,8,0)</f>
        <v>Psittacidae</v>
      </c>
      <c r="C22" t="s">
        <v>49</v>
      </c>
      <c r="D22">
        <v>1</v>
      </c>
      <c r="E22" t="s">
        <v>26</v>
      </c>
      <c r="F22" t="str">
        <f t="shared" si="0"/>
        <v>LM3camp108:3319/09/2023Leste</v>
      </c>
      <c r="H22" t="s">
        <v>105</v>
      </c>
      <c r="I22" s="1" t="s">
        <v>95</v>
      </c>
      <c r="J22" s="1" t="s">
        <v>93</v>
      </c>
      <c r="L22" t="s">
        <v>495</v>
      </c>
      <c r="M22" t="s">
        <v>514</v>
      </c>
      <c r="R22" t="s">
        <v>21</v>
      </c>
      <c r="S22" t="str">
        <f>VLOOKUP(C22,[1]CBRO2015!A:AK,3,0)</f>
        <v>periquitão</v>
      </c>
      <c r="T22" t="str">
        <f>VLOOKUP(C22,[1]CBRO2015!A:AK,26,0)</f>
        <v>L</v>
      </c>
      <c r="U22" t="str">
        <f>VLOOKUP(C22,[1]CBRO2015!A:AK,33,0)</f>
        <v>F</v>
      </c>
      <c r="V22">
        <f>VLOOKUP(C22,[1]CBRO2015!A:AK,34,0)</f>
        <v>0</v>
      </c>
      <c r="X22">
        <f>VLOOKUP(C22,[2]matriz_atualizada!A:AK,10,0)</f>
        <v>0</v>
      </c>
      <c r="Y22" t="str">
        <f>VLOOKUP(C22,[2]matriz_atualizada!A:AK,9,0)</f>
        <v>LC</v>
      </c>
    </row>
    <row r="23" spans="1:26" hidden="1" x14ac:dyDescent="0.25">
      <c r="A23">
        <f>VLOOKUP(C23,[1]CBRO2015!A:AK,4,0)</f>
        <v>4262</v>
      </c>
      <c r="B23" t="str">
        <f>VLOOKUP(C23,[1]CBRO2015!A:AK,8,0)</f>
        <v>Parulidae</v>
      </c>
      <c r="C23" t="s">
        <v>39</v>
      </c>
      <c r="D23">
        <v>1</v>
      </c>
      <c r="E23" t="s">
        <v>26</v>
      </c>
      <c r="F23" t="str">
        <f t="shared" si="0"/>
        <v>LM3camp108:3319/09/2023Leste</v>
      </c>
      <c r="H23" t="s">
        <v>105</v>
      </c>
      <c r="I23" s="1" t="s">
        <v>95</v>
      </c>
      <c r="J23" s="1" t="s">
        <v>93</v>
      </c>
      <c r="L23" t="s">
        <v>495</v>
      </c>
      <c r="M23" t="s">
        <v>514</v>
      </c>
      <c r="R23" t="s">
        <v>21</v>
      </c>
      <c r="S23" t="str">
        <f>VLOOKUP(C23,[1]CBRO2015!A:AK,3,0)</f>
        <v>pula-pula</v>
      </c>
      <c r="T23" t="str">
        <f>VLOOKUP(C23,[1]CBRO2015!A:AK,26,0)</f>
        <v>M</v>
      </c>
      <c r="U23" t="str">
        <f>VLOOKUP(C23,[1]CBRO2015!A:AK,33,0)</f>
        <v>F</v>
      </c>
      <c r="V23">
        <f>VLOOKUP(C23,[1]CBRO2015!A:AK,34,0)</f>
        <v>0</v>
      </c>
      <c r="X23">
        <f>VLOOKUP(C23,[2]matriz_atualizada!A:AK,10,0)</f>
        <v>0</v>
      </c>
      <c r="Y23">
        <f>VLOOKUP(C23,[2]matriz_atualizada!A:AK,9,0)</f>
        <v>0</v>
      </c>
    </row>
    <row r="24" spans="1:26" hidden="1" x14ac:dyDescent="0.25">
      <c r="A24">
        <f>VLOOKUP(C24,[1]CBRO2015!A:AK,4,0)</f>
        <v>3186</v>
      </c>
      <c r="B24" t="str">
        <f>VLOOKUP(C24,[1]CBRO2015!A:AK,8,0)</f>
        <v>Pipridae</v>
      </c>
      <c r="C24" t="s">
        <v>50</v>
      </c>
      <c r="D24">
        <v>1</v>
      </c>
      <c r="E24" t="s">
        <v>26</v>
      </c>
      <c r="F24" t="str">
        <f t="shared" si="0"/>
        <v>LM3camp108:3319/09/2023Leste</v>
      </c>
      <c r="H24" t="s">
        <v>105</v>
      </c>
      <c r="I24" s="1" t="s">
        <v>95</v>
      </c>
      <c r="J24" s="1" t="s">
        <v>93</v>
      </c>
      <c r="L24" t="s">
        <v>495</v>
      </c>
      <c r="M24" t="s">
        <v>514</v>
      </c>
      <c r="R24" t="s">
        <v>21</v>
      </c>
      <c r="S24" t="str">
        <f>VLOOKUP(C24,[1]CBRO2015!A:AK,3,0)</f>
        <v>tangará</v>
      </c>
      <c r="T24" t="str">
        <f>VLOOKUP(C24,[1]CBRO2015!A:AK,26,0)</f>
        <v>L</v>
      </c>
      <c r="U24" t="str">
        <f>VLOOKUP(C24,[1]CBRO2015!A:AK,33,0)</f>
        <v>F</v>
      </c>
      <c r="V24" t="str">
        <f>VLOOKUP(C24,[1]CBRO2015!A:AK,34,0)</f>
        <v>MA</v>
      </c>
      <c r="X24">
        <f>VLOOKUP(C24,[2]matriz_atualizada!A:AK,10,0)</f>
        <v>0</v>
      </c>
      <c r="Y24" t="str">
        <f>VLOOKUP(C24,[2]matriz_atualizada!A:AK,9,0)</f>
        <v>LC</v>
      </c>
    </row>
    <row r="25" spans="1:26" hidden="1" x14ac:dyDescent="0.25">
      <c r="A25">
        <f>VLOOKUP(C25,[1]CBRO2015!A:AK,4,0)</f>
        <v>909</v>
      </c>
      <c r="B25" t="str">
        <f>VLOOKUP(C25,[1]CBRO2015!A:AK,8,0)</f>
        <v>Columbidae</v>
      </c>
      <c r="C25" t="s">
        <v>36</v>
      </c>
      <c r="D25">
        <v>1</v>
      </c>
      <c r="E25" t="s">
        <v>26</v>
      </c>
      <c r="F25" t="str">
        <f t="shared" si="0"/>
        <v>LM3camp108:3319/09/2023Leste</v>
      </c>
      <c r="H25" t="s">
        <v>105</v>
      </c>
      <c r="I25" s="1" t="s">
        <v>95</v>
      </c>
      <c r="J25" s="1" t="s">
        <v>93</v>
      </c>
      <c r="L25" t="s">
        <v>495</v>
      </c>
      <c r="M25" t="s">
        <v>514</v>
      </c>
      <c r="R25" t="s">
        <v>21</v>
      </c>
      <c r="S25" t="str">
        <f>VLOOKUP(C25,[1]CBRO2015!A:AK,3,0)</f>
        <v>asa-branca</v>
      </c>
      <c r="T25" t="str">
        <f>VLOOKUP(C25,[1]CBRO2015!A:AK,26,0)</f>
        <v>M</v>
      </c>
      <c r="U25" t="str">
        <f>VLOOKUP(C25,[1]CBRO2015!A:AK,33,0)</f>
        <v>F</v>
      </c>
      <c r="V25">
        <f>VLOOKUP(C25,[1]CBRO2015!A:AK,34,0)</f>
        <v>0</v>
      </c>
      <c r="X25">
        <f>VLOOKUP(C25,[2]matriz_atualizada!A:AK,10,0)</f>
        <v>0</v>
      </c>
      <c r="Y25" t="str">
        <f>VLOOKUP(C25,[2]matriz_atualizada!A:AK,9,0)</f>
        <v>LC</v>
      </c>
    </row>
    <row r="26" spans="1:26" hidden="1" x14ac:dyDescent="0.25">
      <c r="A26">
        <f>VLOOKUP(C26,[1]CBRO2015!A:AK,4,0)</f>
        <v>1780</v>
      </c>
      <c r="B26" t="str">
        <f>VLOOKUP(C26,[1]CBRO2015!A:AK,8,0)</f>
        <v>Picidae</v>
      </c>
      <c r="C26" t="s">
        <v>51</v>
      </c>
      <c r="D26">
        <v>1</v>
      </c>
      <c r="E26" t="s">
        <v>26</v>
      </c>
      <c r="F26" t="str">
        <f t="shared" si="0"/>
        <v>LM3camp108:3319/09/2023Leste</v>
      </c>
      <c r="H26" t="s">
        <v>105</v>
      </c>
      <c r="I26" s="1" t="s">
        <v>95</v>
      </c>
      <c r="J26" s="1" t="s">
        <v>93</v>
      </c>
      <c r="L26" t="s">
        <v>495</v>
      </c>
      <c r="M26" t="s">
        <v>514</v>
      </c>
      <c r="R26" t="s">
        <v>21</v>
      </c>
      <c r="S26" t="str">
        <f>VLOOKUP(C26,[1]CBRO2015!A:AK,3,0)</f>
        <v>pica-pau-de-cabeça-amarela</v>
      </c>
      <c r="T26" t="str">
        <f>VLOOKUP(C26,[1]CBRO2015!A:AK,26,0)</f>
        <v>M</v>
      </c>
      <c r="U26" t="str">
        <f>VLOOKUP(C26,[1]CBRO2015!A:AK,33,0)</f>
        <v>F</v>
      </c>
      <c r="V26">
        <f>VLOOKUP(C26,[1]CBRO2015!A:AK,34,0)</f>
        <v>0</v>
      </c>
      <c r="X26">
        <f>VLOOKUP(C26,[2]matriz_atualizada!A:AK,10,0)</f>
        <v>0</v>
      </c>
      <c r="Y26" t="str">
        <f>VLOOKUP(C26,[2]matriz_atualizada!A:AK,9,0)</f>
        <v>LC</v>
      </c>
    </row>
    <row r="27" spans="1:26" hidden="1" x14ac:dyDescent="0.25">
      <c r="A27">
        <f>VLOOKUP(C27,[1]CBRO2015!A:AK,4,0)</f>
        <v>969</v>
      </c>
      <c r="B27" t="str">
        <f>VLOOKUP(C27,[1]CBRO2015!A:AK,8,0)</f>
        <v>Cuculidae</v>
      </c>
      <c r="C27" t="s">
        <v>52</v>
      </c>
      <c r="D27">
        <v>1</v>
      </c>
      <c r="E27" t="s">
        <v>26</v>
      </c>
      <c r="F27" t="str">
        <f t="shared" si="0"/>
        <v>LM3camp108:3319/09/2023Leste</v>
      </c>
      <c r="H27" t="s">
        <v>105</v>
      </c>
      <c r="I27" s="1" t="s">
        <v>95</v>
      </c>
      <c r="J27" s="1" t="s">
        <v>93</v>
      </c>
      <c r="L27" t="s">
        <v>495</v>
      </c>
      <c r="M27" t="s">
        <v>514</v>
      </c>
      <c r="R27" t="s">
        <v>21</v>
      </c>
      <c r="S27" t="str">
        <f>VLOOKUP(C27,[1]CBRO2015!A:AK,3,0)</f>
        <v>alma-de-gato</v>
      </c>
      <c r="T27" t="str">
        <f>VLOOKUP(C27,[1]CBRO2015!A:AK,26,0)</f>
        <v>L</v>
      </c>
      <c r="U27" t="str">
        <f>VLOOKUP(C27,[1]CBRO2015!A:AK,33,0)</f>
        <v>F</v>
      </c>
      <c r="V27">
        <f>VLOOKUP(C27,[1]CBRO2015!A:AK,34,0)</f>
        <v>0</v>
      </c>
      <c r="X27">
        <f>VLOOKUP(C27,[2]matriz_atualizada!A:AK,10,0)</f>
        <v>0</v>
      </c>
      <c r="Y27" t="str">
        <f>VLOOKUP(C27,[2]matriz_atualizada!A:AK,9,0)</f>
        <v>LC</v>
      </c>
    </row>
    <row r="28" spans="1:26" hidden="1" x14ac:dyDescent="0.25">
      <c r="A28">
        <f>VLOOKUP(C28,[1]CBRO2015!A:AK,4,0)</f>
        <v>2220</v>
      </c>
      <c r="B28" t="str">
        <f>VLOOKUP(C28,[1]CBRO2015!A:AK,8,0)</f>
        <v>Thamnophilidae</v>
      </c>
      <c r="C28" t="s">
        <v>53</v>
      </c>
      <c r="D28">
        <v>1</v>
      </c>
      <c r="E28" t="s">
        <v>26</v>
      </c>
      <c r="F28" t="str">
        <f t="shared" si="0"/>
        <v>LM3camp108:3319/09/2023Leste</v>
      </c>
      <c r="H28" t="s">
        <v>105</v>
      </c>
      <c r="I28" s="1" t="s">
        <v>95</v>
      </c>
      <c r="J28" s="1" t="s">
        <v>93</v>
      </c>
      <c r="L28" t="s">
        <v>495</v>
      </c>
      <c r="M28" t="s">
        <v>514</v>
      </c>
      <c r="R28" t="s">
        <v>21</v>
      </c>
      <c r="S28" t="str">
        <f>VLOOKUP(C28,[1]CBRO2015!A:AK,3,0)</f>
        <v>choquinha-lisa</v>
      </c>
      <c r="T28" t="str">
        <f>VLOOKUP(C28,[1]CBRO2015!A:AK,26,0)</f>
        <v>M</v>
      </c>
      <c r="U28" t="str">
        <f>VLOOKUP(C28,[1]CBRO2015!A:AK,33,0)</f>
        <v>F</v>
      </c>
      <c r="V28">
        <f>VLOOKUP(C28,[1]CBRO2015!A:AK,34,0)</f>
        <v>0</v>
      </c>
      <c r="X28">
        <f>VLOOKUP(C28,[2]matriz_atualizada!A:AK,10,0)</f>
        <v>0</v>
      </c>
      <c r="Y28" t="str">
        <f>VLOOKUP(C28,[2]matriz_atualizada!A:AK,9,0)</f>
        <v>LC</v>
      </c>
    </row>
    <row r="29" spans="1:26" hidden="1" x14ac:dyDescent="0.25">
      <c r="A29">
        <f>VLOOKUP(C29,[1]CBRO2015!A:AK,4,0)</f>
        <v>2045</v>
      </c>
      <c r="B29" t="str">
        <f>VLOOKUP(C29,[1]CBRO2015!A:AK,8,0)</f>
        <v>Psittacidae</v>
      </c>
      <c r="C29" t="s">
        <v>54</v>
      </c>
      <c r="D29">
        <v>1</v>
      </c>
      <c r="E29" t="s">
        <v>24</v>
      </c>
      <c r="F29" t="str">
        <f t="shared" si="0"/>
        <v>LM1camp107:3420/09/2023Oeste</v>
      </c>
      <c r="H29" t="s">
        <v>105</v>
      </c>
      <c r="I29" s="1" t="s">
        <v>96</v>
      </c>
      <c r="J29" s="1" t="s">
        <v>97</v>
      </c>
      <c r="L29" t="s">
        <v>330</v>
      </c>
      <c r="M29" t="s">
        <v>514</v>
      </c>
      <c r="R29" t="s">
        <v>22</v>
      </c>
      <c r="S29" t="str">
        <f>VLOOKUP(C29,[1]CBRO2015!A:AK,3,0)</f>
        <v>papagaio</v>
      </c>
      <c r="T29" t="str">
        <f>VLOOKUP(C29,[1]CBRO2015!A:AK,26,0)</f>
        <v>M</v>
      </c>
      <c r="U29" t="str">
        <f>VLOOKUP(C29,[1]CBRO2015!A:AK,33,0)</f>
        <v>F</v>
      </c>
      <c r="V29">
        <f>VLOOKUP(C29,[1]CBRO2015!A:AK,34,0)</f>
        <v>0</v>
      </c>
      <c r="X29">
        <f>VLOOKUP(C29,[2]matriz_atualizada!A:AK,10,0)</f>
        <v>0</v>
      </c>
      <c r="Y29" t="str">
        <f>VLOOKUP(C29,[2]matriz_atualizada!A:AK,9,0)</f>
        <v>NT</v>
      </c>
      <c r="Z29">
        <v>1</v>
      </c>
    </row>
    <row r="30" spans="1:26" hidden="1" x14ac:dyDescent="0.25">
      <c r="A30">
        <f>VLOOKUP(C30,[1]CBRO2015!A:AK,4,0)</f>
        <v>969</v>
      </c>
      <c r="B30" t="str">
        <f>VLOOKUP(C30,[1]CBRO2015!A:AK,8,0)</f>
        <v>Cuculidae</v>
      </c>
      <c r="C30" t="s">
        <v>52</v>
      </c>
      <c r="D30">
        <v>1</v>
      </c>
      <c r="E30" t="s">
        <v>24</v>
      </c>
      <c r="F30" t="str">
        <f t="shared" si="0"/>
        <v>LM1camp107:3420/09/2023Oeste</v>
      </c>
      <c r="H30" t="s">
        <v>105</v>
      </c>
      <c r="I30" s="1" t="s">
        <v>96</v>
      </c>
      <c r="J30" s="1" t="s">
        <v>97</v>
      </c>
      <c r="L30" t="s">
        <v>330</v>
      </c>
      <c r="M30" t="s">
        <v>514</v>
      </c>
      <c r="R30" t="s">
        <v>22</v>
      </c>
      <c r="S30" t="str">
        <f>VLOOKUP(C30,[1]CBRO2015!A:AK,3,0)</f>
        <v>alma-de-gato</v>
      </c>
      <c r="T30" t="str">
        <f>VLOOKUP(C30,[1]CBRO2015!A:AK,26,0)</f>
        <v>L</v>
      </c>
      <c r="U30" t="str">
        <f>VLOOKUP(C30,[1]CBRO2015!A:AK,33,0)</f>
        <v>F</v>
      </c>
      <c r="V30">
        <f>VLOOKUP(C30,[1]CBRO2015!A:AK,34,0)</f>
        <v>0</v>
      </c>
      <c r="X30">
        <f>VLOOKUP(C30,[2]matriz_atualizada!A:AK,10,0)</f>
        <v>0</v>
      </c>
      <c r="Y30" t="str">
        <f>VLOOKUP(C30,[2]matriz_atualizada!A:AK,9,0)</f>
        <v>LC</v>
      </c>
    </row>
    <row r="31" spans="1:26" hidden="1" x14ac:dyDescent="0.25">
      <c r="A31">
        <f>VLOOKUP(C31,[1]CBRO2015!A:AK,4,0)</f>
        <v>4042</v>
      </c>
      <c r="B31" t="str">
        <f>VLOOKUP(C31,[1]CBRO2015!A:AK,8,0)</f>
        <v>Troglodytidae</v>
      </c>
      <c r="C31" t="s">
        <v>33</v>
      </c>
      <c r="D31">
        <v>1</v>
      </c>
      <c r="E31" t="s">
        <v>24</v>
      </c>
      <c r="F31" t="str">
        <f t="shared" si="0"/>
        <v>LM1camp107:3420/09/2023Oeste</v>
      </c>
      <c r="H31" t="s">
        <v>105</v>
      </c>
      <c r="I31" s="1" t="s">
        <v>96</v>
      </c>
      <c r="J31" s="1" t="s">
        <v>97</v>
      </c>
      <c r="L31" t="s">
        <v>330</v>
      </c>
      <c r="M31" t="s">
        <v>514</v>
      </c>
      <c r="R31" t="s">
        <v>22</v>
      </c>
      <c r="S31" t="str">
        <f>VLOOKUP(C31,[1]CBRO2015!A:AK,3,0)</f>
        <v>corruíra</v>
      </c>
      <c r="T31" t="str">
        <f>VLOOKUP(C31,[1]CBRO2015!A:AK,26,0)</f>
        <v>L</v>
      </c>
      <c r="U31" t="str">
        <f>VLOOKUP(C31,[1]CBRO2015!A:AK,33,0)</f>
        <v>N</v>
      </c>
      <c r="V31">
        <f>VLOOKUP(C31,[1]CBRO2015!A:AK,34,0)</f>
        <v>0</v>
      </c>
      <c r="X31">
        <f>VLOOKUP(C31,[2]matriz_atualizada!A:AK,10,0)</f>
        <v>0</v>
      </c>
      <c r="Y31">
        <f>VLOOKUP(C31,[2]matriz_atualizada!A:AK,9,0)</f>
        <v>0</v>
      </c>
    </row>
    <row r="32" spans="1:26" hidden="1" x14ac:dyDescent="0.25">
      <c r="A32">
        <f>VLOOKUP(C32,[1]CBRO2015!A:AK,4,0)</f>
        <v>465</v>
      </c>
      <c r="B32" t="str">
        <f>VLOOKUP(C32,[1]CBRO2015!A:AK,8,0)</f>
        <v>Cathartidae</v>
      </c>
      <c r="C32" t="s">
        <v>55</v>
      </c>
      <c r="D32">
        <v>1</v>
      </c>
      <c r="E32" t="s">
        <v>24</v>
      </c>
      <c r="F32" t="str">
        <f t="shared" si="0"/>
        <v>LM1camp107:3420/09/2023Oeste</v>
      </c>
      <c r="H32" t="s">
        <v>105</v>
      </c>
      <c r="I32" s="1" t="s">
        <v>96</v>
      </c>
      <c r="J32" s="1" t="s">
        <v>97</v>
      </c>
      <c r="L32" t="s">
        <v>330</v>
      </c>
      <c r="M32" t="s">
        <v>514</v>
      </c>
      <c r="R32" t="s">
        <v>22</v>
      </c>
      <c r="S32" t="str">
        <f>VLOOKUP(C32,[1]CBRO2015!A:AK,3,0)</f>
        <v>urubu</v>
      </c>
      <c r="T32" t="str">
        <f>VLOOKUP(C32,[1]CBRO2015!A:AK,26,0)</f>
        <v>L</v>
      </c>
      <c r="U32" t="str">
        <f>VLOOKUP(C32,[1]CBRO2015!A:AK,33,0)</f>
        <v>N</v>
      </c>
      <c r="V32">
        <f>VLOOKUP(C32,[1]CBRO2015!A:AK,34,0)</f>
        <v>0</v>
      </c>
      <c r="X32">
        <f>VLOOKUP(C32,[2]matriz_atualizada!A:AK,10,0)</f>
        <v>0</v>
      </c>
      <c r="Y32" t="str">
        <f>VLOOKUP(C32,[2]matriz_atualizada!A:AK,9,0)</f>
        <v>LC</v>
      </c>
    </row>
    <row r="33" spans="1:25" hidden="1" x14ac:dyDescent="0.25">
      <c r="A33">
        <f>VLOOKUP(C33,[1]CBRO2015!A:AK,4,0)</f>
        <v>909</v>
      </c>
      <c r="B33" t="str">
        <f>VLOOKUP(C33,[1]CBRO2015!A:AK,8,0)</f>
        <v>Columbidae</v>
      </c>
      <c r="C33" t="s">
        <v>36</v>
      </c>
      <c r="D33">
        <v>1</v>
      </c>
      <c r="E33" t="s">
        <v>24</v>
      </c>
      <c r="F33" t="str">
        <f t="shared" si="0"/>
        <v>LM1camp107:3420/09/2023Oeste</v>
      </c>
      <c r="H33" t="s">
        <v>105</v>
      </c>
      <c r="I33" s="1" t="s">
        <v>96</v>
      </c>
      <c r="J33" s="1" t="s">
        <v>97</v>
      </c>
      <c r="L33" t="s">
        <v>330</v>
      </c>
      <c r="M33" t="s">
        <v>514</v>
      </c>
      <c r="R33" t="s">
        <v>22</v>
      </c>
      <c r="S33" t="str">
        <f>VLOOKUP(C33,[1]CBRO2015!A:AK,3,0)</f>
        <v>asa-branca</v>
      </c>
      <c r="T33" t="str">
        <f>VLOOKUP(C33,[1]CBRO2015!A:AK,26,0)</f>
        <v>M</v>
      </c>
      <c r="U33" t="str">
        <f>VLOOKUP(C33,[1]CBRO2015!A:AK,33,0)</f>
        <v>F</v>
      </c>
      <c r="V33">
        <f>VLOOKUP(C33,[1]CBRO2015!A:AK,34,0)</f>
        <v>0</v>
      </c>
      <c r="X33">
        <f>VLOOKUP(C33,[2]matriz_atualizada!A:AK,10,0)</f>
        <v>0</v>
      </c>
      <c r="Y33" t="str">
        <f>VLOOKUP(C33,[2]matriz_atualizada!A:AK,9,0)</f>
        <v>LC</v>
      </c>
    </row>
    <row r="34" spans="1:25" hidden="1" x14ac:dyDescent="0.25">
      <c r="A34">
        <f>VLOOKUP(C34,[1]CBRO2015!A:AK,4,0)</f>
        <v>3888</v>
      </c>
      <c r="B34" t="str">
        <f>VLOOKUP(C34,[1]CBRO2015!A:AK,8,0)</f>
        <v>Tyrannidae</v>
      </c>
      <c r="C34" t="s">
        <v>56</v>
      </c>
      <c r="D34">
        <v>1</v>
      </c>
      <c r="E34" t="s">
        <v>24</v>
      </c>
      <c r="F34" t="str">
        <f t="shared" si="0"/>
        <v>LM1camp107:3420/09/2023Oeste</v>
      </c>
      <c r="H34" t="s">
        <v>105</v>
      </c>
      <c r="I34" s="1" t="s">
        <v>96</v>
      </c>
      <c r="J34" s="1" t="s">
        <v>97</v>
      </c>
      <c r="L34" t="s">
        <v>330</v>
      </c>
      <c r="M34" t="s">
        <v>514</v>
      </c>
      <c r="R34" t="s">
        <v>22</v>
      </c>
      <c r="S34" t="str">
        <f>VLOOKUP(C34,[1]CBRO2015!A:AK,3,0)</f>
        <v>maria-preta-de-penacho</v>
      </c>
      <c r="T34" t="str">
        <f>VLOOKUP(C34,[1]CBRO2015!A:AK,26,0)</f>
        <v>L</v>
      </c>
      <c r="U34" t="str">
        <f>VLOOKUP(C34,[1]CBRO2015!A:AK,33,0)</f>
        <v>N</v>
      </c>
      <c r="V34">
        <f>VLOOKUP(C34,[1]CBRO2015!A:AK,34,0)</f>
        <v>0</v>
      </c>
      <c r="X34">
        <f>VLOOKUP(C34,[2]matriz_atualizada!A:AK,10,0)</f>
        <v>0</v>
      </c>
      <c r="Y34" t="str">
        <f>VLOOKUP(C34,[2]matriz_atualizada!A:AK,9,0)</f>
        <v>LC</v>
      </c>
    </row>
    <row r="35" spans="1:25" hidden="1" x14ac:dyDescent="0.25">
      <c r="A35">
        <f>VLOOKUP(C35,[1]CBRO2015!A:AK,4,0)</f>
        <v>1904</v>
      </c>
      <c r="B35" t="str">
        <f>VLOOKUP(C35,[1]CBRO2015!A:AK,8,0)</f>
        <v>Psittacidae</v>
      </c>
      <c r="C35" t="s">
        <v>49</v>
      </c>
      <c r="D35">
        <v>1</v>
      </c>
      <c r="E35" t="s">
        <v>24</v>
      </c>
      <c r="F35" t="str">
        <f t="shared" si="0"/>
        <v>LM1camp107:3420/09/2023Oeste</v>
      </c>
      <c r="H35" t="s">
        <v>105</v>
      </c>
      <c r="I35" s="1" t="s">
        <v>96</v>
      </c>
      <c r="J35" s="1" t="s">
        <v>97</v>
      </c>
      <c r="L35" t="s">
        <v>330</v>
      </c>
      <c r="M35" t="s">
        <v>514</v>
      </c>
      <c r="R35" t="s">
        <v>22</v>
      </c>
      <c r="S35" t="str">
        <f>VLOOKUP(C35,[1]CBRO2015!A:AK,3,0)</f>
        <v>periquitão</v>
      </c>
      <c r="T35" t="str">
        <f>VLOOKUP(C35,[1]CBRO2015!A:AK,26,0)</f>
        <v>L</v>
      </c>
      <c r="U35" t="str">
        <f>VLOOKUP(C35,[1]CBRO2015!A:AK,33,0)</f>
        <v>F</v>
      </c>
      <c r="V35">
        <f>VLOOKUP(C35,[1]CBRO2015!A:AK,34,0)</f>
        <v>0</v>
      </c>
      <c r="X35">
        <f>VLOOKUP(C35,[2]matriz_atualizada!A:AK,10,0)</f>
        <v>0</v>
      </c>
      <c r="Y35" t="str">
        <f>VLOOKUP(C35,[2]matriz_atualizada!A:AK,9,0)</f>
        <v>LC</v>
      </c>
    </row>
    <row r="36" spans="1:25" hidden="1" x14ac:dyDescent="0.25">
      <c r="A36">
        <f>VLOOKUP(C36,[1]CBRO2015!A:AK,4,0)</f>
        <v>930</v>
      </c>
      <c r="B36" t="str">
        <f>VLOOKUP(C36,[1]CBRO2015!A:AK,8,0)</f>
        <v>Columbidae</v>
      </c>
      <c r="C36" t="s">
        <v>57</v>
      </c>
      <c r="D36">
        <v>1</v>
      </c>
      <c r="E36" t="s">
        <v>24</v>
      </c>
      <c r="F36" t="str">
        <f t="shared" si="0"/>
        <v>LM1camp107:3420/09/2023Oeste</v>
      </c>
      <c r="H36" t="s">
        <v>105</v>
      </c>
      <c r="I36" s="1" t="s">
        <v>96</v>
      </c>
      <c r="J36" s="1" t="s">
        <v>97</v>
      </c>
      <c r="L36" t="s">
        <v>330</v>
      </c>
      <c r="M36" t="s">
        <v>514</v>
      </c>
      <c r="R36" t="s">
        <v>22</v>
      </c>
      <c r="S36" t="str">
        <f>VLOOKUP(C36,[1]CBRO2015!A:AK,3,0)</f>
        <v>avoante</v>
      </c>
      <c r="T36" t="str">
        <f>VLOOKUP(C36,[1]CBRO2015!A:AK,26,0)</f>
        <v>L</v>
      </c>
      <c r="U36" t="str">
        <f>VLOOKUP(C36,[1]CBRO2015!A:AK,33,0)</f>
        <v>N</v>
      </c>
      <c r="V36">
        <f>VLOOKUP(C36,[1]CBRO2015!A:AK,34,0)</f>
        <v>0</v>
      </c>
      <c r="X36">
        <f>VLOOKUP(C36,[2]matriz_atualizada!A:AK,10,0)</f>
        <v>0</v>
      </c>
      <c r="Y36" t="str">
        <f>VLOOKUP(C36,[2]matriz_atualizada!A:AK,9,0)</f>
        <v>LC</v>
      </c>
    </row>
    <row r="37" spans="1:25" hidden="1" x14ac:dyDescent="0.25">
      <c r="A37">
        <f>VLOOKUP(C37,[1]CBRO2015!A:AK,4,0)</f>
        <v>3752</v>
      </c>
      <c r="B37" t="str">
        <f>VLOOKUP(C37,[1]CBRO2015!A:AK,8,0)</f>
        <v>Tyrannidae</v>
      </c>
      <c r="C37" t="s">
        <v>41</v>
      </c>
      <c r="D37">
        <v>1</v>
      </c>
      <c r="E37" t="s">
        <v>24</v>
      </c>
      <c r="F37" t="str">
        <f t="shared" si="0"/>
        <v>LM1camp107:3420/09/2023Oeste</v>
      </c>
      <c r="H37" t="s">
        <v>105</v>
      </c>
      <c r="I37" s="1" t="s">
        <v>96</v>
      </c>
      <c r="J37" s="1" t="s">
        <v>97</v>
      </c>
      <c r="L37" t="s">
        <v>330</v>
      </c>
      <c r="M37" t="s">
        <v>514</v>
      </c>
      <c r="R37" t="s">
        <v>22</v>
      </c>
      <c r="S37" t="str">
        <f>VLOOKUP(C37,[1]CBRO2015!A:AK,3,0)</f>
        <v>bem-te-vi</v>
      </c>
      <c r="T37" t="str">
        <f>VLOOKUP(C37,[1]CBRO2015!A:AK,26,0)</f>
        <v>L</v>
      </c>
      <c r="U37" t="str">
        <f>VLOOKUP(C37,[1]CBRO2015!A:AK,33,0)</f>
        <v>F</v>
      </c>
      <c r="V37">
        <f>VLOOKUP(C37,[1]CBRO2015!A:AK,34,0)</f>
        <v>0</v>
      </c>
      <c r="X37">
        <f>VLOOKUP(C37,[2]matriz_atualizada!A:AK,10,0)</f>
        <v>0</v>
      </c>
      <c r="Y37" t="str">
        <f>VLOOKUP(C37,[2]matriz_atualizada!A:AK,9,0)</f>
        <v>LC</v>
      </c>
    </row>
    <row r="38" spans="1:25" hidden="1" x14ac:dyDescent="0.25">
      <c r="A38">
        <f>VLOOKUP(C38,[1]CBRO2015!A:AK,4,0)</f>
        <v>3961</v>
      </c>
      <c r="B38" t="str">
        <f>VLOOKUP(C38,[1]CBRO2015!A:AK,8,0)</f>
        <v>Vireonidae</v>
      </c>
      <c r="C38" t="s">
        <v>58</v>
      </c>
      <c r="D38">
        <v>1</v>
      </c>
      <c r="E38" t="s">
        <v>24</v>
      </c>
      <c r="F38" t="str">
        <f t="shared" si="0"/>
        <v>LM1camp107:3420/09/2023Oeste</v>
      </c>
      <c r="H38" t="s">
        <v>105</v>
      </c>
      <c r="I38" s="1" t="s">
        <v>96</v>
      </c>
      <c r="J38" s="1" t="s">
        <v>97</v>
      </c>
      <c r="L38" t="s">
        <v>330</v>
      </c>
      <c r="M38" t="s">
        <v>514</v>
      </c>
      <c r="R38" t="s">
        <v>22</v>
      </c>
      <c r="S38" t="str">
        <f>VLOOKUP(C38,[1]CBRO2015!A:AK,3,0)</f>
        <v>juruviara</v>
      </c>
      <c r="T38" t="str">
        <f>VLOOKUP(C38,[1]CBRO2015!A:AK,26,0)</f>
        <v>L</v>
      </c>
      <c r="U38" t="str">
        <f>VLOOKUP(C38,[1]CBRO2015!A:AK,33,0)</f>
        <v>F</v>
      </c>
      <c r="V38">
        <f>VLOOKUP(C38,[1]CBRO2015!A:AK,34,0)</f>
        <v>0</v>
      </c>
      <c r="X38">
        <f>VLOOKUP(C38,[2]matriz_atualizada!A:AK,10,0)</f>
        <v>0</v>
      </c>
      <c r="Y38" t="str">
        <f>VLOOKUP(C38,[2]matriz_atualizada!A:AK,9,0)</f>
        <v>LC</v>
      </c>
    </row>
    <row r="39" spans="1:25" hidden="1" x14ac:dyDescent="0.25">
      <c r="A39">
        <f>VLOOKUP(C39,[1]CBRO2015!A:AK,4,0)</f>
        <v>3855</v>
      </c>
      <c r="B39" t="str">
        <f>VLOOKUP(C39,[1]CBRO2015!A:AK,8,0)</f>
        <v>Tyrannidae</v>
      </c>
      <c r="C39" t="s">
        <v>59</v>
      </c>
      <c r="D39">
        <v>1</v>
      </c>
      <c r="E39" t="s">
        <v>25</v>
      </c>
      <c r="F39" t="str">
        <f t="shared" si="0"/>
        <v>LM2camp108:1420/09/2023Oeste</v>
      </c>
      <c r="H39" t="s">
        <v>105</v>
      </c>
      <c r="I39" s="1" t="s">
        <v>98</v>
      </c>
      <c r="J39" s="1" t="s">
        <v>97</v>
      </c>
      <c r="L39" t="s">
        <v>330</v>
      </c>
      <c r="M39" t="s">
        <v>514</v>
      </c>
      <c r="R39" t="s">
        <v>22</v>
      </c>
      <c r="S39" t="str">
        <f>VLOOKUP(C39,[1]CBRO2015!A:AK,3,0)</f>
        <v>enferrujado</v>
      </c>
      <c r="T39" t="str">
        <f>VLOOKUP(C39,[1]CBRO2015!A:AK,26,0)</f>
        <v>M</v>
      </c>
      <c r="U39" t="str">
        <f>VLOOKUP(C39,[1]CBRO2015!A:AK,33,0)</f>
        <v>F</v>
      </c>
      <c r="V39">
        <f>VLOOKUP(C39,[1]CBRO2015!A:AK,34,0)</f>
        <v>0</v>
      </c>
      <c r="X39">
        <f>VLOOKUP(C39,[2]matriz_atualizada!A:AK,10,0)</f>
        <v>0</v>
      </c>
      <c r="Y39" t="str">
        <f>VLOOKUP(C39,[2]matriz_atualizada!A:AK,9,0)</f>
        <v>LC</v>
      </c>
    </row>
    <row r="40" spans="1:25" hidden="1" x14ac:dyDescent="0.25">
      <c r="A40">
        <f>VLOOKUP(C40,[1]CBRO2015!A:AK,4,0)</f>
        <v>145</v>
      </c>
      <c r="B40" t="str">
        <f>VLOOKUP(C40,[1]CBRO2015!A:AK,8,0)</f>
        <v>Cracidae</v>
      </c>
      <c r="C40" t="s">
        <v>60</v>
      </c>
      <c r="D40">
        <v>1</v>
      </c>
      <c r="E40" t="s">
        <v>25</v>
      </c>
      <c r="F40" t="str">
        <f t="shared" si="0"/>
        <v>LM2camp108:1420/09/2023Oeste</v>
      </c>
      <c r="H40" t="s">
        <v>105</v>
      </c>
      <c r="I40" s="1" t="s">
        <v>98</v>
      </c>
      <c r="J40" s="1" t="s">
        <v>97</v>
      </c>
      <c r="L40" t="s">
        <v>330</v>
      </c>
      <c r="M40" t="s">
        <v>514</v>
      </c>
      <c r="R40" t="s">
        <v>22</v>
      </c>
      <c r="S40" t="str">
        <f>VLOOKUP(C40,[1]CBRO2015!A:AK,3,0)</f>
        <v>jacuguaçu</v>
      </c>
      <c r="T40" t="str">
        <f>VLOOKUP(C40,[1]CBRO2015!A:AK,26,0)</f>
        <v>M</v>
      </c>
      <c r="U40" t="str">
        <f>VLOOKUP(C40,[1]CBRO2015!A:AK,33,0)</f>
        <v>F</v>
      </c>
      <c r="V40">
        <f>VLOOKUP(C40,[1]CBRO2015!A:AK,34,0)</f>
        <v>0</v>
      </c>
      <c r="X40">
        <f>VLOOKUP(C40,[2]matriz_atualizada!A:AK,10,0)</f>
        <v>0</v>
      </c>
      <c r="Y40" t="str">
        <f>VLOOKUP(C40,[2]matriz_atualizada!A:AK,9,0)</f>
        <v>LC</v>
      </c>
    </row>
    <row r="41" spans="1:25" hidden="1" x14ac:dyDescent="0.25">
      <c r="A41">
        <f>VLOOKUP(C41,[1]CBRO2015!A:AK,4,0)</f>
        <v>4250</v>
      </c>
      <c r="B41" t="str">
        <f>VLOOKUP(C41,[1]CBRO2015!A:AK,8,0)</f>
        <v>Parulidae</v>
      </c>
      <c r="C41" t="s">
        <v>61</v>
      </c>
      <c r="D41">
        <v>1</v>
      </c>
      <c r="E41" t="s">
        <v>25</v>
      </c>
      <c r="F41" t="str">
        <f t="shared" si="0"/>
        <v>LM2camp108:1420/09/2023Oeste</v>
      </c>
      <c r="H41" t="s">
        <v>105</v>
      </c>
      <c r="I41" s="1" t="s">
        <v>98</v>
      </c>
      <c r="J41" s="1" t="s">
        <v>97</v>
      </c>
      <c r="L41" t="s">
        <v>330</v>
      </c>
      <c r="M41" t="s">
        <v>514</v>
      </c>
      <c r="R41" t="s">
        <v>22</v>
      </c>
      <c r="S41" t="str">
        <f>VLOOKUP(C41,[1]CBRO2015!A:AK,3,0)</f>
        <v>pia-cobra</v>
      </c>
      <c r="T41" t="str">
        <f>VLOOKUP(C41,[1]CBRO2015!A:AK,26,0)</f>
        <v>L</v>
      </c>
      <c r="U41" t="str">
        <f>VLOOKUP(C41,[1]CBRO2015!A:AK,33,0)</f>
        <v>N</v>
      </c>
      <c r="V41">
        <f>VLOOKUP(C41,[1]CBRO2015!A:AK,34,0)</f>
        <v>0</v>
      </c>
      <c r="X41">
        <f>VLOOKUP(C41,[2]matriz_atualizada!A:AK,10,0)</f>
        <v>0</v>
      </c>
      <c r="Y41" t="str">
        <f>VLOOKUP(C41,[2]matriz_atualizada!A:AK,9,0)</f>
        <v>LC</v>
      </c>
    </row>
    <row r="42" spans="1:25" hidden="1" x14ac:dyDescent="0.25">
      <c r="A42">
        <f>VLOOKUP(C42,[1]CBRO2015!A:AK,4,0)</f>
        <v>4239</v>
      </c>
      <c r="B42" t="str">
        <f>VLOOKUP(C42,[1]CBRO2015!A:AK,8,0)</f>
        <v>Parulidae</v>
      </c>
      <c r="C42" t="s">
        <v>62</v>
      </c>
      <c r="D42">
        <v>1</v>
      </c>
      <c r="E42" t="s">
        <v>25</v>
      </c>
      <c r="F42" t="str">
        <f t="shared" si="0"/>
        <v>LM2camp108:1420/09/2023Oeste</v>
      </c>
      <c r="H42" t="s">
        <v>105</v>
      </c>
      <c r="I42" s="1" t="s">
        <v>98</v>
      </c>
      <c r="J42" s="1" t="s">
        <v>97</v>
      </c>
      <c r="L42" t="s">
        <v>330</v>
      </c>
      <c r="M42" t="s">
        <v>514</v>
      </c>
      <c r="R42" t="s">
        <v>22</v>
      </c>
      <c r="S42" t="str">
        <f>VLOOKUP(C42,[1]CBRO2015!A:AK,3,0)</f>
        <v>mariquita</v>
      </c>
      <c r="T42" t="str">
        <f>VLOOKUP(C42,[1]CBRO2015!A:AK,26,0)</f>
        <v>M</v>
      </c>
      <c r="U42" t="str">
        <f>VLOOKUP(C42,[1]CBRO2015!A:AK,33,0)</f>
        <v>F</v>
      </c>
      <c r="V42">
        <f>VLOOKUP(C42,[1]CBRO2015!A:AK,34,0)</f>
        <v>0</v>
      </c>
      <c r="X42">
        <f>VLOOKUP(C42,[2]matriz_atualizada!A:AK,10,0)</f>
        <v>0</v>
      </c>
      <c r="Y42" t="str">
        <f>VLOOKUP(C42,[2]matriz_atualizada!A:AK,9,0)</f>
        <v>LC</v>
      </c>
    </row>
    <row r="43" spans="1:25" hidden="1" x14ac:dyDescent="0.25">
      <c r="A43">
        <f>VLOOKUP(C43,[1]CBRO2015!A:AK,4,0)</f>
        <v>2701</v>
      </c>
      <c r="B43" t="str">
        <f>VLOOKUP(C43,[1]CBRO2015!A:AK,8,0)</f>
        <v>Dendrocolaptidae</v>
      </c>
      <c r="C43" t="s">
        <v>63</v>
      </c>
      <c r="D43">
        <v>1</v>
      </c>
      <c r="E43" t="s">
        <v>25</v>
      </c>
      <c r="F43" t="str">
        <f t="shared" si="0"/>
        <v>LM2camp108:1420/09/2023Oeste</v>
      </c>
      <c r="H43" t="s">
        <v>105</v>
      </c>
      <c r="I43" s="1" t="s">
        <v>98</v>
      </c>
      <c r="J43" s="1" t="s">
        <v>97</v>
      </c>
      <c r="L43" t="s">
        <v>330</v>
      </c>
      <c r="M43" t="s">
        <v>514</v>
      </c>
      <c r="R43" t="s">
        <v>22</v>
      </c>
      <c r="S43" t="str">
        <f>VLOOKUP(C43,[1]CBRO2015!A:AK,3,0)</f>
        <v>arapaçu-verde</v>
      </c>
      <c r="T43" t="str">
        <f>VLOOKUP(C43,[1]CBRO2015!A:AK,26,0)</f>
        <v>M</v>
      </c>
      <c r="U43" t="str">
        <f>VLOOKUP(C43,[1]CBRO2015!A:AK,33,0)</f>
        <v>F</v>
      </c>
      <c r="V43">
        <f>VLOOKUP(C43,[1]CBRO2015!A:AK,34,0)</f>
        <v>0</v>
      </c>
      <c r="X43">
        <f>VLOOKUP(C43,[2]matriz_atualizada!A:AK,10,0)</f>
        <v>0</v>
      </c>
      <c r="Y43" t="str">
        <f>VLOOKUP(C43,[2]matriz_atualizada!A:AK,9,0)</f>
        <v>LC</v>
      </c>
    </row>
    <row r="44" spans="1:25" hidden="1" x14ac:dyDescent="0.25">
      <c r="A44">
        <f>VLOOKUP(C44,[1]CBRO2015!A:AK,4,0)</f>
        <v>4583</v>
      </c>
      <c r="B44" t="str">
        <f>VLOOKUP(C44,[1]CBRO2015!A:AK,8,0)</f>
        <v>Thraupidae</v>
      </c>
      <c r="C44" t="s">
        <v>64</v>
      </c>
      <c r="D44">
        <v>1</v>
      </c>
      <c r="E44" t="s">
        <v>25</v>
      </c>
      <c r="F44" t="str">
        <f t="shared" si="0"/>
        <v>LM2camp108:1420/09/2023Oeste</v>
      </c>
      <c r="H44" t="s">
        <v>105</v>
      </c>
      <c r="I44" s="1" t="s">
        <v>98</v>
      </c>
      <c r="J44" s="1" t="s">
        <v>97</v>
      </c>
      <c r="L44" t="s">
        <v>330</v>
      </c>
      <c r="M44" t="s">
        <v>514</v>
      </c>
      <c r="R44" t="s">
        <v>22</v>
      </c>
      <c r="S44" t="str">
        <f>VLOOKUP(C44,[1]CBRO2015!A:AK,3,0)</f>
        <v>tiê-de-topete</v>
      </c>
      <c r="T44" t="str">
        <f>VLOOKUP(C44,[1]CBRO2015!A:AK,26,0)</f>
        <v>M</v>
      </c>
      <c r="U44" t="str">
        <f>VLOOKUP(C44,[1]CBRO2015!A:AK,33,0)</f>
        <v>F</v>
      </c>
      <c r="V44">
        <f>VLOOKUP(C44,[1]CBRO2015!A:AK,34,0)</f>
        <v>0</v>
      </c>
      <c r="X44">
        <f>VLOOKUP(C44,[2]matriz_atualizada!A:AK,10,0)</f>
        <v>0</v>
      </c>
      <c r="Y44" t="str">
        <f>VLOOKUP(C44,[2]matriz_atualizada!A:AK,9,0)</f>
        <v>LC</v>
      </c>
    </row>
    <row r="45" spans="1:25" hidden="1" x14ac:dyDescent="0.25">
      <c r="A45">
        <f>VLOOKUP(C45,[1]CBRO2015!A:AK,4,0)</f>
        <v>545</v>
      </c>
      <c r="B45" t="str">
        <f>VLOOKUP(C45,[1]CBRO2015!A:AK,8,0)</f>
        <v>Accipitridae</v>
      </c>
      <c r="C45" t="s">
        <v>65</v>
      </c>
      <c r="D45">
        <v>1</v>
      </c>
      <c r="E45" t="s">
        <v>25</v>
      </c>
      <c r="F45" t="str">
        <f t="shared" si="0"/>
        <v>LM2camp108:1420/09/2023Oeste</v>
      </c>
      <c r="H45" t="s">
        <v>105</v>
      </c>
      <c r="I45" s="1" t="s">
        <v>98</v>
      </c>
      <c r="J45" s="1" t="s">
        <v>97</v>
      </c>
      <c r="L45" t="s">
        <v>330</v>
      </c>
      <c r="M45" t="s">
        <v>514</v>
      </c>
      <c r="R45" t="s">
        <v>22</v>
      </c>
      <c r="S45" t="str">
        <f>VLOOKUP(C45,[1]CBRO2015!A:AK,3,0)</f>
        <v>gavião-carijó</v>
      </c>
      <c r="T45" t="str">
        <f>VLOOKUP(C45,[1]CBRO2015!A:AK,26,0)</f>
        <v>L</v>
      </c>
      <c r="U45" t="str">
        <f>VLOOKUP(C45,[1]CBRO2015!A:AK,33,0)</f>
        <v>F</v>
      </c>
      <c r="V45">
        <f>VLOOKUP(C45,[1]CBRO2015!A:AK,34,0)</f>
        <v>0</v>
      </c>
      <c r="X45">
        <f>VLOOKUP(C45,[2]matriz_atualizada!A:AK,10,0)</f>
        <v>0</v>
      </c>
      <c r="Y45" t="str">
        <f>VLOOKUP(C45,[2]matriz_atualizada!A:AK,9,0)</f>
        <v>LC</v>
      </c>
    </row>
    <row r="46" spans="1:25" hidden="1" x14ac:dyDescent="0.25">
      <c r="A46">
        <f>VLOOKUP(C46,[1]CBRO2015!A:AK,4,0)</f>
        <v>4753</v>
      </c>
      <c r="B46" t="str">
        <f>VLOOKUP(C46,[1]CBRO2015!A:AK,8,0)</f>
        <v>Thraupidae</v>
      </c>
      <c r="C46" t="s">
        <v>66</v>
      </c>
      <c r="D46">
        <v>1</v>
      </c>
      <c r="E46" t="s">
        <v>25</v>
      </c>
      <c r="F46" t="str">
        <f t="shared" si="0"/>
        <v>LM2camp108:1420/09/2023Oeste</v>
      </c>
      <c r="H46" t="s">
        <v>105</v>
      </c>
      <c r="I46" s="1" t="s">
        <v>98</v>
      </c>
      <c r="J46" s="1" t="s">
        <v>97</v>
      </c>
      <c r="L46" t="s">
        <v>330</v>
      </c>
      <c r="M46" t="s">
        <v>514</v>
      </c>
      <c r="R46" t="s">
        <v>22</v>
      </c>
      <c r="S46" t="str">
        <f>VLOOKUP(C46,[1]CBRO2015!A:AK,3,0)</f>
        <v>trinca-ferro</v>
      </c>
      <c r="T46" t="str">
        <f>VLOOKUP(C46,[1]CBRO2015!A:AK,26,0)</f>
        <v>L</v>
      </c>
      <c r="U46" t="str">
        <f>VLOOKUP(C46,[1]CBRO2015!A:AK,33,0)</f>
        <v>F</v>
      </c>
      <c r="V46">
        <f>VLOOKUP(C46,[1]CBRO2015!A:AK,34,0)</f>
        <v>0</v>
      </c>
      <c r="X46">
        <f>VLOOKUP(C46,[2]matriz_atualizada!A:AK,10,0)</f>
        <v>0</v>
      </c>
      <c r="Y46" t="str">
        <f>VLOOKUP(C46,[2]matriz_atualizada!A:AK,9,0)</f>
        <v>LC</v>
      </c>
    </row>
    <row r="47" spans="1:25" hidden="1" x14ac:dyDescent="0.25">
      <c r="A47">
        <f>VLOOKUP(C47,[1]CBRO2015!A:AK,4,0)</f>
        <v>3421</v>
      </c>
      <c r="B47" t="str">
        <f>VLOOKUP(C47,[1]CBRO2015!A:AK,8,0)</f>
        <v>Rhynchocyclidae</v>
      </c>
      <c r="C47" t="s">
        <v>67</v>
      </c>
      <c r="D47">
        <v>1</v>
      </c>
      <c r="E47" t="s">
        <v>25</v>
      </c>
      <c r="F47" t="str">
        <f t="shared" si="0"/>
        <v>LM2camp108:1420/09/2023Oeste</v>
      </c>
      <c r="H47" t="s">
        <v>105</v>
      </c>
      <c r="I47" s="1" t="s">
        <v>98</v>
      </c>
      <c r="J47" s="1" t="s">
        <v>97</v>
      </c>
      <c r="L47" t="s">
        <v>330</v>
      </c>
      <c r="M47" t="s">
        <v>514</v>
      </c>
      <c r="R47" t="s">
        <v>22</v>
      </c>
      <c r="S47" t="str">
        <f>VLOOKUP(C47,[1]CBRO2015!A:AK,3,0)</f>
        <v>cabeçudo</v>
      </c>
      <c r="T47" t="str">
        <f>VLOOKUP(C47,[1]CBRO2015!A:AK,26,0)</f>
        <v>M</v>
      </c>
      <c r="U47" t="str">
        <f>VLOOKUP(C47,[1]CBRO2015!A:AK,33,0)</f>
        <v>F</v>
      </c>
      <c r="V47">
        <f>VLOOKUP(C47,[1]CBRO2015!A:AK,34,0)</f>
        <v>0</v>
      </c>
      <c r="X47">
        <f>VLOOKUP(C47,[2]matriz_atualizada!A:AK,10,0)</f>
        <v>0</v>
      </c>
      <c r="Y47" t="str">
        <f>VLOOKUP(C47,[2]matriz_atualizada!A:AK,9,0)</f>
        <v>LC</v>
      </c>
    </row>
    <row r="48" spans="1:25" hidden="1" x14ac:dyDescent="0.25">
      <c r="A48">
        <f>VLOOKUP(C48,[1]CBRO2015!A:AK,4,0)</f>
        <v>4239</v>
      </c>
      <c r="B48" t="str">
        <f>VLOOKUP(C48,[1]CBRO2015!A:AK,8,0)</f>
        <v>Parulidae</v>
      </c>
      <c r="C48" t="s">
        <v>62</v>
      </c>
      <c r="D48">
        <v>1</v>
      </c>
      <c r="E48" t="s">
        <v>25</v>
      </c>
      <c r="F48" t="str">
        <f t="shared" si="0"/>
        <v>LM2camp108:1420/09/2023Oeste</v>
      </c>
      <c r="H48" t="s">
        <v>105</v>
      </c>
      <c r="I48" s="1" t="s">
        <v>98</v>
      </c>
      <c r="J48" s="1" t="s">
        <v>97</v>
      </c>
      <c r="L48" t="s">
        <v>330</v>
      </c>
      <c r="M48" t="s">
        <v>514</v>
      </c>
      <c r="R48" t="s">
        <v>22</v>
      </c>
      <c r="S48" t="str">
        <f>VLOOKUP(C48,[1]CBRO2015!A:AK,3,0)</f>
        <v>mariquita</v>
      </c>
      <c r="T48" t="str">
        <f>VLOOKUP(C48,[1]CBRO2015!A:AK,26,0)</f>
        <v>M</v>
      </c>
      <c r="U48" t="str">
        <f>VLOOKUP(C48,[1]CBRO2015!A:AK,33,0)</f>
        <v>F</v>
      </c>
      <c r="V48">
        <f>VLOOKUP(C48,[1]CBRO2015!A:AK,34,0)</f>
        <v>0</v>
      </c>
      <c r="X48">
        <f>VLOOKUP(C48,[2]matriz_atualizada!A:AK,10,0)</f>
        <v>0</v>
      </c>
      <c r="Y48" t="str">
        <f>VLOOKUP(C48,[2]matriz_atualizada!A:AK,9,0)</f>
        <v>LC</v>
      </c>
    </row>
    <row r="49" spans="1:25" hidden="1" x14ac:dyDescent="0.25">
      <c r="A49">
        <f>VLOOKUP(C49,[1]CBRO2015!A:AK,4,0)</f>
        <v>3855</v>
      </c>
      <c r="B49" t="str">
        <f>VLOOKUP(C49,[1]CBRO2015!A:AK,8,0)</f>
        <v>Tyrannidae</v>
      </c>
      <c r="C49" t="s">
        <v>59</v>
      </c>
      <c r="D49">
        <v>1</v>
      </c>
      <c r="E49" t="s">
        <v>26</v>
      </c>
      <c r="F49" t="str">
        <f t="shared" si="0"/>
        <v>LM3camp108:4820/09/2023Oeste</v>
      </c>
      <c r="H49" t="s">
        <v>105</v>
      </c>
      <c r="I49" s="1" t="s">
        <v>99</v>
      </c>
      <c r="J49" s="1" t="s">
        <v>97</v>
      </c>
      <c r="L49" t="s">
        <v>330</v>
      </c>
      <c r="M49" t="s">
        <v>514</v>
      </c>
      <c r="R49" t="s">
        <v>22</v>
      </c>
      <c r="S49" t="str">
        <f>VLOOKUP(C49,[1]CBRO2015!A:AK,3,0)</f>
        <v>enferrujado</v>
      </c>
      <c r="T49" t="str">
        <f>VLOOKUP(C49,[1]CBRO2015!A:AK,26,0)</f>
        <v>M</v>
      </c>
      <c r="U49" t="str">
        <f>VLOOKUP(C49,[1]CBRO2015!A:AK,33,0)</f>
        <v>F</v>
      </c>
      <c r="V49">
        <f>VLOOKUP(C49,[1]CBRO2015!A:AK,34,0)</f>
        <v>0</v>
      </c>
      <c r="X49">
        <f>VLOOKUP(C49,[2]matriz_atualizada!A:AK,10,0)</f>
        <v>0</v>
      </c>
      <c r="Y49" t="str">
        <f>VLOOKUP(C49,[2]matriz_atualizada!A:AK,9,0)</f>
        <v>LC</v>
      </c>
    </row>
    <row r="50" spans="1:25" hidden="1" x14ac:dyDescent="0.25">
      <c r="A50">
        <f>VLOOKUP(C50,[1]CBRO2015!A:AK,4,0)</f>
        <v>4262</v>
      </c>
      <c r="B50" t="str">
        <f>VLOOKUP(C50,[1]CBRO2015!A:AK,8,0)</f>
        <v>Parulidae</v>
      </c>
      <c r="C50" t="s">
        <v>39</v>
      </c>
      <c r="D50">
        <v>1</v>
      </c>
      <c r="E50" t="s">
        <v>26</v>
      </c>
      <c r="F50" t="str">
        <f t="shared" si="0"/>
        <v>LM3camp108:4820/09/2023Oeste</v>
      </c>
      <c r="H50" t="s">
        <v>105</v>
      </c>
      <c r="I50" s="1" t="s">
        <v>99</v>
      </c>
      <c r="J50" s="1" t="s">
        <v>97</v>
      </c>
      <c r="L50" t="s">
        <v>330</v>
      </c>
      <c r="M50" t="s">
        <v>514</v>
      </c>
      <c r="R50" t="s">
        <v>22</v>
      </c>
      <c r="S50" t="str">
        <f>VLOOKUP(C50,[1]CBRO2015!A:AK,3,0)</f>
        <v>pula-pula</v>
      </c>
      <c r="T50" t="str">
        <f>VLOOKUP(C50,[1]CBRO2015!A:AK,26,0)</f>
        <v>M</v>
      </c>
      <c r="U50" t="str">
        <f>VLOOKUP(C50,[1]CBRO2015!A:AK,33,0)</f>
        <v>F</v>
      </c>
      <c r="V50">
        <f>VLOOKUP(C50,[1]CBRO2015!A:AK,34,0)</f>
        <v>0</v>
      </c>
      <c r="X50">
        <f>VLOOKUP(C50,[2]matriz_atualizada!A:AK,10,0)</f>
        <v>0</v>
      </c>
      <c r="Y50">
        <f>VLOOKUP(C50,[2]matriz_atualizada!A:AK,9,0)</f>
        <v>0</v>
      </c>
    </row>
    <row r="51" spans="1:25" hidden="1" x14ac:dyDescent="0.25">
      <c r="A51">
        <f>VLOOKUP(C51,[1]CBRO2015!A:AK,4,0)</f>
        <v>2929</v>
      </c>
      <c r="B51" t="str">
        <f>VLOOKUP(C51,[1]CBRO2015!A:AK,8,0)</f>
        <v>Furnariidae</v>
      </c>
      <c r="C51" t="s">
        <v>68</v>
      </c>
      <c r="D51">
        <v>1</v>
      </c>
      <c r="E51" t="s">
        <v>26</v>
      </c>
      <c r="F51" t="str">
        <f t="shared" si="0"/>
        <v>LM3camp108:4820/09/2023Oeste</v>
      </c>
      <c r="H51" t="s">
        <v>105</v>
      </c>
      <c r="I51" s="1" t="s">
        <v>99</v>
      </c>
      <c r="J51" s="1" t="s">
        <v>97</v>
      </c>
      <c r="L51" t="s">
        <v>330</v>
      </c>
      <c r="M51" t="s">
        <v>514</v>
      </c>
      <c r="R51" t="s">
        <v>22</v>
      </c>
      <c r="S51" t="str">
        <f>VLOOKUP(C51,[1]CBRO2015!A:AK,3,0)</f>
        <v>barranqueiro-de-olho-branco</v>
      </c>
      <c r="T51" t="str">
        <f>VLOOKUP(C51,[1]CBRO2015!A:AK,26,0)</f>
        <v>M</v>
      </c>
      <c r="U51" t="str">
        <f>VLOOKUP(C51,[1]CBRO2015!A:AK,33,0)</f>
        <v>F</v>
      </c>
      <c r="V51" t="str">
        <f>VLOOKUP(C51,[1]CBRO2015!A:AK,34,0)</f>
        <v>MA</v>
      </c>
      <c r="X51">
        <f>VLOOKUP(C51,[2]matriz_atualizada!A:AK,10,0)</f>
        <v>0</v>
      </c>
      <c r="Y51" t="str">
        <f>VLOOKUP(C51,[2]matriz_atualizada!A:AK,9,0)</f>
        <v>LC</v>
      </c>
    </row>
    <row r="52" spans="1:25" hidden="1" x14ac:dyDescent="0.25">
      <c r="A52">
        <f>VLOOKUP(C52,[1]CBRO2015!A:AK,4,0)</f>
        <v>992</v>
      </c>
      <c r="B52" t="str">
        <f>VLOOKUP(C52,[1]CBRO2015!A:AK,8,0)</f>
        <v>Cuculidae</v>
      </c>
      <c r="C52" t="s">
        <v>69</v>
      </c>
      <c r="D52">
        <v>1</v>
      </c>
      <c r="E52" t="s">
        <v>26</v>
      </c>
      <c r="F52" t="str">
        <f t="shared" si="0"/>
        <v>LM3camp108:4820/09/2023Oeste</v>
      </c>
      <c r="H52" t="s">
        <v>105</v>
      </c>
      <c r="I52" s="1" t="s">
        <v>99</v>
      </c>
      <c r="J52" s="1" t="s">
        <v>97</v>
      </c>
      <c r="L52" t="s">
        <v>330</v>
      </c>
      <c r="M52" t="s">
        <v>514</v>
      </c>
      <c r="R52" t="s">
        <v>22</v>
      </c>
      <c r="S52" t="str">
        <f>VLOOKUP(C52,[1]CBRO2015!A:AK,3,0)</f>
        <v>saci</v>
      </c>
      <c r="T52" t="str">
        <f>VLOOKUP(C52,[1]CBRO2015!A:AK,26,0)</f>
        <v>L</v>
      </c>
      <c r="U52" t="str">
        <f>VLOOKUP(C52,[1]CBRO2015!A:AK,33,0)</f>
        <v>N</v>
      </c>
      <c r="V52">
        <f>VLOOKUP(C52,[1]CBRO2015!A:AK,34,0)</f>
        <v>0</v>
      </c>
      <c r="X52">
        <f>VLOOKUP(C52,[2]matriz_atualizada!A:AK,10,0)</f>
        <v>0</v>
      </c>
      <c r="Y52" t="str">
        <f>VLOOKUP(C52,[2]matriz_atualizada!A:AK,9,0)</f>
        <v>LC</v>
      </c>
    </row>
    <row r="53" spans="1:25" hidden="1" x14ac:dyDescent="0.25">
      <c r="A53">
        <f>VLOOKUP(C53,[1]CBRO2015!A:AK,4,0)</f>
        <v>3765</v>
      </c>
      <c r="B53" t="str">
        <f>VLOOKUP(C53,[1]CBRO2015!A:AK,8,0)</f>
        <v>Tyrannidae</v>
      </c>
      <c r="C53" t="s">
        <v>40</v>
      </c>
      <c r="D53">
        <v>1</v>
      </c>
      <c r="E53" t="s">
        <v>26</v>
      </c>
      <c r="F53" t="str">
        <f t="shared" si="0"/>
        <v>LM3camp108:4820/09/2023Oeste</v>
      </c>
      <c r="H53" t="s">
        <v>105</v>
      </c>
      <c r="I53" s="1" t="s">
        <v>99</v>
      </c>
      <c r="J53" s="1" t="s">
        <v>97</v>
      </c>
      <c r="L53" t="s">
        <v>330</v>
      </c>
      <c r="M53" t="s">
        <v>514</v>
      </c>
      <c r="R53" t="s">
        <v>22</v>
      </c>
      <c r="S53" t="str">
        <f>VLOOKUP(C53,[1]CBRO2015!A:AK,3,0)</f>
        <v>bem-te-vi-rajado</v>
      </c>
      <c r="T53" t="str">
        <f>VLOOKUP(C53,[1]CBRO2015!A:AK,26,0)</f>
        <v>L</v>
      </c>
      <c r="U53" t="str">
        <f>VLOOKUP(C53,[1]CBRO2015!A:AK,33,0)</f>
        <v>F</v>
      </c>
      <c r="V53">
        <f>VLOOKUP(C53,[1]CBRO2015!A:AK,34,0)</f>
        <v>0</v>
      </c>
      <c r="X53">
        <f>VLOOKUP(C53,[2]matriz_atualizada!A:AK,10,0)</f>
        <v>0</v>
      </c>
      <c r="Y53" t="str">
        <f>VLOOKUP(C53,[2]matriz_atualizada!A:AK,9,0)</f>
        <v>LC</v>
      </c>
    </row>
    <row r="54" spans="1:25" hidden="1" x14ac:dyDescent="0.25">
      <c r="A54">
        <f>VLOOKUP(C54,[1]CBRO2015!A:AK,4,0)</f>
        <v>3787</v>
      </c>
      <c r="B54" t="str">
        <f>VLOOKUP(C54,[1]CBRO2015!A:AK,8,0)</f>
        <v>Tyrannidae</v>
      </c>
      <c r="C54" t="s">
        <v>70</v>
      </c>
      <c r="D54">
        <v>1</v>
      </c>
      <c r="E54" t="s">
        <v>26</v>
      </c>
      <c r="F54" t="str">
        <f t="shared" si="0"/>
        <v>LM3camp108:4820/09/2023Oeste</v>
      </c>
      <c r="H54" t="s">
        <v>105</v>
      </c>
      <c r="I54" s="1" t="s">
        <v>99</v>
      </c>
      <c r="J54" s="1" t="s">
        <v>97</v>
      </c>
      <c r="L54" t="s">
        <v>330</v>
      </c>
      <c r="M54" t="s">
        <v>514</v>
      </c>
      <c r="R54" t="s">
        <v>22</v>
      </c>
      <c r="S54" t="str">
        <f>VLOOKUP(C54,[1]CBRO2015!A:AK,3,0)</f>
        <v>suiriri</v>
      </c>
      <c r="T54" t="str">
        <f>VLOOKUP(C54,[1]CBRO2015!A:AK,26,0)</f>
        <v>L</v>
      </c>
      <c r="U54" t="str">
        <f>VLOOKUP(C54,[1]CBRO2015!A:AK,33,0)</f>
        <v>F</v>
      </c>
      <c r="V54">
        <f>VLOOKUP(C54,[1]CBRO2015!A:AK,34,0)</f>
        <v>0</v>
      </c>
      <c r="X54">
        <f>VLOOKUP(C54,[2]matriz_atualizada!A:AK,10,0)</f>
        <v>0</v>
      </c>
      <c r="Y54" t="str">
        <f>VLOOKUP(C54,[2]matriz_atualizada!A:AK,9,0)</f>
        <v>LC</v>
      </c>
    </row>
    <row r="55" spans="1:25" hidden="1" x14ac:dyDescent="0.25">
      <c r="A55">
        <f>VLOOKUP(C55,[1]CBRO2015!A:AK,4,0)</f>
        <v>4629</v>
      </c>
      <c r="B55" t="str">
        <f>VLOOKUP(C55,[1]CBRO2015!A:AK,8,0)</f>
        <v>Thraupidae</v>
      </c>
      <c r="C55" t="s">
        <v>71</v>
      </c>
      <c r="D55">
        <v>1</v>
      </c>
      <c r="E55" t="s">
        <v>26</v>
      </c>
      <c r="F55" t="str">
        <f t="shared" si="0"/>
        <v>LM3camp108:4820/09/2023Oeste</v>
      </c>
      <c r="H55" t="s">
        <v>105</v>
      </c>
      <c r="I55" s="1" t="s">
        <v>99</v>
      </c>
      <c r="J55" s="1" t="s">
        <v>97</v>
      </c>
      <c r="L55" t="s">
        <v>330</v>
      </c>
      <c r="M55" t="s">
        <v>514</v>
      </c>
      <c r="R55" t="s">
        <v>22</v>
      </c>
      <c r="S55" t="str">
        <f>VLOOKUP(C55,[1]CBRO2015!A:AK,3,0)</f>
        <v>saí-andorinha</v>
      </c>
      <c r="T55" t="str">
        <f>VLOOKUP(C55,[1]CBRO2015!A:AK,26,0)</f>
        <v>L</v>
      </c>
      <c r="U55" t="str">
        <f>VLOOKUP(C55,[1]CBRO2015!A:AK,33,0)</f>
        <v>F</v>
      </c>
      <c r="V55">
        <f>VLOOKUP(C55,[1]CBRO2015!A:AK,34,0)</f>
        <v>0</v>
      </c>
      <c r="X55">
        <f>VLOOKUP(C55,[2]matriz_atualizada!A:AK,10,0)</f>
        <v>0</v>
      </c>
      <c r="Y55" t="str">
        <f>VLOOKUP(C55,[2]matriz_atualizada!A:AK,9,0)</f>
        <v>LC</v>
      </c>
    </row>
    <row r="56" spans="1:25" hidden="1" x14ac:dyDescent="0.25">
      <c r="A56">
        <f>VLOOKUP(C56,[1]CBRO2015!A:AK,4,0)</f>
        <v>670</v>
      </c>
      <c r="B56" t="str">
        <f>VLOOKUP(C56,[1]CBRO2015!A:AK,8,0)</f>
        <v>Rallidae</v>
      </c>
      <c r="C56" t="s">
        <v>72</v>
      </c>
      <c r="D56">
        <v>1</v>
      </c>
      <c r="E56" t="s">
        <v>26</v>
      </c>
      <c r="F56" t="str">
        <f t="shared" si="0"/>
        <v>LM3camp108:4820/09/2023Oeste</v>
      </c>
      <c r="H56" t="s">
        <v>105</v>
      </c>
      <c r="I56" s="1" t="s">
        <v>99</v>
      </c>
      <c r="J56" s="1" t="s">
        <v>97</v>
      </c>
      <c r="L56" t="s">
        <v>330</v>
      </c>
      <c r="M56" t="s">
        <v>514</v>
      </c>
      <c r="R56" t="s">
        <v>22</v>
      </c>
      <c r="S56" t="str">
        <f>VLOOKUP(C56,[1]CBRO2015!A:AK,3,0)</f>
        <v>galinha-d'água</v>
      </c>
      <c r="T56" t="str">
        <f>VLOOKUP(C56,[1]CBRO2015!A:AK,26,0)</f>
        <v>L</v>
      </c>
      <c r="U56" t="str">
        <f>VLOOKUP(C56,[1]CBRO2015!A:AK,33,0)</f>
        <v>A</v>
      </c>
      <c r="V56">
        <f>VLOOKUP(C56,[1]CBRO2015!A:AK,34,0)</f>
        <v>0</v>
      </c>
      <c r="X56">
        <f>VLOOKUP(C56,[2]matriz_atualizada!A:AK,10,0)</f>
        <v>0</v>
      </c>
      <c r="Y56" t="str">
        <f>VLOOKUP(C56,[2]matriz_atualizada!A:AK,9,0)</f>
        <v>LC</v>
      </c>
    </row>
    <row r="57" spans="1:25" hidden="1" x14ac:dyDescent="0.25">
      <c r="A57">
        <f>VLOOKUP(C57,[1]CBRO2015!A:AK,4,0)</f>
        <v>97</v>
      </c>
      <c r="B57" t="str">
        <f>VLOOKUP(C57,[1]CBRO2015!A:AK,8,0)</f>
        <v>Anatidae</v>
      </c>
      <c r="C57" t="s">
        <v>73</v>
      </c>
      <c r="D57">
        <v>1</v>
      </c>
      <c r="E57" t="s">
        <v>26</v>
      </c>
      <c r="F57" t="str">
        <f t="shared" si="0"/>
        <v>LM3camp108:4820/09/2023Oeste</v>
      </c>
      <c r="H57" t="s">
        <v>105</v>
      </c>
      <c r="I57" s="1" t="s">
        <v>99</v>
      </c>
      <c r="J57" s="1" t="s">
        <v>97</v>
      </c>
      <c r="L57" t="s">
        <v>330</v>
      </c>
      <c r="M57" t="s">
        <v>514</v>
      </c>
      <c r="R57" t="s">
        <v>22</v>
      </c>
      <c r="S57" t="str">
        <f>VLOOKUP(C57,[1]CBRO2015!A:AK,3,0)</f>
        <v>ananaí</v>
      </c>
      <c r="T57" t="str">
        <f>VLOOKUP(C57,[1]CBRO2015!A:AK,26,0)</f>
        <v>L</v>
      </c>
      <c r="U57" t="str">
        <f>VLOOKUP(C57,[1]CBRO2015!A:AK,33,0)</f>
        <v>A</v>
      </c>
      <c r="V57">
        <f>VLOOKUP(C57,[1]CBRO2015!A:AK,34,0)</f>
        <v>0</v>
      </c>
      <c r="X57">
        <f>VLOOKUP(C57,[2]matriz_atualizada!A:AK,10,0)</f>
        <v>0</v>
      </c>
      <c r="Y57" t="str">
        <f>VLOOKUP(C57,[2]matriz_atualizada!A:AK,9,0)</f>
        <v>LC</v>
      </c>
    </row>
    <row r="58" spans="1:25" hidden="1" x14ac:dyDescent="0.25">
      <c r="A58">
        <f>VLOOKUP(C58,[1]CBRO2015!A:AK,4,0)</f>
        <v>3961</v>
      </c>
      <c r="B58" t="str">
        <f>VLOOKUP(C58,[1]CBRO2015!A:AK,8,0)</f>
        <v>Vireonidae</v>
      </c>
      <c r="C58" t="s">
        <v>58</v>
      </c>
      <c r="D58">
        <v>1</v>
      </c>
      <c r="E58" t="s">
        <v>26</v>
      </c>
      <c r="F58" t="str">
        <f t="shared" si="0"/>
        <v>LM3camp108:4820/09/2023Oeste</v>
      </c>
      <c r="H58" t="s">
        <v>105</v>
      </c>
      <c r="I58" s="1" t="s">
        <v>99</v>
      </c>
      <c r="J58" s="1" t="s">
        <v>97</v>
      </c>
      <c r="L58" t="s">
        <v>330</v>
      </c>
      <c r="M58" t="s">
        <v>514</v>
      </c>
      <c r="R58" t="s">
        <v>22</v>
      </c>
      <c r="S58" t="str">
        <f>VLOOKUP(C58,[1]CBRO2015!A:AK,3,0)</f>
        <v>juruviara</v>
      </c>
      <c r="T58" t="str">
        <f>VLOOKUP(C58,[1]CBRO2015!A:AK,26,0)</f>
        <v>L</v>
      </c>
      <c r="U58" t="str">
        <f>VLOOKUP(C58,[1]CBRO2015!A:AK,33,0)</f>
        <v>F</v>
      </c>
      <c r="V58">
        <f>VLOOKUP(C58,[1]CBRO2015!A:AK,34,0)</f>
        <v>0</v>
      </c>
      <c r="X58">
        <f>VLOOKUP(C58,[2]matriz_atualizada!A:AK,10,0)</f>
        <v>0</v>
      </c>
      <c r="Y58" t="str">
        <f>VLOOKUP(C58,[2]matriz_atualizada!A:AK,9,0)</f>
        <v>LC</v>
      </c>
    </row>
    <row r="59" spans="1:25" hidden="1" x14ac:dyDescent="0.25">
      <c r="A59">
        <f>VLOOKUP(C59,[1]CBRO2015!B:AK,3,0)</f>
        <v>4478</v>
      </c>
      <c r="B59" t="str">
        <f>VLOOKUP(C59,[1]CBRO2015!B:AK,7,0)</f>
        <v>Thraupidae</v>
      </c>
      <c r="C59" t="s">
        <v>289</v>
      </c>
      <c r="D59">
        <v>1</v>
      </c>
      <c r="E59" t="s">
        <v>27</v>
      </c>
      <c r="F59" t="str">
        <f t="shared" si="0"/>
        <v>LM4camp107:1521/09/2023Centro-Sul</v>
      </c>
      <c r="H59" t="s">
        <v>105</v>
      </c>
      <c r="I59" s="1" t="s">
        <v>100</v>
      </c>
      <c r="J59" s="1" t="s">
        <v>101</v>
      </c>
      <c r="L59" t="s">
        <v>581</v>
      </c>
      <c r="M59" t="s">
        <v>514</v>
      </c>
      <c r="R59" t="s">
        <v>22</v>
      </c>
      <c r="S59" t="str">
        <f>VLOOKUP(C59,[1]CBRO2015!B:AK,2,0)</f>
        <v>sanhaço-cinzento</v>
      </c>
      <c r="T59" t="str">
        <f>VLOOKUP(C59,[1]CBRO2015!B:AK,25,0)</f>
        <v>L</v>
      </c>
      <c r="U59" t="str">
        <f>VLOOKUP(C59,[1]CBRO2015!B:AK,32,0)</f>
        <v>F</v>
      </c>
      <c r="V59">
        <f>VLOOKUP(C59,[1]CBRO2015!B:AK,33,0)</f>
        <v>0</v>
      </c>
      <c r="W59">
        <f>VLOOKUP(C59,[1]CBRO2015!B:AK,34,0)</f>
        <v>0</v>
      </c>
      <c r="X59" t="e">
        <f>VLOOKUP(C59,[2]matriz_atualizada!A:AK,10,0)</f>
        <v>#N/A</v>
      </c>
      <c r="Y59" t="e">
        <f>VLOOKUP(C59,[2]matriz_atualizada!A:AK,9,0)</f>
        <v>#N/A</v>
      </c>
    </row>
    <row r="60" spans="1:25" hidden="1" x14ac:dyDescent="0.25">
      <c r="A60">
        <f>VLOOKUP(C60,[1]CBRO2015!A:AK,4,0)</f>
        <v>3961</v>
      </c>
      <c r="B60" t="str">
        <f>VLOOKUP(C60,[1]CBRO2015!A:AK,8,0)</f>
        <v>Vireonidae</v>
      </c>
      <c r="C60" t="s">
        <v>58</v>
      </c>
      <c r="D60">
        <v>1</v>
      </c>
      <c r="E60" t="s">
        <v>27</v>
      </c>
      <c r="F60" t="str">
        <f t="shared" si="0"/>
        <v>LM4camp107:1521/09/2023Centro-Sul</v>
      </c>
      <c r="H60" t="s">
        <v>105</v>
      </c>
      <c r="I60" s="1" t="s">
        <v>100</v>
      </c>
      <c r="J60" s="1" t="s">
        <v>101</v>
      </c>
      <c r="L60" t="s">
        <v>581</v>
      </c>
      <c r="M60" t="s">
        <v>514</v>
      </c>
      <c r="R60" t="s">
        <v>22</v>
      </c>
      <c r="S60" t="str">
        <f>VLOOKUP(C60,[1]CBRO2015!A:AK,3,0)</f>
        <v>juruviara</v>
      </c>
      <c r="T60" t="str">
        <f>VLOOKUP(C60,[1]CBRO2015!A:AK,26,0)</f>
        <v>L</v>
      </c>
      <c r="U60" t="str">
        <f>VLOOKUP(C60,[1]CBRO2015!A:AK,33,0)</f>
        <v>F</v>
      </c>
      <c r="V60">
        <f>VLOOKUP(C60,[1]CBRO2015!A:AK,34,0)</f>
        <v>0</v>
      </c>
      <c r="X60">
        <f>VLOOKUP(C60,[2]matriz_atualizada!A:AK,10,0)</f>
        <v>0</v>
      </c>
      <c r="Y60" t="str">
        <f>VLOOKUP(C60,[2]matriz_atualizada!A:AK,9,0)</f>
        <v>LC</v>
      </c>
    </row>
    <row r="61" spans="1:25" hidden="1" x14ac:dyDescent="0.25">
      <c r="A61">
        <f>VLOOKUP(C61,[1]CBRO2015!A:AK,4,0)</f>
        <v>3607</v>
      </c>
      <c r="B61" t="str">
        <f>VLOOKUP(C61,[1]CBRO2015!A:AK,8,0)</f>
        <v>Tyrannidae</v>
      </c>
      <c r="C61" t="s">
        <v>44</v>
      </c>
      <c r="D61">
        <v>1</v>
      </c>
      <c r="E61" t="s">
        <v>27</v>
      </c>
      <c r="F61" t="str">
        <f t="shared" si="0"/>
        <v>LM4camp107:1521/09/2023Centro-Sul</v>
      </c>
      <c r="H61" t="s">
        <v>105</v>
      </c>
      <c r="I61" s="1" t="s">
        <v>100</v>
      </c>
      <c r="J61" s="1" t="s">
        <v>101</v>
      </c>
      <c r="L61" t="s">
        <v>581</v>
      </c>
      <c r="M61" t="s">
        <v>514</v>
      </c>
      <c r="R61" t="s">
        <v>22</v>
      </c>
      <c r="S61" t="str">
        <f>VLOOKUP(C61,[1]CBRO2015!A:AK,3,0)</f>
        <v>risadinha</v>
      </c>
      <c r="T61" t="str">
        <f>VLOOKUP(C61,[1]CBRO2015!A:AK,26,0)</f>
        <v>L</v>
      </c>
      <c r="U61" t="str">
        <f>VLOOKUP(C61,[1]CBRO2015!A:AK,33,0)</f>
        <v>F</v>
      </c>
      <c r="V61">
        <f>VLOOKUP(C61,[1]CBRO2015!A:AK,34,0)</f>
        <v>0</v>
      </c>
      <c r="X61">
        <f>VLOOKUP(C61,[2]matriz_atualizada!A:AK,10,0)</f>
        <v>0</v>
      </c>
      <c r="Y61" t="str">
        <f>VLOOKUP(C61,[2]matriz_atualizada!A:AK,9,0)</f>
        <v>LC</v>
      </c>
    </row>
    <row r="62" spans="1:25" hidden="1" x14ac:dyDescent="0.25">
      <c r="A62">
        <f>VLOOKUP(C62,[1]CBRO2015!A:AK,4,0)</f>
        <v>691</v>
      </c>
      <c r="B62" t="str">
        <f>VLOOKUP(C62,[1]CBRO2015!A:AK,8,0)</f>
        <v>Charadriidae</v>
      </c>
      <c r="C62" t="s">
        <v>42</v>
      </c>
      <c r="D62">
        <v>1</v>
      </c>
      <c r="E62" t="s">
        <v>27</v>
      </c>
      <c r="F62" t="str">
        <f t="shared" si="0"/>
        <v>LM4camp107:1521/09/2023Centro-Sul</v>
      </c>
      <c r="H62" t="s">
        <v>105</v>
      </c>
      <c r="I62" s="1" t="s">
        <v>100</v>
      </c>
      <c r="J62" s="1" t="s">
        <v>101</v>
      </c>
      <c r="L62" t="s">
        <v>581</v>
      </c>
      <c r="M62" t="s">
        <v>514</v>
      </c>
      <c r="R62" t="s">
        <v>22</v>
      </c>
      <c r="S62" t="str">
        <f>VLOOKUP(C62,[1]CBRO2015!A:AK,3,0)</f>
        <v>quero-quero</v>
      </c>
      <c r="T62" t="str">
        <f>VLOOKUP(C62,[1]CBRO2015!A:AK,26,0)</f>
        <v>L</v>
      </c>
      <c r="U62" t="str">
        <f>VLOOKUP(C62,[1]CBRO2015!A:AK,33,0)</f>
        <v>N</v>
      </c>
      <c r="V62">
        <f>VLOOKUP(C62,[1]CBRO2015!A:AK,34,0)</f>
        <v>0</v>
      </c>
      <c r="X62">
        <f>VLOOKUP(C62,[2]matriz_atualizada!A:AK,10,0)</f>
        <v>0</v>
      </c>
      <c r="Y62" t="str">
        <f>VLOOKUP(C62,[2]matriz_atualizada!A:AK,9,0)</f>
        <v>LC</v>
      </c>
    </row>
    <row r="63" spans="1:25" hidden="1" x14ac:dyDescent="0.25">
      <c r="A63">
        <f>VLOOKUP(C63,[1]CBRO2015!A:AK,4,0)</f>
        <v>1973</v>
      </c>
      <c r="B63" t="str">
        <f>VLOOKUP(C63,[1]CBRO2015!A:AK,8,0)</f>
        <v>Psittacidae</v>
      </c>
      <c r="C63" t="s">
        <v>74</v>
      </c>
      <c r="D63">
        <v>1</v>
      </c>
      <c r="E63" t="s">
        <v>27</v>
      </c>
      <c r="F63" t="str">
        <f t="shared" si="0"/>
        <v>LM4camp107:1521/09/2023Centro-Sul</v>
      </c>
      <c r="H63" t="s">
        <v>105</v>
      </c>
      <c r="I63" s="1" t="s">
        <v>100</v>
      </c>
      <c r="J63" s="1" t="s">
        <v>101</v>
      </c>
      <c r="L63" t="s">
        <v>581</v>
      </c>
      <c r="M63" t="s">
        <v>514</v>
      </c>
      <c r="R63" t="s">
        <v>22</v>
      </c>
      <c r="S63" t="str">
        <f>VLOOKUP(C63,[1]CBRO2015!A:AK,3,0)</f>
        <v>periquito-verde</v>
      </c>
      <c r="T63" t="str">
        <f>VLOOKUP(C63,[1]CBRO2015!A:AK,26,0)</f>
        <v>L</v>
      </c>
      <c r="U63" t="str">
        <f>VLOOKUP(C63,[1]CBRO2015!A:AK,33,0)</f>
        <v>F</v>
      </c>
      <c r="V63" t="str">
        <f>VLOOKUP(C63,[1]CBRO2015!A:AK,34,0)</f>
        <v>MA</v>
      </c>
      <c r="X63">
        <f>VLOOKUP(C63,[2]matriz_atualizada!A:AK,10,0)</f>
        <v>0</v>
      </c>
      <c r="Y63" t="str">
        <f>VLOOKUP(C63,[2]matriz_atualizada!A:AK,9,0)</f>
        <v>LC</v>
      </c>
    </row>
    <row r="64" spans="1:25" hidden="1" x14ac:dyDescent="0.25">
      <c r="A64">
        <f>VLOOKUP(C64,[1]CBRO2015!A:AK,4,0)</f>
        <v>3752</v>
      </c>
      <c r="B64" t="str">
        <f>VLOOKUP(C64,[1]CBRO2015!A:AK,8,0)</f>
        <v>Tyrannidae</v>
      </c>
      <c r="C64" t="s">
        <v>41</v>
      </c>
      <c r="D64">
        <v>1</v>
      </c>
      <c r="E64" t="s">
        <v>27</v>
      </c>
      <c r="F64" t="str">
        <f t="shared" si="0"/>
        <v>LM4camp107:1521/09/2023Centro-Sul</v>
      </c>
      <c r="H64" t="s">
        <v>105</v>
      </c>
      <c r="I64" s="1" t="s">
        <v>100</v>
      </c>
      <c r="J64" s="1" t="s">
        <v>101</v>
      </c>
      <c r="L64" t="s">
        <v>581</v>
      </c>
      <c r="M64" t="s">
        <v>514</v>
      </c>
      <c r="R64" t="s">
        <v>22</v>
      </c>
      <c r="S64" t="str">
        <f>VLOOKUP(C64,[1]CBRO2015!A:AK,3,0)</f>
        <v>bem-te-vi</v>
      </c>
      <c r="T64" t="str">
        <f>VLOOKUP(C64,[1]CBRO2015!A:AK,26,0)</f>
        <v>L</v>
      </c>
      <c r="U64" t="str">
        <f>VLOOKUP(C64,[1]CBRO2015!A:AK,33,0)</f>
        <v>F</v>
      </c>
      <c r="V64">
        <f>VLOOKUP(C64,[1]CBRO2015!A:AK,34,0)</f>
        <v>0</v>
      </c>
      <c r="X64">
        <f>VLOOKUP(C64,[2]matriz_atualizada!A:AK,10,0)</f>
        <v>0</v>
      </c>
      <c r="Y64" t="str">
        <f>VLOOKUP(C64,[2]matriz_atualizada!A:AK,9,0)</f>
        <v>LC</v>
      </c>
    </row>
    <row r="65" spans="1:25" hidden="1" x14ac:dyDescent="0.25">
      <c r="A65">
        <f>VLOOKUP(C65,[1]CBRO2015!A:AK,4,0)</f>
        <v>465</v>
      </c>
      <c r="B65" t="str">
        <f>VLOOKUP(C65,[1]CBRO2015!A:AK,8,0)</f>
        <v>Cathartidae</v>
      </c>
      <c r="C65" t="s">
        <v>55</v>
      </c>
      <c r="D65">
        <v>1</v>
      </c>
      <c r="E65" t="s">
        <v>27</v>
      </c>
      <c r="F65" t="str">
        <f t="shared" si="0"/>
        <v>LM4camp107:1521/09/2023Centro-Sul</v>
      </c>
      <c r="H65" t="s">
        <v>105</v>
      </c>
      <c r="I65" s="1" t="s">
        <v>100</v>
      </c>
      <c r="J65" s="1" t="s">
        <v>101</v>
      </c>
      <c r="L65" t="s">
        <v>581</v>
      </c>
      <c r="M65" t="s">
        <v>514</v>
      </c>
      <c r="R65" t="s">
        <v>22</v>
      </c>
      <c r="S65" t="str">
        <f>VLOOKUP(C65,[1]CBRO2015!A:AK,3,0)</f>
        <v>urubu</v>
      </c>
      <c r="T65" t="str">
        <f>VLOOKUP(C65,[1]CBRO2015!A:AK,26,0)</f>
        <v>L</v>
      </c>
      <c r="U65" t="str">
        <f>VLOOKUP(C65,[1]CBRO2015!A:AK,33,0)</f>
        <v>N</v>
      </c>
      <c r="V65">
        <f>VLOOKUP(C65,[1]CBRO2015!A:AK,34,0)</f>
        <v>0</v>
      </c>
      <c r="X65">
        <f>VLOOKUP(C65,[2]matriz_atualizada!A:AK,10,0)</f>
        <v>0</v>
      </c>
      <c r="Y65" t="str">
        <f>VLOOKUP(C65,[2]matriz_atualizada!A:AK,9,0)</f>
        <v>LC</v>
      </c>
    </row>
    <row r="66" spans="1:25" hidden="1" x14ac:dyDescent="0.25">
      <c r="A66">
        <f>VLOOKUP(C66,[1]CBRO2015!A:AK,4,0)</f>
        <v>145</v>
      </c>
      <c r="B66" t="str">
        <f>VLOOKUP(C66,[1]CBRO2015!A:AK,8,0)</f>
        <v>Cracidae</v>
      </c>
      <c r="C66" t="s">
        <v>60</v>
      </c>
      <c r="D66">
        <v>1</v>
      </c>
      <c r="E66" t="s">
        <v>27</v>
      </c>
      <c r="F66" t="str">
        <f t="shared" si="0"/>
        <v>LM4camp107:1521/09/2023Centro-Sul</v>
      </c>
      <c r="H66" t="s">
        <v>105</v>
      </c>
      <c r="I66" s="1" t="s">
        <v>100</v>
      </c>
      <c r="J66" s="1" t="s">
        <v>101</v>
      </c>
      <c r="L66" t="s">
        <v>581</v>
      </c>
      <c r="M66" t="s">
        <v>514</v>
      </c>
      <c r="R66" t="s">
        <v>22</v>
      </c>
      <c r="S66" t="str">
        <f>VLOOKUP(C66,[1]CBRO2015!A:AK,3,0)</f>
        <v>jacuguaçu</v>
      </c>
      <c r="T66" t="str">
        <f>VLOOKUP(C66,[1]CBRO2015!A:AK,26,0)</f>
        <v>M</v>
      </c>
      <c r="U66" t="str">
        <f>VLOOKUP(C66,[1]CBRO2015!A:AK,33,0)</f>
        <v>F</v>
      </c>
      <c r="V66">
        <f>VLOOKUP(C66,[1]CBRO2015!A:AK,34,0)</f>
        <v>0</v>
      </c>
      <c r="X66">
        <f>VLOOKUP(C66,[2]matriz_atualizada!A:AK,10,0)</f>
        <v>0</v>
      </c>
      <c r="Y66" t="str">
        <f>VLOOKUP(C66,[2]matriz_atualizada!A:AK,9,0)</f>
        <v>LC</v>
      </c>
    </row>
    <row r="67" spans="1:25" hidden="1" x14ac:dyDescent="0.25">
      <c r="A67">
        <f>VLOOKUP(C67,[1]CBRO2015!A:AK,4,0)</f>
        <v>599</v>
      </c>
      <c r="B67" t="str">
        <f>VLOOKUP(C67,[1]CBRO2015!A:AK,8,0)</f>
        <v>Aramidae</v>
      </c>
      <c r="C67" t="s">
        <v>75</v>
      </c>
      <c r="D67">
        <v>1</v>
      </c>
      <c r="E67" t="s">
        <v>27</v>
      </c>
      <c r="F67" t="str">
        <f t="shared" ref="F67:F99" si="1">CONCATENATE(E67,H67,I67,J67,L67)</f>
        <v>LM4camp107:1521/09/2023Centro-Sul</v>
      </c>
      <c r="H67" t="s">
        <v>105</v>
      </c>
      <c r="I67" s="1" t="s">
        <v>100</v>
      </c>
      <c r="J67" s="1" t="s">
        <v>101</v>
      </c>
      <c r="L67" t="s">
        <v>581</v>
      </c>
      <c r="M67" t="s">
        <v>514</v>
      </c>
      <c r="R67" t="s">
        <v>22</v>
      </c>
      <c r="S67" t="str">
        <f>VLOOKUP(C67,[1]CBRO2015!A:AK,3,0)</f>
        <v>carão</v>
      </c>
      <c r="T67" t="str">
        <f>VLOOKUP(C67,[1]CBRO2015!A:AK,26,0)</f>
        <v>M</v>
      </c>
      <c r="U67" t="str">
        <f>VLOOKUP(C67,[1]CBRO2015!A:AK,33,0)</f>
        <v>A</v>
      </c>
      <c r="V67">
        <f>VLOOKUP(C67,[1]CBRO2015!A:AK,34,0)</f>
        <v>0</v>
      </c>
      <c r="X67">
        <f>VLOOKUP(C67,[2]matriz_atualizada!A:AK,10,0)</f>
        <v>0</v>
      </c>
      <c r="Y67" t="str">
        <f>VLOOKUP(C67,[2]matriz_atualizada!A:AK,9,0)</f>
        <v>LC</v>
      </c>
    </row>
    <row r="68" spans="1:25" hidden="1" x14ac:dyDescent="0.25">
      <c r="A68">
        <f>VLOOKUP(C68,[1]CBRO2015!A:AK,4,0)</f>
        <v>441</v>
      </c>
      <c r="B68" t="str">
        <f>VLOOKUP(C68,[1]CBRO2015!A:AK,8,0)</f>
        <v>Threskiornithidae</v>
      </c>
      <c r="C68" t="s">
        <v>76</v>
      </c>
      <c r="D68">
        <v>1</v>
      </c>
      <c r="E68" t="s">
        <v>27</v>
      </c>
      <c r="F68" t="str">
        <f t="shared" si="1"/>
        <v>LM4camp107:1521/09/2023Centro-Sul</v>
      </c>
      <c r="H68" t="s">
        <v>105</v>
      </c>
      <c r="I68" s="1" t="s">
        <v>100</v>
      </c>
      <c r="J68" s="1" t="s">
        <v>101</v>
      </c>
      <c r="L68" t="s">
        <v>581</v>
      </c>
      <c r="M68" t="s">
        <v>514</v>
      </c>
      <c r="R68" t="s">
        <v>22</v>
      </c>
      <c r="S68" t="str">
        <f>VLOOKUP(C68,[1]CBRO2015!A:AK,3,0)</f>
        <v>coró-coró</v>
      </c>
      <c r="T68" t="str">
        <f>VLOOKUP(C68,[1]CBRO2015!A:AK,26,0)</f>
        <v>M</v>
      </c>
      <c r="U68" t="str">
        <f>VLOOKUP(C68,[1]CBRO2015!A:AK,33,0)</f>
        <v>F</v>
      </c>
      <c r="V68">
        <f>VLOOKUP(C68,[1]CBRO2015!A:AK,34,0)</f>
        <v>0</v>
      </c>
      <c r="X68">
        <f>VLOOKUP(C68,[2]matriz_atualizada!A:AK,10,0)</f>
        <v>0</v>
      </c>
      <c r="Y68" t="str">
        <f>VLOOKUP(C68,[2]matriz_atualizada!A:AK,9,0)</f>
        <v>LC</v>
      </c>
    </row>
    <row r="69" spans="1:25" hidden="1" x14ac:dyDescent="0.25">
      <c r="A69">
        <f>VLOOKUP(C69,[1]CBRO2015!B:AK,3,0)</f>
        <v>4493</v>
      </c>
      <c r="B69" t="str">
        <f>VLOOKUP(C69,[1]CBRO2015!B:AK,7,0)</f>
        <v>Thraupidae</v>
      </c>
      <c r="C69" s="4" t="s">
        <v>291</v>
      </c>
      <c r="D69">
        <v>1</v>
      </c>
      <c r="E69" t="s">
        <v>28</v>
      </c>
      <c r="F69" t="str">
        <f t="shared" si="1"/>
        <v>LM5camp107:3821/09/2023Centro-Sul</v>
      </c>
      <c r="H69" t="s">
        <v>105</v>
      </c>
      <c r="I69" s="1" t="s">
        <v>102</v>
      </c>
      <c r="J69" s="1" t="s">
        <v>101</v>
      </c>
      <c r="L69" t="s">
        <v>581</v>
      </c>
      <c r="M69" t="s">
        <v>514</v>
      </c>
      <c r="R69" t="s">
        <v>22</v>
      </c>
      <c r="S69" t="str">
        <f>VLOOKUP(C69,[1]CBRO2015!B:AK,2,0)</f>
        <v>saíra-amarela</v>
      </c>
      <c r="T69" t="str">
        <f>VLOOKUP(C69,[1]CBRO2015!B:AK,25,0)</f>
        <v>M</v>
      </c>
      <c r="U69" t="str">
        <f>VLOOKUP(C69,[1]CBRO2015!B:AK,32,0)</f>
        <v>F</v>
      </c>
      <c r="V69">
        <f>VLOOKUP(C69,[1]CBRO2015!B:AK,33,0)</f>
        <v>0</v>
      </c>
      <c r="W69">
        <f>VLOOKUP(C69,[1]CBRO2015!B:AK,34,0)</f>
        <v>0</v>
      </c>
      <c r="X69" t="e">
        <f>VLOOKUP(C69,[2]matriz_atualizada!A:AK,10,0)</f>
        <v>#N/A</v>
      </c>
      <c r="Y69" t="e">
        <f>VLOOKUP(C69,[2]matriz_atualizada!A:AK,9,0)</f>
        <v>#N/A</v>
      </c>
    </row>
    <row r="70" spans="1:25" hidden="1" x14ac:dyDescent="0.25">
      <c r="A70">
        <f>VLOOKUP(C70,[1]CBRO2015!A:AK,4,0)</f>
        <v>4649</v>
      </c>
      <c r="B70" t="str">
        <f>VLOOKUP(C70,[1]CBRO2015!A:AK,8,0)</f>
        <v>Thraupidae</v>
      </c>
      <c r="C70" t="s">
        <v>77</v>
      </c>
      <c r="D70">
        <v>1</v>
      </c>
      <c r="E70" t="s">
        <v>28</v>
      </c>
      <c r="F70" t="str">
        <f t="shared" si="1"/>
        <v>LM5camp107:3821/09/2023Centro-Sul</v>
      </c>
      <c r="H70" t="s">
        <v>105</v>
      </c>
      <c r="I70" s="1" t="s">
        <v>102</v>
      </c>
      <c r="J70" s="1" t="s">
        <v>101</v>
      </c>
      <c r="L70" t="s">
        <v>581</v>
      </c>
      <c r="M70" t="s">
        <v>514</v>
      </c>
      <c r="R70" t="s">
        <v>22</v>
      </c>
      <c r="S70" t="str">
        <f>VLOOKUP(C70,[1]CBRO2015!A:AK,3,0)</f>
        <v>saí-azul</v>
      </c>
      <c r="T70" t="str">
        <f>VLOOKUP(C70,[1]CBRO2015!A:AK,26,0)</f>
        <v>L</v>
      </c>
      <c r="U70" t="str">
        <f>VLOOKUP(C70,[1]CBRO2015!A:AK,33,0)</f>
        <v>F</v>
      </c>
      <c r="V70">
        <f>VLOOKUP(C70,[1]CBRO2015!A:AK,34,0)</f>
        <v>0</v>
      </c>
      <c r="X70">
        <f>VLOOKUP(C70,[2]matriz_atualizada!A:AK,10,0)</f>
        <v>0</v>
      </c>
      <c r="Y70" t="str">
        <f>VLOOKUP(C70,[2]matriz_atualizada!A:AK,9,0)</f>
        <v>LC</v>
      </c>
    </row>
    <row r="71" spans="1:25" hidden="1" x14ac:dyDescent="0.25">
      <c r="A71">
        <f>VLOOKUP(C71,[1]CBRO2015!A:AK,4,0)</f>
        <v>4284</v>
      </c>
      <c r="B71" t="str">
        <f>VLOOKUP(C71,[1]CBRO2015!A:AK,8,0)</f>
        <v>Icteridae</v>
      </c>
      <c r="C71" t="s">
        <v>78</v>
      </c>
      <c r="D71">
        <v>1</v>
      </c>
      <c r="E71" t="s">
        <v>28</v>
      </c>
      <c r="F71" t="str">
        <f t="shared" si="1"/>
        <v>LM5camp107:3821/09/2023Centro-Sul</v>
      </c>
      <c r="H71" t="s">
        <v>105</v>
      </c>
      <c r="I71" s="1" t="s">
        <v>102</v>
      </c>
      <c r="J71" s="1" t="s">
        <v>101</v>
      </c>
      <c r="L71" t="s">
        <v>581</v>
      </c>
      <c r="M71" t="s">
        <v>514</v>
      </c>
      <c r="R71" t="s">
        <v>22</v>
      </c>
      <c r="S71" t="str">
        <f>VLOOKUP(C71,[1]CBRO2015!A:AK,3,0)</f>
        <v>japu</v>
      </c>
      <c r="T71" t="str">
        <f>VLOOKUP(C71,[1]CBRO2015!A:AK,26,0)</f>
        <v>M</v>
      </c>
      <c r="U71" t="str">
        <f>VLOOKUP(C71,[1]CBRO2015!A:AK,33,0)</f>
        <v>F</v>
      </c>
      <c r="V71">
        <f>VLOOKUP(C71,[1]CBRO2015!A:AK,34,0)</f>
        <v>0</v>
      </c>
      <c r="X71">
        <f>VLOOKUP(C71,[2]matriz_atualizada!A:AK,10,0)</f>
        <v>0</v>
      </c>
      <c r="Y71" t="str">
        <f>VLOOKUP(C71,[2]matriz_atualizada!A:AK,9,0)</f>
        <v>LC</v>
      </c>
    </row>
    <row r="72" spans="1:25" hidden="1" x14ac:dyDescent="0.25">
      <c r="A72">
        <f>VLOOKUP(C72,[1]CBRO2015!A:AK,4,0)</f>
        <v>1743</v>
      </c>
      <c r="B72" t="str">
        <f>VLOOKUP(C72,[1]CBRO2015!A:AK,8,0)</f>
        <v>Picidae</v>
      </c>
      <c r="C72" t="s">
        <v>79</v>
      </c>
      <c r="D72">
        <v>1</v>
      </c>
      <c r="E72" t="s">
        <v>28</v>
      </c>
      <c r="F72" t="str">
        <f t="shared" si="1"/>
        <v>LM5camp107:3821/09/2023Centro-Sul</v>
      </c>
      <c r="H72" t="s">
        <v>105</v>
      </c>
      <c r="I72" s="1" t="s">
        <v>102</v>
      </c>
      <c r="J72" s="1" t="s">
        <v>101</v>
      </c>
      <c r="L72" t="s">
        <v>581</v>
      </c>
      <c r="M72" t="s">
        <v>514</v>
      </c>
      <c r="R72" t="s">
        <v>22</v>
      </c>
      <c r="S72" t="str">
        <f>VLOOKUP(C72,[1]CBRO2015!A:AK,3,0)</f>
        <v>picapauzinho-verde-carijó</v>
      </c>
      <c r="T72" t="str">
        <f>VLOOKUP(C72,[1]CBRO2015!A:AK,26,0)</f>
        <v>M</v>
      </c>
      <c r="U72" t="str">
        <f>VLOOKUP(C72,[1]CBRO2015!A:AK,33,0)</f>
        <v>F</v>
      </c>
      <c r="V72" t="str">
        <f>VLOOKUP(C72,[1]CBRO2015!A:AK,34,0)</f>
        <v>MA</v>
      </c>
      <c r="X72">
        <f>VLOOKUP(C72,[2]matriz_atualizada!A:AK,10,0)</f>
        <v>0</v>
      </c>
      <c r="Y72" t="str">
        <f>VLOOKUP(C72,[2]matriz_atualizada!A:AK,9,0)</f>
        <v>LC</v>
      </c>
    </row>
    <row r="73" spans="1:25" hidden="1" x14ac:dyDescent="0.25">
      <c r="A73">
        <f>VLOOKUP(C73,[1]CBRO2015!A:AK,4,0)</f>
        <v>27</v>
      </c>
      <c r="B73" t="str">
        <f>VLOOKUP(C73,[1]CBRO2015!A:AK,8,0)</f>
        <v>Tinamidae</v>
      </c>
      <c r="C73" t="s">
        <v>80</v>
      </c>
      <c r="D73">
        <v>1</v>
      </c>
      <c r="E73" t="s">
        <v>28</v>
      </c>
      <c r="F73" t="str">
        <f t="shared" si="1"/>
        <v>LM5camp107:3821/09/2023Centro-Sul</v>
      </c>
      <c r="H73" t="s">
        <v>105</v>
      </c>
      <c r="I73" s="1" t="s">
        <v>102</v>
      </c>
      <c r="J73" s="1" t="s">
        <v>101</v>
      </c>
      <c r="L73" t="s">
        <v>581</v>
      </c>
      <c r="M73" t="s">
        <v>514</v>
      </c>
      <c r="R73" t="s">
        <v>22</v>
      </c>
      <c r="S73" t="str">
        <f>VLOOKUP(C73,[1]CBRO2015!A:AK,3,0)</f>
        <v>inambuguaçu</v>
      </c>
      <c r="T73" t="str">
        <f>VLOOKUP(C73,[1]CBRO2015!A:AK,26,0)</f>
        <v>L</v>
      </c>
      <c r="U73" t="str">
        <f>VLOOKUP(C73,[1]CBRO2015!A:AK,33,0)</f>
        <v>F</v>
      </c>
      <c r="V73">
        <f>VLOOKUP(C73,[1]CBRO2015!A:AK,34,0)</f>
        <v>0</v>
      </c>
      <c r="X73">
        <f>VLOOKUP(C73,[2]matriz_atualizada!A:AK,10,0)</f>
        <v>0</v>
      </c>
      <c r="Y73" t="str">
        <f>VLOOKUP(C73,[2]matriz_atualizada!A:AK,9,0)</f>
        <v>LC</v>
      </c>
    </row>
    <row r="74" spans="1:25" hidden="1" x14ac:dyDescent="0.25">
      <c r="A74">
        <f>VLOOKUP(C74,[1]CBRO2015!A:AK,4,0)</f>
        <v>474</v>
      </c>
      <c r="B74" t="str">
        <f>VLOOKUP(C74,[1]CBRO2015!A:AK,8,0)</f>
        <v>Pandionidae</v>
      </c>
      <c r="C74" t="s">
        <v>81</v>
      </c>
      <c r="D74">
        <v>1</v>
      </c>
      <c r="E74" t="s">
        <v>28</v>
      </c>
      <c r="F74" t="str">
        <f t="shared" si="1"/>
        <v>LM5camp107:3821/09/2023Centro-Sul</v>
      </c>
      <c r="H74" t="s">
        <v>105</v>
      </c>
      <c r="I74" s="1" t="s">
        <v>102</v>
      </c>
      <c r="J74" s="1" t="s">
        <v>101</v>
      </c>
      <c r="L74" t="s">
        <v>581</v>
      </c>
      <c r="M74" t="s">
        <v>514</v>
      </c>
      <c r="R74" t="s">
        <v>22</v>
      </c>
      <c r="S74" t="str">
        <f>VLOOKUP(C74,[1]CBRO2015!A:AK,3,0)</f>
        <v>águia-pescadora</v>
      </c>
      <c r="T74" t="str">
        <f>VLOOKUP(C74,[1]CBRO2015!A:AK,26,0)</f>
        <v>M</v>
      </c>
      <c r="U74" t="str">
        <f>VLOOKUP(C74,[1]CBRO2015!A:AK,33,0)</f>
        <v>A</v>
      </c>
      <c r="V74">
        <f>VLOOKUP(C74,[1]CBRO2015!A:AK,34,0)</f>
        <v>0</v>
      </c>
      <c r="X74">
        <f>VLOOKUP(C74,[2]matriz_atualizada!A:AK,10,0)</f>
        <v>0</v>
      </c>
      <c r="Y74" t="str">
        <f>VLOOKUP(C74,[2]matriz_atualizada!A:AK,9,0)</f>
        <v>LC</v>
      </c>
    </row>
    <row r="75" spans="1:25" hidden="1" x14ac:dyDescent="0.25">
      <c r="A75">
        <f>VLOOKUP(C75,[1]CBRO2015!A:AK,4,0)</f>
        <v>3752</v>
      </c>
      <c r="B75" t="str">
        <f>VLOOKUP(C75,[1]CBRO2015!A:AK,8,0)</f>
        <v>Tyrannidae</v>
      </c>
      <c r="C75" t="s">
        <v>41</v>
      </c>
      <c r="D75">
        <v>1</v>
      </c>
      <c r="E75" t="s">
        <v>28</v>
      </c>
      <c r="F75" t="str">
        <f t="shared" si="1"/>
        <v>LM5camp107:3821/09/2023Centro-Sul</v>
      </c>
      <c r="H75" t="s">
        <v>105</v>
      </c>
      <c r="I75" s="1" t="s">
        <v>102</v>
      </c>
      <c r="J75" s="1" t="s">
        <v>101</v>
      </c>
      <c r="L75" t="s">
        <v>581</v>
      </c>
      <c r="M75" t="s">
        <v>514</v>
      </c>
      <c r="R75" t="s">
        <v>22</v>
      </c>
      <c r="S75" t="str">
        <f>VLOOKUP(C75,[1]CBRO2015!A:AK,3,0)</f>
        <v>bem-te-vi</v>
      </c>
      <c r="T75" t="str">
        <f>VLOOKUP(C75,[1]CBRO2015!A:AK,26,0)</f>
        <v>L</v>
      </c>
      <c r="U75" t="str">
        <f>VLOOKUP(C75,[1]CBRO2015!A:AK,33,0)</f>
        <v>F</v>
      </c>
      <c r="V75">
        <f>VLOOKUP(C75,[1]CBRO2015!A:AK,34,0)</f>
        <v>0</v>
      </c>
      <c r="X75">
        <f>VLOOKUP(C75,[2]matriz_atualizada!A:AK,10,0)</f>
        <v>0</v>
      </c>
      <c r="Y75" t="str">
        <f>VLOOKUP(C75,[2]matriz_atualizada!A:AK,9,0)</f>
        <v>LC</v>
      </c>
    </row>
    <row r="76" spans="1:25" hidden="1" x14ac:dyDescent="0.25">
      <c r="A76">
        <f>VLOOKUP(C76,[1]CBRO2015!A:AK,4,0)</f>
        <v>91</v>
      </c>
      <c r="B76" t="str">
        <f>VLOOKUP(C76,[1]CBRO2015!A:AK,8,0)</f>
        <v>Anatidae</v>
      </c>
      <c r="C76" t="s">
        <v>82</v>
      </c>
      <c r="D76">
        <v>1</v>
      </c>
      <c r="E76" t="s">
        <v>28</v>
      </c>
      <c r="F76" t="str">
        <f t="shared" si="1"/>
        <v>LM5camp107:3821/09/2023Centro-Sul</v>
      </c>
      <c r="H76" t="s">
        <v>105</v>
      </c>
      <c r="I76" s="1" t="s">
        <v>102</v>
      </c>
      <c r="J76" s="1" t="s">
        <v>101</v>
      </c>
      <c r="L76" t="s">
        <v>581</v>
      </c>
      <c r="M76" t="s">
        <v>514</v>
      </c>
      <c r="R76" t="s">
        <v>22</v>
      </c>
      <c r="S76" t="str">
        <f>VLOOKUP(C76,[1]CBRO2015!A:AK,3,0)</f>
        <v>pato-do-mato</v>
      </c>
      <c r="T76" t="str">
        <f>VLOOKUP(C76,[1]CBRO2015!A:AK,26,0)</f>
        <v>M</v>
      </c>
      <c r="U76" t="str">
        <f>VLOOKUP(C76,[1]CBRO2015!A:AK,33,0)</f>
        <v>A</v>
      </c>
      <c r="V76">
        <f>VLOOKUP(C76,[1]CBRO2015!A:AK,34,0)</f>
        <v>0</v>
      </c>
      <c r="X76">
        <f>VLOOKUP(C76,[2]matriz_atualizada!A:AK,10,0)</f>
        <v>0</v>
      </c>
      <c r="Y76" t="str">
        <f>VLOOKUP(C76,[2]matriz_atualizada!A:AK,9,0)</f>
        <v>LC</v>
      </c>
    </row>
    <row r="77" spans="1:25" hidden="1" x14ac:dyDescent="0.25">
      <c r="A77">
        <f>VLOOKUP(C77,[1]CBRO2015!A:AK,4,0)</f>
        <v>3519</v>
      </c>
      <c r="B77" t="str">
        <f>VLOOKUP(C77,[1]CBRO2015!A:AK,8,0)</f>
        <v>Rhynchocyclidae</v>
      </c>
      <c r="C77" t="s">
        <v>83</v>
      </c>
      <c r="D77">
        <v>1</v>
      </c>
      <c r="E77" t="s">
        <v>28</v>
      </c>
      <c r="F77" t="str">
        <f t="shared" si="1"/>
        <v>LM5camp107:3821/09/2023Centro-Sul</v>
      </c>
      <c r="H77" t="s">
        <v>105</v>
      </c>
      <c r="I77" s="1" t="s">
        <v>102</v>
      </c>
      <c r="J77" s="1" t="s">
        <v>101</v>
      </c>
      <c r="L77" t="s">
        <v>581</v>
      </c>
      <c r="M77" t="s">
        <v>514</v>
      </c>
      <c r="R77" t="s">
        <v>22</v>
      </c>
      <c r="S77" t="str">
        <f>VLOOKUP(C77,[1]CBRO2015!A:AK,3,0)</f>
        <v>miudinho</v>
      </c>
      <c r="T77" t="str">
        <f>VLOOKUP(C77,[1]CBRO2015!A:AK,26,0)</f>
        <v>L</v>
      </c>
      <c r="U77" t="str">
        <f>VLOOKUP(C77,[1]CBRO2015!A:AK,33,0)</f>
        <v>F</v>
      </c>
      <c r="V77" t="str">
        <f>VLOOKUP(C77,[1]CBRO2015!A:AK,34,0)</f>
        <v>MA</v>
      </c>
      <c r="X77">
        <f>VLOOKUP(C77,[2]matriz_atualizada!A:AK,10,0)</f>
        <v>0</v>
      </c>
      <c r="Y77" t="str">
        <f>VLOOKUP(C77,[2]matriz_atualizada!A:AK,9,0)</f>
        <v>LC</v>
      </c>
    </row>
    <row r="78" spans="1:25" hidden="1" x14ac:dyDescent="0.25">
      <c r="A78">
        <f>VLOOKUP(C78,[1]CBRO2015!A:AK,4,0)</f>
        <v>4150</v>
      </c>
      <c r="B78" t="str">
        <f>VLOOKUP(C78,[1]CBRO2015!A:AK,8,0)</f>
        <v>Turdidae</v>
      </c>
      <c r="C78" t="s">
        <v>84</v>
      </c>
      <c r="D78">
        <v>1</v>
      </c>
      <c r="E78" t="s">
        <v>28</v>
      </c>
      <c r="F78" t="str">
        <f t="shared" si="1"/>
        <v>LM5camp107:3821/09/2023Centro-Sul</v>
      </c>
      <c r="H78" t="s">
        <v>105</v>
      </c>
      <c r="I78" s="1" t="s">
        <v>102</v>
      </c>
      <c r="J78" s="1" t="s">
        <v>101</v>
      </c>
      <c r="L78" t="s">
        <v>581</v>
      </c>
      <c r="M78" t="s">
        <v>514</v>
      </c>
      <c r="R78" t="s">
        <v>22</v>
      </c>
      <c r="S78" t="str">
        <f>VLOOKUP(C78,[1]CBRO2015!A:AK,3,0)</f>
        <v>sabiá-laranjeira</v>
      </c>
      <c r="T78" t="str">
        <f>VLOOKUP(C78,[1]CBRO2015!A:AK,26,0)</f>
        <v>L</v>
      </c>
      <c r="U78" t="str">
        <f>VLOOKUP(C78,[1]CBRO2015!A:AK,33,0)</f>
        <v>F</v>
      </c>
      <c r="V78">
        <f>VLOOKUP(C78,[1]CBRO2015!A:AK,34,0)</f>
        <v>0</v>
      </c>
      <c r="X78">
        <f>VLOOKUP(C78,[2]matriz_atualizada!A:AK,10,0)</f>
        <v>0</v>
      </c>
      <c r="Y78" t="str">
        <f>VLOOKUP(C78,[2]matriz_atualizada!A:AK,9,0)</f>
        <v>LC</v>
      </c>
    </row>
    <row r="79" spans="1:25" hidden="1" x14ac:dyDescent="0.25">
      <c r="A79">
        <f>VLOOKUP(C79,[1]CBRO2015!A:AK,4,0)</f>
        <v>2241</v>
      </c>
      <c r="B79" t="str">
        <f>VLOOKUP(C79,[1]CBRO2015!A:AK,8,0)</f>
        <v>Thamnophilidae</v>
      </c>
      <c r="C79" t="s">
        <v>85</v>
      </c>
      <c r="D79">
        <v>1</v>
      </c>
      <c r="E79" t="s">
        <v>29</v>
      </c>
      <c r="F79" t="str">
        <f t="shared" si="1"/>
        <v>LM6camp108:0121/09/2023Centro-Sul</v>
      </c>
      <c r="H79" t="s">
        <v>105</v>
      </c>
      <c r="I79" s="1" t="s">
        <v>103</v>
      </c>
      <c r="J79" s="1" t="s">
        <v>101</v>
      </c>
      <c r="L79" t="s">
        <v>581</v>
      </c>
      <c r="M79" t="s">
        <v>514</v>
      </c>
      <c r="R79" t="s">
        <v>22</v>
      </c>
      <c r="S79" t="str">
        <f>VLOOKUP(C79,[1]CBRO2015!A:AK,3,0)</f>
        <v>chorozinho-de-asa-vermelha</v>
      </c>
      <c r="T79" t="str">
        <f>VLOOKUP(C79,[1]CBRO2015!A:AK,26,0)</f>
        <v>M</v>
      </c>
      <c r="U79" t="str">
        <f>VLOOKUP(C79,[1]CBRO2015!A:AK,33,0)</f>
        <v>F</v>
      </c>
      <c r="V79">
        <f>VLOOKUP(C79,[1]CBRO2015!A:AK,34,0)</f>
        <v>0</v>
      </c>
      <c r="X79">
        <f>VLOOKUP(C79,[2]matriz_atualizada!A:AK,10,0)</f>
        <v>0</v>
      </c>
      <c r="Y79" t="str">
        <f>VLOOKUP(C79,[2]matriz_atualizada!A:AK,9,0)</f>
        <v>LC</v>
      </c>
    </row>
    <row r="80" spans="1:25" hidden="1" x14ac:dyDescent="0.25">
      <c r="A80">
        <f>VLOOKUP(C80,[1]CBRO2015!A:AK,4,0)</f>
        <v>2023</v>
      </c>
      <c r="B80" t="str">
        <f>VLOOKUP(C80,[1]CBRO2015!A:AK,8,0)</f>
        <v>Psittacidae</v>
      </c>
      <c r="C80" t="s">
        <v>86</v>
      </c>
      <c r="D80">
        <v>1</v>
      </c>
      <c r="E80" t="s">
        <v>29</v>
      </c>
      <c r="F80" t="str">
        <f t="shared" si="1"/>
        <v>LM6camp108:0121/09/2023Centro-Sul</v>
      </c>
      <c r="H80" t="s">
        <v>105</v>
      </c>
      <c r="I80" s="1" t="s">
        <v>103</v>
      </c>
      <c r="J80" s="1" t="s">
        <v>101</v>
      </c>
      <c r="L80" t="s">
        <v>581</v>
      </c>
      <c r="M80" t="s">
        <v>514</v>
      </c>
      <c r="R80" t="s">
        <v>22</v>
      </c>
      <c r="S80" t="str">
        <f>VLOOKUP(C80,[1]CBRO2015!A:AK,3,0)</f>
        <v>maitaca</v>
      </c>
      <c r="T80" t="str">
        <f>VLOOKUP(C80,[1]CBRO2015!A:AK,26,0)</f>
        <v>M</v>
      </c>
      <c r="U80" t="str">
        <f>VLOOKUP(C80,[1]CBRO2015!A:AK,33,0)</f>
        <v>F</v>
      </c>
      <c r="V80">
        <f>VLOOKUP(C80,[1]CBRO2015!A:AK,34,0)</f>
        <v>0</v>
      </c>
      <c r="X80">
        <f>VLOOKUP(C80,[2]matriz_atualizada!A:AK,10,0)</f>
        <v>0</v>
      </c>
      <c r="Y80" t="str">
        <f>VLOOKUP(C80,[2]matriz_atualizada!A:AK,9,0)</f>
        <v>LC</v>
      </c>
    </row>
    <row r="81" spans="1:25" hidden="1" x14ac:dyDescent="0.25">
      <c r="A81">
        <f>VLOOKUP(C81,[1]CBRO2015!A:AK,4,0)</f>
        <v>1780</v>
      </c>
      <c r="B81" t="str">
        <f>VLOOKUP(C81,[1]CBRO2015!A:AK,8,0)</f>
        <v>Picidae</v>
      </c>
      <c r="C81" t="s">
        <v>51</v>
      </c>
      <c r="D81">
        <v>1</v>
      </c>
      <c r="E81" t="s">
        <v>29</v>
      </c>
      <c r="F81" t="str">
        <f t="shared" si="1"/>
        <v>LM6camp108:0121/09/2023Centro-Sul</v>
      </c>
      <c r="H81" t="s">
        <v>105</v>
      </c>
      <c r="I81" s="1" t="s">
        <v>103</v>
      </c>
      <c r="J81" s="1" t="s">
        <v>101</v>
      </c>
      <c r="L81" t="s">
        <v>581</v>
      </c>
      <c r="M81" t="s">
        <v>514</v>
      </c>
      <c r="R81" t="s">
        <v>22</v>
      </c>
      <c r="S81" t="str">
        <f>VLOOKUP(C81,[1]CBRO2015!A:AK,3,0)</f>
        <v>pica-pau-de-cabeça-amarela</v>
      </c>
      <c r="T81" t="str">
        <f>VLOOKUP(C81,[1]CBRO2015!A:AK,26,0)</f>
        <v>M</v>
      </c>
      <c r="U81" t="str">
        <f>VLOOKUP(C81,[1]CBRO2015!A:AK,33,0)</f>
        <v>F</v>
      </c>
      <c r="V81">
        <f>VLOOKUP(C81,[1]CBRO2015!A:AK,34,0)</f>
        <v>0</v>
      </c>
      <c r="X81">
        <f>VLOOKUP(C81,[2]matriz_atualizada!A:AK,10,0)</f>
        <v>0</v>
      </c>
      <c r="Y81" t="str">
        <f>VLOOKUP(C81,[2]matriz_atualizada!A:AK,9,0)</f>
        <v>LC</v>
      </c>
    </row>
    <row r="82" spans="1:25" hidden="1" x14ac:dyDescent="0.25">
      <c r="A82">
        <f>VLOOKUP(C82,[1]CBRO2015!A:AK,4,0)</f>
        <v>1705</v>
      </c>
      <c r="B82" t="str">
        <f>VLOOKUP(C82,[1]CBRO2015!A:AK,8,0)</f>
        <v>Picidae</v>
      </c>
      <c r="C82" t="s">
        <v>87</v>
      </c>
      <c r="D82">
        <v>1</v>
      </c>
      <c r="E82" t="s">
        <v>29</v>
      </c>
      <c r="F82" t="str">
        <f t="shared" si="1"/>
        <v>LM6camp108:0121/09/2023Centro-Sul</v>
      </c>
      <c r="H82" t="s">
        <v>105</v>
      </c>
      <c r="I82" s="1" t="s">
        <v>103</v>
      </c>
      <c r="J82" s="1" t="s">
        <v>101</v>
      </c>
      <c r="L82" t="s">
        <v>581</v>
      </c>
      <c r="M82" t="s">
        <v>514</v>
      </c>
      <c r="R82" t="s">
        <v>22</v>
      </c>
      <c r="S82" t="str">
        <f>VLOOKUP(C82,[1]CBRO2015!A:AK,3,0)</f>
        <v>picapauzinho-de-coleira</v>
      </c>
      <c r="T82" t="str">
        <f>VLOOKUP(C82,[1]CBRO2015!A:AK,26,0)</f>
        <v>M</v>
      </c>
      <c r="U82" t="str">
        <f>VLOOKUP(C82,[1]CBRO2015!A:AK,33,0)</f>
        <v>F</v>
      </c>
      <c r="V82" t="str">
        <f>VLOOKUP(C82,[1]CBRO2015!A:AK,34,0)</f>
        <v>MA</v>
      </c>
      <c r="X82">
        <f>VLOOKUP(C82,[2]matriz_atualizada!A:AK,10,0)</f>
        <v>0</v>
      </c>
      <c r="Y82" t="str">
        <f>VLOOKUP(C82,[2]matriz_atualizada!A:AK,9,0)</f>
        <v>LC</v>
      </c>
    </row>
    <row r="83" spans="1:25" hidden="1" x14ac:dyDescent="0.25">
      <c r="A83">
        <f>VLOOKUP(C83,[1]CBRO2015!A:AK,4,0)</f>
        <v>3765</v>
      </c>
      <c r="B83" t="str">
        <f>VLOOKUP(C83,[1]CBRO2015!A:AK,8,0)</f>
        <v>Tyrannidae</v>
      </c>
      <c r="C83" t="s">
        <v>40</v>
      </c>
      <c r="D83">
        <v>1</v>
      </c>
      <c r="E83" t="s">
        <v>29</v>
      </c>
      <c r="F83" t="str">
        <f t="shared" si="1"/>
        <v>LM6camp108:0121/09/2023Centro-Sul</v>
      </c>
      <c r="H83" t="s">
        <v>105</v>
      </c>
      <c r="I83" s="1" t="s">
        <v>103</v>
      </c>
      <c r="J83" s="1" t="s">
        <v>101</v>
      </c>
      <c r="L83" t="s">
        <v>581</v>
      </c>
      <c r="M83" t="s">
        <v>514</v>
      </c>
      <c r="R83" t="s">
        <v>22</v>
      </c>
      <c r="S83" t="str">
        <f>VLOOKUP(C83,[1]CBRO2015!A:AK,3,0)</f>
        <v>bem-te-vi-rajado</v>
      </c>
      <c r="T83" t="str">
        <f>VLOOKUP(C83,[1]CBRO2015!A:AK,26,0)</f>
        <v>L</v>
      </c>
      <c r="U83" t="str">
        <f>VLOOKUP(C83,[1]CBRO2015!A:AK,33,0)</f>
        <v>F</v>
      </c>
      <c r="V83">
        <f>VLOOKUP(C83,[1]CBRO2015!A:AK,34,0)</f>
        <v>0</v>
      </c>
      <c r="X83">
        <f>VLOOKUP(C83,[2]matriz_atualizada!A:AK,10,0)</f>
        <v>0</v>
      </c>
      <c r="Y83" t="str">
        <f>VLOOKUP(C83,[2]matriz_atualizada!A:AK,9,0)</f>
        <v>LC</v>
      </c>
    </row>
    <row r="84" spans="1:25" hidden="1" x14ac:dyDescent="0.25">
      <c r="A84">
        <f>VLOOKUP(C84,[1]CBRO2015!A:AK,4,0)</f>
        <v>992</v>
      </c>
      <c r="B84" t="str">
        <f>VLOOKUP(C84,[1]CBRO2015!A:AK,8,0)</f>
        <v>Cuculidae</v>
      </c>
      <c r="C84" t="s">
        <v>69</v>
      </c>
      <c r="D84">
        <v>1</v>
      </c>
      <c r="E84" t="s">
        <v>29</v>
      </c>
      <c r="F84" t="str">
        <f t="shared" si="1"/>
        <v>LM6camp108:0121/09/2023Centro-Sul</v>
      </c>
      <c r="H84" t="s">
        <v>105</v>
      </c>
      <c r="I84" s="1" t="s">
        <v>103</v>
      </c>
      <c r="J84" s="1" t="s">
        <v>101</v>
      </c>
      <c r="L84" t="s">
        <v>581</v>
      </c>
      <c r="M84" t="s">
        <v>514</v>
      </c>
      <c r="R84" t="s">
        <v>22</v>
      </c>
      <c r="S84" t="str">
        <f>VLOOKUP(C84,[1]CBRO2015!A:AK,3,0)</f>
        <v>saci</v>
      </c>
      <c r="T84" t="str">
        <f>VLOOKUP(C84,[1]CBRO2015!A:AK,26,0)</f>
        <v>L</v>
      </c>
      <c r="U84" t="str">
        <f>VLOOKUP(C84,[1]CBRO2015!A:AK,33,0)</f>
        <v>N</v>
      </c>
      <c r="V84">
        <f>VLOOKUP(C84,[1]CBRO2015!A:AK,34,0)</f>
        <v>0</v>
      </c>
      <c r="X84">
        <f>VLOOKUP(C84,[2]matriz_atualizada!A:AK,10,0)</f>
        <v>0</v>
      </c>
      <c r="Y84" t="str">
        <f>VLOOKUP(C84,[2]matriz_atualizada!A:AK,9,0)</f>
        <v>LC</v>
      </c>
    </row>
    <row r="85" spans="1:25" hidden="1" x14ac:dyDescent="0.25">
      <c r="A85">
        <f>VLOOKUP(C85,[1]CBRO2015!A:AK,4,0)</f>
        <v>1475</v>
      </c>
      <c r="B85" t="str">
        <f>VLOOKUP(C85,[1]CBRO2015!A:AK,8,0)</f>
        <v>Alcedinidae</v>
      </c>
      <c r="C85" t="s">
        <v>88</v>
      </c>
      <c r="D85">
        <v>1</v>
      </c>
      <c r="E85" t="s">
        <v>29</v>
      </c>
      <c r="F85" t="str">
        <f t="shared" si="1"/>
        <v>LM6camp108:0121/09/2023Centro-Sul</v>
      </c>
      <c r="H85" t="s">
        <v>105</v>
      </c>
      <c r="I85" s="1" t="s">
        <v>103</v>
      </c>
      <c r="J85" s="1" t="s">
        <v>101</v>
      </c>
      <c r="L85" t="s">
        <v>581</v>
      </c>
      <c r="M85" t="s">
        <v>514</v>
      </c>
      <c r="R85" t="s">
        <v>22</v>
      </c>
      <c r="S85" t="str">
        <f>VLOOKUP(C85,[1]CBRO2015!A:AK,3,0)</f>
        <v>martim-pescador-pequeno</v>
      </c>
      <c r="T85" t="str">
        <f>VLOOKUP(C85,[1]CBRO2015!A:AK,26,0)</f>
        <v>L</v>
      </c>
      <c r="U85" t="str">
        <f>VLOOKUP(C85,[1]CBRO2015!A:AK,33,0)</f>
        <v>A</v>
      </c>
      <c r="V85">
        <f>VLOOKUP(C85,[1]CBRO2015!A:AK,34,0)</f>
        <v>0</v>
      </c>
      <c r="X85">
        <f>VLOOKUP(C85,[2]matriz_atualizada!A:AK,10,0)</f>
        <v>0</v>
      </c>
      <c r="Y85" t="str">
        <f>VLOOKUP(C85,[2]matriz_atualizada!A:AK,9,0)</f>
        <v>LC</v>
      </c>
    </row>
    <row r="86" spans="1:25" hidden="1" x14ac:dyDescent="0.25">
      <c r="A86">
        <f>VLOOKUP(C86,[1]CBRO2015!A:AK,4,0)</f>
        <v>1831</v>
      </c>
      <c r="B86" t="str">
        <f>VLOOKUP(C86,[1]CBRO2015!A:AK,8,0)</f>
        <v>Falconidae</v>
      </c>
      <c r="C86" t="s">
        <v>89</v>
      </c>
      <c r="D86">
        <v>1</v>
      </c>
      <c r="E86" t="s">
        <v>29</v>
      </c>
      <c r="F86" t="str">
        <f t="shared" si="1"/>
        <v>LM6camp108:0121/09/2023Centro-Sul</v>
      </c>
      <c r="H86" t="s">
        <v>105</v>
      </c>
      <c r="I86" s="1" t="s">
        <v>103</v>
      </c>
      <c r="J86" s="1" t="s">
        <v>101</v>
      </c>
      <c r="L86" t="s">
        <v>581</v>
      </c>
      <c r="M86" t="s">
        <v>514</v>
      </c>
      <c r="R86" t="s">
        <v>22</v>
      </c>
      <c r="S86" t="str">
        <f>VLOOKUP(C86,[1]CBRO2015!A:AK,3,0)</f>
        <v>carcará</v>
      </c>
      <c r="T86" t="str">
        <f>VLOOKUP(C86,[1]CBRO2015!A:AK,26,0)</f>
        <v>L</v>
      </c>
      <c r="U86" t="str">
        <f>VLOOKUP(C86,[1]CBRO2015!A:AK,33,0)</f>
        <v>N</v>
      </c>
      <c r="V86">
        <f>VLOOKUP(C86,[1]CBRO2015!A:AK,34,0)</f>
        <v>0</v>
      </c>
      <c r="X86">
        <f>VLOOKUP(C86,[2]matriz_atualizada!A:AK,10,0)</f>
        <v>0</v>
      </c>
      <c r="Y86" t="str">
        <f>VLOOKUP(C86,[2]matriz_atualizada!A:AK,9,0)</f>
        <v>LC</v>
      </c>
    </row>
    <row r="87" spans="1:25" hidden="1" x14ac:dyDescent="0.25">
      <c r="A87">
        <f>VLOOKUP(C87,[1]CBRO2015!A:AK,4,0)</f>
        <v>2929</v>
      </c>
      <c r="B87" t="str">
        <f>VLOOKUP(C87,[1]CBRO2015!A:AK,8,0)</f>
        <v>Furnariidae</v>
      </c>
      <c r="C87" t="s">
        <v>68</v>
      </c>
      <c r="D87">
        <v>1</v>
      </c>
      <c r="E87" t="s">
        <v>29</v>
      </c>
      <c r="F87" t="str">
        <f t="shared" si="1"/>
        <v>LM6camp108:0121/09/2023Centro-Sul</v>
      </c>
      <c r="H87" t="s">
        <v>105</v>
      </c>
      <c r="I87" s="1" t="s">
        <v>103</v>
      </c>
      <c r="J87" s="1" t="s">
        <v>101</v>
      </c>
      <c r="L87" t="s">
        <v>581</v>
      </c>
      <c r="M87" t="s">
        <v>514</v>
      </c>
      <c r="R87" t="s">
        <v>22</v>
      </c>
      <c r="S87" t="str">
        <f>VLOOKUP(C87,[1]CBRO2015!A:AK,3,0)</f>
        <v>barranqueiro-de-olho-branco</v>
      </c>
      <c r="T87" t="str">
        <f>VLOOKUP(C87,[1]CBRO2015!A:AK,26,0)</f>
        <v>M</v>
      </c>
      <c r="U87" t="str">
        <f>VLOOKUP(C87,[1]CBRO2015!A:AK,33,0)</f>
        <v>F</v>
      </c>
      <c r="V87" t="str">
        <f>VLOOKUP(C87,[1]CBRO2015!A:AK,34,0)</f>
        <v>MA</v>
      </c>
      <c r="X87">
        <f>VLOOKUP(C87,[2]matriz_atualizada!A:AK,10,0)</f>
        <v>0</v>
      </c>
      <c r="Y87" t="str">
        <f>VLOOKUP(C87,[2]matriz_atualizada!A:AK,9,0)</f>
        <v>LC</v>
      </c>
    </row>
    <row r="88" spans="1:25" hidden="1" x14ac:dyDescent="0.25">
      <c r="A88">
        <f>VLOOKUP(C88,[1]CBRO2015!A:AK,4,0)</f>
        <v>3765</v>
      </c>
      <c r="B88" t="str">
        <f>VLOOKUP(C88,[1]CBRO2015!A:AK,8,0)</f>
        <v>Tyrannidae</v>
      </c>
      <c r="C88" t="s">
        <v>40</v>
      </c>
      <c r="D88">
        <v>1</v>
      </c>
      <c r="E88" t="s">
        <v>29</v>
      </c>
      <c r="F88" t="str">
        <f t="shared" si="1"/>
        <v>LM6camp108:0121/09/2023Centro-Sul</v>
      </c>
      <c r="H88" t="s">
        <v>105</v>
      </c>
      <c r="I88" s="1" t="s">
        <v>103</v>
      </c>
      <c r="J88" s="1" t="s">
        <v>101</v>
      </c>
      <c r="L88" t="s">
        <v>581</v>
      </c>
      <c r="M88" t="s">
        <v>514</v>
      </c>
      <c r="R88" t="s">
        <v>22</v>
      </c>
      <c r="S88" t="str">
        <f>VLOOKUP(C88,[1]CBRO2015!A:AK,3,0)</f>
        <v>bem-te-vi-rajado</v>
      </c>
      <c r="T88" t="str">
        <f>VLOOKUP(C88,[1]CBRO2015!A:AK,26,0)</f>
        <v>L</v>
      </c>
      <c r="U88" t="str">
        <f>VLOOKUP(C88,[1]CBRO2015!A:AK,33,0)</f>
        <v>F</v>
      </c>
      <c r="V88">
        <f>VLOOKUP(C88,[1]CBRO2015!A:AK,34,0)</f>
        <v>0</v>
      </c>
      <c r="X88">
        <f>VLOOKUP(C88,[2]matriz_atualizada!A:AK,10,0)</f>
        <v>0</v>
      </c>
      <c r="Y88" t="str">
        <f>VLOOKUP(C88,[2]matriz_atualizada!A:AK,9,0)</f>
        <v>LC</v>
      </c>
    </row>
    <row r="89" spans="1:25" hidden="1" x14ac:dyDescent="0.25">
      <c r="A89">
        <f>VLOOKUP(C89,[1]CBRO2015!A:AK,4,0)</f>
        <v>3961</v>
      </c>
      <c r="B89" t="str">
        <f>VLOOKUP(C89,[1]CBRO2015!A:AK,8,0)</f>
        <v>Vireonidae</v>
      </c>
      <c r="C89" t="s">
        <v>58</v>
      </c>
      <c r="D89">
        <v>1</v>
      </c>
      <c r="E89" t="s">
        <v>30</v>
      </c>
      <c r="F89" t="str">
        <f t="shared" si="1"/>
        <v>LM7camp108:2721/09/2023Central</v>
      </c>
      <c r="H89" t="s">
        <v>105</v>
      </c>
      <c r="I89" s="1" t="s">
        <v>104</v>
      </c>
      <c r="J89" s="1" t="s">
        <v>101</v>
      </c>
      <c r="L89" t="s">
        <v>347</v>
      </c>
      <c r="M89" t="s">
        <v>514</v>
      </c>
      <c r="R89" t="s">
        <v>22</v>
      </c>
      <c r="S89" t="str">
        <f>VLOOKUP(C89,[1]CBRO2015!A:AK,3,0)</f>
        <v>juruviara</v>
      </c>
      <c r="T89" t="str">
        <f>VLOOKUP(C89,[1]CBRO2015!A:AK,26,0)</f>
        <v>L</v>
      </c>
      <c r="U89" t="str">
        <f>VLOOKUP(C89,[1]CBRO2015!A:AK,33,0)</f>
        <v>F</v>
      </c>
      <c r="V89">
        <f>VLOOKUP(C89,[1]CBRO2015!A:AK,34,0)</f>
        <v>0</v>
      </c>
      <c r="X89">
        <f>VLOOKUP(C89,[2]matriz_atualizada!A:AK,10,0)</f>
        <v>0</v>
      </c>
      <c r="Y89" t="str">
        <f>VLOOKUP(C89,[2]matriz_atualizada!A:AK,9,0)</f>
        <v>LC</v>
      </c>
    </row>
    <row r="90" spans="1:25" hidden="1" x14ac:dyDescent="0.25">
      <c r="A90">
        <f>VLOOKUP(C90,[1]CBRO2015!A:AK,4,0)</f>
        <v>909</v>
      </c>
      <c r="B90" t="str">
        <f>VLOOKUP(C90,[1]CBRO2015!A:AK,8,0)</f>
        <v>Columbidae</v>
      </c>
      <c r="C90" t="s">
        <v>36</v>
      </c>
      <c r="D90">
        <v>1</v>
      </c>
      <c r="E90" t="s">
        <v>30</v>
      </c>
      <c r="F90" t="str">
        <f t="shared" si="1"/>
        <v>LM7camp108:2721/09/2023Central</v>
      </c>
      <c r="H90" t="s">
        <v>105</v>
      </c>
      <c r="I90" s="1" t="s">
        <v>104</v>
      </c>
      <c r="J90" s="1" t="s">
        <v>101</v>
      </c>
      <c r="L90" t="s">
        <v>347</v>
      </c>
      <c r="M90" t="s">
        <v>514</v>
      </c>
      <c r="R90" t="s">
        <v>22</v>
      </c>
      <c r="S90" t="str">
        <f>VLOOKUP(C90,[1]CBRO2015!A:AK,3,0)</f>
        <v>asa-branca</v>
      </c>
      <c r="T90" t="str">
        <f>VLOOKUP(C90,[1]CBRO2015!A:AK,26,0)</f>
        <v>M</v>
      </c>
      <c r="U90" t="str">
        <f>VLOOKUP(C90,[1]CBRO2015!A:AK,33,0)</f>
        <v>F</v>
      </c>
      <c r="V90">
        <f>VLOOKUP(C90,[1]CBRO2015!A:AK,34,0)</f>
        <v>0</v>
      </c>
      <c r="X90">
        <f>VLOOKUP(C90,[2]matriz_atualizada!A:AK,10,0)</f>
        <v>0</v>
      </c>
      <c r="Y90" t="str">
        <f>VLOOKUP(C90,[2]matriz_atualizada!A:AK,9,0)</f>
        <v>LC</v>
      </c>
    </row>
    <row r="91" spans="1:25" hidden="1" x14ac:dyDescent="0.25">
      <c r="A91">
        <f>VLOOKUP(C91,[1]CBRO2015!A:AK,4,0)</f>
        <v>937</v>
      </c>
      <c r="B91" t="str">
        <f>VLOOKUP(C91,[1]CBRO2015!A:AK,8,0)</f>
        <v>Columbidae</v>
      </c>
      <c r="C91" t="s">
        <v>47</v>
      </c>
      <c r="D91">
        <v>1</v>
      </c>
      <c r="E91" t="s">
        <v>30</v>
      </c>
      <c r="F91" t="str">
        <f t="shared" si="1"/>
        <v>LM7camp108:2721/09/2023Central</v>
      </c>
      <c r="H91" t="s">
        <v>105</v>
      </c>
      <c r="I91" s="1" t="s">
        <v>104</v>
      </c>
      <c r="J91" s="1" t="s">
        <v>101</v>
      </c>
      <c r="L91" t="s">
        <v>347</v>
      </c>
      <c r="M91" t="s">
        <v>514</v>
      </c>
      <c r="R91" t="s">
        <v>22</v>
      </c>
      <c r="S91" t="str">
        <f>VLOOKUP(C91,[1]CBRO2015!A:AK,3,0)</f>
        <v>juriti-pupu</v>
      </c>
      <c r="T91" t="str">
        <f>VLOOKUP(C91,[1]CBRO2015!A:AK,26,0)</f>
        <v>L</v>
      </c>
      <c r="U91" t="str">
        <f>VLOOKUP(C91,[1]CBRO2015!A:AK,33,0)</f>
        <v>F</v>
      </c>
      <c r="V91">
        <f>VLOOKUP(C91,[1]CBRO2015!A:AK,34,0)</f>
        <v>0</v>
      </c>
      <c r="X91">
        <f>VLOOKUP(C91,[2]matriz_atualizada!A:AK,10,0)</f>
        <v>0</v>
      </c>
      <c r="Y91" t="str">
        <f>VLOOKUP(C91,[2]matriz_atualizada!A:AK,9,0)</f>
        <v>LC</v>
      </c>
    </row>
    <row r="92" spans="1:25" hidden="1" x14ac:dyDescent="0.25">
      <c r="A92">
        <f>VLOOKUP(C92,[1]CBRO2015!A:AK,4,0)</f>
        <v>3855</v>
      </c>
      <c r="B92" t="str">
        <f>VLOOKUP(C92,[1]CBRO2015!A:AK,8,0)</f>
        <v>Tyrannidae</v>
      </c>
      <c r="C92" t="s">
        <v>59</v>
      </c>
      <c r="D92">
        <v>1</v>
      </c>
      <c r="E92" t="s">
        <v>30</v>
      </c>
      <c r="F92" t="str">
        <f t="shared" si="1"/>
        <v>LM7camp108:2721/09/2023Central</v>
      </c>
      <c r="H92" t="s">
        <v>105</v>
      </c>
      <c r="I92" s="1" t="s">
        <v>104</v>
      </c>
      <c r="J92" s="1" t="s">
        <v>101</v>
      </c>
      <c r="L92" t="s">
        <v>347</v>
      </c>
      <c r="M92" t="s">
        <v>514</v>
      </c>
      <c r="R92" t="s">
        <v>22</v>
      </c>
      <c r="S92" t="str">
        <f>VLOOKUP(C92,[1]CBRO2015!A:AK,3,0)</f>
        <v>enferrujado</v>
      </c>
      <c r="T92" t="str">
        <f>VLOOKUP(C92,[1]CBRO2015!A:AK,26,0)</f>
        <v>M</v>
      </c>
      <c r="U92" t="str">
        <f>VLOOKUP(C92,[1]CBRO2015!A:AK,33,0)</f>
        <v>F</v>
      </c>
      <c r="V92">
        <f>VLOOKUP(C92,[1]CBRO2015!A:AK,34,0)</f>
        <v>0</v>
      </c>
      <c r="X92">
        <f>VLOOKUP(C92,[2]matriz_atualizada!A:AK,10,0)</f>
        <v>0</v>
      </c>
      <c r="Y92" t="str">
        <f>VLOOKUP(C92,[2]matriz_atualizada!A:AK,9,0)</f>
        <v>LC</v>
      </c>
    </row>
    <row r="93" spans="1:25" hidden="1" x14ac:dyDescent="0.25">
      <c r="A93">
        <f>VLOOKUP(C93,[1]CBRO2015!A:AK,4,0)</f>
        <v>1469</v>
      </c>
      <c r="B93" t="str">
        <f>VLOOKUP(C93,[1]CBRO2015!A:AK,8,0)</f>
        <v>Alcedinidae</v>
      </c>
      <c r="C93" t="s">
        <v>48</v>
      </c>
      <c r="D93">
        <v>1</v>
      </c>
      <c r="E93" t="s">
        <v>30</v>
      </c>
      <c r="F93" t="str">
        <f t="shared" si="1"/>
        <v>LM7camp108:2721/09/2023Central</v>
      </c>
      <c r="H93" t="s">
        <v>105</v>
      </c>
      <c r="I93" s="1" t="s">
        <v>104</v>
      </c>
      <c r="J93" s="1" t="s">
        <v>101</v>
      </c>
      <c r="L93" t="s">
        <v>347</v>
      </c>
      <c r="M93" t="s">
        <v>514</v>
      </c>
      <c r="R93" t="s">
        <v>22</v>
      </c>
      <c r="S93" t="str">
        <f>VLOOKUP(C93,[1]CBRO2015!A:AK,3,0)</f>
        <v>martim-pescador-grande</v>
      </c>
      <c r="T93" t="str">
        <f>VLOOKUP(C93,[1]CBRO2015!A:AK,26,0)</f>
        <v>L</v>
      </c>
      <c r="U93" t="str">
        <f>VLOOKUP(C93,[1]CBRO2015!A:AK,33,0)</f>
        <v>A</v>
      </c>
      <c r="V93">
        <f>VLOOKUP(C93,[1]CBRO2015!A:AK,34,0)</f>
        <v>0</v>
      </c>
      <c r="X93">
        <f>VLOOKUP(C93,[2]matriz_atualizada!A:AK,10,0)</f>
        <v>0</v>
      </c>
      <c r="Y93" t="str">
        <f>VLOOKUP(C93,[2]matriz_atualizada!A:AK,9,0)</f>
        <v>LC</v>
      </c>
    </row>
    <row r="94" spans="1:25" hidden="1" x14ac:dyDescent="0.25">
      <c r="A94">
        <f>VLOOKUP(C94,[1]CBRO2015!A:AK,4,0)</f>
        <v>145</v>
      </c>
      <c r="B94" t="str">
        <f>VLOOKUP(C94,[1]CBRO2015!A:AK,8,0)</f>
        <v>Cracidae</v>
      </c>
      <c r="C94" t="s">
        <v>60</v>
      </c>
      <c r="D94">
        <v>1</v>
      </c>
      <c r="E94" t="s">
        <v>30</v>
      </c>
      <c r="F94" t="str">
        <f t="shared" si="1"/>
        <v>LM7camp108:2721/09/2023Central</v>
      </c>
      <c r="H94" t="s">
        <v>105</v>
      </c>
      <c r="I94" s="1" t="s">
        <v>104</v>
      </c>
      <c r="J94" s="1" t="s">
        <v>101</v>
      </c>
      <c r="L94" t="s">
        <v>347</v>
      </c>
      <c r="M94" t="s">
        <v>514</v>
      </c>
      <c r="R94" t="s">
        <v>22</v>
      </c>
      <c r="S94" t="str">
        <f>VLOOKUP(C94,[1]CBRO2015!A:AK,3,0)</f>
        <v>jacuguaçu</v>
      </c>
      <c r="T94" t="str">
        <f>VLOOKUP(C94,[1]CBRO2015!A:AK,26,0)</f>
        <v>M</v>
      </c>
      <c r="U94" t="str">
        <f>VLOOKUP(C94,[1]CBRO2015!A:AK,33,0)</f>
        <v>F</v>
      </c>
      <c r="V94">
        <f>VLOOKUP(C94,[1]CBRO2015!A:AK,34,0)</f>
        <v>0</v>
      </c>
      <c r="X94">
        <f>VLOOKUP(C94,[2]matriz_atualizada!A:AK,10,0)</f>
        <v>0</v>
      </c>
      <c r="Y94" t="str">
        <f>VLOOKUP(C94,[2]matriz_atualizada!A:AK,9,0)</f>
        <v>LC</v>
      </c>
    </row>
    <row r="95" spans="1:25" hidden="1" x14ac:dyDescent="0.25">
      <c r="A95">
        <f>VLOOKUP(C95,[1]CBRO2015!A:AK,4,0)</f>
        <v>1475</v>
      </c>
      <c r="B95" t="str">
        <f>VLOOKUP(C95,[1]CBRO2015!A:AK,8,0)</f>
        <v>Alcedinidae</v>
      </c>
      <c r="C95" t="s">
        <v>88</v>
      </c>
      <c r="D95">
        <v>1</v>
      </c>
      <c r="E95" t="s">
        <v>30</v>
      </c>
      <c r="F95" t="str">
        <f t="shared" si="1"/>
        <v>LM7camp108:2721/09/2023Central</v>
      </c>
      <c r="H95" t="s">
        <v>105</v>
      </c>
      <c r="I95" s="1" t="s">
        <v>104</v>
      </c>
      <c r="J95" s="1" t="s">
        <v>101</v>
      </c>
      <c r="L95" t="s">
        <v>347</v>
      </c>
      <c r="M95" t="s">
        <v>514</v>
      </c>
      <c r="R95" t="s">
        <v>22</v>
      </c>
      <c r="S95" t="str">
        <f>VLOOKUP(C95,[1]CBRO2015!A:AK,3,0)</f>
        <v>martim-pescador-pequeno</v>
      </c>
      <c r="T95" t="str">
        <f>VLOOKUP(C95,[1]CBRO2015!A:AK,26,0)</f>
        <v>L</v>
      </c>
      <c r="U95" t="str">
        <f>VLOOKUP(C95,[1]CBRO2015!A:AK,33,0)</f>
        <v>A</v>
      </c>
      <c r="V95">
        <f>VLOOKUP(C95,[1]CBRO2015!A:AK,34,0)</f>
        <v>0</v>
      </c>
      <c r="X95">
        <f>VLOOKUP(C95,[2]matriz_atualizada!A:AK,10,0)</f>
        <v>0</v>
      </c>
      <c r="Y95" t="str">
        <f>VLOOKUP(C95,[2]matriz_atualizada!A:AK,9,0)</f>
        <v>LC</v>
      </c>
    </row>
    <row r="96" spans="1:25" hidden="1" x14ac:dyDescent="0.25">
      <c r="A96">
        <f>VLOOKUP(C96,[1]CBRO2015!A:AK,4,0)</f>
        <v>3012</v>
      </c>
      <c r="B96" t="str">
        <f>VLOOKUP(C96,[1]CBRO2015!A:AK,8,0)</f>
        <v>Furnariidae</v>
      </c>
      <c r="C96" t="s">
        <v>90</v>
      </c>
      <c r="D96">
        <v>1</v>
      </c>
      <c r="E96" t="s">
        <v>30</v>
      </c>
      <c r="F96" t="str">
        <f t="shared" si="1"/>
        <v>LM7camp108:2721/09/2023Central</v>
      </c>
      <c r="H96" t="s">
        <v>105</v>
      </c>
      <c r="I96" s="1" t="s">
        <v>104</v>
      </c>
      <c r="J96" s="1" t="s">
        <v>101</v>
      </c>
      <c r="L96" t="s">
        <v>347</v>
      </c>
      <c r="M96" t="s">
        <v>514</v>
      </c>
      <c r="R96" t="s">
        <v>22</v>
      </c>
      <c r="S96" t="str">
        <f>VLOOKUP(C96,[1]CBRO2015!A:AK,3,0)</f>
        <v>curutié</v>
      </c>
      <c r="T96" t="str">
        <f>VLOOKUP(C96,[1]CBRO2015!A:AK,26,0)</f>
        <v>L</v>
      </c>
      <c r="U96" t="str">
        <f>VLOOKUP(C96,[1]CBRO2015!A:AK,33,0)</f>
        <v>F</v>
      </c>
      <c r="V96">
        <f>VLOOKUP(C96,[1]CBRO2015!A:AK,34,0)</f>
        <v>0</v>
      </c>
      <c r="X96">
        <f>VLOOKUP(C96,[2]matriz_atualizada!A:AK,10,0)</f>
        <v>0</v>
      </c>
      <c r="Y96" t="str">
        <f>VLOOKUP(C96,[2]matriz_atualizada!A:AK,9,0)</f>
        <v>LC</v>
      </c>
    </row>
    <row r="97" spans="1:25" hidden="1" x14ac:dyDescent="0.25">
      <c r="A97">
        <f>VLOOKUP(C97,[1]CBRO2015!A:AK,4,0)</f>
        <v>1966</v>
      </c>
      <c r="B97" t="str">
        <f>VLOOKUP(C97,[1]CBRO2015!A:AK,8,0)</f>
        <v>Psittacidae</v>
      </c>
      <c r="C97" t="s">
        <v>91</v>
      </c>
      <c r="D97">
        <v>1</v>
      </c>
      <c r="E97" t="s">
        <v>30</v>
      </c>
      <c r="F97" t="str">
        <f t="shared" si="1"/>
        <v>LM7camp108:2721/09/2023Central</v>
      </c>
      <c r="H97" t="s">
        <v>105</v>
      </c>
      <c r="I97" s="1" t="s">
        <v>104</v>
      </c>
      <c r="J97" s="1" t="s">
        <v>101</v>
      </c>
      <c r="L97" t="s">
        <v>347</v>
      </c>
      <c r="M97" t="s">
        <v>514</v>
      </c>
      <c r="R97" t="s">
        <v>22</v>
      </c>
      <c r="S97" t="str">
        <f>VLOOKUP(C97,[1]CBRO2015!A:AK,3,0)</f>
        <v>tuim</v>
      </c>
      <c r="T97" t="str">
        <f>VLOOKUP(C97,[1]CBRO2015!A:AK,26,0)</f>
        <v>L</v>
      </c>
      <c r="U97" t="str">
        <f>VLOOKUP(C97,[1]CBRO2015!A:AK,33,0)</f>
        <v>F</v>
      </c>
      <c r="V97">
        <f>VLOOKUP(C97,[1]CBRO2015!A:AK,34,0)</f>
        <v>0</v>
      </c>
      <c r="X97">
        <f>VLOOKUP(C97,[2]matriz_atualizada!A:AK,10,0)</f>
        <v>0</v>
      </c>
      <c r="Y97" t="str">
        <f>VLOOKUP(C97,[2]matriz_atualizada!A:AK,9,0)</f>
        <v>LC</v>
      </c>
    </row>
    <row r="98" spans="1:25" hidden="1" x14ac:dyDescent="0.25">
      <c r="A98">
        <f>VLOOKUP(C98,[1]CBRO2015!B:AK,3,0)</f>
        <v>4478</v>
      </c>
      <c r="B98" t="str">
        <f>VLOOKUP(C98,[1]CBRO2015!B:AK,7,0)</f>
        <v>Thraupidae</v>
      </c>
      <c r="C98" t="s">
        <v>289</v>
      </c>
      <c r="D98">
        <v>1</v>
      </c>
      <c r="E98" t="s">
        <v>30</v>
      </c>
      <c r="F98" t="str">
        <f t="shared" si="1"/>
        <v>LM7camp108:2721/09/2023Central</v>
      </c>
      <c r="H98" t="s">
        <v>105</v>
      </c>
      <c r="I98" s="1" t="s">
        <v>104</v>
      </c>
      <c r="J98" s="1" t="s">
        <v>101</v>
      </c>
      <c r="L98" t="s">
        <v>347</v>
      </c>
      <c r="M98" t="s">
        <v>514</v>
      </c>
      <c r="R98" t="s">
        <v>22</v>
      </c>
      <c r="S98" t="str">
        <f>VLOOKUP(C98,[1]CBRO2015!B:AK,2,0)</f>
        <v>sanhaço-cinzento</v>
      </c>
      <c r="T98" t="str">
        <f>VLOOKUP(C98,[1]CBRO2015!B:AK,25,0)</f>
        <v>L</v>
      </c>
      <c r="U98" t="str">
        <f>VLOOKUP(C98,[1]CBRO2015!B:AK,32,0)</f>
        <v>F</v>
      </c>
      <c r="V98">
        <f>VLOOKUP(C98,[1]CBRO2015!B:AK,33,0)</f>
        <v>0</v>
      </c>
      <c r="W98">
        <f>VLOOKUP(C98,[1]CBRO2015!B:AK,34,0)</f>
        <v>0</v>
      </c>
      <c r="X98" t="e">
        <f>VLOOKUP(C98,[2]matriz_atualizada!A:AK,10,0)</f>
        <v>#N/A</v>
      </c>
      <c r="Y98" t="e">
        <f>VLOOKUP(C98,[2]matriz_atualizada!A:AK,9,0)</f>
        <v>#N/A</v>
      </c>
    </row>
    <row r="99" spans="1:25" hidden="1" x14ac:dyDescent="0.25">
      <c r="A99">
        <f>VLOOKUP(C99,[1]CBRO2015!A:AK,4,0)</f>
        <v>969</v>
      </c>
      <c r="B99" t="str">
        <f>VLOOKUP(C99,[1]CBRO2015!A:AK,8,0)</f>
        <v>Cuculidae</v>
      </c>
      <c r="C99" t="s">
        <v>52</v>
      </c>
      <c r="D99">
        <v>1</v>
      </c>
      <c r="E99" t="s">
        <v>30</v>
      </c>
      <c r="F99" t="str">
        <f t="shared" si="1"/>
        <v>LM7camp108:2721/09/2023Central</v>
      </c>
      <c r="H99" t="s">
        <v>105</v>
      </c>
      <c r="I99" s="1" t="s">
        <v>104</v>
      </c>
      <c r="J99" s="1" t="s">
        <v>101</v>
      </c>
      <c r="L99" t="s">
        <v>347</v>
      </c>
      <c r="M99" t="s">
        <v>514</v>
      </c>
      <c r="R99" t="s">
        <v>22</v>
      </c>
      <c r="S99" t="str">
        <f>VLOOKUP(C99,[1]CBRO2015!A:AK,3,0)</f>
        <v>alma-de-gato</v>
      </c>
      <c r="T99" t="str">
        <f>VLOOKUP(C99,[1]CBRO2015!A:AK,26,0)</f>
        <v>L</v>
      </c>
      <c r="U99" t="str">
        <f>VLOOKUP(C99,[1]CBRO2015!A:AK,33,0)</f>
        <v>F</v>
      </c>
      <c r="V99">
        <f>VLOOKUP(C99,[1]CBRO2015!A:AK,34,0)</f>
        <v>0</v>
      </c>
      <c r="X99">
        <f>VLOOKUP(C99,[2]matriz_atualizada!A:AK,10,0)</f>
        <v>0</v>
      </c>
      <c r="Y99" t="str">
        <f>VLOOKUP(C99,[2]matriz_atualizada!A:AK,9,0)</f>
        <v>LC</v>
      </c>
    </row>
    <row r="100" spans="1:25" x14ac:dyDescent="0.25">
      <c r="A100">
        <f>VLOOKUP(C100,[1]CBRO2015!A:AK,4,0)</f>
        <v>476</v>
      </c>
      <c r="B100">
        <v>1</v>
      </c>
      <c r="C100" s="3" t="s">
        <v>106</v>
      </c>
      <c r="D100">
        <v>1</v>
      </c>
      <c r="S100">
        <f>VLOOKUP(C100,[1]CBRO2015!A:AK,3,0)</f>
        <v>0</v>
      </c>
      <c r="T100">
        <f>VLOOKUP(C100,[1]CBRO2015!A:AK,26,0)</f>
        <v>0</v>
      </c>
      <c r="U100">
        <f>VLOOKUP(C100,[1]CBRO2015!A:AK,33,0)</f>
        <v>0</v>
      </c>
      <c r="V100">
        <f>VLOOKUP(C100,[1]CBRO2015!A:AK,34,0)</f>
        <v>0</v>
      </c>
      <c r="X100" t="e">
        <f>VLOOKUP(C100,[2]matriz_atualizada!A:AK,10,0)</f>
        <v>#N/A</v>
      </c>
      <c r="Y100" t="e">
        <f>VLOOKUP(C100,[2]matriz_atualizada!A:AK,9,0)</f>
        <v>#N/A</v>
      </c>
    </row>
    <row r="101" spans="1:25" x14ac:dyDescent="0.25">
      <c r="A101">
        <f>VLOOKUP(C101,[1]CBRO2015!A:AK,4,0)</f>
        <v>1467</v>
      </c>
      <c r="B101">
        <v>1</v>
      </c>
      <c r="C101" s="3" t="s">
        <v>107</v>
      </c>
      <c r="D101">
        <v>1</v>
      </c>
      <c r="S101">
        <f>VLOOKUP(C101,[1]CBRO2015!A:AK,3,0)</f>
        <v>0</v>
      </c>
      <c r="T101">
        <f>VLOOKUP(C101,[1]CBRO2015!A:AK,26,0)</f>
        <v>0</v>
      </c>
      <c r="U101">
        <f>VLOOKUP(C101,[1]CBRO2015!A:AK,33,0)</f>
        <v>0</v>
      </c>
      <c r="V101">
        <f>VLOOKUP(C101,[1]CBRO2015!A:AK,34,0)</f>
        <v>0</v>
      </c>
      <c r="X101" t="e">
        <f>VLOOKUP(C101,[2]matriz_atualizada!A:AK,10,0)</f>
        <v>#N/A</v>
      </c>
      <c r="Y101" t="e">
        <f>VLOOKUP(C101,[2]matriz_atualizada!A:AK,9,0)</f>
        <v>#N/A</v>
      </c>
    </row>
    <row r="102" spans="1:25" x14ac:dyDescent="0.25">
      <c r="A102">
        <f>VLOOKUP(C102,[1]CBRO2015!A:AK,4,0)</f>
        <v>72</v>
      </c>
      <c r="B102">
        <v>1</v>
      </c>
      <c r="C102" s="3" t="s">
        <v>108</v>
      </c>
      <c r="D102">
        <v>1</v>
      </c>
      <c r="S102">
        <f>VLOOKUP(C102,[1]CBRO2015!A:AK,3,0)</f>
        <v>0</v>
      </c>
      <c r="T102">
        <f>VLOOKUP(C102,[1]CBRO2015!A:AK,26,0)</f>
        <v>0</v>
      </c>
      <c r="U102">
        <f>VLOOKUP(C102,[1]CBRO2015!A:AK,33,0)</f>
        <v>0</v>
      </c>
      <c r="V102">
        <f>VLOOKUP(C102,[1]CBRO2015!A:AK,34,0)</f>
        <v>0</v>
      </c>
      <c r="X102" t="e">
        <f>VLOOKUP(C102,[2]matriz_atualizada!A:AK,10,0)</f>
        <v>#N/A</v>
      </c>
      <c r="Y102" t="e">
        <f>VLOOKUP(C102,[2]matriz_atualizada!A:AK,9,0)</f>
        <v>#N/A</v>
      </c>
    </row>
    <row r="103" spans="1:25" x14ac:dyDescent="0.25">
      <c r="A103">
        <f>VLOOKUP(C103,[1]CBRO2015!A:AK,4,0)</f>
        <v>597</v>
      </c>
      <c r="B103">
        <v>1</v>
      </c>
      <c r="C103" s="3" t="s">
        <v>109</v>
      </c>
      <c r="D103">
        <v>1</v>
      </c>
      <c r="S103">
        <f>VLOOKUP(C103,[1]CBRO2015!A:AK,3,0)</f>
        <v>0</v>
      </c>
      <c r="T103">
        <f>VLOOKUP(C103,[1]CBRO2015!A:AK,26,0)</f>
        <v>0</v>
      </c>
      <c r="U103">
        <f>VLOOKUP(C103,[1]CBRO2015!A:AK,33,0)</f>
        <v>0</v>
      </c>
      <c r="V103">
        <f>VLOOKUP(C103,[1]CBRO2015!A:AK,34,0)</f>
        <v>0</v>
      </c>
      <c r="X103" t="e">
        <f>VLOOKUP(C103,[2]matriz_atualizada!A:AK,10,0)</f>
        <v>#N/A</v>
      </c>
      <c r="Y103" t="e">
        <f>VLOOKUP(C103,[2]matriz_atualizada!A:AK,9,0)</f>
        <v>#N/A</v>
      </c>
    </row>
    <row r="104" spans="1:25" x14ac:dyDescent="0.25">
      <c r="A104">
        <f>VLOOKUP(C104,[1]CBRO2015!A:AK,4,0)</f>
        <v>1820</v>
      </c>
      <c r="B104">
        <v>1</v>
      </c>
      <c r="C104" s="3" t="s">
        <v>110</v>
      </c>
      <c r="D104">
        <v>1</v>
      </c>
      <c r="S104">
        <f>VLOOKUP(C104,[1]CBRO2015!A:AK,3,0)</f>
        <v>0</v>
      </c>
      <c r="T104">
        <f>VLOOKUP(C104,[1]CBRO2015!A:AK,26,0)</f>
        <v>0</v>
      </c>
      <c r="U104">
        <f>VLOOKUP(C104,[1]CBRO2015!A:AK,33,0)</f>
        <v>0</v>
      </c>
      <c r="V104">
        <f>VLOOKUP(C104,[1]CBRO2015!A:AK,34,0)</f>
        <v>0</v>
      </c>
      <c r="X104" t="e">
        <f>VLOOKUP(C104,[2]matriz_atualizada!A:AK,10,0)</f>
        <v>#N/A</v>
      </c>
      <c r="Y104" t="e">
        <f>VLOOKUP(C104,[2]matriz_atualizada!A:AK,9,0)</f>
        <v>#N/A</v>
      </c>
    </row>
    <row r="105" spans="1:25" x14ac:dyDescent="0.25">
      <c r="A105">
        <f>VLOOKUP(C105,[1]CBRO2015!A:AK,4,0)</f>
        <v>456</v>
      </c>
      <c r="B105">
        <v>1</v>
      </c>
      <c r="C105" s="3" t="s">
        <v>111</v>
      </c>
      <c r="D105">
        <v>1</v>
      </c>
      <c r="S105">
        <f>VLOOKUP(C105,[1]CBRO2015!A:AK,3,0)</f>
        <v>0</v>
      </c>
      <c r="T105">
        <f>VLOOKUP(C105,[1]CBRO2015!A:AK,26,0)</f>
        <v>0</v>
      </c>
      <c r="U105">
        <f>VLOOKUP(C105,[1]CBRO2015!A:AK,33,0)</f>
        <v>0</v>
      </c>
      <c r="V105">
        <f>VLOOKUP(C105,[1]CBRO2015!A:AK,34,0)</f>
        <v>0</v>
      </c>
      <c r="X105" t="e">
        <f>VLOOKUP(C105,[2]matriz_atualizada!A:AK,10,0)</f>
        <v>#N/A</v>
      </c>
      <c r="Y105" t="e">
        <f>VLOOKUP(C105,[2]matriz_atualizada!A:AK,9,0)</f>
        <v>#N/A</v>
      </c>
    </row>
    <row r="106" spans="1:25" x14ac:dyDescent="0.25">
      <c r="A106">
        <f>VLOOKUP(C106,[1]CBRO2015!A:AK,4,0)</f>
        <v>688</v>
      </c>
      <c r="B106">
        <v>1</v>
      </c>
      <c r="C106" s="3" t="s">
        <v>112</v>
      </c>
      <c r="D106">
        <v>1</v>
      </c>
      <c r="S106">
        <f>VLOOKUP(C106,[1]CBRO2015!A:AK,3,0)</f>
        <v>0</v>
      </c>
      <c r="T106">
        <f>VLOOKUP(C106,[1]CBRO2015!A:AK,26,0)</f>
        <v>0</v>
      </c>
      <c r="U106">
        <f>VLOOKUP(C106,[1]CBRO2015!A:AK,33,0)</f>
        <v>0</v>
      </c>
      <c r="V106">
        <f>VLOOKUP(C106,[1]CBRO2015!A:AK,34,0)</f>
        <v>0</v>
      </c>
      <c r="X106" t="e">
        <f>VLOOKUP(C106,[2]matriz_atualizada!A:AK,10,0)</f>
        <v>#N/A</v>
      </c>
      <c r="Y106" t="e">
        <f>VLOOKUP(C106,[2]matriz_atualizada!A:AK,9,0)</f>
        <v>#N/A</v>
      </c>
    </row>
    <row r="107" spans="1:25" x14ac:dyDescent="0.25">
      <c r="A107">
        <f>VLOOKUP(C107,[1]CBRO2015!A:AK,4,0)</f>
        <v>882</v>
      </c>
      <c r="B107">
        <v>1</v>
      </c>
      <c r="C107" s="3" t="s">
        <v>113</v>
      </c>
      <c r="D107">
        <v>1</v>
      </c>
      <c r="S107">
        <f>VLOOKUP(C107,[1]CBRO2015!A:AK,3,0)</f>
        <v>0</v>
      </c>
      <c r="T107">
        <f>VLOOKUP(C107,[1]CBRO2015!A:AK,26,0)</f>
        <v>0</v>
      </c>
      <c r="U107">
        <f>VLOOKUP(C107,[1]CBRO2015!A:AK,33,0)</f>
        <v>0</v>
      </c>
      <c r="V107">
        <f>VLOOKUP(C107,[1]CBRO2015!A:AK,34,0)</f>
        <v>0</v>
      </c>
      <c r="X107" t="e">
        <f>VLOOKUP(C107,[2]matriz_atualizada!A:AK,10,0)</f>
        <v>#N/A</v>
      </c>
      <c r="Y107" t="e">
        <f>VLOOKUP(C107,[2]matriz_atualizada!A:AK,9,0)</f>
        <v>#N/A</v>
      </c>
    </row>
    <row r="108" spans="1:25" x14ac:dyDescent="0.25">
      <c r="A108">
        <f>VLOOKUP(C108,[1]CBRO2015!A:AK,4,0)</f>
        <v>129</v>
      </c>
      <c r="B108">
        <v>1</v>
      </c>
      <c r="C108" s="3" t="s">
        <v>114</v>
      </c>
      <c r="D108">
        <v>1</v>
      </c>
      <c r="S108">
        <f>VLOOKUP(C108,[1]CBRO2015!A:AK,3,0)</f>
        <v>0</v>
      </c>
      <c r="T108">
        <f>VLOOKUP(C108,[1]CBRO2015!A:AK,26,0)</f>
        <v>0</v>
      </c>
      <c r="U108">
        <f>VLOOKUP(C108,[1]CBRO2015!A:AK,33,0)</f>
        <v>0</v>
      </c>
      <c r="V108">
        <f>VLOOKUP(C108,[1]CBRO2015!A:AK,34,0)</f>
        <v>0</v>
      </c>
      <c r="X108" t="e">
        <f>VLOOKUP(C108,[2]matriz_atualizada!A:AK,10,0)</f>
        <v>#N/A</v>
      </c>
      <c r="Y108" t="e">
        <f>VLOOKUP(C108,[2]matriz_atualizada!A:AK,9,0)</f>
        <v>#N/A</v>
      </c>
    </row>
    <row r="109" spans="1:25" x14ac:dyDescent="0.25">
      <c r="A109">
        <f>VLOOKUP(C109,[1]CBRO2015!A:AK,4,0)</f>
        <v>960</v>
      </c>
      <c r="B109">
        <v>1</v>
      </c>
      <c r="C109" s="3" t="s">
        <v>115</v>
      </c>
      <c r="D109">
        <v>1</v>
      </c>
      <c r="S109">
        <f>VLOOKUP(C109,[1]CBRO2015!A:AK,3,0)</f>
        <v>0</v>
      </c>
      <c r="T109">
        <f>VLOOKUP(C109,[1]CBRO2015!A:AK,26,0)</f>
        <v>0</v>
      </c>
      <c r="U109">
        <f>VLOOKUP(C109,[1]CBRO2015!A:AK,33,0)</f>
        <v>0</v>
      </c>
      <c r="V109">
        <f>VLOOKUP(C109,[1]CBRO2015!A:AK,34,0)</f>
        <v>0</v>
      </c>
      <c r="X109" t="e">
        <f>VLOOKUP(C109,[2]matriz_atualizada!A:AK,10,0)</f>
        <v>#N/A</v>
      </c>
      <c r="Y109" t="e">
        <f>VLOOKUP(C109,[2]matriz_atualizada!A:AK,9,0)</f>
        <v>#N/A</v>
      </c>
    </row>
    <row r="110" spans="1:25" x14ac:dyDescent="0.25">
      <c r="A110">
        <f>VLOOKUP(C110,[1]CBRO2015!A:AK,4,0)</f>
        <v>2673</v>
      </c>
      <c r="B110">
        <v>1</v>
      </c>
      <c r="C110" s="3" t="s">
        <v>116</v>
      </c>
      <c r="D110">
        <v>1</v>
      </c>
      <c r="S110">
        <f>VLOOKUP(C110,[1]CBRO2015!A:AK,3,0)</f>
        <v>0</v>
      </c>
      <c r="T110">
        <f>VLOOKUP(C110,[1]CBRO2015!A:AK,26,0)</f>
        <v>0</v>
      </c>
      <c r="U110">
        <f>VLOOKUP(C110,[1]CBRO2015!A:AK,33,0)</f>
        <v>0</v>
      </c>
      <c r="V110">
        <f>VLOOKUP(C110,[1]CBRO2015!A:AK,34,0)</f>
        <v>0</v>
      </c>
      <c r="X110" t="e">
        <f>VLOOKUP(C110,[2]matriz_atualizada!A:AK,10,0)</f>
        <v>#N/A</v>
      </c>
      <c r="Y110" t="e">
        <f>VLOOKUP(C110,[2]matriz_atualizada!A:AK,9,0)</f>
        <v>#N/A</v>
      </c>
    </row>
    <row r="111" spans="1:25" x14ac:dyDescent="0.25">
      <c r="A111">
        <f>VLOOKUP(C111,[1]CBRO2015!A:AK,4,0)</f>
        <v>1824</v>
      </c>
      <c r="B111">
        <v>1</v>
      </c>
      <c r="C111" s="3" t="s">
        <v>117</v>
      </c>
      <c r="D111">
        <v>1</v>
      </c>
      <c r="S111">
        <f>VLOOKUP(C111,[1]CBRO2015!A:AK,3,0)</f>
        <v>0</v>
      </c>
      <c r="T111">
        <f>VLOOKUP(C111,[1]CBRO2015!A:AK,26,0)</f>
        <v>0</v>
      </c>
      <c r="U111">
        <f>VLOOKUP(C111,[1]CBRO2015!A:AK,33,0)</f>
        <v>0</v>
      </c>
      <c r="V111">
        <f>VLOOKUP(C111,[1]CBRO2015!A:AK,34,0)</f>
        <v>0</v>
      </c>
      <c r="X111" t="e">
        <f>VLOOKUP(C111,[2]matriz_atualizada!A:AK,10,0)</f>
        <v>#N/A</v>
      </c>
      <c r="Y111" t="e">
        <f>VLOOKUP(C111,[2]matriz_atualizada!A:AK,9,0)</f>
        <v>#N/A</v>
      </c>
    </row>
    <row r="112" spans="1:25" x14ac:dyDescent="0.25">
      <c r="A112">
        <f>VLOOKUP(C112,[1]CBRO2015!A:AK,4,0)</f>
        <v>2864</v>
      </c>
      <c r="B112">
        <v>1</v>
      </c>
      <c r="C112" s="3" t="s">
        <v>118</v>
      </c>
      <c r="D112">
        <v>1</v>
      </c>
      <c r="S112">
        <f>VLOOKUP(C112,[1]CBRO2015!A:AK,3,0)</f>
        <v>0</v>
      </c>
      <c r="T112">
        <f>VLOOKUP(C112,[1]CBRO2015!A:AK,26,0)</f>
        <v>0</v>
      </c>
      <c r="U112">
        <f>VLOOKUP(C112,[1]CBRO2015!A:AK,33,0)</f>
        <v>0</v>
      </c>
      <c r="V112">
        <f>VLOOKUP(C112,[1]CBRO2015!A:AK,34,0)</f>
        <v>0</v>
      </c>
      <c r="X112" t="e">
        <f>VLOOKUP(C112,[2]matriz_atualizada!A:AK,10,0)</f>
        <v>#N/A</v>
      </c>
      <c r="Y112" t="e">
        <f>VLOOKUP(C112,[2]matriz_atualizada!A:AK,9,0)</f>
        <v>#N/A</v>
      </c>
    </row>
    <row r="113" spans="1:25" x14ac:dyDescent="0.25">
      <c r="A113">
        <f>VLOOKUP(C113,[1]CBRO2015!A:AK,4,0)</f>
        <v>3989</v>
      </c>
      <c r="B113">
        <v>1</v>
      </c>
      <c r="C113" s="3" t="s">
        <v>119</v>
      </c>
      <c r="D113">
        <v>1</v>
      </c>
      <c r="S113">
        <f>VLOOKUP(C113,[1]CBRO2015!A:AK,3,0)</f>
        <v>0</v>
      </c>
      <c r="T113">
        <f>VLOOKUP(C113,[1]CBRO2015!A:AK,26,0)</f>
        <v>0</v>
      </c>
      <c r="U113">
        <f>VLOOKUP(C113,[1]CBRO2015!A:AK,33,0)</f>
        <v>0</v>
      </c>
      <c r="V113">
        <f>VLOOKUP(C113,[1]CBRO2015!A:AK,34,0)</f>
        <v>0</v>
      </c>
      <c r="X113" t="e">
        <f>VLOOKUP(C113,[2]matriz_atualizada!A:AK,10,0)</f>
        <v>#N/A</v>
      </c>
      <c r="Y113" t="e">
        <f>VLOOKUP(C113,[2]matriz_atualizada!A:AK,9,0)</f>
        <v>#N/A</v>
      </c>
    </row>
    <row r="114" spans="1:25" x14ac:dyDescent="0.25">
      <c r="A114">
        <f>VLOOKUP(C114,[1]CBRO2015!A:AK,4,0)</f>
        <v>4278</v>
      </c>
      <c r="B114">
        <v>1</v>
      </c>
      <c r="C114" s="3" t="s">
        <v>120</v>
      </c>
      <c r="D114">
        <v>1</v>
      </c>
      <c r="S114">
        <f>VLOOKUP(C114,[1]CBRO2015!A:AK,3,0)</f>
        <v>0</v>
      </c>
      <c r="T114">
        <f>VLOOKUP(C114,[1]CBRO2015!A:AK,26,0)</f>
        <v>0</v>
      </c>
      <c r="U114">
        <f>VLOOKUP(C114,[1]CBRO2015!A:AK,33,0)</f>
        <v>0</v>
      </c>
      <c r="V114">
        <f>VLOOKUP(C114,[1]CBRO2015!A:AK,34,0)</f>
        <v>0</v>
      </c>
      <c r="X114" t="e">
        <f>VLOOKUP(C114,[2]matriz_atualizada!A:AK,10,0)</f>
        <v>#N/A</v>
      </c>
      <c r="Y114" t="e">
        <f>VLOOKUP(C114,[2]matriz_atualizada!A:AK,9,0)</f>
        <v>#N/A</v>
      </c>
    </row>
    <row r="115" spans="1:25" x14ac:dyDescent="0.25">
      <c r="A115">
        <f>VLOOKUP(C115,[1]CBRO2015!A:AK,4,0)</f>
        <v>472</v>
      </c>
      <c r="B115">
        <v>1</v>
      </c>
      <c r="C115" s="3" t="s">
        <v>121</v>
      </c>
      <c r="D115">
        <v>1</v>
      </c>
      <c r="S115">
        <f>VLOOKUP(C115,[1]CBRO2015!A:AK,3,0)</f>
        <v>0</v>
      </c>
      <c r="T115">
        <f>VLOOKUP(C115,[1]CBRO2015!A:AK,26,0)</f>
        <v>0</v>
      </c>
      <c r="U115">
        <f>VLOOKUP(C115,[1]CBRO2015!A:AK,33,0)</f>
        <v>0</v>
      </c>
      <c r="V115">
        <f>VLOOKUP(C115,[1]CBRO2015!A:AK,34,0)</f>
        <v>0</v>
      </c>
      <c r="X115" t="e">
        <f>VLOOKUP(C115,[2]matriz_atualizada!A:AK,10,0)</f>
        <v>#N/A</v>
      </c>
      <c r="Y115" t="e">
        <f>VLOOKUP(C115,[2]matriz_atualizada!A:AK,9,0)</f>
        <v>#N/A</v>
      </c>
    </row>
    <row r="116" spans="1:25" x14ac:dyDescent="0.25">
      <c r="A116">
        <f>VLOOKUP(C116,[1]CBRO2015!A:AK,4,0)</f>
        <v>4231</v>
      </c>
      <c r="B116">
        <v>1</v>
      </c>
      <c r="C116" s="3" t="s">
        <v>122</v>
      </c>
      <c r="D116">
        <v>1</v>
      </c>
      <c r="S116">
        <f>VLOOKUP(C116,[1]CBRO2015!A:AK,3,0)</f>
        <v>0</v>
      </c>
      <c r="T116">
        <f>VLOOKUP(C116,[1]CBRO2015!A:AK,26,0)</f>
        <v>0</v>
      </c>
      <c r="U116">
        <f>VLOOKUP(C116,[1]CBRO2015!A:AK,33,0)</f>
        <v>0</v>
      </c>
      <c r="V116">
        <f>VLOOKUP(C116,[1]CBRO2015!A:AK,34,0)</f>
        <v>0</v>
      </c>
      <c r="X116" t="e">
        <f>VLOOKUP(C116,[2]matriz_atualizada!A:AK,10,0)</f>
        <v>#N/A</v>
      </c>
      <c r="Y116" t="e">
        <f>VLOOKUP(C116,[2]matriz_atualizada!A:AK,9,0)</f>
        <v>#N/A</v>
      </c>
    </row>
    <row r="117" spans="1:25" x14ac:dyDescent="0.25">
      <c r="A117">
        <f>VLOOKUP(C117,[1]CBRO2015!A:AK,4,0)</f>
        <v>1678</v>
      </c>
      <c r="B117">
        <v>1</v>
      </c>
      <c r="C117" s="3" t="s">
        <v>123</v>
      </c>
      <c r="D117">
        <v>1</v>
      </c>
      <c r="S117">
        <f>VLOOKUP(C117,[1]CBRO2015!A:AK,3,0)</f>
        <v>0</v>
      </c>
      <c r="T117">
        <f>VLOOKUP(C117,[1]CBRO2015!A:AK,26,0)</f>
        <v>0</v>
      </c>
      <c r="U117">
        <f>VLOOKUP(C117,[1]CBRO2015!A:AK,33,0)</f>
        <v>0</v>
      </c>
      <c r="V117">
        <f>VLOOKUP(C117,[1]CBRO2015!A:AK,34,0)</f>
        <v>0</v>
      </c>
      <c r="X117" t="e">
        <f>VLOOKUP(C117,[2]matriz_atualizada!A:AK,10,0)</f>
        <v>#N/A</v>
      </c>
      <c r="Y117" t="e">
        <f>VLOOKUP(C117,[2]matriz_atualizada!A:AK,9,0)</f>
        <v>#N/A</v>
      </c>
    </row>
    <row r="118" spans="1:25" x14ac:dyDescent="0.25">
      <c r="A118">
        <f>VLOOKUP(C118,[1]CBRO2015!A:AK,4,0)</f>
        <v>3100</v>
      </c>
      <c r="B118">
        <v>1</v>
      </c>
      <c r="C118" s="3" t="s">
        <v>124</v>
      </c>
      <c r="D118">
        <v>1</v>
      </c>
      <c r="S118">
        <f>VLOOKUP(C118,[1]CBRO2015!A:AK,3,0)</f>
        <v>0</v>
      </c>
      <c r="T118">
        <f>VLOOKUP(C118,[1]CBRO2015!A:AK,26,0)</f>
        <v>0</v>
      </c>
      <c r="U118">
        <f>VLOOKUP(C118,[1]CBRO2015!A:AK,33,0)</f>
        <v>0</v>
      </c>
      <c r="V118">
        <f>VLOOKUP(C118,[1]CBRO2015!A:AK,34,0)</f>
        <v>0</v>
      </c>
      <c r="X118" t="e">
        <f>VLOOKUP(C118,[2]matriz_atualizada!A:AK,10,0)</f>
        <v>#N/A</v>
      </c>
      <c r="Y118" t="e">
        <f>VLOOKUP(C118,[2]matriz_atualizada!A:AK,9,0)</f>
        <v>#N/A</v>
      </c>
    </row>
    <row r="119" spans="1:25" x14ac:dyDescent="0.25">
      <c r="A119">
        <f>VLOOKUP(C119,[1]CBRO2015!A:AK,4,0)</f>
        <v>1873</v>
      </c>
      <c r="B119">
        <v>1</v>
      </c>
      <c r="C119" s="3" t="s">
        <v>125</v>
      </c>
      <c r="D119">
        <v>1</v>
      </c>
      <c r="S119">
        <f>VLOOKUP(C119,[1]CBRO2015!A:AK,3,0)</f>
        <v>0</v>
      </c>
      <c r="T119">
        <f>VLOOKUP(C119,[1]CBRO2015!A:AK,26,0)</f>
        <v>0</v>
      </c>
      <c r="U119">
        <f>VLOOKUP(C119,[1]CBRO2015!A:AK,33,0)</f>
        <v>0</v>
      </c>
      <c r="V119">
        <f>VLOOKUP(C119,[1]CBRO2015!A:AK,34,0)</f>
        <v>0</v>
      </c>
      <c r="X119" t="e">
        <f>VLOOKUP(C119,[2]matriz_atualizada!A:AK,10,0)</f>
        <v>#N/A</v>
      </c>
      <c r="Y119" t="e">
        <f>VLOOKUP(C119,[2]matriz_atualizada!A:AK,9,0)</f>
        <v>#N/A</v>
      </c>
    </row>
    <row r="120" spans="1:25" x14ac:dyDescent="0.25">
      <c r="A120">
        <f>VLOOKUP(C120,[1]CBRO2015!A:AK,4,0)</f>
        <v>611</v>
      </c>
      <c r="B120">
        <v>1</v>
      </c>
      <c r="C120" s="3" t="s">
        <v>126</v>
      </c>
      <c r="D120">
        <v>1</v>
      </c>
      <c r="S120">
        <f>VLOOKUP(C120,[1]CBRO2015!A:AK,3,0)</f>
        <v>0</v>
      </c>
      <c r="T120">
        <f>VLOOKUP(C120,[1]CBRO2015!A:AK,26,0)</f>
        <v>0</v>
      </c>
      <c r="U120">
        <f>VLOOKUP(C120,[1]CBRO2015!A:AK,33,0)</f>
        <v>0</v>
      </c>
      <c r="V120">
        <f>VLOOKUP(C120,[1]CBRO2015!A:AK,34,0)</f>
        <v>0</v>
      </c>
      <c r="X120" t="e">
        <f>VLOOKUP(C120,[2]matriz_atualizada!A:AK,10,0)</f>
        <v>#N/A</v>
      </c>
      <c r="Y120" t="e">
        <f>VLOOKUP(C120,[2]matriz_atualizada!A:AK,9,0)</f>
        <v>#N/A</v>
      </c>
    </row>
    <row r="121" spans="1:25" x14ac:dyDescent="0.25">
      <c r="A121">
        <f>VLOOKUP(C121,[1]CBRO2015!A:AK,4,0)</f>
        <v>3393</v>
      </c>
      <c r="B121">
        <v>1</v>
      </c>
      <c r="C121" s="3" t="s">
        <v>127</v>
      </c>
      <c r="D121">
        <v>1</v>
      </c>
      <c r="S121">
        <f>VLOOKUP(C121,[1]CBRO2015!A:AK,3,0)</f>
        <v>0</v>
      </c>
      <c r="T121">
        <f>VLOOKUP(C121,[1]CBRO2015!A:AK,26,0)</f>
        <v>0</v>
      </c>
      <c r="U121">
        <f>VLOOKUP(C121,[1]CBRO2015!A:AK,33,0)</f>
        <v>0</v>
      </c>
      <c r="V121">
        <f>VLOOKUP(C121,[1]CBRO2015!A:AK,34,0)</f>
        <v>0</v>
      </c>
      <c r="X121" t="e">
        <f>VLOOKUP(C121,[2]matriz_atualizada!A:AK,10,0)</f>
        <v>#N/A</v>
      </c>
      <c r="Y121" t="e">
        <f>VLOOKUP(C121,[2]matriz_atualizada!A:AK,9,0)</f>
        <v>#N/A</v>
      </c>
    </row>
    <row r="122" spans="1:25" x14ac:dyDescent="0.25">
      <c r="A122">
        <f>VLOOKUP(C122,[1]CBRO2015!A:AK,4,0)</f>
        <v>2059</v>
      </c>
      <c r="B122">
        <v>1</v>
      </c>
      <c r="C122" s="3" t="s">
        <v>128</v>
      </c>
      <c r="D122">
        <v>1</v>
      </c>
      <c r="S122">
        <f>VLOOKUP(C122,[1]CBRO2015!A:AK,3,0)</f>
        <v>0</v>
      </c>
      <c r="T122">
        <f>VLOOKUP(C122,[1]CBRO2015!A:AK,26,0)</f>
        <v>0</v>
      </c>
      <c r="U122">
        <f>VLOOKUP(C122,[1]CBRO2015!A:AK,33,0)</f>
        <v>0</v>
      </c>
      <c r="V122">
        <f>VLOOKUP(C122,[1]CBRO2015!A:AK,34,0)</f>
        <v>0</v>
      </c>
      <c r="X122" t="e">
        <f>VLOOKUP(C122,[2]matriz_atualizada!A:AK,10,0)</f>
        <v>#N/A</v>
      </c>
      <c r="Y122" t="e">
        <f>VLOOKUP(C122,[2]matriz_atualizada!A:AK,9,0)</f>
        <v>#N/A</v>
      </c>
    </row>
    <row r="123" spans="1:25" x14ac:dyDescent="0.25">
      <c r="A123">
        <f>VLOOKUP(C123,[1]CBRO2015!A:AK,4,0)</f>
        <v>4385</v>
      </c>
      <c r="B123">
        <v>1</v>
      </c>
      <c r="C123" s="3" t="s">
        <v>129</v>
      </c>
      <c r="D123">
        <v>1</v>
      </c>
      <c r="S123">
        <f>VLOOKUP(C123,[1]CBRO2015!A:AK,3,0)</f>
        <v>0</v>
      </c>
      <c r="T123">
        <f>VLOOKUP(C123,[1]CBRO2015!A:AK,26,0)</f>
        <v>0</v>
      </c>
      <c r="U123">
        <f>VLOOKUP(C123,[1]CBRO2015!A:AK,33,0)</f>
        <v>0</v>
      </c>
      <c r="V123">
        <f>VLOOKUP(C123,[1]CBRO2015!A:AK,34,0)</f>
        <v>0</v>
      </c>
      <c r="X123" t="e">
        <f>VLOOKUP(C123,[2]matriz_atualizada!A:AK,10,0)</f>
        <v>#N/A</v>
      </c>
      <c r="Y123" t="e">
        <f>VLOOKUP(C123,[2]matriz_atualizada!A:AK,9,0)</f>
        <v>#N/A</v>
      </c>
    </row>
    <row r="124" spans="1:25" x14ac:dyDescent="0.25">
      <c r="A124">
        <f>VLOOKUP(C124,[1]CBRO2015!A:AK,4,0)</f>
        <v>433</v>
      </c>
      <c r="B124">
        <v>1</v>
      </c>
      <c r="C124" s="3" t="s">
        <v>130</v>
      </c>
      <c r="D124">
        <v>1</v>
      </c>
      <c r="S124">
        <f>VLOOKUP(C124,[1]CBRO2015!A:AK,3,0)</f>
        <v>0</v>
      </c>
      <c r="T124">
        <f>VLOOKUP(C124,[1]CBRO2015!A:AK,26,0)</f>
        <v>0</v>
      </c>
      <c r="U124">
        <f>VLOOKUP(C124,[1]CBRO2015!A:AK,33,0)</f>
        <v>0</v>
      </c>
      <c r="V124">
        <f>VLOOKUP(C124,[1]CBRO2015!A:AK,34,0)</f>
        <v>0</v>
      </c>
      <c r="X124" t="e">
        <f>VLOOKUP(C124,[2]matriz_atualizada!A:AK,10,0)</f>
        <v>#N/A</v>
      </c>
      <c r="Y124" t="e">
        <f>VLOOKUP(C124,[2]matriz_atualizada!A:AK,9,0)</f>
        <v>#N/A</v>
      </c>
    </row>
    <row r="125" spans="1:25" x14ac:dyDescent="0.25">
      <c r="A125">
        <f>VLOOKUP(C125,[1]CBRO2015!A:AK,4,0)</f>
        <v>9</v>
      </c>
      <c r="B125">
        <v>1</v>
      </c>
      <c r="C125" s="3" t="s">
        <v>131</v>
      </c>
      <c r="D125">
        <v>1</v>
      </c>
      <c r="S125">
        <f>VLOOKUP(C125,[1]CBRO2015!A:AK,3,0)</f>
        <v>0</v>
      </c>
      <c r="T125">
        <f>VLOOKUP(C125,[1]CBRO2015!A:AK,26,0)</f>
        <v>0</v>
      </c>
      <c r="U125">
        <f>VLOOKUP(C125,[1]CBRO2015!A:AK,33,0)</f>
        <v>0</v>
      </c>
      <c r="V125">
        <f>VLOOKUP(C125,[1]CBRO2015!A:AK,34,0)</f>
        <v>0</v>
      </c>
      <c r="X125" t="e">
        <f>VLOOKUP(C125,[2]matriz_atualizada!A:AK,10,0)</f>
        <v>#N/A</v>
      </c>
      <c r="Y125" t="e">
        <f>VLOOKUP(C125,[2]matriz_atualizada!A:AK,9,0)</f>
        <v>#N/A</v>
      </c>
    </row>
    <row r="126" spans="1:25" x14ac:dyDescent="0.25">
      <c r="A126">
        <f>VLOOKUP(C126,[1]CBRO2015!A:AK,4,0)</f>
        <v>3225</v>
      </c>
      <c r="B126">
        <v>1</v>
      </c>
      <c r="C126" s="3" t="s">
        <v>132</v>
      </c>
      <c r="D126">
        <v>1</v>
      </c>
      <c r="S126">
        <f>VLOOKUP(C126,[1]CBRO2015!A:AK,3,0)</f>
        <v>0</v>
      </c>
      <c r="T126">
        <f>VLOOKUP(C126,[1]CBRO2015!A:AK,26,0)</f>
        <v>0</v>
      </c>
      <c r="U126">
        <f>VLOOKUP(C126,[1]CBRO2015!A:AK,33,0)</f>
        <v>0</v>
      </c>
      <c r="V126">
        <f>VLOOKUP(C126,[1]CBRO2015!A:AK,34,0)</f>
        <v>0</v>
      </c>
      <c r="X126" t="e">
        <f>VLOOKUP(C126,[2]matriz_atualizada!A:AK,10,0)</f>
        <v>#N/A</v>
      </c>
      <c r="Y126" t="e">
        <f>VLOOKUP(C126,[2]matriz_atualizada!A:AK,9,0)</f>
        <v>#N/A</v>
      </c>
    </row>
    <row r="127" spans="1:25" x14ac:dyDescent="0.25">
      <c r="A127">
        <f>VLOOKUP(C127,[1]CBRO2015!A:AK,4,0)</f>
        <v>4029</v>
      </c>
      <c r="B127">
        <v>1</v>
      </c>
      <c r="C127" s="3" t="s">
        <v>133</v>
      </c>
      <c r="D127">
        <v>1</v>
      </c>
      <c r="S127">
        <f>VLOOKUP(C127,[1]CBRO2015!A:AK,3,0)</f>
        <v>0</v>
      </c>
      <c r="T127">
        <f>VLOOKUP(C127,[1]CBRO2015!A:AK,26,0)</f>
        <v>0</v>
      </c>
      <c r="U127">
        <f>VLOOKUP(C127,[1]CBRO2015!A:AK,33,0)</f>
        <v>0</v>
      </c>
      <c r="V127">
        <f>VLOOKUP(C127,[1]CBRO2015!A:AK,34,0)</f>
        <v>0</v>
      </c>
      <c r="X127" t="e">
        <f>VLOOKUP(C127,[2]matriz_atualizada!A:AK,10,0)</f>
        <v>#N/A</v>
      </c>
      <c r="Y127" t="e">
        <f>VLOOKUP(C127,[2]matriz_atualizada!A:AK,9,0)</f>
        <v>#N/A</v>
      </c>
    </row>
    <row r="128" spans="1:25" x14ac:dyDescent="0.25">
      <c r="A128">
        <f>VLOOKUP(C128,[1]CBRO2015!A:AK,4,0)</f>
        <v>4126</v>
      </c>
      <c r="B128">
        <v>1</v>
      </c>
      <c r="C128" s="3" t="s">
        <v>134</v>
      </c>
      <c r="D128">
        <v>1</v>
      </c>
      <c r="S128">
        <f>VLOOKUP(C128,[1]CBRO2015!A:AK,3,0)</f>
        <v>0</v>
      </c>
      <c r="T128">
        <f>VLOOKUP(C128,[1]CBRO2015!A:AK,26,0)</f>
        <v>0</v>
      </c>
      <c r="U128">
        <f>VLOOKUP(C128,[1]CBRO2015!A:AK,33,0)</f>
        <v>0</v>
      </c>
      <c r="V128">
        <f>VLOOKUP(C128,[1]CBRO2015!A:AK,34,0)</f>
        <v>0</v>
      </c>
      <c r="X128" t="e">
        <f>VLOOKUP(C128,[2]matriz_atualizada!A:AK,10,0)</f>
        <v>#N/A</v>
      </c>
      <c r="Y128" t="e">
        <f>VLOOKUP(C128,[2]matriz_atualizada!A:AK,9,0)</f>
        <v>#N/A</v>
      </c>
    </row>
    <row r="129" spans="1:26" x14ac:dyDescent="0.25">
      <c r="A129">
        <f>VLOOKUP(C129,[1]CBRO2015!A:AK,4,0)</f>
        <v>3570</v>
      </c>
      <c r="B129">
        <v>1</v>
      </c>
      <c r="C129" s="3" t="s">
        <v>135</v>
      </c>
      <c r="D129">
        <v>1</v>
      </c>
      <c r="S129">
        <f>VLOOKUP(C129,[1]CBRO2015!A:AK,3,0)</f>
        <v>0</v>
      </c>
      <c r="T129">
        <f>VLOOKUP(C129,[1]CBRO2015!A:AK,26,0)</f>
        <v>0</v>
      </c>
      <c r="U129">
        <f>VLOOKUP(C129,[1]CBRO2015!A:AK,33,0)</f>
        <v>0</v>
      </c>
      <c r="V129">
        <f>VLOOKUP(C129,[1]CBRO2015!A:AK,34,0)</f>
        <v>0</v>
      </c>
      <c r="X129" t="e">
        <f>VLOOKUP(C129,[2]matriz_atualizada!A:AK,10,0)</f>
        <v>#N/A</v>
      </c>
      <c r="Y129" t="e">
        <f>VLOOKUP(C129,[2]matriz_atualizada!A:AK,9,0)</f>
        <v>#N/A</v>
      </c>
    </row>
    <row r="130" spans="1:26" x14ac:dyDescent="0.25">
      <c r="A130">
        <f>VLOOKUP(C130,[1]CBRO2015!A:AK,4,0)</f>
        <v>3921</v>
      </c>
      <c r="B130">
        <v>1</v>
      </c>
      <c r="C130" s="3" t="s">
        <v>136</v>
      </c>
      <c r="D130">
        <v>1</v>
      </c>
      <c r="S130">
        <f>VLOOKUP(C130,[1]CBRO2015!A:AK,3,0)</f>
        <v>0</v>
      </c>
      <c r="T130">
        <f>VLOOKUP(C130,[1]CBRO2015!A:AK,26,0)</f>
        <v>0</v>
      </c>
      <c r="U130">
        <f>VLOOKUP(C130,[1]CBRO2015!A:AK,33,0)</f>
        <v>0</v>
      </c>
      <c r="V130">
        <f>VLOOKUP(C130,[1]CBRO2015!A:AK,34,0)</f>
        <v>0</v>
      </c>
      <c r="X130" t="e">
        <f>VLOOKUP(C130,[2]matriz_atualizada!A:AK,10,0)</f>
        <v>#N/A</v>
      </c>
      <c r="Y130" t="e">
        <f>VLOOKUP(C130,[2]matriz_atualizada!A:AK,9,0)</f>
        <v>#N/A</v>
      </c>
    </row>
    <row r="131" spans="1:26" hidden="1" x14ac:dyDescent="0.25">
      <c r="A131">
        <f>VLOOKUP(C131,[1]CBRO2015!B:AK,3,0)</f>
        <v>49</v>
      </c>
      <c r="B131" t="str">
        <f>VLOOKUP(C131,[1]CBRO2015!B:AK,7,0)</f>
        <v>Tinamidae</v>
      </c>
      <c r="C131" s="4" t="s">
        <v>292</v>
      </c>
      <c r="D131">
        <v>1</v>
      </c>
      <c r="L131" t="s">
        <v>330</v>
      </c>
      <c r="M131" t="s">
        <v>331</v>
      </c>
      <c r="R131" t="s">
        <v>511</v>
      </c>
      <c r="S131" t="str">
        <f>VLOOKUP(C131,[1]CBRO2015!B:AK,2,0)</f>
        <v>inambu-chororó</v>
      </c>
      <c r="T131" t="str">
        <f>VLOOKUP(C131,[1]CBRO2015!B:AK,25,0)</f>
        <v>L</v>
      </c>
      <c r="U131" t="str">
        <f>VLOOKUP(C131,[1]CBRO2015!B:AK,32,0)</f>
        <v>N</v>
      </c>
      <c r="V131">
        <f>VLOOKUP(C131,[1]CBRO2015!B:AK,33,0)</f>
        <v>0</v>
      </c>
      <c r="W131">
        <f>VLOOKUP(C131,[1]CBRO2015!B:AK,34,0)</f>
        <v>0</v>
      </c>
      <c r="X131">
        <f>VLOOKUP(C131,[2]matriz_atualizada!A:AK,10,0)</f>
        <v>0</v>
      </c>
      <c r="Y131" t="str">
        <f>VLOOKUP(C131,[2]matriz_atualizada!A:AK,9,0)</f>
        <v>LC</v>
      </c>
    </row>
    <row r="132" spans="1:26" hidden="1" x14ac:dyDescent="0.25">
      <c r="A132">
        <f>VLOOKUP(C132,[1]CBRO2015!B:AK,3,0)</f>
        <v>60</v>
      </c>
      <c r="B132" t="str">
        <f>VLOOKUP(C132,[1]CBRO2015!B:AK,7,0)</f>
        <v>Tinamidae</v>
      </c>
      <c r="C132" s="4" t="s">
        <v>293</v>
      </c>
      <c r="D132">
        <v>1</v>
      </c>
      <c r="L132" t="s">
        <v>330</v>
      </c>
      <c r="M132" t="s">
        <v>331</v>
      </c>
      <c r="R132" t="s">
        <v>511</v>
      </c>
      <c r="S132" t="str">
        <f>VLOOKUP(C132,[1]CBRO2015!B:AK,2,0)</f>
        <v>codorna-amarela</v>
      </c>
      <c r="T132" t="str">
        <f>VLOOKUP(C132,[1]CBRO2015!B:AK,25,0)</f>
        <v>L</v>
      </c>
      <c r="U132" t="str">
        <f>VLOOKUP(C132,[1]CBRO2015!B:AK,32,0)</f>
        <v>N</v>
      </c>
      <c r="V132">
        <f>VLOOKUP(C132,[1]CBRO2015!B:AK,33,0)</f>
        <v>0</v>
      </c>
      <c r="W132">
        <f>VLOOKUP(C132,[1]CBRO2015!B:AK,34,0)</f>
        <v>0</v>
      </c>
      <c r="X132">
        <f>VLOOKUP(C132,[2]matriz_atualizada!A:AK,10,0)</f>
        <v>0</v>
      </c>
      <c r="Y132" t="str">
        <f>VLOOKUP(C132,[2]matriz_atualizada!A:AK,9,0)</f>
        <v>LC</v>
      </c>
    </row>
    <row r="133" spans="1:26" hidden="1" x14ac:dyDescent="0.25">
      <c r="A133">
        <f>VLOOKUP(C133,[1]CBRO2015!B:AK,3,0)</f>
        <v>69</v>
      </c>
      <c r="B133" t="str">
        <f>VLOOKUP(C133,[1]CBRO2015!B:AK,7,0)</f>
        <v>Anhimidae</v>
      </c>
      <c r="C133" s="4" t="s">
        <v>294</v>
      </c>
      <c r="D133">
        <v>1</v>
      </c>
      <c r="L133" t="s">
        <v>330</v>
      </c>
      <c r="M133" t="s">
        <v>331</v>
      </c>
      <c r="R133" t="s">
        <v>511</v>
      </c>
      <c r="S133" t="str">
        <f>VLOOKUP(C133,[1]CBRO2015!B:AK,2,0)</f>
        <v>anhuma</v>
      </c>
      <c r="T133" t="str">
        <f>VLOOKUP(C133,[1]CBRO2015!B:AK,25,0)</f>
        <v>M</v>
      </c>
      <c r="U133" t="str">
        <f>VLOOKUP(C133,[1]CBRO2015!B:AK,32,0)</f>
        <v>A</v>
      </c>
      <c r="V133">
        <f>VLOOKUP(C133,[1]CBRO2015!B:AK,33,0)</f>
        <v>0</v>
      </c>
      <c r="W133" t="str">
        <f>VLOOKUP(C133,[1]CBRO2015!B:AK,34,0)</f>
        <v>NT</v>
      </c>
      <c r="X133">
        <f>VLOOKUP(C133,[2]matriz_atualizada!A:AK,10,0)</f>
        <v>0</v>
      </c>
      <c r="Y133" t="str">
        <f>VLOOKUP(C133,[2]matriz_atualizada!A:AK,9,0)</f>
        <v>LC</v>
      </c>
      <c r="Z133">
        <v>1</v>
      </c>
    </row>
    <row r="134" spans="1:26" hidden="1" x14ac:dyDescent="0.25">
      <c r="A134">
        <f>VLOOKUP(C134,[1]CBRO2015!B:AK,3,0)</f>
        <v>75</v>
      </c>
      <c r="B134" t="str">
        <f>VLOOKUP(C134,[1]CBRO2015!B:AK,7,0)</f>
        <v>Anatidae</v>
      </c>
      <c r="C134" s="4" t="s">
        <v>295</v>
      </c>
      <c r="D134">
        <v>1</v>
      </c>
      <c r="L134" t="s">
        <v>330</v>
      </c>
      <c r="M134" t="s">
        <v>331</v>
      </c>
      <c r="R134" t="s">
        <v>511</v>
      </c>
      <c r="S134" t="str">
        <f>VLOOKUP(C134,[1]CBRO2015!B:AK,2,0)</f>
        <v>marreca-caneleira</v>
      </c>
      <c r="T134" t="str">
        <f>VLOOKUP(C134,[1]CBRO2015!B:AK,25,0)</f>
        <v>L</v>
      </c>
      <c r="U134" t="str">
        <f>VLOOKUP(C134,[1]CBRO2015!B:AK,32,0)</f>
        <v>A</v>
      </c>
      <c r="V134">
        <f>VLOOKUP(C134,[1]CBRO2015!B:AK,33,0)</f>
        <v>0</v>
      </c>
      <c r="W134">
        <f>VLOOKUP(C134,[1]CBRO2015!B:AK,34,0)</f>
        <v>0</v>
      </c>
      <c r="X134">
        <f>VLOOKUP(C134,[2]matriz_atualizada!A:AK,10,0)</f>
        <v>0</v>
      </c>
      <c r="Y134" t="str">
        <f>VLOOKUP(C134,[2]matriz_atualizada!A:AK,9,0)</f>
        <v>LC</v>
      </c>
    </row>
    <row r="135" spans="1:26" hidden="1" x14ac:dyDescent="0.25">
      <c r="A135">
        <f>VLOOKUP(C135,[1]CBRO2015!B:AK,3,0)</f>
        <v>76</v>
      </c>
      <c r="B135" t="str">
        <f>VLOOKUP(C135,[1]CBRO2015!B:AK,7,0)</f>
        <v>Anatidae</v>
      </c>
      <c r="C135" s="4" t="s">
        <v>296</v>
      </c>
      <c r="D135">
        <v>1</v>
      </c>
      <c r="L135" t="s">
        <v>330</v>
      </c>
      <c r="M135" t="s">
        <v>331</v>
      </c>
      <c r="R135" t="s">
        <v>511</v>
      </c>
      <c r="S135" t="str">
        <f>VLOOKUP(C135,[1]CBRO2015!B:AK,2,0)</f>
        <v>irerê</v>
      </c>
      <c r="T135" t="str">
        <f>VLOOKUP(C135,[1]CBRO2015!B:AK,25,0)</f>
        <v>L</v>
      </c>
      <c r="U135" t="str">
        <f>VLOOKUP(C135,[1]CBRO2015!B:AK,32,0)</f>
        <v>A</v>
      </c>
      <c r="V135">
        <f>VLOOKUP(C135,[1]CBRO2015!B:AK,33,0)</f>
        <v>0</v>
      </c>
      <c r="W135">
        <f>VLOOKUP(C135,[1]CBRO2015!B:AK,34,0)</f>
        <v>0</v>
      </c>
      <c r="X135">
        <f>VLOOKUP(C135,[2]matriz_atualizada!A:AK,10,0)</f>
        <v>0</v>
      </c>
      <c r="Y135" t="str">
        <f>VLOOKUP(C135,[2]matriz_atualizada!A:AK,9,0)</f>
        <v>LC</v>
      </c>
    </row>
    <row r="136" spans="1:26" hidden="1" x14ac:dyDescent="0.25">
      <c r="A136">
        <f>VLOOKUP(C136,[1]CBRO2015!B:AK,3,0)</f>
        <v>77</v>
      </c>
      <c r="B136" t="str">
        <f>VLOOKUP(C136,[1]CBRO2015!B:AK,7,0)</f>
        <v>Anatidae</v>
      </c>
      <c r="C136" s="4" t="s">
        <v>297</v>
      </c>
      <c r="D136">
        <v>1</v>
      </c>
      <c r="L136" t="s">
        <v>330</v>
      </c>
      <c r="M136" t="s">
        <v>331</v>
      </c>
      <c r="R136" t="s">
        <v>511</v>
      </c>
      <c r="S136" t="str">
        <f>VLOOKUP(C136,[1]CBRO2015!B:AK,2,0)</f>
        <v>marreca-cabocla</v>
      </c>
      <c r="T136" t="str">
        <f>VLOOKUP(C136,[1]CBRO2015!B:AK,25,0)</f>
        <v>L</v>
      </c>
      <c r="U136" t="str">
        <f>VLOOKUP(C136,[1]CBRO2015!B:AK,32,0)</f>
        <v>A</v>
      </c>
      <c r="V136">
        <f>VLOOKUP(C136,[1]CBRO2015!B:AK,33,0)</f>
        <v>0</v>
      </c>
      <c r="W136">
        <f>VLOOKUP(C136,[1]CBRO2015!B:AK,34,0)</f>
        <v>0</v>
      </c>
      <c r="X136">
        <f>VLOOKUP(C136,[2]matriz_atualizada!A:AK,10,0)</f>
        <v>0</v>
      </c>
      <c r="Y136" t="str">
        <f>VLOOKUP(C136,[2]matriz_atualizada!A:AK,9,0)</f>
        <v>LC</v>
      </c>
    </row>
    <row r="137" spans="1:26" hidden="1" x14ac:dyDescent="0.25">
      <c r="A137">
        <f>VLOOKUP(C137,[1]CBRO2015!B:AK,3,0)</f>
        <v>91</v>
      </c>
      <c r="B137" t="str">
        <f>VLOOKUP(C137,[1]CBRO2015!B:AK,7,0)</f>
        <v>Anatidae</v>
      </c>
      <c r="C137" s="4" t="s">
        <v>82</v>
      </c>
      <c r="D137">
        <v>1</v>
      </c>
      <c r="L137" t="s">
        <v>330</v>
      </c>
      <c r="M137" t="s">
        <v>331</v>
      </c>
      <c r="R137" t="s">
        <v>511</v>
      </c>
      <c r="S137" t="str">
        <f>VLOOKUP(C137,[1]CBRO2015!B:AK,2,0)</f>
        <v>pato-do-mato</v>
      </c>
      <c r="T137" t="str">
        <f>VLOOKUP(C137,[1]CBRO2015!B:AK,25,0)</f>
        <v>M</v>
      </c>
      <c r="U137" t="str">
        <f>VLOOKUP(C137,[1]CBRO2015!B:AK,32,0)</f>
        <v>A</v>
      </c>
      <c r="V137">
        <f>VLOOKUP(C137,[1]CBRO2015!B:AK,33,0)</f>
        <v>0</v>
      </c>
      <c r="W137">
        <f>VLOOKUP(C137,[1]CBRO2015!B:AK,34,0)</f>
        <v>0</v>
      </c>
      <c r="X137">
        <f>VLOOKUP(C137,[2]matriz_atualizada!A:AK,10,0)</f>
        <v>0</v>
      </c>
      <c r="Y137" t="str">
        <f>VLOOKUP(C137,[2]matriz_atualizada!A:AK,9,0)</f>
        <v>LC</v>
      </c>
    </row>
    <row r="138" spans="1:26" hidden="1" x14ac:dyDescent="0.25">
      <c r="A138">
        <f>VLOOKUP(C138,[1]CBRO2015!B:AK,3,0)</f>
        <v>97</v>
      </c>
      <c r="B138" t="str">
        <f>VLOOKUP(C138,[1]CBRO2015!B:AK,7,0)</f>
        <v>Anatidae</v>
      </c>
      <c r="C138" s="4" t="s">
        <v>73</v>
      </c>
      <c r="D138">
        <v>1</v>
      </c>
      <c r="L138" t="s">
        <v>330</v>
      </c>
      <c r="M138" t="s">
        <v>331</v>
      </c>
      <c r="R138" t="s">
        <v>511</v>
      </c>
      <c r="S138" t="str">
        <f>VLOOKUP(C138,[1]CBRO2015!B:AK,2,0)</f>
        <v>ananaí</v>
      </c>
      <c r="T138" t="str">
        <f>VLOOKUP(C138,[1]CBRO2015!B:AK,25,0)</f>
        <v>L</v>
      </c>
      <c r="U138" t="str">
        <f>VLOOKUP(C138,[1]CBRO2015!B:AK,32,0)</f>
        <v>A</v>
      </c>
      <c r="V138">
        <f>VLOOKUP(C138,[1]CBRO2015!B:AK,33,0)</f>
        <v>0</v>
      </c>
      <c r="W138">
        <f>VLOOKUP(C138,[1]CBRO2015!B:AK,34,0)</f>
        <v>0</v>
      </c>
      <c r="X138">
        <f>VLOOKUP(C138,[2]matriz_atualizada!A:AK,10,0)</f>
        <v>0</v>
      </c>
      <c r="Y138" t="str">
        <f>VLOOKUP(C138,[2]matriz_atualizada!A:AK,9,0)</f>
        <v>LC</v>
      </c>
    </row>
    <row r="139" spans="1:26" hidden="1" x14ac:dyDescent="0.25">
      <c r="A139">
        <f>VLOOKUP(C139,[1]CBRO2015!B:AK,3,0)</f>
        <v>107</v>
      </c>
      <c r="B139" t="str">
        <f>VLOOKUP(C139,[1]CBRO2015!B:AK,7,0)</f>
        <v>Anatidae</v>
      </c>
      <c r="C139" s="4" t="s">
        <v>298</v>
      </c>
      <c r="D139">
        <v>1</v>
      </c>
      <c r="L139" t="s">
        <v>330</v>
      </c>
      <c r="M139" t="s">
        <v>331</v>
      </c>
      <c r="R139" t="s">
        <v>511</v>
      </c>
      <c r="S139" t="str">
        <f>VLOOKUP(C139,[1]CBRO2015!B:AK,2,0)</f>
        <v>marreca-toicinho</v>
      </c>
      <c r="T139" t="str">
        <f>VLOOKUP(C139,[1]CBRO2015!B:AK,25,0)</f>
        <v>L</v>
      </c>
      <c r="U139" t="str">
        <f>VLOOKUP(C139,[1]CBRO2015!B:AK,32,0)</f>
        <v>A</v>
      </c>
      <c r="V139">
        <f>VLOOKUP(C139,[1]CBRO2015!B:AK,33,0)</f>
        <v>0</v>
      </c>
      <c r="W139">
        <f>VLOOKUP(C139,[1]CBRO2015!B:AK,34,0)</f>
        <v>0</v>
      </c>
      <c r="X139">
        <f>VLOOKUP(C139,[2]matriz_atualizada!A:AK,10,0)</f>
        <v>0</v>
      </c>
      <c r="Y139" t="str">
        <f>VLOOKUP(C139,[2]matriz_atualizada!A:AK,9,0)</f>
        <v>LC</v>
      </c>
    </row>
    <row r="140" spans="1:26" hidden="1" x14ac:dyDescent="0.25">
      <c r="A140">
        <f>VLOOKUP(C140,[1]CBRO2015!B:AK,3,0)</f>
        <v>125</v>
      </c>
      <c r="B140" t="str">
        <f>VLOOKUP(C140,[1]CBRO2015!B:AK,7,0)</f>
        <v>Anatidae</v>
      </c>
      <c r="C140" s="4" t="s">
        <v>299</v>
      </c>
      <c r="D140">
        <v>1</v>
      </c>
      <c r="L140" t="s">
        <v>330</v>
      </c>
      <c r="M140" t="s">
        <v>331</v>
      </c>
      <c r="R140" t="s">
        <v>511</v>
      </c>
      <c r="S140" t="str">
        <f>VLOOKUP(C140,[1]CBRO2015!B:AK,2,0)</f>
        <v>marreca-caucau</v>
      </c>
      <c r="T140" t="str">
        <f>VLOOKUP(C140,[1]CBRO2015!B:AK,25,0)</f>
        <v>M</v>
      </c>
      <c r="U140" t="str">
        <f>VLOOKUP(C140,[1]CBRO2015!B:AK,32,0)</f>
        <v>A</v>
      </c>
      <c r="V140">
        <f>VLOOKUP(C140,[1]CBRO2015!B:AK,33,0)</f>
        <v>0</v>
      </c>
      <c r="W140">
        <f>VLOOKUP(C140,[1]CBRO2015!B:AK,34,0)</f>
        <v>0</v>
      </c>
      <c r="X140">
        <f>VLOOKUP(C140,[2]matriz_atualizada!A:AK,10,0)</f>
        <v>0</v>
      </c>
      <c r="Y140" t="str">
        <f>VLOOKUP(C140,[2]matriz_atualizada!A:AK,9,0)</f>
        <v>LC</v>
      </c>
    </row>
    <row r="141" spans="1:26" hidden="1" x14ac:dyDescent="0.25">
      <c r="A141">
        <f>VLOOKUP(C141,[1]CBRO2015!B:AK,3,0)</f>
        <v>206</v>
      </c>
      <c r="B141" t="str">
        <f>VLOOKUP(C141,[1]CBRO2015!B:AK,7,0)</f>
        <v>Podicipedidae</v>
      </c>
      <c r="C141" s="4" t="s">
        <v>300</v>
      </c>
      <c r="D141">
        <v>1</v>
      </c>
      <c r="L141" t="s">
        <v>330</v>
      </c>
      <c r="M141" t="s">
        <v>331</v>
      </c>
      <c r="R141" t="s">
        <v>511</v>
      </c>
      <c r="S141" t="str">
        <f>VLOOKUP(C141,[1]CBRO2015!B:AK,2,0)</f>
        <v>mergulhão-pequeno</v>
      </c>
      <c r="T141" t="str">
        <f>VLOOKUP(C141,[1]CBRO2015!B:AK,25,0)</f>
        <v>M</v>
      </c>
      <c r="U141" t="str">
        <f>VLOOKUP(C141,[1]CBRO2015!B:AK,32,0)</f>
        <v>A</v>
      </c>
      <c r="V141">
        <f>VLOOKUP(C141,[1]CBRO2015!B:AK,33,0)</f>
        <v>0</v>
      </c>
      <c r="W141">
        <f>VLOOKUP(C141,[1]CBRO2015!B:AK,34,0)</f>
        <v>0</v>
      </c>
      <c r="X141">
        <f>VLOOKUP(C141,[2]matriz_atualizada!A:AK,10,0)</f>
        <v>0</v>
      </c>
      <c r="Y141" t="str">
        <f>VLOOKUP(C141,[2]matriz_atualizada!A:AK,9,0)</f>
        <v>LC</v>
      </c>
    </row>
    <row r="142" spans="1:26" hidden="1" x14ac:dyDescent="0.25">
      <c r="A142">
        <f>VLOOKUP(C142,[1]CBRO2015!B:AK,3,0)</f>
        <v>209</v>
      </c>
      <c r="B142" t="str">
        <f>VLOOKUP(C142,[1]CBRO2015!B:AK,7,0)</f>
        <v>Podicipedidae</v>
      </c>
      <c r="C142" s="4" t="s">
        <v>301</v>
      </c>
      <c r="D142">
        <v>1</v>
      </c>
      <c r="L142" t="s">
        <v>330</v>
      </c>
      <c r="M142" t="s">
        <v>331</v>
      </c>
      <c r="R142" t="s">
        <v>511</v>
      </c>
      <c r="S142" t="str">
        <f>VLOOKUP(C142,[1]CBRO2015!B:AK,2,0)</f>
        <v>mergulhão-caçador</v>
      </c>
      <c r="T142" t="str">
        <f>VLOOKUP(C142,[1]CBRO2015!B:AK,25,0)</f>
        <v>M</v>
      </c>
      <c r="U142" t="str">
        <f>VLOOKUP(C142,[1]CBRO2015!B:AK,32,0)</f>
        <v>A</v>
      </c>
      <c r="V142">
        <f>VLOOKUP(C142,[1]CBRO2015!B:AK,33,0)</f>
        <v>0</v>
      </c>
      <c r="W142">
        <f>VLOOKUP(C142,[1]CBRO2015!B:AK,34,0)</f>
        <v>0</v>
      </c>
      <c r="X142">
        <f>VLOOKUP(C142,[2]matriz_atualizada!A:AK,10,0)</f>
        <v>0</v>
      </c>
      <c r="Y142" t="str">
        <f>VLOOKUP(C142,[2]matriz_atualizada!A:AK,9,0)</f>
        <v>LC</v>
      </c>
    </row>
    <row r="143" spans="1:26" hidden="1" x14ac:dyDescent="0.25">
      <c r="A143">
        <f>VLOOKUP(C143,[1]CBRO2015!B:AK,3,0)</f>
        <v>905</v>
      </c>
      <c r="B143" t="str">
        <f>VLOOKUP(C143,[1]CBRO2015!B:AK,7,0)</f>
        <v>Columbidae</v>
      </c>
      <c r="C143" s="4" t="s">
        <v>302</v>
      </c>
      <c r="D143">
        <v>1</v>
      </c>
      <c r="L143" t="s">
        <v>330</v>
      </c>
      <c r="M143" t="s">
        <v>331</v>
      </c>
      <c r="R143" t="s">
        <v>511</v>
      </c>
      <c r="S143" t="str">
        <f>VLOOKUP(C143,[1]CBRO2015!B:AK,2,0)</f>
        <v>pombo-doméstico</v>
      </c>
      <c r="T143" t="str">
        <f>VLOOKUP(C143,[1]CBRO2015!B:AK,25,0)</f>
        <v>L</v>
      </c>
      <c r="U143" t="str">
        <f>VLOOKUP(C143,[1]CBRO2015!B:AK,32,0)</f>
        <v>N</v>
      </c>
      <c r="V143" t="str">
        <f>VLOOKUP(C143,[1]CBRO2015!B:AK,33,0)</f>
        <v>Exo</v>
      </c>
      <c r="W143">
        <f>VLOOKUP(C143,[1]CBRO2015!B:AK,34,0)</f>
        <v>0</v>
      </c>
      <c r="X143">
        <f>VLOOKUP(C143,[2]matriz_atualizada!A:AK,10,0)</f>
        <v>0</v>
      </c>
      <c r="Y143" t="str">
        <f>VLOOKUP(C143,[2]matriz_atualizada!A:AK,9,0)</f>
        <v>LC</v>
      </c>
    </row>
    <row r="144" spans="1:26" hidden="1" x14ac:dyDescent="0.25">
      <c r="A144">
        <f>VLOOKUP(C144,[1]CBRO2015!B:AK,3,0)</f>
        <v>909</v>
      </c>
      <c r="B144" t="str">
        <f>VLOOKUP(C144,[1]CBRO2015!B:AK,7,0)</f>
        <v>Columbidae</v>
      </c>
      <c r="C144" s="4" t="s">
        <v>36</v>
      </c>
      <c r="D144">
        <v>1</v>
      </c>
      <c r="L144" t="s">
        <v>330</v>
      </c>
      <c r="M144" t="s">
        <v>331</v>
      </c>
      <c r="R144" t="s">
        <v>511</v>
      </c>
      <c r="S144" t="str">
        <f>VLOOKUP(C144,[1]CBRO2015!B:AK,2,0)</f>
        <v>asa-branca</v>
      </c>
      <c r="T144" t="str">
        <f>VLOOKUP(C144,[1]CBRO2015!B:AK,25,0)</f>
        <v>M</v>
      </c>
      <c r="U144" t="str">
        <f>VLOOKUP(C144,[1]CBRO2015!B:AK,32,0)</f>
        <v>F</v>
      </c>
      <c r="V144">
        <f>VLOOKUP(C144,[1]CBRO2015!B:AK,33,0)</f>
        <v>0</v>
      </c>
      <c r="W144">
        <f>VLOOKUP(C144,[1]CBRO2015!B:AK,34,0)</f>
        <v>0</v>
      </c>
      <c r="X144">
        <f>VLOOKUP(C144,[2]matriz_atualizada!A:AK,10,0)</f>
        <v>0</v>
      </c>
      <c r="Y144" t="str">
        <f>VLOOKUP(C144,[2]matriz_atualizada!A:AK,9,0)</f>
        <v>LC</v>
      </c>
    </row>
    <row r="145" spans="1:25" hidden="1" x14ac:dyDescent="0.25">
      <c r="A145">
        <f>VLOOKUP(C145,[1]CBRO2015!B:AK,3,0)</f>
        <v>916</v>
      </c>
      <c r="B145" t="str">
        <f>VLOOKUP(C145,[1]CBRO2015!B:AK,7,0)</f>
        <v>Columbidae</v>
      </c>
      <c r="C145" s="4" t="s">
        <v>303</v>
      </c>
      <c r="D145">
        <v>1</v>
      </c>
      <c r="L145" t="s">
        <v>330</v>
      </c>
      <c r="M145" t="s">
        <v>331</v>
      </c>
      <c r="R145" t="s">
        <v>511</v>
      </c>
      <c r="S145" t="str">
        <f>VLOOKUP(C145,[1]CBRO2015!B:AK,2,0)</f>
        <v>pomba-galega</v>
      </c>
      <c r="T145" t="str">
        <f>VLOOKUP(C145,[1]CBRO2015!B:AK,25,0)</f>
        <v>M</v>
      </c>
      <c r="U145" t="str">
        <f>VLOOKUP(C145,[1]CBRO2015!B:AK,32,0)</f>
        <v>F</v>
      </c>
      <c r="V145">
        <f>VLOOKUP(C145,[1]CBRO2015!B:AK,33,0)</f>
        <v>0</v>
      </c>
      <c r="W145">
        <f>VLOOKUP(C145,[1]CBRO2015!B:AK,34,0)</f>
        <v>0</v>
      </c>
      <c r="X145">
        <f>VLOOKUP(C145,[2]matriz_atualizada!A:AK,10,0)</f>
        <v>0</v>
      </c>
      <c r="Y145" t="str">
        <f>VLOOKUP(C145,[2]matriz_atualizada!A:AK,9,0)</f>
        <v>LC</v>
      </c>
    </row>
    <row r="146" spans="1:25" hidden="1" x14ac:dyDescent="0.25">
      <c r="A146">
        <f>VLOOKUP(C146,[1]CBRO2015!B:AK,3,0)</f>
        <v>937</v>
      </c>
      <c r="B146" t="str">
        <f>VLOOKUP(C146,[1]CBRO2015!B:AK,7,0)</f>
        <v>Columbidae</v>
      </c>
      <c r="C146" s="4" t="s">
        <v>47</v>
      </c>
      <c r="D146">
        <v>1</v>
      </c>
      <c r="L146" t="s">
        <v>330</v>
      </c>
      <c r="M146" t="s">
        <v>331</v>
      </c>
      <c r="R146" t="s">
        <v>511</v>
      </c>
      <c r="S146" t="str">
        <f>VLOOKUP(C146,[1]CBRO2015!B:AK,2,0)</f>
        <v>juriti-pupu</v>
      </c>
      <c r="T146" t="str">
        <f>VLOOKUP(C146,[1]CBRO2015!B:AK,25,0)</f>
        <v>L</v>
      </c>
      <c r="U146" t="str">
        <f>VLOOKUP(C146,[1]CBRO2015!B:AK,32,0)</f>
        <v>F</v>
      </c>
      <c r="V146">
        <f>VLOOKUP(C146,[1]CBRO2015!B:AK,33,0)</f>
        <v>0</v>
      </c>
      <c r="W146">
        <f>VLOOKUP(C146,[1]CBRO2015!B:AK,34,0)</f>
        <v>0</v>
      </c>
      <c r="X146">
        <f>VLOOKUP(C146,[2]matriz_atualizada!A:AK,10,0)</f>
        <v>0</v>
      </c>
      <c r="Y146" t="str">
        <f>VLOOKUP(C146,[2]matriz_atualizada!A:AK,9,0)</f>
        <v>LC</v>
      </c>
    </row>
    <row r="147" spans="1:25" hidden="1" x14ac:dyDescent="0.25">
      <c r="A147">
        <f>VLOOKUP(C147,[1]CBRO2015!B:AK,3,0)</f>
        <v>930</v>
      </c>
      <c r="B147" t="str">
        <f>VLOOKUP(C147,[1]CBRO2015!B:AK,7,0)</f>
        <v>Columbidae</v>
      </c>
      <c r="C147" s="4" t="s">
        <v>57</v>
      </c>
      <c r="D147">
        <v>1</v>
      </c>
      <c r="L147" t="s">
        <v>330</v>
      </c>
      <c r="M147" t="s">
        <v>331</v>
      </c>
      <c r="R147" t="s">
        <v>511</v>
      </c>
      <c r="S147" t="str">
        <f>VLOOKUP(C147,[1]CBRO2015!B:AK,2,0)</f>
        <v>avoante</v>
      </c>
      <c r="T147" t="str">
        <f>VLOOKUP(C147,[1]CBRO2015!B:AK,25,0)</f>
        <v>L</v>
      </c>
      <c r="U147" t="str">
        <f>VLOOKUP(C147,[1]CBRO2015!B:AK,32,0)</f>
        <v>N</v>
      </c>
      <c r="V147">
        <f>VLOOKUP(C147,[1]CBRO2015!B:AK,33,0)</f>
        <v>0</v>
      </c>
      <c r="W147">
        <f>VLOOKUP(C147,[1]CBRO2015!B:AK,34,0)</f>
        <v>0</v>
      </c>
      <c r="X147">
        <f>VLOOKUP(C147,[2]matriz_atualizada!A:AK,10,0)</f>
        <v>0</v>
      </c>
      <c r="Y147" t="str">
        <f>VLOOKUP(C147,[2]matriz_atualizada!A:AK,9,0)</f>
        <v>LC</v>
      </c>
    </row>
    <row r="148" spans="1:25" hidden="1" x14ac:dyDescent="0.25">
      <c r="A148">
        <f>VLOOKUP(C148,[1]CBRO2015!B:AK,3,0)</f>
        <v>888</v>
      </c>
      <c r="B148" t="str">
        <f>VLOOKUP(C148,[1]CBRO2015!B:AK,7,0)</f>
        <v>Columbidae</v>
      </c>
      <c r="C148" s="4" t="s">
        <v>304</v>
      </c>
      <c r="D148">
        <v>1</v>
      </c>
      <c r="L148" t="s">
        <v>330</v>
      </c>
      <c r="M148" t="s">
        <v>331</v>
      </c>
      <c r="R148" t="s">
        <v>511</v>
      </c>
      <c r="S148" t="str">
        <f>VLOOKUP(C148,[1]CBRO2015!B:AK,2,0)</f>
        <v>rolinha</v>
      </c>
      <c r="T148" t="str">
        <f>VLOOKUP(C148,[1]CBRO2015!B:AK,25,0)</f>
        <v>L</v>
      </c>
      <c r="U148" t="str">
        <f>VLOOKUP(C148,[1]CBRO2015!B:AK,32,0)</f>
        <v>N</v>
      </c>
      <c r="V148">
        <f>VLOOKUP(C148,[1]CBRO2015!B:AK,33,0)</f>
        <v>0</v>
      </c>
      <c r="W148">
        <f>VLOOKUP(C148,[1]CBRO2015!B:AK,34,0)</f>
        <v>0</v>
      </c>
      <c r="X148">
        <f>VLOOKUP(C148,[2]matriz_atualizada!A:AK,10,0)</f>
        <v>0</v>
      </c>
      <c r="Y148" t="str">
        <f>VLOOKUP(C148,[2]matriz_atualizada!A:AK,9,0)</f>
        <v>LC</v>
      </c>
    </row>
    <row r="149" spans="1:25" hidden="1" x14ac:dyDescent="0.25">
      <c r="A149">
        <f>VLOOKUP(C149,[1]CBRO2015!B:AK,3,0)</f>
        <v>891</v>
      </c>
      <c r="B149" t="str">
        <f>VLOOKUP(C149,[1]CBRO2015!B:AK,7,0)</f>
        <v>Columbidae</v>
      </c>
      <c r="C149" s="4" t="s">
        <v>305</v>
      </c>
      <c r="D149">
        <v>1</v>
      </c>
      <c r="L149" t="s">
        <v>330</v>
      </c>
      <c r="M149" t="s">
        <v>331</v>
      </c>
      <c r="R149" t="s">
        <v>511</v>
      </c>
      <c r="S149" t="str">
        <f>VLOOKUP(C149,[1]CBRO2015!B:AK,2,0)</f>
        <v>fogo-apagou</v>
      </c>
      <c r="T149" t="str">
        <f>VLOOKUP(C149,[1]CBRO2015!B:AK,25,0)</f>
        <v>L</v>
      </c>
      <c r="U149" t="str">
        <f>VLOOKUP(C149,[1]CBRO2015!B:AK,32,0)</f>
        <v>N</v>
      </c>
      <c r="V149">
        <f>VLOOKUP(C149,[1]CBRO2015!B:AK,33,0)</f>
        <v>0</v>
      </c>
      <c r="W149">
        <f>VLOOKUP(C149,[1]CBRO2015!B:AK,34,0)</f>
        <v>0</v>
      </c>
      <c r="X149">
        <f>VLOOKUP(C149,[2]matriz_atualizada!A:AK,10,0)</f>
        <v>0</v>
      </c>
      <c r="Y149" t="str">
        <f>VLOOKUP(C149,[2]matriz_atualizada!A:AK,9,0)</f>
        <v>LC</v>
      </c>
    </row>
    <row r="150" spans="1:25" hidden="1" x14ac:dyDescent="0.25">
      <c r="A150">
        <f>VLOOKUP(C150,[1]CBRO2015!B:AK,3,0)</f>
        <v>989</v>
      </c>
      <c r="B150" t="str">
        <f>VLOOKUP(C150,[1]CBRO2015!B:AK,7,0)</f>
        <v>Cuculidae</v>
      </c>
      <c r="C150" s="4" t="s">
        <v>306</v>
      </c>
      <c r="D150">
        <v>1</v>
      </c>
      <c r="L150" t="s">
        <v>330</v>
      </c>
      <c r="M150" t="s">
        <v>331</v>
      </c>
      <c r="R150" t="s">
        <v>511</v>
      </c>
      <c r="S150" t="str">
        <f>VLOOKUP(C150,[1]CBRO2015!B:AK,2,0)</f>
        <v>anu-branco</v>
      </c>
      <c r="T150" t="str">
        <f>VLOOKUP(C150,[1]CBRO2015!B:AK,25,0)</f>
        <v>L</v>
      </c>
      <c r="U150" t="str">
        <f>VLOOKUP(C150,[1]CBRO2015!B:AK,32,0)</f>
        <v>N</v>
      </c>
      <c r="V150">
        <f>VLOOKUP(C150,[1]CBRO2015!B:AK,33,0)</f>
        <v>0</v>
      </c>
      <c r="W150">
        <f>VLOOKUP(C150,[1]CBRO2015!B:AK,34,0)</f>
        <v>0</v>
      </c>
      <c r="X150">
        <f>VLOOKUP(C150,[2]matriz_atualizada!A:AK,10,0)</f>
        <v>0</v>
      </c>
      <c r="Y150" t="str">
        <f>VLOOKUP(C150,[2]matriz_atualizada!A:AK,9,0)</f>
        <v>LC</v>
      </c>
    </row>
    <row r="151" spans="1:25" hidden="1" x14ac:dyDescent="0.25">
      <c r="A151">
        <f>VLOOKUP(C151,[1]CBRO2015!B:AK,3,0)</f>
        <v>987</v>
      </c>
      <c r="B151" t="str">
        <f>VLOOKUP(C151,[1]CBRO2015!B:AK,7,0)</f>
        <v>Cuculidae</v>
      </c>
      <c r="C151" s="4" t="s">
        <v>307</v>
      </c>
      <c r="D151">
        <v>1</v>
      </c>
      <c r="L151" t="s">
        <v>330</v>
      </c>
      <c r="M151" t="s">
        <v>331</v>
      </c>
      <c r="R151" t="s">
        <v>511</v>
      </c>
      <c r="S151" t="str">
        <f>VLOOKUP(C151,[1]CBRO2015!B:AK,2,0)</f>
        <v>anu-preto</v>
      </c>
      <c r="T151" t="str">
        <f>VLOOKUP(C151,[1]CBRO2015!B:AK,25,0)</f>
        <v>L</v>
      </c>
      <c r="U151" t="str">
        <f>VLOOKUP(C151,[1]CBRO2015!B:AK,32,0)</f>
        <v>N</v>
      </c>
      <c r="V151">
        <f>VLOOKUP(C151,[1]CBRO2015!B:AK,33,0)</f>
        <v>0</v>
      </c>
      <c r="W151">
        <f>VLOOKUP(C151,[1]CBRO2015!B:AK,34,0)</f>
        <v>0</v>
      </c>
      <c r="X151">
        <f>VLOOKUP(C151,[2]matriz_atualizada!A:AK,10,0)</f>
        <v>0</v>
      </c>
      <c r="Y151" t="str">
        <f>VLOOKUP(C151,[2]matriz_atualizada!A:AK,9,0)</f>
        <v>LC</v>
      </c>
    </row>
    <row r="152" spans="1:25" hidden="1" x14ac:dyDescent="0.25">
      <c r="A152">
        <f>VLOOKUP(C152,[1]CBRO2015!B:AK,3,0)</f>
        <v>992</v>
      </c>
      <c r="B152" t="str">
        <f>VLOOKUP(C152,[1]CBRO2015!B:AK,7,0)</f>
        <v>Cuculidae</v>
      </c>
      <c r="C152" s="4" t="s">
        <v>69</v>
      </c>
      <c r="D152">
        <v>1</v>
      </c>
      <c r="L152" t="s">
        <v>330</v>
      </c>
      <c r="M152" t="s">
        <v>331</v>
      </c>
      <c r="R152" t="s">
        <v>511</v>
      </c>
      <c r="S152" t="str">
        <f>VLOOKUP(C152,[1]CBRO2015!B:AK,2,0)</f>
        <v>saci</v>
      </c>
      <c r="T152" t="str">
        <f>VLOOKUP(C152,[1]CBRO2015!B:AK,25,0)</f>
        <v>L</v>
      </c>
      <c r="U152" t="str">
        <f>VLOOKUP(C152,[1]CBRO2015!B:AK,32,0)</f>
        <v>N</v>
      </c>
      <c r="V152">
        <f>VLOOKUP(C152,[1]CBRO2015!B:AK,33,0)</f>
        <v>0</v>
      </c>
      <c r="W152">
        <f>VLOOKUP(C152,[1]CBRO2015!B:AK,34,0)</f>
        <v>0</v>
      </c>
      <c r="X152">
        <f>VLOOKUP(C152,[2]matriz_atualizada!A:AK,10,0)</f>
        <v>0</v>
      </c>
      <c r="Y152" t="str">
        <f>VLOOKUP(C152,[2]matriz_atualizada!A:AK,9,0)</f>
        <v>LC</v>
      </c>
    </row>
    <row r="153" spans="1:25" hidden="1" x14ac:dyDescent="0.25">
      <c r="A153">
        <f>VLOOKUP(C153,[1]CBRO2015!B:AK,3,0)</f>
        <v>969</v>
      </c>
      <c r="B153" t="str">
        <f>VLOOKUP(C153,[1]CBRO2015!B:AK,7,0)</f>
        <v>Cuculidae</v>
      </c>
      <c r="C153" s="4" t="s">
        <v>52</v>
      </c>
      <c r="D153">
        <v>1</v>
      </c>
      <c r="L153" t="s">
        <v>330</v>
      </c>
      <c r="M153" t="s">
        <v>331</v>
      </c>
      <c r="R153" t="s">
        <v>511</v>
      </c>
      <c r="S153" t="str">
        <f>VLOOKUP(C153,[1]CBRO2015!B:AK,2,0)</f>
        <v>alma-de-gato</v>
      </c>
      <c r="T153" t="str">
        <f>VLOOKUP(C153,[1]CBRO2015!B:AK,25,0)</f>
        <v>L</v>
      </c>
      <c r="U153" t="str">
        <f>VLOOKUP(C153,[1]CBRO2015!B:AK,32,0)</f>
        <v>F</v>
      </c>
      <c r="V153">
        <f>VLOOKUP(C153,[1]CBRO2015!B:AK,33,0)</f>
        <v>0</v>
      </c>
      <c r="W153">
        <f>VLOOKUP(C153,[1]CBRO2015!B:AK,34,0)</f>
        <v>0</v>
      </c>
      <c r="X153">
        <f>VLOOKUP(C153,[2]matriz_atualizada!A:AK,10,0)</f>
        <v>0</v>
      </c>
      <c r="Y153" t="str">
        <f>VLOOKUP(C153,[2]matriz_atualizada!A:AK,9,0)</f>
        <v>LC</v>
      </c>
    </row>
    <row r="154" spans="1:25" hidden="1" x14ac:dyDescent="0.25">
      <c r="A154">
        <f>VLOOKUP(C154,[1]CBRO2015!B:AK,3,0)</f>
        <v>978</v>
      </c>
      <c r="B154" t="str">
        <f>VLOOKUP(C154,[1]CBRO2015!B:AK,7,0)</f>
        <v>Cuculidae</v>
      </c>
      <c r="C154" s="4" t="s">
        <v>308</v>
      </c>
      <c r="D154">
        <v>1</v>
      </c>
      <c r="L154" t="s">
        <v>330</v>
      </c>
      <c r="M154" t="s">
        <v>331</v>
      </c>
      <c r="R154" t="s">
        <v>511</v>
      </c>
      <c r="S154" t="str">
        <f>VLOOKUP(C154,[1]CBRO2015!B:AK,2,0)</f>
        <v>papa-lagarta</v>
      </c>
      <c r="T154" t="str">
        <f>VLOOKUP(C154,[1]CBRO2015!B:AK,25,0)</f>
        <v>L</v>
      </c>
      <c r="U154" t="str">
        <f>VLOOKUP(C154,[1]CBRO2015!B:AK,32,0)</f>
        <v>F</v>
      </c>
      <c r="V154">
        <f>VLOOKUP(C154,[1]CBRO2015!B:AK,33,0)</f>
        <v>0</v>
      </c>
      <c r="W154">
        <f>VLOOKUP(C154,[1]CBRO2015!B:AK,34,0)</f>
        <v>0</v>
      </c>
      <c r="X154">
        <f>VLOOKUP(C154,[2]matriz_atualizada!A:AK,10,0)</f>
        <v>0</v>
      </c>
      <c r="Y154" t="str">
        <f>VLOOKUP(C154,[2]matriz_atualizada!A:AK,9,0)</f>
        <v>LC</v>
      </c>
    </row>
    <row r="155" spans="1:25" hidden="1" x14ac:dyDescent="0.25">
      <c r="A155">
        <f>VLOOKUP(C155,[1]CBRO2015!B:AK,3,0)</f>
        <v>979</v>
      </c>
      <c r="B155" t="str">
        <f>VLOOKUP(C155,[1]CBRO2015!B:AK,7,0)</f>
        <v>Cuculidae</v>
      </c>
      <c r="C155" s="4" t="s">
        <v>309</v>
      </c>
      <c r="D155">
        <v>1</v>
      </c>
      <c r="L155" t="s">
        <v>330</v>
      </c>
      <c r="M155" t="s">
        <v>331</v>
      </c>
      <c r="R155" t="s">
        <v>511</v>
      </c>
      <c r="S155" t="str">
        <f>VLOOKUP(C155,[1]CBRO2015!B:AK,2,0)</f>
        <v>papa-lagarta-de-asa-vermelha</v>
      </c>
      <c r="T155" t="str">
        <f>VLOOKUP(C155,[1]CBRO2015!B:AK,25,0)</f>
        <v>M</v>
      </c>
      <c r="U155" t="str">
        <f>VLOOKUP(C155,[1]CBRO2015!B:AK,32,0)</f>
        <v>F</v>
      </c>
      <c r="V155">
        <f>VLOOKUP(C155,[1]CBRO2015!B:AK,33,0)</f>
        <v>0</v>
      </c>
      <c r="W155">
        <f>VLOOKUP(C155,[1]CBRO2015!B:AK,34,0)</f>
        <v>0</v>
      </c>
      <c r="X155">
        <f>VLOOKUP(C155,[2]matriz_atualizada!A:AK,10,0)</f>
        <v>0</v>
      </c>
      <c r="Y155" t="str">
        <f>VLOOKUP(C155,[2]matriz_atualizada!A:AK,9,0)</f>
        <v>LC</v>
      </c>
    </row>
    <row r="156" spans="1:25" hidden="1" x14ac:dyDescent="0.25">
      <c r="A156">
        <f>VLOOKUP(C156,[1]CBRO2015!B:AK,3,0)</f>
        <v>1087</v>
      </c>
      <c r="B156" t="str">
        <f>VLOOKUP(C156,[1]CBRO2015!B:AK,7,0)</f>
        <v>Nyctibiidae</v>
      </c>
      <c r="C156" s="4" t="s">
        <v>310</v>
      </c>
      <c r="D156">
        <v>1</v>
      </c>
      <c r="L156" t="s">
        <v>330</v>
      </c>
      <c r="M156" t="s">
        <v>331</v>
      </c>
      <c r="R156" t="s">
        <v>511</v>
      </c>
      <c r="S156" t="str">
        <f>VLOOKUP(C156,[1]CBRO2015!B:AK,2,0)</f>
        <v>urutau</v>
      </c>
      <c r="T156" t="str">
        <f>VLOOKUP(C156,[1]CBRO2015!B:AK,25,0)</f>
        <v>L</v>
      </c>
      <c r="U156" t="str">
        <f>VLOOKUP(C156,[1]CBRO2015!B:AK,32,0)</f>
        <v>F</v>
      </c>
      <c r="V156">
        <f>VLOOKUP(C156,[1]CBRO2015!B:AK,33,0)</f>
        <v>0</v>
      </c>
      <c r="W156">
        <f>VLOOKUP(C156,[1]CBRO2015!B:AK,34,0)</f>
        <v>0</v>
      </c>
      <c r="X156">
        <f>VLOOKUP(C156,[2]matriz_atualizada!A:AK,10,0)</f>
        <v>0</v>
      </c>
      <c r="Y156" t="str">
        <f>VLOOKUP(C156,[2]matriz_atualizada!A:AK,9,0)</f>
        <v>LC</v>
      </c>
    </row>
    <row r="157" spans="1:25" hidden="1" x14ac:dyDescent="0.25">
      <c r="A157">
        <f>VLOOKUP(C157,[1]CBRO2015!B:AK,3,0)</f>
        <v>1117</v>
      </c>
      <c r="B157" t="str">
        <f>VLOOKUP(C157,[1]CBRO2015!B:AK,7,0)</f>
        <v>Caprimulgidae</v>
      </c>
      <c r="C157" s="4" t="s">
        <v>311</v>
      </c>
      <c r="D157">
        <v>1</v>
      </c>
      <c r="L157" t="s">
        <v>330</v>
      </c>
      <c r="M157" t="s">
        <v>331</v>
      </c>
      <c r="R157" t="s">
        <v>511</v>
      </c>
      <c r="S157" t="str">
        <f>VLOOKUP(C157,[1]CBRO2015!B:AK,2,0)</f>
        <v>bacurau</v>
      </c>
      <c r="T157" t="str">
        <f>VLOOKUP(C157,[1]CBRO2015!B:AK,25,0)</f>
        <v>L</v>
      </c>
      <c r="U157" t="str">
        <f>VLOOKUP(C157,[1]CBRO2015!B:AK,32,0)</f>
        <v>F</v>
      </c>
      <c r="V157">
        <f>VLOOKUP(C157,[1]CBRO2015!B:AK,33,0)</f>
        <v>0</v>
      </c>
      <c r="W157">
        <f>VLOOKUP(C157,[1]CBRO2015!B:AK,34,0)</f>
        <v>0</v>
      </c>
      <c r="X157">
        <f>VLOOKUP(C157,[2]matriz_atualizada!A:AK,10,0)</f>
        <v>0</v>
      </c>
      <c r="Y157" t="str">
        <f>VLOOKUP(C157,[2]matriz_atualizada!A:AK,9,0)</f>
        <v>LC</v>
      </c>
    </row>
    <row r="158" spans="1:25" hidden="1" x14ac:dyDescent="0.25">
      <c r="A158">
        <f>VLOOKUP(C158,[1]CBRO2015!B:AK,3,0)</f>
        <v>1125</v>
      </c>
      <c r="B158" t="str">
        <f>VLOOKUP(C158,[1]CBRO2015!B:AK,7,0)</f>
        <v>Caprimulgidae</v>
      </c>
      <c r="C158" s="4" t="s">
        <v>312</v>
      </c>
      <c r="D158">
        <v>1</v>
      </c>
      <c r="L158" t="s">
        <v>330</v>
      </c>
      <c r="M158" t="s">
        <v>331</v>
      </c>
      <c r="R158" t="s">
        <v>511</v>
      </c>
      <c r="S158" t="str">
        <f>VLOOKUP(C158,[1]CBRO2015!B:AK,2,0)</f>
        <v>bacurau-chintã</v>
      </c>
      <c r="T158" t="str">
        <f>VLOOKUP(C158,[1]CBRO2015!B:AK,25,0)</f>
        <v>L</v>
      </c>
      <c r="U158" t="str">
        <f>VLOOKUP(C158,[1]CBRO2015!B:AK,32,0)</f>
        <v>F</v>
      </c>
      <c r="V158">
        <f>VLOOKUP(C158,[1]CBRO2015!B:AK,33,0)</f>
        <v>0</v>
      </c>
      <c r="W158">
        <f>VLOOKUP(C158,[1]CBRO2015!B:AK,34,0)</f>
        <v>0</v>
      </c>
      <c r="X158">
        <f>VLOOKUP(C158,[2]matriz_atualizada!A:AK,10,0)</f>
        <v>0</v>
      </c>
      <c r="Y158">
        <f>VLOOKUP(C158,[2]matriz_atualizada!A:AK,9,0)</f>
        <v>0</v>
      </c>
    </row>
    <row r="159" spans="1:25" hidden="1" x14ac:dyDescent="0.25">
      <c r="A159">
        <f>VLOOKUP(C159,[1]CBRO2015!B:AK,3,0)</f>
        <v>1142</v>
      </c>
      <c r="B159" t="str">
        <f>VLOOKUP(C159,[1]CBRO2015!B:AK,7,0)</f>
        <v>Caprimulgidae</v>
      </c>
      <c r="C159" s="4" t="s">
        <v>313</v>
      </c>
      <c r="D159">
        <v>1</v>
      </c>
      <c r="L159" t="s">
        <v>330</v>
      </c>
      <c r="M159" t="s">
        <v>331</v>
      </c>
      <c r="R159" t="s">
        <v>511</v>
      </c>
      <c r="S159" t="str">
        <f>VLOOKUP(C159,[1]CBRO2015!B:AK,2,0)</f>
        <v>bacurau-tesoura</v>
      </c>
      <c r="T159" t="str">
        <f>VLOOKUP(C159,[1]CBRO2015!B:AK,25,0)</f>
        <v>L</v>
      </c>
      <c r="U159" t="str">
        <f>VLOOKUP(C159,[1]CBRO2015!B:AK,32,0)</f>
        <v>N</v>
      </c>
      <c r="V159">
        <f>VLOOKUP(C159,[1]CBRO2015!B:AK,33,0)</f>
        <v>0</v>
      </c>
      <c r="W159">
        <f>VLOOKUP(C159,[1]CBRO2015!B:AK,34,0)</f>
        <v>0</v>
      </c>
      <c r="X159">
        <f>VLOOKUP(C159,[2]matriz_atualizada!A:AK,10,0)</f>
        <v>0</v>
      </c>
      <c r="Y159" t="str">
        <f>VLOOKUP(C159,[2]matriz_atualizada!A:AK,9,0)</f>
        <v>LC</v>
      </c>
    </row>
    <row r="160" spans="1:25" hidden="1" x14ac:dyDescent="0.25">
      <c r="A160">
        <f>VLOOKUP(C160,[1]CBRO2015!B:AK,3,0)</f>
        <v>1155</v>
      </c>
      <c r="B160" t="str">
        <f>VLOOKUP(C160,[1]CBRO2015!B:AK,7,0)</f>
        <v>Caprimulgidae</v>
      </c>
      <c r="C160" s="4" t="s">
        <v>314</v>
      </c>
      <c r="D160">
        <v>1</v>
      </c>
      <c r="L160" t="s">
        <v>330</v>
      </c>
      <c r="M160" t="s">
        <v>331</v>
      </c>
      <c r="R160" t="s">
        <v>511</v>
      </c>
      <c r="S160" t="str">
        <f>VLOOKUP(C160,[1]CBRO2015!B:AK,2,0)</f>
        <v>corucão</v>
      </c>
      <c r="T160" t="str">
        <f>VLOOKUP(C160,[1]CBRO2015!B:AK,25,0)</f>
        <v>L</v>
      </c>
      <c r="U160" t="str">
        <f>VLOOKUP(C160,[1]CBRO2015!B:AK,32,0)</f>
        <v>N</v>
      </c>
      <c r="V160">
        <f>VLOOKUP(C160,[1]CBRO2015!B:AK,33,0)</f>
        <v>0</v>
      </c>
      <c r="W160">
        <f>VLOOKUP(C160,[1]CBRO2015!B:AK,34,0)</f>
        <v>0</v>
      </c>
      <c r="X160">
        <f>VLOOKUP(C160,[2]matriz_atualizada!A:AK,10,0)</f>
        <v>0</v>
      </c>
      <c r="Y160">
        <f>VLOOKUP(C160,[2]matriz_atualizada!A:AK,9,0)</f>
        <v>0</v>
      </c>
    </row>
    <row r="161" spans="1:26" hidden="1" x14ac:dyDescent="0.25">
      <c r="A161">
        <f>VLOOKUP(C161,[1]CBRO2015!B:AK,3,0)</f>
        <v>1194</v>
      </c>
      <c r="B161" t="str">
        <f>VLOOKUP(C161,[1]CBRO2015!B:AK,7,0)</f>
        <v>Apodidae</v>
      </c>
      <c r="C161" s="4" t="s">
        <v>315</v>
      </c>
      <c r="D161">
        <v>1</v>
      </c>
      <c r="L161" t="s">
        <v>330</v>
      </c>
      <c r="M161" t="s">
        <v>331</v>
      </c>
      <c r="R161" t="s">
        <v>511</v>
      </c>
      <c r="S161" t="str">
        <f>VLOOKUP(C161,[1]CBRO2015!B:AK,2,0)</f>
        <v>andorinhão-do-temporal</v>
      </c>
      <c r="T161" t="str">
        <f>VLOOKUP(C161,[1]CBRO2015!B:AK,25,0)</f>
        <v>L</v>
      </c>
      <c r="U161" t="str">
        <f>VLOOKUP(C161,[1]CBRO2015!B:AK,32,0)</f>
        <v>F</v>
      </c>
      <c r="V161">
        <f>VLOOKUP(C161,[1]CBRO2015!B:AK,33,0)</f>
        <v>0</v>
      </c>
      <c r="W161">
        <f>VLOOKUP(C161,[1]CBRO2015!B:AK,34,0)</f>
        <v>0</v>
      </c>
      <c r="X161">
        <f>VLOOKUP(C161,[2]matriz_atualizada!A:AK,10,0)</f>
        <v>0</v>
      </c>
      <c r="Y161" t="str">
        <f>VLOOKUP(C161,[2]matriz_atualizada!A:AK,9,0)</f>
        <v>LC</v>
      </c>
    </row>
    <row r="162" spans="1:26" hidden="1" x14ac:dyDescent="0.25">
      <c r="A162">
        <f>VLOOKUP(C162,[1]CBRO2015!B:AK,3,0)</f>
        <v>1202</v>
      </c>
      <c r="B162" t="str">
        <f>VLOOKUP(C162,[1]CBRO2015!B:AK,7,0)</f>
        <v>Apodidae</v>
      </c>
      <c r="C162" s="4" t="s">
        <v>316</v>
      </c>
      <c r="D162">
        <v>1</v>
      </c>
      <c r="L162" t="s">
        <v>330</v>
      </c>
      <c r="M162" t="s">
        <v>331</v>
      </c>
      <c r="R162" t="s">
        <v>511</v>
      </c>
      <c r="S162" t="str">
        <f>VLOOKUP(C162,[1]CBRO2015!B:AK,2,0)</f>
        <v>andorinhão-do-buriti</v>
      </c>
      <c r="T162" t="str">
        <f>VLOOKUP(C162,[1]CBRO2015!B:AK,25,0)</f>
        <v>L</v>
      </c>
      <c r="U162" t="str">
        <f>VLOOKUP(C162,[1]CBRO2015!B:AK,32,0)</f>
        <v>F</v>
      </c>
      <c r="V162">
        <f>VLOOKUP(C162,[1]CBRO2015!B:AK,33,0)</f>
        <v>0</v>
      </c>
      <c r="W162">
        <f>VLOOKUP(C162,[1]CBRO2015!B:AK,34,0)</f>
        <v>0</v>
      </c>
      <c r="X162">
        <f>VLOOKUP(C162,[2]matriz_atualizada!A:AK,10,0)</f>
        <v>0</v>
      </c>
      <c r="Y162" t="str">
        <f>VLOOKUP(C162,[2]matriz_atualizada!A:AK,9,0)</f>
        <v>LC</v>
      </c>
    </row>
    <row r="163" spans="1:26" hidden="1" x14ac:dyDescent="0.25">
      <c r="A163">
        <f>VLOOKUP(C163,[1]CBRO2015!B:AK,3,0)</f>
        <v>1287</v>
      </c>
      <c r="B163" t="str">
        <f>VLOOKUP(C163,[1]CBRO2015!B:AK,7,0)</f>
        <v>Trochilidae</v>
      </c>
      <c r="C163" s="4" t="s">
        <v>317</v>
      </c>
      <c r="D163">
        <v>1</v>
      </c>
      <c r="L163" t="s">
        <v>330</v>
      </c>
      <c r="M163" t="s">
        <v>331</v>
      </c>
      <c r="R163" t="s">
        <v>511</v>
      </c>
      <c r="S163" t="str">
        <f>VLOOKUP(C163,[1]CBRO2015!B:AK,2,0)</f>
        <v>beija-flor-preto</v>
      </c>
      <c r="T163" t="str">
        <f>VLOOKUP(C163,[1]CBRO2015!B:AK,25,0)</f>
        <v>M</v>
      </c>
      <c r="U163" t="str">
        <f>VLOOKUP(C163,[1]CBRO2015!B:AK,32,0)</f>
        <v>F</v>
      </c>
      <c r="V163">
        <f>VLOOKUP(C163,[1]CBRO2015!B:AK,33,0)</f>
        <v>0</v>
      </c>
      <c r="W163">
        <f>VLOOKUP(C163,[1]CBRO2015!B:AK,34,0)</f>
        <v>0</v>
      </c>
      <c r="X163">
        <f>VLOOKUP(C163,[2]matriz_atualizada!A:AK,10,0)</f>
        <v>0</v>
      </c>
      <c r="Y163" t="str">
        <f>VLOOKUP(C163,[2]matriz_atualizada!A:AK,9,0)</f>
        <v>LC</v>
      </c>
    </row>
    <row r="164" spans="1:26" hidden="1" x14ac:dyDescent="0.25">
      <c r="A164">
        <f>VLOOKUP(C164,[1]CBRO2015!B:AK,3,0)</f>
        <v>1244</v>
      </c>
      <c r="B164" t="str">
        <f>VLOOKUP(C164,[1]CBRO2015!B:AK,7,0)</f>
        <v>Trochilidae</v>
      </c>
      <c r="C164" s="4" t="s">
        <v>318</v>
      </c>
      <c r="D164">
        <v>1</v>
      </c>
      <c r="L164" t="s">
        <v>330</v>
      </c>
      <c r="M164" t="s">
        <v>331</v>
      </c>
      <c r="R164" t="s">
        <v>511</v>
      </c>
      <c r="S164" t="str">
        <f>VLOOKUP(C164,[1]CBRO2015!B:AK,2,0)</f>
        <v>rabo-branco-acanelado</v>
      </c>
      <c r="T164" t="str">
        <f>VLOOKUP(C164,[1]CBRO2015!B:AK,25,0)</f>
        <v>L</v>
      </c>
      <c r="U164" t="str">
        <f>VLOOKUP(C164,[1]CBRO2015!B:AK,32,0)</f>
        <v>F</v>
      </c>
      <c r="V164">
        <f>VLOOKUP(C164,[1]CBRO2015!B:AK,33,0)</f>
        <v>0</v>
      </c>
      <c r="W164">
        <f>VLOOKUP(C164,[1]CBRO2015!B:AK,34,0)</f>
        <v>0</v>
      </c>
      <c r="X164">
        <f>VLOOKUP(C164,[2]matriz_atualizada!A:AK,10,0)</f>
        <v>0</v>
      </c>
      <c r="Y164" t="str">
        <f>VLOOKUP(C164,[2]matriz_atualizada!A:AK,9,0)</f>
        <v>LC</v>
      </c>
    </row>
    <row r="165" spans="1:26" hidden="1" x14ac:dyDescent="0.25">
      <c r="A165">
        <f>VLOOKUP(C165,[1]CBRO2015!B:AK,3,0)</f>
        <v>1294</v>
      </c>
      <c r="B165" t="str">
        <f>VLOOKUP(C165,[1]CBRO2015!B:AK,7,0)</f>
        <v>Trochilidae</v>
      </c>
      <c r="C165" s="4" t="s">
        <v>319</v>
      </c>
      <c r="D165">
        <v>1</v>
      </c>
      <c r="L165" t="s">
        <v>330</v>
      </c>
      <c r="M165" t="s">
        <v>331</v>
      </c>
      <c r="R165" t="s">
        <v>511</v>
      </c>
      <c r="S165" t="str">
        <f>VLOOKUP(C165,[1]CBRO2015!B:AK,2,0)</f>
        <v>beija-flor-de-orelha-violeta</v>
      </c>
      <c r="T165" t="str">
        <f>VLOOKUP(C165,[1]CBRO2015!B:AK,25,0)</f>
        <v>L</v>
      </c>
      <c r="U165" t="str">
        <f>VLOOKUP(C165,[1]CBRO2015!B:AK,32,0)</f>
        <v>N</v>
      </c>
      <c r="V165">
        <f>VLOOKUP(C165,[1]CBRO2015!B:AK,33,0)</f>
        <v>0</v>
      </c>
      <c r="W165">
        <f>VLOOKUP(C165,[1]CBRO2015!B:AK,34,0)</f>
        <v>0</v>
      </c>
      <c r="X165">
        <f>VLOOKUP(C165,[2]matriz_atualizada!A:AK,10,0)</f>
        <v>0</v>
      </c>
      <c r="Y165" t="str">
        <f>VLOOKUP(C165,[2]matriz_atualizada!A:AK,9,0)</f>
        <v>LC</v>
      </c>
    </row>
    <row r="166" spans="1:26" hidden="1" x14ac:dyDescent="0.25">
      <c r="A166">
        <f>VLOOKUP(C166,[1]CBRO2015!B:AK,3,0)</f>
        <v>1371</v>
      </c>
      <c r="B166" t="str">
        <f>VLOOKUP(C166,[1]CBRO2015!B:AK,7,0)</f>
        <v>Trochilidae</v>
      </c>
      <c r="C166" s="4" t="s">
        <v>320</v>
      </c>
      <c r="D166">
        <v>1</v>
      </c>
      <c r="L166" t="s">
        <v>330</v>
      </c>
      <c r="M166" t="s">
        <v>331</v>
      </c>
      <c r="R166" t="s">
        <v>511</v>
      </c>
      <c r="S166" t="str">
        <f>VLOOKUP(C166,[1]CBRO2015!B:AK,2,0)</f>
        <v>beija-flor-de-bico-curvo</v>
      </c>
      <c r="T166" t="str">
        <f>VLOOKUP(C166,[1]CBRO2015!B:AK,25,0)</f>
        <v>M</v>
      </c>
      <c r="U166" t="str">
        <f>VLOOKUP(C166,[1]CBRO2015!B:AK,32,0)</f>
        <v>N</v>
      </c>
      <c r="V166">
        <f>VLOOKUP(C166,[1]CBRO2015!B:AK,33,0)</f>
        <v>0</v>
      </c>
      <c r="W166" t="str">
        <f>VLOOKUP(C166,[1]CBRO2015!B:AK,34,0)</f>
        <v>NT</v>
      </c>
      <c r="X166">
        <f>VLOOKUP(C166,[2]matriz_atualizada!A:AK,10,0)</f>
        <v>0</v>
      </c>
      <c r="Y166" t="str">
        <f>VLOOKUP(C166,[2]matriz_atualizada!A:AK,9,0)</f>
        <v>LC</v>
      </c>
      <c r="Z166">
        <v>1</v>
      </c>
    </row>
    <row r="167" spans="1:26" hidden="1" x14ac:dyDescent="0.25">
      <c r="A167">
        <f>VLOOKUP(C167,[1]CBRO2015!B:AK,3,0)</f>
        <v>1297</v>
      </c>
      <c r="B167" t="str">
        <f>VLOOKUP(C167,[1]CBRO2015!B:AK,7,0)</f>
        <v>Trochilidae</v>
      </c>
      <c r="C167" s="4" t="s">
        <v>321</v>
      </c>
      <c r="D167">
        <v>1</v>
      </c>
      <c r="L167" t="s">
        <v>330</v>
      </c>
      <c r="M167" t="s">
        <v>331</v>
      </c>
      <c r="R167" t="s">
        <v>511</v>
      </c>
      <c r="S167" t="str">
        <f>VLOOKUP(C167,[1]CBRO2015!B:AK,2,0)</f>
        <v>beija-flor-de-veste-preta</v>
      </c>
      <c r="T167" t="str">
        <f>VLOOKUP(C167,[1]CBRO2015!B:AK,25,0)</f>
        <v>L</v>
      </c>
      <c r="U167" t="str">
        <f>VLOOKUP(C167,[1]CBRO2015!B:AK,32,0)</f>
        <v>F</v>
      </c>
      <c r="V167">
        <f>VLOOKUP(C167,[1]CBRO2015!B:AK,33,0)</f>
        <v>0</v>
      </c>
      <c r="W167">
        <f>VLOOKUP(C167,[1]CBRO2015!B:AK,34,0)</f>
        <v>0</v>
      </c>
      <c r="X167">
        <f>VLOOKUP(C167,[2]matriz_atualizada!A:AK,10,0)</f>
        <v>0</v>
      </c>
      <c r="Y167" t="str">
        <f>VLOOKUP(C167,[2]matriz_atualizada!A:AK,9,0)</f>
        <v>LC</v>
      </c>
    </row>
    <row r="168" spans="1:26" hidden="1" x14ac:dyDescent="0.25">
      <c r="A168">
        <f>VLOOKUP(C168,[1]CBRO2015!B:AK,3,0)</f>
        <v>1428</v>
      </c>
      <c r="B168" t="str">
        <f>VLOOKUP(C168,[1]CBRO2015!B:AK,7,0)</f>
        <v>Trochilidae</v>
      </c>
      <c r="C168" s="4" t="s">
        <v>322</v>
      </c>
      <c r="D168">
        <v>1</v>
      </c>
      <c r="L168" t="s">
        <v>330</v>
      </c>
      <c r="M168" t="s">
        <v>331</v>
      </c>
      <c r="R168" t="s">
        <v>511</v>
      </c>
      <c r="S168" t="str">
        <f>VLOOKUP(C168,[1]CBRO2015!B:AK,2,0)</f>
        <v>bico-reto-de-banda-branca</v>
      </c>
      <c r="T168" t="str">
        <f>VLOOKUP(C168,[1]CBRO2015!B:AK,25,0)</f>
        <v>M</v>
      </c>
      <c r="U168" t="str">
        <f>VLOOKUP(C168,[1]CBRO2015!B:AK,32,0)</f>
        <v>F</v>
      </c>
      <c r="V168">
        <f>VLOOKUP(C168,[1]CBRO2015!B:AK,33,0)</f>
        <v>0</v>
      </c>
      <c r="W168">
        <f>VLOOKUP(C168,[1]CBRO2015!B:AK,34,0)</f>
        <v>0</v>
      </c>
      <c r="X168">
        <f>VLOOKUP(C168,[2]matriz_atualizada!A:AK,10,0)</f>
        <v>0</v>
      </c>
      <c r="Y168" t="str">
        <f>VLOOKUP(C168,[2]matriz_atualizada!A:AK,9,0)</f>
        <v>LC</v>
      </c>
    </row>
    <row r="169" spans="1:26" hidden="1" x14ac:dyDescent="0.25">
      <c r="A169">
        <f>VLOOKUP(C169,[1]CBRO2015!B:AK,3,0)</f>
        <v>1429</v>
      </c>
      <c r="B169" t="str">
        <f>VLOOKUP(C169,[1]CBRO2015!B:AK,7,0)</f>
        <v>Trochilidae</v>
      </c>
      <c r="C169" s="4" t="s">
        <v>323</v>
      </c>
      <c r="D169">
        <v>1</v>
      </c>
      <c r="L169" t="s">
        <v>330</v>
      </c>
      <c r="M169" t="s">
        <v>331</v>
      </c>
      <c r="R169" t="s">
        <v>511</v>
      </c>
      <c r="S169" t="str">
        <f>VLOOKUP(C169,[1]CBRO2015!B:AK,2,0)</f>
        <v>bico-reto-azul</v>
      </c>
      <c r="T169" t="str">
        <f>VLOOKUP(C169,[1]CBRO2015!B:AK,25,0)</f>
        <v>M</v>
      </c>
      <c r="U169" t="str">
        <f>VLOOKUP(C169,[1]CBRO2015!B:AK,32,0)</f>
        <v>F</v>
      </c>
      <c r="V169">
        <f>VLOOKUP(C169,[1]CBRO2015!B:AK,33,0)</f>
        <v>0</v>
      </c>
      <c r="W169">
        <f>VLOOKUP(C169,[1]CBRO2015!B:AK,34,0)</f>
        <v>0</v>
      </c>
      <c r="X169">
        <f>VLOOKUP(C169,[2]matriz_atualizada!A:AK,10,0)</f>
        <v>0</v>
      </c>
      <c r="Y169" t="str">
        <f>VLOOKUP(C169,[2]matriz_atualizada!A:AK,9,0)</f>
        <v>LC</v>
      </c>
    </row>
    <row r="170" spans="1:26" hidden="1" x14ac:dyDescent="0.25">
      <c r="A170">
        <f>VLOOKUP(C170,[1]CBRO2015!B:AK,3,0)</f>
        <v>1431</v>
      </c>
      <c r="B170" t="str">
        <f>VLOOKUP(C170,[1]CBRO2015!B:AK,7,0)</f>
        <v>Trochilidae</v>
      </c>
      <c r="C170" s="4" t="s">
        <v>324</v>
      </c>
      <c r="D170">
        <v>1</v>
      </c>
      <c r="L170" t="s">
        <v>330</v>
      </c>
      <c r="M170" t="s">
        <v>331</v>
      </c>
      <c r="R170" t="s">
        <v>511</v>
      </c>
      <c r="S170" t="str">
        <f>VLOOKUP(C170,[1]CBRO2015!B:AK,2,0)</f>
        <v>estrelinha-ametista</v>
      </c>
      <c r="T170" t="str">
        <f>VLOOKUP(C170,[1]CBRO2015!B:AK,25,0)</f>
        <v>L</v>
      </c>
      <c r="U170" t="str">
        <f>VLOOKUP(C170,[1]CBRO2015!B:AK,32,0)</f>
        <v>F</v>
      </c>
      <c r="V170">
        <f>VLOOKUP(C170,[1]CBRO2015!B:AK,33,0)</f>
        <v>0</v>
      </c>
      <c r="W170">
        <f>VLOOKUP(C170,[1]CBRO2015!B:AK,34,0)</f>
        <v>0</v>
      </c>
      <c r="X170">
        <f>VLOOKUP(C170,[2]matriz_atualizada!A:AK,10,0)</f>
        <v>0</v>
      </c>
      <c r="Y170" t="str">
        <f>VLOOKUP(C170,[2]matriz_atualizada!A:AK,9,0)</f>
        <v>LC</v>
      </c>
    </row>
    <row r="171" spans="1:26" hidden="1" x14ac:dyDescent="0.25">
      <c r="A171">
        <f>VLOOKUP(C171,[1]CBRO2015!B:AK,3,0)</f>
        <v>1335</v>
      </c>
      <c r="B171" t="str">
        <f>VLOOKUP(C171,[1]CBRO2015!B:AK,7,0)</f>
        <v>Trochilidae</v>
      </c>
      <c r="C171" s="4" t="s">
        <v>325</v>
      </c>
      <c r="D171">
        <v>1</v>
      </c>
      <c r="L171" t="s">
        <v>330</v>
      </c>
      <c r="M171" t="s">
        <v>331</v>
      </c>
      <c r="R171" t="s">
        <v>511</v>
      </c>
      <c r="S171" t="str">
        <f>VLOOKUP(C171,[1]CBRO2015!B:AK,2,0)</f>
        <v>besourinho-de-bico-vermelho</v>
      </c>
      <c r="T171" t="str">
        <f>VLOOKUP(C171,[1]CBRO2015!B:AK,25,0)</f>
        <v>L</v>
      </c>
      <c r="U171" t="str">
        <f>VLOOKUP(C171,[1]CBRO2015!B:AK,32,0)</f>
        <v>N</v>
      </c>
      <c r="V171">
        <f>VLOOKUP(C171,[1]CBRO2015!B:AK,33,0)</f>
        <v>0</v>
      </c>
      <c r="W171">
        <f>VLOOKUP(C171,[1]CBRO2015!B:AK,34,0)</f>
        <v>0</v>
      </c>
      <c r="X171">
        <f>VLOOKUP(C171,[2]matriz_atualizada!A:AK,10,0)</f>
        <v>0</v>
      </c>
      <c r="Y171" t="str">
        <f>VLOOKUP(C171,[2]matriz_atualizada!A:AK,9,0)</f>
        <v>LC</v>
      </c>
    </row>
    <row r="172" spans="1:26" hidden="1" x14ac:dyDescent="0.25">
      <c r="A172">
        <f>VLOOKUP(C172,[1]CBRO2015!B:AK,3,0)</f>
        <v>1278</v>
      </c>
      <c r="B172" t="str">
        <f>VLOOKUP(C172,[1]CBRO2015!B:AK,7,0)</f>
        <v>Trochilidae</v>
      </c>
      <c r="C172" s="4" t="s">
        <v>326</v>
      </c>
      <c r="D172">
        <v>1</v>
      </c>
      <c r="L172" t="s">
        <v>330</v>
      </c>
      <c r="M172" t="s">
        <v>331</v>
      </c>
      <c r="R172" t="s">
        <v>511</v>
      </c>
      <c r="S172" t="str">
        <f>VLOOKUP(C172,[1]CBRO2015!B:AK,2,0)</f>
        <v>beija-flor-tesoura</v>
      </c>
      <c r="T172" t="str">
        <f>VLOOKUP(C172,[1]CBRO2015!B:AK,25,0)</f>
        <v>L</v>
      </c>
      <c r="U172" t="str">
        <f>VLOOKUP(C172,[1]CBRO2015!B:AK,32,0)</f>
        <v>N</v>
      </c>
      <c r="V172">
        <f>VLOOKUP(C172,[1]CBRO2015!B:AK,33,0)</f>
        <v>0</v>
      </c>
      <c r="W172">
        <f>VLOOKUP(C172,[1]CBRO2015!B:AK,34,0)</f>
        <v>0</v>
      </c>
      <c r="X172">
        <f>VLOOKUP(C172,[2]matriz_atualizada!A:AK,10,0)</f>
        <v>0</v>
      </c>
      <c r="Y172" t="str">
        <f>VLOOKUP(C172,[2]matriz_atualizada!A:AK,9,0)</f>
        <v>LC</v>
      </c>
    </row>
    <row r="173" spans="1:26" hidden="1" x14ac:dyDescent="0.25">
      <c r="A173">
        <f>VLOOKUP(C173,[1]CBRO2015!B:AK,3,0)</f>
        <v>1399</v>
      </c>
      <c r="B173" t="str">
        <f>VLOOKUP(C173,[1]CBRO2015!B:AK,7,0)</f>
        <v>Trochilidae</v>
      </c>
      <c r="C173" s="4" t="s">
        <v>327</v>
      </c>
      <c r="D173">
        <v>1</v>
      </c>
      <c r="L173" t="s">
        <v>330</v>
      </c>
      <c r="M173" t="s">
        <v>331</v>
      </c>
      <c r="R173" t="s">
        <v>511</v>
      </c>
      <c r="S173" t="str">
        <f>VLOOKUP(C173,[1]CBRO2015!B:AK,2,0)</f>
        <v>beija-flor-de-peito-azul</v>
      </c>
      <c r="T173" t="str">
        <f>VLOOKUP(C173,[1]CBRO2015!B:AK,25,0)</f>
        <v>L</v>
      </c>
      <c r="U173" t="str">
        <f>VLOOKUP(C173,[1]CBRO2015!B:AK,32,0)</f>
        <v>F</v>
      </c>
      <c r="V173">
        <f>VLOOKUP(C173,[1]CBRO2015!B:AK,33,0)</f>
        <v>0</v>
      </c>
      <c r="W173">
        <f>VLOOKUP(C173,[1]CBRO2015!B:AK,34,0)</f>
        <v>0</v>
      </c>
      <c r="X173" t="e">
        <f>VLOOKUP(C173,[2]matriz_atualizada!A:AK,10,0)</f>
        <v>#N/A</v>
      </c>
      <c r="Y173" t="e">
        <f>VLOOKUP(C173,[2]matriz_atualizada!A:AK,9,0)</f>
        <v>#N/A</v>
      </c>
    </row>
    <row r="174" spans="1:26" hidden="1" x14ac:dyDescent="0.25">
      <c r="A174">
        <f>VLOOKUP(C174,[1]CBRO2015!B:AK,3,0)</f>
        <v>599</v>
      </c>
      <c r="B174" t="str">
        <f>VLOOKUP(C174,[1]CBRO2015!B:AK,7,0)</f>
        <v>Aramidae</v>
      </c>
      <c r="C174" s="4" t="s">
        <v>75</v>
      </c>
      <c r="D174">
        <v>1</v>
      </c>
      <c r="L174" t="s">
        <v>330</v>
      </c>
      <c r="M174" t="s">
        <v>331</v>
      </c>
      <c r="R174" t="s">
        <v>511</v>
      </c>
      <c r="S174" t="str">
        <f>VLOOKUP(C174,[1]CBRO2015!B:AK,2,0)</f>
        <v>carão</v>
      </c>
      <c r="T174" t="str">
        <f>VLOOKUP(C174,[1]CBRO2015!B:AK,25,0)</f>
        <v>M</v>
      </c>
      <c r="U174" t="str">
        <f>VLOOKUP(C174,[1]CBRO2015!B:AK,32,0)</f>
        <v>A</v>
      </c>
      <c r="V174">
        <f>VLOOKUP(C174,[1]CBRO2015!B:AK,33,0)</f>
        <v>0</v>
      </c>
      <c r="W174">
        <f>VLOOKUP(C174,[1]CBRO2015!B:AK,34,0)</f>
        <v>0</v>
      </c>
      <c r="X174">
        <f>VLOOKUP(C174,[2]matriz_atualizada!A:AK,10,0)</f>
        <v>0</v>
      </c>
      <c r="Y174" t="str">
        <f>VLOOKUP(C174,[2]matriz_atualizada!A:AK,9,0)</f>
        <v>LC</v>
      </c>
    </row>
    <row r="175" spans="1:26" hidden="1" x14ac:dyDescent="0.25">
      <c r="A175">
        <f>VLOOKUP(C175,[1]CBRO2015!B:AK,3,0)</f>
        <v>677</v>
      </c>
      <c r="B175" t="str">
        <f>VLOOKUP(C175,[1]CBRO2015!B:AK,7,0)</f>
        <v>Rallidae</v>
      </c>
      <c r="C175" s="4" t="s">
        <v>328</v>
      </c>
      <c r="D175">
        <v>1</v>
      </c>
      <c r="L175" t="s">
        <v>330</v>
      </c>
      <c r="M175" t="s">
        <v>331</v>
      </c>
      <c r="R175" t="s">
        <v>511</v>
      </c>
      <c r="S175" t="str">
        <f>VLOOKUP(C175,[1]CBRO2015!B:AK,2,0)</f>
        <v>frango-d'água-azul</v>
      </c>
      <c r="T175" t="str">
        <f>VLOOKUP(C175,[1]CBRO2015!B:AK,25,0)</f>
        <v>L</v>
      </c>
      <c r="U175" t="str">
        <f>VLOOKUP(C175,[1]CBRO2015!B:AK,32,0)</f>
        <v>A</v>
      </c>
      <c r="V175">
        <f>VLOOKUP(C175,[1]CBRO2015!B:AK,33,0)</f>
        <v>0</v>
      </c>
      <c r="W175">
        <f>VLOOKUP(C175,[1]CBRO2015!B:AK,34,0)</f>
        <v>0</v>
      </c>
      <c r="X175" t="e">
        <f>VLOOKUP(C175,[2]matriz_atualizada!A:AK,10,0)</f>
        <v>#N/A</v>
      </c>
      <c r="Y175" t="e">
        <f>VLOOKUP(C175,[2]matriz_atualizada!A:AK,9,0)</f>
        <v>#N/A</v>
      </c>
    </row>
    <row r="176" spans="1:26" hidden="1" x14ac:dyDescent="0.25">
      <c r="A176">
        <f>VLOOKUP(C176,[1]CBRO2015!B:AK,3,0)</f>
        <v>639</v>
      </c>
      <c r="B176" t="str">
        <f>VLOOKUP(C176,[1]CBRO2015!B:AK,7,0)</f>
        <v>Rallidae</v>
      </c>
      <c r="C176" s="4" t="s">
        <v>329</v>
      </c>
      <c r="D176">
        <v>1</v>
      </c>
      <c r="L176" t="s">
        <v>330</v>
      </c>
      <c r="M176" t="s">
        <v>331</v>
      </c>
      <c r="R176" t="s">
        <v>511</v>
      </c>
      <c r="S176" t="str">
        <f>VLOOKUP(C176,[1]CBRO2015!B:AK,2,0)</f>
        <v>sanã-parda</v>
      </c>
      <c r="T176" t="str">
        <f>VLOOKUP(C176,[1]CBRO2015!B:AK,25,0)</f>
        <v>L</v>
      </c>
      <c r="U176" t="str">
        <f>VLOOKUP(C176,[1]CBRO2015!B:AK,32,0)</f>
        <v>A</v>
      </c>
      <c r="V176">
        <f>VLOOKUP(C176,[1]CBRO2015!B:AK,33,0)</f>
        <v>0</v>
      </c>
      <c r="W176">
        <f>VLOOKUP(C176,[1]CBRO2015!B:AK,34,0)</f>
        <v>0</v>
      </c>
      <c r="X176">
        <f>VLOOKUP(C176,[2]matriz_atualizada!A:AK,10,0)</f>
        <v>0</v>
      </c>
      <c r="Y176" t="str">
        <f>VLOOKUP(C176,[2]matriz_atualizada!A:AK,9,0)</f>
        <v>LC</v>
      </c>
    </row>
    <row r="177" spans="1:26" hidden="1" x14ac:dyDescent="0.25">
      <c r="A177">
        <f>VLOOKUP(C177,[1]CBRO2015!B:AK,3,0)</f>
        <v>653</v>
      </c>
      <c r="B177" t="str">
        <f>VLOOKUP(C177,[1]CBRO2015!B:AK,7,0)</f>
        <v>Rallidae</v>
      </c>
      <c r="C177" s="4" t="s">
        <v>137</v>
      </c>
      <c r="D177">
        <v>1</v>
      </c>
      <c r="L177" t="s">
        <v>330</v>
      </c>
      <c r="M177" t="s">
        <v>331</v>
      </c>
      <c r="R177" t="s">
        <v>511</v>
      </c>
      <c r="S177" t="str">
        <f>VLOOKUP(C177,[1]CBRO2015!B:AK,2,0)</f>
        <v>sanã-carijó</v>
      </c>
      <c r="T177" t="str">
        <f>VLOOKUP(C177,[1]CBRO2015!B:AK,25,0)</f>
        <v>M</v>
      </c>
      <c r="U177" t="str">
        <f>VLOOKUP(C177,[1]CBRO2015!B:AK,32,0)</f>
        <v>N</v>
      </c>
      <c r="V177">
        <f>VLOOKUP(C177,[1]CBRO2015!B:AK,33,0)</f>
        <v>0</v>
      </c>
      <c r="W177">
        <f>VLOOKUP(C177,[1]CBRO2015!B:AK,34,0)</f>
        <v>0</v>
      </c>
      <c r="X177">
        <f>VLOOKUP(C177,[2]matriz_atualizada!A:AK,10,0)</f>
        <v>0</v>
      </c>
      <c r="Y177">
        <f>VLOOKUP(C177,[2]matriz_atualizada!A:AK,9,0)</f>
        <v>0</v>
      </c>
    </row>
    <row r="178" spans="1:26" hidden="1" x14ac:dyDescent="0.25">
      <c r="A178">
        <f>VLOOKUP(C178,[1]CBRO2015!B:AK,3,0)</f>
        <v>664</v>
      </c>
      <c r="B178" t="str">
        <f>VLOOKUP(C178,[1]CBRO2015!B:AK,7,0)</f>
        <v>Rallidae</v>
      </c>
      <c r="C178" s="4" t="s">
        <v>138</v>
      </c>
      <c r="D178">
        <v>1</v>
      </c>
      <c r="L178" t="s">
        <v>330</v>
      </c>
      <c r="M178" t="s">
        <v>331</v>
      </c>
      <c r="R178" t="s">
        <v>511</v>
      </c>
      <c r="S178" t="str">
        <f>VLOOKUP(C178,[1]CBRO2015!B:AK,2,0)</f>
        <v>saracura-sanã</v>
      </c>
      <c r="T178" t="str">
        <f>VLOOKUP(C178,[1]CBRO2015!B:AK,25,0)</f>
        <v>M</v>
      </c>
      <c r="U178" t="str">
        <f>VLOOKUP(C178,[1]CBRO2015!B:AK,32,0)</f>
        <v>A</v>
      </c>
      <c r="V178">
        <f>VLOOKUP(C178,[1]CBRO2015!B:AK,33,0)</f>
        <v>0</v>
      </c>
      <c r="W178">
        <f>VLOOKUP(C178,[1]CBRO2015!B:AK,34,0)</f>
        <v>0</v>
      </c>
      <c r="X178">
        <f>VLOOKUP(C178,[2]matriz_atualizada!A:AK,10,0)</f>
        <v>0</v>
      </c>
      <c r="Y178" t="str">
        <f>VLOOKUP(C178,[2]matriz_atualizada!A:AK,9,0)</f>
        <v>LC</v>
      </c>
    </row>
    <row r="179" spans="1:26" hidden="1" x14ac:dyDescent="0.25">
      <c r="A179">
        <f>VLOOKUP(C179,[1]CBRO2015!B:AK,3,0)</f>
        <v>624</v>
      </c>
      <c r="B179" t="str">
        <f>VLOOKUP(C179,[1]CBRO2015!B:AK,7,0)</f>
        <v>Rallidae</v>
      </c>
      <c r="C179" s="4" t="s">
        <v>139</v>
      </c>
      <c r="D179">
        <v>1</v>
      </c>
      <c r="L179" t="s">
        <v>330</v>
      </c>
      <c r="M179" t="s">
        <v>331</v>
      </c>
      <c r="R179" t="s">
        <v>511</v>
      </c>
      <c r="S179" t="str">
        <f>VLOOKUP(C179,[1]CBRO2015!B:AK,2,0)</f>
        <v>saracura-três-potes</v>
      </c>
      <c r="T179" t="str">
        <f>VLOOKUP(C179,[1]CBRO2015!B:AK,25,0)</f>
        <v>H</v>
      </c>
      <c r="U179" t="str">
        <f>VLOOKUP(C179,[1]CBRO2015!B:AK,32,0)</f>
        <v>F</v>
      </c>
      <c r="V179">
        <f>VLOOKUP(C179,[1]CBRO2015!B:AK,33,0)</f>
        <v>0</v>
      </c>
      <c r="W179">
        <f>VLOOKUP(C179,[1]CBRO2015!B:AK,34,0)</f>
        <v>0</v>
      </c>
      <c r="X179">
        <f>VLOOKUP(C179,[2]matriz_atualizada!A:AK,10,0)</f>
        <v>0</v>
      </c>
      <c r="Y179" t="str">
        <f>VLOOKUP(C179,[2]matriz_atualizada!A:AK,9,0)</f>
        <v>LC</v>
      </c>
    </row>
    <row r="180" spans="1:26" hidden="1" x14ac:dyDescent="0.25">
      <c r="A180">
        <f>VLOOKUP(C180,[1]CBRO2015!B:AK,3,0)</f>
        <v>670</v>
      </c>
      <c r="B180" t="str">
        <f>VLOOKUP(C180,[1]CBRO2015!B:AK,7,0)</f>
        <v>Rallidae</v>
      </c>
      <c r="C180" s="4" t="s">
        <v>72</v>
      </c>
      <c r="D180">
        <v>1</v>
      </c>
      <c r="L180" t="s">
        <v>330</v>
      </c>
      <c r="M180" t="s">
        <v>331</v>
      </c>
      <c r="R180" t="s">
        <v>511</v>
      </c>
      <c r="S180" t="str">
        <f>VLOOKUP(C180,[1]CBRO2015!B:AK,2,0)</f>
        <v>galinha-d'água</v>
      </c>
      <c r="T180" t="str">
        <f>VLOOKUP(C180,[1]CBRO2015!B:AK,25,0)</f>
        <v>L</v>
      </c>
      <c r="U180" t="str">
        <f>VLOOKUP(C180,[1]CBRO2015!B:AK,32,0)</f>
        <v>A</v>
      </c>
      <c r="V180">
        <f>VLOOKUP(C180,[1]CBRO2015!B:AK,33,0)</f>
        <v>0</v>
      </c>
      <c r="W180">
        <f>VLOOKUP(C180,[1]CBRO2015!B:AK,34,0)</f>
        <v>0</v>
      </c>
      <c r="X180">
        <f>VLOOKUP(C180,[2]matriz_atualizada!A:AK,10,0)</f>
        <v>0</v>
      </c>
      <c r="Y180" t="str">
        <f>VLOOKUP(C180,[2]matriz_atualizada!A:AK,9,0)</f>
        <v>LC</v>
      </c>
    </row>
    <row r="181" spans="1:26" hidden="1" x14ac:dyDescent="0.25">
      <c r="A181">
        <f>VLOOKUP(C181,[1]CBRO2015!B:AK,3,0)</f>
        <v>691</v>
      </c>
      <c r="B181" t="str">
        <f>VLOOKUP(C181,[1]CBRO2015!B:AK,7,0)</f>
        <v>Charadriidae</v>
      </c>
      <c r="C181" s="4" t="s">
        <v>42</v>
      </c>
      <c r="D181">
        <v>1</v>
      </c>
      <c r="L181" t="s">
        <v>330</v>
      </c>
      <c r="M181" t="s">
        <v>331</v>
      </c>
      <c r="R181" t="s">
        <v>511</v>
      </c>
      <c r="S181" t="str">
        <f>VLOOKUP(C181,[1]CBRO2015!B:AK,2,0)</f>
        <v>quero-quero</v>
      </c>
      <c r="T181" t="str">
        <f>VLOOKUP(C181,[1]CBRO2015!B:AK,25,0)</f>
        <v>L</v>
      </c>
      <c r="U181" t="str">
        <f>VLOOKUP(C181,[1]CBRO2015!B:AK,32,0)</f>
        <v>N</v>
      </c>
      <c r="V181">
        <f>VLOOKUP(C181,[1]CBRO2015!B:AK,33,0)</f>
        <v>0</v>
      </c>
      <c r="W181">
        <f>VLOOKUP(C181,[1]CBRO2015!B:AK,34,0)</f>
        <v>0</v>
      </c>
      <c r="X181">
        <f>VLOOKUP(C181,[2]matriz_atualizada!A:AK,10,0)</f>
        <v>0</v>
      </c>
      <c r="Y181" t="str">
        <f>VLOOKUP(C181,[2]matriz_atualizada!A:AK,9,0)</f>
        <v>LC</v>
      </c>
    </row>
    <row r="182" spans="1:26" hidden="1" x14ac:dyDescent="0.25">
      <c r="A182">
        <f>VLOOKUP(C182,[1]CBRO2015!B:AK,3,0)</f>
        <v>717</v>
      </c>
      <c r="B182" t="str">
        <f>VLOOKUP(C182,[1]CBRO2015!B:AK,7,0)</f>
        <v>Recurvirostridae</v>
      </c>
      <c r="C182" s="4" t="s">
        <v>140</v>
      </c>
      <c r="D182">
        <v>1</v>
      </c>
      <c r="L182" t="s">
        <v>330</v>
      </c>
      <c r="M182" t="s">
        <v>331</v>
      </c>
      <c r="R182" t="s">
        <v>511</v>
      </c>
      <c r="S182" t="str">
        <f>VLOOKUP(C182,[1]CBRO2015!B:AK,2,0)</f>
        <v>pernilongo-de-costas-brancas</v>
      </c>
      <c r="T182" t="str">
        <f>VLOOKUP(C182,[1]CBRO2015!B:AK,25,0)</f>
        <v>M</v>
      </c>
      <c r="U182" t="str">
        <f>VLOOKUP(C182,[1]CBRO2015!B:AK,32,0)</f>
        <v>A</v>
      </c>
      <c r="V182">
        <f>VLOOKUP(C182,[1]CBRO2015!B:AK,33,0)</f>
        <v>0</v>
      </c>
      <c r="W182">
        <f>VLOOKUP(C182,[1]CBRO2015!B:AK,34,0)</f>
        <v>0</v>
      </c>
      <c r="X182">
        <f>VLOOKUP(C182,[2]matriz_atualizada!A:AK,10,0)</f>
        <v>0</v>
      </c>
      <c r="Y182">
        <f>VLOOKUP(C182,[2]matriz_atualizada!A:AK,9,0)</f>
        <v>0</v>
      </c>
    </row>
    <row r="183" spans="1:26" hidden="1" x14ac:dyDescent="0.25">
      <c r="A183">
        <f>VLOOKUP(C183,[1]CBRO2015!B:AK,3,0)</f>
        <v>754</v>
      </c>
      <c r="B183" t="str">
        <f>VLOOKUP(C183,[1]CBRO2015!B:AK,7,0)</f>
        <v>Scolopacidae</v>
      </c>
      <c r="C183" s="4" t="s">
        <v>141</v>
      </c>
      <c r="D183">
        <v>1</v>
      </c>
      <c r="L183" t="s">
        <v>330</v>
      </c>
      <c r="M183" t="s">
        <v>331</v>
      </c>
      <c r="R183" t="s">
        <v>511</v>
      </c>
      <c r="S183" t="str">
        <f>VLOOKUP(C183,[1]CBRO2015!B:AK,2,0)</f>
        <v>maçarico-solitário</v>
      </c>
      <c r="T183" t="str">
        <f>VLOOKUP(C183,[1]CBRO2015!B:AK,25,0)</f>
        <v>L</v>
      </c>
      <c r="U183" t="str">
        <f>VLOOKUP(C183,[1]CBRO2015!B:AK,32,0)</f>
        <v>A</v>
      </c>
      <c r="V183">
        <f>VLOOKUP(C183,[1]CBRO2015!B:AK,33,0)</f>
        <v>0</v>
      </c>
      <c r="W183">
        <f>VLOOKUP(C183,[1]CBRO2015!B:AK,34,0)</f>
        <v>0</v>
      </c>
      <c r="X183">
        <f>VLOOKUP(C183,[2]matriz_atualizada!A:AK,10,0)</f>
        <v>0</v>
      </c>
      <c r="Y183" t="str">
        <f>VLOOKUP(C183,[2]matriz_atualizada!A:AK,9,0)</f>
        <v>LC</v>
      </c>
    </row>
    <row r="184" spans="1:26" x14ac:dyDescent="0.25">
      <c r="A184">
        <f>VLOOKUP(C184,[1]CBRO2015!B:AK,3,0)</f>
        <v>761</v>
      </c>
      <c r="B184" t="str">
        <f>VLOOKUP(C184,[1]CBRO2015!B:AK,7,0)</f>
        <v>Scolopacidae</v>
      </c>
      <c r="C184" s="4" t="s">
        <v>516</v>
      </c>
      <c r="D184">
        <v>1</v>
      </c>
      <c r="L184" t="s">
        <v>330</v>
      </c>
      <c r="M184" t="s">
        <v>331</v>
      </c>
      <c r="R184" t="s">
        <v>511</v>
      </c>
      <c r="S184" t="str">
        <f>VLOOKUP(C184,[1]CBRO2015!B:AK,2,0)</f>
        <v>maçarico-de-perna-amarela</v>
      </c>
      <c r="T184" t="e">
        <f>VLOOKUP(C184,[1]CBRO2015!B:AK,25,0)</f>
        <v>#N/A</v>
      </c>
      <c r="U184">
        <f>VLOOKUP(C184,[1]CBRO2015!B:AK,32,0)</f>
        <v>0</v>
      </c>
      <c r="V184">
        <f>VLOOKUP(C184,[1]CBRO2015!B:AK,33,0)</f>
        <v>0</v>
      </c>
      <c r="W184">
        <f>VLOOKUP(C184,[1]CBRO2015!B:AK,34,0)</f>
        <v>0</v>
      </c>
      <c r="X184">
        <f>VLOOKUP(C184,[2]matriz_atualizada!A:AK,10,0)</f>
        <v>0</v>
      </c>
      <c r="Y184" t="str">
        <f>VLOOKUP(C184,[2]matriz_atualizada!A:AK,9,0)</f>
        <v>LC</v>
      </c>
    </row>
    <row r="185" spans="1:26" hidden="1" x14ac:dyDescent="0.25">
      <c r="A185">
        <f>VLOOKUP(C185,[1]CBRO2015!B:AK,3,0)</f>
        <v>789</v>
      </c>
      <c r="B185" t="str">
        <f>VLOOKUP(C185,[1]CBRO2015!B:AK,7,0)</f>
        <v>Jacanidae</v>
      </c>
      <c r="C185" s="4" t="s">
        <v>142</v>
      </c>
      <c r="D185">
        <v>1</v>
      </c>
      <c r="L185" t="s">
        <v>330</v>
      </c>
      <c r="M185" t="s">
        <v>331</v>
      </c>
      <c r="R185" t="s">
        <v>511</v>
      </c>
      <c r="S185" t="str">
        <f>VLOOKUP(C185,[1]CBRO2015!B:AK,2,0)</f>
        <v>jaçanã</v>
      </c>
      <c r="T185" t="str">
        <f>VLOOKUP(C185,[1]CBRO2015!B:AK,25,0)</f>
        <v>L</v>
      </c>
      <c r="U185" t="str">
        <f>VLOOKUP(C185,[1]CBRO2015!B:AK,32,0)</f>
        <v>A</v>
      </c>
      <c r="V185">
        <f>VLOOKUP(C185,[1]CBRO2015!B:AK,33,0)</f>
        <v>0</v>
      </c>
      <c r="W185">
        <f>VLOOKUP(C185,[1]CBRO2015!B:AK,34,0)</f>
        <v>0</v>
      </c>
      <c r="X185">
        <f>VLOOKUP(C185,[2]matriz_atualizada!A:AK,10,0)</f>
        <v>0</v>
      </c>
      <c r="Y185" t="str">
        <f>VLOOKUP(C185,[2]matriz_atualizada!A:AK,9,0)</f>
        <v>LC</v>
      </c>
    </row>
    <row r="186" spans="1:26" hidden="1" x14ac:dyDescent="0.25">
      <c r="A186">
        <f>VLOOKUP(C186,[1]CBRO2015!B:AK,3,0)</f>
        <v>878</v>
      </c>
      <c r="B186" t="str">
        <f>VLOOKUP(C186,[1]CBRO2015!B:AK,7,0)</f>
        <v>Rynchopidae</v>
      </c>
      <c r="C186" s="4" t="s">
        <v>143</v>
      </c>
      <c r="D186">
        <v>1</v>
      </c>
      <c r="L186" t="s">
        <v>330</v>
      </c>
      <c r="M186" t="s">
        <v>331</v>
      </c>
      <c r="R186" t="s">
        <v>511</v>
      </c>
      <c r="S186" t="str">
        <f>VLOOKUP(C186,[1]CBRO2015!B:AK,2,0)</f>
        <v>talha-mar</v>
      </c>
      <c r="T186" t="str">
        <f>VLOOKUP(C186,[1]CBRO2015!B:AK,25,0)</f>
        <v>H</v>
      </c>
      <c r="U186" t="str">
        <f>VLOOKUP(C186,[1]CBRO2015!B:AK,32,0)</f>
        <v>A</v>
      </c>
      <c r="V186">
        <f>VLOOKUP(C186,[1]CBRO2015!B:AK,33,0)</f>
        <v>0</v>
      </c>
      <c r="W186">
        <f>VLOOKUP(C186,[1]CBRO2015!B:AK,34,0)</f>
        <v>0</v>
      </c>
      <c r="X186">
        <f>VLOOKUP(C186,[2]matriz_atualizada!A:AK,10,0)</f>
        <v>0</v>
      </c>
      <c r="Y186" t="str">
        <f>VLOOKUP(C186,[2]matriz_atualizada!A:AK,9,0)</f>
        <v>LC</v>
      </c>
    </row>
    <row r="187" spans="1:26" hidden="1" x14ac:dyDescent="0.25">
      <c r="A187">
        <f>VLOOKUP(C187,[1]CBRO2015!B:AK,3,0)</f>
        <v>849</v>
      </c>
      <c r="B187" t="str">
        <f>VLOOKUP(C187,[1]CBRO2015!B:AK,7,0)</f>
        <v>Sternidae</v>
      </c>
      <c r="C187" s="4" t="s">
        <v>144</v>
      </c>
      <c r="D187">
        <v>1</v>
      </c>
      <c r="L187" t="s">
        <v>330</v>
      </c>
      <c r="M187" t="s">
        <v>331</v>
      </c>
      <c r="R187" t="s">
        <v>511</v>
      </c>
      <c r="S187" t="str">
        <f>VLOOKUP(C187,[1]CBRO2015!B:AK,2,0)</f>
        <v>trinta-réis-grande</v>
      </c>
      <c r="T187" t="str">
        <f>VLOOKUP(C187,[1]CBRO2015!B:AK,25,0)</f>
        <v>H</v>
      </c>
      <c r="U187" t="str">
        <f>VLOOKUP(C187,[1]CBRO2015!B:AK,32,0)</f>
        <v>A</v>
      </c>
      <c r="V187">
        <f>VLOOKUP(C187,[1]CBRO2015!B:AK,33,0)</f>
        <v>0</v>
      </c>
      <c r="W187" t="str">
        <f>VLOOKUP(C187,[1]CBRO2015!B:AK,34,0)</f>
        <v>VU</v>
      </c>
      <c r="X187">
        <f>VLOOKUP(C187,[2]matriz_atualizada!A:AK,10,0)</f>
        <v>0</v>
      </c>
      <c r="Y187" t="str">
        <f>VLOOKUP(C187,[2]matriz_atualizada!A:AK,9,0)</f>
        <v>LC</v>
      </c>
      <c r="Z187">
        <v>1</v>
      </c>
    </row>
    <row r="188" spans="1:26" hidden="1" x14ac:dyDescent="0.25">
      <c r="A188">
        <f>VLOOKUP(C188,[1]CBRO2015!B:AK,3,0)</f>
        <v>336</v>
      </c>
      <c r="B188" t="str">
        <f>VLOOKUP(C188,[1]CBRO2015!B:AK,7,0)</f>
        <v>Ciconiidae</v>
      </c>
      <c r="C188" s="4" t="s">
        <v>145</v>
      </c>
      <c r="D188">
        <v>1</v>
      </c>
      <c r="L188" t="s">
        <v>330</v>
      </c>
      <c r="M188" t="s">
        <v>331</v>
      </c>
      <c r="R188" t="s">
        <v>511</v>
      </c>
      <c r="S188" t="str">
        <f>VLOOKUP(C188,[1]CBRO2015!B:AK,2,0)</f>
        <v>cabeça-seca</v>
      </c>
      <c r="T188" t="str">
        <f>VLOOKUP(C188,[1]CBRO2015!B:AK,25,0)</f>
        <v>L</v>
      </c>
      <c r="U188" t="str">
        <f>VLOOKUP(C188,[1]CBRO2015!B:AK,32,0)</f>
        <v>A</v>
      </c>
      <c r="V188">
        <f>VLOOKUP(C188,[1]CBRO2015!B:AK,33,0)</f>
        <v>0</v>
      </c>
      <c r="W188">
        <f>VLOOKUP(C188,[1]CBRO2015!B:AK,34,0)</f>
        <v>0</v>
      </c>
      <c r="X188">
        <f>VLOOKUP(C188,[2]matriz_atualizada!A:AK,10,0)</f>
        <v>0</v>
      </c>
      <c r="Y188" t="str">
        <f>VLOOKUP(C188,[2]matriz_atualizada!A:AK,9,0)</f>
        <v>LC</v>
      </c>
    </row>
    <row r="189" spans="1:26" hidden="1" x14ac:dyDescent="0.25">
      <c r="A189">
        <f>VLOOKUP(C189,[1]CBRO2015!B:AK,3,0)</f>
        <v>364</v>
      </c>
      <c r="B189" t="str">
        <f>VLOOKUP(C189,[1]CBRO2015!B:AK,7,0)</f>
        <v>Anhingidae</v>
      </c>
      <c r="C189" s="4" t="s">
        <v>146</v>
      </c>
      <c r="D189">
        <v>1</v>
      </c>
      <c r="L189" t="s">
        <v>330</v>
      </c>
      <c r="M189" t="s">
        <v>331</v>
      </c>
      <c r="R189" t="s">
        <v>511</v>
      </c>
      <c r="S189" t="str">
        <f>VLOOKUP(C189,[1]CBRO2015!B:AK,2,0)</f>
        <v>biguatinga</v>
      </c>
      <c r="T189" t="str">
        <f>VLOOKUP(C189,[1]CBRO2015!B:AK,25,0)</f>
        <v>M</v>
      </c>
      <c r="U189" t="str">
        <f>VLOOKUP(C189,[1]CBRO2015!B:AK,32,0)</f>
        <v>A</v>
      </c>
      <c r="V189">
        <f>VLOOKUP(C189,[1]CBRO2015!B:AK,33,0)</f>
        <v>0</v>
      </c>
      <c r="W189">
        <f>VLOOKUP(C189,[1]CBRO2015!B:AK,34,0)</f>
        <v>0</v>
      </c>
      <c r="X189">
        <f>VLOOKUP(C189,[2]matriz_atualizada!A:AK,10,0)</f>
        <v>0</v>
      </c>
      <c r="Y189" t="str">
        <f>VLOOKUP(C189,[2]matriz_atualizada!A:AK,9,0)</f>
        <v>LC</v>
      </c>
    </row>
    <row r="190" spans="1:26" hidden="1" x14ac:dyDescent="0.25">
      <c r="A190">
        <f>VLOOKUP(C190,[1]CBRO2015!B:AK,3,0)</f>
        <v>358</v>
      </c>
      <c r="B190" t="str">
        <f>VLOOKUP(C190,[1]CBRO2015!B:AK,7,0)</f>
        <v>Phalacrocoracidae</v>
      </c>
      <c r="C190" s="4" t="s">
        <v>147</v>
      </c>
      <c r="D190">
        <v>1</v>
      </c>
      <c r="L190" t="s">
        <v>330</v>
      </c>
      <c r="M190" t="s">
        <v>331</v>
      </c>
      <c r="R190" t="s">
        <v>511</v>
      </c>
      <c r="S190" t="str">
        <f>VLOOKUP(C190,[1]CBRO2015!B:AK,2,0)</f>
        <v>biguá</v>
      </c>
      <c r="T190" t="str">
        <f>VLOOKUP(C190,[1]CBRO2015!B:AK,25,0)</f>
        <v>L</v>
      </c>
      <c r="U190" t="str">
        <f>VLOOKUP(C190,[1]CBRO2015!B:AK,32,0)</f>
        <v>A</v>
      </c>
      <c r="V190">
        <f>VLOOKUP(C190,[1]CBRO2015!B:AK,33,0)</f>
        <v>0</v>
      </c>
      <c r="W190">
        <f>VLOOKUP(C190,[1]CBRO2015!B:AK,34,0)</f>
        <v>0</v>
      </c>
      <c r="X190" t="e">
        <f>VLOOKUP(C190,[2]matriz_atualizada!A:AK,10,0)</f>
        <v>#N/A</v>
      </c>
      <c r="Y190" t="e">
        <f>VLOOKUP(C190,[2]matriz_atualizada!A:AK,9,0)</f>
        <v>#N/A</v>
      </c>
    </row>
    <row r="191" spans="1:26" hidden="1" x14ac:dyDescent="0.25">
      <c r="A191">
        <f>VLOOKUP(C191,[1]CBRO2015!B:AK,3,0)</f>
        <v>373</v>
      </c>
      <c r="B191" t="str">
        <f>VLOOKUP(C191,[1]CBRO2015!B:AK,7,0)</f>
        <v>Ardeidae</v>
      </c>
      <c r="C191" s="4" t="s">
        <v>148</v>
      </c>
      <c r="D191">
        <v>1</v>
      </c>
      <c r="L191" t="s">
        <v>330</v>
      </c>
      <c r="M191" t="s">
        <v>331</v>
      </c>
      <c r="R191" t="s">
        <v>511</v>
      </c>
      <c r="S191" t="str">
        <f>VLOOKUP(C191,[1]CBRO2015!B:AK,2,0)</f>
        <v>socó-boi</v>
      </c>
      <c r="T191" t="str">
        <f>VLOOKUP(C191,[1]CBRO2015!B:AK,25,0)</f>
        <v>M</v>
      </c>
      <c r="U191" t="str">
        <f>VLOOKUP(C191,[1]CBRO2015!B:AK,32,0)</f>
        <v>A</v>
      </c>
      <c r="V191">
        <f>VLOOKUP(C191,[1]CBRO2015!B:AK,33,0)</f>
        <v>0</v>
      </c>
      <c r="W191">
        <f>VLOOKUP(C191,[1]CBRO2015!B:AK,34,0)</f>
        <v>0</v>
      </c>
      <c r="X191">
        <f>VLOOKUP(C191,[2]matriz_atualizada!A:AK,10,0)</f>
        <v>0</v>
      </c>
      <c r="Y191" t="str">
        <f>VLOOKUP(C191,[2]matriz_atualizada!A:AK,9,0)</f>
        <v>LC</v>
      </c>
    </row>
    <row r="192" spans="1:26" hidden="1" x14ac:dyDescent="0.25">
      <c r="A192">
        <f>VLOOKUP(C192,[1]CBRO2015!B:AK,3,0)</f>
        <v>393</v>
      </c>
      <c r="B192" t="str">
        <f>VLOOKUP(C192,[1]CBRO2015!B:AK,7,0)</f>
        <v>Ardeidae</v>
      </c>
      <c r="C192" s="4" t="s">
        <v>149</v>
      </c>
      <c r="D192">
        <v>1</v>
      </c>
      <c r="L192" t="s">
        <v>330</v>
      </c>
      <c r="M192" t="s">
        <v>331</v>
      </c>
      <c r="R192" t="s">
        <v>511</v>
      </c>
      <c r="S192" t="str">
        <f>VLOOKUP(C192,[1]CBRO2015!B:AK,2,0)</f>
        <v>socó-dorminhoco</v>
      </c>
      <c r="T192" t="str">
        <f>VLOOKUP(C192,[1]CBRO2015!B:AK,25,0)</f>
        <v>L</v>
      </c>
      <c r="U192" t="str">
        <f>VLOOKUP(C192,[1]CBRO2015!B:AK,32,0)</f>
        <v>A</v>
      </c>
      <c r="V192">
        <f>VLOOKUP(C192,[1]CBRO2015!B:AK,33,0)</f>
        <v>0</v>
      </c>
      <c r="W192">
        <f>VLOOKUP(C192,[1]CBRO2015!B:AK,34,0)</f>
        <v>0</v>
      </c>
      <c r="X192">
        <f>VLOOKUP(C192,[2]matriz_atualizada!A:AK,10,0)</f>
        <v>0</v>
      </c>
      <c r="Y192" t="str">
        <f>VLOOKUP(C192,[2]matriz_atualizada!A:AK,9,0)</f>
        <v>LC</v>
      </c>
    </row>
    <row r="193" spans="1:25" hidden="1" x14ac:dyDescent="0.25">
      <c r="A193">
        <f>VLOOKUP(C193,[1]CBRO2015!B:AK,3,0)</f>
        <v>400</v>
      </c>
      <c r="B193" t="str">
        <f>VLOOKUP(C193,[1]CBRO2015!B:AK,7,0)</f>
        <v>Ardeidae</v>
      </c>
      <c r="C193" s="4" t="s">
        <v>150</v>
      </c>
      <c r="D193">
        <v>1</v>
      </c>
      <c r="L193" t="s">
        <v>330</v>
      </c>
      <c r="M193" t="s">
        <v>331</v>
      </c>
      <c r="R193" t="s">
        <v>511</v>
      </c>
      <c r="S193" t="str">
        <f>VLOOKUP(C193,[1]CBRO2015!B:AK,2,0)</f>
        <v>socozinho</v>
      </c>
      <c r="T193" t="str">
        <f>VLOOKUP(C193,[1]CBRO2015!B:AK,25,0)</f>
        <v>L</v>
      </c>
      <c r="U193" t="str">
        <f>VLOOKUP(C193,[1]CBRO2015!B:AK,32,0)</f>
        <v>A</v>
      </c>
      <c r="V193">
        <f>VLOOKUP(C193,[1]CBRO2015!B:AK,33,0)</f>
        <v>0</v>
      </c>
      <c r="W193">
        <f>VLOOKUP(C193,[1]CBRO2015!B:AK,34,0)</f>
        <v>0</v>
      </c>
      <c r="X193">
        <f>VLOOKUP(C193,[2]matriz_atualizada!A:AK,10,0)</f>
        <v>0</v>
      </c>
      <c r="Y193" t="str">
        <f>VLOOKUP(C193,[2]matriz_atualizada!A:AK,9,0)</f>
        <v>LC</v>
      </c>
    </row>
    <row r="194" spans="1:25" hidden="1" x14ac:dyDescent="0.25">
      <c r="A194">
        <f>VLOOKUP(C194,[1]CBRO2015!B:AK,3,0)</f>
        <v>406</v>
      </c>
      <c r="B194" t="str">
        <f>VLOOKUP(C194,[1]CBRO2015!B:AK,7,0)</f>
        <v>Ardeidae</v>
      </c>
      <c r="C194" s="4" t="s">
        <v>151</v>
      </c>
      <c r="D194">
        <v>1</v>
      </c>
      <c r="L194" t="s">
        <v>330</v>
      </c>
      <c r="M194" t="s">
        <v>331</v>
      </c>
      <c r="R194" t="s">
        <v>511</v>
      </c>
      <c r="S194" t="str">
        <f>VLOOKUP(C194,[1]CBRO2015!B:AK,2,0)</f>
        <v>garça-vaqueira</v>
      </c>
      <c r="T194" t="str">
        <f>VLOOKUP(C194,[1]CBRO2015!B:AK,25,0)</f>
        <v>L</v>
      </c>
      <c r="U194" t="str">
        <f>VLOOKUP(C194,[1]CBRO2015!B:AK,32,0)</f>
        <v>N</v>
      </c>
      <c r="V194">
        <f>VLOOKUP(C194,[1]CBRO2015!B:AK,33,0)</f>
        <v>0</v>
      </c>
      <c r="W194">
        <f>VLOOKUP(C194,[1]CBRO2015!B:AK,34,0)</f>
        <v>0</v>
      </c>
      <c r="X194">
        <f>VLOOKUP(C194,[2]matriz_atualizada!A:AK,10,0)</f>
        <v>0</v>
      </c>
      <c r="Y194" t="str">
        <f>VLOOKUP(C194,[2]matriz_atualizada!A:AK,9,0)</f>
        <v>LC</v>
      </c>
    </row>
    <row r="195" spans="1:25" hidden="1" x14ac:dyDescent="0.25">
      <c r="A195">
        <f>VLOOKUP(C195,[1]CBRO2015!B:AK,3,0)</f>
        <v>413</v>
      </c>
      <c r="B195" t="str">
        <f>VLOOKUP(C195,[1]CBRO2015!B:AK,7,0)</f>
        <v>Ardeidae</v>
      </c>
      <c r="C195" s="4" t="s">
        <v>152</v>
      </c>
      <c r="D195">
        <v>1</v>
      </c>
      <c r="L195" t="s">
        <v>330</v>
      </c>
      <c r="M195" t="s">
        <v>331</v>
      </c>
      <c r="R195" t="s">
        <v>511</v>
      </c>
      <c r="S195" t="str">
        <f>VLOOKUP(C195,[1]CBRO2015!B:AK,2,0)</f>
        <v>garça-moura</v>
      </c>
      <c r="T195" t="str">
        <f>VLOOKUP(C195,[1]CBRO2015!B:AK,25,0)</f>
        <v>L</v>
      </c>
      <c r="U195" t="str">
        <f>VLOOKUP(C195,[1]CBRO2015!B:AK,32,0)</f>
        <v>A</v>
      </c>
      <c r="V195">
        <f>VLOOKUP(C195,[1]CBRO2015!B:AK,33,0)</f>
        <v>0</v>
      </c>
      <c r="W195">
        <f>VLOOKUP(C195,[1]CBRO2015!B:AK,34,0)</f>
        <v>0</v>
      </c>
      <c r="X195">
        <f>VLOOKUP(C195,[2]matriz_atualizada!A:AK,10,0)</f>
        <v>0</v>
      </c>
      <c r="Y195" t="str">
        <f>VLOOKUP(C195,[2]matriz_atualizada!A:AK,9,0)</f>
        <v>LC</v>
      </c>
    </row>
    <row r="196" spans="1:25" hidden="1" x14ac:dyDescent="0.25">
      <c r="A196">
        <f>VLOOKUP(C196,[1]CBRO2015!B:AK,3,0)</f>
        <v>416</v>
      </c>
      <c r="B196" t="str">
        <f>VLOOKUP(C196,[1]CBRO2015!B:AK,7,0)</f>
        <v>Ardeidae</v>
      </c>
      <c r="C196" s="4" t="s">
        <v>153</v>
      </c>
      <c r="D196">
        <v>1</v>
      </c>
      <c r="L196" t="s">
        <v>330</v>
      </c>
      <c r="M196" t="s">
        <v>331</v>
      </c>
      <c r="R196" t="s">
        <v>511</v>
      </c>
      <c r="S196" t="str">
        <f>VLOOKUP(C196,[1]CBRO2015!B:AK,2,0)</f>
        <v>garça-branca</v>
      </c>
      <c r="T196" t="str">
        <f>VLOOKUP(C196,[1]CBRO2015!B:AK,25,0)</f>
        <v>L</v>
      </c>
      <c r="U196" t="str">
        <f>VLOOKUP(C196,[1]CBRO2015!B:AK,32,0)</f>
        <v>A</v>
      </c>
      <c r="V196">
        <f>VLOOKUP(C196,[1]CBRO2015!B:AK,33,0)</f>
        <v>0</v>
      </c>
      <c r="W196">
        <f>VLOOKUP(C196,[1]CBRO2015!B:AK,34,0)</f>
        <v>0</v>
      </c>
      <c r="X196">
        <f>VLOOKUP(C196,[2]matriz_atualizada!A:AK,10,0)</f>
        <v>0</v>
      </c>
      <c r="Y196" t="str">
        <f>VLOOKUP(C196,[2]matriz_atualizada!A:AK,9,0)</f>
        <v>LC</v>
      </c>
    </row>
    <row r="197" spans="1:25" hidden="1" x14ac:dyDescent="0.25">
      <c r="A197">
        <f>VLOOKUP(C197,[1]CBRO2015!B:AK,3,0)</f>
        <v>419</v>
      </c>
      <c r="B197" t="str">
        <f>VLOOKUP(C197,[1]CBRO2015!B:AK,7,0)</f>
        <v>Ardeidae</v>
      </c>
      <c r="C197" s="4" t="s">
        <v>154</v>
      </c>
      <c r="D197">
        <v>1</v>
      </c>
      <c r="L197" t="s">
        <v>330</v>
      </c>
      <c r="M197" t="s">
        <v>331</v>
      </c>
      <c r="R197" t="s">
        <v>511</v>
      </c>
      <c r="S197" t="str">
        <f>VLOOKUP(C197,[1]CBRO2015!B:AK,2,0)</f>
        <v>maria-faceira</v>
      </c>
      <c r="T197" t="str">
        <f>VLOOKUP(C197,[1]CBRO2015!B:AK,25,0)</f>
        <v>M</v>
      </c>
      <c r="U197" t="str">
        <f>VLOOKUP(C197,[1]CBRO2015!B:AK,32,0)</f>
        <v>N</v>
      </c>
      <c r="V197">
        <f>VLOOKUP(C197,[1]CBRO2015!B:AK,33,0)</f>
        <v>0</v>
      </c>
      <c r="W197">
        <f>VLOOKUP(C197,[1]CBRO2015!B:AK,34,0)</f>
        <v>0</v>
      </c>
      <c r="X197">
        <f>VLOOKUP(C197,[2]matriz_atualizada!A:AK,10,0)</f>
        <v>0</v>
      </c>
      <c r="Y197" t="str">
        <f>VLOOKUP(C197,[2]matriz_atualizada!A:AK,9,0)</f>
        <v>LC</v>
      </c>
    </row>
    <row r="198" spans="1:25" hidden="1" x14ac:dyDescent="0.25">
      <c r="A198">
        <f>VLOOKUP(C198,[1]CBRO2015!B:AK,3,0)</f>
        <v>430</v>
      </c>
      <c r="B198" t="str">
        <f>VLOOKUP(C198,[1]CBRO2015!B:AK,7,0)</f>
        <v>Ardeidae</v>
      </c>
      <c r="C198" s="4" t="s">
        <v>155</v>
      </c>
      <c r="D198">
        <v>1</v>
      </c>
      <c r="L198" t="s">
        <v>330</v>
      </c>
      <c r="M198" t="s">
        <v>331</v>
      </c>
      <c r="R198" t="s">
        <v>511</v>
      </c>
      <c r="S198" t="str">
        <f>VLOOKUP(C198,[1]CBRO2015!B:AK,2,0)</f>
        <v>garça-branca-pequena</v>
      </c>
      <c r="T198" t="str">
        <f>VLOOKUP(C198,[1]CBRO2015!B:AK,25,0)</f>
        <v>L</v>
      </c>
      <c r="U198" t="str">
        <f>VLOOKUP(C198,[1]CBRO2015!B:AK,32,0)</f>
        <v>A</v>
      </c>
      <c r="V198">
        <f>VLOOKUP(C198,[1]CBRO2015!B:AK,33,0)</f>
        <v>0</v>
      </c>
      <c r="W198">
        <f>VLOOKUP(C198,[1]CBRO2015!B:AK,34,0)</f>
        <v>0</v>
      </c>
      <c r="X198">
        <f>VLOOKUP(C198,[2]matriz_atualizada!A:AK,10,0)</f>
        <v>0</v>
      </c>
      <c r="Y198" t="str">
        <f>VLOOKUP(C198,[2]matriz_atualizada!A:AK,9,0)</f>
        <v>LC</v>
      </c>
    </row>
    <row r="199" spans="1:25" hidden="1" x14ac:dyDescent="0.25">
      <c r="A199">
        <f>VLOOKUP(C199,[1]CBRO2015!B:AK,3,0)</f>
        <v>441</v>
      </c>
      <c r="B199" t="str">
        <f>VLOOKUP(C199,[1]CBRO2015!B:AK,7,0)</f>
        <v>Threskiornithidae</v>
      </c>
      <c r="C199" s="4" t="s">
        <v>76</v>
      </c>
      <c r="D199">
        <v>1</v>
      </c>
      <c r="L199" t="s">
        <v>330</v>
      </c>
      <c r="M199" t="s">
        <v>331</v>
      </c>
      <c r="R199" t="s">
        <v>511</v>
      </c>
      <c r="S199" t="str">
        <f>VLOOKUP(C199,[1]CBRO2015!B:AK,2,0)</f>
        <v>coró-coró</v>
      </c>
      <c r="T199" t="str">
        <f>VLOOKUP(C199,[1]CBRO2015!B:AK,25,0)</f>
        <v>M</v>
      </c>
      <c r="U199" t="str">
        <f>VLOOKUP(C199,[1]CBRO2015!B:AK,32,0)</f>
        <v>F</v>
      </c>
      <c r="V199">
        <f>VLOOKUP(C199,[1]CBRO2015!B:AK,33,0)</f>
        <v>0</v>
      </c>
      <c r="W199">
        <f>VLOOKUP(C199,[1]CBRO2015!B:AK,34,0)</f>
        <v>0</v>
      </c>
      <c r="X199">
        <f>VLOOKUP(C199,[2]matriz_atualizada!A:AK,10,0)</f>
        <v>0</v>
      </c>
      <c r="Y199" t="str">
        <f>VLOOKUP(C199,[2]matriz_atualizada!A:AK,9,0)</f>
        <v>LC</v>
      </c>
    </row>
    <row r="200" spans="1:25" hidden="1" x14ac:dyDescent="0.25">
      <c r="A200">
        <f>VLOOKUP(C200,[1]CBRO2015!B:AK,3,0)</f>
        <v>443</v>
      </c>
      <c r="B200" t="str">
        <f>VLOOKUP(C200,[1]CBRO2015!B:AK,7,0)</f>
        <v>Threskiornithidae</v>
      </c>
      <c r="C200" s="4" t="s">
        <v>156</v>
      </c>
      <c r="D200">
        <v>1</v>
      </c>
      <c r="L200" t="s">
        <v>330</v>
      </c>
      <c r="M200" t="s">
        <v>331</v>
      </c>
      <c r="R200" t="s">
        <v>511</v>
      </c>
      <c r="S200" t="str">
        <f>VLOOKUP(C200,[1]CBRO2015!B:AK,2,0)</f>
        <v>tapicuru</v>
      </c>
      <c r="T200" t="str">
        <f>VLOOKUP(C200,[1]CBRO2015!B:AK,25,0)</f>
        <v>M</v>
      </c>
      <c r="U200" t="str">
        <f>VLOOKUP(C200,[1]CBRO2015!B:AK,32,0)</f>
        <v>A</v>
      </c>
      <c r="V200">
        <f>VLOOKUP(C200,[1]CBRO2015!B:AK,33,0)</f>
        <v>0</v>
      </c>
      <c r="W200">
        <f>VLOOKUP(C200,[1]CBRO2015!B:AK,34,0)</f>
        <v>0</v>
      </c>
      <c r="X200">
        <f>VLOOKUP(C200,[2]matriz_atualizada!A:AK,10,0)</f>
        <v>0</v>
      </c>
      <c r="Y200" t="str">
        <f>VLOOKUP(C200,[2]matriz_atualizada!A:AK,9,0)</f>
        <v>LC</v>
      </c>
    </row>
    <row r="201" spans="1:25" hidden="1" x14ac:dyDescent="0.25">
      <c r="A201">
        <f>VLOOKUP(C201,[1]CBRO2015!B:AK,3,0)</f>
        <v>449</v>
      </c>
      <c r="B201" t="str">
        <f>VLOOKUP(C201,[1]CBRO2015!B:AK,7,0)</f>
        <v>Threskiornithidae</v>
      </c>
      <c r="C201" s="4" t="s">
        <v>157</v>
      </c>
      <c r="D201">
        <v>1</v>
      </c>
      <c r="L201" t="s">
        <v>330</v>
      </c>
      <c r="M201" t="s">
        <v>331</v>
      </c>
      <c r="R201" t="s">
        <v>511</v>
      </c>
      <c r="S201" t="str">
        <f>VLOOKUP(C201,[1]CBRO2015!B:AK,2,0)</f>
        <v>curicaca</v>
      </c>
      <c r="T201" t="str">
        <f>VLOOKUP(C201,[1]CBRO2015!B:AK,25,0)</f>
        <v>L</v>
      </c>
      <c r="U201" t="str">
        <f>VLOOKUP(C201,[1]CBRO2015!B:AK,32,0)</f>
        <v>N</v>
      </c>
      <c r="V201">
        <f>VLOOKUP(C201,[1]CBRO2015!B:AK,33,0)</f>
        <v>0</v>
      </c>
      <c r="W201">
        <f>VLOOKUP(C201,[1]CBRO2015!B:AK,34,0)</f>
        <v>0</v>
      </c>
      <c r="X201">
        <f>VLOOKUP(C201,[2]matriz_atualizada!A:AK,10,0)</f>
        <v>0</v>
      </c>
      <c r="Y201" t="str">
        <f>VLOOKUP(C201,[2]matriz_atualizada!A:AK,9,0)</f>
        <v>LC</v>
      </c>
    </row>
    <row r="202" spans="1:25" hidden="1" x14ac:dyDescent="0.25">
      <c r="A202">
        <f>VLOOKUP(C202,[1]CBRO2015!B:AK,3,0)</f>
        <v>454</v>
      </c>
      <c r="B202" t="str">
        <f>VLOOKUP(C202,[1]CBRO2015!B:AK,7,0)</f>
        <v>Threskiornithidae</v>
      </c>
      <c r="C202" s="4" t="s">
        <v>158</v>
      </c>
      <c r="D202">
        <v>1</v>
      </c>
      <c r="L202" t="s">
        <v>330</v>
      </c>
      <c r="M202" t="s">
        <v>331</v>
      </c>
      <c r="R202" t="s">
        <v>511</v>
      </c>
      <c r="S202" t="str">
        <f>VLOOKUP(C202,[1]CBRO2015!B:AK,2,0)</f>
        <v>colhereiro</v>
      </c>
      <c r="T202" t="str">
        <f>VLOOKUP(C202,[1]CBRO2015!B:AK,25,0)</f>
        <v>M</v>
      </c>
      <c r="U202" t="str">
        <f>VLOOKUP(C202,[1]CBRO2015!B:AK,32,0)</f>
        <v>A</v>
      </c>
      <c r="V202">
        <f>VLOOKUP(C202,[1]CBRO2015!B:AK,33,0)</f>
        <v>0</v>
      </c>
      <c r="W202">
        <f>VLOOKUP(C202,[1]CBRO2015!B:AK,34,0)</f>
        <v>0</v>
      </c>
      <c r="X202">
        <f>VLOOKUP(C202,[2]matriz_atualizada!A:AK,10,0)</f>
        <v>0</v>
      </c>
      <c r="Y202" t="str">
        <f>VLOOKUP(C202,[2]matriz_atualizada!A:AK,9,0)</f>
        <v>LC</v>
      </c>
    </row>
    <row r="203" spans="1:25" hidden="1" x14ac:dyDescent="0.25">
      <c r="A203">
        <f>VLOOKUP(C203,[1]CBRO2015!B:AK,3,0)</f>
        <v>465</v>
      </c>
      <c r="B203" t="str">
        <f>VLOOKUP(C203,[1]CBRO2015!B:AK,7,0)</f>
        <v>Cathartidae</v>
      </c>
      <c r="C203" s="4" t="s">
        <v>55</v>
      </c>
      <c r="D203">
        <v>1</v>
      </c>
      <c r="L203" t="s">
        <v>330</v>
      </c>
      <c r="M203" t="s">
        <v>331</v>
      </c>
      <c r="R203" t="s">
        <v>511</v>
      </c>
      <c r="S203" t="str">
        <f>VLOOKUP(C203,[1]CBRO2015!B:AK,2,0)</f>
        <v>urubu</v>
      </c>
      <c r="T203" t="str">
        <f>VLOOKUP(C203,[1]CBRO2015!B:AK,25,0)</f>
        <v>L</v>
      </c>
      <c r="U203" t="str">
        <f>VLOOKUP(C203,[1]CBRO2015!B:AK,32,0)</f>
        <v>N</v>
      </c>
      <c r="V203">
        <f>VLOOKUP(C203,[1]CBRO2015!B:AK,33,0)</f>
        <v>0</v>
      </c>
      <c r="W203">
        <f>VLOOKUP(C203,[1]CBRO2015!B:AK,34,0)</f>
        <v>0</v>
      </c>
      <c r="X203">
        <f>VLOOKUP(C203,[2]matriz_atualizada!A:AK,10,0)</f>
        <v>0</v>
      </c>
      <c r="Y203" t="str">
        <f>VLOOKUP(C203,[2]matriz_atualizada!A:AK,9,0)</f>
        <v>LC</v>
      </c>
    </row>
    <row r="204" spans="1:25" hidden="1" x14ac:dyDescent="0.25">
      <c r="A204">
        <f>VLOOKUP(C204,[1]CBRO2015!B:AK,3,0)</f>
        <v>458</v>
      </c>
      <c r="B204" t="str">
        <f>VLOOKUP(C204,[1]CBRO2015!B:AK,7,0)</f>
        <v>Cathartidae</v>
      </c>
      <c r="C204" s="4" t="s">
        <v>159</v>
      </c>
      <c r="D204">
        <v>1</v>
      </c>
      <c r="L204" t="s">
        <v>330</v>
      </c>
      <c r="M204" t="s">
        <v>331</v>
      </c>
      <c r="R204" t="s">
        <v>511</v>
      </c>
      <c r="S204" t="str">
        <f>VLOOKUP(C204,[1]CBRO2015!B:AK,2,0)</f>
        <v>urubu-de-cabeça-vermelha</v>
      </c>
      <c r="T204" t="str">
        <f>VLOOKUP(C204,[1]CBRO2015!B:AK,25,0)</f>
        <v>L</v>
      </c>
      <c r="U204" t="str">
        <f>VLOOKUP(C204,[1]CBRO2015!B:AK,32,0)</f>
        <v>N</v>
      </c>
      <c r="V204">
        <f>VLOOKUP(C204,[1]CBRO2015!B:AK,33,0)</f>
        <v>0</v>
      </c>
      <c r="W204">
        <f>VLOOKUP(C204,[1]CBRO2015!B:AK,34,0)</f>
        <v>0</v>
      </c>
      <c r="X204">
        <f>VLOOKUP(C204,[2]matriz_atualizada!A:AK,10,0)</f>
        <v>0</v>
      </c>
      <c r="Y204" t="str">
        <f>VLOOKUP(C204,[2]matriz_atualizada!A:AK,9,0)</f>
        <v>LC</v>
      </c>
    </row>
    <row r="205" spans="1:25" hidden="1" x14ac:dyDescent="0.25">
      <c r="A205">
        <f>VLOOKUP(C205,[1]CBRO2015!B:AK,3,0)</f>
        <v>461</v>
      </c>
      <c r="B205" t="str">
        <f>VLOOKUP(C205,[1]CBRO2015!B:AK,7,0)</f>
        <v>Cathartidae</v>
      </c>
      <c r="C205" s="4" t="s">
        <v>160</v>
      </c>
      <c r="D205">
        <v>1</v>
      </c>
      <c r="L205" t="s">
        <v>330</v>
      </c>
      <c r="M205" t="s">
        <v>331</v>
      </c>
      <c r="R205" t="s">
        <v>511</v>
      </c>
      <c r="S205" t="str">
        <f>VLOOKUP(C205,[1]CBRO2015!B:AK,2,0)</f>
        <v>urubu-de-cabeça-amarela</v>
      </c>
      <c r="T205" t="str">
        <f>VLOOKUP(C205,[1]CBRO2015!B:AK,25,0)</f>
        <v>M</v>
      </c>
      <c r="U205" t="str">
        <f>VLOOKUP(C205,[1]CBRO2015!B:AK,32,0)</f>
        <v>N</v>
      </c>
      <c r="V205">
        <f>VLOOKUP(C205,[1]CBRO2015!B:AK,33,0)</f>
        <v>0</v>
      </c>
      <c r="W205">
        <f>VLOOKUP(C205,[1]CBRO2015!B:AK,34,0)</f>
        <v>0</v>
      </c>
      <c r="X205">
        <f>VLOOKUP(C205,[2]matriz_atualizada!A:AK,10,0)</f>
        <v>0</v>
      </c>
      <c r="Y205" t="str">
        <f>VLOOKUP(C205,[2]matriz_atualizada!A:AK,9,0)</f>
        <v>LC</v>
      </c>
    </row>
    <row r="206" spans="1:25" hidden="1" x14ac:dyDescent="0.25">
      <c r="A206">
        <f>VLOOKUP(C206,[1]CBRO2015!B:AK,3,0)</f>
        <v>488</v>
      </c>
      <c r="B206" t="str">
        <f>VLOOKUP(C206,[1]CBRO2015!B:AK,7,0)</f>
        <v>Accipitridae</v>
      </c>
      <c r="C206" s="4" t="s">
        <v>161</v>
      </c>
      <c r="D206">
        <v>1</v>
      </c>
      <c r="L206" t="s">
        <v>330</v>
      </c>
      <c r="M206" t="s">
        <v>331</v>
      </c>
      <c r="R206" t="s">
        <v>511</v>
      </c>
      <c r="S206" t="str">
        <f>VLOOKUP(C206,[1]CBRO2015!B:AK,2,0)</f>
        <v>gaviãozinho</v>
      </c>
      <c r="T206" t="str">
        <f>VLOOKUP(C206,[1]CBRO2015!B:AK,25,0)</f>
        <v>L</v>
      </c>
      <c r="U206" t="str">
        <f>VLOOKUP(C206,[1]CBRO2015!B:AK,32,0)</f>
        <v>F</v>
      </c>
      <c r="V206">
        <f>VLOOKUP(C206,[1]CBRO2015!B:AK,33,0)</f>
        <v>0</v>
      </c>
      <c r="W206">
        <f>VLOOKUP(C206,[1]CBRO2015!B:AK,34,0)</f>
        <v>0</v>
      </c>
      <c r="X206">
        <f>VLOOKUP(C206,[2]matriz_atualizada!A:AK,10,0)</f>
        <v>0</v>
      </c>
      <c r="Y206" t="str">
        <f>VLOOKUP(C206,[2]matriz_atualizada!A:AK,9,0)</f>
        <v>LC</v>
      </c>
    </row>
    <row r="207" spans="1:25" hidden="1" x14ac:dyDescent="0.25">
      <c r="A207">
        <f>VLOOKUP(C207,[1]CBRO2015!B:AK,3,0)</f>
        <v>492</v>
      </c>
      <c r="B207" t="str">
        <f>VLOOKUP(C207,[1]CBRO2015!B:AK,7,0)</f>
        <v>Accipitridae</v>
      </c>
      <c r="C207" s="4" t="s">
        <v>162</v>
      </c>
      <c r="D207">
        <v>1</v>
      </c>
      <c r="L207" t="s">
        <v>330</v>
      </c>
      <c r="M207" t="s">
        <v>331</v>
      </c>
      <c r="R207" t="s">
        <v>511</v>
      </c>
      <c r="S207" t="str">
        <f>VLOOKUP(C207,[1]CBRO2015!B:AK,2,0)</f>
        <v>gavião-peneira</v>
      </c>
      <c r="T207" t="str">
        <f>VLOOKUP(C207,[1]CBRO2015!B:AK,25,0)</f>
        <v>L</v>
      </c>
      <c r="U207" t="str">
        <f>VLOOKUP(C207,[1]CBRO2015!B:AK,32,0)</f>
        <v>N</v>
      </c>
      <c r="V207">
        <f>VLOOKUP(C207,[1]CBRO2015!B:AK,33,0)</f>
        <v>0</v>
      </c>
      <c r="W207">
        <f>VLOOKUP(C207,[1]CBRO2015!B:AK,34,0)</f>
        <v>0</v>
      </c>
      <c r="X207">
        <f>VLOOKUP(C207,[2]matriz_atualizada!A:AK,10,0)</f>
        <v>0</v>
      </c>
      <c r="Y207" t="str">
        <f>VLOOKUP(C207,[2]matriz_atualizada!A:AK,9,0)</f>
        <v>LC</v>
      </c>
    </row>
    <row r="208" spans="1:25" hidden="1" x14ac:dyDescent="0.25">
      <c r="A208">
        <f>VLOOKUP(C208,[1]CBRO2015!B:AK,3,0)</f>
        <v>478</v>
      </c>
      <c r="B208" t="str">
        <f>VLOOKUP(C208,[1]CBRO2015!B:AK,7,0)</f>
        <v>Accipitridae</v>
      </c>
      <c r="C208" s="4" t="s">
        <v>163</v>
      </c>
      <c r="D208">
        <v>1</v>
      </c>
      <c r="L208" t="s">
        <v>330</v>
      </c>
      <c r="M208" t="s">
        <v>331</v>
      </c>
      <c r="R208" t="s">
        <v>511</v>
      </c>
      <c r="S208" t="str">
        <f>VLOOKUP(C208,[1]CBRO2015!B:AK,2,0)</f>
        <v>gavião-gato</v>
      </c>
      <c r="T208" t="str">
        <f>VLOOKUP(C208,[1]CBRO2015!B:AK,25,0)</f>
        <v>M</v>
      </c>
      <c r="U208" t="str">
        <f>VLOOKUP(C208,[1]CBRO2015!B:AK,32,0)</f>
        <v>F</v>
      </c>
      <c r="V208">
        <f>VLOOKUP(C208,[1]CBRO2015!B:AK,33,0)</f>
        <v>0</v>
      </c>
      <c r="W208">
        <f>VLOOKUP(C208,[1]CBRO2015!B:AK,34,0)</f>
        <v>0</v>
      </c>
      <c r="X208">
        <f>VLOOKUP(C208,[2]matriz_atualizada!A:AK,10,0)</f>
        <v>0</v>
      </c>
      <c r="Y208" t="str">
        <f>VLOOKUP(C208,[2]matriz_atualizada!A:AK,9,0)</f>
        <v>LC</v>
      </c>
    </row>
    <row r="209" spans="1:26" hidden="1" x14ac:dyDescent="0.25">
      <c r="A209">
        <f>VLOOKUP(C209,[1]CBRO2015!B:AK,3,0)</f>
        <v>518</v>
      </c>
      <c r="B209" t="str">
        <f>VLOOKUP(C209,[1]CBRO2015!B:AK,7,0)</f>
        <v>Accipitridae</v>
      </c>
      <c r="C209" s="4" t="s">
        <v>164</v>
      </c>
      <c r="D209">
        <v>1</v>
      </c>
      <c r="L209" t="s">
        <v>330</v>
      </c>
      <c r="M209" t="s">
        <v>331</v>
      </c>
      <c r="R209" t="s">
        <v>511</v>
      </c>
      <c r="S209" t="str">
        <f>VLOOKUP(C209,[1]CBRO2015!B:AK,2,0)</f>
        <v>gavião-belo</v>
      </c>
      <c r="T209" t="str">
        <f>VLOOKUP(C209,[1]CBRO2015!B:AK,25,0)</f>
        <v>L</v>
      </c>
      <c r="U209" t="str">
        <f>VLOOKUP(C209,[1]CBRO2015!B:AK,32,0)</f>
        <v>F</v>
      </c>
      <c r="V209">
        <f>VLOOKUP(C209,[1]CBRO2015!B:AK,33,0)</f>
        <v>0</v>
      </c>
      <c r="W209" t="str">
        <f>VLOOKUP(C209,[1]CBRO2015!B:AK,34,0)</f>
        <v>NT</v>
      </c>
      <c r="X209">
        <f>VLOOKUP(C209,[2]matriz_atualizada!A:AK,10,0)</f>
        <v>0</v>
      </c>
      <c r="Y209" t="str">
        <f>VLOOKUP(C209,[2]matriz_atualizada!A:AK,9,0)</f>
        <v>LC</v>
      </c>
      <c r="Z209">
        <v>1</v>
      </c>
    </row>
    <row r="210" spans="1:26" hidden="1" x14ac:dyDescent="0.25">
      <c r="A210">
        <f>VLOOKUP(C210,[1]CBRO2015!B:AK,3,0)</f>
        <v>522</v>
      </c>
      <c r="B210" t="str">
        <f>VLOOKUP(C210,[1]CBRO2015!B:AK,7,0)</f>
        <v>Accipitridae</v>
      </c>
      <c r="C210" s="4" t="s">
        <v>165</v>
      </c>
      <c r="D210">
        <v>1</v>
      </c>
      <c r="L210" t="s">
        <v>330</v>
      </c>
      <c r="M210" t="s">
        <v>331</v>
      </c>
      <c r="R210" t="s">
        <v>511</v>
      </c>
      <c r="S210" t="str">
        <f>VLOOKUP(C210,[1]CBRO2015!B:AK,2,0)</f>
        <v>gavião-caramujeiro</v>
      </c>
      <c r="T210" t="str">
        <f>VLOOKUP(C210,[1]CBRO2015!B:AK,25,0)</f>
        <v>L</v>
      </c>
      <c r="U210" t="str">
        <f>VLOOKUP(C210,[1]CBRO2015!B:AK,32,0)</f>
        <v>A</v>
      </c>
      <c r="V210">
        <f>VLOOKUP(C210,[1]CBRO2015!B:AK,33,0)</f>
        <v>0</v>
      </c>
      <c r="W210">
        <f>VLOOKUP(C210,[1]CBRO2015!B:AK,34,0)</f>
        <v>0</v>
      </c>
      <c r="X210">
        <f>VLOOKUP(C210,[2]matriz_atualizada!A:AK,10,0)</f>
        <v>0</v>
      </c>
      <c r="Y210" t="str">
        <f>VLOOKUP(C210,[2]matriz_atualizada!A:AK,9,0)</f>
        <v>LC</v>
      </c>
    </row>
    <row r="211" spans="1:26" hidden="1" x14ac:dyDescent="0.25">
      <c r="A211">
        <f>VLOOKUP(C211,[1]CBRO2015!B:AK,3,0)</f>
        <v>516</v>
      </c>
      <c r="B211" t="str">
        <f>VLOOKUP(C211,[1]CBRO2015!B:AK,7,0)</f>
        <v>Accipitridae</v>
      </c>
      <c r="C211" s="4" t="s">
        <v>166</v>
      </c>
      <c r="D211">
        <v>1</v>
      </c>
      <c r="L211" t="s">
        <v>330</v>
      </c>
      <c r="M211" t="s">
        <v>331</v>
      </c>
      <c r="R211" t="s">
        <v>511</v>
      </c>
      <c r="S211" t="str">
        <f>VLOOKUP(C211,[1]CBRO2015!B:AK,2,0)</f>
        <v>sovi</v>
      </c>
      <c r="T211" t="str">
        <f>VLOOKUP(C211,[1]CBRO2015!B:AK,25,0)</f>
        <v>M</v>
      </c>
      <c r="U211" t="str">
        <f>VLOOKUP(C211,[1]CBRO2015!B:AK,32,0)</f>
        <v>F</v>
      </c>
      <c r="V211">
        <f>VLOOKUP(C211,[1]CBRO2015!B:AK,33,0)</f>
        <v>0</v>
      </c>
      <c r="W211">
        <f>VLOOKUP(C211,[1]CBRO2015!B:AK,34,0)</f>
        <v>0</v>
      </c>
      <c r="X211">
        <f>VLOOKUP(C211,[2]matriz_atualizada!A:AK,10,0)</f>
        <v>0</v>
      </c>
      <c r="Y211" t="str">
        <f>VLOOKUP(C211,[2]matriz_atualizada!A:AK,9,0)</f>
        <v>LC</v>
      </c>
    </row>
    <row r="212" spans="1:26" hidden="1" x14ac:dyDescent="0.25">
      <c r="A212">
        <f>VLOOKUP(C212,[1]CBRO2015!B:AK,3,0)</f>
        <v>500</v>
      </c>
      <c r="B212" t="str">
        <f>VLOOKUP(C212,[1]CBRO2015!B:AK,7,0)</f>
        <v>Accipitridae</v>
      </c>
      <c r="C212" s="4" t="s">
        <v>536</v>
      </c>
      <c r="D212">
        <v>1</v>
      </c>
      <c r="L212" t="s">
        <v>330</v>
      </c>
      <c r="M212" t="s">
        <v>331</v>
      </c>
      <c r="R212" t="s">
        <v>511</v>
      </c>
      <c r="S212" t="str">
        <f>VLOOKUP(C212,[1]CBRO2015!B:AK,2,0)</f>
        <v>gavião-do-banhado</v>
      </c>
      <c r="T212" t="str">
        <f>VLOOKUP(C212,[1]CBRO2015!B:AK,25,0)</f>
        <v>M</v>
      </c>
      <c r="U212" t="str">
        <f>VLOOKUP(C212,[1]CBRO2015!B:AK,32,0)</f>
        <v>N</v>
      </c>
      <c r="V212">
        <f>VLOOKUP(C212,[1]CBRO2015!B:AK,33,0)</f>
        <v>0</v>
      </c>
      <c r="W212" t="str">
        <f>VLOOKUP(C212,[1]CBRO2015!B:AK,34,0)</f>
        <v>VU</v>
      </c>
      <c r="X212">
        <f>VLOOKUP(C212,[2]matriz_atualizada!A:AK,10,0)</f>
        <v>0</v>
      </c>
      <c r="Y212" t="str">
        <f>VLOOKUP(C212,[2]matriz_atualizada!A:AK,9,0)</f>
        <v>LC</v>
      </c>
      <c r="Z212">
        <v>1</v>
      </c>
    </row>
    <row r="213" spans="1:26" hidden="1" x14ac:dyDescent="0.25">
      <c r="A213">
        <f>VLOOKUP(C213,[1]CBRO2015!B:AK,3,0)</f>
        <v>508</v>
      </c>
      <c r="B213" t="str">
        <f>VLOOKUP(C213,[1]CBRO2015!B:AK,7,0)</f>
        <v>Accipitridae</v>
      </c>
      <c r="C213" s="4" t="s">
        <v>167</v>
      </c>
      <c r="D213">
        <v>1</v>
      </c>
      <c r="L213" t="s">
        <v>330</v>
      </c>
      <c r="M213" t="s">
        <v>331</v>
      </c>
      <c r="R213" t="s">
        <v>511</v>
      </c>
      <c r="S213" t="str">
        <f>VLOOKUP(C213,[1]CBRO2015!B:AK,2,0)</f>
        <v>tauató-miúdo</v>
      </c>
      <c r="T213" t="str">
        <f>VLOOKUP(C213,[1]CBRO2015!B:AK,25,0)</f>
        <v>M</v>
      </c>
      <c r="U213" t="str">
        <f>VLOOKUP(C213,[1]CBRO2015!B:AK,32,0)</f>
        <v>F</v>
      </c>
      <c r="V213">
        <f>VLOOKUP(C213,[1]CBRO2015!B:AK,33,0)</f>
        <v>0</v>
      </c>
      <c r="W213">
        <f>VLOOKUP(C213,[1]CBRO2015!B:AK,34,0)</f>
        <v>0</v>
      </c>
      <c r="X213">
        <f>VLOOKUP(C213,[2]matriz_atualizada!A:AK,10,0)</f>
        <v>0</v>
      </c>
      <c r="Y213" t="str">
        <f>VLOOKUP(C213,[2]matriz_atualizada!A:AK,9,0)</f>
        <v>LC</v>
      </c>
    </row>
    <row r="214" spans="1:26" hidden="1" x14ac:dyDescent="0.25">
      <c r="A214">
        <f>VLOOKUP(C214,[1]CBRO2015!B:AK,3,0)</f>
        <v>527</v>
      </c>
      <c r="B214" t="str">
        <f>VLOOKUP(C214,[1]CBRO2015!B:AK,7,0)</f>
        <v>Accipitridae</v>
      </c>
      <c r="C214" s="4" t="s">
        <v>168</v>
      </c>
      <c r="D214">
        <v>1</v>
      </c>
      <c r="L214" t="s">
        <v>330</v>
      </c>
      <c r="M214" t="s">
        <v>331</v>
      </c>
      <c r="R214" t="s">
        <v>511</v>
      </c>
      <c r="S214" t="str">
        <f>VLOOKUP(C214,[1]CBRO2015!B:AK,2,0)</f>
        <v>gavião-pernilongo</v>
      </c>
      <c r="T214" t="str">
        <f>VLOOKUP(C214,[1]CBRO2015!B:AK,25,0)</f>
        <v>M</v>
      </c>
      <c r="U214" t="str">
        <f>VLOOKUP(C214,[1]CBRO2015!B:AK,32,0)</f>
        <v>F</v>
      </c>
      <c r="V214">
        <f>VLOOKUP(C214,[1]CBRO2015!B:AK,33,0)</f>
        <v>0</v>
      </c>
      <c r="W214">
        <f>VLOOKUP(C214,[1]CBRO2015!B:AK,34,0)</f>
        <v>0</v>
      </c>
      <c r="X214">
        <f>VLOOKUP(C214,[2]matriz_atualizada!A:AK,10,0)</f>
        <v>0</v>
      </c>
      <c r="Y214" t="str">
        <f>VLOOKUP(C214,[2]matriz_atualizada!A:AK,9,0)</f>
        <v>LC</v>
      </c>
    </row>
    <row r="215" spans="1:26" hidden="1" x14ac:dyDescent="0.25">
      <c r="A215">
        <f>VLOOKUP(C215,[1]CBRO2015!B:AK,3,0)</f>
        <v>537</v>
      </c>
      <c r="B215" t="str">
        <f>VLOOKUP(C215,[1]CBRO2015!B:AK,7,0)</f>
        <v>Accipitridae</v>
      </c>
      <c r="C215" s="4" t="s">
        <v>169</v>
      </c>
      <c r="D215">
        <v>1</v>
      </c>
      <c r="L215" t="s">
        <v>330</v>
      </c>
      <c r="M215" t="s">
        <v>331</v>
      </c>
      <c r="R215" t="s">
        <v>511</v>
      </c>
      <c r="S215" t="str">
        <f>VLOOKUP(C215,[1]CBRO2015!B:AK,2,0)</f>
        <v>gavião-caboclo</v>
      </c>
      <c r="T215" t="str">
        <f>VLOOKUP(C215,[1]CBRO2015!B:AK,25,0)</f>
        <v>L</v>
      </c>
      <c r="U215" t="str">
        <f>VLOOKUP(C215,[1]CBRO2015!B:AK,32,0)</f>
        <v>N</v>
      </c>
      <c r="V215">
        <f>VLOOKUP(C215,[1]CBRO2015!B:AK,33,0)</f>
        <v>0</v>
      </c>
      <c r="W215">
        <f>VLOOKUP(C215,[1]CBRO2015!B:AK,34,0)</f>
        <v>0</v>
      </c>
      <c r="X215">
        <f>VLOOKUP(C215,[2]matriz_atualizada!A:AK,10,0)</f>
        <v>0</v>
      </c>
      <c r="Y215">
        <f>VLOOKUP(C215,[2]matriz_atualizada!A:AK,9,0)</f>
        <v>0</v>
      </c>
    </row>
    <row r="216" spans="1:26" hidden="1" x14ac:dyDescent="0.25">
      <c r="A216">
        <f>VLOOKUP(C216,[1]CBRO2015!B:AK,3,0)</f>
        <v>541</v>
      </c>
      <c r="B216" t="str">
        <f>VLOOKUP(C216,[1]CBRO2015!B:AK,7,0)</f>
        <v>Accipitridae</v>
      </c>
      <c r="C216" s="4" t="s">
        <v>170</v>
      </c>
      <c r="D216">
        <v>1</v>
      </c>
      <c r="L216" t="s">
        <v>330</v>
      </c>
      <c r="M216" t="s">
        <v>331</v>
      </c>
      <c r="R216" t="s">
        <v>511</v>
      </c>
      <c r="S216" t="str">
        <f>VLOOKUP(C216,[1]CBRO2015!B:AK,2,0)</f>
        <v>gavião-preto</v>
      </c>
      <c r="T216" t="str">
        <f>VLOOKUP(C216,[1]CBRO2015!B:AK,25,0)</f>
        <v>M</v>
      </c>
      <c r="U216" t="str">
        <f>VLOOKUP(C216,[1]CBRO2015!B:AK,32,0)</f>
        <v>F</v>
      </c>
      <c r="V216">
        <f>VLOOKUP(C216,[1]CBRO2015!B:AK,33,0)</f>
        <v>0</v>
      </c>
      <c r="W216">
        <f>VLOOKUP(C216,[1]CBRO2015!B:AK,34,0)</f>
        <v>0</v>
      </c>
      <c r="X216">
        <f>VLOOKUP(C216,[2]matriz_atualizada!A:AK,10,0)</f>
        <v>0</v>
      </c>
      <c r="Y216">
        <f>VLOOKUP(C216,[2]matriz_atualizada!A:AK,9,0)</f>
        <v>0</v>
      </c>
    </row>
    <row r="217" spans="1:26" hidden="1" x14ac:dyDescent="0.25">
      <c r="A217">
        <f>VLOOKUP(C217,[1]CBRO2015!B:AK,3,0)</f>
        <v>543</v>
      </c>
      <c r="B217" t="str">
        <f>VLOOKUP(C217,[1]CBRO2015!B:AK,7,0)</f>
        <v>Accipitridae</v>
      </c>
      <c r="C217" s="4" t="s">
        <v>171</v>
      </c>
      <c r="D217">
        <v>1</v>
      </c>
      <c r="L217" t="s">
        <v>330</v>
      </c>
      <c r="M217" t="s">
        <v>331</v>
      </c>
      <c r="R217" t="s">
        <v>511</v>
      </c>
      <c r="S217" t="str">
        <f>VLOOKUP(C217,[1]CBRO2015!B:AK,2,0)</f>
        <v>águia-cinzenta</v>
      </c>
      <c r="T217" t="str">
        <f>VLOOKUP(C217,[1]CBRO2015!B:AK,25,0)</f>
        <v>M</v>
      </c>
      <c r="U217" t="str">
        <f>VLOOKUP(C217,[1]CBRO2015!B:AK,32,0)</f>
        <v>N</v>
      </c>
      <c r="V217">
        <f>VLOOKUP(C217,[1]CBRO2015!B:AK,33,0)</f>
        <v>0</v>
      </c>
      <c r="W217" t="str">
        <f>VLOOKUP(C217,[1]CBRO2015!B:AK,34,0)</f>
        <v>CR</v>
      </c>
      <c r="X217" t="str">
        <f>VLOOKUP(C217,[2]matriz_atualizada!A:AK,10,0)</f>
        <v>EN</v>
      </c>
      <c r="Y217">
        <f>VLOOKUP(C217,[2]matriz_atualizada!A:AK,9,0)</f>
        <v>0</v>
      </c>
      <c r="Z217">
        <v>1</v>
      </c>
    </row>
    <row r="218" spans="1:26" hidden="1" x14ac:dyDescent="0.25">
      <c r="A218">
        <f>VLOOKUP(C218,[1]CBRO2015!B:AK,3,0)</f>
        <v>545</v>
      </c>
      <c r="B218" t="str">
        <f>VLOOKUP(C218,[1]CBRO2015!B:AK,7,0)</f>
        <v>Accipitridae</v>
      </c>
      <c r="C218" s="4" t="s">
        <v>65</v>
      </c>
      <c r="D218">
        <v>1</v>
      </c>
      <c r="L218" t="s">
        <v>330</v>
      </c>
      <c r="M218" t="s">
        <v>331</v>
      </c>
      <c r="R218" t="s">
        <v>511</v>
      </c>
      <c r="S218" t="str">
        <f>VLOOKUP(C218,[1]CBRO2015!B:AK,2,0)</f>
        <v>gavião-carijó</v>
      </c>
      <c r="T218" t="str">
        <f>VLOOKUP(C218,[1]CBRO2015!B:AK,25,0)</f>
        <v>L</v>
      </c>
      <c r="U218" t="str">
        <f>VLOOKUP(C218,[1]CBRO2015!B:AK,32,0)</f>
        <v>F</v>
      </c>
      <c r="V218">
        <f>VLOOKUP(C218,[1]CBRO2015!B:AK,33,0)</f>
        <v>0</v>
      </c>
      <c r="W218">
        <f>VLOOKUP(C218,[1]CBRO2015!B:AK,34,0)</f>
        <v>0</v>
      </c>
      <c r="X218">
        <f>VLOOKUP(C218,[2]matriz_atualizada!A:AK,10,0)</f>
        <v>0</v>
      </c>
      <c r="Y218" t="str">
        <f>VLOOKUP(C218,[2]matriz_atualizada!A:AK,9,0)</f>
        <v>LC</v>
      </c>
    </row>
    <row r="219" spans="1:26" hidden="1" x14ac:dyDescent="0.25">
      <c r="A219">
        <f>VLOOKUP(C219,[1]CBRO2015!B:AK,3,0)</f>
        <v>557</v>
      </c>
      <c r="B219" t="str">
        <f>VLOOKUP(C219,[1]CBRO2015!B:AK,7,0)</f>
        <v>Accipitridae</v>
      </c>
      <c r="C219" s="4" t="s">
        <v>172</v>
      </c>
      <c r="D219">
        <v>1</v>
      </c>
      <c r="L219" t="s">
        <v>330</v>
      </c>
      <c r="M219" t="s">
        <v>331</v>
      </c>
      <c r="R219" t="s">
        <v>511</v>
      </c>
      <c r="S219" t="str">
        <f>VLOOKUP(C219,[1]CBRO2015!B:AK,2,0)</f>
        <v>gavião-de-rabo-branco</v>
      </c>
      <c r="T219" t="str">
        <f>VLOOKUP(C219,[1]CBRO2015!B:AK,25,0)</f>
        <v>L</v>
      </c>
      <c r="U219" t="str">
        <f>VLOOKUP(C219,[1]CBRO2015!B:AK,32,0)</f>
        <v>N</v>
      </c>
      <c r="V219">
        <f>VLOOKUP(C219,[1]CBRO2015!B:AK,33,0)</f>
        <v>0</v>
      </c>
      <c r="W219">
        <f>VLOOKUP(C219,[1]CBRO2015!B:AK,34,0)</f>
        <v>0</v>
      </c>
      <c r="X219">
        <f>VLOOKUP(C219,[2]matriz_atualizada!A:AK,10,0)</f>
        <v>0</v>
      </c>
      <c r="Y219" t="str">
        <f>VLOOKUP(C219,[2]matriz_atualizada!A:AK,9,0)</f>
        <v>LC</v>
      </c>
    </row>
    <row r="220" spans="1:26" hidden="1" x14ac:dyDescent="0.25">
      <c r="A220">
        <f>VLOOKUP(C220,[1]CBRO2015!B:AK,3,0)</f>
        <v>560</v>
      </c>
      <c r="B220" t="str">
        <f>VLOOKUP(C220,[1]CBRO2015!B:AK,7,0)</f>
        <v>Accipitridae</v>
      </c>
      <c r="C220" s="4" t="s">
        <v>173</v>
      </c>
      <c r="D220">
        <v>1</v>
      </c>
      <c r="L220" t="s">
        <v>330</v>
      </c>
      <c r="M220" t="s">
        <v>331</v>
      </c>
      <c r="R220" t="s">
        <v>511</v>
      </c>
      <c r="S220" t="str">
        <f>VLOOKUP(C220,[1]CBRO2015!B:AK,2,0)</f>
        <v>águia-serrana</v>
      </c>
      <c r="T220" t="str">
        <f>VLOOKUP(C220,[1]CBRO2015!B:AK,25,0)</f>
        <v>M</v>
      </c>
      <c r="U220" t="str">
        <f>VLOOKUP(C220,[1]CBRO2015!B:AK,32,0)</f>
        <v>N</v>
      </c>
      <c r="V220">
        <f>VLOOKUP(C220,[1]CBRO2015!B:AK,33,0)</f>
        <v>0</v>
      </c>
      <c r="W220">
        <f>VLOOKUP(C220,[1]CBRO2015!B:AK,34,0)</f>
        <v>0</v>
      </c>
      <c r="X220">
        <f>VLOOKUP(C220,[2]matriz_atualizada!A:AK,10,0)</f>
        <v>0</v>
      </c>
      <c r="Y220" t="str">
        <f>VLOOKUP(C220,[2]matriz_atualizada!A:AK,9,0)</f>
        <v>LC</v>
      </c>
    </row>
    <row r="221" spans="1:26" hidden="1" x14ac:dyDescent="0.25">
      <c r="A221">
        <f>VLOOKUP(C221,[1]CBRO2015!B:AK,3,0)</f>
        <v>576</v>
      </c>
      <c r="B221" t="str">
        <f>VLOOKUP(C221,[1]CBRO2015!B:AK,7,0)</f>
        <v>Accipitridae</v>
      </c>
      <c r="C221" s="4" t="s">
        <v>174</v>
      </c>
      <c r="D221">
        <v>1</v>
      </c>
      <c r="L221" t="s">
        <v>330</v>
      </c>
      <c r="M221" t="s">
        <v>331</v>
      </c>
      <c r="R221" t="s">
        <v>511</v>
      </c>
      <c r="S221" t="str">
        <f>VLOOKUP(C221,[1]CBRO2015!B:AK,2,0)</f>
        <v>gavião-de-cauda-curta</v>
      </c>
      <c r="T221" t="str">
        <f>VLOOKUP(C221,[1]CBRO2015!B:AK,25,0)</f>
        <v>M</v>
      </c>
      <c r="U221" t="str">
        <f>VLOOKUP(C221,[1]CBRO2015!B:AK,32,0)</f>
        <v>F</v>
      </c>
      <c r="V221">
        <f>VLOOKUP(C221,[1]CBRO2015!B:AK,33,0)</f>
        <v>0</v>
      </c>
      <c r="W221">
        <f>VLOOKUP(C221,[1]CBRO2015!B:AK,34,0)</f>
        <v>0</v>
      </c>
      <c r="X221">
        <f>VLOOKUP(C221,[2]matriz_atualizada!A:AK,10,0)</f>
        <v>0</v>
      </c>
      <c r="Y221" t="str">
        <f>VLOOKUP(C221,[2]matriz_atualizada!A:AK,9,0)</f>
        <v>LC</v>
      </c>
    </row>
    <row r="222" spans="1:26" hidden="1" x14ac:dyDescent="0.25">
      <c r="A222">
        <f>VLOOKUP(C222,[1]CBRO2015!B:AK,3,0)</f>
        <v>1012</v>
      </c>
      <c r="B222" t="str">
        <f>VLOOKUP(C222,[1]CBRO2015!B:AK,7,0)</f>
        <v>Tytonidae</v>
      </c>
      <c r="C222" s="4" t="s">
        <v>175</v>
      </c>
      <c r="D222">
        <v>1</v>
      </c>
      <c r="L222" t="s">
        <v>330</v>
      </c>
      <c r="M222" t="s">
        <v>331</v>
      </c>
      <c r="R222" t="s">
        <v>511</v>
      </c>
      <c r="S222" t="str">
        <f>VLOOKUP(C222,[1]CBRO2015!B:AK,2,0)</f>
        <v>suindara</v>
      </c>
      <c r="T222" t="str">
        <f>VLOOKUP(C222,[1]CBRO2015!B:AK,25,0)</f>
        <v>L</v>
      </c>
      <c r="U222" t="str">
        <f>VLOOKUP(C222,[1]CBRO2015!B:AK,32,0)</f>
        <v>N</v>
      </c>
      <c r="V222">
        <f>VLOOKUP(C222,[1]CBRO2015!B:AK,33,0)</f>
        <v>0</v>
      </c>
      <c r="W222">
        <f>VLOOKUP(C222,[1]CBRO2015!B:AK,34,0)</f>
        <v>0</v>
      </c>
      <c r="X222">
        <f>VLOOKUP(C222,[2]matriz_atualizada!A:AK,10,0)</f>
        <v>0</v>
      </c>
      <c r="Y222">
        <f>VLOOKUP(C222,[2]matriz_atualizada!A:AK,9,0)</f>
        <v>0</v>
      </c>
    </row>
    <row r="223" spans="1:26" hidden="1" x14ac:dyDescent="0.25">
      <c r="A223">
        <f>VLOOKUP(C223,[1]CBRO2015!B:AK,3,0)</f>
        <v>1017</v>
      </c>
      <c r="B223" t="str">
        <f>VLOOKUP(C223,[1]CBRO2015!B:AK,7,0)</f>
        <v>Strigidae</v>
      </c>
      <c r="C223" s="4" t="s">
        <v>176</v>
      </c>
      <c r="D223">
        <v>1</v>
      </c>
      <c r="L223" t="s">
        <v>330</v>
      </c>
      <c r="M223" t="s">
        <v>331</v>
      </c>
      <c r="R223" t="s">
        <v>511</v>
      </c>
      <c r="S223" t="str">
        <f>VLOOKUP(C223,[1]CBRO2015!B:AK,2,0)</f>
        <v>corujinha-do-mato</v>
      </c>
      <c r="T223" t="str">
        <f>VLOOKUP(C223,[1]CBRO2015!B:AK,25,0)</f>
        <v>L</v>
      </c>
      <c r="U223" t="str">
        <f>VLOOKUP(C223,[1]CBRO2015!B:AK,32,0)</f>
        <v>F</v>
      </c>
      <c r="V223">
        <f>VLOOKUP(C223,[1]CBRO2015!B:AK,33,0)</f>
        <v>0</v>
      </c>
      <c r="W223">
        <f>VLOOKUP(C223,[1]CBRO2015!B:AK,34,0)</f>
        <v>0</v>
      </c>
      <c r="X223">
        <f>VLOOKUP(C223,[2]matriz_atualizada!A:AK,10,0)</f>
        <v>0</v>
      </c>
      <c r="Y223" t="str">
        <f>VLOOKUP(C223,[2]matriz_atualizada!A:AK,9,0)</f>
        <v>LC</v>
      </c>
    </row>
    <row r="224" spans="1:26" hidden="1" x14ac:dyDescent="0.25">
      <c r="A224">
        <f>VLOOKUP(C224,[1]CBRO2015!B:AK,3,0)</f>
        <v>1036</v>
      </c>
      <c r="B224" t="str">
        <f>VLOOKUP(C224,[1]CBRO2015!B:AK,7,0)</f>
        <v>Strigidae</v>
      </c>
      <c r="C224" s="4" t="s">
        <v>177</v>
      </c>
      <c r="D224">
        <v>1</v>
      </c>
      <c r="L224" t="s">
        <v>330</v>
      </c>
      <c r="M224" t="s">
        <v>331</v>
      </c>
      <c r="R224" t="s">
        <v>511</v>
      </c>
      <c r="S224" t="str">
        <f>VLOOKUP(C224,[1]CBRO2015!B:AK,2,0)</f>
        <v>murucututu-de-barriga-amarela</v>
      </c>
      <c r="T224" t="str">
        <f>VLOOKUP(C224,[1]CBRO2015!B:AK,25,0)</f>
        <v>H</v>
      </c>
      <c r="U224" t="str">
        <f>VLOOKUP(C224,[1]CBRO2015!B:AK,32,0)</f>
        <v>F</v>
      </c>
      <c r="V224" t="str">
        <f>VLOOKUP(C224,[1]CBRO2015!B:AK,33,0)</f>
        <v>MA</v>
      </c>
      <c r="W224">
        <f>VLOOKUP(C224,[1]CBRO2015!B:AK,34,0)</f>
        <v>0</v>
      </c>
      <c r="X224">
        <f>VLOOKUP(C224,[2]matriz_atualizada!A:AK,10,0)</f>
        <v>0</v>
      </c>
      <c r="Y224" t="str">
        <f>VLOOKUP(C224,[2]matriz_atualizada!A:AK,9,0)</f>
        <v>LC</v>
      </c>
    </row>
    <row r="225" spans="1:26" hidden="1" x14ac:dyDescent="0.25">
      <c r="A225">
        <f>VLOOKUP(C225,[1]CBRO2015!B:AK,3,0)</f>
        <v>1059</v>
      </c>
      <c r="B225" t="str">
        <f>VLOOKUP(C225,[1]CBRO2015!B:AK,7,0)</f>
        <v>Strigidae</v>
      </c>
      <c r="C225" s="4" t="s">
        <v>178</v>
      </c>
      <c r="D225">
        <v>1</v>
      </c>
      <c r="L225" t="s">
        <v>330</v>
      </c>
      <c r="M225" t="s">
        <v>331</v>
      </c>
      <c r="R225" t="s">
        <v>511</v>
      </c>
      <c r="S225" t="str">
        <f>VLOOKUP(C225,[1]CBRO2015!B:AK,2,0)</f>
        <v>coruja-buraqueira</v>
      </c>
      <c r="T225" t="str">
        <f>VLOOKUP(C225,[1]CBRO2015!B:AK,25,0)</f>
        <v>M</v>
      </c>
      <c r="U225" t="str">
        <f>VLOOKUP(C225,[1]CBRO2015!B:AK,32,0)</f>
        <v>N</v>
      </c>
      <c r="V225">
        <f>VLOOKUP(C225,[1]CBRO2015!B:AK,33,0)</f>
        <v>0</v>
      </c>
      <c r="W225">
        <f>VLOOKUP(C225,[1]CBRO2015!B:AK,34,0)</f>
        <v>0</v>
      </c>
      <c r="X225">
        <f>VLOOKUP(C225,[2]matriz_atualizada!A:AK,10,0)</f>
        <v>0</v>
      </c>
      <c r="Y225" t="str">
        <f>VLOOKUP(C225,[2]matriz_atualizada!A:AK,9,0)</f>
        <v>LC</v>
      </c>
    </row>
    <row r="226" spans="1:26" hidden="1" x14ac:dyDescent="0.25">
      <c r="A226">
        <f>VLOOKUP(C226,[1]CBRO2015!B:AK,3,0)</f>
        <v>1068</v>
      </c>
      <c r="B226" t="str">
        <f>VLOOKUP(C226,[1]CBRO2015!B:AK,7,0)</f>
        <v>Strigidae</v>
      </c>
      <c r="C226" s="4" t="s">
        <v>179</v>
      </c>
      <c r="D226">
        <v>1</v>
      </c>
      <c r="L226" t="s">
        <v>330</v>
      </c>
      <c r="M226" t="s">
        <v>331</v>
      </c>
      <c r="R226" t="s">
        <v>511</v>
      </c>
      <c r="S226" t="str">
        <f>VLOOKUP(C226,[1]CBRO2015!B:AK,2,0)</f>
        <v>coruja-orelhuda</v>
      </c>
      <c r="T226" t="str">
        <f>VLOOKUP(C226,[1]CBRO2015!B:AK,25,0)</f>
        <v>L</v>
      </c>
      <c r="U226" t="str">
        <f>VLOOKUP(C226,[1]CBRO2015!B:AK,32,0)</f>
        <v>N</v>
      </c>
      <c r="V226">
        <f>VLOOKUP(C226,[1]CBRO2015!B:AK,33,0)</f>
        <v>0</v>
      </c>
      <c r="W226">
        <f>VLOOKUP(C226,[1]CBRO2015!B:AK,34,0)</f>
        <v>0</v>
      </c>
      <c r="X226">
        <f>VLOOKUP(C226,[2]matriz_atualizada!A:AK,10,0)</f>
        <v>0</v>
      </c>
      <c r="Y226" t="str">
        <f>VLOOKUP(C226,[2]matriz_atualizada!A:AK,9,0)</f>
        <v>LC</v>
      </c>
    </row>
    <row r="227" spans="1:26" hidden="1" x14ac:dyDescent="0.25">
      <c r="A227">
        <f>VLOOKUP(C227,[1]CBRO2015!B:AK,3,0)</f>
        <v>1071</v>
      </c>
      <c r="B227" t="str">
        <f>VLOOKUP(C227,[1]CBRO2015!B:AK,7,0)</f>
        <v>Strigidae</v>
      </c>
      <c r="C227" s="4" t="s">
        <v>180</v>
      </c>
      <c r="D227">
        <v>1</v>
      </c>
      <c r="L227" t="s">
        <v>330</v>
      </c>
      <c r="M227" t="s">
        <v>331</v>
      </c>
      <c r="R227" t="s">
        <v>511</v>
      </c>
      <c r="S227" t="str">
        <f>VLOOKUP(C227,[1]CBRO2015!B:AK,2,0)</f>
        <v>mocho-diabo</v>
      </c>
      <c r="T227" t="str">
        <f>VLOOKUP(C227,[1]CBRO2015!B:AK,25,0)</f>
        <v>M</v>
      </c>
      <c r="U227" t="str">
        <f>VLOOKUP(C227,[1]CBRO2015!B:AK,32,0)</f>
        <v>F</v>
      </c>
      <c r="V227">
        <f>VLOOKUP(C227,[1]CBRO2015!B:AK,33,0)</f>
        <v>0</v>
      </c>
      <c r="W227">
        <f>VLOOKUP(C227,[1]CBRO2015!B:AK,34,0)</f>
        <v>0</v>
      </c>
      <c r="X227">
        <f>VLOOKUP(C227,[2]matriz_atualizada!A:AK,10,0)</f>
        <v>0</v>
      </c>
      <c r="Y227" t="str">
        <f>VLOOKUP(C227,[2]matriz_atualizada!A:AK,9,0)</f>
        <v>LC</v>
      </c>
    </row>
    <row r="228" spans="1:26" hidden="1" x14ac:dyDescent="0.25">
      <c r="A228">
        <f>VLOOKUP(C228,[1]CBRO2015!B:AK,3,0)</f>
        <v>1073</v>
      </c>
      <c r="B228" t="str">
        <f>VLOOKUP(C228,[1]CBRO2015!B:AK,7,0)</f>
        <v>Strigidae</v>
      </c>
      <c r="C228" s="4" t="s">
        <v>531</v>
      </c>
      <c r="D228">
        <v>1</v>
      </c>
      <c r="L228" t="s">
        <v>330</v>
      </c>
      <c r="M228" t="s">
        <v>331</v>
      </c>
      <c r="R228" t="s">
        <v>511</v>
      </c>
      <c r="S228" t="str">
        <f>VLOOKUP(C228,[1]CBRO2015!B:AK,2,0)</f>
        <v>mocho-dos-banhados</v>
      </c>
      <c r="T228" t="str">
        <f>VLOOKUP(C228,[1]CBRO2015!B:AK,25,0)</f>
        <v>L</v>
      </c>
      <c r="U228" t="str">
        <f>VLOOKUP(C228,[1]CBRO2015!B:AK,32,0)</f>
        <v>N</v>
      </c>
      <c r="V228">
        <f>VLOOKUP(C228,[1]CBRO2015!B:AK,33,0)</f>
        <v>0</v>
      </c>
      <c r="W228" t="str">
        <f>VLOOKUP(C228,[1]CBRO2015!B:AK,34,0)</f>
        <v>NT</v>
      </c>
      <c r="X228">
        <f>VLOOKUP(C228,[2]matriz_atualizada!A:AK,10,0)</f>
        <v>0</v>
      </c>
      <c r="Y228" t="str">
        <f>VLOOKUP(C228,[2]matriz_atualizada!A:AK,9,0)</f>
        <v>LC</v>
      </c>
      <c r="Z228">
        <v>1</v>
      </c>
    </row>
    <row r="229" spans="1:26" hidden="1" x14ac:dyDescent="0.25">
      <c r="A229">
        <f>VLOOKUP(C229,[1]CBRO2015!B:AK,3,0)</f>
        <v>1469</v>
      </c>
      <c r="B229" t="str">
        <f>VLOOKUP(C229,[1]CBRO2015!B:AK,7,0)</f>
        <v>Alcedinidae</v>
      </c>
      <c r="C229" s="4" t="s">
        <v>48</v>
      </c>
      <c r="D229">
        <v>1</v>
      </c>
      <c r="L229" t="s">
        <v>330</v>
      </c>
      <c r="M229" t="s">
        <v>331</v>
      </c>
      <c r="R229" t="s">
        <v>511</v>
      </c>
      <c r="S229" t="str">
        <f>VLOOKUP(C229,[1]CBRO2015!B:AK,2,0)</f>
        <v>martim-pescador-grande</v>
      </c>
      <c r="T229" t="str">
        <f>VLOOKUP(C229,[1]CBRO2015!B:AK,25,0)</f>
        <v>L</v>
      </c>
      <c r="U229" t="str">
        <f>VLOOKUP(C229,[1]CBRO2015!B:AK,32,0)</f>
        <v>A</v>
      </c>
      <c r="V229">
        <f>VLOOKUP(C229,[1]CBRO2015!B:AK,33,0)</f>
        <v>0</v>
      </c>
      <c r="W229">
        <f>VLOOKUP(C229,[1]CBRO2015!B:AK,34,0)</f>
        <v>0</v>
      </c>
      <c r="X229">
        <f>VLOOKUP(C229,[2]matriz_atualizada!A:AK,10,0)</f>
        <v>0</v>
      </c>
      <c r="Y229" t="str">
        <f>VLOOKUP(C229,[2]matriz_atualizada!A:AK,9,0)</f>
        <v>LC</v>
      </c>
    </row>
    <row r="230" spans="1:26" hidden="1" x14ac:dyDescent="0.25">
      <c r="A230">
        <f>VLOOKUP(C230,[1]CBRO2015!B:AK,3,0)</f>
        <v>1472</v>
      </c>
      <c r="B230" t="str">
        <f>VLOOKUP(C230,[1]CBRO2015!B:AK,7,0)</f>
        <v>Alcedinidae</v>
      </c>
      <c r="C230" s="4" t="s">
        <v>181</v>
      </c>
      <c r="D230">
        <v>1</v>
      </c>
      <c r="L230" t="s">
        <v>330</v>
      </c>
      <c r="M230" t="s">
        <v>331</v>
      </c>
      <c r="R230" t="s">
        <v>511</v>
      </c>
      <c r="S230" t="str">
        <f>VLOOKUP(C230,[1]CBRO2015!B:AK,2,0)</f>
        <v>martim-pescador-verde</v>
      </c>
      <c r="T230" t="str">
        <f>VLOOKUP(C230,[1]CBRO2015!B:AK,25,0)</f>
        <v>L</v>
      </c>
      <c r="U230" t="str">
        <f>VLOOKUP(C230,[1]CBRO2015!B:AK,32,0)</f>
        <v>A</v>
      </c>
      <c r="V230">
        <f>VLOOKUP(C230,[1]CBRO2015!B:AK,33,0)</f>
        <v>0</v>
      </c>
      <c r="W230">
        <f>VLOOKUP(C230,[1]CBRO2015!B:AK,34,0)</f>
        <v>0</v>
      </c>
      <c r="X230">
        <f>VLOOKUP(C230,[2]matriz_atualizada!A:AK,10,0)</f>
        <v>0</v>
      </c>
      <c r="Y230" t="str">
        <f>VLOOKUP(C230,[2]matriz_atualizada!A:AK,9,0)</f>
        <v>LC</v>
      </c>
    </row>
    <row r="231" spans="1:26" hidden="1" x14ac:dyDescent="0.25">
      <c r="A231">
        <f>VLOOKUP(C231,[1]CBRO2015!B:AK,3,0)</f>
        <v>1475</v>
      </c>
      <c r="B231" t="str">
        <f>VLOOKUP(C231,[1]CBRO2015!B:AK,7,0)</f>
        <v>Alcedinidae</v>
      </c>
      <c r="C231" s="4" t="s">
        <v>88</v>
      </c>
      <c r="D231">
        <v>1</v>
      </c>
      <c r="L231" t="s">
        <v>330</v>
      </c>
      <c r="M231" t="s">
        <v>331</v>
      </c>
      <c r="R231" t="s">
        <v>511</v>
      </c>
      <c r="S231" t="str">
        <f>VLOOKUP(C231,[1]CBRO2015!B:AK,2,0)</f>
        <v>martim-pescador-pequeno</v>
      </c>
      <c r="T231" t="str">
        <f>VLOOKUP(C231,[1]CBRO2015!B:AK,25,0)</f>
        <v>L</v>
      </c>
      <c r="U231" t="str">
        <f>VLOOKUP(C231,[1]CBRO2015!B:AK,32,0)</f>
        <v>A</v>
      </c>
      <c r="V231">
        <f>VLOOKUP(C231,[1]CBRO2015!B:AK,33,0)</f>
        <v>0</v>
      </c>
      <c r="W231">
        <f>VLOOKUP(C231,[1]CBRO2015!B:AK,34,0)</f>
        <v>0</v>
      </c>
      <c r="X231">
        <f>VLOOKUP(C231,[2]matriz_atualizada!A:AK,10,0)</f>
        <v>0</v>
      </c>
      <c r="Y231" t="str">
        <f>VLOOKUP(C231,[2]matriz_atualizada!A:AK,9,0)</f>
        <v>LC</v>
      </c>
    </row>
    <row r="232" spans="1:26" hidden="1" x14ac:dyDescent="0.25">
      <c r="A232">
        <f>VLOOKUP(C232,[1]CBRO2015!B:AK,3,0)</f>
        <v>1573</v>
      </c>
      <c r="B232" t="str">
        <f>VLOOKUP(C232,[1]CBRO2015!B:AK,7,0)</f>
        <v>Bucconidae</v>
      </c>
      <c r="C232" s="4" t="s">
        <v>182</v>
      </c>
      <c r="D232">
        <v>1</v>
      </c>
      <c r="L232" t="s">
        <v>330</v>
      </c>
      <c r="M232" t="s">
        <v>331</v>
      </c>
      <c r="R232" t="s">
        <v>511</v>
      </c>
      <c r="S232" t="str">
        <f>VLOOKUP(C232,[1]CBRO2015!B:AK,2,0)</f>
        <v>barbudo-rajado</v>
      </c>
      <c r="T232" t="str">
        <f>VLOOKUP(C232,[1]CBRO2015!B:AK,25,0)</f>
        <v>M</v>
      </c>
      <c r="U232" t="str">
        <f>VLOOKUP(C232,[1]CBRO2015!B:AK,32,0)</f>
        <v>F</v>
      </c>
      <c r="V232" t="str">
        <f>VLOOKUP(C232,[1]CBRO2015!B:AK,33,0)</f>
        <v>MA</v>
      </c>
      <c r="W232">
        <f>VLOOKUP(C232,[1]CBRO2015!B:AK,34,0)</f>
        <v>0</v>
      </c>
      <c r="X232">
        <f>VLOOKUP(C232,[2]matriz_atualizada!A:AK,10,0)</f>
        <v>0</v>
      </c>
      <c r="Y232" t="str">
        <f>VLOOKUP(C232,[2]matriz_atualizada!A:AK,9,0)</f>
        <v>LC</v>
      </c>
    </row>
    <row r="233" spans="1:26" hidden="1" x14ac:dyDescent="0.25">
      <c r="A233">
        <f>VLOOKUP(C233,[1]CBRO2015!B:AK,3,0)</f>
        <v>1631</v>
      </c>
      <c r="B233" t="str">
        <f>VLOOKUP(C233,[1]CBRO2015!B:AK,7,0)</f>
        <v>Ramphastidae</v>
      </c>
      <c r="C233" s="4" t="s">
        <v>183</v>
      </c>
      <c r="D233">
        <v>1</v>
      </c>
      <c r="L233" t="s">
        <v>330</v>
      </c>
      <c r="M233" t="s">
        <v>331</v>
      </c>
      <c r="R233" t="s">
        <v>511</v>
      </c>
      <c r="S233" t="str">
        <f>VLOOKUP(C233,[1]CBRO2015!B:AK,2,0)</f>
        <v>tucanuçu</v>
      </c>
      <c r="T233" t="str">
        <f>VLOOKUP(C233,[1]CBRO2015!B:AK,25,0)</f>
        <v>M</v>
      </c>
      <c r="U233" t="str">
        <f>VLOOKUP(C233,[1]CBRO2015!B:AK,32,0)</f>
        <v>N</v>
      </c>
      <c r="V233">
        <f>VLOOKUP(C233,[1]CBRO2015!B:AK,33,0)</f>
        <v>0</v>
      </c>
      <c r="W233">
        <f>VLOOKUP(C233,[1]CBRO2015!B:AK,34,0)</f>
        <v>0</v>
      </c>
      <c r="X233">
        <f>VLOOKUP(C233,[2]matriz_atualizada!A:AK,10,0)</f>
        <v>0</v>
      </c>
      <c r="Y233" t="str">
        <f>VLOOKUP(C233,[2]matriz_atualizada!A:AK,9,0)</f>
        <v>LC</v>
      </c>
    </row>
    <row r="234" spans="1:26" hidden="1" x14ac:dyDescent="0.25">
      <c r="A234">
        <f>VLOOKUP(C234,[1]CBRO2015!B:AK,3,0)</f>
        <v>1641</v>
      </c>
      <c r="B234" t="str">
        <f>VLOOKUP(C234,[1]CBRO2015!B:AK,7,0)</f>
        <v>Ramphastidae</v>
      </c>
      <c r="C234" s="4" t="s">
        <v>184</v>
      </c>
      <c r="D234">
        <v>1</v>
      </c>
      <c r="L234" t="s">
        <v>330</v>
      </c>
      <c r="M234" t="s">
        <v>331</v>
      </c>
      <c r="R234" t="s">
        <v>511</v>
      </c>
      <c r="S234" t="str">
        <f>VLOOKUP(C234,[1]CBRO2015!B:AK,2,0)</f>
        <v>tucano-de-bico-verde</v>
      </c>
      <c r="T234" t="str">
        <f>VLOOKUP(C234,[1]CBRO2015!B:AK,25,0)</f>
        <v>M</v>
      </c>
      <c r="U234" t="str">
        <f>VLOOKUP(C234,[1]CBRO2015!B:AK,32,0)</f>
        <v>F</v>
      </c>
      <c r="V234" t="str">
        <f>VLOOKUP(C234,[1]CBRO2015!B:AK,33,0)</f>
        <v>MA</v>
      </c>
      <c r="W234">
        <f>VLOOKUP(C234,[1]CBRO2015!B:AK,34,0)</f>
        <v>0</v>
      </c>
      <c r="X234">
        <f>VLOOKUP(C234,[2]matriz_atualizada!A:AK,10,0)</f>
        <v>0</v>
      </c>
      <c r="Y234" t="str">
        <f>VLOOKUP(C234,[2]matriz_atualizada!A:AK,9,0)</f>
        <v>LC</v>
      </c>
    </row>
    <row r="235" spans="1:26" hidden="1" x14ac:dyDescent="0.25">
      <c r="A235">
        <f>VLOOKUP(C235,[1]CBRO2015!B:AK,3,0)</f>
        <v>1700</v>
      </c>
      <c r="B235" t="str">
        <f>VLOOKUP(C235,[1]CBRO2015!B:AK,7,0)</f>
        <v>Picidae</v>
      </c>
      <c r="C235" s="4" t="s">
        <v>185</v>
      </c>
      <c r="D235">
        <v>1</v>
      </c>
      <c r="L235" t="s">
        <v>330</v>
      </c>
      <c r="M235" t="s">
        <v>331</v>
      </c>
      <c r="R235" t="s">
        <v>511</v>
      </c>
      <c r="S235" t="str">
        <f>VLOOKUP(C235,[1]CBRO2015!B:AK,2,0)</f>
        <v>picapauzinho-barrado</v>
      </c>
      <c r="T235" t="str">
        <f>VLOOKUP(C235,[1]CBRO2015!B:AK,25,0)</f>
        <v>L</v>
      </c>
      <c r="U235" t="str">
        <f>VLOOKUP(C235,[1]CBRO2015!B:AK,32,0)</f>
        <v>F</v>
      </c>
      <c r="V235">
        <f>VLOOKUP(C235,[1]CBRO2015!B:AK,33,0)</f>
        <v>0</v>
      </c>
      <c r="W235">
        <f>VLOOKUP(C235,[1]CBRO2015!B:AK,34,0)</f>
        <v>0</v>
      </c>
      <c r="X235">
        <f>VLOOKUP(C235,[2]matriz_atualizada!A:AK,10,0)</f>
        <v>0</v>
      </c>
      <c r="Y235" t="str">
        <f>VLOOKUP(C235,[2]matriz_atualizada!A:AK,9,0)</f>
        <v>LC</v>
      </c>
    </row>
    <row r="236" spans="1:26" hidden="1" x14ac:dyDescent="0.25">
      <c r="A236">
        <f>VLOOKUP(C236,[1]CBRO2015!B:AK,3,0)</f>
        <v>1705</v>
      </c>
      <c r="B236" t="str">
        <f>VLOOKUP(C236,[1]CBRO2015!B:AK,7,0)</f>
        <v>Picidae</v>
      </c>
      <c r="C236" s="4" t="s">
        <v>87</v>
      </c>
      <c r="D236">
        <v>1</v>
      </c>
      <c r="L236" t="s">
        <v>330</v>
      </c>
      <c r="M236" t="s">
        <v>331</v>
      </c>
      <c r="R236" t="s">
        <v>511</v>
      </c>
      <c r="S236" t="str">
        <f>VLOOKUP(C236,[1]CBRO2015!B:AK,2,0)</f>
        <v>picapauzinho-de-coleira</v>
      </c>
      <c r="T236" t="str">
        <f>VLOOKUP(C236,[1]CBRO2015!B:AK,25,0)</f>
        <v>M</v>
      </c>
      <c r="U236" t="str">
        <f>VLOOKUP(C236,[1]CBRO2015!B:AK,32,0)</f>
        <v>F</v>
      </c>
      <c r="V236" t="str">
        <f>VLOOKUP(C236,[1]CBRO2015!B:AK,33,0)</f>
        <v>MA</v>
      </c>
      <c r="W236">
        <f>VLOOKUP(C236,[1]CBRO2015!B:AK,34,0)</f>
        <v>0</v>
      </c>
      <c r="X236">
        <f>VLOOKUP(C236,[2]matriz_atualizada!A:AK,10,0)</f>
        <v>0</v>
      </c>
      <c r="Y236" t="str">
        <f>VLOOKUP(C236,[2]matriz_atualizada!A:AK,9,0)</f>
        <v>LC</v>
      </c>
    </row>
    <row r="237" spans="1:26" hidden="1" x14ac:dyDescent="0.25">
      <c r="A237">
        <f>VLOOKUP(C237,[1]CBRO2015!B:AK,3,0)</f>
        <v>1706</v>
      </c>
      <c r="B237" t="str">
        <f>VLOOKUP(C237,[1]CBRO2015!B:AK,7,0)</f>
        <v>Picidae</v>
      </c>
      <c r="C237" s="4" t="s">
        <v>186</v>
      </c>
      <c r="D237">
        <v>1</v>
      </c>
      <c r="L237" t="s">
        <v>330</v>
      </c>
      <c r="M237" t="s">
        <v>331</v>
      </c>
      <c r="R237" t="s">
        <v>511</v>
      </c>
      <c r="S237" t="str">
        <f>VLOOKUP(C237,[1]CBRO2015!B:AK,2,0)</f>
        <v>picapauzinho-escamoso</v>
      </c>
      <c r="T237" t="str">
        <f>VLOOKUP(C237,[1]CBRO2015!B:AK,25,0)</f>
        <v>L</v>
      </c>
      <c r="U237" t="str">
        <f>VLOOKUP(C237,[1]CBRO2015!B:AK,32,0)</f>
        <v>F</v>
      </c>
      <c r="V237">
        <f>VLOOKUP(C237,[1]CBRO2015!B:AK,33,0)</f>
        <v>0</v>
      </c>
      <c r="W237">
        <f>VLOOKUP(C237,[1]CBRO2015!B:AK,34,0)</f>
        <v>0</v>
      </c>
      <c r="X237">
        <f>VLOOKUP(C237,[2]matriz_atualizada!A:AK,10,0)</f>
        <v>0</v>
      </c>
      <c r="Y237" t="str">
        <f>VLOOKUP(C237,[2]matriz_atualizada!A:AK,9,0)</f>
        <v>LC</v>
      </c>
    </row>
    <row r="238" spans="1:26" hidden="1" x14ac:dyDescent="0.25">
      <c r="A238">
        <f>VLOOKUP(C238,[1]CBRO2015!B:AK,3,0)</f>
        <v>1721</v>
      </c>
      <c r="B238" t="str">
        <f>VLOOKUP(C238,[1]CBRO2015!B:AK,7,0)</f>
        <v>Picidae</v>
      </c>
      <c r="C238" s="4" t="s">
        <v>32</v>
      </c>
      <c r="D238">
        <v>1</v>
      </c>
      <c r="L238" t="s">
        <v>330</v>
      </c>
      <c r="M238" t="s">
        <v>331</v>
      </c>
      <c r="R238" t="s">
        <v>511</v>
      </c>
      <c r="S238" t="str">
        <f>VLOOKUP(C238,[1]CBRO2015!B:AK,2,0)</f>
        <v>pica-pau-branco</v>
      </c>
      <c r="T238" t="str">
        <f>VLOOKUP(C238,[1]CBRO2015!B:AK,25,0)</f>
        <v>L</v>
      </c>
      <c r="U238" t="str">
        <f>VLOOKUP(C238,[1]CBRO2015!B:AK,32,0)</f>
        <v>N</v>
      </c>
      <c r="V238">
        <f>VLOOKUP(C238,[1]CBRO2015!B:AK,33,0)</f>
        <v>0</v>
      </c>
      <c r="W238">
        <f>VLOOKUP(C238,[1]CBRO2015!B:AK,34,0)</f>
        <v>0</v>
      </c>
      <c r="X238">
        <f>VLOOKUP(C238,[2]matriz_atualizada!A:AK,10,0)</f>
        <v>0</v>
      </c>
      <c r="Y238" t="str">
        <f>VLOOKUP(C238,[2]matriz_atualizada!A:AK,9,0)</f>
        <v>LC</v>
      </c>
    </row>
    <row r="239" spans="1:26" hidden="1" x14ac:dyDescent="0.25">
      <c r="A239">
        <f>VLOOKUP(C239,[1]CBRO2015!B:AK,3,0)</f>
        <v>1735</v>
      </c>
      <c r="B239" t="str">
        <f>VLOOKUP(C239,[1]CBRO2015!B:AK,7,0)</f>
        <v>Picidae</v>
      </c>
      <c r="C239" s="4" t="s">
        <v>187</v>
      </c>
      <c r="D239">
        <v>1</v>
      </c>
      <c r="L239" t="s">
        <v>330</v>
      </c>
      <c r="M239" t="s">
        <v>331</v>
      </c>
      <c r="R239" t="s">
        <v>511</v>
      </c>
      <c r="S239" t="str">
        <f>VLOOKUP(C239,[1]CBRO2015!B:AK,2,0)</f>
        <v>pica-pau-pequeno</v>
      </c>
      <c r="T239" t="str">
        <f>VLOOKUP(C239,[1]CBRO2015!B:AK,25,0)</f>
        <v>L</v>
      </c>
      <c r="U239" t="str">
        <f>VLOOKUP(C239,[1]CBRO2015!B:AK,32,0)</f>
        <v>F</v>
      </c>
      <c r="V239">
        <f>VLOOKUP(C239,[1]CBRO2015!B:AK,33,0)</f>
        <v>0</v>
      </c>
      <c r="W239">
        <f>VLOOKUP(C239,[1]CBRO2015!B:AK,34,0)</f>
        <v>0</v>
      </c>
      <c r="X239">
        <f>VLOOKUP(C239,[2]matriz_atualizada!A:AK,10,0)</f>
        <v>0</v>
      </c>
      <c r="Y239" t="str">
        <f>VLOOKUP(C239,[2]matriz_atualizada!A:AK,9,0)</f>
        <v>LC</v>
      </c>
    </row>
    <row r="240" spans="1:26" hidden="1" x14ac:dyDescent="0.25">
      <c r="A240">
        <f>VLOOKUP(C240,[1]CBRO2015!B:AK,3,0)</f>
        <v>1743</v>
      </c>
      <c r="B240" t="str">
        <f>VLOOKUP(C240,[1]CBRO2015!B:AK,7,0)</f>
        <v>Picidae</v>
      </c>
      <c r="C240" s="4" t="s">
        <v>79</v>
      </c>
      <c r="D240">
        <v>1</v>
      </c>
      <c r="L240" t="s">
        <v>330</v>
      </c>
      <c r="M240" t="s">
        <v>331</v>
      </c>
      <c r="R240" t="s">
        <v>511</v>
      </c>
      <c r="S240" t="str">
        <f>VLOOKUP(C240,[1]CBRO2015!B:AK,2,0)</f>
        <v>picapauzinho-verde-carijó</v>
      </c>
      <c r="T240" t="str">
        <f>VLOOKUP(C240,[1]CBRO2015!B:AK,25,0)</f>
        <v>M</v>
      </c>
      <c r="U240" t="str">
        <f>VLOOKUP(C240,[1]CBRO2015!B:AK,32,0)</f>
        <v>F</v>
      </c>
      <c r="V240" t="str">
        <f>VLOOKUP(C240,[1]CBRO2015!B:AK,33,0)</f>
        <v>MA</v>
      </c>
      <c r="W240">
        <f>VLOOKUP(C240,[1]CBRO2015!B:AK,34,0)</f>
        <v>0</v>
      </c>
      <c r="X240">
        <f>VLOOKUP(C240,[2]matriz_atualizada!A:AK,10,0)</f>
        <v>0</v>
      </c>
      <c r="Y240" t="str">
        <f>VLOOKUP(C240,[2]matriz_atualizada!A:AK,9,0)</f>
        <v>LC</v>
      </c>
    </row>
    <row r="241" spans="1:26" hidden="1" x14ac:dyDescent="0.25">
      <c r="A241">
        <f>VLOOKUP(C241,[1]CBRO2015!B:AK,3,0)</f>
        <v>1814</v>
      </c>
      <c r="B241" t="str">
        <f>VLOOKUP(C241,[1]CBRO2015!B:AK,7,0)</f>
        <v>Picidae</v>
      </c>
      <c r="C241" s="4" t="s">
        <v>188</v>
      </c>
      <c r="D241">
        <v>1</v>
      </c>
      <c r="L241" t="s">
        <v>330</v>
      </c>
      <c r="M241" t="s">
        <v>331</v>
      </c>
      <c r="R241" t="s">
        <v>511</v>
      </c>
      <c r="S241" t="str">
        <f>VLOOKUP(C241,[1]CBRO2015!B:AK,2,0)</f>
        <v>pica-pau-rei</v>
      </c>
      <c r="T241" t="str">
        <f>VLOOKUP(C241,[1]CBRO2015!B:AK,25,0)</f>
        <v>M</v>
      </c>
      <c r="U241" t="str">
        <f>VLOOKUP(C241,[1]CBRO2015!B:AK,32,0)</f>
        <v>F</v>
      </c>
      <c r="V241" t="str">
        <f>VLOOKUP(C241,[1]CBRO2015!B:AK,33,0)</f>
        <v>MA</v>
      </c>
      <c r="W241">
        <f>VLOOKUP(C241,[1]CBRO2015!B:AK,34,0)</f>
        <v>0</v>
      </c>
      <c r="X241">
        <f>VLOOKUP(C241,[2]matriz_atualizada!A:AK,10,0)</f>
        <v>0</v>
      </c>
      <c r="Y241" t="str">
        <f>VLOOKUP(C241,[2]matriz_atualizada!A:AK,9,0)</f>
        <v>LC</v>
      </c>
    </row>
    <row r="242" spans="1:26" hidden="1" x14ac:dyDescent="0.25">
      <c r="A242">
        <f>VLOOKUP(C242,[1]CBRO2015!B:AK,3,0)</f>
        <v>1806</v>
      </c>
      <c r="B242" t="str">
        <f>VLOOKUP(C242,[1]CBRO2015!B:AK,7,0)</f>
        <v>Picidae</v>
      </c>
      <c r="C242" s="4" t="s">
        <v>189</v>
      </c>
      <c r="D242">
        <v>1</v>
      </c>
      <c r="L242" t="s">
        <v>330</v>
      </c>
      <c r="M242" t="s">
        <v>331</v>
      </c>
      <c r="R242" t="s">
        <v>511</v>
      </c>
      <c r="S242" t="str">
        <f>VLOOKUP(C242,[1]CBRO2015!B:AK,2,0)</f>
        <v>pica-pau-de-banda-branca</v>
      </c>
      <c r="T242" t="str">
        <f>VLOOKUP(C242,[1]CBRO2015!B:AK,25,0)</f>
        <v>L</v>
      </c>
      <c r="U242" t="str">
        <f>VLOOKUP(C242,[1]CBRO2015!B:AK,32,0)</f>
        <v>F</v>
      </c>
      <c r="V242">
        <f>VLOOKUP(C242,[1]CBRO2015!B:AK,33,0)</f>
        <v>0</v>
      </c>
      <c r="W242">
        <f>VLOOKUP(C242,[1]CBRO2015!B:AK,34,0)</f>
        <v>0</v>
      </c>
      <c r="X242">
        <f>VLOOKUP(C242,[2]matriz_atualizada!A:AK,10,0)</f>
        <v>0</v>
      </c>
      <c r="Y242">
        <f>VLOOKUP(C242,[2]matriz_atualizada!A:AK,9,0)</f>
        <v>0</v>
      </c>
    </row>
    <row r="243" spans="1:26" hidden="1" x14ac:dyDescent="0.25">
      <c r="A243">
        <f>VLOOKUP(C243,[1]CBRO2015!B:AK,3,0)</f>
        <v>1765</v>
      </c>
      <c r="B243" t="str">
        <f>VLOOKUP(C243,[1]CBRO2015!B:AK,7,0)</f>
        <v>Picidae</v>
      </c>
      <c r="C243" s="4" t="s">
        <v>190</v>
      </c>
      <c r="D243">
        <v>1</v>
      </c>
      <c r="L243" t="s">
        <v>330</v>
      </c>
      <c r="M243" t="s">
        <v>331</v>
      </c>
      <c r="R243" t="s">
        <v>511</v>
      </c>
      <c r="S243" t="str">
        <f>VLOOKUP(C243,[1]CBRO2015!B:AK,2,0)</f>
        <v>pica-pau-verde-barrado</v>
      </c>
      <c r="T243" t="str">
        <f>VLOOKUP(C243,[1]CBRO2015!B:AK,25,0)</f>
        <v>L</v>
      </c>
      <c r="U243" t="str">
        <f>VLOOKUP(C243,[1]CBRO2015!B:AK,32,0)</f>
        <v>F</v>
      </c>
      <c r="V243">
        <f>VLOOKUP(C243,[1]CBRO2015!B:AK,33,0)</f>
        <v>0</v>
      </c>
      <c r="W243">
        <f>VLOOKUP(C243,[1]CBRO2015!B:AK,34,0)</f>
        <v>0</v>
      </c>
      <c r="X243">
        <f>VLOOKUP(C243,[2]matriz_atualizada!A:AK,10,0)</f>
        <v>0</v>
      </c>
      <c r="Y243" t="str">
        <f>VLOOKUP(C243,[2]matriz_atualizada!A:AK,9,0)</f>
        <v>LC</v>
      </c>
    </row>
    <row r="244" spans="1:26" hidden="1" x14ac:dyDescent="0.25">
      <c r="A244">
        <f>VLOOKUP(C244,[1]CBRO2015!B:AK,3,0)</f>
        <v>1769</v>
      </c>
      <c r="B244" t="str">
        <f>VLOOKUP(C244,[1]CBRO2015!B:AK,7,0)</f>
        <v>Picidae</v>
      </c>
      <c r="C244" s="4" t="s">
        <v>43</v>
      </c>
      <c r="D244">
        <v>1</v>
      </c>
      <c r="L244" t="s">
        <v>330</v>
      </c>
      <c r="M244" t="s">
        <v>331</v>
      </c>
      <c r="R244" t="s">
        <v>511</v>
      </c>
      <c r="S244" t="str">
        <f>VLOOKUP(C244,[1]CBRO2015!B:AK,2,0)</f>
        <v>pica-pau-do-campo</v>
      </c>
      <c r="T244" t="str">
        <f>VLOOKUP(C244,[1]CBRO2015!B:AK,25,0)</f>
        <v>L</v>
      </c>
      <c r="U244" t="str">
        <f>VLOOKUP(C244,[1]CBRO2015!B:AK,32,0)</f>
        <v>N</v>
      </c>
      <c r="V244">
        <f>VLOOKUP(C244,[1]CBRO2015!B:AK,33,0)</f>
        <v>0</v>
      </c>
      <c r="W244">
        <f>VLOOKUP(C244,[1]CBRO2015!B:AK,34,0)</f>
        <v>0</v>
      </c>
      <c r="X244">
        <f>VLOOKUP(C244,[2]matriz_atualizada!A:AK,10,0)</f>
        <v>0</v>
      </c>
      <c r="Y244" t="str">
        <f>VLOOKUP(C244,[2]matriz_atualizada!A:AK,9,0)</f>
        <v>LC</v>
      </c>
    </row>
    <row r="245" spans="1:26" hidden="1" x14ac:dyDescent="0.25">
      <c r="A245">
        <f>VLOOKUP(C245,[1]CBRO2015!B:AK,3,0)</f>
        <v>1839</v>
      </c>
      <c r="B245" t="str">
        <f>VLOOKUP(C245,[1]CBRO2015!B:AK,7,0)</f>
        <v>Falconidae</v>
      </c>
      <c r="C245" s="4" t="s">
        <v>191</v>
      </c>
      <c r="D245">
        <v>1</v>
      </c>
      <c r="L245" t="s">
        <v>330</v>
      </c>
      <c r="M245" t="s">
        <v>331</v>
      </c>
      <c r="R245" t="s">
        <v>511</v>
      </c>
      <c r="S245" t="str">
        <f>VLOOKUP(C245,[1]CBRO2015!B:AK,2,0)</f>
        <v>acauã</v>
      </c>
      <c r="T245" t="str">
        <f>VLOOKUP(C245,[1]CBRO2015!B:AK,25,0)</f>
        <v>L</v>
      </c>
      <c r="U245" t="str">
        <f>VLOOKUP(C245,[1]CBRO2015!B:AK,32,0)</f>
        <v>F</v>
      </c>
      <c r="V245">
        <f>VLOOKUP(C245,[1]CBRO2015!B:AK,33,0)</f>
        <v>0</v>
      </c>
      <c r="W245">
        <f>VLOOKUP(C245,[1]CBRO2015!B:AK,34,0)</f>
        <v>0</v>
      </c>
      <c r="X245">
        <f>VLOOKUP(C245,[2]matriz_atualizada!A:AK,10,0)</f>
        <v>0</v>
      </c>
      <c r="Y245" t="str">
        <f>VLOOKUP(C245,[2]matriz_atualizada!A:AK,9,0)</f>
        <v>LC</v>
      </c>
    </row>
    <row r="246" spans="1:26" hidden="1" x14ac:dyDescent="0.25">
      <c r="A246">
        <f>VLOOKUP(C246,[1]CBRO2015!B:AK,3,0)</f>
        <v>1830</v>
      </c>
      <c r="B246" t="str">
        <f>VLOOKUP(C246,[1]CBRO2015!B:AK,7,0)</f>
        <v>Falconidae</v>
      </c>
      <c r="C246" s="4" t="s">
        <v>89</v>
      </c>
      <c r="D246">
        <v>1</v>
      </c>
      <c r="L246" t="s">
        <v>330</v>
      </c>
      <c r="M246" t="s">
        <v>331</v>
      </c>
      <c r="R246" t="s">
        <v>511</v>
      </c>
      <c r="S246" t="str">
        <f>VLOOKUP(C246,[1]CBRO2015!B:AK,2,0)</f>
        <v>carcará</v>
      </c>
      <c r="T246" t="str">
        <f>VLOOKUP(C246,[1]CBRO2015!B:AK,25,0)</f>
        <v>L</v>
      </c>
      <c r="U246" t="str">
        <f>VLOOKUP(C246,[1]CBRO2015!B:AK,32,0)</f>
        <v>N</v>
      </c>
      <c r="V246">
        <f>VLOOKUP(C246,[1]CBRO2015!B:AK,33,0)</f>
        <v>0</v>
      </c>
      <c r="W246">
        <f>VLOOKUP(C246,[1]CBRO2015!B:AK,34,0)</f>
        <v>0</v>
      </c>
      <c r="X246">
        <f>VLOOKUP(C246,[2]matriz_atualizada!A:AK,10,0)</f>
        <v>0</v>
      </c>
      <c r="Y246" t="str">
        <f>VLOOKUP(C246,[2]matriz_atualizada!A:AK,9,0)</f>
        <v>LC</v>
      </c>
    </row>
    <row r="247" spans="1:26" hidden="1" x14ac:dyDescent="0.25">
      <c r="A247">
        <f>VLOOKUP(C247,[1]CBRO2015!B:AK,3,0)</f>
        <v>1833</v>
      </c>
      <c r="B247" t="str">
        <f>VLOOKUP(C247,[1]CBRO2015!B:AK,7,0)</f>
        <v>Falconidae</v>
      </c>
      <c r="C247" s="4" t="s">
        <v>192</v>
      </c>
      <c r="D247">
        <v>1</v>
      </c>
      <c r="L247" t="s">
        <v>330</v>
      </c>
      <c r="M247" t="s">
        <v>331</v>
      </c>
      <c r="R247" t="s">
        <v>511</v>
      </c>
      <c r="S247" t="str">
        <f>VLOOKUP(C247,[1]CBRO2015!B:AK,2,0)</f>
        <v>carrapateiro</v>
      </c>
      <c r="T247" t="str">
        <f>VLOOKUP(C247,[1]CBRO2015!B:AK,25,0)</f>
        <v>L</v>
      </c>
      <c r="U247" t="str">
        <f>VLOOKUP(C247,[1]CBRO2015!B:AK,32,0)</f>
        <v>N</v>
      </c>
      <c r="V247">
        <f>VLOOKUP(C247,[1]CBRO2015!B:AK,33,0)</f>
        <v>0</v>
      </c>
      <c r="W247">
        <f>VLOOKUP(C247,[1]CBRO2015!B:AK,34,0)</f>
        <v>0</v>
      </c>
      <c r="X247">
        <f>VLOOKUP(C247,[2]matriz_atualizada!A:AK,10,0)</f>
        <v>0</v>
      </c>
      <c r="Y247" t="str">
        <f>VLOOKUP(C247,[2]matriz_atualizada!A:AK,9,0)</f>
        <v>LC</v>
      </c>
    </row>
    <row r="248" spans="1:26" hidden="1" x14ac:dyDescent="0.25">
      <c r="A248">
        <f>VLOOKUP(C248,[1]CBRO2015!B:AK,3,0)</f>
        <v>1855</v>
      </c>
      <c r="B248" t="str">
        <f>VLOOKUP(C248,[1]CBRO2015!B:AK,7,0)</f>
        <v>Falconidae</v>
      </c>
      <c r="C248" s="4" t="s">
        <v>193</v>
      </c>
      <c r="D248">
        <v>1</v>
      </c>
      <c r="L248" t="s">
        <v>330</v>
      </c>
      <c r="M248" t="s">
        <v>331</v>
      </c>
      <c r="R248" t="s">
        <v>511</v>
      </c>
      <c r="S248" t="str">
        <f>VLOOKUP(C248,[1]CBRO2015!B:AK,2,0)</f>
        <v>quiriquiri</v>
      </c>
      <c r="T248" t="str">
        <f>VLOOKUP(C248,[1]CBRO2015!B:AK,25,0)</f>
        <v>L</v>
      </c>
      <c r="U248" t="str">
        <f>VLOOKUP(C248,[1]CBRO2015!B:AK,32,0)</f>
        <v>N</v>
      </c>
      <c r="V248">
        <f>VLOOKUP(C248,[1]CBRO2015!B:AK,33,0)</f>
        <v>0</v>
      </c>
      <c r="W248">
        <f>VLOOKUP(C248,[1]CBRO2015!B:AK,34,0)</f>
        <v>0</v>
      </c>
      <c r="X248">
        <f>VLOOKUP(C248,[2]matriz_atualizada!A:AK,10,0)</f>
        <v>0</v>
      </c>
      <c r="Y248" t="str">
        <f>VLOOKUP(C248,[2]matriz_atualizada!A:AK,9,0)</f>
        <v>LC</v>
      </c>
    </row>
    <row r="249" spans="1:26" hidden="1" x14ac:dyDescent="0.25">
      <c r="A249">
        <f>VLOOKUP(C249,[1]CBRO2015!B:AK,3,0)</f>
        <v>1867</v>
      </c>
      <c r="B249" t="str">
        <f>VLOOKUP(C249,[1]CBRO2015!B:AK,7,0)</f>
        <v>Falconidae</v>
      </c>
      <c r="C249" s="4" t="s">
        <v>194</v>
      </c>
      <c r="D249">
        <v>1</v>
      </c>
      <c r="L249" t="s">
        <v>330</v>
      </c>
      <c r="M249" t="s">
        <v>331</v>
      </c>
      <c r="R249" t="s">
        <v>511</v>
      </c>
      <c r="S249" t="str">
        <f>VLOOKUP(C249,[1]CBRO2015!B:AK,2,0)</f>
        <v>falcão-de-coleira</v>
      </c>
      <c r="T249" t="str">
        <f>VLOOKUP(C249,[1]CBRO2015!B:AK,25,0)</f>
        <v>L</v>
      </c>
      <c r="U249" t="str">
        <f>VLOOKUP(C249,[1]CBRO2015!B:AK,32,0)</f>
        <v>N</v>
      </c>
      <c r="V249">
        <f>VLOOKUP(C249,[1]CBRO2015!B:AK,33,0)</f>
        <v>0</v>
      </c>
      <c r="W249">
        <f>VLOOKUP(C249,[1]CBRO2015!B:AK,34,0)</f>
        <v>0</v>
      </c>
      <c r="X249">
        <f>VLOOKUP(C249,[2]matriz_atualizada!A:AK,10,0)</f>
        <v>0</v>
      </c>
      <c r="Y249" t="str">
        <f>VLOOKUP(C249,[2]matriz_atualizada!A:AK,9,0)</f>
        <v>LC</v>
      </c>
    </row>
    <row r="250" spans="1:26" hidden="1" x14ac:dyDescent="0.25">
      <c r="A250">
        <f>VLOOKUP(C250,[1]CBRO2015!B:AK,3,0)</f>
        <v>1869</v>
      </c>
      <c r="B250" t="str">
        <f>VLOOKUP(C250,[1]CBRO2015!B:AK,7,0)</f>
        <v>Falconidae</v>
      </c>
      <c r="C250" s="4" t="s">
        <v>195</v>
      </c>
      <c r="D250">
        <v>1</v>
      </c>
      <c r="L250" t="s">
        <v>330</v>
      </c>
      <c r="M250" t="s">
        <v>331</v>
      </c>
      <c r="R250" t="s">
        <v>511</v>
      </c>
      <c r="S250" t="str">
        <f>VLOOKUP(C250,[1]CBRO2015!B:AK,2,0)</f>
        <v>falcão-peregrino</v>
      </c>
      <c r="T250" t="str">
        <f>VLOOKUP(C250,[1]CBRO2015!B:AK,25,0)</f>
        <v>M</v>
      </c>
      <c r="U250" t="str">
        <f>VLOOKUP(C250,[1]CBRO2015!B:AK,32,0)</f>
        <v>A</v>
      </c>
      <c r="V250">
        <f>VLOOKUP(C250,[1]CBRO2015!B:AK,33,0)</f>
        <v>0</v>
      </c>
      <c r="W250">
        <f>VLOOKUP(C250,[1]CBRO2015!B:AK,34,0)</f>
        <v>0</v>
      </c>
      <c r="X250">
        <f>VLOOKUP(C250,[2]matriz_atualizada!A:AK,10,0)</f>
        <v>0</v>
      </c>
      <c r="Y250" t="str">
        <f>VLOOKUP(C250,[2]matriz_atualizada!A:AK,9,0)</f>
        <v>LC</v>
      </c>
    </row>
    <row r="251" spans="1:26" hidden="1" x14ac:dyDescent="0.25">
      <c r="A251">
        <f>VLOOKUP(C251,[1]CBRO2015!B:AK,3,0)</f>
        <v>1975</v>
      </c>
      <c r="B251" t="str">
        <f>VLOOKUP(C251,[1]CBRO2015!B:AK,7,0)</f>
        <v>Psittacidae</v>
      </c>
      <c r="C251" s="4" t="s">
        <v>196</v>
      </c>
      <c r="D251">
        <v>1</v>
      </c>
      <c r="L251" t="s">
        <v>330</v>
      </c>
      <c r="M251" t="s">
        <v>331</v>
      </c>
      <c r="R251" t="s">
        <v>511</v>
      </c>
      <c r="S251" t="str">
        <f>VLOOKUP(C251,[1]CBRO2015!B:AK,2,0)</f>
        <v>periquito-de-encontro-amarelo</v>
      </c>
      <c r="T251" t="str">
        <f>VLOOKUP(C251,[1]CBRO2015!B:AK,25,0)</f>
        <v>M</v>
      </c>
      <c r="U251" t="str">
        <f>VLOOKUP(C251,[1]CBRO2015!B:AK,32,0)</f>
        <v>F</v>
      </c>
      <c r="V251">
        <f>VLOOKUP(C251,[1]CBRO2015!B:AK,33,0)</f>
        <v>0</v>
      </c>
      <c r="W251">
        <f>VLOOKUP(C251,[1]CBRO2015!B:AK,34,0)</f>
        <v>0</v>
      </c>
      <c r="X251">
        <f>VLOOKUP(C251,[2]matriz_atualizada!A:AK,10,0)</f>
        <v>0</v>
      </c>
      <c r="Y251" t="str">
        <f>VLOOKUP(C251,[2]matriz_atualizada!A:AK,9,0)</f>
        <v>LC</v>
      </c>
    </row>
    <row r="252" spans="1:26" hidden="1" x14ac:dyDescent="0.25">
      <c r="A252">
        <f>VLOOKUP(C252,[1]CBRO2015!B:AK,3,0)</f>
        <v>2045</v>
      </c>
      <c r="B252" t="str">
        <f>VLOOKUP(C252,[1]CBRO2015!B:AK,7,0)</f>
        <v>Psittacidae</v>
      </c>
      <c r="C252" s="4" t="s">
        <v>54</v>
      </c>
      <c r="D252">
        <v>1</v>
      </c>
      <c r="L252" t="s">
        <v>330</v>
      </c>
      <c r="M252" t="s">
        <v>331</v>
      </c>
      <c r="R252" t="s">
        <v>511</v>
      </c>
      <c r="S252" t="str">
        <f>VLOOKUP(C252,[1]CBRO2015!B:AK,2,0)</f>
        <v>papagaio</v>
      </c>
      <c r="T252" t="str">
        <f>VLOOKUP(C252,[1]CBRO2015!B:AK,25,0)</f>
        <v>M</v>
      </c>
      <c r="U252" t="str">
        <f>VLOOKUP(C252,[1]CBRO2015!B:AK,32,0)</f>
        <v>F</v>
      </c>
      <c r="V252">
        <f>VLOOKUP(C252,[1]CBRO2015!B:AK,33,0)</f>
        <v>0</v>
      </c>
      <c r="W252" t="str">
        <f>VLOOKUP(C252,[1]CBRO2015!B:AK,34,0)</f>
        <v>NT</v>
      </c>
      <c r="X252">
        <f>VLOOKUP(C252,[2]matriz_atualizada!A:AK,10,0)</f>
        <v>0</v>
      </c>
      <c r="Y252" t="str">
        <f>VLOOKUP(C252,[2]matriz_atualizada!A:AK,9,0)</f>
        <v>NT</v>
      </c>
      <c r="Z252">
        <v>1</v>
      </c>
    </row>
    <row r="253" spans="1:26" hidden="1" x14ac:dyDescent="0.25">
      <c r="A253">
        <f>VLOOKUP(C253,[1]CBRO2015!B:AK,3,0)</f>
        <v>1966</v>
      </c>
      <c r="B253" t="str">
        <f>VLOOKUP(C253,[1]CBRO2015!B:AK,7,0)</f>
        <v>Psittacidae</v>
      </c>
      <c r="C253" s="4" t="s">
        <v>91</v>
      </c>
      <c r="D253">
        <v>1</v>
      </c>
      <c r="L253" t="s">
        <v>330</v>
      </c>
      <c r="M253" t="s">
        <v>331</v>
      </c>
      <c r="R253" t="s">
        <v>511</v>
      </c>
      <c r="S253" t="str">
        <f>VLOOKUP(C253,[1]CBRO2015!B:AK,2,0)</f>
        <v>tuim</v>
      </c>
      <c r="T253" t="str">
        <f>VLOOKUP(C253,[1]CBRO2015!B:AK,25,0)</f>
        <v>L</v>
      </c>
      <c r="U253" t="str">
        <f>VLOOKUP(C253,[1]CBRO2015!B:AK,32,0)</f>
        <v>F</v>
      </c>
      <c r="V253">
        <f>VLOOKUP(C253,[1]CBRO2015!B:AK,33,0)</f>
        <v>0</v>
      </c>
      <c r="W253">
        <f>VLOOKUP(C253,[1]CBRO2015!B:AK,34,0)</f>
        <v>0</v>
      </c>
      <c r="X253">
        <f>VLOOKUP(C253,[2]matriz_atualizada!A:AK,10,0)</f>
        <v>0</v>
      </c>
      <c r="Y253" t="str">
        <f>VLOOKUP(C253,[2]matriz_atualizada!A:AK,9,0)</f>
        <v>LC</v>
      </c>
    </row>
    <row r="254" spans="1:26" hidden="1" x14ac:dyDescent="0.25">
      <c r="A254">
        <f>VLOOKUP(C254,[1]CBRO2015!B:AK,3,0)</f>
        <v>1909</v>
      </c>
      <c r="B254" t="str">
        <f>VLOOKUP(C254,[1]CBRO2015!B:AK,7,0)</f>
        <v>Psittacidae</v>
      </c>
      <c r="C254" s="4" t="s">
        <v>197</v>
      </c>
      <c r="D254">
        <v>1</v>
      </c>
      <c r="L254" t="s">
        <v>330</v>
      </c>
      <c r="M254" t="s">
        <v>331</v>
      </c>
      <c r="R254" t="s">
        <v>511</v>
      </c>
      <c r="S254" t="str">
        <f>VLOOKUP(C254,[1]CBRO2015!B:AK,2,0)</f>
        <v>jandaia-de-testa-vermelha</v>
      </c>
      <c r="T254" t="str">
        <f>VLOOKUP(C254,[1]CBRO2015!B:AK,25,0)</f>
        <v>M</v>
      </c>
      <c r="U254" t="str">
        <f>VLOOKUP(C254,[1]CBRO2015!B:AK,32,0)</f>
        <v>F</v>
      </c>
      <c r="V254">
        <f>VLOOKUP(C254,[1]CBRO2015!B:AK,33,0)</f>
        <v>0</v>
      </c>
      <c r="W254">
        <f>VLOOKUP(C254,[1]CBRO2015!B:AK,34,0)</f>
        <v>0</v>
      </c>
      <c r="X254">
        <f>VLOOKUP(C254,[2]matriz_atualizada!A:AK,10,0)</f>
        <v>0</v>
      </c>
      <c r="Y254" t="str">
        <f>VLOOKUP(C254,[2]matriz_atualizada!A:AK,9,0)</f>
        <v>LC</v>
      </c>
    </row>
    <row r="255" spans="1:26" hidden="1" x14ac:dyDescent="0.25">
      <c r="A255">
        <f>VLOOKUP(C255,[1]CBRO2015!B:AK,3,0)</f>
        <v>1904</v>
      </c>
      <c r="B255" t="str">
        <f>VLOOKUP(C255,[1]CBRO2015!B:AK,7,0)</f>
        <v>Psittacidae</v>
      </c>
      <c r="C255" s="4" t="s">
        <v>49</v>
      </c>
      <c r="D255">
        <v>1</v>
      </c>
      <c r="L255" t="s">
        <v>330</v>
      </c>
      <c r="M255" t="s">
        <v>331</v>
      </c>
      <c r="R255" t="s">
        <v>511</v>
      </c>
      <c r="S255" t="str">
        <f>VLOOKUP(C255,[1]CBRO2015!B:AK,2,0)</f>
        <v>periquitão</v>
      </c>
      <c r="T255" t="str">
        <f>VLOOKUP(C255,[1]CBRO2015!B:AK,25,0)</f>
        <v>L</v>
      </c>
      <c r="U255" t="str">
        <f>VLOOKUP(C255,[1]CBRO2015!B:AK,32,0)</f>
        <v>F</v>
      </c>
      <c r="V255">
        <f>VLOOKUP(C255,[1]CBRO2015!B:AK,33,0)</f>
        <v>0</v>
      </c>
      <c r="W255">
        <f>VLOOKUP(C255,[1]CBRO2015!B:AK,34,0)</f>
        <v>0</v>
      </c>
      <c r="X255">
        <f>VLOOKUP(C255,[2]matriz_atualizada!A:AK,10,0)</f>
        <v>0</v>
      </c>
      <c r="Y255" t="str">
        <f>VLOOKUP(C255,[2]matriz_atualizada!A:AK,9,0)</f>
        <v>LC</v>
      </c>
    </row>
    <row r="256" spans="1:26" hidden="1" x14ac:dyDescent="0.25">
      <c r="A256">
        <f>VLOOKUP(C256,[1]CBRO2015!B:AK,3,0)</f>
        <v>2220</v>
      </c>
      <c r="B256" t="str">
        <f>VLOOKUP(C256,[1]CBRO2015!B:AK,7,0)</f>
        <v>Thamnophilidae</v>
      </c>
      <c r="C256" s="4" t="s">
        <v>53</v>
      </c>
      <c r="D256">
        <v>1</v>
      </c>
      <c r="L256" t="s">
        <v>330</v>
      </c>
      <c r="M256" t="s">
        <v>331</v>
      </c>
      <c r="R256" t="s">
        <v>511</v>
      </c>
      <c r="S256" t="str">
        <f>VLOOKUP(C256,[1]CBRO2015!B:AK,2,0)</f>
        <v>choquinha-lisa</v>
      </c>
      <c r="T256" t="str">
        <f>VLOOKUP(C256,[1]CBRO2015!B:AK,25,0)</f>
        <v>M</v>
      </c>
      <c r="U256" t="str">
        <f>VLOOKUP(C256,[1]CBRO2015!B:AK,32,0)</f>
        <v>F</v>
      </c>
      <c r="V256">
        <f>VLOOKUP(C256,[1]CBRO2015!B:AK,33,0)</f>
        <v>0</v>
      </c>
      <c r="W256">
        <f>VLOOKUP(C256,[1]CBRO2015!B:AK,34,0)</f>
        <v>0</v>
      </c>
      <c r="X256">
        <f>VLOOKUP(C256,[2]matriz_atualizada!A:AK,10,0)</f>
        <v>0</v>
      </c>
      <c r="Y256" t="str">
        <f>VLOOKUP(C256,[2]matriz_atualizada!A:AK,9,0)</f>
        <v>LC</v>
      </c>
    </row>
    <row r="257" spans="1:25" hidden="1" x14ac:dyDescent="0.25">
      <c r="A257">
        <f>VLOOKUP(C257,[1]CBRO2015!B:AK,3,0)</f>
        <v>2252</v>
      </c>
      <c r="B257" t="str">
        <f>VLOOKUP(C257,[1]CBRO2015!B:AK,7,0)</f>
        <v>Thamnophilidae</v>
      </c>
      <c r="C257" s="4" t="s">
        <v>198</v>
      </c>
      <c r="D257">
        <v>1</v>
      </c>
      <c r="L257" t="s">
        <v>330</v>
      </c>
      <c r="M257" t="s">
        <v>331</v>
      </c>
      <c r="R257" t="s">
        <v>511</v>
      </c>
      <c r="S257" t="str">
        <f>VLOOKUP(C257,[1]CBRO2015!B:AK,2,0)</f>
        <v>choca-barrada</v>
      </c>
      <c r="T257" t="str">
        <f>VLOOKUP(C257,[1]CBRO2015!B:AK,25,0)</f>
        <v>L</v>
      </c>
      <c r="U257" t="str">
        <f>VLOOKUP(C257,[1]CBRO2015!B:AK,32,0)</f>
        <v>N</v>
      </c>
      <c r="V257">
        <f>VLOOKUP(C257,[1]CBRO2015!B:AK,33,0)</f>
        <v>0</v>
      </c>
      <c r="W257">
        <f>VLOOKUP(C257,[1]CBRO2015!B:AK,34,0)</f>
        <v>0</v>
      </c>
      <c r="X257">
        <f>VLOOKUP(C257,[2]matriz_atualizada!A:AK,10,0)</f>
        <v>0</v>
      </c>
      <c r="Y257" t="str">
        <f>VLOOKUP(C257,[2]matriz_atualizada!A:AK,9,0)</f>
        <v>LC</v>
      </c>
    </row>
    <row r="258" spans="1:25" hidden="1" x14ac:dyDescent="0.25">
      <c r="A258">
        <f>VLOOKUP(C258,[1]CBRO2015!B:AK,3,0)</f>
        <v>2259</v>
      </c>
      <c r="B258" t="str">
        <f>VLOOKUP(C258,[1]CBRO2015!B:AK,7,0)</f>
        <v>Thamnophilidae</v>
      </c>
      <c r="C258" s="4" t="s">
        <v>524</v>
      </c>
      <c r="D258">
        <v>1</v>
      </c>
      <c r="L258" t="s">
        <v>330</v>
      </c>
      <c r="M258" t="s">
        <v>331</v>
      </c>
      <c r="R258" t="s">
        <v>511</v>
      </c>
      <c r="S258" t="str">
        <f>VLOOKUP(C258,[1]CBRO2015!B:AK,2,0)</f>
        <v>choca-de-chapéu-vermelho</v>
      </c>
      <c r="T258" t="str">
        <f>VLOOKUP(C258,[1]CBRO2015!B:AK,25,0)</f>
        <v>L</v>
      </c>
      <c r="U258" t="str">
        <f>VLOOKUP(C258,[1]CBRO2015!B:AK,32,0)</f>
        <v>N</v>
      </c>
      <c r="V258">
        <f>VLOOKUP(C258,[1]CBRO2015!B:AK,33,0)</f>
        <v>0</v>
      </c>
      <c r="W258">
        <f>VLOOKUP(C258,[1]CBRO2015!B:AK,34,0)</f>
        <v>0</v>
      </c>
      <c r="X258">
        <f>VLOOKUP(C258,[2]matriz_atualizada!A:AK,10,0)</f>
        <v>0</v>
      </c>
      <c r="Y258" t="str">
        <f>VLOOKUP(C258,[2]matriz_atualizada!A:AK,9,0)</f>
        <v>LC</v>
      </c>
    </row>
    <row r="259" spans="1:25" hidden="1" x14ac:dyDescent="0.25">
      <c r="A259">
        <f>VLOOKUP(C259,[1]CBRO2015!B:AK,3,0)</f>
        <v>2289</v>
      </c>
      <c r="B259" t="str">
        <f>VLOOKUP(C259,[1]CBRO2015!B:AK,7,0)</f>
        <v>Thamnophilidae</v>
      </c>
      <c r="C259" s="4" t="s">
        <v>199</v>
      </c>
      <c r="D259">
        <v>1</v>
      </c>
      <c r="L259" t="s">
        <v>330</v>
      </c>
      <c r="M259" t="s">
        <v>331</v>
      </c>
      <c r="R259" t="s">
        <v>511</v>
      </c>
      <c r="S259" t="str">
        <f>VLOOKUP(C259,[1]CBRO2015!B:AK,2,0)</f>
        <v>choca-da-mata</v>
      </c>
      <c r="T259" t="str">
        <f>VLOOKUP(C259,[1]CBRO2015!B:AK,25,0)</f>
        <v>L</v>
      </c>
      <c r="U259" t="str">
        <f>VLOOKUP(C259,[1]CBRO2015!B:AK,32,0)</f>
        <v>F</v>
      </c>
      <c r="V259">
        <f>VLOOKUP(C259,[1]CBRO2015!B:AK,33,0)</f>
        <v>0</v>
      </c>
      <c r="W259">
        <f>VLOOKUP(C259,[1]CBRO2015!B:AK,34,0)</f>
        <v>0</v>
      </c>
      <c r="X259">
        <f>VLOOKUP(C259,[2]matriz_atualizada!A:AK,10,0)</f>
        <v>0</v>
      </c>
      <c r="Y259" t="str">
        <f>VLOOKUP(C259,[2]matriz_atualizada!A:AK,9,0)</f>
        <v>LC</v>
      </c>
    </row>
    <row r="260" spans="1:25" hidden="1" x14ac:dyDescent="0.25">
      <c r="A260">
        <f>VLOOKUP(C260,[1]CBRO2015!B:AK,3,0)</f>
        <v>2323</v>
      </c>
      <c r="B260" t="str">
        <f>VLOOKUP(C260,[1]CBRO2015!B:AK,7,0)</f>
        <v>Thamnophilidae</v>
      </c>
      <c r="C260" s="4" t="s">
        <v>200</v>
      </c>
      <c r="D260">
        <v>1</v>
      </c>
      <c r="L260" t="s">
        <v>330</v>
      </c>
      <c r="M260" t="s">
        <v>331</v>
      </c>
      <c r="R260" t="s">
        <v>511</v>
      </c>
      <c r="S260" t="str">
        <f>VLOOKUP(C260,[1]CBRO2015!B:AK,2,0)</f>
        <v>choró-boi</v>
      </c>
      <c r="T260" t="str">
        <f>VLOOKUP(C260,[1]CBRO2015!B:AK,25,0)</f>
        <v>L</v>
      </c>
      <c r="U260" t="str">
        <f>VLOOKUP(C260,[1]CBRO2015!B:AK,32,0)</f>
        <v>F</v>
      </c>
      <c r="V260">
        <f>VLOOKUP(C260,[1]CBRO2015!B:AK,33,0)</f>
        <v>0</v>
      </c>
      <c r="W260">
        <f>VLOOKUP(C260,[1]CBRO2015!B:AK,34,0)</f>
        <v>0</v>
      </c>
      <c r="X260">
        <f>VLOOKUP(C260,[2]matriz_atualizada!A:AK,10,0)</f>
        <v>0</v>
      </c>
      <c r="Y260" t="str">
        <f>VLOOKUP(C260,[2]matriz_atualizada!A:AK,9,0)</f>
        <v>LC</v>
      </c>
    </row>
    <row r="261" spans="1:25" hidden="1" x14ac:dyDescent="0.25">
      <c r="A261">
        <f>VLOOKUP(C261,[1]CBRO2015!B:AK,3,0)</f>
        <v>2338</v>
      </c>
      <c r="B261" t="str">
        <f>VLOOKUP(C261,[1]CBRO2015!B:AK,7,0)</f>
        <v>Thamnophilidae</v>
      </c>
      <c r="C261" s="4" t="s">
        <v>201</v>
      </c>
      <c r="D261">
        <v>1</v>
      </c>
      <c r="L261" t="s">
        <v>330</v>
      </c>
      <c r="M261" t="s">
        <v>331</v>
      </c>
      <c r="R261" t="s">
        <v>511</v>
      </c>
      <c r="S261" t="str">
        <f>VLOOKUP(C261,[1]CBRO2015!B:AK,2,0)</f>
        <v>borralhara</v>
      </c>
      <c r="T261" t="str">
        <f>VLOOKUP(C261,[1]CBRO2015!B:AK,25,0)</f>
        <v>M</v>
      </c>
      <c r="U261" t="str">
        <f>VLOOKUP(C261,[1]CBRO2015!B:AK,32,0)</f>
        <v>F</v>
      </c>
      <c r="V261" t="str">
        <f>VLOOKUP(C261,[1]CBRO2015!B:AK,33,0)</f>
        <v>MA</v>
      </c>
      <c r="W261">
        <f>VLOOKUP(C261,[1]CBRO2015!B:AK,34,0)</f>
        <v>0</v>
      </c>
      <c r="X261">
        <f>VLOOKUP(C261,[2]matriz_atualizada!A:AK,10,0)</f>
        <v>0</v>
      </c>
      <c r="Y261" t="str">
        <f>VLOOKUP(C261,[2]matriz_atualizada!A:AK,9,0)</f>
        <v>LC</v>
      </c>
    </row>
    <row r="262" spans="1:25" hidden="1" x14ac:dyDescent="0.25">
      <c r="A262">
        <f>VLOOKUP(C262,[1]CBRO2015!B:AK,3,0)</f>
        <v>2551</v>
      </c>
      <c r="B262" t="str">
        <f>VLOOKUP(C262,[1]CBRO2015!B:AK,7,0)</f>
        <v>Conopophagidae</v>
      </c>
      <c r="C262" s="4" t="s">
        <v>202</v>
      </c>
      <c r="D262">
        <v>1</v>
      </c>
      <c r="L262" t="s">
        <v>330</v>
      </c>
      <c r="M262" t="s">
        <v>331</v>
      </c>
      <c r="R262" t="s">
        <v>511</v>
      </c>
      <c r="S262" t="str">
        <f>VLOOKUP(C262,[1]CBRO2015!B:AK,2,0)</f>
        <v>chupa-dente</v>
      </c>
      <c r="T262" t="str">
        <f>VLOOKUP(C262,[1]CBRO2015!B:AK,25,0)</f>
        <v>M</v>
      </c>
      <c r="U262" t="str">
        <f>VLOOKUP(C262,[1]CBRO2015!B:AK,32,0)</f>
        <v>F</v>
      </c>
      <c r="V262" t="str">
        <f>VLOOKUP(C262,[1]CBRO2015!B:AK,33,0)</f>
        <v>MA</v>
      </c>
      <c r="W262">
        <f>VLOOKUP(C262,[1]CBRO2015!B:AK,34,0)</f>
        <v>0</v>
      </c>
      <c r="X262">
        <f>VLOOKUP(C262,[2]matriz_atualizada!A:AK,10,0)</f>
        <v>0</v>
      </c>
      <c r="Y262" t="str">
        <f>VLOOKUP(C262,[2]matriz_atualizada!A:AK,9,0)</f>
        <v>LC</v>
      </c>
    </row>
    <row r="263" spans="1:25" hidden="1" x14ac:dyDescent="0.25">
      <c r="A263">
        <f>VLOOKUP(C263,[1]CBRO2015!B:AK,3,0)</f>
        <v>2789</v>
      </c>
      <c r="B263" t="str">
        <f>VLOOKUP(C263,[1]CBRO2015!B:AK,7,0)</f>
        <v>Dendrocolaptidae</v>
      </c>
      <c r="C263" s="4" t="s">
        <v>203</v>
      </c>
      <c r="D263">
        <v>1</v>
      </c>
      <c r="L263" t="s">
        <v>330</v>
      </c>
      <c r="M263" t="s">
        <v>331</v>
      </c>
      <c r="R263" t="s">
        <v>511</v>
      </c>
      <c r="S263" t="str">
        <f>VLOOKUP(C263,[1]CBRO2015!B:AK,2,0)</f>
        <v>arapaçu-de-cerrado</v>
      </c>
      <c r="T263" t="str">
        <f>VLOOKUP(C263,[1]CBRO2015!B:AK,25,0)</f>
        <v>M</v>
      </c>
      <c r="U263" t="str">
        <f>VLOOKUP(C263,[1]CBRO2015!B:AK,32,0)</f>
        <v>F</v>
      </c>
      <c r="V263">
        <f>VLOOKUP(C263,[1]CBRO2015!B:AK,33,0)</f>
        <v>0</v>
      </c>
      <c r="W263">
        <f>VLOOKUP(C263,[1]CBRO2015!B:AK,34,0)</f>
        <v>0</v>
      </c>
      <c r="X263">
        <f>VLOOKUP(C263,[2]matriz_atualizada!A:AK,10,0)</f>
        <v>0</v>
      </c>
      <c r="Y263" t="str">
        <f>VLOOKUP(C263,[2]matriz_atualizada!A:AK,9,0)</f>
        <v>LC</v>
      </c>
    </row>
    <row r="264" spans="1:25" hidden="1" x14ac:dyDescent="0.25">
      <c r="A264">
        <f>VLOOKUP(C264,[1]CBRO2015!B:AK,3,0)</f>
        <v>2879</v>
      </c>
      <c r="B264" t="str">
        <f>VLOOKUP(C264,[1]CBRO2015!B:AK,7,0)</f>
        <v>Furnariidae</v>
      </c>
      <c r="C264" s="4" t="s">
        <v>539</v>
      </c>
      <c r="D264">
        <v>1</v>
      </c>
      <c r="L264" t="s">
        <v>330</v>
      </c>
      <c r="M264" t="s">
        <v>331</v>
      </c>
      <c r="R264" t="s">
        <v>511</v>
      </c>
      <c r="S264" t="str">
        <f>VLOOKUP(C264,[1]CBRO2015!B:AK,2,0)</f>
        <v>casaca-de-couro-da-lama</v>
      </c>
      <c r="T264" t="str">
        <f>VLOOKUP(C264,[1]CBRO2015!B:AK,25,0)</f>
        <v>L</v>
      </c>
      <c r="U264" t="str">
        <f>VLOOKUP(C264,[1]CBRO2015!B:AK,32,0)</f>
        <v>F</v>
      </c>
      <c r="V264">
        <f>VLOOKUP(C264,[1]CBRO2015!B:AK,33,0)</f>
        <v>0</v>
      </c>
      <c r="W264">
        <f>VLOOKUP(C264,[1]CBRO2015!B:AK,34,0)</f>
        <v>0</v>
      </c>
      <c r="X264">
        <f>VLOOKUP(C264,[2]matriz_atualizada!A:AK,10,0)</f>
        <v>0</v>
      </c>
      <c r="Y264" t="str">
        <f>VLOOKUP(C264,[2]matriz_atualizada!A:AK,9,0)</f>
        <v>LC</v>
      </c>
    </row>
    <row r="265" spans="1:25" hidden="1" x14ac:dyDescent="0.25">
      <c r="A265">
        <f>VLOOKUP(C265,[1]CBRO2015!B:AK,3,0)</f>
        <v>2889</v>
      </c>
      <c r="B265" t="str">
        <f>VLOOKUP(C265,[1]CBRO2015!B:AK,7,0)</f>
        <v>Furnariidae</v>
      </c>
      <c r="C265" s="4" t="s">
        <v>204</v>
      </c>
      <c r="D265">
        <v>1</v>
      </c>
      <c r="L265" t="s">
        <v>330</v>
      </c>
      <c r="M265" t="s">
        <v>331</v>
      </c>
      <c r="R265" t="s">
        <v>511</v>
      </c>
      <c r="S265" t="str">
        <f>VLOOKUP(C265,[1]CBRO2015!B:AK,2,0)</f>
        <v>joão-de-barro</v>
      </c>
      <c r="T265" t="str">
        <f>VLOOKUP(C265,[1]CBRO2015!B:AK,25,0)</f>
        <v>L</v>
      </c>
      <c r="U265" t="str">
        <f>VLOOKUP(C265,[1]CBRO2015!B:AK,32,0)</f>
        <v>N</v>
      </c>
      <c r="V265">
        <f>VLOOKUP(C265,[1]CBRO2015!B:AK,33,0)</f>
        <v>0</v>
      </c>
      <c r="W265">
        <f>VLOOKUP(C265,[1]CBRO2015!B:AK,34,0)</f>
        <v>0</v>
      </c>
      <c r="X265">
        <f>VLOOKUP(C265,[2]matriz_atualizada!A:AK,10,0)</f>
        <v>0</v>
      </c>
      <c r="Y265" t="str">
        <f>VLOOKUP(C265,[2]matriz_atualizada!A:AK,9,0)</f>
        <v>LC</v>
      </c>
    </row>
    <row r="266" spans="1:25" hidden="1" x14ac:dyDescent="0.25">
      <c r="A266">
        <f>VLOOKUP(C266,[1]CBRO2015!B:AK,3,0)</f>
        <v>2899</v>
      </c>
      <c r="B266" t="str">
        <f>VLOOKUP(C266,[1]CBRO2015!B:AK,7,0)</f>
        <v>Furnariidae</v>
      </c>
      <c r="C266" s="4" t="s">
        <v>205</v>
      </c>
      <c r="D266">
        <v>1</v>
      </c>
      <c r="L266" t="s">
        <v>330</v>
      </c>
      <c r="M266" t="s">
        <v>331</v>
      </c>
      <c r="R266" t="s">
        <v>511</v>
      </c>
      <c r="S266" t="str">
        <f>VLOOKUP(C266,[1]CBRO2015!B:AK,2,0)</f>
        <v>joão-porca</v>
      </c>
      <c r="T266" t="str">
        <f>VLOOKUP(C266,[1]CBRO2015!B:AK,25,0)</f>
        <v>M</v>
      </c>
      <c r="U266" t="str">
        <f>VLOOKUP(C266,[1]CBRO2015!B:AK,32,0)</f>
        <v>F</v>
      </c>
      <c r="V266">
        <f>VLOOKUP(C266,[1]CBRO2015!B:AK,33,0)</f>
        <v>0</v>
      </c>
      <c r="W266">
        <f>VLOOKUP(C266,[1]CBRO2015!B:AK,34,0)</f>
        <v>0</v>
      </c>
      <c r="X266">
        <f>VLOOKUP(C266,[2]matriz_atualizada!A:AK,10,0)</f>
        <v>0</v>
      </c>
      <c r="Y266" t="str">
        <f>VLOOKUP(C266,[2]matriz_atualizada!A:AK,9,0)</f>
        <v>LC</v>
      </c>
    </row>
    <row r="267" spans="1:25" hidden="1" x14ac:dyDescent="0.25">
      <c r="A267">
        <f>VLOOKUP(C267,[1]CBRO2015!B:AK,3,0)</f>
        <v>2906</v>
      </c>
      <c r="B267" t="str">
        <f>VLOOKUP(C267,[1]CBRO2015!B:AK,7,0)</f>
        <v>Furnariidae</v>
      </c>
      <c r="C267" s="4" t="s">
        <v>206</v>
      </c>
      <c r="D267">
        <v>1</v>
      </c>
      <c r="L267" t="s">
        <v>330</v>
      </c>
      <c r="M267" t="s">
        <v>331</v>
      </c>
      <c r="R267" t="s">
        <v>511</v>
      </c>
      <c r="S267" t="str">
        <f>VLOOKUP(C267,[1]CBRO2015!B:AK,2,0)</f>
        <v>cisqueiro-do-rio</v>
      </c>
      <c r="T267" t="str">
        <f>VLOOKUP(C267,[1]CBRO2015!B:AK,25,0)</f>
        <v>M</v>
      </c>
      <c r="U267" t="str">
        <f>VLOOKUP(C267,[1]CBRO2015!B:AK,32,0)</f>
        <v>F</v>
      </c>
      <c r="V267">
        <f>VLOOKUP(C267,[1]CBRO2015!B:AK,33,0)</f>
        <v>0</v>
      </c>
      <c r="W267">
        <f>VLOOKUP(C267,[1]CBRO2015!B:AK,34,0)</f>
        <v>0</v>
      </c>
      <c r="X267">
        <f>VLOOKUP(C267,[2]matriz_atualizada!A:AK,10,0)</f>
        <v>0</v>
      </c>
      <c r="Y267" t="str">
        <f>VLOOKUP(C267,[2]matriz_atualizada!A:AK,9,0)</f>
        <v>LC</v>
      </c>
    </row>
    <row r="268" spans="1:25" hidden="1" x14ac:dyDescent="0.25">
      <c r="A268">
        <f>VLOOKUP(C268,[1]CBRO2015!B:AK,3,0)</f>
        <v>2929</v>
      </c>
      <c r="B268" t="str">
        <f>VLOOKUP(C268,[1]CBRO2015!B:AK,7,0)</f>
        <v>Furnariidae</v>
      </c>
      <c r="C268" s="4" t="s">
        <v>68</v>
      </c>
      <c r="D268">
        <v>1</v>
      </c>
      <c r="L268" t="s">
        <v>330</v>
      </c>
      <c r="M268" t="s">
        <v>331</v>
      </c>
      <c r="R268" t="s">
        <v>511</v>
      </c>
      <c r="S268" t="str">
        <f>VLOOKUP(C268,[1]CBRO2015!B:AK,2,0)</f>
        <v>barranqueiro-de-olho-branco</v>
      </c>
      <c r="T268" t="str">
        <f>VLOOKUP(C268,[1]CBRO2015!B:AK,25,0)</f>
        <v>M</v>
      </c>
      <c r="U268" t="str">
        <f>VLOOKUP(C268,[1]CBRO2015!B:AK,32,0)</f>
        <v>F</v>
      </c>
      <c r="V268" t="str">
        <f>VLOOKUP(C268,[1]CBRO2015!B:AK,33,0)</f>
        <v>MA</v>
      </c>
      <c r="W268">
        <f>VLOOKUP(C268,[1]CBRO2015!B:AK,34,0)</f>
        <v>0</v>
      </c>
      <c r="X268">
        <f>VLOOKUP(C268,[2]matriz_atualizada!A:AK,10,0)</f>
        <v>0</v>
      </c>
      <c r="Y268" t="str">
        <f>VLOOKUP(C268,[2]matriz_atualizada!A:AK,9,0)</f>
        <v>LC</v>
      </c>
    </row>
    <row r="269" spans="1:25" hidden="1" x14ac:dyDescent="0.25">
      <c r="A269">
        <f>VLOOKUP(C269,[1]CBRO2015!B:AK,3,0)</f>
        <v>2999</v>
      </c>
      <c r="B269" t="str">
        <f>VLOOKUP(C269,[1]CBRO2015!B:AK,7,0)</f>
        <v>Furnariidae</v>
      </c>
      <c r="C269" s="4" t="s">
        <v>207</v>
      </c>
      <c r="D269">
        <v>1</v>
      </c>
      <c r="L269" t="s">
        <v>330</v>
      </c>
      <c r="M269" t="s">
        <v>331</v>
      </c>
      <c r="R269" t="s">
        <v>511</v>
      </c>
      <c r="S269" t="str">
        <f>VLOOKUP(C269,[1]CBRO2015!B:AK,2,0)</f>
        <v>joão-botina-do-brejo</v>
      </c>
      <c r="T269" t="str">
        <f>VLOOKUP(C269,[1]CBRO2015!B:AK,25,0)</f>
        <v>M</v>
      </c>
      <c r="U269" t="str">
        <f>VLOOKUP(C269,[1]CBRO2015!B:AK,32,0)</f>
        <v>F</v>
      </c>
      <c r="V269" t="str">
        <f>VLOOKUP(C269,[1]CBRO2015!B:AK,33,0)</f>
        <v>MA</v>
      </c>
      <c r="W269">
        <f>VLOOKUP(C269,[1]CBRO2015!B:AK,34,0)</f>
        <v>0</v>
      </c>
      <c r="X269">
        <f>VLOOKUP(C269,[2]matriz_atualizada!A:AK,10,0)</f>
        <v>0</v>
      </c>
      <c r="Y269" t="str">
        <f>VLOOKUP(C269,[2]matriz_atualizada!A:AK,9,0)</f>
        <v>LC</v>
      </c>
    </row>
    <row r="270" spans="1:25" hidden="1" x14ac:dyDescent="0.25">
      <c r="A270">
        <f>VLOOKUP(C270,[1]CBRO2015!B:AK,3,0)</f>
        <v>3072</v>
      </c>
      <c r="B270" t="str">
        <f>VLOOKUP(C270,[1]CBRO2015!B:AK,7,0)</f>
        <v>Furnariidae</v>
      </c>
      <c r="C270" s="4" t="s">
        <v>208</v>
      </c>
      <c r="D270">
        <v>1</v>
      </c>
      <c r="L270" t="s">
        <v>330</v>
      </c>
      <c r="M270" t="s">
        <v>331</v>
      </c>
      <c r="R270" t="s">
        <v>511</v>
      </c>
      <c r="S270" t="str">
        <f>VLOOKUP(C270,[1]CBRO2015!B:AK,2,0)</f>
        <v>arredio-do-rio</v>
      </c>
      <c r="T270" t="str">
        <f>VLOOKUP(C270,[1]CBRO2015!B:AK,25,0)</f>
        <v>M</v>
      </c>
      <c r="U270" t="str">
        <f>VLOOKUP(C270,[1]CBRO2015!B:AK,32,0)</f>
        <v>F</v>
      </c>
      <c r="V270">
        <f>VLOOKUP(C270,[1]CBRO2015!B:AK,33,0)</f>
        <v>0</v>
      </c>
      <c r="W270">
        <f>VLOOKUP(C270,[1]CBRO2015!B:AK,34,0)</f>
        <v>0</v>
      </c>
      <c r="X270">
        <f>VLOOKUP(C270,[2]matriz_atualizada!A:AK,10,0)</f>
        <v>0</v>
      </c>
      <c r="Y270" t="str">
        <f>VLOOKUP(C270,[2]matriz_atualizada!A:AK,9,0)</f>
        <v>LC</v>
      </c>
    </row>
    <row r="271" spans="1:25" hidden="1" x14ac:dyDescent="0.25">
      <c r="A271">
        <f>VLOOKUP(C271,[1]CBRO2015!B:AK,3,0)</f>
        <v>3081</v>
      </c>
      <c r="B271" t="str">
        <f>VLOOKUP(C271,[1]CBRO2015!B:AK,7,0)</f>
        <v>Furnariidae</v>
      </c>
      <c r="C271" s="4" t="s">
        <v>209</v>
      </c>
      <c r="D271">
        <v>1</v>
      </c>
      <c r="L271" t="s">
        <v>330</v>
      </c>
      <c r="M271" t="s">
        <v>331</v>
      </c>
      <c r="R271" t="s">
        <v>511</v>
      </c>
      <c r="S271" t="str">
        <f>VLOOKUP(C271,[1]CBRO2015!B:AK,2,0)</f>
        <v>arredio-pálido</v>
      </c>
      <c r="T271" t="str">
        <f>VLOOKUP(C271,[1]CBRO2015!B:AK,25,0)</f>
        <v>M</v>
      </c>
      <c r="U271" t="str">
        <f>VLOOKUP(C271,[1]CBRO2015!B:AK,32,0)</f>
        <v>F</v>
      </c>
      <c r="V271" t="str">
        <f>VLOOKUP(C271,[1]CBRO2015!B:AK,33,0)</f>
        <v>MA</v>
      </c>
      <c r="W271">
        <f>VLOOKUP(C271,[1]CBRO2015!B:AK,34,0)</f>
        <v>0</v>
      </c>
      <c r="X271">
        <f>VLOOKUP(C271,[2]matriz_atualizada!A:AK,10,0)</f>
        <v>0</v>
      </c>
      <c r="Y271" t="str">
        <f>VLOOKUP(C271,[2]matriz_atualizada!A:AK,9,0)</f>
        <v>LC</v>
      </c>
    </row>
    <row r="272" spans="1:25" hidden="1" x14ac:dyDescent="0.25">
      <c r="A272">
        <f>VLOOKUP(C272,[1]CBRO2015!B:AK,3,0)</f>
        <v>3012</v>
      </c>
      <c r="B272" t="str">
        <f>VLOOKUP(C272,[1]CBRO2015!B:AK,7,0)</f>
        <v>Furnariidae</v>
      </c>
      <c r="C272" s="4" t="s">
        <v>90</v>
      </c>
      <c r="D272">
        <v>1</v>
      </c>
      <c r="L272" t="s">
        <v>330</v>
      </c>
      <c r="M272" t="s">
        <v>331</v>
      </c>
      <c r="R272" t="s">
        <v>511</v>
      </c>
      <c r="S272" t="str">
        <f>VLOOKUP(C272,[1]CBRO2015!B:AK,2,0)</f>
        <v>curutié</v>
      </c>
      <c r="T272" t="str">
        <f>VLOOKUP(C272,[1]CBRO2015!B:AK,25,0)</f>
        <v>L</v>
      </c>
      <c r="U272" t="str">
        <f>VLOOKUP(C272,[1]CBRO2015!B:AK,32,0)</f>
        <v>F</v>
      </c>
      <c r="V272">
        <f>VLOOKUP(C272,[1]CBRO2015!B:AK,33,0)</f>
        <v>0</v>
      </c>
      <c r="W272">
        <f>VLOOKUP(C272,[1]CBRO2015!B:AK,34,0)</f>
        <v>0</v>
      </c>
      <c r="X272">
        <f>VLOOKUP(C272,[2]matriz_atualizada!A:AK,10,0)</f>
        <v>0</v>
      </c>
      <c r="Y272" t="str">
        <f>VLOOKUP(C272,[2]matriz_atualizada!A:AK,9,0)</f>
        <v>LC</v>
      </c>
    </row>
    <row r="273" spans="1:25" hidden="1" x14ac:dyDescent="0.25">
      <c r="A273">
        <f>VLOOKUP(C273,[1]CBRO2015!B:AK,3,0)</f>
        <v>3021</v>
      </c>
      <c r="B273" t="str">
        <f>VLOOKUP(C273,[1]CBRO2015!B:AK,7,0)</f>
        <v>Furnariidae</v>
      </c>
      <c r="C273" s="4" t="s">
        <v>529</v>
      </c>
      <c r="D273">
        <v>1</v>
      </c>
      <c r="L273" t="s">
        <v>330</v>
      </c>
      <c r="M273" t="s">
        <v>331</v>
      </c>
      <c r="R273" t="s">
        <v>511</v>
      </c>
      <c r="S273" t="str">
        <f>VLOOKUP(C273,[1]CBRO2015!B:AK,2,0)</f>
        <v>pichororé</v>
      </c>
      <c r="T273" t="str">
        <f>VLOOKUP(C273,[1]CBRO2015!B:AK,25,0)</f>
        <v>M</v>
      </c>
      <c r="U273" t="str">
        <f>VLOOKUP(C273,[1]CBRO2015!B:AK,32,0)</f>
        <v>F</v>
      </c>
      <c r="V273" t="str">
        <f>VLOOKUP(C273,[1]CBRO2015!B:AK,33,0)</f>
        <v>MA</v>
      </c>
      <c r="W273">
        <f>VLOOKUP(C273,[1]CBRO2015!B:AK,34,0)</f>
        <v>0</v>
      </c>
      <c r="X273">
        <f>VLOOKUP(C273,[2]matriz_atualizada!A:AK,10,0)</f>
        <v>0</v>
      </c>
      <c r="Y273" t="str">
        <f>VLOOKUP(C273,[2]matriz_atualizada!A:AK,9,0)</f>
        <v>LC</v>
      </c>
    </row>
    <row r="274" spans="1:25" hidden="1" x14ac:dyDescent="0.25">
      <c r="A274">
        <f>VLOOKUP(C274,[1]CBRO2015!B:AK,3,0)</f>
        <v>3034</v>
      </c>
      <c r="B274" t="str">
        <f>VLOOKUP(C274,[1]CBRO2015!B:AK,7,0)</f>
        <v>Furnariidae</v>
      </c>
      <c r="C274" s="4" t="s">
        <v>210</v>
      </c>
      <c r="D274">
        <v>1</v>
      </c>
      <c r="L274" t="s">
        <v>330</v>
      </c>
      <c r="M274" t="s">
        <v>331</v>
      </c>
      <c r="R274" t="s">
        <v>511</v>
      </c>
      <c r="S274" t="str">
        <f>VLOOKUP(C274,[1]CBRO2015!B:AK,2,0)</f>
        <v>joão-teneném</v>
      </c>
      <c r="T274" t="str">
        <f>VLOOKUP(C274,[1]CBRO2015!B:AK,25,0)</f>
        <v>L</v>
      </c>
      <c r="U274" t="str">
        <f>VLOOKUP(C274,[1]CBRO2015!B:AK,32,0)</f>
        <v>N</v>
      </c>
      <c r="V274">
        <f>VLOOKUP(C274,[1]CBRO2015!B:AK,33,0)</f>
        <v>0</v>
      </c>
      <c r="W274">
        <f>VLOOKUP(C274,[1]CBRO2015!B:AK,34,0)</f>
        <v>0</v>
      </c>
      <c r="X274">
        <f>VLOOKUP(C274,[2]matriz_atualizada!A:AK,10,0)</f>
        <v>0</v>
      </c>
      <c r="Y274" t="str">
        <f>VLOOKUP(C274,[2]matriz_atualizada!A:AK,9,0)</f>
        <v>LC</v>
      </c>
    </row>
    <row r="275" spans="1:25" hidden="1" x14ac:dyDescent="0.25">
      <c r="A275">
        <f>VLOOKUP(C275,[1]CBRO2015!B:AK,3,0)</f>
        <v>3026</v>
      </c>
      <c r="B275" t="str">
        <f>VLOOKUP(C275,[1]CBRO2015!B:AK,7,0)</f>
        <v>Furnariidae</v>
      </c>
      <c r="C275" s="4" t="s">
        <v>211</v>
      </c>
      <c r="D275">
        <v>1</v>
      </c>
      <c r="L275" t="s">
        <v>330</v>
      </c>
      <c r="M275" t="s">
        <v>331</v>
      </c>
      <c r="R275" t="s">
        <v>511</v>
      </c>
      <c r="S275" t="str">
        <f>VLOOKUP(C275,[1]CBRO2015!B:AK,2,0)</f>
        <v>uí-pi</v>
      </c>
      <c r="T275" t="str">
        <f>VLOOKUP(C275,[1]CBRO2015!B:AK,25,0)</f>
        <v>L</v>
      </c>
      <c r="U275" t="str">
        <f>VLOOKUP(C275,[1]CBRO2015!B:AK,32,0)</f>
        <v>N</v>
      </c>
      <c r="V275">
        <f>VLOOKUP(C275,[1]CBRO2015!B:AK,33,0)</f>
        <v>0</v>
      </c>
      <c r="W275">
        <f>VLOOKUP(C275,[1]CBRO2015!B:AK,34,0)</f>
        <v>0</v>
      </c>
      <c r="X275">
        <f>VLOOKUP(C275,[2]matriz_atualizada!A:AK,10,0)</f>
        <v>0</v>
      </c>
      <c r="Y275" t="str">
        <f>VLOOKUP(C275,[2]matriz_atualizada!A:AK,9,0)</f>
        <v>LC</v>
      </c>
    </row>
    <row r="276" spans="1:25" hidden="1" x14ac:dyDescent="0.25">
      <c r="A276">
        <f>VLOOKUP(C276,[1]CBRO2015!B:AK,3,0)</f>
        <v>3025</v>
      </c>
      <c r="B276" t="str">
        <f>VLOOKUP(C276,[1]CBRO2015!B:AK,7,0)</f>
        <v>Furnariidae</v>
      </c>
      <c r="C276" s="4" t="s">
        <v>212</v>
      </c>
      <c r="D276">
        <v>1</v>
      </c>
      <c r="L276" t="s">
        <v>330</v>
      </c>
      <c r="M276" t="s">
        <v>331</v>
      </c>
      <c r="R276" t="s">
        <v>511</v>
      </c>
      <c r="S276" t="str">
        <f>VLOOKUP(C276,[1]CBRO2015!B:AK,2,0)</f>
        <v>petrim</v>
      </c>
      <c r="T276" t="str">
        <f>VLOOKUP(C276,[1]CBRO2015!B:AK,25,0)</f>
        <v>L</v>
      </c>
      <c r="U276" t="str">
        <f>VLOOKUP(C276,[1]CBRO2015!B:AK,32,0)</f>
        <v>F</v>
      </c>
      <c r="V276">
        <f>VLOOKUP(C276,[1]CBRO2015!B:AK,33,0)</f>
        <v>0</v>
      </c>
      <c r="W276">
        <f>VLOOKUP(C276,[1]CBRO2015!B:AK,34,0)</f>
        <v>0</v>
      </c>
      <c r="X276">
        <f>VLOOKUP(C276,[2]matriz_atualizada!A:AK,10,0)</f>
        <v>0</v>
      </c>
      <c r="Y276" t="str">
        <f>VLOOKUP(C276,[2]matriz_atualizada!A:AK,9,0)</f>
        <v>LC</v>
      </c>
    </row>
    <row r="277" spans="1:25" hidden="1" x14ac:dyDescent="0.25">
      <c r="A277">
        <f>VLOOKUP(C277,[1]CBRO2015!B:AK,3,0)</f>
        <v>3309</v>
      </c>
      <c r="B277" t="str">
        <f>VLOOKUP(C277,[1]CBRO2015!B:AK,7,0)</f>
        <v>Cotingidae</v>
      </c>
      <c r="C277" s="4" t="s">
        <v>521</v>
      </c>
      <c r="D277">
        <v>1</v>
      </c>
      <c r="L277" t="s">
        <v>330</v>
      </c>
      <c r="M277" t="s">
        <v>331</v>
      </c>
      <c r="R277" t="s">
        <v>511</v>
      </c>
      <c r="S277" t="str">
        <f>VLOOKUP(C277,[1]CBRO2015!B:AK,2,0)</f>
        <v>tesourinha-da-mata</v>
      </c>
      <c r="T277" t="str">
        <f>VLOOKUP(C277,[1]CBRO2015!B:AK,25,0)</f>
        <v>M</v>
      </c>
      <c r="U277" t="str">
        <f>VLOOKUP(C277,[1]CBRO2015!B:AK,32,0)</f>
        <v>F</v>
      </c>
      <c r="V277">
        <f>VLOOKUP(C277,[1]CBRO2015!B:AK,33,0)</f>
        <v>0</v>
      </c>
      <c r="W277">
        <f>VLOOKUP(C277,[1]CBRO2015!B:AK,34,0)</f>
        <v>0</v>
      </c>
      <c r="X277">
        <f>VLOOKUP(C277,[2]matriz_atualizada!A:AK,10,0)</f>
        <v>0</v>
      </c>
      <c r="Y277" t="str">
        <f>VLOOKUP(C277,[2]matriz_atualizada!A:AK,9,0)</f>
        <v>LC</v>
      </c>
    </row>
    <row r="278" spans="1:25" hidden="1" x14ac:dyDescent="0.25">
      <c r="A278">
        <f>VLOOKUP(C278,[1]CBRO2015!B:AK,3,0)</f>
        <v>3256</v>
      </c>
      <c r="B278" t="str">
        <f>VLOOKUP(C278,[1]CBRO2015!B:AK,7,0)</f>
        <v>Tityridae</v>
      </c>
      <c r="C278" s="4" t="s">
        <v>213</v>
      </c>
      <c r="D278">
        <v>1</v>
      </c>
      <c r="L278" t="s">
        <v>330</v>
      </c>
      <c r="M278" t="s">
        <v>331</v>
      </c>
      <c r="R278" t="s">
        <v>511</v>
      </c>
      <c r="S278" t="str">
        <f>VLOOKUP(C278,[1]CBRO2015!B:AK,2,0)</f>
        <v>anambé-branco-de-rabo-preto</v>
      </c>
      <c r="T278" t="str">
        <f>VLOOKUP(C278,[1]CBRO2015!B:AK,25,0)</f>
        <v>M</v>
      </c>
      <c r="U278" t="str">
        <f>VLOOKUP(C278,[1]CBRO2015!B:AK,32,0)</f>
        <v>F</v>
      </c>
      <c r="V278">
        <f>VLOOKUP(C278,[1]CBRO2015!B:AK,33,0)</f>
        <v>0</v>
      </c>
      <c r="W278">
        <f>VLOOKUP(C278,[1]CBRO2015!B:AK,34,0)</f>
        <v>0</v>
      </c>
      <c r="X278">
        <f>VLOOKUP(C278,[2]matriz_atualizada!A:AK,10,0)</f>
        <v>0</v>
      </c>
      <c r="Y278" t="str">
        <f>VLOOKUP(C278,[2]matriz_atualizada!A:AK,9,0)</f>
        <v>LC</v>
      </c>
    </row>
    <row r="279" spans="1:25" hidden="1" x14ac:dyDescent="0.25">
      <c r="A279">
        <f>VLOOKUP(C279,[1]CBRO2015!B:AK,3,0)</f>
        <v>3275</v>
      </c>
      <c r="B279" t="str">
        <f>VLOOKUP(C279,[1]CBRO2015!B:AK,7,0)</f>
        <v>Tityridae</v>
      </c>
      <c r="C279" s="4" t="s">
        <v>46</v>
      </c>
      <c r="D279">
        <v>1</v>
      </c>
      <c r="L279" t="s">
        <v>330</v>
      </c>
      <c r="M279" t="s">
        <v>331</v>
      </c>
      <c r="R279" t="s">
        <v>511</v>
      </c>
      <c r="S279" t="str">
        <f>VLOOKUP(C279,[1]CBRO2015!B:AK,2,0)</f>
        <v>caneleiro-preto</v>
      </c>
      <c r="T279" t="str">
        <f>VLOOKUP(C279,[1]CBRO2015!B:AK,25,0)</f>
        <v>L</v>
      </c>
      <c r="U279" t="str">
        <f>VLOOKUP(C279,[1]CBRO2015!B:AK,32,0)</f>
        <v>F</v>
      </c>
      <c r="V279">
        <f>VLOOKUP(C279,[1]CBRO2015!B:AK,33,0)</f>
        <v>0</v>
      </c>
      <c r="W279">
        <f>VLOOKUP(C279,[1]CBRO2015!B:AK,34,0)</f>
        <v>0</v>
      </c>
      <c r="X279">
        <f>VLOOKUP(C279,[2]matriz_atualizada!A:AK,10,0)</f>
        <v>0</v>
      </c>
      <c r="Y279" t="str">
        <f>VLOOKUP(C279,[2]matriz_atualizada!A:AK,9,0)</f>
        <v>LC</v>
      </c>
    </row>
    <row r="280" spans="1:25" hidden="1" x14ac:dyDescent="0.25">
      <c r="A280">
        <f>VLOOKUP(C280,[1]CBRO2015!B:AK,3,0)</f>
        <v>3285</v>
      </c>
      <c r="B280" t="str">
        <f>VLOOKUP(C280,[1]CBRO2015!B:AK,7,0)</f>
        <v>Tityridae</v>
      </c>
      <c r="C280" s="4" t="s">
        <v>214</v>
      </c>
      <c r="D280">
        <v>1</v>
      </c>
      <c r="L280" t="s">
        <v>330</v>
      </c>
      <c r="M280" t="s">
        <v>331</v>
      </c>
      <c r="R280" t="s">
        <v>511</v>
      </c>
      <c r="S280" t="str">
        <f>VLOOKUP(C280,[1]CBRO2015!B:AK,2,0)</f>
        <v>caneleiro-de-chapéu-preto</v>
      </c>
      <c r="T280" t="str">
        <f>VLOOKUP(C280,[1]CBRO2015!B:AK,25,0)</f>
        <v>M</v>
      </c>
      <c r="U280" t="str">
        <f>VLOOKUP(C280,[1]CBRO2015!B:AK,32,0)</f>
        <v>F</v>
      </c>
      <c r="V280">
        <f>VLOOKUP(C280,[1]CBRO2015!B:AK,33,0)</f>
        <v>0</v>
      </c>
      <c r="W280">
        <f>VLOOKUP(C280,[1]CBRO2015!B:AK,34,0)</f>
        <v>0</v>
      </c>
      <c r="X280">
        <f>VLOOKUP(C280,[2]matriz_atualizada!A:AK,10,0)</f>
        <v>0</v>
      </c>
      <c r="Y280" t="str">
        <f>VLOOKUP(C280,[2]matriz_atualizada!A:AK,9,0)</f>
        <v>LC</v>
      </c>
    </row>
    <row r="281" spans="1:25" hidden="1" x14ac:dyDescent="0.25">
      <c r="A281">
        <f>VLOOKUP(C281,[1]CBRO2015!B:AK,3,0)</f>
        <v>3455</v>
      </c>
      <c r="B281" t="str">
        <f>VLOOKUP(C281,[1]CBRO2015!B:AK,7,0)</f>
        <v>Rhynchocyclidae</v>
      </c>
      <c r="C281" s="4" t="s">
        <v>215</v>
      </c>
      <c r="D281">
        <v>1</v>
      </c>
      <c r="L281" t="s">
        <v>330</v>
      </c>
      <c r="M281" t="s">
        <v>331</v>
      </c>
      <c r="R281" t="s">
        <v>511</v>
      </c>
      <c r="S281" t="str">
        <f>VLOOKUP(C281,[1]CBRO2015!B:AK,2,0)</f>
        <v>bico-chato-de-orelha-preta</v>
      </c>
      <c r="T281" t="str">
        <f>VLOOKUP(C281,[1]CBRO2015!B:AK,25,0)</f>
        <v>M</v>
      </c>
      <c r="U281" t="str">
        <f>VLOOKUP(C281,[1]CBRO2015!B:AK,32,0)</f>
        <v>F</v>
      </c>
      <c r="V281">
        <f>VLOOKUP(C281,[1]CBRO2015!B:AK,33,0)</f>
        <v>0</v>
      </c>
      <c r="W281">
        <f>VLOOKUP(C281,[1]CBRO2015!B:AK,34,0)</f>
        <v>0</v>
      </c>
      <c r="X281">
        <f>VLOOKUP(C281,[2]matriz_atualizada!A:AK,10,0)</f>
        <v>0</v>
      </c>
      <c r="Y281" t="str">
        <f>VLOOKUP(C281,[2]matriz_atualizada!A:AK,9,0)</f>
        <v>LC</v>
      </c>
    </row>
    <row r="282" spans="1:25" hidden="1" x14ac:dyDescent="0.25">
      <c r="A282">
        <f>VLOOKUP(C282,[1]CBRO2015!B:AK,3,0)</f>
        <v>3486</v>
      </c>
      <c r="B282" t="str">
        <f>VLOOKUP(C282,[1]CBRO2015!B:AK,7,0)</f>
        <v>Rhynchocyclidae</v>
      </c>
      <c r="C282" s="4" t="s">
        <v>216</v>
      </c>
      <c r="D282">
        <v>1</v>
      </c>
      <c r="L282" t="s">
        <v>330</v>
      </c>
      <c r="M282" t="s">
        <v>331</v>
      </c>
      <c r="R282" t="s">
        <v>511</v>
      </c>
      <c r="S282" t="str">
        <f>VLOOKUP(C282,[1]CBRO2015!B:AK,2,0)</f>
        <v>teque-teque</v>
      </c>
      <c r="T282" t="str">
        <f>VLOOKUP(C282,[1]CBRO2015!B:AK,25,0)</f>
        <v>L</v>
      </c>
      <c r="U282" t="str">
        <f>VLOOKUP(C282,[1]CBRO2015!B:AK,32,0)</f>
        <v>F</v>
      </c>
      <c r="V282" t="str">
        <f>VLOOKUP(C282,[1]CBRO2015!B:AK,33,0)</f>
        <v>MA</v>
      </c>
      <c r="W282">
        <f>VLOOKUP(C282,[1]CBRO2015!B:AK,34,0)</f>
        <v>0</v>
      </c>
      <c r="X282">
        <f>VLOOKUP(C282,[2]matriz_atualizada!A:AK,10,0)</f>
        <v>0</v>
      </c>
      <c r="Y282" t="str">
        <f>VLOOKUP(C282,[2]matriz_atualizada!A:AK,9,0)</f>
        <v>LC</v>
      </c>
    </row>
    <row r="283" spans="1:25" hidden="1" x14ac:dyDescent="0.25">
      <c r="A283">
        <f>VLOOKUP(C283,[1]CBRO2015!B:AK,3,0)</f>
        <v>3487</v>
      </c>
      <c r="B283" t="str">
        <f>VLOOKUP(C283,[1]CBRO2015!B:AK,7,0)</f>
        <v>Rhynchocyclidae</v>
      </c>
      <c r="C283" s="4" t="s">
        <v>217</v>
      </c>
      <c r="D283">
        <v>1</v>
      </c>
      <c r="L283" t="s">
        <v>330</v>
      </c>
      <c r="M283" t="s">
        <v>331</v>
      </c>
      <c r="R283" t="s">
        <v>511</v>
      </c>
      <c r="S283" t="str">
        <f>VLOOKUP(C283,[1]CBRO2015!B:AK,2,0)</f>
        <v>ferreirinho-relógio</v>
      </c>
      <c r="T283" t="str">
        <f>VLOOKUP(C283,[1]CBRO2015!B:AK,25,0)</f>
        <v>L</v>
      </c>
      <c r="U283" t="str">
        <f>VLOOKUP(C283,[1]CBRO2015!B:AK,32,0)</f>
        <v>F</v>
      </c>
      <c r="V283">
        <f>VLOOKUP(C283,[1]CBRO2015!B:AK,33,0)</f>
        <v>0</v>
      </c>
      <c r="W283">
        <f>VLOOKUP(C283,[1]CBRO2015!B:AK,34,0)</f>
        <v>0</v>
      </c>
      <c r="X283">
        <f>VLOOKUP(C283,[2]matriz_atualizada!A:AK,10,0)</f>
        <v>0</v>
      </c>
      <c r="Y283" t="str">
        <f>VLOOKUP(C283,[2]matriz_atualizada!A:AK,9,0)</f>
        <v>LC</v>
      </c>
    </row>
    <row r="284" spans="1:25" hidden="1" x14ac:dyDescent="0.25">
      <c r="A284">
        <f>VLOOKUP(C284,[1]CBRO2015!B:AK,3,0)</f>
        <v>3573</v>
      </c>
      <c r="B284" t="str">
        <f>VLOOKUP(C284,[1]CBRO2015!B:AK,7,0)</f>
        <v>Tyrannidae</v>
      </c>
      <c r="C284" s="4" t="s">
        <v>218</v>
      </c>
      <c r="D284">
        <v>1</v>
      </c>
      <c r="L284" t="s">
        <v>330</v>
      </c>
      <c r="M284" t="s">
        <v>331</v>
      </c>
      <c r="R284" t="s">
        <v>511</v>
      </c>
      <c r="S284" t="str">
        <f>VLOOKUP(C284,[1]CBRO2015!B:AK,2,0)</f>
        <v>gibão-de-couro</v>
      </c>
      <c r="T284" t="str">
        <f>VLOOKUP(C284,[1]CBRO2015!B:AK,25,0)</f>
        <v>L</v>
      </c>
      <c r="U284" t="str">
        <f>VLOOKUP(C284,[1]CBRO2015!B:AK,32,0)</f>
        <v>F</v>
      </c>
      <c r="V284">
        <f>VLOOKUP(C284,[1]CBRO2015!B:AK,33,0)</f>
        <v>0</v>
      </c>
      <c r="W284">
        <f>VLOOKUP(C284,[1]CBRO2015!B:AK,34,0)</f>
        <v>0</v>
      </c>
      <c r="X284">
        <f>VLOOKUP(C284,[2]matriz_atualizada!A:AK,10,0)</f>
        <v>0</v>
      </c>
      <c r="Y284" t="str">
        <f>VLOOKUP(C284,[2]matriz_atualizada!A:AK,9,0)</f>
        <v>LC</v>
      </c>
    </row>
    <row r="285" spans="1:25" hidden="1" x14ac:dyDescent="0.25">
      <c r="A285">
        <f>VLOOKUP(C285,[1]CBRO2015!B:AK,3,0)</f>
        <v>3607</v>
      </c>
      <c r="B285" t="str">
        <f>VLOOKUP(C285,[1]CBRO2015!B:AK,7,0)</f>
        <v>Tyrannidae</v>
      </c>
      <c r="C285" s="4" t="s">
        <v>44</v>
      </c>
      <c r="D285">
        <v>1</v>
      </c>
      <c r="L285" t="s">
        <v>330</v>
      </c>
      <c r="M285" t="s">
        <v>331</v>
      </c>
      <c r="R285" t="s">
        <v>511</v>
      </c>
      <c r="S285" t="str">
        <f>VLOOKUP(C285,[1]CBRO2015!B:AK,2,0)</f>
        <v>risadinha</v>
      </c>
      <c r="T285" t="str">
        <f>VLOOKUP(C285,[1]CBRO2015!B:AK,25,0)</f>
        <v>L</v>
      </c>
      <c r="U285" t="str">
        <f>VLOOKUP(C285,[1]CBRO2015!B:AK,32,0)</f>
        <v>F</v>
      </c>
      <c r="V285">
        <f>VLOOKUP(C285,[1]CBRO2015!B:AK,33,0)</f>
        <v>0</v>
      </c>
      <c r="W285">
        <f>VLOOKUP(C285,[1]CBRO2015!B:AK,34,0)</f>
        <v>0</v>
      </c>
      <c r="X285">
        <f>VLOOKUP(C285,[2]matriz_atualizada!A:AK,10,0)</f>
        <v>0</v>
      </c>
      <c r="Y285" t="str">
        <f>VLOOKUP(C285,[2]matriz_atualizada!A:AK,9,0)</f>
        <v>LC</v>
      </c>
    </row>
    <row r="286" spans="1:25" hidden="1" x14ac:dyDescent="0.25">
      <c r="A286">
        <f>VLOOKUP(C286,[1]CBRO2015!B:AK,3,0)</f>
        <v>3613</v>
      </c>
      <c r="B286" t="str">
        <f>VLOOKUP(C286,[1]CBRO2015!B:AK,7,0)</f>
        <v>Tyrannidae</v>
      </c>
      <c r="C286" s="4" t="s">
        <v>34</v>
      </c>
      <c r="D286">
        <v>1</v>
      </c>
      <c r="L286" t="s">
        <v>330</v>
      </c>
      <c r="M286" t="s">
        <v>331</v>
      </c>
      <c r="R286" t="s">
        <v>511</v>
      </c>
      <c r="S286" t="str">
        <f>VLOOKUP(C286,[1]CBRO2015!B:AK,2,0)</f>
        <v>guaracava-de-barriga-amarela</v>
      </c>
      <c r="T286" t="str">
        <f>VLOOKUP(C286,[1]CBRO2015!B:AK,25,0)</f>
        <v>L</v>
      </c>
      <c r="U286" t="str">
        <f>VLOOKUP(C286,[1]CBRO2015!B:AK,32,0)</f>
        <v>N</v>
      </c>
      <c r="V286">
        <f>VLOOKUP(C286,[1]CBRO2015!B:AK,33,0)</f>
        <v>0</v>
      </c>
      <c r="W286">
        <f>VLOOKUP(C286,[1]CBRO2015!B:AK,34,0)</f>
        <v>0</v>
      </c>
      <c r="X286">
        <f>VLOOKUP(C286,[2]matriz_atualizada!A:AK,10,0)</f>
        <v>0</v>
      </c>
      <c r="Y286" t="str">
        <f>VLOOKUP(C286,[2]matriz_atualizada!A:AK,9,0)</f>
        <v>LC</v>
      </c>
    </row>
    <row r="287" spans="1:25" hidden="1" x14ac:dyDescent="0.25">
      <c r="A287">
        <f>VLOOKUP(C287,[1]CBRO2015!B:AK,3,0)</f>
        <v>3615</v>
      </c>
      <c r="B287" t="str">
        <f>VLOOKUP(C287,[1]CBRO2015!B:AK,7,0)</f>
        <v>Tyrannidae</v>
      </c>
      <c r="C287" s="4" t="s">
        <v>219</v>
      </c>
      <c r="D287">
        <v>1</v>
      </c>
      <c r="L287" t="s">
        <v>330</v>
      </c>
      <c r="M287" t="s">
        <v>331</v>
      </c>
      <c r="R287" t="s">
        <v>511</v>
      </c>
      <c r="S287" t="str">
        <f>VLOOKUP(C287,[1]CBRO2015!B:AK,2,0)</f>
        <v>guaracava-grande</v>
      </c>
      <c r="T287" t="str">
        <f>VLOOKUP(C287,[1]CBRO2015!B:AK,25,0)</f>
        <v>L</v>
      </c>
      <c r="U287" t="str">
        <f>VLOOKUP(C287,[1]CBRO2015!B:AK,32,0)</f>
        <v>F</v>
      </c>
      <c r="V287">
        <f>VLOOKUP(C287,[1]CBRO2015!B:AK,33,0)</f>
        <v>0</v>
      </c>
      <c r="W287">
        <f>VLOOKUP(C287,[1]CBRO2015!B:AK,34,0)</f>
        <v>0</v>
      </c>
      <c r="X287">
        <f>VLOOKUP(C287,[2]matriz_atualizada!A:AK,10,0)</f>
        <v>0</v>
      </c>
      <c r="Y287" t="str">
        <f>VLOOKUP(C287,[2]matriz_atualizada!A:AK,9,0)</f>
        <v>LC</v>
      </c>
    </row>
    <row r="288" spans="1:25" hidden="1" x14ac:dyDescent="0.25">
      <c r="A288">
        <f>VLOOKUP(C288,[1]CBRO2015!B:AK,3,0)</f>
        <v>3693</v>
      </c>
      <c r="B288" t="str">
        <f>VLOOKUP(C288,[1]CBRO2015!B:AK,7,0)</f>
        <v>Tyrannidae</v>
      </c>
      <c r="C288" s="4" t="s">
        <v>220</v>
      </c>
      <c r="D288">
        <v>1</v>
      </c>
      <c r="L288" t="s">
        <v>330</v>
      </c>
      <c r="M288" t="s">
        <v>331</v>
      </c>
      <c r="R288" t="s">
        <v>511</v>
      </c>
      <c r="S288" t="str">
        <f>VLOOKUP(C288,[1]CBRO2015!B:AK,2,0)</f>
        <v>alegrinho</v>
      </c>
      <c r="T288" t="str">
        <f>VLOOKUP(C288,[1]CBRO2015!B:AK,25,0)</f>
        <v>L</v>
      </c>
      <c r="U288" t="str">
        <f>VLOOKUP(C288,[1]CBRO2015!B:AK,32,0)</f>
        <v>F</v>
      </c>
      <c r="V288">
        <f>VLOOKUP(C288,[1]CBRO2015!B:AK,33,0)</f>
        <v>0</v>
      </c>
      <c r="W288">
        <f>VLOOKUP(C288,[1]CBRO2015!B:AK,34,0)</f>
        <v>0</v>
      </c>
      <c r="X288">
        <f>VLOOKUP(C288,[2]matriz_atualizada!A:AK,10,0)</f>
        <v>0</v>
      </c>
      <c r="Y288" t="str">
        <f>VLOOKUP(C288,[2]matriz_atualizada!A:AK,9,0)</f>
        <v>LC</v>
      </c>
    </row>
    <row r="289" spans="1:25" hidden="1" x14ac:dyDescent="0.25">
      <c r="A289">
        <f>VLOOKUP(C289,[1]CBRO2015!B:AK,3,0)</f>
        <v>3730</v>
      </c>
      <c r="B289" t="str">
        <f>VLOOKUP(C289,[1]CBRO2015!B:AK,7,0)</f>
        <v>Tyrannidae</v>
      </c>
      <c r="C289" s="4" t="s">
        <v>221</v>
      </c>
      <c r="D289">
        <v>1</v>
      </c>
      <c r="L289" t="s">
        <v>330</v>
      </c>
      <c r="M289" t="s">
        <v>331</v>
      </c>
      <c r="R289" t="s">
        <v>511</v>
      </c>
      <c r="S289" t="str">
        <f>VLOOKUP(C289,[1]CBRO2015!B:AK,2,0)</f>
        <v>maria-cavaleira</v>
      </c>
      <c r="T289" t="str">
        <f>VLOOKUP(C289,[1]CBRO2015!B:AK,25,0)</f>
        <v>L</v>
      </c>
      <c r="U289" t="str">
        <f>VLOOKUP(C289,[1]CBRO2015!B:AK,32,0)</f>
        <v>F</v>
      </c>
      <c r="V289">
        <f>VLOOKUP(C289,[1]CBRO2015!B:AK,33,0)</f>
        <v>0</v>
      </c>
      <c r="W289">
        <f>VLOOKUP(C289,[1]CBRO2015!B:AK,34,0)</f>
        <v>0</v>
      </c>
      <c r="X289">
        <f>VLOOKUP(C289,[2]matriz_atualizada!A:AK,10,0)</f>
        <v>0</v>
      </c>
      <c r="Y289" t="str">
        <f>VLOOKUP(C289,[2]matriz_atualizada!A:AK,9,0)</f>
        <v>LC</v>
      </c>
    </row>
    <row r="290" spans="1:25" hidden="1" x14ac:dyDescent="0.25">
      <c r="A290">
        <f>VLOOKUP(C290,[1]CBRO2015!B:AK,3,0)</f>
        <v>3752</v>
      </c>
      <c r="B290" t="str">
        <f>VLOOKUP(C290,[1]CBRO2015!B:AK,7,0)</f>
        <v>Tyrannidae</v>
      </c>
      <c r="C290" s="4" t="s">
        <v>41</v>
      </c>
      <c r="D290">
        <v>1</v>
      </c>
      <c r="L290" t="s">
        <v>330</v>
      </c>
      <c r="M290" t="s">
        <v>331</v>
      </c>
      <c r="R290" t="s">
        <v>511</v>
      </c>
      <c r="S290" t="str">
        <f>VLOOKUP(C290,[1]CBRO2015!B:AK,2,0)</f>
        <v>bem-te-vi</v>
      </c>
      <c r="T290" t="str">
        <f>VLOOKUP(C290,[1]CBRO2015!B:AK,25,0)</f>
        <v>L</v>
      </c>
      <c r="U290" t="str">
        <f>VLOOKUP(C290,[1]CBRO2015!B:AK,32,0)</f>
        <v>F</v>
      </c>
      <c r="V290">
        <f>VLOOKUP(C290,[1]CBRO2015!B:AK,33,0)</f>
        <v>0</v>
      </c>
      <c r="W290">
        <f>VLOOKUP(C290,[1]CBRO2015!B:AK,34,0)</f>
        <v>0</v>
      </c>
      <c r="X290">
        <f>VLOOKUP(C290,[2]matriz_atualizada!A:AK,10,0)</f>
        <v>0</v>
      </c>
      <c r="Y290" t="str">
        <f>VLOOKUP(C290,[2]matriz_atualizada!A:AK,9,0)</f>
        <v>LC</v>
      </c>
    </row>
    <row r="291" spans="1:25" hidden="1" x14ac:dyDescent="0.25">
      <c r="A291">
        <f>VLOOKUP(C291,[1]CBRO2015!B:AK,3,0)</f>
        <v>3761</v>
      </c>
      <c r="B291" t="str">
        <f>VLOOKUP(C291,[1]CBRO2015!B:AK,7,0)</f>
        <v>Tyrannidae</v>
      </c>
      <c r="C291" s="4" t="s">
        <v>222</v>
      </c>
      <c r="D291">
        <v>1</v>
      </c>
      <c r="L291" t="s">
        <v>330</v>
      </c>
      <c r="M291" t="s">
        <v>331</v>
      </c>
      <c r="R291" t="s">
        <v>511</v>
      </c>
      <c r="S291" t="str">
        <f>VLOOKUP(C291,[1]CBRO2015!B:AK,2,0)</f>
        <v>suiriri-cavaleiro</v>
      </c>
      <c r="T291" t="str">
        <f>VLOOKUP(C291,[1]CBRO2015!B:AK,25,0)</f>
        <v>L</v>
      </c>
      <c r="U291" t="str">
        <f>VLOOKUP(C291,[1]CBRO2015!B:AK,32,0)</f>
        <v>N</v>
      </c>
      <c r="V291">
        <f>VLOOKUP(C291,[1]CBRO2015!B:AK,33,0)</f>
        <v>0</v>
      </c>
      <c r="W291">
        <f>VLOOKUP(C291,[1]CBRO2015!B:AK,34,0)</f>
        <v>0</v>
      </c>
      <c r="X291">
        <f>VLOOKUP(C291,[2]matriz_atualizada!A:AK,10,0)</f>
        <v>0</v>
      </c>
      <c r="Y291" t="str">
        <f>VLOOKUP(C291,[2]matriz_atualizada!A:AK,9,0)</f>
        <v>LC</v>
      </c>
    </row>
    <row r="292" spans="1:25" hidden="1" x14ac:dyDescent="0.25">
      <c r="A292">
        <f>VLOOKUP(C292,[1]CBRO2015!B:AK,3,0)</f>
        <v>3765</v>
      </c>
      <c r="B292" t="str">
        <f>VLOOKUP(C292,[1]CBRO2015!B:AK,7,0)</f>
        <v>Tyrannidae</v>
      </c>
      <c r="C292" s="4" t="s">
        <v>40</v>
      </c>
      <c r="D292">
        <v>1</v>
      </c>
      <c r="L292" t="s">
        <v>330</v>
      </c>
      <c r="M292" t="s">
        <v>331</v>
      </c>
      <c r="R292" t="s">
        <v>511</v>
      </c>
      <c r="S292" t="str">
        <f>VLOOKUP(C292,[1]CBRO2015!B:AK,2,0)</f>
        <v>bem-te-vi-rajado</v>
      </c>
      <c r="T292" t="str">
        <f>VLOOKUP(C292,[1]CBRO2015!B:AK,25,0)</f>
        <v>L</v>
      </c>
      <c r="U292" t="str">
        <f>VLOOKUP(C292,[1]CBRO2015!B:AK,32,0)</f>
        <v>F</v>
      </c>
      <c r="V292">
        <f>VLOOKUP(C292,[1]CBRO2015!B:AK,33,0)</f>
        <v>0</v>
      </c>
      <c r="W292">
        <f>VLOOKUP(C292,[1]CBRO2015!B:AK,34,0)</f>
        <v>0</v>
      </c>
      <c r="X292">
        <f>VLOOKUP(C292,[2]matriz_atualizada!A:AK,10,0)</f>
        <v>0</v>
      </c>
      <c r="Y292" t="str">
        <f>VLOOKUP(C292,[2]matriz_atualizada!A:AK,9,0)</f>
        <v>LC</v>
      </c>
    </row>
    <row r="293" spans="1:25" hidden="1" x14ac:dyDescent="0.25">
      <c r="A293">
        <f>VLOOKUP(C293,[1]CBRO2015!B:AK,3,0)</f>
        <v>3771</v>
      </c>
      <c r="B293" t="str">
        <f>VLOOKUP(C293,[1]CBRO2015!B:AK,7,0)</f>
        <v>Tyrannidae</v>
      </c>
      <c r="C293" s="4" t="s">
        <v>223</v>
      </c>
      <c r="D293">
        <v>1</v>
      </c>
      <c r="L293" t="s">
        <v>330</v>
      </c>
      <c r="M293" t="s">
        <v>331</v>
      </c>
      <c r="R293" t="s">
        <v>511</v>
      </c>
      <c r="S293" t="str">
        <f>VLOOKUP(C293,[1]CBRO2015!B:AK,2,0)</f>
        <v>neinei</v>
      </c>
      <c r="T293" t="str">
        <f>VLOOKUP(C293,[1]CBRO2015!B:AK,25,0)</f>
        <v>L</v>
      </c>
      <c r="U293" t="str">
        <f>VLOOKUP(C293,[1]CBRO2015!B:AK,32,0)</f>
        <v>F</v>
      </c>
      <c r="V293">
        <f>VLOOKUP(C293,[1]CBRO2015!B:AK,33,0)</f>
        <v>0</v>
      </c>
      <c r="W293">
        <f>VLOOKUP(C293,[1]CBRO2015!B:AK,34,0)</f>
        <v>0</v>
      </c>
      <c r="X293">
        <f>VLOOKUP(C293,[2]matriz_atualizada!A:AK,10,0)</f>
        <v>0</v>
      </c>
      <c r="Y293" t="str">
        <f>VLOOKUP(C293,[2]matriz_atualizada!A:AK,9,0)</f>
        <v>LC</v>
      </c>
    </row>
    <row r="294" spans="1:25" hidden="1" x14ac:dyDescent="0.25">
      <c r="A294">
        <f>VLOOKUP(C294,[1]CBRO2015!B:AK,3,0)</f>
        <v>3777</v>
      </c>
      <c r="B294" t="str">
        <f>VLOOKUP(C294,[1]CBRO2015!B:AK,7,0)</f>
        <v>Tyrannidae</v>
      </c>
      <c r="C294" s="4" t="s">
        <v>224</v>
      </c>
      <c r="D294">
        <v>1</v>
      </c>
      <c r="L294" t="s">
        <v>330</v>
      </c>
      <c r="M294" t="s">
        <v>331</v>
      </c>
      <c r="R294" t="s">
        <v>511</v>
      </c>
      <c r="S294" t="str">
        <f>VLOOKUP(C294,[1]CBRO2015!B:AK,2,0)</f>
        <v>bentevizinho-de-penacho-vermelho</v>
      </c>
      <c r="T294" t="str">
        <f>VLOOKUP(C294,[1]CBRO2015!B:AK,25,0)</f>
        <v>L</v>
      </c>
      <c r="U294" t="str">
        <f>VLOOKUP(C294,[1]CBRO2015!B:AK,32,0)</f>
        <v>F</v>
      </c>
      <c r="V294">
        <f>VLOOKUP(C294,[1]CBRO2015!B:AK,33,0)</f>
        <v>0</v>
      </c>
      <c r="W294">
        <f>VLOOKUP(C294,[1]CBRO2015!B:AK,34,0)</f>
        <v>0</v>
      </c>
      <c r="X294">
        <f>VLOOKUP(C294,[2]matriz_atualizada!A:AK,10,0)</f>
        <v>0</v>
      </c>
      <c r="Y294" t="str">
        <f>VLOOKUP(C294,[2]matriz_atualizada!A:AK,9,0)</f>
        <v>LC</v>
      </c>
    </row>
    <row r="295" spans="1:25" hidden="1" x14ac:dyDescent="0.25">
      <c r="A295">
        <f>VLOOKUP(C295,[1]CBRO2015!B:AK,3,0)</f>
        <v>3786</v>
      </c>
      <c r="B295" t="str">
        <f>VLOOKUP(C295,[1]CBRO2015!B:AK,7,0)</f>
        <v>Tyrannidae</v>
      </c>
      <c r="C295" s="4" t="s">
        <v>225</v>
      </c>
      <c r="D295">
        <v>1</v>
      </c>
      <c r="L295" t="s">
        <v>330</v>
      </c>
      <c r="M295" t="s">
        <v>331</v>
      </c>
      <c r="R295" t="s">
        <v>511</v>
      </c>
      <c r="S295" t="str">
        <f>VLOOKUP(C295,[1]CBRO2015!B:AK,2,0)</f>
        <v>suiriri-de-garganta-branca</v>
      </c>
      <c r="T295" t="str">
        <f>VLOOKUP(C295,[1]CBRO2015!B:AK,25,0)</f>
        <v>L</v>
      </c>
      <c r="U295" t="str">
        <f>VLOOKUP(C295,[1]CBRO2015!B:AK,32,0)</f>
        <v>F</v>
      </c>
      <c r="V295">
        <f>VLOOKUP(C295,[1]CBRO2015!B:AK,33,0)</f>
        <v>0</v>
      </c>
      <c r="W295">
        <f>VLOOKUP(C295,[1]CBRO2015!B:AK,34,0)</f>
        <v>0</v>
      </c>
      <c r="X295">
        <f>VLOOKUP(C295,[2]matriz_atualizada!A:AK,10,0)</f>
        <v>0</v>
      </c>
      <c r="Y295" t="str">
        <f>VLOOKUP(C295,[2]matriz_atualizada!A:AK,9,0)</f>
        <v>LC</v>
      </c>
    </row>
    <row r="296" spans="1:25" hidden="1" x14ac:dyDescent="0.25">
      <c r="A296">
        <f>VLOOKUP(C296,[1]CBRO2015!B:AK,3,0)</f>
        <v>3787</v>
      </c>
      <c r="B296" t="str">
        <f>VLOOKUP(C296,[1]CBRO2015!B:AK,7,0)</f>
        <v>Tyrannidae</v>
      </c>
      <c r="C296" s="4" t="s">
        <v>70</v>
      </c>
      <c r="D296">
        <v>1</v>
      </c>
      <c r="L296" t="s">
        <v>330</v>
      </c>
      <c r="M296" t="s">
        <v>331</v>
      </c>
      <c r="R296" t="s">
        <v>511</v>
      </c>
      <c r="S296" t="str">
        <f>VLOOKUP(C296,[1]CBRO2015!B:AK,2,0)</f>
        <v>suiriri</v>
      </c>
      <c r="T296" t="str">
        <f>VLOOKUP(C296,[1]CBRO2015!B:AK,25,0)</f>
        <v>L</v>
      </c>
      <c r="U296" t="str">
        <f>VLOOKUP(C296,[1]CBRO2015!B:AK,32,0)</f>
        <v>F</v>
      </c>
      <c r="V296">
        <f>VLOOKUP(C296,[1]CBRO2015!B:AK,33,0)</f>
        <v>0</v>
      </c>
      <c r="W296">
        <f>VLOOKUP(C296,[1]CBRO2015!B:AK,34,0)</f>
        <v>0</v>
      </c>
      <c r="X296">
        <f>VLOOKUP(C296,[2]matriz_atualizada!A:AK,10,0)</f>
        <v>0</v>
      </c>
      <c r="Y296" t="str">
        <f>VLOOKUP(C296,[2]matriz_atualizada!A:AK,9,0)</f>
        <v>LC</v>
      </c>
    </row>
    <row r="297" spans="1:25" hidden="1" x14ac:dyDescent="0.25">
      <c r="A297">
        <f>VLOOKUP(C297,[1]CBRO2015!B:AK,3,0)</f>
        <v>3790</v>
      </c>
      <c r="B297" t="str">
        <f>VLOOKUP(C297,[1]CBRO2015!B:AK,7,0)</f>
        <v>Tyrannidae</v>
      </c>
      <c r="C297" s="4" t="s">
        <v>226</v>
      </c>
      <c r="D297">
        <v>1</v>
      </c>
      <c r="L297" t="s">
        <v>330</v>
      </c>
      <c r="M297" t="s">
        <v>331</v>
      </c>
      <c r="R297" t="s">
        <v>511</v>
      </c>
      <c r="S297" t="str">
        <f>VLOOKUP(C297,[1]CBRO2015!B:AK,2,0)</f>
        <v>tesourinha</v>
      </c>
      <c r="T297" t="str">
        <f>VLOOKUP(C297,[1]CBRO2015!B:AK,25,0)</f>
        <v>L</v>
      </c>
      <c r="U297" t="str">
        <f>VLOOKUP(C297,[1]CBRO2015!B:AK,32,0)</f>
        <v>N</v>
      </c>
      <c r="V297">
        <f>VLOOKUP(C297,[1]CBRO2015!B:AK,33,0)</f>
        <v>0</v>
      </c>
      <c r="W297">
        <f>VLOOKUP(C297,[1]CBRO2015!B:AK,34,0)</f>
        <v>0</v>
      </c>
      <c r="X297">
        <f>VLOOKUP(C297,[2]matriz_atualizada!A:AK,10,0)</f>
        <v>0</v>
      </c>
      <c r="Y297" t="str">
        <f>VLOOKUP(C297,[2]matriz_atualizada!A:AK,9,0)</f>
        <v>LC</v>
      </c>
    </row>
    <row r="298" spans="1:25" hidden="1" x14ac:dyDescent="0.25">
      <c r="A298">
        <f>VLOOKUP(C298,[1]CBRO2015!B:AK,3,0)</f>
        <v>3801</v>
      </c>
      <c r="B298" t="str">
        <f>VLOOKUP(C298,[1]CBRO2015!B:AK,7,0)</f>
        <v>Tyrannidae</v>
      </c>
      <c r="C298" s="4" t="s">
        <v>227</v>
      </c>
      <c r="D298">
        <v>1</v>
      </c>
      <c r="L298" t="s">
        <v>330</v>
      </c>
      <c r="M298" t="s">
        <v>331</v>
      </c>
      <c r="R298" t="s">
        <v>511</v>
      </c>
      <c r="S298" t="str">
        <f>VLOOKUP(C298,[1]CBRO2015!B:AK,2,0)</f>
        <v>peitica</v>
      </c>
      <c r="T298" t="str">
        <f>VLOOKUP(C298,[1]CBRO2015!B:AK,25,0)</f>
        <v>L</v>
      </c>
      <c r="U298" t="str">
        <f>VLOOKUP(C298,[1]CBRO2015!B:AK,32,0)</f>
        <v>F</v>
      </c>
      <c r="V298">
        <f>VLOOKUP(C298,[1]CBRO2015!B:AK,33,0)</f>
        <v>0</v>
      </c>
      <c r="W298">
        <f>VLOOKUP(C298,[1]CBRO2015!B:AK,34,0)</f>
        <v>0</v>
      </c>
      <c r="X298">
        <f>VLOOKUP(C298,[2]matriz_atualizada!A:AK,10,0)</f>
        <v>0</v>
      </c>
      <c r="Y298" t="str">
        <f>VLOOKUP(C298,[2]matriz_atualizada!A:AK,9,0)</f>
        <v>LC</v>
      </c>
    </row>
    <row r="299" spans="1:25" hidden="1" x14ac:dyDescent="0.25">
      <c r="A299">
        <f>VLOOKUP(C299,[1]CBRO2015!B:AK,3,0)</f>
        <v>3838</v>
      </c>
      <c r="B299" t="str">
        <f>VLOOKUP(C299,[1]CBRO2015!B:AK,7,0)</f>
        <v>Tyrannidae</v>
      </c>
      <c r="C299" s="4" t="s">
        <v>228</v>
      </c>
      <c r="D299">
        <v>1</v>
      </c>
      <c r="L299" t="s">
        <v>330</v>
      </c>
      <c r="M299" t="s">
        <v>331</v>
      </c>
      <c r="R299" t="s">
        <v>511</v>
      </c>
      <c r="S299" t="str">
        <f>VLOOKUP(C299,[1]CBRO2015!B:AK,2,0)</f>
        <v>freirinha</v>
      </c>
      <c r="T299" t="str">
        <f>VLOOKUP(C299,[1]CBRO2015!B:AK,25,0)</f>
        <v>M</v>
      </c>
      <c r="U299" t="str">
        <f>VLOOKUP(C299,[1]CBRO2015!B:AK,32,0)</f>
        <v>A</v>
      </c>
      <c r="V299">
        <f>VLOOKUP(C299,[1]CBRO2015!B:AK,33,0)</f>
        <v>0</v>
      </c>
      <c r="W299">
        <f>VLOOKUP(C299,[1]CBRO2015!B:AK,34,0)</f>
        <v>0</v>
      </c>
      <c r="X299">
        <f>VLOOKUP(C299,[2]matriz_atualizada!A:AK,10,0)</f>
        <v>0</v>
      </c>
      <c r="Y299" t="str">
        <f>VLOOKUP(C299,[2]matriz_atualizada!A:AK,9,0)</f>
        <v>LC</v>
      </c>
    </row>
    <row r="300" spans="1:25" hidden="1" x14ac:dyDescent="0.25">
      <c r="A300">
        <f>VLOOKUP(C300,[1]CBRO2015!B:AK,3,0)</f>
        <v>3834</v>
      </c>
      <c r="B300" t="str">
        <f>VLOOKUP(C300,[1]CBRO2015!B:AK,7,0)</f>
        <v>Tyrannidae</v>
      </c>
      <c r="C300" s="4" t="s">
        <v>229</v>
      </c>
      <c r="D300">
        <v>1</v>
      </c>
      <c r="L300" t="s">
        <v>330</v>
      </c>
      <c r="M300" t="s">
        <v>331</v>
      </c>
      <c r="R300" t="s">
        <v>511</v>
      </c>
      <c r="S300" t="str">
        <f>VLOOKUP(C300,[1]CBRO2015!B:AK,2,0)</f>
        <v>lavadeira-de-cara-branca</v>
      </c>
      <c r="T300" t="str">
        <f>VLOOKUP(C300,[1]CBRO2015!B:AK,25,0)</f>
        <v>M</v>
      </c>
      <c r="U300" t="str">
        <f>VLOOKUP(C300,[1]CBRO2015!B:AK,32,0)</f>
        <v>A</v>
      </c>
      <c r="V300">
        <f>VLOOKUP(C300,[1]CBRO2015!B:AK,33,0)</f>
        <v>0</v>
      </c>
      <c r="W300">
        <f>VLOOKUP(C300,[1]CBRO2015!B:AK,34,0)</f>
        <v>0</v>
      </c>
      <c r="X300">
        <f>VLOOKUP(C300,[2]matriz_atualizada!A:AK,10,0)</f>
        <v>0</v>
      </c>
      <c r="Y300" t="str">
        <f>VLOOKUP(C300,[2]matriz_atualizada!A:AK,9,0)</f>
        <v>LC</v>
      </c>
    </row>
    <row r="301" spans="1:25" hidden="1" x14ac:dyDescent="0.25">
      <c r="A301">
        <f>VLOOKUP(C301,[1]CBRO2015!B:AK,3,0)</f>
        <v>3835</v>
      </c>
      <c r="B301" t="str">
        <f>VLOOKUP(C301,[1]CBRO2015!B:AK,7,0)</f>
        <v>Tyrannidae</v>
      </c>
      <c r="C301" s="4" t="s">
        <v>230</v>
      </c>
      <c r="D301">
        <v>1</v>
      </c>
      <c r="L301" t="s">
        <v>330</v>
      </c>
      <c r="M301" t="s">
        <v>331</v>
      </c>
      <c r="R301" t="s">
        <v>511</v>
      </c>
      <c r="S301" t="str">
        <f>VLOOKUP(C301,[1]CBRO2015!B:AK,2,0)</f>
        <v>lavadeira-mascarada</v>
      </c>
      <c r="T301" t="str">
        <f>VLOOKUP(C301,[1]CBRO2015!B:AK,25,0)</f>
        <v>L</v>
      </c>
      <c r="U301" t="str">
        <f>VLOOKUP(C301,[1]CBRO2015!B:AK,32,0)</f>
        <v>N</v>
      </c>
      <c r="V301">
        <f>VLOOKUP(C301,[1]CBRO2015!B:AK,33,0)</f>
        <v>0</v>
      </c>
      <c r="W301">
        <f>VLOOKUP(C301,[1]CBRO2015!B:AK,34,0)</f>
        <v>0</v>
      </c>
      <c r="X301">
        <f>VLOOKUP(C301,[2]matriz_atualizada!A:AK,10,0)</f>
        <v>0</v>
      </c>
      <c r="Y301" t="str">
        <f>VLOOKUP(C301,[2]matriz_atualizada!A:AK,9,0)</f>
        <v>LC</v>
      </c>
    </row>
    <row r="302" spans="1:25" hidden="1" x14ac:dyDescent="0.25">
      <c r="A302">
        <f>VLOOKUP(C302,[1]CBRO2015!B:AK,3,0)</f>
        <v>3829</v>
      </c>
      <c r="B302" t="str">
        <f>VLOOKUP(C302,[1]CBRO2015!B:AK,7,0)</f>
        <v>Tyrannidae</v>
      </c>
      <c r="C302" s="4" t="s">
        <v>231</v>
      </c>
      <c r="D302">
        <v>1</v>
      </c>
      <c r="L302" t="s">
        <v>330</v>
      </c>
      <c r="M302" t="s">
        <v>331</v>
      </c>
      <c r="R302" t="s">
        <v>511</v>
      </c>
      <c r="S302" t="str">
        <f>VLOOKUP(C302,[1]CBRO2015!B:AK,2,0)</f>
        <v>príncipe</v>
      </c>
      <c r="T302" t="str">
        <f>VLOOKUP(C302,[1]CBRO2015!B:AK,25,0)</f>
        <v>L</v>
      </c>
      <c r="U302" t="str">
        <f>VLOOKUP(C302,[1]CBRO2015!B:AK,32,0)</f>
        <v>N</v>
      </c>
      <c r="V302">
        <f>VLOOKUP(C302,[1]CBRO2015!B:AK,33,0)</f>
        <v>0</v>
      </c>
      <c r="W302">
        <f>VLOOKUP(C302,[1]CBRO2015!B:AK,34,0)</f>
        <v>0</v>
      </c>
      <c r="X302">
        <f>VLOOKUP(C302,[2]matriz_atualizada!A:AK,10,0)</f>
        <v>0</v>
      </c>
      <c r="Y302" t="str">
        <f>VLOOKUP(C302,[2]matriz_atualizada!A:AK,9,0)</f>
        <v>LC</v>
      </c>
    </row>
    <row r="303" spans="1:25" hidden="1" x14ac:dyDescent="0.25">
      <c r="A303">
        <f>VLOOKUP(C303,[1]CBRO2015!B:AK,3,0)</f>
        <v>3840</v>
      </c>
      <c r="B303" t="str">
        <f>VLOOKUP(C303,[1]CBRO2015!B:AK,7,0)</f>
        <v>Tyrannidae</v>
      </c>
      <c r="C303" s="4" t="s">
        <v>232</v>
      </c>
      <c r="D303">
        <v>1</v>
      </c>
      <c r="L303" t="s">
        <v>330</v>
      </c>
      <c r="M303" t="s">
        <v>331</v>
      </c>
      <c r="R303" t="s">
        <v>511</v>
      </c>
      <c r="S303" t="str">
        <f>VLOOKUP(C303,[1]CBRO2015!B:AK,2,0)</f>
        <v>tesoura-do-brejo</v>
      </c>
      <c r="T303" t="str">
        <f>VLOOKUP(C303,[1]CBRO2015!B:AK,25,0)</f>
        <v>M</v>
      </c>
      <c r="U303" t="str">
        <f>VLOOKUP(C303,[1]CBRO2015!B:AK,32,0)</f>
        <v>N</v>
      </c>
      <c r="V303">
        <f>VLOOKUP(C303,[1]CBRO2015!B:AK,33,0)</f>
        <v>0</v>
      </c>
      <c r="W303">
        <f>VLOOKUP(C303,[1]CBRO2015!B:AK,34,0)</f>
        <v>0</v>
      </c>
      <c r="X303">
        <f>VLOOKUP(C303,[2]matriz_atualizada!A:AK,10,0)</f>
        <v>0</v>
      </c>
      <c r="Y303" t="str">
        <f>VLOOKUP(C303,[2]matriz_atualizada!A:AK,9,0)</f>
        <v>LC</v>
      </c>
    </row>
    <row r="304" spans="1:25" hidden="1" x14ac:dyDescent="0.25">
      <c r="A304">
        <f>VLOOKUP(C304,[1]CBRO2015!B:AK,3,0)</f>
        <v>3819</v>
      </c>
      <c r="B304" t="str">
        <f>VLOOKUP(C304,[1]CBRO2015!B:AK,7,0)</f>
        <v>Tyrannidae</v>
      </c>
      <c r="C304" s="4" t="s">
        <v>233</v>
      </c>
      <c r="D304">
        <v>1</v>
      </c>
      <c r="L304" t="s">
        <v>330</v>
      </c>
      <c r="M304" t="s">
        <v>331</v>
      </c>
      <c r="R304" t="s">
        <v>511</v>
      </c>
      <c r="S304" t="str">
        <f>VLOOKUP(C304,[1]CBRO2015!B:AK,2,0)</f>
        <v>filipe</v>
      </c>
      <c r="T304" t="str">
        <f>VLOOKUP(C304,[1]CBRO2015!B:AK,25,0)</f>
        <v>L</v>
      </c>
      <c r="U304" t="str">
        <f>VLOOKUP(C304,[1]CBRO2015!B:AK,32,0)</f>
        <v>N</v>
      </c>
      <c r="V304">
        <f>VLOOKUP(C304,[1]CBRO2015!B:AK,33,0)</f>
        <v>0</v>
      </c>
      <c r="W304">
        <f>VLOOKUP(C304,[1]CBRO2015!B:AK,34,0)</f>
        <v>0</v>
      </c>
      <c r="X304">
        <f>VLOOKUP(C304,[2]matriz_atualizada!A:AK,10,0)</f>
        <v>0</v>
      </c>
      <c r="Y304" t="str">
        <f>VLOOKUP(C304,[2]matriz_atualizada!A:AK,9,0)</f>
        <v>LC</v>
      </c>
    </row>
    <row r="305" spans="1:25" hidden="1" x14ac:dyDescent="0.25">
      <c r="A305">
        <f>VLOOKUP(C305,[1]CBRO2015!B:AK,3,0)</f>
        <v>3847</v>
      </c>
      <c r="B305" t="str">
        <f>VLOOKUP(C305,[1]CBRO2015!B:AK,7,0)</f>
        <v>Tyrannidae</v>
      </c>
      <c r="C305" s="4" t="s">
        <v>234</v>
      </c>
      <c r="D305">
        <v>1</v>
      </c>
      <c r="L305" t="s">
        <v>330</v>
      </c>
      <c r="M305" t="s">
        <v>331</v>
      </c>
      <c r="R305" t="s">
        <v>511</v>
      </c>
      <c r="S305" t="str">
        <f>VLOOKUP(C305,[1]CBRO2015!B:AK,2,0)</f>
        <v>guaracavuçu</v>
      </c>
      <c r="T305" t="str">
        <f>VLOOKUP(C305,[1]CBRO2015!B:AK,25,0)</f>
        <v>L</v>
      </c>
      <c r="U305" t="str">
        <f>VLOOKUP(C305,[1]CBRO2015!B:AK,32,0)</f>
        <v>F</v>
      </c>
      <c r="V305">
        <f>VLOOKUP(C305,[1]CBRO2015!B:AK,33,0)</f>
        <v>0</v>
      </c>
      <c r="W305">
        <f>VLOOKUP(C305,[1]CBRO2015!B:AK,34,0)</f>
        <v>0</v>
      </c>
      <c r="X305">
        <f>VLOOKUP(C305,[2]matriz_atualizada!A:AK,10,0)</f>
        <v>0</v>
      </c>
      <c r="Y305" t="str">
        <f>VLOOKUP(C305,[2]matriz_atualizada!A:AK,9,0)</f>
        <v>LC</v>
      </c>
    </row>
    <row r="306" spans="1:25" hidden="1" x14ac:dyDescent="0.25">
      <c r="A306">
        <f>VLOOKUP(C306,[1]CBRO2015!B:AK,3,0)</f>
        <v>3896</v>
      </c>
      <c r="B306" t="str">
        <f>VLOOKUP(C306,[1]CBRO2015!B:AK,7,0)</f>
        <v>Tyrannidae</v>
      </c>
      <c r="C306" s="4" t="s">
        <v>235</v>
      </c>
      <c r="D306">
        <v>1</v>
      </c>
      <c r="L306" t="s">
        <v>330</v>
      </c>
      <c r="M306" t="s">
        <v>331</v>
      </c>
      <c r="R306" t="s">
        <v>511</v>
      </c>
      <c r="S306" t="str">
        <f>VLOOKUP(C306,[1]CBRO2015!B:AK,2,0)</f>
        <v>suiriri-pequeno</v>
      </c>
      <c r="T306" t="str">
        <f>VLOOKUP(C306,[1]CBRO2015!B:AK,25,0)</f>
        <v>L</v>
      </c>
      <c r="U306" t="str">
        <f>VLOOKUP(C306,[1]CBRO2015!B:AK,32,0)</f>
        <v>N</v>
      </c>
      <c r="V306">
        <f>VLOOKUP(C306,[1]CBRO2015!B:AK,33,0)</f>
        <v>0</v>
      </c>
      <c r="W306">
        <f>VLOOKUP(C306,[1]CBRO2015!B:AK,34,0)</f>
        <v>0</v>
      </c>
      <c r="X306">
        <f>VLOOKUP(C306,[2]matriz_atualizada!A:AK,10,0)</f>
        <v>0</v>
      </c>
      <c r="Y306" t="str">
        <f>VLOOKUP(C306,[2]matriz_atualizada!A:AK,9,0)</f>
        <v>LC</v>
      </c>
    </row>
    <row r="307" spans="1:25" hidden="1" x14ac:dyDescent="0.25">
      <c r="A307">
        <f>VLOOKUP(C307,[1]CBRO2015!B:AK,3,0)</f>
        <v>3906</v>
      </c>
      <c r="B307" t="str">
        <f>VLOOKUP(C307,[1]CBRO2015!B:AK,7,0)</f>
        <v>Tyrannidae</v>
      </c>
      <c r="C307" s="4" t="s">
        <v>236</v>
      </c>
      <c r="D307">
        <v>1</v>
      </c>
      <c r="L307" t="s">
        <v>330</v>
      </c>
      <c r="M307" t="s">
        <v>331</v>
      </c>
      <c r="R307" t="s">
        <v>511</v>
      </c>
      <c r="S307" t="str">
        <f>VLOOKUP(C307,[1]CBRO2015!B:AK,2,0)</f>
        <v>noivinha-branca</v>
      </c>
      <c r="T307" t="str">
        <f>VLOOKUP(C307,[1]CBRO2015!B:AK,25,0)</f>
        <v>M</v>
      </c>
      <c r="U307" t="str">
        <f>VLOOKUP(C307,[1]CBRO2015!B:AK,32,0)</f>
        <v>N</v>
      </c>
      <c r="V307">
        <f>VLOOKUP(C307,[1]CBRO2015!B:AK,33,0)</f>
        <v>0</v>
      </c>
      <c r="W307">
        <f>VLOOKUP(C307,[1]CBRO2015!B:AK,34,0)</f>
        <v>0</v>
      </c>
      <c r="X307">
        <f>VLOOKUP(C307,[2]matriz_atualizada!A:AK,10,0)</f>
        <v>0</v>
      </c>
      <c r="Y307" t="str">
        <f>VLOOKUP(C307,[2]matriz_atualizada!A:AK,9,0)</f>
        <v>LC</v>
      </c>
    </row>
    <row r="308" spans="1:25" hidden="1" x14ac:dyDescent="0.25">
      <c r="A308">
        <f>VLOOKUP(C308,[1]CBRO2015!B:AK,3,0)</f>
        <v>3902</v>
      </c>
      <c r="B308" t="str">
        <f>VLOOKUP(C308,[1]CBRO2015!B:AK,7,0)</f>
        <v>Tyrannidae</v>
      </c>
      <c r="C308" s="4" t="s">
        <v>237</v>
      </c>
      <c r="D308">
        <v>1</v>
      </c>
      <c r="L308" t="s">
        <v>330</v>
      </c>
      <c r="M308" t="s">
        <v>331</v>
      </c>
      <c r="R308" t="s">
        <v>511</v>
      </c>
      <c r="S308" t="str">
        <f>VLOOKUP(C308,[1]CBRO2015!B:AK,2,0)</f>
        <v>primavera</v>
      </c>
      <c r="T308" t="str">
        <f>VLOOKUP(C308,[1]CBRO2015!B:AK,25,0)</f>
        <v>L</v>
      </c>
      <c r="U308" t="str">
        <f>VLOOKUP(C308,[1]CBRO2015!B:AK,32,0)</f>
        <v>N</v>
      </c>
      <c r="V308">
        <f>VLOOKUP(C308,[1]CBRO2015!B:AK,33,0)</f>
        <v>0</v>
      </c>
      <c r="W308">
        <f>VLOOKUP(C308,[1]CBRO2015!B:AK,34,0)</f>
        <v>0</v>
      </c>
      <c r="X308" t="e">
        <f>VLOOKUP(C308,[2]matriz_atualizada!A:AK,10,0)</f>
        <v>#N/A</v>
      </c>
      <c r="Y308" t="e">
        <f>VLOOKUP(C308,[2]matriz_atualizada!A:AK,9,0)</f>
        <v>#N/A</v>
      </c>
    </row>
    <row r="309" spans="1:25" hidden="1" x14ac:dyDescent="0.25">
      <c r="A309">
        <f>VLOOKUP(C309,[1]CBRO2015!B:AK,3,0)</f>
        <v>3923</v>
      </c>
      <c r="B309" t="str">
        <f>VLOOKUP(C309,[1]CBRO2015!B:AK,7,0)</f>
        <v>Vireonidae</v>
      </c>
      <c r="C309" s="4" t="s">
        <v>238</v>
      </c>
      <c r="D309">
        <v>1</v>
      </c>
      <c r="L309" t="s">
        <v>330</v>
      </c>
      <c r="M309" t="s">
        <v>331</v>
      </c>
      <c r="R309" t="s">
        <v>511</v>
      </c>
      <c r="S309" t="str">
        <f>VLOOKUP(C309,[1]CBRO2015!B:AK,2,0)</f>
        <v>pitiguari</v>
      </c>
      <c r="T309" t="str">
        <f>VLOOKUP(C309,[1]CBRO2015!B:AK,25,0)</f>
        <v>L</v>
      </c>
      <c r="U309" t="str">
        <f>VLOOKUP(C309,[1]CBRO2015!B:AK,32,0)</f>
        <v>F</v>
      </c>
      <c r="V309">
        <f>VLOOKUP(C309,[1]CBRO2015!B:AK,33,0)</f>
        <v>0</v>
      </c>
      <c r="W309">
        <f>VLOOKUP(C309,[1]CBRO2015!B:AK,34,0)</f>
        <v>0</v>
      </c>
      <c r="X309">
        <f>VLOOKUP(C309,[2]matriz_atualizada!A:AK,10,0)</f>
        <v>0</v>
      </c>
      <c r="Y309" t="str">
        <f>VLOOKUP(C309,[2]matriz_atualizada!A:AK,9,0)</f>
        <v>LC</v>
      </c>
    </row>
    <row r="310" spans="1:25" hidden="1" x14ac:dyDescent="0.25">
      <c r="A310">
        <f>VLOOKUP(C310,[1]CBRO2015!B:AK,3,0)</f>
        <v>3961</v>
      </c>
      <c r="B310" t="str">
        <f>VLOOKUP(C310,[1]CBRO2015!B:AK,7,0)</f>
        <v>Vireonidae</v>
      </c>
      <c r="C310" s="4" t="s">
        <v>58</v>
      </c>
      <c r="D310">
        <v>1</v>
      </c>
      <c r="L310" t="s">
        <v>330</v>
      </c>
      <c r="M310" t="s">
        <v>331</v>
      </c>
      <c r="R310" t="s">
        <v>511</v>
      </c>
      <c r="S310" t="str">
        <f>VLOOKUP(C310,[1]CBRO2015!B:AK,2,0)</f>
        <v>juruviara</v>
      </c>
      <c r="T310" t="str">
        <f>VLOOKUP(C310,[1]CBRO2015!B:AK,25,0)</f>
        <v>L</v>
      </c>
      <c r="U310" t="str">
        <f>VLOOKUP(C310,[1]CBRO2015!B:AK,32,0)</f>
        <v>F</v>
      </c>
      <c r="V310">
        <f>VLOOKUP(C310,[1]CBRO2015!B:AK,33,0)</f>
        <v>0</v>
      </c>
      <c r="W310">
        <f>VLOOKUP(C310,[1]CBRO2015!B:AK,34,0)</f>
        <v>0</v>
      </c>
      <c r="X310">
        <f>VLOOKUP(C310,[2]matriz_atualizada!A:AK,10,0)</f>
        <v>0</v>
      </c>
      <c r="Y310" t="str">
        <f>VLOOKUP(C310,[2]matriz_atualizada!A:AK,9,0)</f>
        <v>LC</v>
      </c>
    </row>
    <row r="311" spans="1:25" hidden="1" x14ac:dyDescent="0.25">
      <c r="A311">
        <f>VLOOKUP(C311,[1]CBRO2015!B:AK,3,0)</f>
        <v>3979</v>
      </c>
      <c r="B311" t="str">
        <f>VLOOKUP(C311,[1]CBRO2015!B:AK,7,0)</f>
        <v>Corvidae</v>
      </c>
      <c r="C311" s="4" t="s">
        <v>239</v>
      </c>
      <c r="D311">
        <v>1</v>
      </c>
      <c r="L311" t="s">
        <v>330</v>
      </c>
      <c r="M311" t="s">
        <v>331</v>
      </c>
      <c r="R311" t="s">
        <v>511</v>
      </c>
      <c r="S311" t="str">
        <f>VLOOKUP(C311,[1]CBRO2015!B:AK,2,0)</f>
        <v>gralha-do-campo</v>
      </c>
      <c r="T311" t="str">
        <f>VLOOKUP(C311,[1]CBRO2015!B:AK,25,0)</f>
        <v>M</v>
      </c>
      <c r="U311" t="str">
        <f>VLOOKUP(C311,[1]CBRO2015!B:AK,32,0)</f>
        <v>N</v>
      </c>
      <c r="V311" t="s">
        <v>583</v>
      </c>
      <c r="W311">
        <f>VLOOKUP(C311,[1]CBRO2015!B:AK,34,0)</f>
        <v>0</v>
      </c>
      <c r="X311">
        <f>VLOOKUP(C311,[2]matriz_atualizada!A:AK,10,0)</f>
        <v>0</v>
      </c>
      <c r="Y311" t="str">
        <f>VLOOKUP(C311,[2]matriz_atualizada!A:AK,9,0)</f>
        <v>LC</v>
      </c>
    </row>
    <row r="312" spans="1:25" hidden="1" x14ac:dyDescent="0.25">
      <c r="A312">
        <f>VLOOKUP(C312,[1]CBRO2015!B:AK,3,0)</f>
        <v>3983</v>
      </c>
      <c r="B312" t="str">
        <f>VLOOKUP(C312,[1]CBRO2015!B:AK,7,0)</f>
        <v>Corvidae</v>
      </c>
      <c r="C312" s="4" t="s">
        <v>240</v>
      </c>
      <c r="D312">
        <v>1</v>
      </c>
      <c r="L312" t="s">
        <v>330</v>
      </c>
      <c r="M312" t="s">
        <v>331</v>
      </c>
      <c r="R312" t="s">
        <v>511</v>
      </c>
      <c r="S312" t="str">
        <f>VLOOKUP(C312,[1]CBRO2015!B:AK,2,0)</f>
        <v>gralha-picaça</v>
      </c>
      <c r="T312" t="str">
        <f>VLOOKUP(C312,[1]CBRO2015!B:AK,25,0)</f>
        <v>L</v>
      </c>
      <c r="U312" t="str">
        <f>VLOOKUP(C312,[1]CBRO2015!B:AK,32,0)</f>
        <v>F</v>
      </c>
      <c r="V312">
        <f>VLOOKUP(C312,[1]CBRO2015!B:AK,33,0)</f>
        <v>0</v>
      </c>
      <c r="W312">
        <f>VLOOKUP(C312,[1]CBRO2015!B:AK,34,0)</f>
        <v>0</v>
      </c>
      <c r="X312">
        <f>VLOOKUP(C312,[2]matriz_atualizada!A:AK,10,0)</f>
        <v>0</v>
      </c>
      <c r="Y312" t="str">
        <f>VLOOKUP(C312,[2]matriz_atualizada!A:AK,9,0)</f>
        <v>LC</v>
      </c>
    </row>
    <row r="313" spans="1:25" hidden="1" x14ac:dyDescent="0.25">
      <c r="A313">
        <f>VLOOKUP(C313,[1]CBRO2015!B:AK,3,0)</f>
        <v>3991</v>
      </c>
      <c r="B313" t="str">
        <f>VLOOKUP(C313,[1]CBRO2015!B:AK,7,0)</f>
        <v>Hirundinidae</v>
      </c>
      <c r="C313" s="4" t="s">
        <v>37</v>
      </c>
      <c r="D313">
        <v>1</v>
      </c>
      <c r="L313" t="s">
        <v>330</v>
      </c>
      <c r="M313" t="s">
        <v>331</v>
      </c>
      <c r="R313" t="s">
        <v>511</v>
      </c>
      <c r="S313" t="str">
        <f>VLOOKUP(C313,[1]CBRO2015!B:AK,2,0)</f>
        <v>andorinha-pequena-de-casa</v>
      </c>
      <c r="T313" t="str">
        <f>VLOOKUP(C313,[1]CBRO2015!B:AK,25,0)</f>
        <v>L</v>
      </c>
      <c r="U313" t="str">
        <f>VLOOKUP(C313,[1]CBRO2015!B:AK,32,0)</f>
        <v>N</v>
      </c>
      <c r="V313">
        <f>VLOOKUP(C313,[1]CBRO2015!B:AK,33,0)</f>
        <v>0</v>
      </c>
      <c r="W313">
        <f>VLOOKUP(C313,[1]CBRO2015!B:AK,34,0)</f>
        <v>0</v>
      </c>
      <c r="X313">
        <f>VLOOKUP(C313,[2]matriz_atualizada!A:AK,10,0)</f>
        <v>0</v>
      </c>
      <c r="Y313" t="str">
        <f>VLOOKUP(C313,[2]matriz_atualizada!A:AK,9,0)</f>
        <v>LC</v>
      </c>
    </row>
    <row r="314" spans="1:25" hidden="1" x14ac:dyDescent="0.25">
      <c r="A314">
        <f>VLOOKUP(C314,[1]CBRO2015!B:AK,3,0)</f>
        <v>4003</v>
      </c>
      <c r="B314" t="str">
        <f>VLOOKUP(C314,[1]CBRO2015!B:AK,7,0)</f>
        <v>Hirundinidae</v>
      </c>
      <c r="C314" s="4" t="s">
        <v>534</v>
      </c>
      <c r="D314">
        <v>1</v>
      </c>
      <c r="L314" t="s">
        <v>330</v>
      </c>
      <c r="M314" t="s">
        <v>331</v>
      </c>
      <c r="R314" t="s">
        <v>511</v>
      </c>
      <c r="S314" t="str">
        <f>VLOOKUP(C314,[1]CBRO2015!B:AK,2,0)</f>
        <v>andorinha-serradora</v>
      </c>
      <c r="T314" t="str">
        <f>VLOOKUP(C314,[1]CBRO2015!B:AK,25,0)</f>
        <v>L</v>
      </c>
      <c r="U314" t="str">
        <f>VLOOKUP(C314,[1]CBRO2015!B:AK,32,0)</f>
        <v>N</v>
      </c>
      <c r="V314">
        <f>VLOOKUP(C314,[1]CBRO2015!B:AK,33,0)</f>
        <v>0</v>
      </c>
      <c r="W314">
        <f>VLOOKUP(C314,[1]CBRO2015!B:AK,34,0)</f>
        <v>0</v>
      </c>
      <c r="X314">
        <f>VLOOKUP(C314,[2]matriz_atualizada!A:AK,10,0)</f>
        <v>0</v>
      </c>
      <c r="Y314" t="str">
        <f>VLOOKUP(C314,[2]matriz_atualizada!A:AK,9,0)</f>
        <v>LC</v>
      </c>
    </row>
    <row r="315" spans="1:25" hidden="1" x14ac:dyDescent="0.25">
      <c r="A315">
        <f>VLOOKUP(C315,[1]CBRO2015!B:AK,3,0)</f>
        <v>4006</v>
      </c>
      <c r="B315" t="str">
        <f>VLOOKUP(C315,[1]CBRO2015!B:AK,7,0)</f>
        <v>Hirundinidae</v>
      </c>
      <c r="C315" s="4" t="s">
        <v>241</v>
      </c>
      <c r="D315">
        <v>1</v>
      </c>
      <c r="L315" t="s">
        <v>330</v>
      </c>
      <c r="M315" t="s">
        <v>331</v>
      </c>
      <c r="R315" t="s">
        <v>511</v>
      </c>
      <c r="S315" t="str">
        <f>VLOOKUP(C315,[1]CBRO2015!B:AK,2,0)</f>
        <v>andorinha-do-campo</v>
      </c>
      <c r="T315" t="str">
        <f>VLOOKUP(C315,[1]CBRO2015!B:AK,25,0)</f>
        <v>L</v>
      </c>
      <c r="U315" t="str">
        <f>VLOOKUP(C315,[1]CBRO2015!B:AK,32,0)</f>
        <v>N</v>
      </c>
      <c r="V315">
        <f>VLOOKUP(C315,[1]CBRO2015!B:AK,33,0)</f>
        <v>0</v>
      </c>
      <c r="W315">
        <f>VLOOKUP(C315,[1]CBRO2015!B:AK,34,0)</f>
        <v>0</v>
      </c>
      <c r="X315">
        <f>VLOOKUP(C315,[2]matriz_atualizada!A:AK,10,0)</f>
        <v>0</v>
      </c>
      <c r="Y315" t="str">
        <f>VLOOKUP(C315,[2]matriz_atualizada!A:AK,9,0)</f>
        <v>LC</v>
      </c>
    </row>
    <row r="316" spans="1:25" hidden="1" x14ac:dyDescent="0.25">
      <c r="A316">
        <f>VLOOKUP(C316,[1]CBRO2015!B:AK,3,0)</f>
        <v>4012</v>
      </c>
      <c r="B316" t="str">
        <f>VLOOKUP(C316,[1]CBRO2015!B:AK,7,0)</f>
        <v>Hirundinidae</v>
      </c>
      <c r="C316" s="4" t="s">
        <v>242</v>
      </c>
      <c r="D316">
        <v>1</v>
      </c>
      <c r="L316" t="s">
        <v>330</v>
      </c>
      <c r="M316" t="s">
        <v>331</v>
      </c>
      <c r="R316" t="s">
        <v>511</v>
      </c>
      <c r="S316" t="str">
        <f>VLOOKUP(C316,[1]CBRO2015!B:AK,2,0)</f>
        <v>andorinha-grande</v>
      </c>
      <c r="T316" t="str">
        <f>VLOOKUP(C316,[1]CBRO2015!B:AK,25,0)</f>
        <v>L</v>
      </c>
      <c r="U316" t="str">
        <f>VLOOKUP(C316,[1]CBRO2015!B:AK,32,0)</f>
        <v>N</v>
      </c>
      <c r="V316">
        <f>VLOOKUP(C316,[1]CBRO2015!B:AK,33,0)</f>
        <v>0</v>
      </c>
      <c r="W316">
        <f>VLOOKUP(C316,[1]CBRO2015!B:AK,34,0)</f>
        <v>0</v>
      </c>
      <c r="X316">
        <f>VLOOKUP(C316,[2]matriz_atualizada!A:AK,10,0)</f>
        <v>0</v>
      </c>
      <c r="Y316" t="str">
        <f>VLOOKUP(C316,[2]matriz_atualizada!A:AK,9,0)</f>
        <v>LC</v>
      </c>
    </row>
    <row r="317" spans="1:25" hidden="1" x14ac:dyDescent="0.25">
      <c r="A317">
        <f>VLOOKUP(C317,[1]CBRO2015!B:AK,3,0)</f>
        <v>4017</v>
      </c>
      <c r="B317" t="str">
        <f>VLOOKUP(C317,[1]CBRO2015!B:AK,7,0)</f>
        <v>Hirundinidae</v>
      </c>
      <c r="C317" s="4" t="s">
        <v>243</v>
      </c>
      <c r="D317">
        <v>1</v>
      </c>
      <c r="L317" t="s">
        <v>330</v>
      </c>
      <c r="M317" t="s">
        <v>331</v>
      </c>
      <c r="R317" t="s">
        <v>511</v>
      </c>
      <c r="S317" t="str">
        <f>VLOOKUP(C317,[1]CBRO2015!B:AK,2,0)</f>
        <v>andorinha-do-rio</v>
      </c>
      <c r="T317" t="str">
        <f>VLOOKUP(C317,[1]CBRO2015!B:AK,25,0)</f>
        <v>L</v>
      </c>
      <c r="U317" t="str">
        <f>VLOOKUP(C317,[1]CBRO2015!B:AK,32,0)</f>
        <v>A</v>
      </c>
      <c r="V317">
        <f>VLOOKUP(C317,[1]CBRO2015!B:AK,33,0)</f>
        <v>0</v>
      </c>
      <c r="W317">
        <f>VLOOKUP(C317,[1]CBRO2015!B:AK,34,0)</f>
        <v>0</v>
      </c>
      <c r="X317">
        <f>VLOOKUP(C317,[2]matriz_atualizada!A:AK,10,0)</f>
        <v>0</v>
      </c>
      <c r="Y317" t="str">
        <f>VLOOKUP(C317,[2]matriz_atualizada!A:AK,9,0)</f>
        <v>LC</v>
      </c>
    </row>
    <row r="318" spans="1:25" hidden="1" x14ac:dyDescent="0.25">
      <c r="A318">
        <f>VLOOKUP(C318,[1]CBRO2015!B:AK,3,0)</f>
        <v>4018</v>
      </c>
      <c r="B318" t="str">
        <f>VLOOKUP(C318,[1]CBRO2015!B:AK,7,0)</f>
        <v>Hirundinidae</v>
      </c>
      <c r="C318" s="4" t="s">
        <v>244</v>
      </c>
      <c r="D318">
        <v>1</v>
      </c>
      <c r="L318" t="s">
        <v>330</v>
      </c>
      <c r="M318" t="s">
        <v>331</v>
      </c>
      <c r="R318" t="s">
        <v>511</v>
      </c>
      <c r="S318" t="str">
        <f>VLOOKUP(C318,[1]CBRO2015!B:AK,2,0)</f>
        <v>andorinha-de-sobre-branco</v>
      </c>
      <c r="T318" t="str">
        <f>VLOOKUP(C318,[1]CBRO2015!B:AK,25,0)</f>
        <v>L</v>
      </c>
      <c r="U318" t="str">
        <f>VLOOKUP(C318,[1]CBRO2015!B:AK,32,0)</f>
        <v>N</v>
      </c>
      <c r="V318">
        <f>VLOOKUP(C318,[1]CBRO2015!B:AK,33,0)</f>
        <v>0</v>
      </c>
      <c r="W318">
        <f>VLOOKUP(C318,[1]CBRO2015!B:AK,34,0)</f>
        <v>0</v>
      </c>
      <c r="X318">
        <f>VLOOKUP(C318,[2]matriz_atualizada!A:AK,10,0)</f>
        <v>0</v>
      </c>
      <c r="Y318" t="str">
        <f>VLOOKUP(C318,[2]matriz_atualizada!A:AK,9,0)</f>
        <v>LC</v>
      </c>
    </row>
    <row r="319" spans="1:25" hidden="1" x14ac:dyDescent="0.25">
      <c r="A319">
        <f>VLOOKUP(C319,[1]CBRO2015!B:AK,3,0)</f>
        <v>4042</v>
      </c>
      <c r="B319" t="str">
        <f>VLOOKUP(C319,[1]CBRO2015!B:AK,7,0)</f>
        <v>Troglodytidae</v>
      </c>
      <c r="C319" s="4" t="s">
        <v>33</v>
      </c>
      <c r="D319">
        <v>1</v>
      </c>
      <c r="L319" t="s">
        <v>330</v>
      </c>
      <c r="M319" t="s">
        <v>331</v>
      </c>
      <c r="R319" t="s">
        <v>511</v>
      </c>
      <c r="S319" t="str">
        <f>VLOOKUP(C319,[1]CBRO2015!B:AK,2,0)</f>
        <v>corruíra</v>
      </c>
      <c r="T319" t="str">
        <f>VLOOKUP(C319,[1]CBRO2015!B:AK,25,0)</f>
        <v>L</v>
      </c>
      <c r="U319" t="str">
        <f>VLOOKUP(C319,[1]CBRO2015!B:AK,32,0)</f>
        <v>N</v>
      </c>
      <c r="V319">
        <f>VLOOKUP(C319,[1]CBRO2015!B:AK,33,0)</f>
        <v>0</v>
      </c>
      <c r="W319">
        <f>VLOOKUP(C319,[1]CBRO2015!B:AK,34,0)</f>
        <v>0</v>
      </c>
      <c r="X319">
        <f>VLOOKUP(C319,[2]matriz_atualizada!A:AK,10,0)</f>
        <v>0</v>
      </c>
      <c r="Y319">
        <f>VLOOKUP(C319,[2]matriz_atualizada!A:AK,9,0)</f>
        <v>0</v>
      </c>
    </row>
    <row r="320" spans="1:25" hidden="1" x14ac:dyDescent="0.25">
      <c r="A320">
        <f>VLOOKUP(C320,[1]CBRO2015!B:AK,3,0)</f>
        <v>4093</v>
      </c>
      <c r="B320" t="str">
        <f>VLOOKUP(C320,[1]CBRO2015!B:AK,7,0)</f>
        <v>Donacobiidae</v>
      </c>
      <c r="C320" s="4" t="s">
        <v>245</v>
      </c>
      <c r="D320">
        <v>1</v>
      </c>
      <c r="L320" t="s">
        <v>330</v>
      </c>
      <c r="M320" t="s">
        <v>331</v>
      </c>
      <c r="R320" t="s">
        <v>511</v>
      </c>
      <c r="S320" t="str">
        <f>VLOOKUP(C320,[1]CBRO2015!B:AK,2,0)</f>
        <v>japacanim</v>
      </c>
      <c r="T320" t="str">
        <f>VLOOKUP(C320,[1]CBRO2015!B:AK,25,0)</f>
        <v>M</v>
      </c>
      <c r="U320" t="str">
        <f>VLOOKUP(C320,[1]CBRO2015!B:AK,32,0)</f>
        <v>A</v>
      </c>
      <c r="V320">
        <f>VLOOKUP(C320,[1]CBRO2015!B:AK,33,0)</f>
        <v>0</v>
      </c>
      <c r="W320">
        <f>VLOOKUP(C320,[1]CBRO2015!B:AK,34,0)</f>
        <v>0</v>
      </c>
      <c r="X320">
        <f>VLOOKUP(C320,[2]matriz_atualizada!A:AK,10,0)</f>
        <v>0</v>
      </c>
      <c r="Y320" t="str">
        <f>VLOOKUP(C320,[2]matriz_atualizada!A:AK,9,0)</f>
        <v>LC</v>
      </c>
    </row>
    <row r="321" spans="1:25" hidden="1" x14ac:dyDescent="0.25">
      <c r="A321">
        <f>VLOOKUP(C321,[1]CBRO2015!B:AK,3,0)</f>
        <v>4144</v>
      </c>
      <c r="B321" t="str">
        <f>VLOOKUP(C321,[1]CBRO2015!B:AK,7,0)</f>
        <v>Turdidae</v>
      </c>
      <c r="C321" s="4" t="s">
        <v>35</v>
      </c>
      <c r="D321">
        <v>1</v>
      </c>
      <c r="L321" t="s">
        <v>330</v>
      </c>
      <c r="M321" t="s">
        <v>331</v>
      </c>
      <c r="R321" t="s">
        <v>511</v>
      </c>
      <c r="S321" t="str">
        <f>VLOOKUP(C321,[1]CBRO2015!B:AK,2,0)</f>
        <v>sabiá-branco</v>
      </c>
      <c r="T321" t="str">
        <f>VLOOKUP(C321,[1]CBRO2015!B:AK,25,0)</f>
        <v>L</v>
      </c>
      <c r="U321" t="str">
        <f>VLOOKUP(C321,[1]CBRO2015!B:AK,32,0)</f>
        <v>F</v>
      </c>
      <c r="V321">
        <f>VLOOKUP(C321,[1]CBRO2015!B:AK,33,0)</f>
        <v>0</v>
      </c>
      <c r="W321">
        <f>VLOOKUP(C321,[1]CBRO2015!B:AK,34,0)</f>
        <v>0</v>
      </c>
      <c r="X321">
        <f>VLOOKUP(C321,[2]matriz_atualizada!A:AK,10,0)</f>
        <v>0</v>
      </c>
      <c r="Y321" t="str">
        <f>VLOOKUP(C321,[2]matriz_atualizada!A:AK,9,0)</f>
        <v>LC</v>
      </c>
    </row>
    <row r="322" spans="1:25" hidden="1" x14ac:dyDescent="0.25">
      <c r="A322">
        <f>VLOOKUP(C322,[1]CBRO2015!B:AK,3,0)</f>
        <v>4150</v>
      </c>
      <c r="B322" t="str">
        <f>VLOOKUP(C322,[1]CBRO2015!B:AK,7,0)</f>
        <v>Turdidae</v>
      </c>
      <c r="C322" s="4" t="s">
        <v>84</v>
      </c>
      <c r="D322">
        <v>1</v>
      </c>
      <c r="L322" t="s">
        <v>330</v>
      </c>
      <c r="M322" t="s">
        <v>331</v>
      </c>
      <c r="R322" t="s">
        <v>511</v>
      </c>
      <c r="S322" t="str">
        <f>VLOOKUP(C322,[1]CBRO2015!B:AK,2,0)</f>
        <v>sabiá-laranjeira</v>
      </c>
      <c r="T322" t="str">
        <f>VLOOKUP(C322,[1]CBRO2015!B:AK,25,0)</f>
        <v>L</v>
      </c>
      <c r="U322" t="str">
        <f>VLOOKUP(C322,[1]CBRO2015!B:AK,32,0)</f>
        <v>F</v>
      </c>
      <c r="V322">
        <f>VLOOKUP(C322,[1]CBRO2015!B:AK,33,0)</f>
        <v>0</v>
      </c>
      <c r="W322">
        <f>VLOOKUP(C322,[1]CBRO2015!B:AK,34,0)</f>
        <v>0</v>
      </c>
      <c r="X322">
        <f>VLOOKUP(C322,[2]matriz_atualizada!A:AK,10,0)</f>
        <v>0</v>
      </c>
      <c r="Y322" t="str">
        <f>VLOOKUP(C322,[2]matriz_atualizada!A:AK,9,0)</f>
        <v>LC</v>
      </c>
    </row>
    <row r="323" spans="1:25" hidden="1" x14ac:dyDescent="0.25">
      <c r="A323">
        <f>VLOOKUP(C323,[1]CBRO2015!B:AK,3,0)</f>
        <v>4157</v>
      </c>
      <c r="B323" t="str">
        <f>VLOOKUP(C323,[1]CBRO2015!B:AK,7,0)</f>
        <v>Turdidae</v>
      </c>
      <c r="C323" s="4" t="s">
        <v>246</v>
      </c>
      <c r="D323">
        <v>1</v>
      </c>
      <c r="L323" t="s">
        <v>330</v>
      </c>
      <c r="M323" t="s">
        <v>331</v>
      </c>
      <c r="R323" t="s">
        <v>511</v>
      </c>
      <c r="S323" t="str">
        <f>VLOOKUP(C323,[1]CBRO2015!B:AK,2,0)</f>
        <v>sabiá-poca</v>
      </c>
      <c r="T323" t="str">
        <f>VLOOKUP(C323,[1]CBRO2015!B:AK,25,0)</f>
        <v>L</v>
      </c>
      <c r="U323" t="str">
        <f>VLOOKUP(C323,[1]CBRO2015!B:AK,32,0)</f>
        <v>F</v>
      </c>
      <c r="V323">
        <f>VLOOKUP(C323,[1]CBRO2015!B:AK,33,0)</f>
        <v>0</v>
      </c>
      <c r="W323">
        <f>VLOOKUP(C323,[1]CBRO2015!B:AK,34,0)</f>
        <v>0</v>
      </c>
      <c r="X323">
        <f>VLOOKUP(C323,[2]matriz_atualizada!A:AK,10,0)</f>
        <v>0</v>
      </c>
      <c r="Y323" t="str">
        <f>VLOOKUP(C323,[2]matriz_atualizada!A:AK,9,0)</f>
        <v>LC</v>
      </c>
    </row>
    <row r="324" spans="1:25" hidden="1" x14ac:dyDescent="0.25">
      <c r="A324">
        <f>VLOOKUP(C324,[1]CBRO2015!B:AK,3,0)</f>
        <v>4167</v>
      </c>
      <c r="B324" t="str">
        <f>VLOOKUP(C324,[1]CBRO2015!B:AK,7,0)</f>
        <v>Turdidae</v>
      </c>
      <c r="C324" s="4" t="s">
        <v>247</v>
      </c>
      <c r="D324">
        <v>1</v>
      </c>
      <c r="L324" t="s">
        <v>330</v>
      </c>
      <c r="M324" t="s">
        <v>331</v>
      </c>
      <c r="R324" t="s">
        <v>511</v>
      </c>
      <c r="S324" t="str">
        <f>VLOOKUP(C324,[1]CBRO2015!B:AK,2,0)</f>
        <v>sabiá-coleira</v>
      </c>
      <c r="T324" t="str">
        <f>VLOOKUP(C324,[1]CBRO2015!B:AK,25,0)</f>
        <v>M</v>
      </c>
      <c r="U324" t="str">
        <f>VLOOKUP(C324,[1]CBRO2015!B:AK,32,0)</f>
        <v>F</v>
      </c>
      <c r="V324">
        <f>VLOOKUP(C324,[1]CBRO2015!B:AK,33,0)</f>
        <v>0</v>
      </c>
      <c r="W324">
        <f>VLOOKUP(C324,[1]CBRO2015!B:AK,34,0)</f>
        <v>0</v>
      </c>
      <c r="X324">
        <f>VLOOKUP(C324,[2]matriz_atualizada!A:AK,10,0)</f>
        <v>0</v>
      </c>
      <c r="Y324" t="str">
        <f>VLOOKUP(C324,[2]matriz_atualizada!A:AK,9,0)</f>
        <v>LC</v>
      </c>
    </row>
    <row r="325" spans="1:25" hidden="1" x14ac:dyDescent="0.25">
      <c r="A325">
        <f>VLOOKUP(C325,[1]CBRO2015!B:AK,3,0)</f>
        <v>4179</v>
      </c>
      <c r="B325" t="str">
        <f>VLOOKUP(C325,[1]CBRO2015!B:AK,7,0)</f>
        <v>Mimidae</v>
      </c>
      <c r="C325" s="4" t="s">
        <v>248</v>
      </c>
      <c r="D325">
        <v>1</v>
      </c>
      <c r="L325" t="s">
        <v>330</v>
      </c>
      <c r="M325" t="s">
        <v>331</v>
      </c>
      <c r="R325" t="s">
        <v>511</v>
      </c>
      <c r="S325" t="str">
        <f>VLOOKUP(C325,[1]CBRO2015!B:AK,2,0)</f>
        <v>sabiá-do-campo</v>
      </c>
      <c r="T325" t="str">
        <f>VLOOKUP(C325,[1]CBRO2015!B:AK,25,0)</f>
        <v>L</v>
      </c>
      <c r="U325" t="str">
        <f>VLOOKUP(C325,[1]CBRO2015!B:AK,32,0)</f>
        <v>N</v>
      </c>
      <c r="V325">
        <f>VLOOKUP(C325,[1]CBRO2015!B:AK,33,0)</f>
        <v>0</v>
      </c>
      <c r="W325">
        <f>VLOOKUP(C325,[1]CBRO2015!B:AK,34,0)</f>
        <v>0</v>
      </c>
      <c r="X325">
        <f>VLOOKUP(C325,[2]matriz_atualizada!A:AK,10,0)</f>
        <v>0</v>
      </c>
      <c r="Y325" t="str">
        <f>VLOOKUP(C325,[2]matriz_atualizada!A:AK,9,0)</f>
        <v>LC</v>
      </c>
    </row>
    <row r="326" spans="1:25" hidden="1" x14ac:dyDescent="0.25">
      <c r="A326">
        <f>VLOOKUP(C326,[1]CBRO2015!B:AK,3,0)</f>
        <v>4882</v>
      </c>
      <c r="B326" t="str">
        <f>VLOOKUP(C326,[1]CBRO2015!B:AK,7,0)</f>
        <v>Estrildidae</v>
      </c>
      <c r="C326" s="4" t="s">
        <v>249</v>
      </c>
      <c r="D326">
        <v>1</v>
      </c>
      <c r="L326" t="s">
        <v>330</v>
      </c>
      <c r="M326" t="s">
        <v>331</v>
      </c>
      <c r="R326" t="s">
        <v>511</v>
      </c>
      <c r="S326" t="str">
        <f>VLOOKUP(C326,[1]CBRO2015!B:AK,2,0)</f>
        <v>bico-de-lacre</v>
      </c>
      <c r="T326" t="str">
        <f>VLOOKUP(C326,[1]CBRO2015!B:AK,25,0)</f>
        <v>L</v>
      </c>
      <c r="U326" t="str">
        <f>VLOOKUP(C326,[1]CBRO2015!B:AK,32,0)</f>
        <v>N</v>
      </c>
      <c r="V326" t="str">
        <f>VLOOKUP(C326,[1]CBRO2015!B:AK,33,0)</f>
        <v>Exo</v>
      </c>
      <c r="W326">
        <f>VLOOKUP(C326,[1]CBRO2015!B:AK,34,0)</f>
        <v>0</v>
      </c>
      <c r="X326">
        <f>VLOOKUP(C326,[2]matriz_atualizada!A:AK,10,0)</f>
        <v>0</v>
      </c>
      <c r="Y326" t="str">
        <f>VLOOKUP(C326,[2]matriz_atualizada!A:AK,9,0)</f>
        <v>LC</v>
      </c>
    </row>
    <row r="327" spans="1:25" hidden="1" x14ac:dyDescent="0.25">
      <c r="A327">
        <f>VLOOKUP(C327,[1]CBRO2015!B:AK,3,0)</f>
        <v>4886</v>
      </c>
      <c r="B327" t="str">
        <f>VLOOKUP(C327,[1]CBRO2015!B:AK,7,0)</f>
        <v>Passeridae</v>
      </c>
      <c r="C327" s="4" t="s">
        <v>250</v>
      </c>
      <c r="D327">
        <v>1</v>
      </c>
      <c r="L327" t="s">
        <v>330</v>
      </c>
      <c r="M327" t="s">
        <v>331</v>
      </c>
      <c r="R327" t="s">
        <v>511</v>
      </c>
      <c r="S327" t="str">
        <f>VLOOKUP(C327,[1]CBRO2015!B:AK,2,0)</f>
        <v>pardal</v>
      </c>
      <c r="T327" t="str">
        <f>VLOOKUP(C327,[1]CBRO2015!B:AK,25,0)</f>
        <v>L</v>
      </c>
      <c r="U327" t="str">
        <f>VLOOKUP(C327,[1]CBRO2015!B:AK,32,0)</f>
        <v>N</v>
      </c>
      <c r="V327" t="str">
        <f>VLOOKUP(C327,[1]CBRO2015!B:AK,33,0)</f>
        <v>Exo</v>
      </c>
      <c r="W327">
        <f>VLOOKUP(C327,[1]CBRO2015!B:AK,34,0)</f>
        <v>0</v>
      </c>
      <c r="X327">
        <f>VLOOKUP(C327,[2]matriz_atualizada!A:AK,10,0)</f>
        <v>0</v>
      </c>
      <c r="Y327" t="str">
        <f>VLOOKUP(C327,[2]matriz_atualizada!A:AK,9,0)</f>
        <v>LC</v>
      </c>
    </row>
    <row r="328" spans="1:25" hidden="1" x14ac:dyDescent="0.25">
      <c r="A328">
        <f>VLOOKUP(C328,[1]CBRO2015!B:AK,3,0)</f>
        <v>4187</v>
      </c>
      <c r="B328" t="str">
        <f>VLOOKUP(C328,[1]CBRO2015!B:AK,7,0)</f>
        <v>Motacillidae</v>
      </c>
      <c r="C328" s="4" t="s">
        <v>251</v>
      </c>
      <c r="D328">
        <v>1</v>
      </c>
      <c r="L328" t="s">
        <v>330</v>
      </c>
      <c r="M328" t="s">
        <v>331</v>
      </c>
      <c r="R328" t="s">
        <v>511</v>
      </c>
      <c r="S328" t="str">
        <f>VLOOKUP(C328,[1]CBRO2015!B:AK,2,0)</f>
        <v>caminheiro-zumbidor</v>
      </c>
      <c r="T328" t="str">
        <f>VLOOKUP(C328,[1]CBRO2015!B:AK,25,0)</f>
        <v>L</v>
      </c>
      <c r="U328" t="str">
        <f>VLOOKUP(C328,[1]CBRO2015!B:AK,32,0)</f>
        <v>N</v>
      </c>
      <c r="V328">
        <f>VLOOKUP(C328,[1]CBRO2015!B:AK,33,0)</f>
        <v>0</v>
      </c>
      <c r="W328">
        <f>VLOOKUP(C328,[1]CBRO2015!B:AK,34,0)</f>
        <v>0</v>
      </c>
      <c r="X328" t="e">
        <f>VLOOKUP(C328,[2]matriz_atualizada!A:AK,10,0)</f>
        <v>#N/A</v>
      </c>
      <c r="Y328" t="e">
        <f>VLOOKUP(C328,[2]matriz_atualizada!A:AK,9,0)</f>
        <v>#N/A</v>
      </c>
    </row>
    <row r="329" spans="1:25" hidden="1" x14ac:dyDescent="0.25">
      <c r="A329">
        <f>VLOOKUP(C329,[1]CBRO2015!B:AK,3,0)</f>
        <v>4840</v>
      </c>
      <c r="B329" t="str">
        <f>VLOOKUP(C329,[1]CBRO2015!B:AK,7,0)</f>
        <v>Fringillidae</v>
      </c>
      <c r="C329" s="4" t="s">
        <v>252</v>
      </c>
      <c r="D329">
        <v>1</v>
      </c>
      <c r="L329" t="s">
        <v>330</v>
      </c>
      <c r="M329" t="s">
        <v>331</v>
      </c>
      <c r="R329" t="s">
        <v>511</v>
      </c>
      <c r="S329" t="str">
        <f>VLOOKUP(C329,[1]CBRO2015!B:AK,2,0)</f>
        <v>pintassilgo</v>
      </c>
      <c r="T329" t="str">
        <f>VLOOKUP(C329,[1]CBRO2015!B:AK,25,0)</f>
        <v>L</v>
      </c>
      <c r="U329" t="str">
        <f>VLOOKUP(C329,[1]CBRO2015!B:AK,32,0)</f>
        <v>N</v>
      </c>
      <c r="V329">
        <f>VLOOKUP(C329,[1]CBRO2015!B:AK,33,0)</f>
        <v>0</v>
      </c>
      <c r="W329">
        <f>VLOOKUP(C329,[1]CBRO2015!B:AK,34,0)</f>
        <v>0</v>
      </c>
      <c r="X329">
        <f>VLOOKUP(C329,[2]matriz_atualizada!A:AK,10,0)</f>
        <v>0</v>
      </c>
      <c r="Y329" t="str">
        <f>VLOOKUP(C329,[2]matriz_atualizada!A:AK,9,0)</f>
        <v>LC</v>
      </c>
    </row>
    <row r="330" spans="1:25" hidden="1" x14ac:dyDescent="0.25">
      <c r="A330">
        <f>VLOOKUP(C330,[1]CBRO2015!B:AK,3,0)</f>
        <v>4847</v>
      </c>
      <c r="B330" t="str">
        <f>VLOOKUP(C330,[1]CBRO2015!B:AK,7,0)</f>
        <v>Fringillidae</v>
      </c>
      <c r="C330" s="4" t="s">
        <v>253</v>
      </c>
      <c r="D330">
        <v>1</v>
      </c>
      <c r="L330" t="s">
        <v>330</v>
      </c>
      <c r="M330" t="s">
        <v>331</v>
      </c>
      <c r="R330" t="s">
        <v>511</v>
      </c>
      <c r="S330" t="str">
        <f>VLOOKUP(C330,[1]CBRO2015!B:AK,2,0)</f>
        <v>fim-fim</v>
      </c>
      <c r="T330" t="str">
        <f>VLOOKUP(C330,[1]CBRO2015!B:AK,25,0)</f>
        <v>L</v>
      </c>
      <c r="U330" t="str">
        <f>VLOOKUP(C330,[1]CBRO2015!B:AK,32,0)</f>
        <v>F</v>
      </c>
      <c r="V330">
        <f>VLOOKUP(C330,[1]CBRO2015!B:AK,33,0)</f>
        <v>0</v>
      </c>
      <c r="W330">
        <f>VLOOKUP(C330,[1]CBRO2015!B:AK,34,0)</f>
        <v>0</v>
      </c>
      <c r="X330">
        <f>VLOOKUP(C330,[2]matriz_atualizada!A:AK,10,0)</f>
        <v>0</v>
      </c>
      <c r="Y330" t="str">
        <f>VLOOKUP(C330,[2]matriz_atualizada!A:AK,9,0)</f>
        <v>LC</v>
      </c>
    </row>
    <row r="331" spans="1:25" hidden="1" x14ac:dyDescent="0.25">
      <c r="A331">
        <f>VLOOKUP(C331,[1]CBRO2015!B:AK,3,0)</f>
        <v>4853</v>
      </c>
      <c r="B331" t="str">
        <f>VLOOKUP(C331,[1]CBRO2015!B:AK,7,0)</f>
        <v>Fringillidae</v>
      </c>
      <c r="C331" s="4" t="s">
        <v>254</v>
      </c>
      <c r="D331">
        <v>1</v>
      </c>
      <c r="L331" t="s">
        <v>330</v>
      </c>
      <c r="M331" t="s">
        <v>331</v>
      </c>
      <c r="R331" t="s">
        <v>511</v>
      </c>
      <c r="S331" t="str">
        <f>VLOOKUP(C331,[1]CBRO2015!B:AK,2,0)</f>
        <v>gaturamo</v>
      </c>
      <c r="T331" t="str">
        <f>VLOOKUP(C331,[1]CBRO2015!B:AK,25,0)</f>
        <v>L</v>
      </c>
      <c r="U331" t="str">
        <f>VLOOKUP(C331,[1]CBRO2015!B:AK,32,0)</f>
        <v>F</v>
      </c>
      <c r="V331">
        <f>VLOOKUP(C331,[1]CBRO2015!B:AK,33,0)</f>
        <v>0</v>
      </c>
      <c r="W331">
        <f>VLOOKUP(C331,[1]CBRO2015!B:AK,34,0)</f>
        <v>0</v>
      </c>
      <c r="X331">
        <f>VLOOKUP(C331,[2]matriz_atualizada!A:AK,10,0)</f>
        <v>0</v>
      </c>
      <c r="Y331" t="str">
        <f>VLOOKUP(C331,[2]matriz_atualizada!A:AK,9,0)</f>
        <v>LC</v>
      </c>
    </row>
    <row r="332" spans="1:25" hidden="1" x14ac:dyDescent="0.25">
      <c r="A332">
        <f>VLOOKUP(C332,[1]CBRO2015!B:AK,3,0)</f>
        <v>4207</v>
      </c>
      <c r="B332" t="str">
        <f>VLOOKUP(C332,[1]CBRO2015!B:AK,7,0)</f>
        <v>Passerellidae</v>
      </c>
      <c r="C332" s="4" t="s">
        <v>255</v>
      </c>
      <c r="D332">
        <v>1</v>
      </c>
      <c r="L332" t="s">
        <v>330</v>
      </c>
      <c r="M332" t="s">
        <v>331</v>
      </c>
      <c r="R332" t="s">
        <v>511</v>
      </c>
      <c r="S332" t="str">
        <f>VLOOKUP(C332,[1]CBRO2015!B:AK,2,0)</f>
        <v>tico-tico-do-campo</v>
      </c>
      <c r="T332" t="str">
        <f>VLOOKUP(C332,[1]CBRO2015!B:AK,25,0)</f>
        <v>L</v>
      </c>
      <c r="U332" t="str">
        <f>VLOOKUP(C332,[1]CBRO2015!B:AK,32,0)</f>
        <v>N</v>
      </c>
      <c r="V332">
        <f>VLOOKUP(C332,[1]CBRO2015!B:AK,33,0)</f>
        <v>0</v>
      </c>
      <c r="W332">
        <f>VLOOKUP(C332,[1]CBRO2015!B:AK,34,0)</f>
        <v>0</v>
      </c>
      <c r="X332">
        <f>VLOOKUP(C332,[2]matriz_atualizada!A:AK,10,0)</f>
        <v>0</v>
      </c>
      <c r="Y332" t="str">
        <f>VLOOKUP(C332,[2]matriz_atualizada!A:AK,9,0)</f>
        <v>LC</v>
      </c>
    </row>
    <row r="333" spans="1:25" hidden="1" x14ac:dyDescent="0.25">
      <c r="A333">
        <f>VLOOKUP(C333,[1]CBRO2015!B:AK,3,0)</f>
        <v>4222</v>
      </c>
      <c r="B333" t="str">
        <f>VLOOKUP(C333,[1]CBRO2015!B:AK,7,0)</f>
        <v>Passerellidae</v>
      </c>
      <c r="C333" s="4" t="s">
        <v>522</v>
      </c>
      <c r="D333">
        <v>1</v>
      </c>
      <c r="L333" t="s">
        <v>330</v>
      </c>
      <c r="M333" t="s">
        <v>331</v>
      </c>
      <c r="R333" t="s">
        <v>511</v>
      </c>
      <c r="S333" t="str">
        <f>VLOOKUP(C333,[1]CBRO2015!B:AK,2,0)</f>
        <v>tico-tico-de-bico-amarelo</v>
      </c>
      <c r="T333" t="str">
        <f>VLOOKUP(C333,[1]CBRO2015!B:AK,25,0)</f>
        <v>M</v>
      </c>
      <c r="U333" t="str">
        <f>VLOOKUP(C333,[1]CBRO2015!B:AK,32,0)</f>
        <v>F</v>
      </c>
      <c r="V333">
        <f>VLOOKUP(C333,[1]CBRO2015!B:AK,33,0)</f>
        <v>0</v>
      </c>
      <c r="W333">
        <f>VLOOKUP(C333,[1]CBRO2015!B:AK,34,0)</f>
        <v>0</v>
      </c>
      <c r="X333">
        <f>VLOOKUP(C333,[2]matriz_atualizada!A:AK,10,0)</f>
        <v>0</v>
      </c>
      <c r="Y333" t="str">
        <f>VLOOKUP(C333,[2]matriz_atualizada!A:AK,9,0)</f>
        <v>LC</v>
      </c>
    </row>
    <row r="334" spans="1:25" hidden="1" x14ac:dyDescent="0.25">
      <c r="A334">
        <f>VLOOKUP(C334,[1]CBRO2015!B:AK,3,0)</f>
        <v>4198</v>
      </c>
      <c r="B334" t="str">
        <f>VLOOKUP(C334,[1]CBRO2015!B:AK,7,0)</f>
        <v>Passerellidae</v>
      </c>
      <c r="C334" s="4" t="s">
        <v>256</v>
      </c>
      <c r="D334">
        <v>1</v>
      </c>
      <c r="L334" t="s">
        <v>330</v>
      </c>
      <c r="M334" t="s">
        <v>331</v>
      </c>
      <c r="R334" t="s">
        <v>511</v>
      </c>
      <c r="S334" t="str">
        <f>VLOOKUP(C334,[1]CBRO2015!B:AK,2,0)</f>
        <v>tico-tico</v>
      </c>
      <c r="T334" t="str">
        <f>VLOOKUP(C334,[1]CBRO2015!B:AK,25,0)</f>
        <v>L</v>
      </c>
      <c r="U334" t="str">
        <f>VLOOKUP(C334,[1]CBRO2015!B:AK,32,0)</f>
        <v>N</v>
      </c>
      <c r="V334">
        <f>VLOOKUP(C334,[1]CBRO2015!B:AK,33,0)</f>
        <v>0</v>
      </c>
      <c r="W334">
        <f>VLOOKUP(C334,[1]CBRO2015!B:AK,34,0)</f>
        <v>0</v>
      </c>
      <c r="X334">
        <f>VLOOKUP(C334,[2]matriz_atualizada!A:AK,10,0)</f>
        <v>0</v>
      </c>
      <c r="Y334" t="str">
        <f>VLOOKUP(C334,[2]matriz_atualizada!A:AK,9,0)</f>
        <v>LC</v>
      </c>
    </row>
    <row r="335" spans="1:25" hidden="1" x14ac:dyDescent="0.25">
      <c r="A335">
        <f>VLOOKUP(C335,[1]CBRO2015!B:AK,3,0)</f>
        <v>4370</v>
      </c>
      <c r="B335" t="str">
        <f>VLOOKUP(C335,[1]CBRO2015!B:AK,7,0)</f>
        <v>Icteridae</v>
      </c>
      <c r="C335" s="4" t="s">
        <v>257</v>
      </c>
      <c r="D335">
        <v>1</v>
      </c>
      <c r="L335" t="s">
        <v>330</v>
      </c>
      <c r="M335" t="s">
        <v>331</v>
      </c>
      <c r="R335" t="s">
        <v>511</v>
      </c>
      <c r="S335" t="str">
        <f>VLOOKUP(C335,[1]CBRO2015!B:AK,2,0)</f>
        <v>polícia-inglesa-do-sul</v>
      </c>
      <c r="T335" t="str">
        <f>VLOOKUP(C335,[1]CBRO2015!B:AK,25,0)</f>
        <v>L</v>
      </c>
      <c r="U335" t="str">
        <f>VLOOKUP(C335,[1]CBRO2015!B:AK,32,0)</f>
        <v>N</v>
      </c>
      <c r="V335">
        <f>VLOOKUP(C335,[1]CBRO2015!B:AK,33,0)</f>
        <v>0</v>
      </c>
      <c r="W335">
        <f>VLOOKUP(C335,[1]CBRO2015!B:AK,34,0)</f>
        <v>0</v>
      </c>
      <c r="X335" t="e">
        <f>VLOOKUP(C335,[2]matriz_atualizada!A:AK,10,0)</f>
        <v>#N/A</v>
      </c>
      <c r="Y335" t="e">
        <f>VLOOKUP(C335,[2]matriz_atualizada!A:AK,9,0)</f>
        <v>#N/A</v>
      </c>
    </row>
    <row r="336" spans="1:25" hidden="1" x14ac:dyDescent="0.25">
      <c r="A336">
        <f>VLOOKUP(C336,[1]CBRO2015!B:AK,3,0)</f>
        <v>4301</v>
      </c>
      <c r="B336" t="str">
        <f>VLOOKUP(C336,[1]CBRO2015!B:AK,7,0)</f>
        <v>Icteridae</v>
      </c>
      <c r="C336" s="4" t="s">
        <v>258</v>
      </c>
      <c r="D336">
        <v>1</v>
      </c>
      <c r="L336" t="s">
        <v>330</v>
      </c>
      <c r="M336" t="s">
        <v>331</v>
      </c>
      <c r="R336" t="s">
        <v>511</v>
      </c>
      <c r="S336" t="str">
        <f>VLOOKUP(C336,[1]CBRO2015!B:AK,2,0)</f>
        <v>xexéu</v>
      </c>
      <c r="T336" t="str">
        <f>VLOOKUP(C336,[1]CBRO2015!B:AK,25,0)</f>
        <v>L</v>
      </c>
      <c r="U336" t="str">
        <f>VLOOKUP(C336,[1]CBRO2015!B:AK,32,0)</f>
        <v>F</v>
      </c>
      <c r="V336">
        <f>VLOOKUP(C336,[1]CBRO2015!B:AK,33,0)</f>
        <v>0</v>
      </c>
      <c r="W336">
        <f>VLOOKUP(C336,[1]CBRO2015!B:AK,34,0)</f>
        <v>0</v>
      </c>
      <c r="X336">
        <f>VLOOKUP(C336,[2]matriz_atualizada!A:AK,10,0)</f>
        <v>0</v>
      </c>
      <c r="Y336" t="str">
        <f>VLOOKUP(C336,[2]matriz_atualizada!A:AK,9,0)</f>
        <v>LC</v>
      </c>
    </row>
    <row r="337" spans="1:26" x14ac:dyDescent="0.25">
      <c r="A337">
        <f>VLOOKUP(C337,[1]CBRO2015!B:AK,3,0)</f>
        <v>4313</v>
      </c>
      <c r="B337" t="str">
        <f>VLOOKUP(C337,[1]CBRO2015!B:AK,7,0)</f>
        <v>Icteridae</v>
      </c>
      <c r="C337" s="4" t="s">
        <v>259</v>
      </c>
      <c r="D337">
        <v>1</v>
      </c>
      <c r="L337" t="s">
        <v>330</v>
      </c>
      <c r="M337" t="s">
        <v>331</v>
      </c>
      <c r="R337" t="s">
        <v>511</v>
      </c>
      <c r="S337" t="str">
        <f>VLOOKUP(C337,[1]CBRO2015!B:AK,2,0)</f>
        <v>corrupião</v>
      </c>
      <c r="T337" t="str">
        <f>VLOOKUP(C337,[1]CBRO2015!B:AK,25,0)</f>
        <v>?</v>
      </c>
      <c r="U337" t="str">
        <f>VLOOKUP(C337,[1]CBRO2015!B:AK,32,0)</f>
        <v>F</v>
      </c>
      <c r="V337">
        <f>VLOOKUP(C337,[1]CBRO2015!B:AK,33,0)</f>
        <v>0</v>
      </c>
      <c r="W337">
        <f>VLOOKUP(C337,[1]CBRO2015!B:AK,34,0)</f>
        <v>0</v>
      </c>
      <c r="X337">
        <f>VLOOKUP(C337,[2]matriz_atualizada!A:AK,10,0)</f>
        <v>0</v>
      </c>
      <c r="Y337" t="str">
        <f>VLOOKUP(C337,[2]matriz_atualizada!A:AK,9,0)</f>
        <v>LC</v>
      </c>
    </row>
    <row r="338" spans="1:26" hidden="1" x14ac:dyDescent="0.25">
      <c r="A338">
        <f>VLOOKUP(C338,[1]CBRO2015!B:AK,3,0)</f>
        <v>4305</v>
      </c>
      <c r="B338" t="str">
        <f>VLOOKUP(C338,[1]CBRO2015!B:AK,7,0)</f>
        <v>Icteridae</v>
      </c>
      <c r="C338" s="4" t="s">
        <v>260</v>
      </c>
      <c r="D338">
        <v>1</v>
      </c>
      <c r="L338" t="s">
        <v>330</v>
      </c>
      <c r="M338" t="s">
        <v>331</v>
      </c>
      <c r="R338" t="s">
        <v>511</v>
      </c>
      <c r="S338" t="str">
        <f>VLOOKUP(C338,[1]CBRO2015!B:AK,2,0)</f>
        <v>encontro</v>
      </c>
      <c r="T338" t="str">
        <f>VLOOKUP(C338,[1]CBRO2015!B:AK,25,0)</f>
        <v>M</v>
      </c>
      <c r="U338" t="str">
        <f>VLOOKUP(C338,[1]CBRO2015!B:AK,32,0)</f>
        <v>F</v>
      </c>
      <c r="V338">
        <f>VLOOKUP(C338,[1]CBRO2015!B:AK,33,0)</f>
        <v>0</v>
      </c>
      <c r="W338">
        <f>VLOOKUP(C338,[1]CBRO2015!B:AK,34,0)</f>
        <v>0</v>
      </c>
      <c r="X338">
        <f>VLOOKUP(C338,[2]matriz_atualizada!A:AK,10,0)</f>
        <v>0</v>
      </c>
      <c r="Y338" t="str">
        <f>VLOOKUP(C338,[2]matriz_atualizada!A:AK,9,0)</f>
        <v>LC</v>
      </c>
    </row>
    <row r="339" spans="1:26" hidden="1" x14ac:dyDescent="0.25">
      <c r="A339">
        <f>VLOOKUP(C339,[1]CBRO2015!B:AK,3,0)</f>
        <v>4359</v>
      </c>
      <c r="B339" t="str">
        <f>VLOOKUP(C339,[1]CBRO2015!B:AK,7,0)</f>
        <v>Icteridae</v>
      </c>
      <c r="C339" s="4" t="s">
        <v>261</v>
      </c>
      <c r="D339">
        <v>1</v>
      </c>
      <c r="L339" t="s">
        <v>330</v>
      </c>
      <c r="M339" t="s">
        <v>331</v>
      </c>
      <c r="R339" t="s">
        <v>511</v>
      </c>
      <c r="S339" t="str">
        <f>VLOOKUP(C339,[1]CBRO2015!B:AK,2,0)</f>
        <v>iraúna-grande</v>
      </c>
      <c r="T339" t="str">
        <f>VLOOKUP(C339,[1]CBRO2015!B:AK,25,0)</f>
        <v>L</v>
      </c>
      <c r="U339" t="str">
        <f>VLOOKUP(C339,[1]CBRO2015!B:AK,32,0)</f>
        <v>F</v>
      </c>
      <c r="V339">
        <f>VLOOKUP(C339,[1]CBRO2015!B:AK,33,0)</f>
        <v>0</v>
      </c>
      <c r="W339">
        <f>VLOOKUP(C339,[1]CBRO2015!B:AK,34,0)</f>
        <v>0</v>
      </c>
      <c r="X339">
        <f>VLOOKUP(C339,[2]matriz_atualizada!A:AK,10,0)</f>
        <v>0</v>
      </c>
      <c r="Y339" t="str">
        <f>VLOOKUP(C339,[2]matriz_atualizada!A:AK,9,0)</f>
        <v>LC</v>
      </c>
    </row>
    <row r="340" spans="1:26" hidden="1" x14ac:dyDescent="0.25">
      <c r="A340">
        <f>VLOOKUP(C340,[1]CBRO2015!B:AK,3,0)</f>
        <v>4361</v>
      </c>
      <c r="B340" t="str">
        <f>VLOOKUP(C340,[1]CBRO2015!B:AK,7,0)</f>
        <v>Icteridae</v>
      </c>
      <c r="C340" s="4" t="s">
        <v>262</v>
      </c>
      <c r="D340">
        <v>1</v>
      </c>
      <c r="L340" t="s">
        <v>330</v>
      </c>
      <c r="M340" t="s">
        <v>331</v>
      </c>
      <c r="R340" t="s">
        <v>511</v>
      </c>
      <c r="S340" t="str">
        <f>VLOOKUP(C340,[1]CBRO2015!B:AK,2,0)</f>
        <v>chupim</v>
      </c>
      <c r="T340" t="str">
        <f>VLOOKUP(C340,[1]CBRO2015!B:AK,25,0)</f>
        <v>L</v>
      </c>
      <c r="U340" t="str">
        <f>VLOOKUP(C340,[1]CBRO2015!B:AK,32,0)</f>
        <v>F</v>
      </c>
      <c r="V340">
        <f>VLOOKUP(C340,[1]CBRO2015!B:AK,33,0)</f>
        <v>0</v>
      </c>
      <c r="W340">
        <f>VLOOKUP(C340,[1]CBRO2015!B:AK,34,0)</f>
        <v>0</v>
      </c>
      <c r="X340">
        <f>VLOOKUP(C340,[2]matriz_atualizada!A:AK,10,0)</f>
        <v>0</v>
      </c>
      <c r="Y340" t="str">
        <f>VLOOKUP(C340,[2]matriz_atualizada!A:AK,9,0)</f>
        <v>LC</v>
      </c>
    </row>
    <row r="341" spans="1:26" hidden="1" x14ac:dyDescent="0.25">
      <c r="A341">
        <f>VLOOKUP(C341,[1]CBRO2015!B:AK,3,0)</f>
        <v>4328</v>
      </c>
      <c r="B341" t="str">
        <f>VLOOKUP(C341,[1]CBRO2015!B:AK,7,0)</f>
        <v>Icteridae</v>
      </c>
      <c r="C341" s="4" t="s">
        <v>263</v>
      </c>
      <c r="D341">
        <v>1</v>
      </c>
      <c r="L341" t="s">
        <v>330</v>
      </c>
      <c r="M341" t="s">
        <v>331</v>
      </c>
      <c r="R341" t="s">
        <v>511</v>
      </c>
      <c r="S341" t="str">
        <f>VLOOKUP(C341,[1]CBRO2015!B:AK,2,0)</f>
        <v>pássaro-preto</v>
      </c>
      <c r="T341" t="str">
        <f>VLOOKUP(C341,[1]CBRO2015!B:AK,25,0)</f>
        <v>L</v>
      </c>
      <c r="U341" t="str">
        <f>VLOOKUP(C341,[1]CBRO2015!B:AK,32,0)</f>
        <v>N</v>
      </c>
      <c r="V341">
        <f>VLOOKUP(C341,[1]CBRO2015!B:AK,33,0)</f>
        <v>0</v>
      </c>
      <c r="W341">
        <f>VLOOKUP(C341,[1]CBRO2015!B:AK,34,0)</f>
        <v>0</v>
      </c>
      <c r="X341">
        <f>VLOOKUP(C341,[2]matriz_atualizada!A:AK,10,0)</f>
        <v>0</v>
      </c>
      <c r="Y341" t="str">
        <f>VLOOKUP(C341,[2]matriz_atualizada!A:AK,9,0)</f>
        <v>LC</v>
      </c>
    </row>
    <row r="342" spans="1:26" hidden="1" x14ac:dyDescent="0.25">
      <c r="A342">
        <f>VLOOKUP(C342,[1]CBRO2015!B:AK,3,0)</f>
        <v>4336</v>
      </c>
      <c r="B342" t="str">
        <f>VLOOKUP(C342,[1]CBRO2015!B:AK,7,0)</f>
        <v>Icteridae</v>
      </c>
      <c r="C342" s="4" t="s">
        <v>264</v>
      </c>
      <c r="D342">
        <v>1</v>
      </c>
      <c r="L342" t="s">
        <v>330</v>
      </c>
      <c r="M342" t="s">
        <v>331</v>
      </c>
      <c r="R342" t="s">
        <v>511</v>
      </c>
      <c r="S342" t="str">
        <f>VLOOKUP(C342,[1]CBRO2015!B:AK,2,0)</f>
        <v>carretão</v>
      </c>
      <c r="T342" t="str">
        <f>VLOOKUP(C342,[1]CBRO2015!B:AK,25,0)</f>
        <v>M</v>
      </c>
      <c r="U342" t="str">
        <f>VLOOKUP(C342,[1]CBRO2015!B:AK,32,0)</f>
        <v>A</v>
      </c>
      <c r="V342">
        <f>VLOOKUP(C342,[1]CBRO2015!B:AK,33,0)</f>
        <v>0</v>
      </c>
      <c r="W342">
        <f>VLOOKUP(C342,[1]CBRO2015!B:AK,34,0)</f>
        <v>0</v>
      </c>
      <c r="X342" t="e">
        <f>VLOOKUP(C342,[2]matriz_atualizada!A:AK,10,0)</f>
        <v>#N/A</v>
      </c>
      <c r="Y342" t="e">
        <f>VLOOKUP(C342,[2]matriz_atualizada!A:AK,9,0)</f>
        <v>#N/A</v>
      </c>
    </row>
    <row r="343" spans="1:26" hidden="1" x14ac:dyDescent="0.25">
      <c r="A343">
        <f>VLOOKUP(C343,[1]CBRO2015!B:AK,3,0)</f>
        <v>4343</v>
      </c>
      <c r="B343" t="str">
        <f>VLOOKUP(C343,[1]CBRO2015!B:AK,7,0)</f>
        <v>Icteridae</v>
      </c>
      <c r="C343" s="4" t="s">
        <v>525</v>
      </c>
      <c r="D343">
        <v>1</v>
      </c>
      <c r="L343" t="s">
        <v>330</v>
      </c>
      <c r="M343" t="s">
        <v>331</v>
      </c>
      <c r="R343" t="s">
        <v>511</v>
      </c>
      <c r="S343" t="str">
        <f>VLOOKUP(C343,[1]CBRO2015!B:AK,2,0)</f>
        <v>garibaldi</v>
      </c>
      <c r="T343" t="str">
        <f>VLOOKUP(C343,[1]CBRO2015!B:AK,25,0)</f>
        <v>L</v>
      </c>
      <c r="U343" t="str">
        <f>VLOOKUP(C343,[1]CBRO2015!B:AK,32,0)</f>
        <v>N</v>
      </c>
      <c r="V343">
        <f>VLOOKUP(C343,[1]CBRO2015!B:AK,33,0)</f>
        <v>0</v>
      </c>
      <c r="W343">
        <f>VLOOKUP(C343,[1]CBRO2015!B:AK,34,0)</f>
        <v>0</v>
      </c>
      <c r="X343">
        <f>VLOOKUP(C343,[2]matriz_atualizada!A:AK,10,0)</f>
        <v>0</v>
      </c>
      <c r="Y343" t="str">
        <f>VLOOKUP(C343,[2]matriz_atualizada!A:AK,9,0)</f>
        <v>LC</v>
      </c>
    </row>
    <row r="344" spans="1:26" hidden="1" x14ac:dyDescent="0.25">
      <c r="A344">
        <f>VLOOKUP(C344,[1]CBRO2015!B:AK,3,0)</f>
        <v>4351</v>
      </c>
      <c r="B344" t="str">
        <f>VLOOKUP(C344,[1]CBRO2015!B:AK,7,0)</f>
        <v>Icteridae</v>
      </c>
      <c r="C344" s="4" t="s">
        <v>265</v>
      </c>
      <c r="D344">
        <v>1</v>
      </c>
      <c r="L344" t="s">
        <v>330</v>
      </c>
      <c r="M344" t="s">
        <v>331</v>
      </c>
      <c r="R344" t="s">
        <v>511</v>
      </c>
      <c r="S344" t="str">
        <f>VLOOKUP(C344,[1]CBRO2015!B:AK,2,0)</f>
        <v>chopim-do-brejo</v>
      </c>
      <c r="T344" t="str">
        <f>VLOOKUP(C344,[1]CBRO2015!B:AK,25,0)</f>
        <v>L</v>
      </c>
      <c r="U344" t="str">
        <f>VLOOKUP(C344,[1]CBRO2015!B:AK,32,0)</f>
        <v>N</v>
      </c>
      <c r="V344">
        <f>VLOOKUP(C344,[1]CBRO2015!B:AK,33,0)</f>
        <v>0</v>
      </c>
      <c r="W344">
        <f>VLOOKUP(C344,[1]CBRO2015!B:AK,34,0)</f>
        <v>0</v>
      </c>
      <c r="X344">
        <f>VLOOKUP(C344,[2]matriz_atualizada!A:AK,10,0)</f>
        <v>0</v>
      </c>
      <c r="Y344" t="str">
        <f>VLOOKUP(C344,[2]matriz_atualizada!A:AK,9,0)</f>
        <v>LC</v>
      </c>
    </row>
    <row r="345" spans="1:26" hidden="1" x14ac:dyDescent="0.25">
      <c r="A345">
        <f>VLOOKUP(C345,[1]CBRO2015!B:AK,3,0)</f>
        <v>4250</v>
      </c>
      <c r="B345" t="str">
        <f>VLOOKUP(C345,[1]CBRO2015!B:AK,7,0)</f>
        <v>Parulidae</v>
      </c>
      <c r="C345" s="4" t="s">
        <v>61</v>
      </c>
      <c r="D345">
        <v>1</v>
      </c>
      <c r="L345" t="s">
        <v>330</v>
      </c>
      <c r="M345" t="s">
        <v>331</v>
      </c>
      <c r="R345" t="s">
        <v>511</v>
      </c>
      <c r="S345" t="str">
        <f>VLOOKUP(C345,[1]CBRO2015!B:AK,2,0)</f>
        <v>pia-cobra</v>
      </c>
      <c r="T345" t="str">
        <f>VLOOKUP(C345,[1]CBRO2015!B:AK,25,0)</f>
        <v>L</v>
      </c>
      <c r="U345" t="str">
        <f>VLOOKUP(C345,[1]CBRO2015!B:AK,32,0)</f>
        <v>N</v>
      </c>
      <c r="V345">
        <f>VLOOKUP(C345,[1]CBRO2015!B:AK,33,0)</f>
        <v>0</v>
      </c>
      <c r="W345">
        <f>VLOOKUP(C345,[1]CBRO2015!B:AK,34,0)</f>
        <v>0</v>
      </c>
      <c r="X345">
        <f>VLOOKUP(C345,[2]matriz_atualizada!A:AK,10,0)</f>
        <v>0</v>
      </c>
      <c r="Y345" t="str">
        <f>VLOOKUP(C345,[2]matriz_atualizada!A:AK,9,0)</f>
        <v>LC</v>
      </c>
    </row>
    <row r="346" spans="1:26" hidden="1" x14ac:dyDescent="0.25">
      <c r="A346">
        <f>VLOOKUP(C346,[1]CBRO2015!B:AK,3,0)</f>
        <v>4239</v>
      </c>
      <c r="B346" t="str">
        <f>VLOOKUP(C346,[1]CBRO2015!B:AK,7,0)</f>
        <v>Parulidae</v>
      </c>
      <c r="C346" s="4" t="s">
        <v>62</v>
      </c>
      <c r="D346">
        <v>1</v>
      </c>
      <c r="L346" t="s">
        <v>330</v>
      </c>
      <c r="M346" t="s">
        <v>331</v>
      </c>
      <c r="R346" t="s">
        <v>511</v>
      </c>
      <c r="S346" t="str">
        <f>VLOOKUP(C346,[1]CBRO2015!B:AK,2,0)</f>
        <v>mariquita</v>
      </c>
      <c r="T346" t="str">
        <f>VLOOKUP(C346,[1]CBRO2015!B:AK,25,0)</f>
        <v>M</v>
      </c>
      <c r="U346" t="str">
        <f>VLOOKUP(C346,[1]CBRO2015!B:AK,32,0)</f>
        <v>F</v>
      </c>
      <c r="V346">
        <f>VLOOKUP(C346,[1]CBRO2015!B:AK,33,0)</f>
        <v>0</v>
      </c>
      <c r="W346">
        <f>VLOOKUP(C346,[1]CBRO2015!B:AK,34,0)</f>
        <v>0</v>
      </c>
      <c r="X346">
        <f>VLOOKUP(C346,[2]matriz_atualizada!A:AK,10,0)</f>
        <v>0</v>
      </c>
      <c r="Y346" t="str">
        <f>VLOOKUP(C346,[2]matriz_atualizada!A:AK,9,0)</f>
        <v>LC</v>
      </c>
    </row>
    <row r="347" spans="1:26" x14ac:dyDescent="0.25">
      <c r="A347">
        <f>VLOOKUP(C347,[1]CBRO2015!B:AK,3,0)</f>
        <v>4273</v>
      </c>
      <c r="B347" t="str">
        <f>VLOOKUP(C347,[1]CBRO2015!B:AK,7,0)</f>
        <v>Parulidae</v>
      </c>
      <c r="C347" s="4" t="s">
        <v>266</v>
      </c>
      <c r="D347">
        <v>1</v>
      </c>
      <c r="L347" t="s">
        <v>330</v>
      </c>
      <c r="M347" t="s">
        <v>331</v>
      </c>
      <c r="R347" t="s">
        <v>511</v>
      </c>
      <c r="S347" t="str">
        <f>VLOOKUP(C347,[1]CBRO2015!B:AK,2,0)</f>
        <v>pula-pula-de-sobrancelha</v>
      </c>
      <c r="T347" t="e">
        <f>VLOOKUP(C347,[1]CBRO2015!B:AK,25,0)</f>
        <v>#N/A</v>
      </c>
      <c r="U347" t="str">
        <f>VLOOKUP(C347,[1]CBRO2015!B:AK,32,0)</f>
        <v>F</v>
      </c>
      <c r="V347" t="str">
        <f>VLOOKUP(C347,[1]CBRO2015!B:AK,33,0)</f>
        <v>MA</v>
      </c>
      <c r="W347" t="str">
        <f>VLOOKUP(C347,[1]CBRO2015!B:AK,34,0)</f>
        <v>VU</v>
      </c>
      <c r="X347">
        <f>VLOOKUP(C347,[2]matriz_atualizada!A:AK,10,0)</f>
        <v>0</v>
      </c>
      <c r="Y347" t="str">
        <f>VLOOKUP(C347,[2]matriz_atualizada!A:AK,9,0)</f>
        <v>LC</v>
      </c>
      <c r="Z347">
        <v>1</v>
      </c>
    </row>
    <row r="348" spans="1:26" hidden="1" x14ac:dyDescent="0.25">
      <c r="A348">
        <f>VLOOKUP(C348,[1]CBRO2015!B:AK,3,0)</f>
        <v>4270</v>
      </c>
      <c r="B348" t="str">
        <f>VLOOKUP(C348,[1]CBRO2015!B:AK,7,0)</f>
        <v>Parulidae</v>
      </c>
      <c r="C348" s="4" t="s">
        <v>515</v>
      </c>
      <c r="D348">
        <v>1</v>
      </c>
      <c r="L348" t="s">
        <v>330</v>
      </c>
      <c r="M348" t="s">
        <v>331</v>
      </c>
      <c r="R348" t="s">
        <v>511</v>
      </c>
      <c r="S348" t="str">
        <f>VLOOKUP(C348,[1]CBRO2015!B:AK,2,0)</f>
        <v>canário-do-mato</v>
      </c>
      <c r="T348" t="str">
        <f>VLOOKUP(C348,[1]CBRO2015!B:AK,25,0)</f>
        <v>M</v>
      </c>
      <c r="U348" t="str">
        <f>VLOOKUP(C348,[1]CBRO2015!B:AK,32,0)</f>
        <v>F</v>
      </c>
      <c r="V348">
        <f>VLOOKUP(C348,[1]CBRO2015!B:AK,33,0)</f>
        <v>0</v>
      </c>
      <c r="W348">
        <f>VLOOKUP(C348,[1]CBRO2015!B:AK,34,0)</f>
        <v>0</v>
      </c>
      <c r="X348">
        <f>VLOOKUP(C348,[2]matriz_atualizada!A:AK,10,0)</f>
        <v>0</v>
      </c>
      <c r="Y348" t="str">
        <f>VLOOKUP(C348,[2]matriz_atualizada!A:AK,9,0)</f>
        <v>LC</v>
      </c>
    </row>
    <row r="349" spans="1:26" hidden="1" x14ac:dyDescent="0.25">
      <c r="A349">
        <f>VLOOKUP(C349,[1]CBRO2015!B:AK,3,0)</f>
        <v>4262</v>
      </c>
      <c r="B349" t="str">
        <f>VLOOKUP(C349,[1]CBRO2015!B:AK,7,0)</f>
        <v>Parulidae</v>
      </c>
      <c r="C349" s="4" t="s">
        <v>39</v>
      </c>
      <c r="D349">
        <v>1</v>
      </c>
      <c r="L349" t="s">
        <v>330</v>
      </c>
      <c r="M349" t="s">
        <v>331</v>
      </c>
      <c r="R349" t="s">
        <v>511</v>
      </c>
      <c r="S349" t="str">
        <f>VLOOKUP(C349,[1]CBRO2015!B:AK,2,0)</f>
        <v>pula-pula</v>
      </c>
      <c r="T349" t="str">
        <f>VLOOKUP(C349,[1]CBRO2015!B:AK,25,0)</f>
        <v>M</v>
      </c>
      <c r="U349" t="str">
        <f>VLOOKUP(C349,[1]CBRO2015!B:AK,32,0)</f>
        <v>F</v>
      </c>
      <c r="V349">
        <f>VLOOKUP(C349,[1]CBRO2015!B:AK,33,0)</f>
        <v>0</v>
      </c>
      <c r="W349">
        <f>VLOOKUP(C349,[1]CBRO2015!B:AK,34,0)</f>
        <v>0</v>
      </c>
      <c r="X349">
        <f>VLOOKUP(C349,[2]matriz_atualizada!A:AK,10,0)</f>
        <v>0</v>
      </c>
      <c r="Y349">
        <f>VLOOKUP(C349,[2]matriz_atualizada!A:AK,9,0)</f>
        <v>0</v>
      </c>
    </row>
    <row r="350" spans="1:26" hidden="1" x14ac:dyDescent="0.25">
      <c r="A350">
        <f>VLOOKUP(C350,[1]CBRO2015!B:AK,3,0)</f>
        <v>4787</v>
      </c>
      <c r="B350" t="str">
        <f>VLOOKUP(C350,[1]CBRO2015!B:AK,7,0)</f>
        <v>Cardinalidae</v>
      </c>
      <c r="C350" s="4" t="s">
        <v>518</v>
      </c>
      <c r="D350">
        <v>1</v>
      </c>
      <c r="L350" t="s">
        <v>330</v>
      </c>
      <c r="M350" t="s">
        <v>331</v>
      </c>
      <c r="R350" t="s">
        <v>511</v>
      </c>
      <c r="S350" t="str">
        <f>VLOOKUP(C350,[1]CBRO2015!B:AK,2,0)</f>
        <v>sanhaço-de-fogo</v>
      </c>
      <c r="T350" t="str">
        <f>VLOOKUP(C350,[1]CBRO2015!B:AK,25,0)</f>
        <v>L</v>
      </c>
      <c r="U350" t="str">
        <f>VLOOKUP(C350,[1]CBRO2015!B:AK,32,0)</f>
        <v>F</v>
      </c>
      <c r="V350">
        <f>VLOOKUP(C350,[1]CBRO2015!B:AK,33,0)</f>
        <v>0</v>
      </c>
      <c r="W350">
        <f>VLOOKUP(C350,[1]CBRO2015!B:AK,34,0)</f>
        <v>0</v>
      </c>
      <c r="X350">
        <f>VLOOKUP(C350,[2]matriz_atualizada!A:AK,10,0)</f>
        <v>0</v>
      </c>
      <c r="Y350" t="str">
        <f>VLOOKUP(C350,[2]matriz_atualizada!A:AK,9,0)</f>
        <v>LC</v>
      </c>
    </row>
    <row r="351" spans="1:26" hidden="1" x14ac:dyDescent="0.25">
      <c r="A351">
        <f>VLOOKUP(C351,[1]CBRO2015!B:AK,3,0)</f>
        <v>4502</v>
      </c>
      <c r="B351" t="str">
        <f>VLOOKUP(C351,[1]CBRO2015!B:AK,7,0)</f>
        <v>Thraupidae</v>
      </c>
      <c r="C351" s="4" t="s">
        <v>267</v>
      </c>
      <c r="D351">
        <v>1</v>
      </c>
      <c r="L351" t="s">
        <v>330</v>
      </c>
      <c r="M351" t="s">
        <v>331</v>
      </c>
      <c r="R351" t="s">
        <v>511</v>
      </c>
      <c r="S351" t="str">
        <f>VLOOKUP(C351,[1]CBRO2015!B:AK,2,0)</f>
        <v>saíra-de-chapéu-preto</v>
      </c>
      <c r="T351" t="str">
        <f>VLOOKUP(C351,[1]CBRO2015!B:AK,25,0)</f>
        <v>L</v>
      </c>
      <c r="U351" t="str">
        <f>VLOOKUP(C351,[1]CBRO2015!B:AK,32,0)</f>
        <v>F</v>
      </c>
      <c r="V351">
        <f>VLOOKUP(C351,[1]CBRO2015!B:AK,33,0)</f>
        <v>0</v>
      </c>
      <c r="W351">
        <f>VLOOKUP(C351,[1]CBRO2015!B:AK,34,0)</f>
        <v>0</v>
      </c>
      <c r="X351">
        <f>VLOOKUP(C351,[2]matriz_atualizada!A:AK,10,0)</f>
        <v>0</v>
      </c>
      <c r="Y351" t="str">
        <f>VLOOKUP(C351,[2]matriz_atualizada!A:AK,9,0)</f>
        <v>LC</v>
      </c>
    </row>
    <row r="352" spans="1:26" hidden="1" x14ac:dyDescent="0.25">
      <c r="A352">
        <f>VLOOKUP(C352,[1]CBRO2015!B:AK,3,0)</f>
        <v>4732</v>
      </c>
      <c r="B352" t="str">
        <f>VLOOKUP(C352,[1]CBRO2015!B:AK,7,0)</f>
        <v>Thraupidae</v>
      </c>
      <c r="C352" s="4" t="s">
        <v>268</v>
      </c>
      <c r="D352">
        <v>1</v>
      </c>
      <c r="L352" t="s">
        <v>330</v>
      </c>
      <c r="M352" t="s">
        <v>331</v>
      </c>
      <c r="R352" t="s">
        <v>511</v>
      </c>
      <c r="S352" t="str">
        <f>VLOOKUP(C352,[1]CBRO2015!B:AK,2,0)</f>
        <v>sabiá-do-banhado</v>
      </c>
      <c r="T352" t="str">
        <f>VLOOKUP(C352,[1]CBRO2015!B:AK,25,0)</f>
        <v>L</v>
      </c>
      <c r="U352" t="str">
        <f>VLOOKUP(C352,[1]CBRO2015!B:AK,32,0)</f>
        <v>N</v>
      </c>
      <c r="V352">
        <f>VLOOKUP(C352,[1]CBRO2015!B:AK,33,0)</f>
        <v>0</v>
      </c>
      <c r="W352">
        <f>VLOOKUP(C352,[1]CBRO2015!B:AK,34,0)</f>
        <v>0</v>
      </c>
      <c r="X352">
        <f>VLOOKUP(C352,[2]matriz_atualizada!A:AK,10,0)</f>
        <v>0</v>
      </c>
      <c r="Y352" t="str">
        <f>VLOOKUP(C352,[2]matriz_atualizada!A:AK,9,0)</f>
        <v>LC</v>
      </c>
    </row>
    <row r="353" spans="1:26" hidden="1" x14ac:dyDescent="0.25">
      <c r="A353">
        <f>VLOOKUP(C353,[1]CBRO2015!B:AK,3,0)</f>
        <v>4736</v>
      </c>
      <c r="B353" t="str">
        <f>VLOOKUP(C353,[1]CBRO2015!B:AK,7,0)</f>
        <v>Thraupidae</v>
      </c>
      <c r="C353" s="4" t="s">
        <v>269</v>
      </c>
      <c r="D353">
        <v>1</v>
      </c>
      <c r="L353" t="s">
        <v>330</v>
      </c>
      <c r="M353" t="s">
        <v>331</v>
      </c>
      <c r="R353" t="s">
        <v>511</v>
      </c>
      <c r="S353" t="str">
        <f>VLOOKUP(C353,[1]CBRO2015!B:AK,2,0)</f>
        <v>canário-do-campo</v>
      </c>
      <c r="T353" t="str">
        <f>VLOOKUP(C353,[1]CBRO2015!B:AK,25,0)</f>
        <v>L</v>
      </c>
      <c r="U353" t="str">
        <f>VLOOKUP(C353,[1]CBRO2015!B:AK,32,0)</f>
        <v>N</v>
      </c>
      <c r="V353">
        <f>VLOOKUP(C353,[1]CBRO2015!B:AK,33,0)</f>
        <v>0</v>
      </c>
      <c r="W353">
        <f>VLOOKUP(C353,[1]CBRO2015!B:AK,34,0)</f>
        <v>0</v>
      </c>
      <c r="X353">
        <f>VLOOKUP(C353,[2]matriz_atualizada!A:AK,10,0)</f>
        <v>0</v>
      </c>
      <c r="Y353" t="str">
        <f>VLOOKUP(C353,[2]matriz_atualizada!A:AK,9,0)</f>
        <v>LC</v>
      </c>
    </row>
    <row r="354" spans="1:26" hidden="1" x14ac:dyDescent="0.25">
      <c r="A354">
        <f>VLOOKUP(C354,[1]CBRO2015!B:AK,3,0)</f>
        <v>4629</v>
      </c>
      <c r="B354" t="str">
        <f>VLOOKUP(C354,[1]CBRO2015!B:AK,7,0)</f>
        <v>Thraupidae</v>
      </c>
      <c r="C354" s="4" t="s">
        <v>71</v>
      </c>
      <c r="D354">
        <v>1</v>
      </c>
      <c r="L354" t="s">
        <v>330</v>
      </c>
      <c r="M354" t="s">
        <v>331</v>
      </c>
      <c r="R354" t="s">
        <v>511</v>
      </c>
      <c r="S354" t="str">
        <f>VLOOKUP(C354,[1]CBRO2015!B:AK,2,0)</f>
        <v>saí-andorinha</v>
      </c>
      <c r="T354" t="str">
        <f>VLOOKUP(C354,[1]CBRO2015!B:AK,25,0)</f>
        <v>L</v>
      </c>
      <c r="U354" t="str">
        <f>VLOOKUP(C354,[1]CBRO2015!B:AK,32,0)</f>
        <v>F</v>
      </c>
      <c r="V354">
        <f>VLOOKUP(C354,[1]CBRO2015!B:AK,33,0)</f>
        <v>0</v>
      </c>
      <c r="W354">
        <f>VLOOKUP(C354,[1]CBRO2015!B:AK,34,0)</f>
        <v>0</v>
      </c>
      <c r="X354">
        <f>VLOOKUP(C354,[2]matriz_atualizada!A:AK,10,0)</f>
        <v>0</v>
      </c>
      <c r="Y354" t="str">
        <f>VLOOKUP(C354,[2]matriz_atualizada!A:AK,9,0)</f>
        <v>LC</v>
      </c>
    </row>
    <row r="355" spans="1:26" hidden="1" x14ac:dyDescent="0.25">
      <c r="A355">
        <f>VLOOKUP(C355,[1]CBRO2015!B:AK,3,0)</f>
        <v>4649</v>
      </c>
      <c r="B355" t="str">
        <f>VLOOKUP(C355,[1]CBRO2015!B:AK,7,0)</f>
        <v>Thraupidae</v>
      </c>
      <c r="C355" s="4" t="s">
        <v>77</v>
      </c>
      <c r="D355">
        <v>1</v>
      </c>
      <c r="L355" t="s">
        <v>330</v>
      </c>
      <c r="M355" t="s">
        <v>331</v>
      </c>
      <c r="R355" t="s">
        <v>511</v>
      </c>
      <c r="S355" t="str">
        <f>VLOOKUP(C355,[1]CBRO2015!B:AK,2,0)</f>
        <v>saí-azul</v>
      </c>
      <c r="T355" t="str">
        <f>VLOOKUP(C355,[1]CBRO2015!B:AK,25,0)</f>
        <v>L</v>
      </c>
      <c r="U355" t="str">
        <f>VLOOKUP(C355,[1]CBRO2015!B:AK,32,0)</f>
        <v>F</v>
      </c>
      <c r="V355">
        <f>VLOOKUP(C355,[1]CBRO2015!B:AK,33,0)</f>
        <v>0</v>
      </c>
      <c r="W355">
        <f>VLOOKUP(C355,[1]CBRO2015!B:AK,34,0)</f>
        <v>0</v>
      </c>
      <c r="X355">
        <f>VLOOKUP(C355,[2]matriz_atualizada!A:AK,10,0)</f>
        <v>0</v>
      </c>
      <c r="Y355" t="str">
        <f>VLOOKUP(C355,[2]matriz_atualizada!A:AK,9,0)</f>
        <v>LC</v>
      </c>
    </row>
    <row r="356" spans="1:26" hidden="1" x14ac:dyDescent="0.25">
      <c r="A356">
        <f>VLOOKUP(C356,[1]CBRO2015!B:AK,3,0)</f>
        <v>4753</v>
      </c>
      <c r="B356" t="str">
        <f>VLOOKUP(C356,[1]CBRO2015!B:AK,7,0)</f>
        <v>Thraupidae</v>
      </c>
      <c r="C356" s="4" t="s">
        <v>66</v>
      </c>
      <c r="D356">
        <v>1</v>
      </c>
      <c r="L356" t="s">
        <v>330</v>
      </c>
      <c r="M356" t="s">
        <v>331</v>
      </c>
      <c r="R356" t="s">
        <v>511</v>
      </c>
      <c r="S356" t="str">
        <f>VLOOKUP(C356,[1]CBRO2015!B:AK,2,0)</f>
        <v>trinca-ferro</v>
      </c>
      <c r="T356" t="str">
        <f>VLOOKUP(C356,[1]CBRO2015!B:AK,25,0)</f>
        <v>L</v>
      </c>
      <c r="U356" t="str">
        <f>VLOOKUP(C356,[1]CBRO2015!B:AK,32,0)</f>
        <v>F</v>
      </c>
      <c r="V356">
        <f>VLOOKUP(C356,[1]CBRO2015!B:AK,33,0)</f>
        <v>0</v>
      </c>
      <c r="W356">
        <f>VLOOKUP(C356,[1]CBRO2015!B:AK,34,0)</f>
        <v>0</v>
      </c>
      <c r="X356">
        <f>VLOOKUP(C356,[2]matriz_atualizada!A:AK,10,0)</f>
        <v>0</v>
      </c>
      <c r="Y356" t="str">
        <f>VLOOKUP(C356,[2]matriz_atualizada!A:AK,9,0)</f>
        <v>LC</v>
      </c>
    </row>
    <row r="357" spans="1:26" hidden="1" x14ac:dyDescent="0.25">
      <c r="A357">
        <f>VLOOKUP(C357,[1]CBRO2015!B:AK,3,0)</f>
        <v>4657</v>
      </c>
      <c r="B357" t="str">
        <f>VLOOKUP(C357,[1]CBRO2015!B:AK,7,0)</f>
        <v>Thraupidae</v>
      </c>
      <c r="C357" s="4" t="s">
        <v>519</v>
      </c>
      <c r="D357">
        <v>1</v>
      </c>
      <c r="L357" t="s">
        <v>330</v>
      </c>
      <c r="M357" t="s">
        <v>331</v>
      </c>
      <c r="R357" t="s">
        <v>511</v>
      </c>
      <c r="S357" t="str">
        <f>VLOOKUP(C357,[1]CBRO2015!B:AK,2,0)</f>
        <v>cambacica</v>
      </c>
      <c r="T357" t="str">
        <f>VLOOKUP(C357,[1]CBRO2015!B:AK,25,0)</f>
        <v>L</v>
      </c>
      <c r="U357" t="str">
        <f>VLOOKUP(C357,[1]CBRO2015!B:AK,32,0)</f>
        <v>F</v>
      </c>
      <c r="V357">
        <f>VLOOKUP(C357,[1]CBRO2015!B:AK,33,0)</f>
        <v>0</v>
      </c>
      <c r="W357">
        <f>VLOOKUP(C357,[1]CBRO2015!B:AK,34,0)</f>
        <v>0</v>
      </c>
      <c r="X357">
        <f>VLOOKUP(C357,[2]matriz_atualizada!A:AK,10,0)</f>
        <v>0</v>
      </c>
      <c r="Y357" t="str">
        <f>VLOOKUP(C357,[2]matriz_atualizada!A:AK,9,0)</f>
        <v>LC</v>
      </c>
    </row>
    <row r="358" spans="1:26" hidden="1" x14ac:dyDescent="0.25">
      <c r="A358">
        <f>VLOOKUP(C358,[1]CBRO2015!B:AK,3,0)</f>
        <v>4575</v>
      </c>
      <c r="B358" t="str">
        <f>VLOOKUP(C358,[1]CBRO2015!B:AK,7,0)</f>
        <v>Thraupidae</v>
      </c>
      <c r="C358" s="4" t="s">
        <v>270</v>
      </c>
      <c r="D358">
        <v>1</v>
      </c>
      <c r="L358" t="s">
        <v>330</v>
      </c>
      <c r="M358" t="s">
        <v>331</v>
      </c>
      <c r="R358" t="s">
        <v>511</v>
      </c>
      <c r="S358" t="str">
        <f>VLOOKUP(C358,[1]CBRO2015!B:AK,2,0)</f>
        <v>tiziu</v>
      </c>
      <c r="T358" t="str">
        <f>VLOOKUP(C358,[1]CBRO2015!B:AK,25,0)</f>
        <v>L</v>
      </c>
      <c r="U358" t="str">
        <f>VLOOKUP(C358,[1]CBRO2015!B:AK,32,0)</f>
        <v>N</v>
      </c>
      <c r="V358">
        <f>VLOOKUP(C358,[1]CBRO2015!B:AK,33,0)</f>
        <v>0</v>
      </c>
      <c r="W358">
        <f>VLOOKUP(C358,[1]CBRO2015!B:AK,34,0)</f>
        <v>0</v>
      </c>
      <c r="X358">
        <f>VLOOKUP(C358,[2]matriz_atualizada!A:AK,10,0)</f>
        <v>0</v>
      </c>
      <c r="Y358" t="str">
        <f>VLOOKUP(C358,[2]matriz_atualizada!A:AK,9,0)</f>
        <v>LC</v>
      </c>
    </row>
    <row r="359" spans="1:26" hidden="1" x14ac:dyDescent="0.25">
      <c r="A359">
        <f>VLOOKUP(C359,[1]CBRO2015!B:AK,3,0)</f>
        <v>4587</v>
      </c>
      <c r="B359" t="str">
        <f>VLOOKUP(C359,[1]CBRO2015!B:AK,7,0)</f>
        <v>Thraupidae</v>
      </c>
      <c r="C359" s="4" t="s">
        <v>271</v>
      </c>
      <c r="D359">
        <v>1</v>
      </c>
      <c r="L359" t="s">
        <v>330</v>
      </c>
      <c r="M359" t="s">
        <v>331</v>
      </c>
      <c r="R359" t="s">
        <v>511</v>
      </c>
      <c r="S359" t="str">
        <f>VLOOKUP(C359,[1]CBRO2015!B:AK,2,0)</f>
        <v>tico-tico-rei</v>
      </c>
      <c r="T359" t="str">
        <f>VLOOKUP(C359,[1]CBRO2015!B:AK,25,0)</f>
        <v>L</v>
      </c>
      <c r="U359" t="str">
        <f>VLOOKUP(C359,[1]CBRO2015!B:AK,32,0)</f>
        <v>N</v>
      </c>
      <c r="V359">
        <f>VLOOKUP(C359,[1]CBRO2015!B:AK,33,0)</f>
        <v>0</v>
      </c>
      <c r="W359">
        <f>VLOOKUP(C359,[1]CBRO2015!B:AK,34,0)</f>
        <v>0</v>
      </c>
      <c r="X359">
        <f>VLOOKUP(C359,[2]matriz_atualizada!A:AK,10,0)</f>
        <v>0</v>
      </c>
      <c r="Y359" t="str">
        <f>VLOOKUP(C359,[2]matriz_atualizada!A:AK,9,0)</f>
        <v>LC</v>
      </c>
    </row>
    <row r="360" spans="1:26" hidden="1" x14ac:dyDescent="0.25">
      <c r="A360">
        <f>VLOOKUP(C360,[1]CBRO2015!B:AK,3,0)</f>
        <v>4614</v>
      </c>
      <c r="B360" t="str">
        <f>VLOOKUP(C360,[1]CBRO2015!B:AK,7,0)</f>
        <v>Thraupidae</v>
      </c>
      <c r="C360" s="4" t="s">
        <v>272</v>
      </c>
      <c r="D360">
        <v>1</v>
      </c>
      <c r="L360" t="s">
        <v>330</v>
      </c>
      <c r="M360" t="s">
        <v>331</v>
      </c>
      <c r="R360" t="s">
        <v>511</v>
      </c>
      <c r="S360" t="str">
        <f>VLOOKUP(C360,[1]CBRO2015!B:AK,2,0)</f>
        <v>tiê-preto</v>
      </c>
      <c r="T360" t="str">
        <f>VLOOKUP(C360,[1]CBRO2015!B:AK,25,0)</f>
        <v>L</v>
      </c>
      <c r="U360" t="str">
        <f>VLOOKUP(C360,[1]CBRO2015!B:AK,32,0)</f>
        <v>F</v>
      </c>
      <c r="V360" t="str">
        <f>VLOOKUP(C360,[1]CBRO2015!B:AK,33,0)</f>
        <v>MA</v>
      </c>
      <c r="W360">
        <f>VLOOKUP(C360,[1]CBRO2015!B:AK,34,0)</f>
        <v>0</v>
      </c>
      <c r="X360">
        <f>VLOOKUP(C360,[2]matriz_atualizada!A:AK,10,0)</f>
        <v>0</v>
      </c>
      <c r="Y360" t="str">
        <f>VLOOKUP(C360,[2]matriz_atualizada!A:AK,9,0)</f>
        <v>LC</v>
      </c>
    </row>
    <row r="361" spans="1:26" hidden="1" x14ac:dyDescent="0.25">
      <c r="A361">
        <f>VLOOKUP(C361,[1]CBRO2015!B:AK,3,0)</f>
        <v>4617</v>
      </c>
      <c r="B361" t="str">
        <f>VLOOKUP(C361,[1]CBRO2015!B:AK,7,0)</f>
        <v>Thraupidae</v>
      </c>
      <c r="C361" s="4" t="s">
        <v>273</v>
      </c>
      <c r="D361">
        <v>1</v>
      </c>
      <c r="L361" t="s">
        <v>330</v>
      </c>
      <c r="M361" t="s">
        <v>331</v>
      </c>
      <c r="R361" t="s">
        <v>511</v>
      </c>
      <c r="S361" t="str">
        <f>VLOOKUP(C361,[1]CBRO2015!B:AK,2,0)</f>
        <v>tiê-sangue</v>
      </c>
      <c r="T361" t="str">
        <f>VLOOKUP(C361,[1]CBRO2015!B:AK,25,0)</f>
        <v>L</v>
      </c>
      <c r="U361" t="str">
        <f>VLOOKUP(C361,[1]CBRO2015!B:AK,32,0)</f>
        <v>F</v>
      </c>
      <c r="V361" t="str">
        <f>VLOOKUP(C361,[1]CBRO2015!B:AK,33,0)</f>
        <v>MA</v>
      </c>
      <c r="W361">
        <f>VLOOKUP(C361,[1]CBRO2015!B:AK,34,0)</f>
        <v>0</v>
      </c>
      <c r="X361" t="e">
        <f>VLOOKUP(C361,[2]matriz_atualizada!A:AK,10,0)</f>
        <v>#N/A</v>
      </c>
      <c r="Y361" t="e">
        <f>VLOOKUP(C361,[2]matriz_atualizada!A:AK,9,0)</f>
        <v>#N/A</v>
      </c>
    </row>
    <row r="362" spans="1:26" hidden="1" x14ac:dyDescent="0.25">
      <c r="A362">
        <f>VLOOKUP(C362,[1]CBRO2015!B:AK,3,0)</f>
        <v>4620</v>
      </c>
      <c r="B362" t="str">
        <f>VLOOKUP(C362,[1]CBRO2015!B:AK,7,0)</f>
        <v>Thraupidae</v>
      </c>
      <c r="C362" s="4" t="s">
        <v>274</v>
      </c>
      <c r="D362">
        <v>1</v>
      </c>
      <c r="L362" t="s">
        <v>330</v>
      </c>
      <c r="M362" t="s">
        <v>331</v>
      </c>
      <c r="R362" t="s">
        <v>511</v>
      </c>
      <c r="S362" t="str">
        <f>VLOOKUP(C362,[1]CBRO2015!B:AK,2,0)</f>
        <v>pipira-vermelha</v>
      </c>
      <c r="T362" t="str">
        <f>VLOOKUP(C362,[1]CBRO2015!B:AK,25,0)</f>
        <v>L</v>
      </c>
      <c r="U362" t="str">
        <f>VLOOKUP(C362,[1]CBRO2015!B:AK,32,0)</f>
        <v>F</v>
      </c>
      <c r="V362">
        <f>VLOOKUP(C362,[1]CBRO2015!B:AK,33,0)</f>
        <v>0</v>
      </c>
      <c r="W362">
        <f>VLOOKUP(C362,[1]CBRO2015!B:AK,34,0)</f>
        <v>0</v>
      </c>
      <c r="X362">
        <f>VLOOKUP(C362,[2]matriz_atualizada!A:AK,10,0)</f>
        <v>0</v>
      </c>
      <c r="Y362" t="str">
        <f>VLOOKUP(C362,[2]matriz_atualizada!A:AK,9,0)</f>
        <v>LC</v>
      </c>
    </row>
    <row r="363" spans="1:26" hidden="1" x14ac:dyDescent="0.25">
      <c r="A363">
        <f>VLOOKUP(C363,[1]CBRO2015!B:AK,3,0)</f>
        <v>4670</v>
      </c>
      <c r="B363" t="str">
        <f>VLOOKUP(C363,[1]CBRO2015!B:AK,7,0)</f>
        <v>Thraupidae</v>
      </c>
      <c r="C363" s="4" t="s">
        <v>275</v>
      </c>
      <c r="D363">
        <v>1</v>
      </c>
      <c r="L363" t="s">
        <v>330</v>
      </c>
      <c r="M363" t="s">
        <v>331</v>
      </c>
      <c r="R363" t="s">
        <v>511</v>
      </c>
      <c r="S363" t="str">
        <f>VLOOKUP(C363,[1]CBRO2015!B:AK,2,0)</f>
        <v>bigodinho</v>
      </c>
      <c r="T363" t="str">
        <f>VLOOKUP(C363,[1]CBRO2015!B:AK,25,0)</f>
        <v>L</v>
      </c>
      <c r="U363" t="str">
        <f>VLOOKUP(C363,[1]CBRO2015!B:AK,32,0)</f>
        <v>N</v>
      </c>
      <c r="V363">
        <f>VLOOKUP(C363,[1]CBRO2015!B:AK,33,0)</f>
        <v>0</v>
      </c>
      <c r="W363">
        <f>VLOOKUP(C363,[1]CBRO2015!B:AK,34,0)</f>
        <v>0</v>
      </c>
      <c r="X363">
        <f>VLOOKUP(C363,[2]matriz_atualizada!A:AK,10,0)</f>
        <v>0</v>
      </c>
      <c r="Y363" t="str">
        <f>VLOOKUP(C363,[2]matriz_atualizada!A:AK,9,0)</f>
        <v>LC</v>
      </c>
    </row>
    <row r="364" spans="1:26" hidden="1" x14ac:dyDescent="0.25">
      <c r="A364">
        <f>VLOOKUP(C364,[1]CBRO2015!B:AK,3,0)</f>
        <v>4685</v>
      </c>
      <c r="B364" t="str">
        <f>VLOOKUP(C364,[1]CBRO2015!B:AK,7,0)</f>
        <v>Thraupidae</v>
      </c>
      <c r="C364" s="4" t="s">
        <v>276</v>
      </c>
      <c r="D364">
        <v>1</v>
      </c>
      <c r="L364" t="s">
        <v>330</v>
      </c>
      <c r="M364" t="s">
        <v>331</v>
      </c>
      <c r="R364" t="s">
        <v>511</v>
      </c>
      <c r="S364" t="str">
        <f>VLOOKUP(C364,[1]CBRO2015!B:AK,2,0)</f>
        <v>coleiro-do-brejo</v>
      </c>
      <c r="T364" t="str">
        <f>VLOOKUP(C364,[1]CBRO2015!B:AK,25,0)</f>
        <v>L</v>
      </c>
      <c r="U364" t="str">
        <f>VLOOKUP(C364,[1]CBRO2015!B:AK,32,0)</f>
        <v>N</v>
      </c>
      <c r="V364">
        <f>VLOOKUP(C364,[1]CBRO2015!B:AK,33,0)</f>
        <v>0</v>
      </c>
      <c r="W364">
        <f>VLOOKUP(C364,[1]CBRO2015!B:AK,34,0)</f>
        <v>0</v>
      </c>
      <c r="X364">
        <f>VLOOKUP(C364,[2]matriz_atualizada!A:AK,10,0)</f>
        <v>0</v>
      </c>
      <c r="Y364" t="str">
        <f>VLOOKUP(C364,[2]matriz_atualizada!A:AK,9,0)</f>
        <v>LC</v>
      </c>
    </row>
    <row r="365" spans="1:26" hidden="1" x14ac:dyDescent="0.25">
      <c r="A365">
        <f>VLOOKUP(C365,[1]CBRO2015!B:AK,3,0)</f>
        <v>4692</v>
      </c>
      <c r="B365" t="str">
        <f>VLOOKUP(C365,[1]CBRO2015!B:AK,7,0)</f>
        <v>Thraupidae</v>
      </c>
      <c r="C365" s="4" t="s">
        <v>277</v>
      </c>
      <c r="D365">
        <v>1</v>
      </c>
      <c r="L365" t="s">
        <v>330</v>
      </c>
      <c r="M365" t="s">
        <v>331</v>
      </c>
      <c r="R365" t="s">
        <v>511</v>
      </c>
      <c r="S365" t="str">
        <f>VLOOKUP(C365,[1]CBRO2015!B:AK,2,0)</f>
        <v>baiano</v>
      </c>
      <c r="T365" t="str">
        <f>VLOOKUP(C365,[1]CBRO2015!B:AK,25,0)</f>
        <v>L</v>
      </c>
      <c r="U365" t="str">
        <f>VLOOKUP(C365,[1]CBRO2015!B:AK,32,0)</f>
        <v>N</v>
      </c>
      <c r="V365">
        <f>VLOOKUP(C365,[1]CBRO2015!B:AK,33,0)</f>
        <v>0</v>
      </c>
      <c r="W365">
        <f>VLOOKUP(C365,[1]CBRO2015!B:AK,34,0)</f>
        <v>0</v>
      </c>
      <c r="X365">
        <f>VLOOKUP(C365,[2]matriz_atualizada!A:AK,10,0)</f>
        <v>0</v>
      </c>
      <c r="Y365" t="str">
        <f>VLOOKUP(C365,[2]matriz_atualizada!A:AK,9,0)</f>
        <v>LC</v>
      </c>
    </row>
    <row r="366" spans="1:26" hidden="1" x14ac:dyDescent="0.25">
      <c r="A366">
        <f>VLOOKUP(C366,[1]CBRO2015!B:AK,3,0)</f>
        <v>4696</v>
      </c>
      <c r="B366" t="str">
        <f>VLOOKUP(C366,[1]CBRO2015!B:AK,7,0)</f>
        <v>Thraupidae</v>
      </c>
      <c r="C366" s="4" t="s">
        <v>278</v>
      </c>
      <c r="D366">
        <v>1</v>
      </c>
      <c r="L366" t="s">
        <v>330</v>
      </c>
      <c r="M366" t="s">
        <v>331</v>
      </c>
      <c r="R366" t="s">
        <v>511</v>
      </c>
      <c r="S366" t="str">
        <f>VLOOKUP(C366,[1]CBRO2015!B:AK,2,0)</f>
        <v>coleirinho</v>
      </c>
      <c r="T366" t="str">
        <f>VLOOKUP(C366,[1]CBRO2015!B:AK,25,0)</f>
        <v>L</v>
      </c>
      <c r="U366" t="str">
        <f>VLOOKUP(C366,[1]CBRO2015!B:AK,32,0)</f>
        <v>N</v>
      </c>
      <c r="V366">
        <f>VLOOKUP(C366,[1]CBRO2015!B:AK,33,0)</f>
        <v>0</v>
      </c>
      <c r="W366">
        <f>VLOOKUP(C366,[1]CBRO2015!B:AK,34,0)</f>
        <v>0</v>
      </c>
      <c r="X366">
        <f>VLOOKUP(C366,[2]matriz_atualizada!A:AK,10,0)</f>
        <v>0</v>
      </c>
      <c r="Y366" t="str">
        <f>VLOOKUP(C366,[2]matriz_atualizada!A:AK,9,0)</f>
        <v>LC</v>
      </c>
    </row>
    <row r="367" spans="1:26" hidden="1" x14ac:dyDescent="0.25">
      <c r="A367">
        <f>VLOOKUP(C367,[1]CBRO2015!B:AK,3,0)</f>
        <v>4700</v>
      </c>
      <c r="B367" t="str">
        <f>VLOOKUP(C367,[1]CBRO2015!B:AK,7,0)</f>
        <v>Thraupidae</v>
      </c>
      <c r="C367" s="4" t="s">
        <v>279</v>
      </c>
      <c r="D367">
        <v>1</v>
      </c>
      <c r="L367" t="s">
        <v>330</v>
      </c>
      <c r="M367" t="s">
        <v>331</v>
      </c>
      <c r="R367" t="s">
        <v>511</v>
      </c>
      <c r="S367" t="str">
        <f>VLOOKUP(C367,[1]CBRO2015!B:AK,2,0)</f>
        <v>chorão</v>
      </c>
      <c r="T367" t="str">
        <f>VLOOKUP(C367,[1]CBRO2015!B:AK,25,0)</f>
        <v>L</v>
      </c>
      <c r="U367" t="str">
        <f>VLOOKUP(C367,[1]CBRO2015!B:AK,32,0)</f>
        <v>N</v>
      </c>
      <c r="V367">
        <f>VLOOKUP(C367,[1]CBRO2015!B:AK,33,0)</f>
        <v>0</v>
      </c>
      <c r="W367">
        <f>VLOOKUP(C367,[1]CBRO2015!B:AK,34,0)</f>
        <v>0</v>
      </c>
      <c r="X367">
        <f>VLOOKUP(C367,[2]matriz_atualizada!A:AK,10,0)</f>
        <v>0</v>
      </c>
      <c r="Y367" t="str">
        <f>VLOOKUP(C367,[2]matriz_atualizada!A:AK,9,0)</f>
        <v>LC</v>
      </c>
    </row>
    <row r="368" spans="1:26" hidden="1" x14ac:dyDescent="0.25">
      <c r="A368">
        <f>VLOOKUP(C368,[1]CBRO2015!B:AK,3,0)</f>
        <v>4705</v>
      </c>
      <c r="B368" t="str">
        <f>VLOOKUP(C368,[1]CBRO2015!B:AK,7,0)</f>
        <v>Thraupidae</v>
      </c>
      <c r="C368" s="4" t="s">
        <v>280</v>
      </c>
      <c r="D368">
        <v>1</v>
      </c>
      <c r="L368" t="s">
        <v>330</v>
      </c>
      <c r="M368" t="s">
        <v>331</v>
      </c>
      <c r="R368" t="s">
        <v>511</v>
      </c>
      <c r="S368" t="str">
        <f>VLOOKUP(C368,[1]CBRO2015!B:AK,2,0)</f>
        <v>caboclinho</v>
      </c>
      <c r="T368" t="str">
        <f>VLOOKUP(C368,[1]CBRO2015!B:AK,25,0)</f>
        <v>M</v>
      </c>
      <c r="U368" t="str">
        <f>VLOOKUP(C368,[1]CBRO2015!B:AK,32,0)</f>
        <v>N</v>
      </c>
      <c r="V368">
        <f>VLOOKUP(C368,[1]CBRO2015!B:AK,33,0)</f>
        <v>0</v>
      </c>
      <c r="W368" t="str">
        <f>VLOOKUP(C368,[1]CBRO2015!B:AK,34,0)</f>
        <v>VU</v>
      </c>
      <c r="X368">
        <f>VLOOKUP(C368,[2]matriz_atualizada!A:AK,10,0)</f>
        <v>0</v>
      </c>
      <c r="Y368" t="str">
        <f>VLOOKUP(C368,[2]matriz_atualizada!A:AK,9,0)</f>
        <v>LC</v>
      </c>
      <c r="Z368">
        <v>1</v>
      </c>
    </row>
    <row r="369" spans="1:26" hidden="1" x14ac:dyDescent="0.25">
      <c r="A369">
        <f>VLOOKUP(C369,[1]CBRO2015!B:AK,3,0)</f>
        <v>4706</v>
      </c>
      <c r="B369" t="str">
        <f>VLOOKUP(C369,[1]CBRO2015!B:AK,7,0)</f>
        <v>Thraupidae</v>
      </c>
      <c r="C369" s="4" t="s">
        <v>281</v>
      </c>
      <c r="D369">
        <v>1</v>
      </c>
      <c r="L369" t="s">
        <v>330</v>
      </c>
      <c r="M369" t="s">
        <v>331</v>
      </c>
      <c r="R369" t="s">
        <v>511</v>
      </c>
      <c r="S369" t="str">
        <f>VLOOKUP(C369,[1]CBRO2015!B:AK,2,0)</f>
        <v>caboclinho-branco</v>
      </c>
      <c r="T369" t="str">
        <f>VLOOKUP(C369,[1]CBRO2015!B:AK,25,0)</f>
        <v>M</v>
      </c>
      <c r="U369" t="str">
        <f>VLOOKUP(C369,[1]CBRO2015!B:AK,32,0)</f>
        <v>N</v>
      </c>
      <c r="V369">
        <f>VLOOKUP(C369,[1]CBRO2015!B:AK,33,0)</f>
        <v>0</v>
      </c>
      <c r="W369" t="str">
        <f>VLOOKUP(C369,[1]CBRO2015!B:AK,34,0)</f>
        <v>EN</v>
      </c>
      <c r="X369">
        <f>VLOOKUP(C369,[2]matriz_atualizada!A:AK,10,0)</f>
        <v>0</v>
      </c>
      <c r="Y369" t="str">
        <f>VLOOKUP(C369,[2]matriz_atualizada!A:AK,9,0)</f>
        <v>LC</v>
      </c>
      <c r="Z369">
        <v>1</v>
      </c>
    </row>
    <row r="370" spans="1:26" hidden="1" x14ac:dyDescent="0.25">
      <c r="A370">
        <f>VLOOKUP(C370,[1]CBRO2015!B:AK,3,0)</f>
        <v>4709</v>
      </c>
      <c r="B370" t="str">
        <f>VLOOKUP(C370,[1]CBRO2015!B:AK,7,0)</f>
        <v>Thraupidae</v>
      </c>
      <c r="C370" s="4" t="s">
        <v>282</v>
      </c>
      <c r="D370">
        <v>1</v>
      </c>
      <c r="L370" t="s">
        <v>330</v>
      </c>
      <c r="M370" t="s">
        <v>331</v>
      </c>
      <c r="R370" t="s">
        <v>511</v>
      </c>
      <c r="S370" t="str">
        <f>VLOOKUP(C370,[1]CBRO2015!B:AK,2,0)</f>
        <v>caboclinho-de-barriga-vermelha</v>
      </c>
      <c r="T370" t="str">
        <f>VLOOKUP(C370,[1]CBRO2015!B:AK,25,0)</f>
        <v>M</v>
      </c>
      <c r="U370" t="str">
        <f>VLOOKUP(C370,[1]CBRO2015!B:AK,32,0)</f>
        <v>N</v>
      </c>
      <c r="W370" t="str">
        <f>VLOOKUP(C370,[1]CBRO2015!B:AK,34,0)</f>
        <v>CR</v>
      </c>
      <c r="X370" t="str">
        <f>VLOOKUP(C370,[2]matriz_atualizada!A:AK,10,0)</f>
        <v>VU</v>
      </c>
      <c r="Y370" t="str">
        <f>VLOOKUP(C370,[2]matriz_atualizada!A:AK,9,0)</f>
        <v>LC</v>
      </c>
      <c r="Z370">
        <v>1</v>
      </c>
    </row>
    <row r="371" spans="1:26" hidden="1" x14ac:dyDescent="0.25">
      <c r="A371">
        <f>VLOOKUP(C371,[1]CBRO2015!B:AK,3,0)</f>
        <v>4774</v>
      </c>
      <c r="B371" t="str">
        <f>VLOOKUP(C371,[1]CBRO2015!B:AK,7,0)</f>
        <v>Thraupidae</v>
      </c>
      <c r="C371" s="4" t="s">
        <v>283</v>
      </c>
      <c r="D371">
        <v>1</v>
      </c>
      <c r="L371" t="s">
        <v>330</v>
      </c>
      <c r="M371" t="s">
        <v>331</v>
      </c>
      <c r="R371" t="s">
        <v>511</v>
      </c>
      <c r="S371" t="str">
        <f>VLOOKUP(C371,[1]CBRO2015!B:AK,2,0)</f>
        <v>saí-canário</v>
      </c>
      <c r="T371" t="str">
        <f>VLOOKUP(C371,[1]CBRO2015!B:AK,25,0)</f>
        <v>L</v>
      </c>
      <c r="U371" t="str">
        <f>VLOOKUP(C371,[1]CBRO2015!B:AK,32,0)</f>
        <v>F</v>
      </c>
      <c r="V371">
        <f>VLOOKUP(C371,[1]CBRO2015!B:AK,33,0)</f>
        <v>0</v>
      </c>
      <c r="W371">
        <f>VLOOKUP(C371,[1]CBRO2015!B:AK,34,0)</f>
        <v>0</v>
      </c>
      <c r="X371">
        <f>VLOOKUP(C371,[2]matriz_atualizada!A:AK,10,0)</f>
        <v>0</v>
      </c>
      <c r="Y371" t="str">
        <f>VLOOKUP(C371,[2]matriz_atualizada!A:AK,9,0)</f>
        <v>LC</v>
      </c>
    </row>
    <row r="372" spans="1:26" hidden="1" x14ac:dyDescent="0.25">
      <c r="A372">
        <f>VLOOKUP(C372,[1]CBRO2015!B:AK,3,0)</f>
        <v>4514</v>
      </c>
      <c r="B372" t="str">
        <f>VLOOKUP(C372,[1]CBRO2015!B:AK,7,0)</f>
        <v>Thraupidae</v>
      </c>
      <c r="C372" s="4" t="s">
        <v>31</v>
      </c>
      <c r="D372">
        <v>1</v>
      </c>
      <c r="L372" t="s">
        <v>330</v>
      </c>
      <c r="M372" t="s">
        <v>331</v>
      </c>
      <c r="R372" t="s">
        <v>511</v>
      </c>
      <c r="S372" t="str">
        <f>VLOOKUP(C372,[1]CBRO2015!B:AK,2,0)</f>
        <v>figuinha-de-rabo-castanho</v>
      </c>
      <c r="T372" t="str">
        <f>VLOOKUP(C372,[1]CBRO2015!B:AK,25,0)</f>
        <v>L</v>
      </c>
      <c r="U372" t="str">
        <f>VLOOKUP(C372,[1]CBRO2015!B:AK,32,0)</f>
        <v>F</v>
      </c>
      <c r="V372">
        <f>VLOOKUP(C372,[1]CBRO2015!B:AK,33,0)</f>
        <v>0</v>
      </c>
      <c r="W372">
        <f>VLOOKUP(C372,[1]CBRO2015!B:AK,34,0)</f>
        <v>0</v>
      </c>
      <c r="X372">
        <f>VLOOKUP(C372,[2]matriz_atualizada!A:AK,10,0)</f>
        <v>0</v>
      </c>
      <c r="Y372" t="str">
        <f>VLOOKUP(C372,[2]matriz_atualizada!A:AK,9,0)</f>
        <v>LC</v>
      </c>
    </row>
    <row r="373" spans="1:26" hidden="1" x14ac:dyDescent="0.25">
      <c r="A373">
        <f>VLOOKUP(C373,[1]CBRO2015!B:AK,3,0)</f>
        <v>4525</v>
      </c>
      <c r="B373" t="str">
        <f>VLOOKUP(C373,[1]CBRO2015!B:AK,7,0)</f>
        <v>Thraupidae</v>
      </c>
      <c r="C373" s="4" t="s">
        <v>520</v>
      </c>
      <c r="D373">
        <v>1</v>
      </c>
      <c r="L373" t="s">
        <v>330</v>
      </c>
      <c r="M373" t="s">
        <v>331</v>
      </c>
      <c r="R373" t="s">
        <v>511</v>
      </c>
      <c r="S373" t="str">
        <f>VLOOKUP(C373,[1]CBRO2015!B:AK,2,0)</f>
        <v>canário-da-terra</v>
      </c>
      <c r="T373" t="str">
        <f>VLOOKUP(C373,[1]CBRO2015!B:AK,25,0)</f>
        <v>L</v>
      </c>
      <c r="U373" t="str">
        <f>VLOOKUP(C373,[1]CBRO2015!B:AK,32,0)</f>
        <v>N</v>
      </c>
      <c r="V373">
        <f>VLOOKUP(C373,[1]CBRO2015!B:AK,33,0)</f>
        <v>0</v>
      </c>
      <c r="W373">
        <f>VLOOKUP(C373,[1]CBRO2015!B:AK,34,0)</f>
        <v>0</v>
      </c>
      <c r="X373">
        <f>VLOOKUP(C373,[2]matriz_atualizada!A:AK,10,0)</f>
        <v>0</v>
      </c>
      <c r="Y373" t="str">
        <f>VLOOKUP(C373,[2]matriz_atualizada!A:AK,9,0)</f>
        <v>LC</v>
      </c>
    </row>
    <row r="374" spans="1:26" hidden="1" x14ac:dyDescent="0.25">
      <c r="A374">
        <f>VLOOKUP(C374,[1]CBRO2015!B:AK,3,0)</f>
        <v>4531</v>
      </c>
      <c r="B374" t="str">
        <f>VLOOKUP(C374,[1]CBRO2015!B:AK,7,0)</f>
        <v>Thraupidae</v>
      </c>
      <c r="C374" s="4" t="s">
        <v>284</v>
      </c>
      <c r="D374">
        <v>1</v>
      </c>
      <c r="L374" t="s">
        <v>330</v>
      </c>
      <c r="M374" t="s">
        <v>331</v>
      </c>
      <c r="R374" t="s">
        <v>511</v>
      </c>
      <c r="S374" t="str">
        <f>VLOOKUP(C374,[1]CBRO2015!B:AK,2,0)</f>
        <v>tipio</v>
      </c>
      <c r="T374" t="str">
        <f>VLOOKUP(C374,[1]CBRO2015!B:AK,25,0)</f>
        <v>L</v>
      </c>
      <c r="U374" t="str">
        <f>VLOOKUP(C374,[1]CBRO2015!B:AK,32,0)</f>
        <v>N</v>
      </c>
      <c r="V374">
        <f>VLOOKUP(C374,[1]CBRO2015!B:AK,33,0)</f>
        <v>0</v>
      </c>
      <c r="W374">
        <f>VLOOKUP(C374,[1]CBRO2015!B:AK,34,0)</f>
        <v>0</v>
      </c>
      <c r="X374">
        <f>VLOOKUP(C374,[2]matriz_atualizada!A:AK,10,0)</f>
        <v>0</v>
      </c>
      <c r="Y374" t="str">
        <f>VLOOKUP(C374,[2]matriz_atualizada!A:AK,9,0)</f>
        <v>LC</v>
      </c>
    </row>
    <row r="375" spans="1:26" hidden="1" x14ac:dyDescent="0.25">
      <c r="A375">
        <f>VLOOKUP(C375,[1]CBRO2015!B:AK,3,0)</f>
        <v>4399</v>
      </c>
      <c r="B375" t="str">
        <f>VLOOKUP(C375,[1]CBRO2015!B:AK,7,0)</f>
        <v>Thraupidae</v>
      </c>
      <c r="C375" s="4" t="s">
        <v>285</v>
      </c>
      <c r="D375">
        <v>1</v>
      </c>
      <c r="L375" t="s">
        <v>330</v>
      </c>
      <c r="M375" t="s">
        <v>331</v>
      </c>
      <c r="R375" t="s">
        <v>511</v>
      </c>
      <c r="S375" t="str">
        <f>VLOOKUP(C375,[1]CBRO2015!B:AK,2,0)</f>
        <v>saíra-viúva</v>
      </c>
      <c r="T375" t="str">
        <f>VLOOKUP(C375,[1]CBRO2015!B:AK,25,0)</f>
        <v>L</v>
      </c>
      <c r="U375" t="str">
        <f>VLOOKUP(C375,[1]CBRO2015!B:AK,32,0)</f>
        <v>F</v>
      </c>
      <c r="V375">
        <f>VLOOKUP(C375,[1]CBRO2015!B:AK,33,0)</f>
        <v>0</v>
      </c>
      <c r="W375">
        <f>VLOOKUP(C375,[1]CBRO2015!B:AK,34,0)</f>
        <v>0</v>
      </c>
      <c r="X375">
        <f>VLOOKUP(C375,[2]matriz_atualizada!A:AK,10,0)</f>
        <v>0</v>
      </c>
      <c r="Y375" t="str">
        <f>VLOOKUP(C375,[2]matriz_atualizada!A:AK,9,0)</f>
        <v>LC</v>
      </c>
    </row>
    <row r="376" spans="1:26" x14ac:dyDescent="0.25">
      <c r="A376">
        <f>VLOOKUP(C376,[1]CBRO2015!B:AK,3,0)</f>
        <v>4402</v>
      </c>
      <c r="B376" t="str">
        <f>VLOOKUP(C376,[1]CBRO2015!B:AK,7,0)</f>
        <v>Thraupidae</v>
      </c>
      <c r="C376" s="4" t="s">
        <v>286</v>
      </c>
      <c r="D376">
        <v>1</v>
      </c>
      <c r="L376" t="s">
        <v>330</v>
      </c>
      <c r="M376" t="s">
        <v>331</v>
      </c>
      <c r="R376" t="s">
        <v>511</v>
      </c>
      <c r="S376" t="str">
        <f>VLOOKUP(C376,[1]CBRO2015!B:AK,2,0)</f>
        <v>sanhaço-papa-laranja</v>
      </c>
      <c r="T376" t="e">
        <f>VLOOKUP(C376,[1]CBRO2015!B:AK,25,0)</f>
        <v>#N/A</v>
      </c>
      <c r="U376">
        <f>VLOOKUP(C376,[1]CBRO2015!B:AK,32,0)</f>
        <v>0</v>
      </c>
      <c r="V376">
        <f>VLOOKUP(C376,[1]CBRO2015!B:AK,33,0)</f>
        <v>0</v>
      </c>
      <c r="W376">
        <f>VLOOKUP(C376,[1]CBRO2015!B:AK,34,0)</f>
        <v>0</v>
      </c>
      <c r="X376" t="e">
        <f>VLOOKUP(C376,[2]matriz_atualizada!A:AK,10,0)</f>
        <v>#N/A</v>
      </c>
      <c r="Y376" t="e">
        <f>VLOOKUP(C376,[2]matriz_atualizada!A:AK,9,0)</f>
        <v>#N/A</v>
      </c>
    </row>
    <row r="377" spans="1:26" hidden="1" x14ac:dyDescent="0.25">
      <c r="A377">
        <f>VLOOKUP(C377,[1]CBRO2015!B:AK,3,0)</f>
        <v>4412</v>
      </c>
      <c r="B377" t="str">
        <f>VLOOKUP(C377,[1]CBRO2015!B:AK,7,0)</f>
        <v>Thraupidae</v>
      </c>
      <c r="C377" s="4" t="s">
        <v>287</v>
      </c>
      <c r="D377">
        <v>1</v>
      </c>
      <c r="L377" t="s">
        <v>330</v>
      </c>
      <c r="M377" t="s">
        <v>331</v>
      </c>
      <c r="R377" t="s">
        <v>511</v>
      </c>
      <c r="S377" t="str">
        <f>VLOOKUP(C377,[1]CBRO2015!B:AK,2,0)</f>
        <v>sanhaço-frade</v>
      </c>
      <c r="T377" t="str">
        <f>VLOOKUP(C377,[1]CBRO2015!B:AK,25,0)</f>
        <v>L</v>
      </c>
      <c r="U377" t="str">
        <f>VLOOKUP(C377,[1]CBRO2015!B:AK,32,0)</f>
        <v>F</v>
      </c>
      <c r="V377">
        <f>VLOOKUP(C377,[1]CBRO2015!B:AK,33,0)</f>
        <v>0</v>
      </c>
      <c r="W377">
        <f>VLOOKUP(C377,[1]CBRO2015!B:AK,34,0)</f>
        <v>0</v>
      </c>
      <c r="X377">
        <f>VLOOKUP(C377,[2]matriz_atualizada!A:AK,10,0)</f>
        <v>0</v>
      </c>
      <c r="Y377" t="str">
        <f>VLOOKUP(C377,[2]matriz_atualizada!A:AK,9,0)</f>
        <v>LC</v>
      </c>
    </row>
    <row r="378" spans="1:26" hidden="1" x14ac:dyDescent="0.25">
      <c r="A378">
        <f>VLOOKUP(C378,[1]CBRO2015!B:AK,3,0)</f>
        <v>4423</v>
      </c>
      <c r="B378" t="str">
        <f>VLOOKUP(C378,[1]CBRO2015!B:AK,7,0)</f>
        <v>Thraupidae</v>
      </c>
      <c r="C378" s="4" t="s">
        <v>526</v>
      </c>
      <c r="D378">
        <v>1</v>
      </c>
      <c r="L378" t="s">
        <v>330</v>
      </c>
      <c r="M378" t="s">
        <v>331</v>
      </c>
      <c r="R378" t="s">
        <v>511</v>
      </c>
      <c r="S378" t="str">
        <f>VLOOKUP(C378,[1]CBRO2015!B:AK,2,0)</f>
        <v>bico-de-veludo</v>
      </c>
      <c r="T378" t="str">
        <f>VLOOKUP(C378,[1]CBRO2015!B:AK,25,0)</f>
        <v>L</v>
      </c>
      <c r="U378" t="str">
        <f>VLOOKUP(C378,[1]CBRO2015!B:AK,32,0)</f>
        <v>F</v>
      </c>
      <c r="V378">
        <f>VLOOKUP(C378,[1]CBRO2015!B:AK,33,0)</f>
        <v>0</v>
      </c>
      <c r="W378">
        <f>VLOOKUP(C378,[1]CBRO2015!B:AK,34,0)</f>
        <v>0</v>
      </c>
      <c r="X378">
        <f>VLOOKUP(C378,[2]matriz_atualizada!A:AK,10,0)</f>
        <v>0</v>
      </c>
      <c r="Y378" t="str">
        <f>VLOOKUP(C378,[2]matriz_atualizada!A:AK,9,0)</f>
        <v>LC</v>
      </c>
    </row>
    <row r="379" spans="1:26" hidden="1" x14ac:dyDescent="0.25">
      <c r="A379">
        <f>VLOOKUP(C379,[1]CBRO2015!B:AK,3,0)</f>
        <v>4426</v>
      </c>
      <c r="B379" t="str">
        <f>VLOOKUP(C379,[1]CBRO2015!B:AK,7,0)</f>
        <v>Thraupidae</v>
      </c>
      <c r="C379" s="4" t="s">
        <v>288</v>
      </c>
      <c r="D379">
        <v>1</v>
      </c>
      <c r="L379" t="s">
        <v>330</v>
      </c>
      <c r="M379" t="s">
        <v>331</v>
      </c>
      <c r="R379" t="s">
        <v>511</v>
      </c>
      <c r="S379" t="str">
        <f>VLOOKUP(C379,[1]CBRO2015!B:AK,2,0)</f>
        <v>cardeal-do-nordeste</v>
      </c>
      <c r="T379" t="str">
        <f>VLOOKUP(C379,[1]CBRO2015!B:AK,25,0)</f>
        <v>L</v>
      </c>
      <c r="U379" t="str">
        <f>VLOOKUP(C379,[1]CBRO2015!B:AK,32,0)</f>
        <v>N</v>
      </c>
      <c r="V379" t="s">
        <v>584</v>
      </c>
      <c r="W379">
        <f>VLOOKUP(C379,[1]CBRO2015!B:AK,34,0)</f>
        <v>0</v>
      </c>
      <c r="X379">
        <f>VLOOKUP(C379,[2]matriz_atualizada!A:AK,10,0)</f>
        <v>0</v>
      </c>
      <c r="Y379" t="str">
        <f>VLOOKUP(C379,[2]matriz_atualizada!A:AK,9,0)</f>
        <v>LC</v>
      </c>
    </row>
    <row r="380" spans="1:26" hidden="1" x14ac:dyDescent="0.25">
      <c r="A380">
        <f>VLOOKUP(C380,[1]CBRO2015!B:AK,3,0)</f>
        <v>4478</v>
      </c>
      <c r="B380" t="str">
        <f>VLOOKUP(C380,[1]CBRO2015!B:AK,7,0)</f>
        <v>Thraupidae</v>
      </c>
      <c r="C380" s="4" t="s">
        <v>289</v>
      </c>
      <c r="D380">
        <v>1</v>
      </c>
      <c r="L380" t="s">
        <v>330</v>
      </c>
      <c r="M380" t="s">
        <v>331</v>
      </c>
      <c r="R380" t="s">
        <v>511</v>
      </c>
      <c r="S380" t="str">
        <f>VLOOKUP(C380,[1]CBRO2015!B:AK,2,0)</f>
        <v>sanhaço-cinzento</v>
      </c>
      <c r="T380" t="str">
        <f>VLOOKUP(C380,[1]CBRO2015!B:AK,25,0)</f>
        <v>L</v>
      </c>
      <c r="U380" t="str">
        <f>VLOOKUP(C380,[1]CBRO2015!B:AK,32,0)</f>
        <v>F</v>
      </c>
      <c r="V380">
        <f>VLOOKUP(C380,[1]CBRO2015!B:AK,33,0)</f>
        <v>0</v>
      </c>
      <c r="W380">
        <f>VLOOKUP(C380,[1]CBRO2015!B:AK,34,0)</f>
        <v>0</v>
      </c>
      <c r="X380" t="e">
        <f>VLOOKUP(C380,[2]matriz_atualizada!A:AK,10,0)</f>
        <v>#N/A</v>
      </c>
      <c r="Y380" t="e">
        <f>VLOOKUP(C380,[2]matriz_atualizada!A:AK,9,0)</f>
        <v>#N/A</v>
      </c>
    </row>
    <row r="381" spans="1:26" hidden="1" x14ac:dyDescent="0.25">
      <c r="A381">
        <f>VLOOKUP(C381,[1]CBRO2015!B:AK,3,0)</f>
        <v>4481</v>
      </c>
      <c r="B381" t="str">
        <f>VLOOKUP(C381,[1]CBRO2015!B:AK,7,0)</f>
        <v>Thraupidae</v>
      </c>
      <c r="C381" s="4" t="s">
        <v>290</v>
      </c>
      <c r="D381">
        <v>1</v>
      </c>
      <c r="L381" t="s">
        <v>330</v>
      </c>
      <c r="M381" t="s">
        <v>331</v>
      </c>
      <c r="R381" t="s">
        <v>511</v>
      </c>
      <c r="S381" t="str">
        <f>VLOOKUP(C381,[1]CBRO2015!B:AK,2,0)</f>
        <v>sanhaço-do-coqueiro</v>
      </c>
      <c r="T381" t="str">
        <f>VLOOKUP(C381,[1]CBRO2015!B:AK,25,0)</f>
        <v>L</v>
      </c>
      <c r="U381" t="str">
        <f>VLOOKUP(C381,[1]CBRO2015!B:AK,32,0)</f>
        <v>F</v>
      </c>
      <c r="V381">
        <f>VLOOKUP(C381,[1]CBRO2015!B:AK,33,0)</f>
        <v>0</v>
      </c>
      <c r="W381">
        <f>VLOOKUP(C381,[1]CBRO2015!B:AK,34,0)</f>
        <v>0</v>
      </c>
      <c r="X381" t="e">
        <f>VLOOKUP(C381,[2]matriz_atualizada!A:AK,10,0)</f>
        <v>#N/A</v>
      </c>
      <c r="Y381" t="e">
        <f>VLOOKUP(C381,[2]matriz_atualizada!A:AK,9,0)</f>
        <v>#N/A</v>
      </c>
    </row>
    <row r="382" spans="1:26" hidden="1" x14ac:dyDescent="0.25">
      <c r="A382">
        <f>VLOOKUP(C382,[1]CBRO2015!B:AK,3,0)</f>
        <v>4493</v>
      </c>
      <c r="B382" t="str">
        <f>VLOOKUP(C382,[1]CBRO2015!B:AK,7,0)</f>
        <v>Thraupidae</v>
      </c>
      <c r="C382" s="4" t="s">
        <v>291</v>
      </c>
      <c r="D382">
        <v>1</v>
      </c>
      <c r="L382" t="s">
        <v>330</v>
      </c>
      <c r="M382" t="s">
        <v>331</v>
      </c>
      <c r="R382" t="s">
        <v>511</v>
      </c>
      <c r="S382" t="str">
        <f>VLOOKUP(C382,[1]CBRO2015!B:AK,2,0)</f>
        <v>saíra-amarela</v>
      </c>
      <c r="T382" t="str">
        <f>VLOOKUP(C382,[1]CBRO2015!B:AK,25,0)</f>
        <v>M</v>
      </c>
      <c r="U382" t="str">
        <f>VLOOKUP(C382,[1]CBRO2015!B:AK,32,0)</f>
        <v>F</v>
      </c>
      <c r="V382">
        <f>VLOOKUP(C382,[1]CBRO2015!B:AK,33,0)</f>
        <v>0</v>
      </c>
      <c r="W382">
        <f>VLOOKUP(C382,[1]CBRO2015!B:AK,34,0)</f>
        <v>0</v>
      </c>
      <c r="X382" t="e">
        <f>VLOOKUP(C382,[2]matriz_atualizada!A:AK,10,0)</f>
        <v>#N/A</v>
      </c>
      <c r="Y382" t="e">
        <f>VLOOKUP(C382,[2]matriz_atualizada!A:AK,9,0)</f>
        <v>#N/A</v>
      </c>
    </row>
    <row r="383" spans="1:26" hidden="1" x14ac:dyDescent="0.25">
      <c r="A383">
        <f>VLOOKUP(C383,[1]CBRO2015!B:AK,3,0)</f>
        <v>31</v>
      </c>
      <c r="B383" t="str">
        <f>VLOOKUP(C383,[1]CBRO2015!B:AK,7,0)</f>
        <v>Tinamidae</v>
      </c>
      <c r="C383" s="4" t="s">
        <v>332</v>
      </c>
      <c r="D383">
        <v>1</v>
      </c>
      <c r="L383" t="s">
        <v>347</v>
      </c>
      <c r="M383" t="s">
        <v>331</v>
      </c>
      <c r="R383" t="s">
        <v>511</v>
      </c>
      <c r="S383" t="str">
        <f>VLOOKUP(C383,[1]CBRO2015!B:AK,2,0)</f>
        <v>jaó</v>
      </c>
      <c r="T383" t="str">
        <f>VLOOKUP(C383,[1]CBRO2015!B:AK,25,0)</f>
        <v>L</v>
      </c>
      <c r="U383" t="str">
        <f>VLOOKUP(C383,[1]CBRO2015!B:AK,32,0)</f>
        <v>F</v>
      </c>
      <c r="V383">
        <f>VLOOKUP(C383,[1]CBRO2015!B:AK,33,0)</f>
        <v>0</v>
      </c>
      <c r="W383" t="str">
        <f>VLOOKUP(C383,[1]CBRO2015!B:AK,34,0)</f>
        <v>VU</v>
      </c>
      <c r="X383">
        <f>VLOOKUP(C383,[2]matriz_atualizada!A:AK,10,0)</f>
        <v>0</v>
      </c>
      <c r="Y383" t="str">
        <f>VLOOKUP(C383,[2]matriz_atualizada!A:AK,9,0)</f>
        <v>LC</v>
      </c>
      <c r="Z383">
        <v>1</v>
      </c>
    </row>
    <row r="384" spans="1:26" hidden="1" x14ac:dyDescent="0.25">
      <c r="A384">
        <f>VLOOKUP(C384,[1]CBRO2015!B:AK,3,0)</f>
        <v>49</v>
      </c>
      <c r="B384" t="str">
        <f>VLOOKUP(C384,[1]CBRO2015!B:AK,7,0)</f>
        <v>Tinamidae</v>
      </c>
      <c r="C384" s="4" t="s">
        <v>292</v>
      </c>
      <c r="D384">
        <v>1</v>
      </c>
      <c r="L384" t="s">
        <v>347</v>
      </c>
      <c r="M384" t="s">
        <v>331</v>
      </c>
      <c r="R384" t="s">
        <v>511</v>
      </c>
      <c r="S384" t="str">
        <f>VLOOKUP(C384,[1]CBRO2015!B:AK,2,0)</f>
        <v>inambu-chororó</v>
      </c>
      <c r="T384" t="str">
        <f>VLOOKUP(C384,[1]CBRO2015!B:AK,25,0)</f>
        <v>L</v>
      </c>
      <c r="U384" t="str">
        <f>VLOOKUP(C384,[1]CBRO2015!B:AK,32,0)</f>
        <v>N</v>
      </c>
      <c r="V384">
        <f>VLOOKUP(C384,[1]CBRO2015!B:AK,33,0)</f>
        <v>0</v>
      </c>
      <c r="W384">
        <f>VLOOKUP(C384,[1]CBRO2015!B:AK,34,0)</f>
        <v>0</v>
      </c>
      <c r="X384">
        <f>VLOOKUP(C384,[2]matriz_atualizada!A:AK,10,0)</f>
        <v>0</v>
      </c>
      <c r="Y384" t="str">
        <f>VLOOKUP(C384,[2]matriz_atualizada!A:AK,9,0)</f>
        <v>LC</v>
      </c>
    </row>
    <row r="385" spans="1:26" hidden="1" x14ac:dyDescent="0.25">
      <c r="A385">
        <f>VLOOKUP(C385,[1]CBRO2015!B:AK,3,0)</f>
        <v>50</v>
      </c>
      <c r="B385" t="str">
        <f>VLOOKUP(C385,[1]CBRO2015!B:AK,7,0)</f>
        <v>Tinamidae</v>
      </c>
      <c r="C385" s="4" t="s">
        <v>333</v>
      </c>
      <c r="D385">
        <v>1</v>
      </c>
      <c r="L385" t="s">
        <v>347</v>
      </c>
      <c r="M385" t="s">
        <v>331</v>
      </c>
      <c r="R385" t="s">
        <v>511</v>
      </c>
      <c r="S385" t="str">
        <f>VLOOKUP(C385,[1]CBRO2015!B:AK,2,0)</f>
        <v>inambu-chintã</v>
      </c>
      <c r="T385" t="str">
        <f>VLOOKUP(C385,[1]CBRO2015!B:AK,25,0)</f>
        <v>L</v>
      </c>
      <c r="U385" t="str">
        <f>VLOOKUP(C385,[1]CBRO2015!B:AK,32,0)</f>
        <v>F</v>
      </c>
      <c r="V385">
        <f>VLOOKUP(C385,[1]CBRO2015!B:AK,33,0)</f>
        <v>0</v>
      </c>
      <c r="W385">
        <f>VLOOKUP(C385,[1]CBRO2015!B:AK,34,0)</f>
        <v>0</v>
      </c>
      <c r="X385">
        <f>VLOOKUP(C385,[2]matriz_atualizada!A:AK,10,0)</f>
        <v>0</v>
      </c>
      <c r="Y385" t="str">
        <f>VLOOKUP(C385,[2]matriz_atualizada!A:AK,9,0)</f>
        <v>LC</v>
      </c>
    </row>
    <row r="386" spans="1:26" hidden="1" x14ac:dyDescent="0.25">
      <c r="A386">
        <f>VLOOKUP(C386,[1]CBRO2015!B:AK,3,0)</f>
        <v>60</v>
      </c>
      <c r="B386" t="str">
        <f>VLOOKUP(C386,[1]CBRO2015!B:AK,7,0)</f>
        <v>Tinamidae</v>
      </c>
      <c r="C386" s="4" t="s">
        <v>293</v>
      </c>
      <c r="D386">
        <v>1</v>
      </c>
      <c r="L386" t="s">
        <v>347</v>
      </c>
      <c r="M386" t="s">
        <v>331</v>
      </c>
      <c r="R386" t="s">
        <v>511</v>
      </c>
      <c r="S386" t="str">
        <f>VLOOKUP(C386,[1]CBRO2015!B:AK,2,0)</f>
        <v>codorna-amarela</v>
      </c>
      <c r="T386" t="str">
        <f>VLOOKUP(C386,[1]CBRO2015!B:AK,25,0)</f>
        <v>L</v>
      </c>
      <c r="U386" t="str">
        <f>VLOOKUP(C386,[1]CBRO2015!B:AK,32,0)</f>
        <v>N</v>
      </c>
      <c r="V386">
        <f>VLOOKUP(C386,[1]CBRO2015!B:AK,33,0)</f>
        <v>0</v>
      </c>
      <c r="W386">
        <f>VLOOKUP(C386,[1]CBRO2015!B:AK,34,0)</f>
        <v>0</v>
      </c>
      <c r="X386">
        <f>VLOOKUP(C386,[2]matriz_atualizada!A:AK,10,0)</f>
        <v>0</v>
      </c>
      <c r="Y386" t="str">
        <f>VLOOKUP(C386,[2]matriz_atualizada!A:AK,9,0)</f>
        <v>LC</v>
      </c>
    </row>
    <row r="387" spans="1:26" hidden="1" x14ac:dyDescent="0.25">
      <c r="A387">
        <f>VLOOKUP(C387,[1]CBRO2015!B:AK,3,0)</f>
        <v>69</v>
      </c>
      <c r="B387" t="str">
        <f>VLOOKUP(C387,[1]CBRO2015!B:AK,7,0)</f>
        <v>Anhimidae</v>
      </c>
      <c r="C387" s="4" t="s">
        <v>294</v>
      </c>
      <c r="D387">
        <v>1</v>
      </c>
      <c r="L387" t="s">
        <v>347</v>
      </c>
      <c r="M387" t="s">
        <v>331</v>
      </c>
      <c r="R387" t="s">
        <v>511</v>
      </c>
      <c r="S387" t="str">
        <f>VLOOKUP(C387,[1]CBRO2015!B:AK,2,0)</f>
        <v>anhuma</v>
      </c>
      <c r="T387" t="str">
        <f>VLOOKUP(C387,[1]CBRO2015!B:AK,25,0)</f>
        <v>M</v>
      </c>
      <c r="U387" t="str">
        <f>VLOOKUP(C387,[1]CBRO2015!B:AK,32,0)</f>
        <v>A</v>
      </c>
      <c r="V387">
        <f>VLOOKUP(C387,[1]CBRO2015!B:AK,33,0)</f>
        <v>0</v>
      </c>
      <c r="W387" t="str">
        <f>VLOOKUP(C387,[1]CBRO2015!B:AK,34,0)</f>
        <v>NT</v>
      </c>
      <c r="X387">
        <f>VLOOKUP(C387,[2]matriz_atualizada!A:AK,10,0)</f>
        <v>0</v>
      </c>
      <c r="Y387" t="str">
        <f>VLOOKUP(C387,[2]matriz_atualizada!A:AK,9,0)</f>
        <v>LC</v>
      </c>
      <c r="Z387">
        <v>1</v>
      </c>
    </row>
    <row r="388" spans="1:26" hidden="1" x14ac:dyDescent="0.25">
      <c r="A388">
        <f>VLOOKUP(C388,[1]CBRO2015!B:AK,3,0)</f>
        <v>76</v>
      </c>
      <c r="B388" t="str">
        <f>VLOOKUP(C388,[1]CBRO2015!B:AK,7,0)</f>
        <v>Anatidae</v>
      </c>
      <c r="C388" s="4" t="s">
        <v>296</v>
      </c>
      <c r="D388">
        <v>1</v>
      </c>
      <c r="L388" t="s">
        <v>347</v>
      </c>
      <c r="M388" t="s">
        <v>331</v>
      </c>
      <c r="R388" t="s">
        <v>511</v>
      </c>
      <c r="S388" t="str">
        <f>VLOOKUP(C388,[1]CBRO2015!B:AK,2,0)</f>
        <v>irerê</v>
      </c>
      <c r="T388" t="str">
        <f>VLOOKUP(C388,[1]CBRO2015!B:AK,25,0)</f>
        <v>L</v>
      </c>
      <c r="U388" t="str">
        <f>VLOOKUP(C388,[1]CBRO2015!B:AK,32,0)</f>
        <v>A</v>
      </c>
      <c r="V388">
        <f>VLOOKUP(C388,[1]CBRO2015!B:AK,33,0)</f>
        <v>0</v>
      </c>
      <c r="W388">
        <f>VLOOKUP(C388,[1]CBRO2015!B:AK,34,0)</f>
        <v>0</v>
      </c>
      <c r="X388">
        <f>VLOOKUP(C388,[2]matriz_atualizada!A:AK,10,0)</f>
        <v>0</v>
      </c>
      <c r="Y388" t="str">
        <f>VLOOKUP(C388,[2]matriz_atualizada!A:AK,9,0)</f>
        <v>LC</v>
      </c>
    </row>
    <row r="389" spans="1:26" hidden="1" x14ac:dyDescent="0.25">
      <c r="A389">
        <f>VLOOKUP(C389,[1]CBRO2015!B:AK,3,0)</f>
        <v>77</v>
      </c>
      <c r="B389" t="str">
        <f>VLOOKUP(C389,[1]CBRO2015!B:AK,7,0)</f>
        <v>Anatidae</v>
      </c>
      <c r="C389" s="4" t="s">
        <v>297</v>
      </c>
      <c r="D389">
        <v>1</v>
      </c>
      <c r="L389" t="s">
        <v>347</v>
      </c>
      <c r="M389" t="s">
        <v>331</v>
      </c>
      <c r="R389" t="s">
        <v>511</v>
      </c>
      <c r="S389" t="str">
        <f>VLOOKUP(C389,[1]CBRO2015!B:AK,2,0)</f>
        <v>marreca-cabocla</v>
      </c>
      <c r="T389" t="str">
        <f>VLOOKUP(C389,[1]CBRO2015!B:AK,25,0)</f>
        <v>L</v>
      </c>
      <c r="U389" t="str">
        <f>VLOOKUP(C389,[1]CBRO2015!B:AK,32,0)</f>
        <v>A</v>
      </c>
      <c r="V389">
        <f>VLOOKUP(C389,[1]CBRO2015!B:AK,33,0)</f>
        <v>0</v>
      </c>
      <c r="W389">
        <f>VLOOKUP(C389,[1]CBRO2015!B:AK,34,0)</f>
        <v>0</v>
      </c>
      <c r="X389">
        <f>VLOOKUP(C389,[2]matriz_atualizada!A:AK,10,0)</f>
        <v>0</v>
      </c>
      <c r="Y389" t="str">
        <f>VLOOKUP(C389,[2]matriz_atualizada!A:AK,9,0)</f>
        <v>LC</v>
      </c>
    </row>
    <row r="390" spans="1:26" hidden="1" x14ac:dyDescent="0.25">
      <c r="A390">
        <f>VLOOKUP(C390,[1]CBRO2015!B:AK,3,0)</f>
        <v>91</v>
      </c>
      <c r="B390" t="str">
        <f>VLOOKUP(C390,[1]CBRO2015!B:AK,7,0)</f>
        <v>Anatidae</v>
      </c>
      <c r="C390" s="4" t="s">
        <v>82</v>
      </c>
      <c r="D390">
        <v>1</v>
      </c>
      <c r="L390" t="s">
        <v>347</v>
      </c>
      <c r="M390" t="s">
        <v>331</v>
      </c>
      <c r="R390" t="s">
        <v>511</v>
      </c>
      <c r="S390" t="str">
        <f>VLOOKUP(C390,[1]CBRO2015!B:AK,2,0)</f>
        <v>pato-do-mato</v>
      </c>
      <c r="T390" t="str">
        <f>VLOOKUP(C390,[1]CBRO2015!B:AK,25,0)</f>
        <v>M</v>
      </c>
      <c r="U390" t="str">
        <f>VLOOKUP(C390,[1]CBRO2015!B:AK,32,0)</f>
        <v>A</v>
      </c>
      <c r="V390">
        <f>VLOOKUP(C390,[1]CBRO2015!B:AK,33,0)</f>
        <v>0</v>
      </c>
      <c r="W390">
        <f>VLOOKUP(C390,[1]CBRO2015!B:AK,34,0)</f>
        <v>0</v>
      </c>
      <c r="X390">
        <f>VLOOKUP(C390,[2]matriz_atualizada!A:AK,10,0)</f>
        <v>0</v>
      </c>
      <c r="Y390" t="str">
        <f>VLOOKUP(C390,[2]matriz_atualizada!A:AK,9,0)</f>
        <v>LC</v>
      </c>
    </row>
    <row r="391" spans="1:26" hidden="1" x14ac:dyDescent="0.25">
      <c r="A391">
        <f>VLOOKUP(C391,[1]CBRO2015!B:AK,3,0)</f>
        <v>93</v>
      </c>
      <c r="B391" t="str">
        <f>VLOOKUP(C391,[1]CBRO2015!B:AK,7,0)</f>
        <v>Anatidae</v>
      </c>
      <c r="C391" s="4" t="s">
        <v>334</v>
      </c>
      <c r="D391">
        <v>1</v>
      </c>
      <c r="L391" t="s">
        <v>347</v>
      </c>
      <c r="M391" t="s">
        <v>331</v>
      </c>
      <c r="R391" t="s">
        <v>511</v>
      </c>
      <c r="S391" t="str">
        <f>VLOOKUP(C391,[1]CBRO2015!B:AK,2,0)</f>
        <v>pato-de-crista</v>
      </c>
      <c r="T391" t="str">
        <f>VLOOKUP(C391,[1]CBRO2015!B:AK,25,0)</f>
        <v>M</v>
      </c>
      <c r="U391" t="str">
        <f>VLOOKUP(C391,[1]CBRO2015!B:AK,32,0)</f>
        <v>A</v>
      </c>
      <c r="V391">
        <f>VLOOKUP(C391,[1]CBRO2015!B:AK,33,0)</f>
        <v>0</v>
      </c>
      <c r="W391" t="str">
        <f>VLOOKUP(C391,[1]CBRO2015!B:AK,34,0)</f>
        <v>VU</v>
      </c>
      <c r="X391">
        <f>VLOOKUP(C391,[2]matriz_atualizada!A:AK,10,0)</f>
        <v>0</v>
      </c>
      <c r="Y391" t="str">
        <f>VLOOKUP(C391,[2]matriz_atualizada!A:AK,9,0)</f>
        <v>LC</v>
      </c>
      <c r="Z391">
        <v>1</v>
      </c>
    </row>
    <row r="392" spans="1:26" hidden="1" x14ac:dyDescent="0.25">
      <c r="A392">
        <f>VLOOKUP(C392,[1]CBRO2015!B:AK,3,0)</f>
        <v>97</v>
      </c>
      <c r="B392" t="str">
        <f>VLOOKUP(C392,[1]CBRO2015!B:AK,7,0)</f>
        <v>Anatidae</v>
      </c>
      <c r="C392" s="4" t="s">
        <v>73</v>
      </c>
      <c r="D392">
        <v>1</v>
      </c>
      <c r="L392" t="s">
        <v>347</v>
      </c>
      <c r="M392" t="s">
        <v>331</v>
      </c>
      <c r="R392" t="s">
        <v>511</v>
      </c>
      <c r="S392" t="str">
        <f>VLOOKUP(C392,[1]CBRO2015!B:AK,2,0)</f>
        <v>ananaí</v>
      </c>
      <c r="T392" t="str">
        <f>VLOOKUP(C392,[1]CBRO2015!B:AK,25,0)</f>
        <v>L</v>
      </c>
      <c r="U392" t="str">
        <f>VLOOKUP(C392,[1]CBRO2015!B:AK,32,0)</f>
        <v>A</v>
      </c>
      <c r="V392">
        <f>VLOOKUP(C392,[1]CBRO2015!B:AK,33,0)</f>
        <v>0</v>
      </c>
      <c r="W392">
        <f>VLOOKUP(C392,[1]CBRO2015!B:AK,34,0)</f>
        <v>0</v>
      </c>
      <c r="X392">
        <f>VLOOKUP(C392,[2]matriz_atualizada!A:AK,10,0)</f>
        <v>0</v>
      </c>
      <c r="Y392" t="str">
        <f>VLOOKUP(C392,[2]matriz_atualizada!A:AK,9,0)</f>
        <v>LC</v>
      </c>
    </row>
    <row r="393" spans="1:26" hidden="1" x14ac:dyDescent="0.25">
      <c r="A393">
        <f>VLOOKUP(C393,[1]CBRO2015!B:AK,3,0)</f>
        <v>110</v>
      </c>
      <c r="B393" t="str">
        <f>VLOOKUP(C393,[1]CBRO2015!B:AK,7,0)</f>
        <v>Anatidae</v>
      </c>
      <c r="C393" s="4" t="s">
        <v>335</v>
      </c>
      <c r="D393">
        <v>1</v>
      </c>
      <c r="L393" t="s">
        <v>347</v>
      </c>
      <c r="M393" t="s">
        <v>331</v>
      </c>
      <c r="R393" t="s">
        <v>511</v>
      </c>
      <c r="S393" t="str">
        <f>VLOOKUP(C393,[1]CBRO2015!B:AK,2,0)</f>
        <v>marreca-cricri</v>
      </c>
      <c r="T393" t="str">
        <f>VLOOKUP(C393,[1]CBRO2015!B:AK,25,0)</f>
        <v>L</v>
      </c>
      <c r="U393" t="str">
        <f>VLOOKUP(C393,[1]CBRO2015!B:AK,32,0)</f>
        <v>A</v>
      </c>
      <c r="V393">
        <f>VLOOKUP(C393,[1]CBRO2015!B:AK,33,0)</f>
        <v>0</v>
      </c>
      <c r="W393">
        <f>VLOOKUP(C393,[1]CBRO2015!B:AK,34,0)</f>
        <v>0</v>
      </c>
      <c r="X393" t="e">
        <f>VLOOKUP(C393,[2]matriz_atualizada!A:AK,10,0)</f>
        <v>#N/A</v>
      </c>
      <c r="Y393" t="e">
        <f>VLOOKUP(C393,[2]matriz_atualizada!A:AK,9,0)</f>
        <v>#N/A</v>
      </c>
    </row>
    <row r="394" spans="1:26" hidden="1" x14ac:dyDescent="0.25">
      <c r="A394">
        <f>VLOOKUP(C394,[1]CBRO2015!B:AK,3,0)</f>
        <v>107</v>
      </c>
      <c r="B394" t="str">
        <f>VLOOKUP(C394,[1]CBRO2015!B:AK,7,0)</f>
        <v>Anatidae</v>
      </c>
      <c r="C394" s="4" t="s">
        <v>298</v>
      </c>
      <c r="D394">
        <v>1</v>
      </c>
      <c r="L394" t="s">
        <v>347</v>
      </c>
      <c r="M394" t="s">
        <v>331</v>
      </c>
      <c r="R394" t="s">
        <v>511</v>
      </c>
      <c r="S394" t="str">
        <f>VLOOKUP(C394,[1]CBRO2015!B:AK,2,0)</f>
        <v>marreca-toicinho</v>
      </c>
      <c r="T394" t="str">
        <f>VLOOKUP(C394,[1]CBRO2015!B:AK,25,0)</f>
        <v>L</v>
      </c>
      <c r="U394" t="str">
        <f>VLOOKUP(C394,[1]CBRO2015!B:AK,32,0)</f>
        <v>A</v>
      </c>
      <c r="V394">
        <f>VLOOKUP(C394,[1]CBRO2015!B:AK,33,0)</f>
        <v>0</v>
      </c>
      <c r="W394">
        <f>VLOOKUP(C394,[1]CBRO2015!B:AK,34,0)</f>
        <v>0</v>
      </c>
      <c r="X394">
        <f>VLOOKUP(C394,[2]matriz_atualizada!A:AK,10,0)</f>
        <v>0</v>
      </c>
      <c r="Y394" t="str">
        <f>VLOOKUP(C394,[2]matriz_atualizada!A:AK,9,0)</f>
        <v>LC</v>
      </c>
    </row>
    <row r="395" spans="1:26" hidden="1" x14ac:dyDescent="0.25">
      <c r="A395">
        <f>VLOOKUP(C395,[1]CBRO2015!B:AK,3,0)</f>
        <v>102</v>
      </c>
      <c r="B395" t="str">
        <f>VLOOKUP(C395,[1]CBRO2015!B:AK,7,0)</f>
        <v>Anatidae</v>
      </c>
      <c r="C395" s="4" t="s">
        <v>523</v>
      </c>
      <c r="D395">
        <v>1</v>
      </c>
      <c r="L395" t="s">
        <v>347</v>
      </c>
      <c r="M395" t="s">
        <v>331</v>
      </c>
      <c r="R395" t="s">
        <v>511</v>
      </c>
      <c r="S395" t="str">
        <f>VLOOKUP(C395,[1]CBRO2015!B:AK,2,0)</f>
        <v>marreca-pardinha</v>
      </c>
      <c r="T395" t="str">
        <f>VLOOKUP(C395,[1]CBRO2015!B:AK,25,0)</f>
        <v>M</v>
      </c>
      <c r="U395" t="str">
        <f>VLOOKUP(C395,[1]CBRO2015!B:AK,32,0)</f>
        <v>A</v>
      </c>
      <c r="V395">
        <f>VLOOKUP(C395,[1]CBRO2015!B:AK,33,0)</f>
        <v>0</v>
      </c>
      <c r="W395">
        <f>VLOOKUP(C395,[1]CBRO2015!B:AK,34,0)</f>
        <v>0</v>
      </c>
      <c r="X395">
        <f>VLOOKUP(C395,[2]matriz_atualizada!A:AK,10,0)</f>
        <v>0</v>
      </c>
      <c r="Y395" t="str">
        <f>VLOOKUP(C395,[2]matriz_atualizada!A:AK,9,0)</f>
        <v>LC</v>
      </c>
    </row>
    <row r="396" spans="1:26" hidden="1" x14ac:dyDescent="0.25">
      <c r="A396">
        <f>VLOOKUP(C396,[1]CBRO2015!B:AK,3,0)</f>
        <v>125</v>
      </c>
      <c r="B396" t="str">
        <f>VLOOKUP(C396,[1]CBRO2015!B:AK,7,0)</f>
        <v>Anatidae</v>
      </c>
      <c r="C396" s="4" t="s">
        <v>299</v>
      </c>
      <c r="D396">
        <v>1</v>
      </c>
      <c r="L396" t="s">
        <v>347</v>
      </c>
      <c r="M396" t="s">
        <v>331</v>
      </c>
      <c r="R396" t="s">
        <v>511</v>
      </c>
      <c r="S396" t="str">
        <f>VLOOKUP(C396,[1]CBRO2015!B:AK,2,0)</f>
        <v>marreca-caucau</v>
      </c>
      <c r="T396" t="str">
        <f>VLOOKUP(C396,[1]CBRO2015!B:AK,25,0)</f>
        <v>M</v>
      </c>
      <c r="U396" t="str">
        <f>VLOOKUP(C396,[1]CBRO2015!B:AK,32,0)</f>
        <v>A</v>
      </c>
      <c r="V396">
        <f>VLOOKUP(C396,[1]CBRO2015!B:AK,33,0)</f>
        <v>0</v>
      </c>
      <c r="W396">
        <f>VLOOKUP(C396,[1]CBRO2015!B:AK,34,0)</f>
        <v>0</v>
      </c>
      <c r="X396">
        <f>VLOOKUP(C396,[2]matriz_atualizada!A:AK,10,0)</f>
        <v>0</v>
      </c>
      <c r="Y396" t="str">
        <f>VLOOKUP(C396,[2]matriz_atualizada!A:AK,9,0)</f>
        <v>LC</v>
      </c>
    </row>
    <row r="397" spans="1:26" hidden="1" x14ac:dyDescent="0.25">
      <c r="A397">
        <f>VLOOKUP(C397,[1]CBRO2015!B:AK,3,0)</f>
        <v>145</v>
      </c>
      <c r="B397" t="str">
        <f>VLOOKUP(C397,[1]CBRO2015!B:AK,7,0)</f>
        <v>Cracidae</v>
      </c>
      <c r="C397" s="4" t="s">
        <v>60</v>
      </c>
      <c r="D397">
        <v>1</v>
      </c>
      <c r="L397" t="s">
        <v>347</v>
      </c>
      <c r="M397" t="s">
        <v>331</v>
      </c>
      <c r="R397" t="s">
        <v>511</v>
      </c>
      <c r="S397" t="str">
        <f>VLOOKUP(C397,[1]CBRO2015!B:AK,2,0)</f>
        <v>jacuguaçu</v>
      </c>
      <c r="T397" t="str">
        <f>VLOOKUP(C397,[1]CBRO2015!B:AK,25,0)</f>
        <v>M</v>
      </c>
      <c r="U397" t="str">
        <f>VLOOKUP(C397,[1]CBRO2015!B:AK,32,0)</f>
        <v>F</v>
      </c>
      <c r="V397">
        <f>VLOOKUP(C397,[1]CBRO2015!B:AK,33,0)</f>
        <v>0</v>
      </c>
      <c r="W397">
        <f>VLOOKUP(C397,[1]CBRO2015!B:AK,34,0)</f>
        <v>0</v>
      </c>
      <c r="X397">
        <f>VLOOKUP(C397,[2]matriz_atualizada!A:AK,10,0)</f>
        <v>0</v>
      </c>
      <c r="Y397" t="str">
        <f>VLOOKUP(C397,[2]matriz_atualizada!A:AK,9,0)</f>
        <v>LC</v>
      </c>
    </row>
    <row r="398" spans="1:26" hidden="1" x14ac:dyDescent="0.25">
      <c r="A398">
        <f>VLOOKUP(C398,[1]CBRO2015!B:AK,3,0)</f>
        <v>206</v>
      </c>
      <c r="B398" t="str">
        <f>VLOOKUP(C398,[1]CBRO2015!B:AK,7,0)</f>
        <v>Podicipedidae</v>
      </c>
      <c r="C398" s="4" t="s">
        <v>300</v>
      </c>
      <c r="D398">
        <v>1</v>
      </c>
      <c r="L398" t="s">
        <v>347</v>
      </c>
      <c r="M398" t="s">
        <v>331</v>
      </c>
      <c r="R398" t="s">
        <v>511</v>
      </c>
      <c r="S398" t="str">
        <f>VLOOKUP(C398,[1]CBRO2015!B:AK,2,0)</f>
        <v>mergulhão-pequeno</v>
      </c>
      <c r="T398" t="str">
        <f>VLOOKUP(C398,[1]CBRO2015!B:AK,25,0)</f>
        <v>M</v>
      </c>
      <c r="U398" t="str">
        <f>VLOOKUP(C398,[1]CBRO2015!B:AK,32,0)</f>
        <v>A</v>
      </c>
      <c r="V398">
        <f>VLOOKUP(C398,[1]CBRO2015!B:AK,33,0)</f>
        <v>0</v>
      </c>
      <c r="W398">
        <f>VLOOKUP(C398,[1]CBRO2015!B:AK,34,0)</f>
        <v>0</v>
      </c>
      <c r="X398">
        <f>VLOOKUP(C398,[2]matriz_atualizada!A:AK,10,0)</f>
        <v>0</v>
      </c>
      <c r="Y398" t="str">
        <f>VLOOKUP(C398,[2]matriz_atualizada!A:AK,9,0)</f>
        <v>LC</v>
      </c>
    </row>
    <row r="399" spans="1:26" hidden="1" x14ac:dyDescent="0.25">
      <c r="A399">
        <f>VLOOKUP(C399,[1]CBRO2015!B:AK,3,0)</f>
        <v>209</v>
      </c>
      <c r="B399" t="str">
        <f>VLOOKUP(C399,[1]CBRO2015!B:AK,7,0)</f>
        <v>Podicipedidae</v>
      </c>
      <c r="C399" s="4" t="s">
        <v>301</v>
      </c>
      <c r="D399">
        <v>1</v>
      </c>
      <c r="L399" t="s">
        <v>347</v>
      </c>
      <c r="M399" t="s">
        <v>331</v>
      </c>
      <c r="R399" t="s">
        <v>511</v>
      </c>
      <c r="S399" t="str">
        <f>VLOOKUP(C399,[1]CBRO2015!B:AK,2,0)</f>
        <v>mergulhão-caçador</v>
      </c>
      <c r="T399" t="str">
        <f>VLOOKUP(C399,[1]CBRO2015!B:AK,25,0)</f>
        <v>M</v>
      </c>
      <c r="U399" t="str">
        <f>VLOOKUP(C399,[1]CBRO2015!B:AK,32,0)</f>
        <v>A</v>
      </c>
      <c r="V399">
        <f>VLOOKUP(C399,[1]CBRO2015!B:AK,33,0)</f>
        <v>0</v>
      </c>
      <c r="W399">
        <f>VLOOKUP(C399,[1]CBRO2015!B:AK,34,0)</f>
        <v>0</v>
      </c>
      <c r="X399">
        <f>VLOOKUP(C399,[2]matriz_atualizada!A:AK,10,0)</f>
        <v>0</v>
      </c>
      <c r="Y399" t="str">
        <f>VLOOKUP(C399,[2]matriz_atualizada!A:AK,9,0)</f>
        <v>LC</v>
      </c>
    </row>
    <row r="400" spans="1:26" hidden="1" x14ac:dyDescent="0.25">
      <c r="A400">
        <f>VLOOKUP(C400,[1]CBRO2015!B:AK,3,0)</f>
        <v>905</v>
      </c>
      <c r="B400" t="str">
        <f>VLOOKUP(C400,[1]CBRO2015!B:AK,7,0)</f>
        <v>Columbidae</v>
      </c>
      <c r="C400" s="4" t="s">
        <v>302</v>
      </c>
      <c r="D400">
        <v>1</v>
      </c>
      <c r="L400" t="s">
        <v>347</v>
      </c>
      <c r="M400" t="s">
        <v>331</v>
      </c>
      <c r="R400" t="s">
        <v>511</v>
      </c>
      <c r="S400" t="str">
        <f>VLOOKUP(C400,[1]CBRO2015!B:AK,2,0)</f>
        <v>pombo-doméstico</v>
      </c>
      <c r="T400" t="str">
        <f>VLOOKUP(C400,[1]CBRO2015!B:AK,25,0)</f>
        <v>L</v>
      </c>
      <c r="U400" t="str">
        <f>VLOOKUP(C400,[1]CBRO2015!B:AK,32,0)</f>
        <v>N</v>
      </c>
      <c r="V400" t="str">
        <f>VLOOKUP(C400,[1]CBRO2015!B:AK,33,0)</f>
        <v>Exo</v>
      </c>
      <c r="W400">
        <f>VLOOKUP(C400,[1]CBRO2015!B:AK,34,0)</f>
        <v>0</v>
      </c>
      <c r="X400">
        <f>VLOOKUP(C400,[2]matriz_atualizada!A:AK,10,0)</f>
        <v>0</v>
      </c>
      <c r="Y400" t="str">
        <f>VLOOKUP(C400,[2]matriz_atualizada!A:AK,9,0)</f>
        <v>LC</v>
      </c>
    </row>
    <row r="401" spans="1:26" hidden="1" x14ac:dyDescent="0.25">
      <c r="A401">
        <f>VLOOKUP(C401,[1]CBRO2015!B:AK,3,0)</f>
        <v>909</v>
      </c>
      <c r="B401" t="str">
        <f>VLOOKUP(C401,[1]CBRO2015!B:AK,7,0)</f>
        <v>Columbidae</v>
      </c>
      <c r="C401" s="4" t="s">
        <v>36</v>
      </c>
      <c r="D401">
        <v>1</v>
      </c>
      <c r="L401" t="s">
        <v>347</v>
      </c>
      <c r="M401" t="s">
        <v>331</v>
      </c>
      <c r="R401" t="s">
        <v>511</v>
      </c>
      <c r="S401" t="str">
        <f>VLOOKUP(C401,[1]CBRO2015!B:AK,2,0)</f>
        <v>asa-branca</v>
      </c>
      <c r="T401" t="str">
        <f>VLOOKUP(C401,[1]CBRO2015!B:AK,25,0)</f>
        <v>M</v>
      </c>
      <c r="U401" t="str">
        <f>VLOOKUP(C401,[1]CBRO2015!B:AK,32,0)</f>
        <v>F</v>
      </c>
      <c r="V401">
        <f>VLOOKUP(C401,[1]CBRO2015!B:AK,33,0)</f>
        <v>0</v>
      </c>
      <c r="W401">
        <f>VLOOKUP(C401,[1]CBRO2015!B:AK,34,0)</f>
        <v>0</v>
      </c>
      <c r="X401">
        <f>VLOOKUP(C401,[2]matriz_atualizada!A:AK,10,0)</f>
        <v>0</v>
      </c>
      <c r="Y401" t="str">
        <f>VLOOKUP(C401,[2]matriz_atualizada!A:AK,9,0)</f>
        <v>LC</v>
      </c>
    </row>
    <row r="402" spans="1:26" hidden="1" x14ac:dyDescent="0.25">
      <c r="A402">
        <f>VLOOKUP(C402,[1]CBRO2015!B:AK,3,0)</f>
        <v>916</v>
      </c>
      <c r="B402" t="str">
        <f>VLOOKUP(C402,[1]CBRO2015!B:AK,7,0)</f>
        <v>Columbidae</v>
      </c>
      <c r="C402" s="4" t="s">
        <v>303</v>
      </c>
      <c r="D402">
        <v>1</v>
      </c>
      <c r="L402" t="s">
        <v>347</v>
      </c>
      <c r="M402" t="s">
        <v>331</v>
      </c>
      <c r="R402" t="s">
        <v>511</v>
      </c>
      <c r="S402" t="str">
        <f>VLOOKUP(C402,[1]CBRO2015!B:AK,2,0)</f>
        <v>pomba-galega</v>
      </c>
      <c r="T402" t="str">
        <f>VLOOKUP(C402,[1]CBRO2015!B:AK,25,0)</f>
        <v>M</v>
      </c>
      <c r="U402" t="str">
        <f>VLOOKUP(C402,[1]CBRO2015!B:AK,32,0)</f>
        <v>F</v>
      </c>
      <c r="V402">
        <f>VLOOKUP(C402,[1]CBRO2015!B:AK,33,0)</f>
        <v>0</v>
      </c>
      <c r="W402">
        <f>VLOOKUP(C402,[1]CBRO2015!B:AK,34,0)</f>
        <v>0</v>
      </c>
      <c r="X402">
        <f>VLOOKUP(C402,[2]matriz_atualizada!A:AK,10,0)</f>
        <v>0</v>
      </c>
      <c r="Y402" t="str">
        <f>VLOOKUP(C402,[2]matriz_atualizada!A:AK,9,0)</f>
        <v>LC</v>
      </c>
    </row>
    <row r="403" spans="1:26" hidden="1" x14ac:dyDescent="0.25">
      <c r="A403">
        <f>VLOOKUP(C403,[1]CBRO2015!B:AK,3,0)</f>
        <v>951</v>
      </c>
      <c r="B403" t="str">
        <f>VLOOKUP(C403,[1]CBRO2015!B:AK,7,0)</f>
        <v>Columbidae</v>
      </c>
      <c r="C403" s="4" t="s">
        <v>336</v>
      </c>
      <c r="D403">
        <v>1</v>
      </c>
      <c r="L403" t="s">
        <v>347</v>
      </c>
      <c r="M403" t="s">
        <v>331</v>
      </c>
      <c r="R403" t="s">
        <v>511</v>
      </c>
      <c r="S403" t="str">
        <f>VLOOKUP(C403,[1]CBRO2015!B:AK,2,0)</f>
        <v>juriti-vermelha</v>
      </c>
      <c r="T403" t="str">
        <f>VLOOKUP(C403,[1]CBRO2015!B:AK,25,0)</f>
        <v>H</v>
      </c>
      <c r="U403" t="str">
        <f>VLOOKUP(C403,[1]CBRO2015!B:AK,32,0)</f>
        <v>F</v>
      </c>
      <c r="V403">
        <f>VLOOKUP(C403,[1]CBRO2015!B:AK,33,0)</f>
        <v>0</v>
      </c>
      <c r="W403" t="str">
        <f>VLOOKUP(C403,[1]CBRO2015!B:AK,34,0)</f>
        <v>EN</v>
      </c>
      <c r="X403">
        <f>VLOOKUP(C403,[2]matriz_atualizada!A:AK,10,0)</f>
        <v>0</v>
      </c>
      <c r="Y403" t="str">
        <f>VLOOKUP(C403,[2]matriz_atualizada!A:AK,9,0)</f>
        <v>LC</v>
      </c>
      <c r="Z403">
        <v>1</v>
      </c>
    </row>
    <row r="404" spans="1:26" hidden="1" x14ac:dyDescent="0.25">
      <c r="A404">
        <f>VLOOKUP(C404,[1]CBRO2015!B:AK,3,0)</f>
        <v>937</v>
      </c>
      <c r="B404" t="str">
        <f>VLOOKUP(C404,[1]CBRO2015!B:AK,7,0)</f>
        <v>Columbidae</v>
      </c>
      <c r="C404" s="4" t="s">
        <v>47</v>
      </c>
      <c r="D404">
        <v>1</v>
      </c>
      <c r="L404" t="s">
        <v>347</v>
      </c>
      <c r="M404" t="s">
        <v>331</v>
      </c>
      <c r="R404" t="s">
        <v>511</v>
      </c>
      <c r="S404" t="str">
        <f>VLOOKUP(C404,[1]CBRO2015!B:AK,2,0)</f>
        <v>juriti-pupu</v>
      </c>
      <c r="T404" t="str">
        <f>VLOOKUP(C404,[1]CBRO2015!B:AK,25,0)</f>
        <v>L</v>
      </c>
      <c r="U404" t="str">
        <f>VLOOKUP(C404,[1]CBRO2015!B:AK,32,0)</f>
        <v>F</v>
      </c>
      <c r="V404">
        <f>VLOOKUP(C404,[1]CBRO2015!B:AK,33,0)</f>
        <v>0</v>
      </c>
      <c r="W404">
        <f>VLOOKUP(C404,[1]CBRO2015!B:AK,34,0)</f>
        <v>0</v>
      </c>
      <c r="X404">
        <f>VLOOKUP(C404,[2]matriz_atualizada!A:AK,10,0)</f>
        <v>0</v>
      </c>
      <c r="Y404" t="str">
        <f>VLOOKUP(C404,[2]matriz_atualizada!A:AK,9,0)</f>
        <v>LC</v>
      </c>
    </row>
    <row r="405" spans="1:26" hidden="1" x14ac:dyDescent="0.25">
      <c r="A405">
        <f>VLOOKUP(C405,[1]CBRO2015!B:AK,3,0)</f>
        <v>942</v>
      </c>
      <c r="B405" t="str">
        <f>VLOOKUP(C405,[1]CBRO2015!B:AK,7,0)</f>
        <v>Columbidae</v>
      </c>
      <c r="C405" s="4" t="s">
        <v>337</v>
      </c>
      <c r="D405">
        <v>1</v>
      </c>
      <c r="L405" t="s">
        <v>347</v>
      </c>
      <c r="M405" t="s">
        <v>331</v>
      </c>
      <c r="R405" t="s">
        <v>511</v>
      </c>
      <c r="S405" t="str">
        <f>VLOOKUP(C405,[1]CBRO2015!B:AK,2,0)</f>
        <v>juriti-de-testa-branca</v>
      </c>
      <c r="T405" t="str">
        <f>VLOOKUP(C405,[1]CBRO2015!B:AK,25,0)</f>
        <v>M</v>
      </c>
      <c r="U405" t="str">
        <f>VLOOKUP(C405,[1]CBRO2015!B:AK,32,0)</f>
        <v>F</v>
      </c>
      <c r="V405">
        <f>VLOOKUP(C405,[1]CBRO2015!B:AK,33,0)</f>
        <v>0</v>
      </c>
      <c r="W405">
        <f>VLOOKUP(C405,[1]CBRO2015!B:AK,34,0)</f>
        <v>0</v>
      </c>
      <c r="X405">
        <f>VLOOKUP(C405,[2]matriz_atualizada!A:AK,10,0)</f>
        <v>0</v>
      </c>
      <c r="Y405" t="str">
        <f>VLOOKUP(C405,[2]matriz_atualizada!A:AK,9,0)</f>
        <v>LC</v>
      </c>
    </row>
    <row r="406" spans="1:26" hidden="1" x14ac:dyDescent="0.25">
      <c r="A406">
        <f>VLOOKUP(C406,[1]CBRO2015!B:AK,3,0)</f>
        <v>930</v>
      </c>
      <c r="B406" t="str">
        <f>VLOOKUP(C406,[1]CBRO2015!B:AK,7,0)</f>
        <v>Columbidae</v>
      </c>
      <c r="C406" s="4" t="s">
        <v>57</v>
      </c>
      <c r="D406">
        <v>1</v>
      </c>
      <c r="L406" t="s">
        <v>347</v>
      </c>
      <c r="M406" t="s">
        <v>331</v>
      </c>
      <c r="R406" t="s">
        <v>511</v>
      </c>
      <c r="S406" t="str">
        <f>VLOOKUP(C406,[1]CBRO2015!B:AK,2,0)</f>
        <v>avoante</v>
      </c>
      <c r="T406" t="str">
        <f>VLOOKUP(C406,[1]CBRO2015!B:AK,25,0)</f>
        <v>L</v>
      </c>
      <c r="U406" t="str">
        <f>VLOOKUP(C406,[1]CBRO2015!B:AK,32,0)</f>
        <v>N</v>
      </c>
      <c r="V406">
        <f>VLOOKUP(C406,[1]CBRO2015!B:AK,33,0)</f>
        <v>0</v>
      </c>
      <c r="W406">
        <f>VLOOKUP(C406,[1]CBRO2015!B:AK,34,0)</f>
        <v>0</v>
      </c>
      <c r="X406">
        <f>VLOOKUP(C406,[2]matriz_atualizada!A:AK,10,0)</f>
        <v>0</v>
      </c>
      <c r="Y406" t="str">
        <f>VLOOKUP(C406,[2]matriz_atualizada!A:AK,9,0)</f>
        <v>LC</v>
      </c>
    </row>
    <row r="407" spans="1:26" hidden="1" x14ac:dyDescent="0.25">
      <c r="A407">
        <f>VLOOKUP(C407,[1]CBRO2015!B:AK,3,0)</f>
        <v>888</v>
      </c>
      <c r="B407" t="str">
        <f>VLOOKUP(C407,[1]CBRO2015!B:AK,7,0)</f>
        <v>Columbidae</v>
      </c>
      <c r="C407" s="4" t="s">
        <v>304</v>
      </c>
      <c r="D407">
        <v>1</v>
      </c>
      <c r="L407" t="s">
        <v>347</v>
      </c>
      <c r="M407" t="s">
        <v>331</v>
      </c>
      <c r="R407" t="s">
        <v>511</v>
      </c>
      <c r="S407" t="str">
        <f>VLOOKUP(C407,[1]CBRO2015!B:AK,2,0)</f>
        <v>rolinha</v>
      </c>
      <c r="T407" t="str">
        <f>VLOOKUP(C407,[1]CBRO2015!B:AK,25,0)</f>
        <v>L</v>
      </c>
      <c r="U407" t="str">
        <f>VLOOKUP(C407,[1]CBRO2015!B:AK,32,0)</f>
        <v>N</v>
      </c>
      <c r="V407">
        <f>VLOOKUP(C407,[1]CBRO2015!B:AK,33,0)</f>
        <v>0</v>
      </c>
      <c r="W407">
        <f>VLOOKUP(C407,[1]CBRO2015!B:AK,34,0)</f>
        <v>0</v>
      </c>
      <c r="X407">
        <f>VLOOKUP(C407,[2]matriz_atualizada!A:AK,10,0)</f>
        <v>0</v>
      </c>
      <c r="Y407" t="str">
        <f>VLOOKUP(C407,[2]matriz_atualizada!A:AK,9,0)</f>
        <v>LC</v>
      </c>
    </row>
    <row r="408" spans="1:26" hidden="1" x14ac:dyDescent="0.25">
      <c r="A408">
        <f>VLOOKUP(C408,[1]CBRO2015!B:AK,3,0)</f>
        <v>891</v>
      </c>
      <c r="B408" t="str">
        <f>VLOOKUP(C408,[1]CBRO2015!B:AK,7,0)</f>
        <v>Columbidae</v>
      </c>
      <c r="C408" s="4" t="s">
        <v>305</v>
      </c>
      <c r="D408">
        <v>1</v>
      </c>
      <c r="L408" t="s">
        <v>347</v>
      </c>
      <c r="M408" t="s">
        <v>331</v>
      </c>
      <c r="R408" t="s">
        <v>511</v>
      </c>
      <c r="S408" t="str">
        <f>VLOOKUP(C408,[1]CBRO2015!B:AK,2,0)</f>
        <v>fogo-apagou</v>
      </c>
      <c r="T408" t="str">
        <f>VLOOKUP(C408,[1]CBRO2015!B:AK,25,0)</f>
        <v>L</v>
      </c>
      <c r="U408" t="str">
        <f>VLOOKUP(C408,[1]CBRO2015!B:AK,32,0)</f>
        <v>N</v>
      </c>
      <c r="V408">
        <f>VLOOKUP(C408,[1]CBRO2015!B:AK,33,0)</f>
        <v>0</v>
      </c>
      <c r="W408">
        <f>VLOOKUP(C408,[1]CBRO2015!B:AK,34,0)</f>
        <v>0</v>
      </c>
      <c r="X408">
        <f>VLOOKUP(C408,[2]matriz_atualizada!A:AK,10,0)</f>
        <v>0</v>
      </c>
      <c r="Y408" t="str">
        <f>VLOOKUP(C408,[2]matriz_atualizada!A:AK,9,0)</f>
        <v>LC</v>
      </c>
    </row>
    <row r="409" spans="1:26" hidden="1" x14ac:dyDescent="0.25">
      <c r="A409">
        <f>VLOOKUP(C409,[1]CBRO2015!B:AK,3,0)</f>
        <v>989</v>
      </c>
      <c r="B409" t="str">
        <f>VLOOKUP(C409,[1]CBRO2015!B:AK,7,0)</f>
        <v>Cuculidae</v>
      </c>
      <c r="C409" s="4" t="s">
        <v>306</v>
      </c>
      <c r="D409">
        <v>1</v>
      </c>
      <c r="L409" t="s">
        <v>347</v>
      </c>
      <c r="M409" t="s">
        <v>331</v>
      </c>
      <c r="R409" t="s">
        <v>511</v>
      </c>
      <c r="S409" t="str">
        <f>VLOOKUP(C409,[1]CBRO2015!B:AK,2,0)</f>
        <v>anu-branco</v>
      </c>
      <c r="T409" t="str">
        <f>VLOOKUP(C409,[1]CBRO2015!B:AK,25,0)</f>
        <v>L</v>
      </c>
      <c r="U409" t="str">
        <f>VLOOKUP(C409,[1]CBRO2015!B:AK,32,0)</f>
        <v>N</v>
      </c>
      <c r="V409">
        <f>VLOOKUP(C409,[1]CBRO2015!B:AK,33,0)</f>
        <v>0</v>
      </c>
      <c r="W409">
        <f>VLOOKUP(C409,[1]CBRO2015!B:AK,34,0)</f>
        <v>0</v>
      </c>
      <c r="X409">
        <f>VLOOKUP(C409,[2]matriz_atualizada!A:AK,10,0)</f>
        <v>0</v>
      </c>
      <c r="Y409" t="str">
        <f>VLOOKUP(C409,[2]matriz_atualizada!A:AK,9,0)</f>
        <v>LC</v>
      </c>
    </row>
    <row r="410" spans="1:26" hidden="1" x14ac:dyDescent="0.25">
      <c r="A410">
        <f>VLOOKUP(C410,[1]CBRO2015!B:AK,3,0)</f>
        <v>986</v>
      </c>
      <c r="B410" t="str">
        <f>VLOOKUP(C410,[1]CBRO2015!B:AK,7,0)</f>
        <v>Cuculidae</v>
      </c>
      <c r="C410" s="4" t="s">
        <v>338</v>
      </c>
      <c r="D410">
        <v>1</v>
      </c>
      <c r="L410" t="s">
        <v>347</v>
      </c>
      <c r="M410" t="s">
        <v>331</v>
      </c>
      <c r="R410" t="s">
        <v>511</v>
      </c>
      <c r="S410" t="str">
        <f>VLOOKUP(C410,[1]CBRO2015!B:AK,2,0)</f>
        <v>anu-coroca</v>
      </c>
      <c r="T410" t="str">
        <f>VLOOKUP(C410,[1]CBRO2015!B:AK,25,0)</f>
        <v>M</v>
      </c>
      <c r="U410" t="str">
        <f>VLOOKUP(C410,[1]CBRO2015!B:AK,32,0)</f>
        <v>F</v>
      </c>
      <c r="V410">
        <f>VLOOKUP(C410,[1]CBRO2015!B:AK,33,0)</f>
        <v>0</v>
      </c>
      <c r="W410" t="str">
        <f>VLOOKUP(C410,[1]CBRO2015!B:AK,34,0)</f>
        <v>NT</v>
      </c>
      <c r="X410">
        <f>VLOOKUP(C410,[2]matriz_atualizada!A:AK,10,0)</f>
        <v>0</v>
      </c>
      <c r="Y410" t="str">
        <f>VLOOKUP(C410,[2]matriz_atualizada!A:AK,9,0)</f>
        <v>LC</v>
      </c>
      <c r="Z410">
        <v>1</v>
      </c>
    </row>
    <row r="411" spans="1:26" hidden="1" x14ac:dyDescent="0.25">
      <c r="A411">
        <f>VLOOKUP(C411,[1]CBRO2015!B:AK,3,0)</f>
        <v>987</v>
      </c>
      <c r="B411" t="str">
        <f>VLOOKUP(C411,[1]CBRO2015!B:AK,7,0)</f>
        <v>Cuculidae</v>
      </c>
      <c r="C411" s="4" t="s">
        <v>307</v>
      </c>
      <c r="D411">
        <v>1</v>
      </c>
      <c r="L411" t="s">
        <v>347</v>
      </c>
      <c r="M411" t="s">
        <v>331</v>
      </c>
      <c r="R411" t="s">
        <v>511</v>
      </c>
      <c r="S411" t="str">
        <f>VLOOKUP(C411,[1]CBRO2015!B:AK,2,0)</f>
        <v>anu-preto</v>
      </c>
      <c r="T411" t="str">
        <f>VLOOKUP(C411,[1]CBRO2015!B:AK,25,0)</f>
        <v>L</v>
      </c>
      <c r="U411" t="str">
        <f>VLOOKUP(C411,[1]CBRO2015!B:AK,32,0)</f>
        <v>N</v>
      </c>
      <c r="V411">
        <f>VLOOKUP(C411,[1]CBRO2015!B:AK,33,0)</f>
        <v>0</v>
      </c>
      <c r="W411">
        <f>VLOOKUP(C411,[1]CBRO2015!B:AK,34,0)</f>
        <v>0</v>
      </c>
      <c r="X411">
        <f>VLOOKUP(C411,[2]matriz_atualizada!A:AK,10,0)</f>
        <v>0</v>
      </c>
      <c r="Y411" t="str">
        <f>VLOOKUP(C411,[2]matriz_atualizada!A:AK,9,0)</f>
        <v>LC</v>
      </c>
    </row>
    <row r="412" spans="1:26" hidden="1" x14ac:dyDescent="0.25">
      <c r="A412">
        <f>VLOOKUP(C412,[1]CBRO2015!B:AK,3,0)</f>
        <v>992</v>
      </c>
      <c r="B412" t="str">
        <f>VLOOKUP(C412,[1]CBRO2015!B:AK,7,0)</f>
        <v>Cuculidae</v>
      </c>
      <c r="C412" s="4" t="s">
        <v>69</v>
      </c>
      <c r="D412">
        <v>1</v>
      </c>
      <c r="L412" t="s">
        <v>347</v>
      </c>
      <c r="M412" t="s">
        <v>331</v>
      </c>
      <c r="R412" t="s">
        <v>511</v>
      </c>
      <c r="S412" t="str">
        <f>VLOOKUP(C412,[1]CBRO2015!B:AK,2,0)</f>
        <v>saci</v>
      </c>
      <c r="T412" t="str">
        <f>VLOOKUP(C412,[1]CBRO2015!B:AK,25,0)</f>
        <v>L</v>
      </c>
      <c r="U412" t="str">
        <f>VLOOKUP(C412,[1]CBRO2015!B:AK,32,0)</f>
        <v>N</v>
      </c>
      <c r="V412">
        <f>VLOOKUP(C412,[1]CBRO2015!B:AK,33,0)</f>
        <v>0</v>
      </c>
      <c r="W412">
        <f>VLOOKUP(C412,[1]CBRO2015!B:AK,34,0)</f>
        <v>0</v>
      </c>
      <c r="X412">
        <f>VLOOKUP(C412,[2]matriz_atualizada!A:AK,10,0)</f>
        <v>0</v>
      </c>
      <c r="Y412" t="str">
        <f>VLOOKUP(C412,[2]matriz_atualizada!A:AK,9,0)</f>
        <v>LC</v>
      </c>
    </row>
    <row r="413" spans="1:26" hidden="1" x14ac:dyDescent="0.25">
      <c r="A413">
        <f>VLOOKUP(C413,[1]CBRO2015!B:AK,3,0)</f>
        <v>996</v>
      </c>
      <c r="B413" t="str">
        <f>VLOOKUP(C413,[1]CBRO2015!B:AK,7,0)</f>
        <v>Cuculidae</v>
      </c>
      <c r="C413" s="4" t="s">
        <v>339</v>
      </c>
      <c r="D413">
        <v>1</v>
      </c>
      <c r="L413" t="s">
        <v>347</v>
      </c>
      <c r="M413" t="s">
        <v>331</v>
      </c>
      <c r="R413" t="s">
        <v>511</v>
      </c>
      <c r="S413" t="str">
        <f>VLOOKUP(C413,[1]CBRO2015!B:AK,2,0)</f>
        <v>peixe-frito-pavonino</v>
      </c>
      <c r="T413" t="str">
        <f>VLOOKUP(C413,[1]CBRO2015!B:AK,25,0)</f>
        <v>H</v>
      </c>
      <c r="U413" t="str">
        <f>VLOOKUP(C413,[1]CBRO2015!B:AK,32,0)</f>
        <v>F</v>
      </c>
      <c r="V413">
        <f>VLOOKUP(C413,[1]CBRO2015!B:AK,33,0)</f>
        <v>0</v>
      </c>
      <c r="W413">
        <f>VLOOKUP(C413,[1]CBRO2015!B:AK,34,0)</f>
        <v>0</v>
      </c>
      <c r="X413">
        <f>VLOOKUP(C413,[2]matriz_atualizada!A:AK,10,0)</f>
        <v>0</v>
      </c>
      <c r="Y413" t="str">
        <f>VLOOKUP(C413,[2]matriz_atualizada!A:AK,9,0)</f>
        <v>LC</v>
      </c>
    </row>
    <row r="414" spans="1:26" hidden="1" x14ac:dyDescent="0.25">
      <c r="A414">
        <f>VLOOKUP(C414,[1]CBRO2015!B:AK,3,0)</f>
        <v>969</v>
      </c>
      <c r="B414" t="str">
        <f>VLOOKUP(C414,[1]CBRO2015!B:AK,7,0)</f>
        <v>Cuculidae</v>
      </c>
      <c r="C414" s="4" t="s">
        <v>52</v>
      </c>
      <c r="D414">
        <v>1</v>
      </c>
      <c r="L414" t="s">
        <v>347</v>
      </c>
      <c r="M414" t="s">
        <v>331</v>
      </c>
      <c r="R414" t="s">
        <v>511</v>
      </c>
      <c r="S414" t="str">
        <f>VLOOKUP(C414,[1]CBRO2015!B:AK,2,0)</f>
        <v>alma-de-gato</v>
      </c>
      <c r="T414" t="str">
        <f>VLOOKUP(C414,[1]CBRO2015!B:AK,25,0)</f>
        <v>L</v>
      </c>
      <c r="U414" t="str">
        <f>VLOOKUP(C414,[1]CBRO2015!B:AK,32,0)</f>
        <v>F</v>
      </c>
      <c r="V414">
        <f>VLOOKUP(C414,[1]CBRO2015!B:AK,33,0)</f>
        <v>0</v>
      </c>
      <c r="W414">
        <f>VLOOKUP(C414,[1]CBRO2015!B:AK,34,0)</f>
        <v>0</v>
      </c>
      <c r="X414">
        <f>VLOOKUP(C414,[2]matriz_atualizada!A:AK,10,0)</f>
        <v>0</v>
      </c>
      <c r="Y414" t="str">
        <f>VLOOKUP(C414,[2]matriz_atualizada!A:AK,9,0)</f>
        <v>LC</v>
      </c>
    </row>
    <row r="415" spans="1:26" hidden="1" x14ac:dyDescent="0.25">
      <c r="A415">
        <f>VLOOKUP(C415,[1]CBRO2015!B:AK,3,0)</f>
        <v>978</v>
      </c>
      <c r="B415" t="str">
        <f>VLOOKUP(C415,[1]CBRO2015!B:AK,7,0)</f>
        <v>Cuculidae</v>
      </c>
      <c r="C415" s="4" t="s">
        <v>308</v>
      </c>
      <c r="D415">
        <v>1</v>
      </c>
      <c r="L415" t="s">
        <v>347</v>
      </c>
      <c r="M415" t="s">
        <v>331</v>
      </c>
      <c r="R415" t="s">
        <v>511</v>
      </c>
      <c r="S415" t="str">
        <f>VLOOKUP(C415,[1]CBRO2015!B:AK,2,0)</f>
        <v>papa-lagarta</v>
      </c>
      <c r="T415" t="str">
        <f>VLOOKUP(C415,[1]CBRO2015!B:AK,25,0)</f>
        <v>L</v>
      </c>
      <c r="U415" t="str">
        <f>VLOOKUP(C415,[1]CBRO2015!B:AK,32,0)</f>
        <v>F</v>
      </c>
      <c r="V415">
        <f>VLOOKUP(C415,[1]CBRO2015!B:AK,33,0)</f>
        <v>0</v>
      </c>
      <c r="W415">
        <f>VLOOKUP(C415,[1]CBRO2015!B:AK,34,0)</f>
        <v>0</v>
      </c>
      <c r="X415">
        <f>VLOOKUP(C415,[2]matriz_atualizada!A:AK,10,0)</f>
        <v>0</v>
      </c>
      <c r="Y415" t="str">
        <f>VLOOKUP(C415,[2]matriz_atualizada!A:AK,9,0)</f>
        <v>LC</v>
      </c>
    </row>
    <row r="416" spans="1:26" hidden="1" x14ac:dyDescent="0.25">
      <c r="A416">
        <f>VLOOKUP(C416,[1]CBRO2015!B:AK,3,0)</f>
        <v>981</v>
      </c>
      <c r="B416" t="str">
        <f>VLOOKUP(C416,[1]CBRO2015!B:AK,7,0)</f>
        <v>Cuculidae</v>
      </c>
      <c r="C416" s="4" t="s">
        <v>340</v>
      </c>
      <c r="D416">
        <v>1</v>
      </c>
      <c r="L416" t="s">
        <v>347</v>
      </c>
      <c r="M416" t="s">
        <v>331</v>
      </c>
      <c r="R416" t="s">
        <v>511</v>
      </c>
      <c r="S416" t="str">
        <f>VLOOKUP(C416,[1]CBRO2015!B:AK,2,0)</f>
        <v>papa-lagarta-de-euler</v>
      </c>
      <c r="T416" t="str">
        <f>VLOOKUP(C416,[1]CBRO2015!B:AK,25,0)</f>
        <v>M</v>
      </c>
      <c r="U416" t="str">
        <f>VLOOKUP(C416,[1]CBRO2015!B:AK,32,0)</f>
        <v>F</v>
      </c>
      <c r="V416">
        <f>VLOOKUP(C416,[1]CBRO2015!B:AK,33,0)</f>
        <v>0</v>
      </c>
      <c r="W416">
        <f>VLOOKUP(C416,[1]CBRO2015!B:AK,34,0)</f>
        <v>0</v>
      </c>
      <c r="X416">
        <f>VLOOKUP(C416,[2]matriz_atualizada!A:AK,10,0)</f>
        <v>0</v>
      </c>
      <c r="Y416" t="str">
        <f>VLOOKUP(C416,[2]matriz_atualizada!A:AK,9,0)</f>
        <v>LC</v>
      </c>
    </row>
    <row r="417" spans="1:25" hidden="1" x14ac:dyDescent="0.25">
      <c r="A417">
        <f>VLOOKUP(C417,[1]CBRO2015!B:AK,3,0)</f>
        <v>1087</v>
      </c>
      <c r="B417" t="str">
        <f>VLOOKUP(C417,[1]CBRO2015!B:AK,7,0)</f>
        <v>Nyctibiidae</v>
      </c>
      <c r="C417" s="4" t="s">
        <v>310</v>
      </c>
      <c r="D417">
        <v>1</v>
      </c>
      <c r="L417" t="s">
        <v>347</v>
      </c>
      <c r="M417" t="s">
        <v>331</v>
      </c>
      <c r="R417" t="s">
        <v>511</v>
      </c>
      <c r="S417" t="str">
        <f>VLOOKUP(C417,[1]CBRO2015!B:AK,2,0)</f>
        <v>urutau</v>
      </c>
      <c r="T417" t="str">
        <f>VLOOKUP(C417,[1]CBRO2015!B:AK,25,0)</f>
        <v>L</v>
      </c>
      <c r="U417" t="str">
        <f>VLOOKUP(C417,[1]CBRO2015!B:AK,32,0)</f>
        <v>F</v>
      </c>
      <c r="V417">
        <f>VLOOKUP(C417,[1]CBRO2015!B:AK,33,0)</f>
        <v>0</v>
      </c>
      <c r="W417">
        <f>VLOOKUP(C417,[1]CBRO2015!B:AK,34,0)</f>
        <v>0</v>
      </c>
      <c r="X417">
        <f>VLOOKUP(C417,[2]matriz_atualizada!A:AK,10,0)</f>
        <v>0</v>
      </c>
      <c r="Y417" t="str">
        <f>VLOOKUP(C417,[2]matriz_atualizada!A:AK,9,0)</f>
        <v>LC</v>
      </c>
    </row>
    <row r="418" spans="1:25" hidden="1" x14ac:dyDescent="0.25">
      <c r="A418">
        <f>VLOOKUP(C418,[1]CBRO2015!B:AK,3,0)</f>
        <v>1098</v>
      </c>
      <c r="B418" t="str">
        <f>VLOOKUP(C418,[1]CBRO2015!B:AK,7,0)</f>
        <v>Caprimulgidae</v>
      </c>
      <c r="C418" s="4" t="s">
        <v>341</v>
      </c>
      <c r="D418">
        <v>1</v>
      </c>
      <c r="L418" t="s">
        <v>347</v>
      </c>
      <c r="M418" t="s">
        <v>331</v>
      </c>
      <c r="R418" t="s">
        <v>511</v>
      </c>
      <c r="S418" t="str">
        <f>VLOOKUP(C418,[1]CBRO2015!B:AK,2,0)</f>
        <v>joão-corta-pau</v>
      </c>
      <c r="T418" t="str">
        <f>VLOOKUP(C418,[1]CBRO2015!B:AK,25,0)</f>
        <v>L</v>
      </c>
      <c r="U418" t="str">
        <f>VLOOKUP(C418,[1]CBRO2015!B:AK,32,0)</f>
        <v>F</v>
      </c>
      <c r="V418">
        <f>VLOOKUP(C418,[1]CBRO2015!B:AK,33,0)</f>
        <v>0</v>
      </c>
      <c r="W418">
        <f>VLOOKUP(C418,[1]CBRO2015!B:AK,34,0)</f>
        <v>0</v>
      </c>
      <c r="X418">
        <f>VLOOKUP(C418,[2]matriz_atualizada!A:AK,10,0)</f>
        <v>0</v>
      </c>
      <c r="Y418" t="str">
        <f>VLOOKUP(C418,[2]matriz_atualizada!A:AK,9,0)</f>
        <v>LC</v>
      </c>
    </row>
    <row r="419" spans="1:25" hidden="1" x14ac:dyDescent="0.25">
      <c r="A419">
        <f>VLOOKUP(C419,[1]CBRO2015!B:AK,3,0)</f>
        <v>1105</v>
      </c>
      <c r="B419" t="str">
        <f>VLOOKUP(C419,[1]CBRO2015!B:AK,7,0)</f>
        <v>Caprimulgidae</v>
      </c>
      <c r="C419" s="4" t="s">
        <v>342</v>
      </c>
      <c r="D419">
        <v>1</v>
      </c>
      <c r="L419" t="s">
        <v>347</v>
      </c>
      <c r="M419" t="s">
        <v>331</v>
      </c>
      <c r="R419" t="s">
        <v>511</v>
      </c>
      <c r="S419" t="str">
        <f>VLOOKUP(C419,[1]CBRO2015!B:AK,2,0)</f>
        <v>tuju</v>
      </c>
      <c r="T419" t="str">
        <f>VLOOKUP(C419,[1]CBRO2015!B:AK,25,0)</f>
        <v>M</v>
      </c>
      <c r="U419" t="str">
        <f>VLOOKUP(C419,[1]CBRO2015!B:AK,32,0)</f>
        <v>F</v>
      </c>
      <c r="V419">
        <f>VLOOKUP(C419,[1]CBRO2015!B:AK,33,0)</f>
        <v>0</v>
      </c>
      <c r="W419">
        <f>VLOOKUP(C419,[1]CBRO2015!B:AK,34,0)</f>
        <v>0</v>
      </c>
      <c r="X419">
        <f>VLOOKUP(C419,[2]matriz_atualizada!A:AK,10,0)</f>
        <v>0</v>
      </c>
      <c r="Y419" t="str">
        <f>VLOOKUP(C419,[2]matriz_atualizada!A:AK,9,0)</f>
        <v>LC</v>
      </c>
    </row>
    <row r="420" spans="1:25" hidden="1" x14ac:dyDescent="0.25">
      <c r="A420">
        <f>VLOOKUP(C420,[1]CBRO2015!B:AK,3,0)</f>
        <v>1117</v>
      </c>
      <c r="B420" t="str">
        <f>VLOOKUP(C420,[1]CBRO2015!B:AK,7,0)</f>
        <v>Caprimulgidae</v>
      </c>
      <c r="C420" s="4" t="s">
        <v>311</v>
      </c>
      <c r="D420">
        <v>1</v>
      </c>
      <c r="L420" t="s">
        <v>347</v>
      </c>
      <c r="M420" t="s">
        <v>331</v>
      </c>
      <c r="R420" t="s">
        <v>511</v>
      </c>
      <c r="S420" t="str">
        <f>VLOOKUP(C420,[1]CBRO2015!B:AK,2,0)</f>
        <v>bacurau</v>
      </c>
      <c r="T420" t="str">
        <f>VLOOKUP(C420,[1]CBRO2015!B:AK,25,0)</f>
        <v>L</v>
      </c>
      <c r="U420" t="str">
        <f>VLOOKUP(C420,[1]CBRO2015!B:AK,32,0)</f>
        <v>F</v>
      </c>
      <c r="V420">
        <f>VLOOKUP(C420,[1]CBRO2015!B:AK,33,0)</f>
        <v>0</v>
      </c>
      <c r="W420">
        <f>VLOOKUP(C420,[1]CBRO2015!B:AK,34,0)</f>
        <v>0</v>
      </c>
      <c r="X420">
        <f>VLOOKUP(C420,[2]matriz_atualizada!A:AK,10,0)</f>
        <v>0</v>
      </c>
      <c r="Y420" t="str">
        <f>VLOOKUP(C420,[2]matriz_atualizada!A:AK,9,0)</f>
        <v>LC</v>
      </c>
    </row>
    <row r="421" spans="1:25" hidden="1" x14ac:dyDescent="0.25">
      <c r="A421">
        <f>VLOOKUP(C421,[1]CBRO2015!B:AK,3,0)</f>
        <v>1125</v>
      </c>
      <c r="B421" t="str">
        <f>VLOOKUP(C421,[1]CBRO2015!B:AK,7,0)</f>
        <v>Caprimulgidae</v>
      </c>
      <c r="C421" s="4" t="s">
        <v>312</v>
      </c>
      <c r="D421">
        <v>1</v>
      </c>
      <c r="L421" t="s">
        <v>347</v>
      </c>
      <c r="M421" t="s">
        <v>331</v>
      </c>
      <c r="R421" t="s">
        <v>511</v>
      </c>
      <c r="S421" t="str">
        <f>VLOOKUP(C421,[1]CBRO2015!B:AK,2,0)</f>
        <v>bacurau-chintã</v>
      </c>
      <c r="T421" t="str">
        <f>VLOOKUP(C421,[1]CBRO2015!B:AK,25,0)</f>
        <v>L</v>
      </c>
      <c r="U421" t="str">
        <f>VLOOKUP(C421,[1]CBRO2015!B:AK,32,0)</f>
        <v>F</v>
      </c>
      <c r="V421">
        <f>VLOOKUP(C421,[1]CBRO2015!B:AK,33,0)</f>
        <v>0</v>
      </c>
      <c r="W421">
        <f>VLOOKUP(C421,[1]CBRO2015!B:AK,34,0)</f>
        <v>0</v>
      </c>
      <c r="X421">
        <f>VLOOKUP(C421,[2]matriz_atualizada!A:AK,10,0)</f>
        <v>0</v>
      </c>
      <c r="Y421">
        <f>VLOOKUP(C421,[2]matriz_atualizada!A:AK,9,0)</f>
        <v>0</v>
      </c>
    </row>
    <row r="422" spans="1:25" hidden="1" x14ac:dyDescent="0.25">
      <c r="A422">
        <f>VLOOKUP(C422,[1]CBRO2015!B:AK,3,0)</f>
        <v>1130</v>
      </c>
      <c r="B422" t="str">
        <f>VLOOKUP(C422,[1]CBRO2015!B:AK,7,0)</f>
        <v>Caprimulgidae</v>
      </c>
      <c r="C422" s="4" t="s">
        <v>343</v>
      </c>
      <c r="D422">
        <v>1</v>
      </c>
      <c r="L422" t="s">
        <v>347</v>
      </c>
      <c r="M422" t="s">
        <v>331</v>
      </c>
      <c r="R422" t="s">
        <v>511</v>
      </c>
      <c r="S422" t="str">
        <f>VLOOKUP(C422,[1]CBRO2015!B:AK,2,0)</f>
        <v>bacurau-da-telha</v>
      </c>
      <c r="T422" t="str">
        <f>VLOOKUP(C422,[1]CBRO2015!B:AK,25,0)</f>
        <v>L</v>
      </c>
      <c r="U422" t="str">
        <f>VLOOKUP(C422,[1]CBRO2015!B:AK,32,0)</f>
        <v>N</v>
      </c>
      <c r="V422">
        <f>VLOOKUP(C422,[1]CBRO2015!B:AK,33,0)</f>
        <v>0</v>
      </c>
      <c r="W422">
        <f>VLOOKUP(C422,[1]CBRO2015!B:AK,34,0)</f>
        <v>0</v>
      </c>
      <c r="X422">
        <f>VLOOKUP(C422,[2]matriz_atualizada!A:AK,10,0)</f>
        <v>0</v>
      </c>
      <c r="Y422">
        <f>VLOOKUP(C422,[2]matriz_atualizada!A:AK,9,0)</f>
        <v>0</v>
      </c>
    </row>
    <row r="423" spans="1:25" hidden="1" x14ac:dyDescent="0.25">
      <c r="A423">
        <f>VLOOKUP(C423,[1]CBRO2015!B:AK,3,0)</f>
        <v>1142</v>
      </c>
      <c r="B423" t="str">
        <f>VLOOKUP(C423,[1]CBRO2015!B:AK,7,0)</f>
        <v>Caprimulgidae</v>
      </c>
      <c r="C423" s="4" t="s">
        <v>313</v>
      </c>
      <c r="D423">
        <v>1</v>
      </c>
      <c r="L423" t="s">
        <v>347</v>
      </c>
      <c r="M423" t="s">
        <v>331</v>
      </c>
      <c r="R423" t="s">
        <v>511</v>
      </c>
      <c r="S423" t="str">
        <f>VLOOKUP(C423,[1]CBRO2015!B:AK,2,0)</f>
        <v>bacurau-tesoura</v>
      </c>
      <c r="T423" t="str">
        <f>VLOOKUP(C423,[1]CBRO2015!B:AK,25,0)</f>
        <v>L</v>
      </c>
      <c r="U423" t="str">
        <f>VLOOKUP(C423,[1]CBRO2015!B:AK,32,0)</f>
        <v>N</v>
      </c>
      <c r="V423">
        <f>VLOOKUP(C423,[1]CBRO2015!B:AK,33,0)</f>
        <v>0</v>
      </c>
      <c r="W423">
        <f>VLOOKUP(C423,[1]CBRO2015!B:AK,34,0)</f>
        <v>0</v>
      </c>
      <c r="X423">
        <f>VLOOKUP(C423,[2]matriz_atualizada!A:AK,10,0)</f>
        <v>0</v>
      </c>
      <c r="Y423" t="str">
        <f>VLOOKUP(C423,[2]matriz_atualizada!A:AK,9,0)</f>
        <v>LC</v>
      </c>
    </row>
    <row r="424" spans="1:25" hidden="1" x14ac:dyDescent="0.25">
      <c r="A424">
        <f>VLOOKUP(C424,[1]CBRO2015!B:AK,3,0)</f>
        <v>1155</v>
      </c>
      <c r="B424" t="str">
        <f>VLOOKUP(C424,[1]CBRO2015!B:AK,7,0)</f>
        <v>Caprimulgidae</v>
      </c>
      <c r="C424" s="4" t="s">
        <v>314</v>
      </c>
      <c r="D424">
        <v>1</v>
      </c>
      <c r="L424" t="s">
        <v>347</v>
      </c>
      <c r="M424" t="s">
        <v>331</v>
      </c>
      <c r="R424" t="s">
        <v>511</v>
      </c>
      <c r="S424" t="str">
        <f>VLOOKUP(C424,[1]CBRO2015!B:AK,2,0)</f>
        <v>corucão</v>
      </c>
      <c r="T424" t="str">
        <f>VLOOKUP(C424,[1]CBRO2015!B:AK,25,0)</f>
        <v>L</v>
      </c>
      <c r="U424" t="str">
        <f>VLOOKUP(C424,[1]CBRO2015!B:AK,32,0)</f>
        <v>N</v>
      </c>
      <c r="V424">
        <f>VLOOKUP(C424,[1]CBRO2015!B:AK,33,0)</f>
        <v>0</v>
      </c>
      <c r="W424">
        <f>VLOOKUP(C424,[1]CBRO2015!B:AK,34,0)</f>
        <v>0</v>
      </c>
      <c r="X424">
        <f>VLOOKUP(C424,[2]matriz_atualizada!A:AK,10,0)</f>
        <v>0</v>
      </c>
      <c r="Y424">
        <f>VLOOKUP(C424,[2]matriz_atualizada!A:AK,9,0)</f>
        <v>0</v>
      </c>
    </row>
    <row r="425" spans="1:25" hidden="1" x14ac:dyDescent="0.25">
      <c r="A425">
        <f>VLOOKUP(C425,[1]CBRO2015!B:AK,3,0)</f>
        <v>1164</v>
      </c>
      <c r="B425" t="str">
        <f>VLOOKUP(C425,[1]CBRO2015!B:AK,7,0)</f>
        <v>Caprimulgidae</v>
      </c>
      <c r="C425" s="4" t="s">
        <v>344</v>
      </c>
      <c r="D425">
        <v>1</v>
      </c>
      <c r="L425" t="s">
        <v>347</v>
      </c>
      <c r="M425" t="s">
        <v>331</v>
      </c>
      <c r="R425" t="s">
        <v>511</v>
      </c>
      <c r="S425" t="str">
        <f>VLOOKUP(C425,[1]CBRO2015!B:AK,2,0)</f>
        <v>bacurau-de-asa-fina</v>
      </c>
      <c r="T425" t="str">
        <f>VLOOKUP(C425,[1]CBRO2015!B:AK,25,0)</f>
        <v>L</v>
      </c>
      <c r="U425" t="str">
        <f>VLOOKUP(C425,[1]CBRO2015!B:AK,32,0)</f>
        <v>N</v>
      </c>
      <c r="V425">
        <f>VLOOKUP(C425,[1]CBRO2015!B:AK,33,0)</f>
        <v>0</v>
      </c>
      <c r="W425">
        <f>VLOOKUP(C425,[1]CBRO2015!B:AK,34,0)</f>
        <v>0</v>
      </c>
      <c r="X425">
        <f>VLOOKUP(C425,[2]matriz_atualizada!A:AK,10,0)</f>
        <v>0</v>
      </c>
      <c r="Y425" t="str">
        <f>VLOOKUP(C425,[2]matriz_atualizada!A:AK,9,0)</f>
        <v>LC</v>
      </c>
    </row>
    <row r="426" spans="1:25" hidden="1" x14ac:dyDescent="0.25">
      <c r="A426">
        <f>VLOOKUP(C426,[1]CBRO2015!B:AK,3,0)</f>
        <v>1176</v>
      </c>
      <c r="B426" t="str">
        <f>VLOOKUP(C426,[1]CBRO2015!B:AK,7,0)</f>
        <v>Apodidae</v>
      </c>
      <c r="C426" s="4" t="s">
        <v>345</v>
      </c>
      <c r="D426">
        <v>1</v>
      </c>
      <c r="L426" t="s">
        <v>347</v>
      </c>
      <c r="M426" t="s">
        <v>331</v>
      </c>
      <c r="R426" t="s">
        <v>511</v>
      </c>
      <c r="S426" t="str">
        <f>VLOOKUP(C426,[1]CBRO2015!B:AK,2,0)</f>
        <v>taperuçu-de-coleira-branca</v>
      </c>
      <c r="T426" t="str">
        <f>VLOOKUP(C426,[1]CBRO2015!B:AK,25,0)</f>
        <v>L</v>
      </c>
      <c r="U426" t="str">
        <f>VLOOKUP(C426,[1]CBRO2015!B:AK,32,0)</f>
        <v>F</v>
      </c>
      <c r="V426">
        <f>VLOOKUP(C426,[1]CBRO2015!B:AK,33,0)</f>
        <v>0</v>
      </c>
      <c r="W426">
        <f>VLOOKUP(C426,[1]CBRO2015!B:AK,34,0)</f>
        <v>0</v>
      </c>
      <c r="X426">
        <f>VLOOKUP(C426,[2]matriz_atualizada!A:AK,10,0)</f>
        <v>0</v>
      </c>
      <c r="Y426" t="str">
        <f>VLOOKUP(C426,[2]matriz_atualizada!A:AK,9,0)</f>
        <v>LC</v>
      </c>
    </row>
    <row r="427" spans="1:25" hidden="1" x14ac:dyDescent="0.25">
      <c r="A427">
        <f>VLOOKUP(C427,[1]CBRO2015!B:AK,3,0)</f>
        <v>1179</v>
      </c>
      <c r="B427" t="str">
        <f>VLOOKUP(C427,[1]CBRO2015!B:AK,7,0)</f>
        <v>Apodidae</v>
      </c>
      <c r="C427" s="4" t="s">
        <v>346</v>
      </c>
      <c r="D427">
        <v>1</v>
      </c>
      <c r="L427" t="s">
        <v>347</v>
      </c>
      <c r="M427" t="s">
        <v>331</v>
      </c>
      <c r="R427" t="s">
        <v>511</v>
      </c>
      <c r="S427" t="str">
        <f>VLOOKUP(C427,[1]CBRO2015!B:AK,2,0)</f>
        <v>taperuçu-de-coleira-falha</v>
      </c>
      <c r="T427" t="str">
        <f>VLOOKUP(C427,[1]CBRO2015!B:AK,25,0)</f>
        <v>M</v>
      </c>
      <c r="U427" t="str">
        <f>VLOOKUP(C427,[1]CBRO2015!B:AK,32,0)</f>
        <v>F</v>
      </c>
      <c r="V427">
        <f>VLOOKUP(C427,[1]CBRO2015!B:AK,33,0)</f>
        <v>0</v>
      </c>
      <c r="W427">
        <f>VLOOKUP(C427,[1]CBRO2015!B:AK,34,0)</f>
        <v>0</v>
      </c>
      <c r="X427">
        <f>VLOOKUP(C427,[2]matriz_atualizada!A:AK,10,0)</f>
        <v>0</v>
      </c>
      <c r="Y427" t="str">
        <f>VLOOKUP(C427,[2]matriz_atualizada!A:AK,9,0)</f>
        <v>LC</v>
      </c>
    </row>
    <row r="428" spans="1:25" hidden="1" x14ac:dyDescent="0.25">
      <c r="A428">
        <f>VLOOKUP(C428,[1]CBRO2015!B:AK,3,0)</f>
        <v>1194</v>
      </c>
      <c r="B428" t="str">
        <f>VLOOKUP(C428,[1]CBRO2015!B:AK,7,0)</f>
        <v>Apodidae</v>
      </c>
      <c r="C428" s="4" t="s">
        <v>315</v>
      </c>
      <c r="D428">
        <v>1</v>
      </c>
      <c r="L428" t="s">
        <v>347</v>
      </c>
      <c r="M428" t="s">
        <v>331</v>
      </c>
      <c r="R428" t="s">
        <v>511</v>
      </c>
      <c r="S428" t="str">
        <f>VLOOKUP(C428,[1]CBRO2015!B:AK,2,0)</f>
        <v>andorinhão-do-temporal</v>
      </c>
      <c r="T428" t="str">
        <f>VLOOKUP(C428,[1]CBRO2015!B:AK,25,0)</f>
        <v>L</v>
      </c>
      <c r="U428" t="str">
        <f>VLOOKUP(C428,[1]CBRO2015!B:AK,32,0)</f>
        <v>F</v>
      </c>
      <c r="V428">
        <f>VLOOKUP(C428,[1]CBRO2015!B:AK,33,0)</f>
        <v>0</v>
      </c>
      <c r="W428">
        <f>VLOOKUP(C428,[1]CBRO2015!B:AK,34,0)</f>
        <v>0</v>
      </c>
      <c r="X428">
        <f>VLOOKUP(C428,[2]matriz_atualizada!A:AK,10,0)</f>
        <v>0</v>
      </c>
      <c r="Y428" t="str">
        <f>VLOOKUP(C428,[2]matriz_atualizada!A:AK,9,0)</f>
        <v>LC</v>
      </c>
    </row>
    <row r="429" spans="1:25" hidden="1" x14ac:dyDescent="0.25">
      <c r="A429">
        <f>VLOOKUP(C429,[1]CBRO2015!B:AK,3,0)</f>
        <v>1202</v>
      </c>
      <c r="B429" t="str">
        <f>VLOOKUP(C429,[1]CBRO2015!B:AK,7,0)</f>
        <v>Apodidae</v>
      </c>
      <c r="C429" s="4" t="s">
        <v>316</v>
      </c>
      <c r="D429">
        <v>1</v>
      </c>
      <c r="L429" t="s">
        <v>347</v>
      </c>
      <c r="M429" t="s">
        <v>331</v>
      </c>
      <c r="R429" t="s">
        <v>511</v>
      </c>
      <c r="S429" t="str">
        <f>VLOOKUP(C429,[1]CBRO2015!B:AK,2,0)</f>
        <v>andorinhão-do-buriti</v>
      </c>
      <c r="T429" t="str">
        <f>VLOOKUP(C429,[1]CBRO2015!B:AK,25,0)</f>
        <v>L</v>
      </c>
      <c r="U429" t="str">
        <f>VLOOKUP(C429,[1]CBRO2015!B:AK,32,0)</f>
        <v>F</v>
      </c>
      <c r="V429">
        <f>VLOOKUP(C429,[1]CBRO2015!B:AK,33,0)</f>
        <v>0</v>
      </c>
      <c r="W429">
        <f>VLOOKUP(C429,[1]CBRO2015!B:AK,34,0)</f>
        <v>0</v>
      </c>
      <c r="X429">
        <f>VLOOKUP(C429,[2]matriz_atualizada!A:AK,10,0)</f>
        <v>0</v>
      </c>
      <c r="Y429" t="str">
        <f>VLOOKUP(C429,[2]matriz_atualizada!A:AK,9,0)</f>
        <v>LC</v>
      </c>
    </row>
    <row r="430" spans="1:25" hidden="1" x14ac:dyDescent="0.25">
      <c r="A430">
        <f>VLOOKUP(C430,[1]CBRO2015!B:AK,3,0)</f>
        <v>1287</v>
      </c>
      <c r="B430" t="str">
        <f>VLOOKUP(C430,[1]CBRO2015!B:AK,7,0)</f>
        <v>Trochilidae</v>
      </c>
      <c r="C430" s="4" t="s">
        <v>317</v>
      </c>
      <c r="D430">
        <v>1</v>
      </c>
      <c r="L430" t="s">
        <v>347</v>
      </c>
      <c r="M430" t="s">
        <v>331</v>
      </c>
      <c r="R430" t="s">
        <v>511</v>
      </c>
      <c r="S430" t="str">
        <f>VLOOKUP(C430,[1]CBRO2015!B:AK,2,0)</f>
        <v>beija-flor-preto</v>
      </c>
      <c r="T430" t="str">
        <f>VLOOKUP(C430,[1]CBRO2015!B:AK,25,0)</f>
        <v>M</v>
      </c>
      <c r="U430" t="str">
        <f>VLOOKUP(C430,[1]CBRO2015!B:AK,32,0)</f>
        <v>F</v>
      </c>
      <c r="V430">
        <f>VLOOKUP(C430,[1]CBRO2015!B:AK,33,0)</f>
        <v>0</v>
      </c>
      <c r="W430">
        <f>VLOOKUP(C430,[1]CBRO2015!B:AK,34,0)</f>
        <v>0</v>
      </c>
      <c r="X430">
        <f>VLOOKUP(C430,[2]matriz_atualizada!A:AK,10,0)</f>
        <v>0</v>
      </c>
      <c r="Y430" t="str">
        <f>VLOOKUP(C430,[2]matriz_atualizada!A:AK,9,0)</f>
        <v>LC</v>
      </c>
    </row>
    <row r="431" spans="1:25" hidden="1" x14ac:dyDescent="0.25">
      <c r="A431">
        <f>VLOOKUP(C431,[1]CBRO2015!B:AK,3,0)</f>
        <v>1244</v>
      </c>
      <c r="B431" t="str">
        <f>VLOOKUP(C431,[1]CBRO2015!B:AK,7,0)</f>
        <v>Trochilidae</v>
      </c>
      <c r="C431" s="4" t="s">
        <v>318</v>
      </c>
      <c r="D431">
        <v>1</v>
      </c>
      <c r="L431" t="s">
        <v>347</v>
      </c>
      <c r="M431" t="s">
        <v>331</v>
      </c>
      <c r="R431" t="s">
        <v>511</v>
      </c>
      <c r="S431" t="str">
        <f>VLOOKUP(C431,[1]CBRO2015!B:AK,2,0)</f>
        <v>rabo-branco-acanelado</v>
      </c>
      <c r="T431" t="str">
        <f>VLOOKUP(C431,[1]CBRO2015!B:AK,25,0)</f>
        <v>L</v>
      </c>
      <c r="U431" t="str">
        <f>VLOOKUP(C431,[1]CBRO2015!B:AK,32,0)</f>
        <v>F</v>
      </c>
      <c r="V431">
        <f>VLOOKUP(C431,[1]CBRO2015!B:AK,33,0)</f>
        <v>0</v>
      </c>
      <c r="W431">
        <f>VLOOKUP(C431,[1]CBRO2015!B:AK,34,0)</f>
        <v>0</v>
      </c>
      <c r="X431">
        <f>VLOOKUP(C431,[2]matriz_atualizada!A:AK,10,0)</f>
        <v>0</v>
      </c>
      <c r="Y431" t="str">
        <f>VLOOKUP(C431,[2]matriz_atualizada!A:AK,9,0)</f>
        <v>LC</v>
      </c>
    </row>
    <row r="432" spans="1:25" hidden="1" x14ac:dyDescent="0.25">
      <c r="A432">
        <f>VLOOKUP(C432,[1]CBRO2015!B:AK,3,0)</f>
        <v>1245</v>
      </c>
      <c r="B432" t="str">
        <f>VLOOKUP(C432,[1]CBRO2015!B:AK,7,0)</f>
        <v>Trochilidae</v>
      </c>
      <c r="C432" s="4" t="s">
        <v>348</v>
      </c>
      <c r="D432">
        <v>1</v>
      </c>
      <c r="L432" t="s">
        <v>347</v>
      </c>
      <c r="M432" t="s">
        <v>331</v>
      </c>
      <c r="R432" t="s">
        <v>511</v>
      </c>
      <c r="S432" t="str">
        <f>VLOOKUP(C432,[1]CBRO2015!B:AK,2,0)</f>
        <v>rabo-branco-de-garganta-rajada</v>
      </c>
      <c r="T432" t="str">
        <f>VLOOKUP(C432,[1]CBRO2015!B:AK,25,0)</f>
        <v>M</v>
      </c>
      <c r="U432" t="str">
        <f>VLOOKUP(C432,[1]CBRO2015!B:AK,32,0)</f>
        <v>F</v>
      </c>
      <c r="V432" t="str">
        <f>VLOOKUP(C432,[1]CBRO2015!B:AK,33,0)</f>
        <v>MA</v>
      </c>
      <c r="W432">
        <f>VLOOKUP(C432,[1]CBRO2015!B:AK,34,0)</f>
        <v>0</v>
      </c>
      <c r="X432">
        <f>VLOOKUP(C432,[2]matriz_atualizada!A:AK,10,0)</f>
        <v>0</v>
      </c>
      <c r="Y432" t="str">
        <f>VLOOKUP(C432,[2]matriz_atualizada!A:AK,9,0)</f>
        <v>LC</v>
      </c>
    </row>
    <row r="433" spans="1:26" hidden="1" x14ac:dyDescent="0.25">
      <c r="A433">
        <f>VLOOKUP(C433,[1]CBRO2015!B:AK,3,0)</f>
        <v>1294</v>
      </c>
      <c r="B433" t="str">
        <f>VLOOKUP(C433,[1]CBRO2015!B:AK,7,0)</f>
        <v>Trochilidae</v>
      </c>
      <c r="C433" s="4" t="s">
        <v>319</v>
      </c>
      <c r="D433">
        <v>1</v>
      </c>
      <c r="L433" t="s">
        <v>347</v>
      </c>
      <c r="M433" t="s">
        <v>331</v>
      </c>
      <c r="R433" t="s">
        <v>511</v>
      </c>
      <c r="S433" t="str">
        <f>VLOOKUP(C433,[1]CBRO2015!B:AK,2,0)</f>
        <v>beija-flor-de-orelha-violeta</v>
      </c>
      <c r="T433" t="str">
        <f>VLOOKUP(C433,[1]CBRO2015!B:AK,25,0)</f>
        <v>L</v>
      </c>
      <c r="U433" t="str">
        <f>VLOOKUP(C433,[1]CBRO2015!B:AK,32,0)</f>
        <v>N</v>
      </c>
      <c r="V433">
        <f>VLOOKUP(C433,[1]CBRO2015!B:AK,33,0)</f>
        <v>0</v>
      </c>
      <c r="W433">
        <f>VLOOKUP(C433,[1]CBRO2015!B:AK,34,0)</f>
        <v>0</v>
      </c>
      <c r="X433">
        <f>VLOOKUP(C433,[2]matriz_atualizada!A:AK,10,0)</f>
        <v>0</v>
      </c>
      <c r="Y433" t="str">
        <f>VLOOKUP(C433,[2]matriz_atualizada!A:AK,9,0)</f>
        <v>LC</v>
      </c>
    </row>
    <row r="434" spans="1:26" hidden="1" x14ac:dyDescent="0.25">
      <c r="A434">
        <f>VLOOKUP(C434,[1]CBRO2015!B:AK,3,0)</f>
        <v>1371</v>
      </c>
      <c r="B434" t="str">
        <f>VLOOKUP(C434,[1]CBRO2015!B:AK,7,0)</f>
        <v>Trochilidae</v>
      </c>
      <c r="C434" s="4" t="s">
        <v>320</v>
      </c>
      <c r="D434">
        <v>1</v>
      </c>
      <c r="L434" t="s">
        <v>347</v>
      </c>
      <c r="M434" t="s">
        <v>331</v>
      </c>
      <c r="R434" t="s">
        <v>511</v>
      </c>
      <c r="S434" t="str">
        <f>VLOOKUP(C434,[1]CBRO2015!B:AK,2,0)</f>
        <v>beija-flor-de-bico-curvo</v>
      </c>
      <c r="T434" t="str">
        <f>VLOOKUP(C434,[1]CBRO2015!B:AK,25,0)</f>
        <v>M</v>
      </c>
      <c r="U434" t="str">
        <f>VLOOKUP(C434,[1]CBRO2015!B:AK,32,0)</f>
        <v>N</v>
      </c>
      <c r="V434">
        <f>VLOOKUP(C434,[1]CBRO2015!B:AK,33,0)</f>
        <v>0</v>
      </c>
      <c r="W434" t="str">
        <f>VLOOKUP(C434,[1]CBRO2015!B:AK,34,0)</f>
        <v>NT</v>
      </c>
      <c r="X434">
        <f>VLOOKUP(C434,[2]matriz_atualizada!A:AK,10,0)</f>
        <v>0</v>
      </c>
      <c r="Y434" t="str">
        <f>VLOOKUP(C434,[2]matriz_atualizada!A:AK,9,0)</f>
        <v>LC</v>
      </c>
      <c r="Z434">
        <v>1</v>
      </c>
    </row>
    <row r="435" spans="1:26" hidden="1" x14ac:dyDescent="0.25">
      <c r="A435">
        <f>VLOOKUP(C435,[1]CBRO2015!B:AK,3,0)</f>
        <v>1308</v>
      </c>
      <c r="B435" t="str">
        <f>VLOOKUP(C435,[1]CBRO2015!B:AK,7,0)</f>
        <v>Trochilidae</v>
      </c>
      <c r="C435" s="4" t="s">
        <v>349</v>
      </c>
      <c r="D435">
        <v>1</v>
      </c>
      <c r="L435" t="s">
        <v>347</v>
      </c>
      <c r="M435" t="s">
        <v>331</v>
      </c>
      <c r="R435" t="s">
        <v>511</v>
      </c>
      <c r="S435" t="str">
        <f>VLOOKUP(C435,[1]CBRO2015!B:AK,2,0)</f>
        <v>beija-flor-vermelho</v>
      </c>
      <c r="T435" t="str">
        <f>VLOOKUP(C435,[1]CBRO2015!B:AK,25,0)</f>
        <v>L</v>
      </c>
      <c r="U435" t="str">
        <f>VLOOKUP(C435,[1]CBRO2015!B:AK,32,0)</f>
        <v>F</v>
      </c>
      <c r="V435">
        <f>VLOOKUP(C435,[1]CBRO2015!B:AK,33,0)</f>
        <v>0</v>
      </c>
      <c r="W435">
        <f>VLOOKUP(C435,[1]CBRO2015!B:AK,34,0)</f>
        <v>0</v>
      </c>
      <c r="X435">
        <f>VLOOKUP(C435,[2]matriz_atualizada!A:AK,10,0)</f>
        <v>0</v>
      </c>
      <c r="Y435" t="str">
        <f>VLOOKUP(C435,[2]matriz_atualizada!A:AK,9,0)</f>
        <v>LC</v>
      </c>
    </row>
    <row r="436" spans="1:26" hidden="1" x14ac:dyDescent="0.25">
      <c r="A436">
        <f>VLOOKUP(C436,[1]CBRO2015!B:AK,3,0)</f>
        <v>1297</v>
      </c>
      <c r="B436" t="str">
        <f>VLOOKUP(C436,[1]CBRO2015!B:AK,7,0)</f>
        <v>Trochilidae</v>
      </c>
      <c r="C436" s="4" t="s">
        <v>321</v>
      </c>
      <c r="D436">
        <v>1</v>
      </c>
      <c r="L436" t="s">
        <v>347</v>
      </c>
      <c r="M436" t="s">
        <v>331</v>
      </c>
      <c r="R436" t="s">
        <v>511</v>
      </c>
      <c r="S436" t="str">
        <f>VLOOKUP(C436,[1]CBRO2015!B:AK,2,0)</f>
        <v>beija-flor-de-veste-preta</v>
      </c>
      <c r="T436" t="str">
        <f>VLOOKUP(C436,[1]CBRO2015!B:AK,25,0)</f>
        <v>L</v>
      </c>
      <c r="U436" t="str">
        <f>VLOOKUP(C436,[1]CBRO2015!B:AK,32,0)</f>
        <v>F</v>
      </c>
      <c r="V436">
        <f>VLOOKUP(C436,[1]CBRO2015!B:AK,33,0)</f>
        <v>0</v>
      </c>
      <c r="W436">
        <f>VLOOKUP(C436,[1]CBRO2015!B:AK,34,0)</f>
        <v>0</v>
      </c>
      <c r="X436">
        <f>VLOOKUP(C436,[2]matriz_atualizada!A:AK,10,0)</f>
        <v>0</v>
      </c>
      <c r="Y436" t="str">
        <f>VLOOKUP(C436,[2]matriz_atualizada!A:AK,9,0)</f>
        <v>LC</v>
      </c>
    </row>
    <row r="437" spans="1:26" hidden="1" x14ac:dyDescent="0.25">
      <c r="A437">
        <f>VLOOKUP(C437,[1]CBRO2015!B:AK,3,0)</f>
        <v>1316</v>
      </c>
      <c r="B437" t="str">
        <f>VLOOKUP(C437,[1]CBRO2015!B:AK,7,0)</f>
        <v>Trochilidae</v>
      </c>
      <c r="C437" s="4" t="s">
        <v>350</v>
      </c>
      <c r="D437">
        <v>1</v>
      </c>
      <c r="L437" t="s">
        <v>347</v>
      </c>
      <c r="M437" t="s">
        <v>331</v>
      </c>
      <c r="R437" t="s">
        <v>511</v>
      </c>
      <c r="S437" t="str">
        <f>VLOOKUP(C437,[1]CBRO2015!B:AK,2,0)</f>
        <v>topetinho-verde</v>
      </c>
      <c r="T437" t="str">
        <f>VLOOKUP(C437,[1]CBRO2015!B:AK,25,0)</f>
        <v>L</v>
      </c>
      <c r="U437" t="str">
        <f>VLOOKUP(C437,[1]CBRO2015!B:AK,32,0)</f>
        <v>F</v>
      </c>
      <c r="V437">
        <f>VLOOKUP(C437,[1]CBRO2015!B:AK,33,0)</f>
        <v>0</v>
      </c>
      <c r="W437">
        <f>VLOOKUP(C437,[1]CBRO2015!B:AK,34,0)</f>
        <v>0</v>
      </c>
      <c r="X437">
        <f>VLOOKUP(C437,[2]matriz_atualizada!A:AK,10,0)</f>
        <v>0</v>
      </c>
      <c r="Y437" t="str">
        <f>VLOOKUP(C437,[2]matriz_atualizada!A:AK,9,0)</f>
        <v>NT</v>
      </c>
      <c r="Z437">
        <v>1</v>
      </c>
    </row>
    <row r="438" spans="1:26" hidden="1" x14ac:dyDescent="0.25">
      <c r="A438">
        <f>VLOOKUP(C438,[1]CBRO2015!B:AK,3,0)</f>
        <v>1428</v>
      </c>
      <c r="B438" t="str">
        <f>VLOOKUP(C438,[1]CBRO2015!B:AK,7,0)</f>
        <v>Trochilidae</v>
      </c>
      <c r="C438" s="4" t="s">
        <v>322</v>
      </c>
      <c r="D438">
        <v>1</v>
      </c>
      <c r="L438" t="s">
        <v>347</v>
      </c>
      <c r="M438" t="s">
        <v>331</v>
      </c>
      <c r="R438" t="s">
        <v>511</v>
      </c>
      <c r="S438" t="str">
        <f>VLOOKUP(C438,[1]CBRO2015!B:AK,2,0)</f>
        <v>bico-reto-de-banda-branca</v>
      </c>
      <c r="T438" t="str">
        <f>VLOOKUP(C438,[1]CBRO2015!B:AK,25,0)</f>
        <v>M</v>
      </c>
      <c r="U438" t="str">
        <f>VLOOKUP(C438,[1]CBRO2015!B:AK,32,0)</f>
        <v>F</v>
      </c>
      <c r="V438">
        <f>VLOOKUP(C438,[1]CBRO2015!B:AK,33,0)</f>
        <v>0</v>
      </c>
      <c r="W438">
        <f>VLOOKUP(C438,[1]CBRO2015!B:AK,34,0)</f>
        <v>0</v>
      </c>
      <c r="X438">
        <f>VLOOKUP(C438,[2]matriz_atualizada!A:AK,10,0)</f>
        <v>0</v>
      </c>
      <c r="Y438" t="str">
        <f>VLOOKUP(C438,[2]matriz_atualizada!A:AK,9,0)</f>
        <v>LC</v>
      </c>
    </row>
    <row r="439" spans="1:26" hidden="1" x14ac:dyDescent="0.25">
      <c r="A439">
        <f>VLOOKUP(C439,[1]CBRO2015!B:AK,3,0)</f>
        <v>1431</v>
      </c>
      <c r="B439" t="str">
        <f>VLOOKUP(C439,[1]CBRO2015!B:AK,7,0)</f>
        <v>Trochilidae</v>
      </c>
      <c r="C439" s="4" t="s">
        <v>324</v>
      </c>
      <c r="D439">
        <v>1</v>
      </c>
      <c r="L439" t="s">
        <v>347</v>
      </c>
      <c r="M439" t="s">
        <v>331</v>
      </c>
      <c r="R439" t="s">
        <v>511</v>
      </c>
      <c r="S439" t="str">
        <f>VLOOKUP(C439,[1]CBRO2015!B:AK,2,0)</f>
        <v>estrelinha-ametista</v>
      </c>
      <c r="T439" t="str">
        <f>VLOOKUP(C439,[1]CBRO2015!B:AK,25,0)</f>
        <v>L</v>
      </c>
      <c r="U439" t="str">
        <f>VLOOKUP(C439,[1]CBRO2015!B:AK,32,0)</f>
        <v>F</v>
      </c>
      <c r="V439">
        <f>VLOOKUP(C439,[1]CBRO2015!B:AK,33,0)</f>
        <v>0</v>
      </c>
      <c r="W439">
        <f>VLOOKUP(C439,[1]CBRO2015!B:AK,34,0)</f>
        <v>0</v>
      </c>
      <c r="X439">
        <f>VLOOKUP(C439,[2]matriz_atualizada!A:AK,10,0)</f>
        <v>0</v>
      </c>
      <c r="Y439" t="str">
        <f>VLOOKUP(C439,[2]matriz_atualizada!A:AK,9,0)</f>
        <v>LC</v>
      </c>
    </row>
    <row r="440" spans="1:26" hidden="1" x14ac:dyDescent="0.25">
      <c r="A440">
        <f>VLOOKUP(C440,[1]CBRO2015!B:AK,3,0)</f>
        <v>1335</v>
      </c>
      <c r="B440" t="str">
        <f>VLOOKUP(C440,[1]CBRO2015!B:AK,7,0)</f>
        <v>Trochilidae</v>
      </c>
      <c r="C440" s="4" t="s">
        <v>325</v>
      </c>
      <c r="D440">
        <v>1</v>
      </c>
      <c r="L440" t="s">
        <v>347</v>
      </c>
      <c r="M440" t="s">
        <v>331</v>
      </c>
      <c r="R440" t="s">
        <v>511</v>
      </c>
      <c r="S440" t="str">
        <f>VLOOKUP(C440,[1]CBRO2015!B:AK,2,0)</f>
        <v>besourinho-de-bico-vermelho</v>
      </c>
      <c r="T440" t="str">
        <f>VLOOKUP(C440,[1]CBRO2015!B:AK,25,0)</f>
        <v>L</v>
      </c>
      <c r="U440" t="str">
        <f>VLOOKUP(C440,[1]CBRO2015!B:AK,32,0)</f>
        <v>N</v>
      </c>
      <c r="V440">
        <f>VLOOKUP(C440,[1]CBRO2015!B:AK,33,0)</f>
        <v>0</v>
      </c>
      <c r="W440">
        <f>VLOOKUP(C440,[1]CBRO2015!B:AK,34,0)</f>
        <v>0</v>
      </c>
      <c r="X440">
        <f>VLOOKUP(C440,[2]matriz_atualizada!A:AK,10,0)</f>
        <v>0</v>
      </c>
      <c r="Y440" t="str">
        <f>VLOOKUP(C440,[2]matriz_atualizada!A:AK,9,0)</f>
        <v>LC</v>
      </c>
    </row>
    <row r="441" spans="1:26" hidden="1" x14ac:dyDescent="0.25">
      <c r="A441">
        <f>VLOOKUP(C441,[1]CBRO2015!B:AK,3,0)</f>
        <v>1354</v>
      </c>
      <c r="B441" t="str">
        <f>VLOOKUP(C441,[1]CBRO2015!B:AK,7,0)</f>
        <v>Trochilidae</v>
      </c>
      <c r="C441" s="4" t="s">
        <v>351</v>
      </c>
      <c r="D441">
        <v>1</v>
      </c>
      <c r="L441" t="s">
        <v>347</v>
      </c>
      <c r="M441" t="s">
        <v>331</v>
      </c>
      <c r="R441" t="s">
        <v>511</v>
      </c>
      <c r="S441" t="str">
        <f>VLOOKUP(C441,[1]CBRO2015!B:AK,2,0)</f>
        <v>beija-flor-de-fronte-violeta</v>
      </c>
      <c r="T441" t="str">
        <f>VLOOKUP(C441,[1]CBRO2015!B:AK,25,0)</f>
        <v>M</v>
      </c>
      <c r="U441" t="str">
        <f>VLOOKUP(C441,[1]CBRO2015!B:AK,32,0)</f>
        <v>F</v>
      </c>
      <c r="V441" t="str">
        <f>VLOOKUP(C441,[1]CBRO2015!B:AK,33,0)</f>
        <v>MA</v>
      </c>
      <c r="W441">
        <f>VLOOKUP(C441,[1]CBRO2015!B:AK,34,0)</f>
        <v>0</v>
      </c>
      <c r="X441">
        <f>VLOOKUP(C441,[2]matriz_atualizada!A:AK,10,0)</f>
        <v>0</v>
      </c>
      <c r="Y441" t="str">
        <f>VLOOKUP(C441,[2]matriz_atualizada!A:AK,9,0)</f>
        <v>LC</v>
      </c>
    </row>
    <row r="442" spans="1:26" hidden="1" x14ac:dyDescent="0.25">
      <c r="A442">
        <f>VLOOKUP(C442,[1]CBRO2015!B:AK,3,0)</f>
        <v>1278</v>
      </c>
      <c r="B442" t="str">
        <f>VLOOKUP(C442,[1]CBRO2015!B:AK,7,0)</f>
        <v>Trochilidae</v>
      </c>
      <c r="C442" s="4" t="s">
        <v>326</v>
      </c>
      <c r="D442">
        <v>1</v>
      </c>
      <c r="L442" t="s">
        <v>347</v>
      </c>
      <c r="M442" t="s">
        <v>331</v>
      </c>
      <c r="R442" t="s">
        <v>511</v>
      </c>
      <c r="S442" t="str">
        <f>VLOOKUP(C442,[1]CBRO2015!B:AK,2,0)</f>
        <v>beija-flor-tesoura</v>
      </c>
      <c r="T442" t="str">
        <f>VLOOKUP(C442,[1]CBRO2015!B:AK,25,0)</f>
        <v>L</v>
      </c>
      <c r="U442" t="str">
        <f>VLOOKUP(C442,[1]CBRO2015!B:AK,32,0)</f>
        <v>N</v>
      </c>
      <c r="V442">
        <f>VLOOKUP(C442,[1]CBRO2015!B:AK,33,0)</f>
        <v>0</v>
      </c>
      <c r="W442">
        <f>VLOOKUP(C442,[1]CBRO2015!B:AK,34,0)</f>
        <v>0</v>
      </c>
      <c r="X442">
        <f>VLOOKUP(C442,[2]matriz_atualizada!A:AK,10,0)</f>
        <v>0</v>
      </c>
      <c r="Y442" t="str">
        <f>VLOOKUP(C442,[2]matriz_atualizada!A:AK,9,0)</f>
        <v>LC</v>
      </c>
    </row>
    <row r="443" spans="1:26" hidden="1" x14ac:dyDescent="0.25">
      <c r="A443">
        <f>VLOOKUP(C443,[1]CBRO2015!B:AK,3,0)</f>
        <v>1283</v>
      </c>
      <c r="B443" t="str">
        <f>VLOOKUP(C443,[1]CBRO2015!B:AK,7,0)</f>
        <v>Trochilidae</v>
      </c>
      <c r="C443" s="4" t="s">
        <v>352</v>
      </c>
      <c r="D443">
        <v>1</v>
      </c>
      <c r="L443" t="s">
        <v>347</v>
      </c>
      <c r="M443" t="s">
        <v>331</v>
      </c>
      <c r="R443" t="s">
        <v>511</v>
      </c>
      <c r="S443" t="str">
        <f>VLOOKUP(C443,[1]CBRO2015!B:AK,2,0)</f>
        <v>beija-flor-cinza</v>
      </c>
      <c r="T443" t="str">
        <f>VLOOKUP(C443,[1]CBRO2015!B:AK,25,0)</f>
        <v>M</v>
      </c>
      <c r="U443" t="str">
        <f>VLOOKUP(C443,[1]CBRO2015!B:AK,32,0)</f>
        <v>F</v>
      </c>
      <c r="V443" t="str">
        <f>VLOOKUP(C443,[1]CBRO2015!B:AK,33,0)</f>
        <v>MA</v>
      </c>
      <c r="W443">
        <f>VLOOKUP(C443,[1]CBRO2015!B:AK,34,0)</f>
        <v>0</v>
      </c>
      <c r="X443">
        <f>VLOOKUP(C443,[2]matriz_atualizada!A:AK,10,0)</f>
        <v>0</v>
      </c>
      <c r="Y443">
        <f>VLOOKUP(C443,[2]matriz_atualizada!A:AK,9,0)</f>
        <v>0</v>
      </c>
    </row>
    <row r="444" spans="1:26" hidden="1" x14ac:dyDescent="0.25">
      <c r="A444">
        <f>VLOOKUP(C444,[1]CBRO2015!B:AK,3,0)</f>
        <v>1385</v>
      </c>
      <c r="B444" t="str">
        <f>VLOOKUP(C444,[1]CBRO2015!B:AK,7,0)</f>
        <v>Trochilidae</v>
      </c>
      <c r="C444" s="4" t="s">
        <v>353</v>
      </c>
      <c r="D444">
        <v>1</v>
      </c>
      <c r="L444" t="s">
        <v>347</v>
      </c>
      <c r="M444" t="s">
        <v>331</v>
      </c>
      <c r="R444" t="s">
        <v>511</v>
      </c>
      <c r="S444" t="str">
        <f>VLOOKUP(C444,[1]CBRO2015!B:AK,2,0)</f>
        <v>beija-flor-de-banda-branca</v>
      </c>
      <c r="T444" t="str">
        <f>VLOOKUP(C444,[1]CBRO2015!B:AK,25,0)</f>
        <v>L</v>
      </c>
      <c r="U444" t="str">
        <f>VLOOKUP(C444,[1]CBRO2015!B:AK,32,0)</f>
        <v>F</v>
      </c>
      <c r="V444">
        <f>VLOOKUP(C444,[1]CBRO2015!B:AK,33,0)</f>
        <v>0</v>
      </c>
      <c r="W444">
        <f>VLOOKUP(C444,[1]CBRO2015!B:AK,34,0)</f>
        <v>0</v>
      </c>
      <c r="X444" t="e">
        <f>VLOOKUP(C444,[2]matriz_atualizada!A:AK,10,0)</f>
        <v>#N/A</v>
      </c>
      <c r="Y444" t="e">
        <f>VLOOKUP(C444,[2]matriz_atualizada!A:AK,9,0)</f>
        <v>#N/A</v>
      </c>
    </row>
    <row r="445" spans="1:26" hidden="1" x14ac:dyDescent="0.25">
      <c r="A445">
        <f>VLOOKUP(C445,[1]CBRO2015!B:AK,3,0)</f>
        <v>1369</v>
      </c>
      <c r="B445" t="str">
        <f>VLOOKUP(C445,[1]CBRO2015!B:AK,7,0)</f>
        <v>Trochilidae</v>
      </c>
      <c r="C445" s="4" t="s">
        <v>354</v>
      </c>
      <c r="D445">
        <v>1</v>
      </c>
      <c r="L445" t="s">
        <v>347</v>
      </c>
      <c r="M445" t="s">
        <v>331</v>
      </c>
      <c r="R445" t="s">
        <v>511</v>
      </c>
      <c r="S445" t="str">
        <f>VLOOKUP(C445,[1]CBRO2015!B:AK,2,0)</f>
        <v>beija-flor-de-papo-branco</v>
      </c>
      <c r="T445" t="str">
        <f>VLOOKUP(C445,[1]CBRO2015!B:AK,25,0)</f>
        <v>L</v>
      </c>
      <c r="U445" t="str">
        <f>VLOOKUP(C445,[1]CBRO2015!B:AK,32,0)</f>
        <v>F</v>
      </c>
      <c r="V445" t="str">
        <f>VLOOKUP(C445,[1]CBRO2015!B:AK,33,0)</f>
        <v>MA</v>
      </c>
      <c r="W445">
        <f>VLOOKUP(C445,[1]CBRO2015!B:AK,34,0)</f>
        <v>0</v>
      </c>
      <c r="X445">
        <f>VLOOKUP(C445,[2]matriz_atualizada!A:AK,10,0)</f>
        <v>0</v>
      </c>
      <c r="Y445" t="str">
        <f>VLOOKUP(C445,[2]matriz_atualizada!A:AK,9,0)</f>
        <v>LC</v>
      </c>
    </row>
    <row r="446" spans="1:26" hidden="1" x14ac:dyDescent="0.25">
      <c r="A446">
        <f>VLOOKUP(C446,[1]CBRO2015!B:AK,3,0)</f>
        <v>1399</v>
      </c>
      <c r="B446" t="str">
        <f>VLOOKUP(C446,[1]CBRO2015!B:AK,7,0)</f>
        <v>Trochilidae</v>
      </c>
      <c r="C446" s="4" t="s">
        <v>327</v>
      </c>
      <c r="D446">
        <v>1</v>
      </c>
      <c r="L446" t="s">
        <v>347</v>
      </c>
      <c r="M446" t="s">
        <v>331</v>
      </c>
      <c r="R446" t="s">
        <v>511</v>
      </c>
      <c r="S446" t="str">
        <f>VLOOKUP(C446,[1]CBRO2015!B:AK,2,0)</f>
        <v>beija-flor-de-peito-azul</v>
      </c>
      <c r="T446" t="str">
        <f>VLOOKUP(C446,[1]CBRO2015!B:AK,25,0)</f>
        <v>L</v>
      </c>
      <c r="U446" t="str">
        <f>VLOOKUP(C446,[1]CBRO2015!B:AK,32,0)</f>
        <v>F</v>
      </c>
      <c r="V446">
        <f>VLOOKUP(C446,[1]CBRO2015!B:AK,33,0)</f>
        <v>0</v>
      </c>
      <c r="W446">
        <f>VLOOKUP(C446,[1]CBRO2015!B:AK,34,0)</f>
        <v>0</v>
      </c>
      <c r="X446" t="e">
        <f>VLOOKUP(C446,[2]matriz_atualizada!A:AK,10,0)</f>
        <v>#N/A</v>
      </c>
      <c r="Y446" t="e">
        <f>VLOOKUP(C446,[2]matriz_atualizada!A:AK,9,0)</f>
        <v>#N/A</v>
      </c>
    </row>
    <row r="447" spans="1:26" hidden="1" x14ac:dyDescent="0.25">
      <c r="A447">
        <f>VLOOKUP(C447,[1]CBRO2015!B:AK,3,0)</f>
        <v>1363</v>
      </c>
      <c r="B447" t="str">
        <f>VLOOKUP(C447,[1]CBRO2015!B:AK,7,0)</f>
        <v>Trochilidae</v>
      </c>
      <c r="C447" s="4" t="s">
        <v>355</v>
      </c>
      <c r="D447">
        <v>1</v>
      </c>
      <c r="L447" t="s">
        <v>347</v>
      </c>
      <c r="M447" t="s">
        <v>331</v>
      </c>
      <c r="R447" t="s">
        <v>511</v>
      </c>
      <c r="S447" t="str">
        <f>VLOOKUP(C447,[1]CBRO2015!B:AK,2,0)</f>
        <v>beija-flor-dourado</v>
      </c>
      <c r="T447" t="str">
        <f>VLOOKUP(C447,[1]CBRO2015!B:AK,25,0)</f>
        <v>M</v>
      </c>
      <c r="U447" t="str">
        <f>VLOOKUP(C447,[1]CBRO2015!B:AK,32,0)</f>
        <v>F</v>
      </c>
      <c r="V447">
        <f>VLOOKUP(C447,[1]CBRO2015!B:AK,33,0)</f>
        <v>0</v>
      </c>
      <c r="W447">
        <f>VLOOKUP(C447,[1]CBRO2015!B:AK,34,0)</f>
        <v>0</v>
      </c>
      <c r="X447">
        <f>VLOOKUP(C447,[2]matriz_atualizada!A:AK,10,0)</f>
        <v>0</v>
      </c>
      <c r="Y447" t="str">
        <f>VLOOKUP(C447,[2]matriz_atualizada!A:AK,9,0)</f>
        <v>LC</v>
      </c>
    </row>
    <row r="448" spans="1:26" hidden="1" x14ac:dyDescent="0.25">
      <c r="A448">
        <f>VLOOKUP(C448,[1]CBRO2015!B:AK,3,0)</f>
        <v>599</v>
      </c>
      <c r="B448" t="str">
        <f>VLOOKUP(C448,[1]CBRO2015!B:AK,7,0)</f>
        <v>Aramidae</v>
      </c>
      <c r="C448" s="4" t="s">
        <v>75</v>
      </c>
      <c r="D448">
        <v>1</v>
      </c>
      <c r="L448" t="s">
        <v>347</v>
      </c>
      <c r="M448" t="s">
        <v>331</v>
      </c>
      <c r="R448" t="s">
        <v>511</v>
      </c>
      <c r="S448" t="str">
        <f>VLOOKUP(C448,[1]CBRO2015!B:AK,2,0)</f>
        <v>carão</v>
      </c>
      <c r="T448" t="str">
        <f>VLOOKUP(C448,[1]CBRO2015!B:AK,25,0)</f>
        <v>M</v>
      </c>
      <c r="U448" t="str">
        <f>VLOOKUP(C448,[1]CBRO2015!B:AK,32,0)</f>
        <v>A</v>
      </c>
      <c r="V448">
        <f>VLOOKUP(C448,[1]CBRO2015!B:AK,33,0)</f>
        <v>0</v>
      </c>
      <c r="W448">
        <f>VLOOKUP(C448,[1]CBRO2015!B:AK,34,0)</f>
        <v>0</v>
      </c>
      <c r="X448">
        <f>VLOOKUP(C448,[2]matriz_atualizada!A:AK,10,0)</f>
        <v>0</v>
      </c>
      <c r="Y448" t="str">
        <f>VLOOKUP(C448,[2]matriz_atualizada!A:AK,9,0)</f>
        <v>LC</v>
      </c>
    </row>
    <row r="449" spans="1:25" hidden="1" x14ac:dyDescent="0.25">
      <c r="A449">
        <f>VLOOKUP(C449,[1]CBRO2015!B:AK,3,0)</f>
        <v>677</v>
      </c>
      <c r="B449" t="str">
        <f>VLOOKUP(C449,[1]CBRO2015!B:AK,7,0)</f>
        <v>Rallidae</v>
      </c>
      <c r="C449" s="4" t="s">
        <v>328</v>
      </c>
      <c r="D449">
        <v>1</v>
      </c>
      <c r="L449" t="s">
        <v>347</v>
      </c>
      <c r="M449" t="s">
        <v>331</v>
      </c>
      <c r="R449" t="s">
        <v>511</v>
      </c>
      <c r="S449" t="str">
        <f>VLOOKUP(C449,[1]CBRO2015!B:AK,2,0)</f>
        <v>frango-d'água-azul</v>
      </c>
      <c r="T449" t="str">
        <f>VLOOKUP(C449,[1]CBRO2015!B:AK,25,0)</f>
        <v>L</v>
      </c>
      <c r="U449" t="str">
        <f>VLOOKUP(C449,[1]CBRO2015!B:AK,32,0)</f>
        <v>A</v>
      </c>
      <c r="V449">
        <f>VLOOKUP(C449,[1]CBRO2015!B:AK,33,0)</f>
        <v>0</v>
      </c>
      <c r="W449">
        <f>VLOOKUP(C449,[1]CBRO2015!B:AK,34,0)</f>
        <v>0</v>
      </c>
      <c r="X449" t="e">
        <f>VLOOKUP(C449,[2]matriz_atualizada!A:AK,10,0)</f>
        <v>#N/A</v>
      </c>
      <c r="Y449" t="e">
        <f>VLOOKUP(C449,[2]matriz_atualizada!A:AK,9,0)</f>
        <v>#N/A</v>
      </c>
    </row>
    <row r="450" spans="1:25" hidden="1" x14ac:dyDescent="0.25">
      <c r="A450">
        <f>VLOOKUP(C450,[1]CBRO2015!B:AK,3,0)</f>
        <v>639</v>
      </c>
      <c r="B450" t="str">
        <f>VLOOKUP(C450,[1]CBRO2015!B:AK,7,0)</f>
        <v>Rallidae</v>
      </c>
      <c r="C450" s="4" t="s">
        <v>329</v>
      </c>
      <c r="D450">
        <v>1</v>
      </c>
      <c r="L450" t="s">
        <v>347</v>
      </c>
      <c r="M450" t="s">
        <v>331</v>
      </c>
      <c r="R450" t="s">
        <v>511</v>
      </c>
      <c r="S450" t="str">
        <f>VLOOKUP(C450,[1]CBRO2015!B:AK,2,0)</f>
        <v>sanã-parda</v>
      </c>
      <c r="T450" t="str">
        <f>VLOOKUP(C450,[1]CBRO2015!B:AK,25,0)</f>
        <v>L</v>
      </c>
      <c r="U450" t="str">
        <f>VLOOKUP(C450,[1]CBRO2015!B:AK,32,0)</f>
        <v>A</v>
      </c>
      <c r="V450">
        <f>VLOOKUP(C450,[1]CBRO2015!B:AK,33,0)</f>
        <v>0</v>
      </c>
      <c r="W450">
        <f>VLOOKUP(C450,[1]CBRO2015!B:AK,34,0)</f>
        <v>0</v>
      </c>
      <c r="X450">
        <f>VLOOKUP(C450,[2]matriz_atualizada!A:AK,10,0)</f>
        <v>0</v>
      </c>
      <c r="Y450" t="str">
        <f>VLOOKUP(C450,[2]matriz_atualizada!A:AK,9,0)</f>
        <v>LC</v>
      </c>
    </row>
    <row r="451" spans="1:25" hidden="1" x14ac:dyDescent="0.25">
      <c r="A451">
        <f>VLOOKUP(C451,[1]CBRO2015!B:AK,3,0)</f>
        <v>642</v>
      </c>
      <c r="B451" t="str">
        <f>VLOOKUP(C451,[1]CBRO2015!B:AK,7,0)</f>
        <v>Rallidae</v>
      </c>
      <c r="C451" s="4" t="s">
        <v>356</v>
      </c>
      <c r="D451">
        <v>1</v>
      </c>
      <c r="L451" t="s">
        <v>347</v>
      </c>
      <c r="M451" t="s">
        <v>331</v>
      </c>
      <c r="R451" t="s">
        <v>511</v>
      </c>
      <c r="S451" t="str">
        <f>VLOOKUP(C451,[1]CBRO2015!B:AK,2,0)</f>
        <v>sanã-do-capim</v>
      </c>
      <c r="T451" t="str">
        <f>VLOOKUP(C451,[1]CBRO2015!B:AK,25,0)</f>
        <v>L</v>
      </c>
      <c r="U451" t="str">
        <f>VLOOKUP(C451,[1]CBRO2015!B:AK,32,0)</f>
        <v>A</v>
      </c>
      <c r="V451">
        <f>VLOOKUP(C451,[1]CBRO2015!B:AK,33,0)</f>
        <v>0</v>
      </c>
      <c r="W451">
        <f>VLOOKUP(C451,[1]CBRO2015!B:AK,34,0)</f>
        <v>0</v>
      </c>
      <c r="X451">
        <f>VLOOKUP(C451,[2]matriz_atualizada!A:AK,10,0)</f>
        <v>0</v>
      </c>
      <c r="Y451" t="str">
        <f>VLOOKUP(C451,[2]matriz_atualizada!A:AK,9,0)</f>
        <v>LC</v>
      </c>
    </row>
    <row r="452" spans="1:25" hidden="1" x14ac:dyDescent="0.25">
      <c r="A452">
        <f>VLOOKUP(C452,[1]CBRO2015!B:AK,3,0)</f>
        <v>645</v>
      </c>
      <c r="B452" t="str">
        <f>VLOOKUP(C452,[1]CBRO2015!B:AK,7,0)</f>
        <v>Rallidae</v>
      </c>
      <c r="C452" s="4" t="s">
        <v>357</v>
      </c>
      <c r="D452">
        <v>1</v>
      </c>
      <c r="L452" t="s">
        <v>347</v>
      </c>
      <c r="M452" t="s">
        <v>331</v>
      </c>
      <c r="R452" t="s">
        <v>511</v>
      </c>
      <c r="S452" t="str">
        <f>VLOOKUP(C452,[1]CBRO2015!B:AK,2,0)</f>
        <v>sanã-vermelha</v>
      </c>
      <c r="T452" t="str">
        <f>VLOOKUP(C452,[1]CBRO2015!B:AK,25,0)</f>
        <v>M</v>
      </c>
      <c r="U452" t="str">
        <f>VLOOKUP(C452,[1]CBRO2015!B:AK,32,0)</f>
        <v>A</v>
      </c>
      <c r="V452">
        <f>VLOOKUP(C452,[1]CBRO2015!B:AK,33,0)</f>
        <v>0</v>
      </c>
      <c r="W452">
        <f>VLOOKUP(C452,[1]CBRO2015!B:AK,34,0)</f>
        <v>0</v>
      </c>
      <c r="X452">
        <f>VLOOKUP(C452,[2]matriz_atualizada!A:AK,10,0)</f>
        <v>0</v>
      </c>
      <c r="Y452" t="str">
        <f>VLOOKUP(C452,[2]matriz_atualizada!A:AK,9,0)</f>
        <v>LC</v>
      </c>
    </row>
    <row r="453" spans="1:25" hidden="1" x14ac:dyDescent="0.25">
      <c r="A453">
        <f>VLOOKUP(C453,[1]CBRO2015!B:AK,3,0)</f>
        <v>653</v>
      </c>
      <c r="B453" t="str">
        <f>VLOOKUP(C453,[1]CBRO2015!B:AK,7,0)</f>
        <v>Rallidae</v>
      </c>
      <c r="C453" s="4" t="s">
        <v>137</v>
      </c>
      <c r="D453">
        <v>1</v>
      </c>
      <c r="L453" t="s">
        <v>347</v>
      </c>
      <c r="M453" t="s">
        <v>331</v>
      </c>
      <c r="R453" t="s">
        <v>511</v>
      </c>
      <c r="S453" t="str">
        <f>VLOOKUP(C453,[1]CBRO2015!B:AK,2,0)</f>
        <v>sanã-carijó</v>
      </c>
      <c r="T453" t="str">
        <f>VLOOKUP(C453,[1]CBRO2015!B:AK,25,0)</f>
        <v>M</v>
      </c>
      <c r="U453" t="str">
        <f>VLOOKUP(C453,[1]CBRO2015!B:AK,32,0)</f>
        <v>N</v>
      </c>
      <c r="V453">
        <f>VLOOKUP(C453,[1]CBRO2015!B:AK,33,0)</f>
        <v>0</v>
      </c>
      <c r="W453">
        <f>VLOOKUP(C453,[1]CBRO2015!B:AK,34,0)</f>
        <v>0</v>
      </c>
      <c r="X453">
        <f>VLOOKUP(C453,[2]matriz_atualizada!A:AK,10,0)</f>
        <v>0</v>
      </c>
      <c r="Y453">
        <f>VLOOKUP(C453,[2]matriz_atualizada!A:AK,9,0)</f>
        <v>0</v>
      </c>
    </row>
    <row r="454" spans="1:25" hidden="1" x14ac:dyDescent="0.25">
      <c r="A454">
        <f>VLOOKUP(C454,[1]CBRO2015!B:AK,3,0)</f>
        <v>664</v>
      </c>
      <c r="B454" t="str">
        <f>VLOOKUP(C454,[1]CBRO2015!B:AK,7,0)</f>
        <v>Rallidae</v>
      </c>
      <c r="C454" s="4" t="s">
        <v>138</v>
      </c>
      <c r="D454">
        <v>1</v>
      </c>
      <c r="L454" t="s">
        <v>347</v>
      </c>
      <c r="M454" t="s">
        <v>331</v>
      </c>
      <c r="R454" t="s">
        <v>511</v>
      </c>
      <c r="S454" t="str">
        <f>VLOOKUP(C454,[1]CBRO2015!B:AK,2,0)</f>
        <v>saracura-sanã</v>
      </c>
      <c r="T454" t="str">
        <f>VLOOKUP(C454,[1]CBRO2015!B:AK,25,0)</f>
        <v>M</v>
      </c>
      <c r="U454" t="str">
        <f>VLOOKUP(C454,[1]CBRO2015!B:AK,32,0)</f>
        <v>A</v>
      </c>
      <c r="V454">
        <f>VLOOKUP(C454,[1]CBRO2015!B:AK,33,0)</f>
        <v>0</v>
      </c>
      <c r="W454">
        <f>VLOOKUP(C454,[1]CBRO2015!B:AK,34,0)</f>
        <v>0</v>
      </c>
      <c r="X454">
        <f>VLOOKUP(C454,[2]matriz_atualizada!A:AK,10,0)</f>
        <v>0</v>
      </c>
      <c r="Y454" t="str">
        <f>VLOOKUP(C454,[2]matriz_atualizada!A:AK,9,0)</f>
        <v>LC</v>
      </c>
    </row>
    <row r="455" spans="1:25" x14ac:dyDescent="0.25">
      <c r="A455">
        <f>VLOOKUP(C455,[1]CBRO2015!B:AK,3,0)</f>
        <v>666</v>
      </c>
      <c r="B455" t="str">
        <f>VLOOKUP(C455,[1]CBRO2015!B:AK,7,0)</f>
        <v>Rallidae</v>
      </c>
      <c r="C455" s="4" t="s">
        <v>358</v>
      </c>
      <c r="D455">
        <v>1</v>
      </c>
      <c r="L455" t="s">
        <v>347</v>
      </c>
      <c r="M455" t="s">
        <v>331</v>
      </c>
      <c r="R455" t="s">
        <v>511</v>
      </c>
      <c r="S455" t="str">
        <f>VLOOKUP(C455,[1]CBRO2015!B:AK,2,0)</f>
        <v>saracura-do-banhado</v>
      </c>
      <c r="T455" t="e">
        <f>VLOOKUP(C455,[1]CBRO2015!B:AK,25,0)</f>
        <v>#N/A</v>
      </c>
      <c r="U455">
        <f>VLOOKUP(C455,[1]CBRO2015!B:AK,32,0)</f>
        <v>0</v>
      </c>
      <c r="V455">
        <f>VLOOKUP(C455,[1]CBRO2015!B:AK,33,0)</f>
        <v>0</v>
      </c>
      <c r="W455">
        <f>VLOOKUP(C455,[1]CBRO2015!B:AK,34,0)</f>
        <v>0</v>
      </c>
      <c r="X455">
        <f>VLOOKUP(C455,[2]matriz_atualizada!A:AK,10,0)</f>
        <v>0</v>
      </c>
      <c r="Y455" t="str">
        <f>VLOOKUP(C455,[2]matriz_atualizada!A:AK,9,0)</f>
        <v>LC</v>
      </c>
    </row>
    <row r="456" spans="1:25" hidden="1" x14ac:dyDescent="0.25">
      <c r="A456">
        <f>VLOOKUP(C456,[1]CBRO2015!B:AK,3,0)</f>
        <v>624</v>
      </c>
      <c r="B456" t="str">
        <f>VLOOKUP(C456,[1]CBRO2015!B:AK,7,0)</f>
        <v>Rallidae</v>
      </c>
      <c r="C456" s="4" t="s">
        <v>139</v>
      </c>
      <c r="D456">
        <v>1</v>
      </c>
      <c r="L456" t="s">
        <v>347</v>
      </c>
      <c r="M456" t="s">
        <v>331</v>
      </c>
      <c r="R456" t="s">
        <v>511</v>
      </c>
      <c r="S456" t="str">
        <f>VLOOKUP(C456,[1]CBRO2015!B:AK,2,0)</f>
        <v>saracura-três-potes</v>
      </c>
      <c r="T456" t="str">
        <f>VLOOKUP(C456,[1]CBRO2015!B:AK,25,0)</f>
        <v>H</v>
      </c>
      <c r="U456" t="str">
        <f>VLOOKUP(C456,[1]CBRO2015!B:AK,32,0)</f>
        <v>F</v>
      </c>
      <c r="V456">
        <f>VLOOKUP(C456,[1]CBRO2015!B:AK,33,0)</f>
        <v>0</v>
      </c>
      <c r="W456">
        <f>VLOOKUP(C456,[1]CBRO2015!B:AK,34,0)</f>
        <v>0</v>
      </c>
      <c r="X456">
        <f>VLOOKUP(C456,[2]matriz_atualizada!A:AK,10,0)</f>
        <v>0</v>
      </c>
      <c r="Y456" t="str">
        <f>VLOOKUP(C456,[2]matriz_atualizada!A:AK,9,0)</f>
        <v>LC</v>
      </c>
    </row>
    <row r="457" spans="1:25" hidden="1" x14ac:dyDescent="0.25">
      <c r="A457">
        <f>VLOOKUP(C457,[1]CBRO2015!B:AK,3,0)</f>
        <v>628</v>
      </c>
      <c r="B457" t="str">
        <f>VLOOKUP(C457,[1]CBRO2015!B:AK,7,0)</f>
        <v>Rallidae</v>
      </c>
      <c r="C457" s="4" t="s">
        <v>359</v>
      </c>
      <c r="D457">
        <v>1</v>
      </c>
      <c r="L457" t="s">
        <v>347</v>
      </c>
      <c r="M457" t="s">
        <v>331</v>
      </c>
      <c r="R457" t="s">
        <v>511</v>
      </c>
      <c r="S457" t="str">
        <f>VLOOKUP(C457,[1]CBRO2015!B:AK,2,0)</f>
        <v>saracura-do-mato</v>
      </c>
      <c r="T457" t="str">
        <f>VLOOKUP(C457,[1]CBRO2015!B:AK,25,0)</f>
        <v>M</v>
      </c>
      <c r="U457" t="str">
        <f>VLOOKUP(C457,[1]CBRO2015!B:AK,32,0)</f>
        <v>F</v>
      </c>
      <c r="V457" t="str">
        <f>VLOOKUP(C457,[1]CBRO2015!B:AK,33,0)</f>
        <v>MA</v>
      </c>
      <c r="W457">
        <f>VLOOKUP(C457,[1]CBRO2015!B:AK,34,0)</f>
        <v>0</v>
      </c>
      <c r="X457">
        <f>VLOOKUP(C457,[2]matriz_atualizada!A:AK,10,0)</f>
        <v>0</v>
      </c>
      <c r="Y457" t="str">
        <f>VLOOKUP(C457,[2]matriz_atualizada!A:AK,9,0)</f>
        <v>LC</v>
      </c>
    </row>
    <row r="458" spans="1:25" hidden="1" x14ac:dyDescent="0.25">
      <c r="A458">
        <f>VLOOKUP(C458,[1]CBRO2015!B:AK,3,0)</f>
        <v>670</v>
      </c>
      <c r="B458" t="str">
        <f>VLOOKUP(C458,[1]CBRO2015!B:AK,7,0)</f>
        <v>Rallidae</v>
      </c>
      <c r="C458" s="4" t="s">
        <v>72</v>
      </c>
      <c r="D458">
        <v>1</v>
      </c>
      <c r="L458" t="s">
        <v>347</v>
      </c>
      <c r="M458" t="s">
        <v>331</v>
      </c>
      <c r="R458" t="s">
        <v>511</v>
      </c>
      <c r="S458" t="str">
        <f>VLOOKUP(C458,[1]CBRO2015!B:AK,2,0)</f>
        <v>galinha-d'água</v>
      </c>
      <c r="T458" t="str">
        <f>VLOOKUP(C458,[1]CBRO2015!B:AK,25,0)</f>
        <v>L</v>
      </c>
      <c r="U458" t="str">
        <f>VLOOKUP(C458,[1]CBRO2015!B:AK,32,0)</f>
        <v>A</v>
      </c>
      <c r="V458">
        <f>VLOOKUP(C458,[1]CBRO2015!B:AK,33,0)</f>
        <v>0</v>
      </c>
      <c r="W458">
        <f>VLOOKUP(C458,[1]CBRO2015!B:AK,34,0)</f>
        <v>0</v>
      </c>
      <c r="X458">
        <f>VLOOKUP(C458,[2]matriz_atualizada!A:AK,10,0)</f>
        <v>0</v>
      </c>
      <c r="Y458" t="str">
        <f>VLOOKUP(C458,[2]matriz_atualizada!A:AK,9,0)</f>
        <v>LC</v>
      </c>
    </row>
    <row r="459" spans="1:25" hidden="1" x14ac:dyDescent="0.25">
      <c r="A459">
        <f>VLOOKUP(C459,[1]CBRO2015!B:AK,3,0)</f>
        <v>682</v>
      </c>
      <c r="B459" t="str">
        <f>VLOOKUP(C459,[1]CBRO2015!B:AK,7,0)</f>
        <v>Rallidae</v>
      </c>
      <c r="C459" s="4" t="s">
        <v>360</v>
      </c>
      <c r="D459">
        <v>1</v>
      </c>
      <c r="L459" t="s">
        <v>347</v>
      </c>
      <c r="M459" t="s">
        <v>331</v>
      </c>
      <c r="R459" t="s">
        <v>511</v>
      </c>
      <c r="S459" t="str">
        <f>VLOOKUP(C459,[1]CBRO2015!B:AK,2,0)</f>
        <v>carqueja-de-bico-amarelo</v>
      </c>
      <c r="T459" t="str">
        <f>VLOOKUP(C459,[1]CBRO2015!B:AK,25,0)</f>
        <v>M</v>
      </c>
      <c r="U459" t="str">
        <f>VLOOKUP(C459,[1]CBRO2015!B:AK,32,0)</f>
        <v>A</v>
      </c>
      <c r="V459">
        <f>VLOOKUP(C459,[1]CBRO2015!B:AK,33,0)</f>
        <v>0</v>
      </c>
      <c r="W459">
        <f>VLOOKUP(C459,[1]CBRO2015!B:AK,34,0)</f>
        <v>0</v>
      </c>
      <c r="X459">
        <f>VLOOKUP(C459,[2]matriz_atualizada!A:AK,10,0)</f>
        <v>0</v>
      </c>
      <c r="Y459" t="str">
        <f>VLOOKUP(C459,[2]matriz_atualizada!A:AK,9,0)</f>
        <v>LC</v>
      </c>
    </row>
    <row r="460" spans="1:25" hidden="1" x14ac:dyDescent="0.25">
      <c r="A460">
        <f>VLOOKUP(C460,[1]CBRO2015!B:AK,3,0)</f>
        <v>691</v>
      </c>
      <c r="B460" t="str">
        <f>VLOOKUP(C460,[1]CBRO2015!B:AK,7,0)</f>
        <v>Charadriidae</v>
      </c>
      <c r="C460" s="4" t="s">
        <v>42</v>
      </c>
      <c r="D460">
        <v>1</v>
      </c>
      <c r="L460" t="s">
        <v>347</v>
      </c>
      <c r="M460" t="s">
        <v>331</v>
      </c>
      <c r="R460" t="s">
        <v>511</v>
      </c>
      <c r="S460" t="str">
        <f>VLOOKUP(C460,[1]CBRO2015!B:AK,2,0)</f>
        <v>quero-quero</v>
      </c>
      <c r="T460" t="str">
        <f>VLOOKUP(C460,[1]CBRO2015!B:AK,25,0)</f>
        <v>L</v>
      </c>
      <c r="U460" t="str">
        <f>VLOOKUP(C460,[1]CBRO2015!B:AK,32,0)</f>
        <v>N</v>
      </c>
      <c r="V460">
        <f>VLOOKUP(C460,[1]CBRO2015!B:AK,33,0)</f>
        <v>0</v>
      </c>
      <c r="W460">
        <f>VLOOKUP(C460,[1]CBRO2015!B:AK,34,0)</f>
        <v>0</v>
      </c>
      <c r="X460">
        <f>VLOOKUP(C460,[2]matriz_atualizada!A:AK,10,0)</f>
        <v>0</v>
      </c>
      <c r="Y460" t="str">
        <f>VLOOKUP(C460,[2]matriz_atualizada!A:AK,9,0)</f>
        <v>LC</v>
      </c>
    </row>
    <row r="461" spans="1:25" hidden="1" x14ac:dyDescent="0.25">
      <c r="A461">
        <f>VLOOKUP(C461,[1]CBRO2015!B:AK,3,0)</f>
        <v>717</v>
      </c>
      <c r="B461" t="str">
        <f>VLOOKUP(C461,[1]CBRO2015!B:AK,7,0)</f>
        <v>Recurvirostridae</v>
      </c>
      <c r="C461" s="4" t="s">
        <v>140</v>
      </c>
      <c r="D461">
        <v>1</v>
      </c>
      <c r="L461" t="s">
        <v>347</v>
      </c>
      <c r="M461" t="s">
        <v>331</v>
      </c>
      <c r="R461" t="s">
        <v>511</v>
      </c>
      <c r="S461" t="str">
        <f>VLOOKUP(C461,[1]CBRO2015!B:AK,2,0)</f>
        <v>pernilongo-de-costas-brancas</v>
      </c>
      <c r="T461" t="str">
        <f>VLOOKUP(C461,[1]CBRO2015!B:AK,25,0)</f>
        <v>M</v>
      </c>
      <c r="U461" t="str">
        <f>VLOOKUP(C461,[1]CBRO2015!B:AK,32,0)</f>
        <v>A</v>
      </c>
      <c r="V461">
        <f>VLOOKUP(C461,[1]CBRO2015!B:AK,33,0)</f>
        <v>0</v>
      </c>
      <c r="W461">
        <f>VLOOKUP(C461,[1]CBRO2015!B:AK,34,0)</f>
        <v>0</v>
      </c>
      <c r="X461">
        <f>VLOOKUP(C461,[2]matriz_atualizada!A:AK,10,0)</f>
        <v>0</v>
      </c>
      <c r="Y461">
        <f>VLOOKUP(C461,[2]matriz_atualizada!A:AK,9,0)</f>
        <v>0</v>
      </c>
    </row>
    <row r="462" spans="1:25" x14ac:dyDescent="0.25">
      <c r="A462">
        <f>VLOOKUP(C462,[1]CBRO2015!B:AK,3,0)</f>
        <v>777</v>
      </c>
      <c r="B462" t="str">
        <f>VLOOKUP(C462,[1]CBRO2015!B:AK,7,0)</f>
        <v>Scolopacidae</v>
      </c>
      <c r="C462" s="4" t="s">
        <v>361</v>
      </c>
      <c r="D462">
        <v>1</v>
      </c>
      <c r="L462" t="s">
        <v>347</v>
      </c>
      <c r="M462" t="s">
        <v>331</v>
      </c>
      <c r="R462" t="s">
        <v>511</v>
      </c>
      <c r="S462" t="str">
        <f>VLOOKUP(C462,[1]CBRO2015!B:AK,2,0)</f>
        <v>maçarico-pernilongo</v>
      </c>
      <c r="T462" t="e">
        <f>VLOOKUP(C462,[1]CBRO2015!B:AK,25,0)</f>
        <v>#N/A</v>
      </c>
      <c r="U462">
        <f>VLOOKUP(C462,[1]CBRO2015!B:AK,32,0)</f>
        <v>0</v>
      </c>
      <c r="V462">
        <f>VLOOKUP(C462,[1]CBRO2015!B:AK,33,0)</f>
        <v>0</v>
      </c>
      <c r="W462">
        <f>VLOOKUP(C462,[1]CBRO2015!B:AK,34,0)</f>
        <v>0</v>
      </c>
      <c r="X462">
        <f>VLOOKUP(C462,[2]matriz_atualizada!A:AK,10,0)</f>
        <v>0</v>
      </c>
      <c r="Y462" t="str">
        <f>VLOOKUP(C462,[2]matriz_atualizada!A:AK,9,0)</f>
        <v>LC</v>
      </c>
    </row>
    <row r="463" spans="1:25" x14ac:dyDescent="0.25">
      <c r="A463">
        <f>VLOOKUP(C463,[1]CBRO2015!B:AK,3,0)</f>
        <v>776</v>
      </c>
      <c r="B463" t="str">
        <f>VLOOKUP(C463,[1]CBRO2015!B:AK,7,0)</f>
        <v>Scolopacidae</v>
      </c>
      <c r="C463" s="4" t="s">
        <v>362</v>
      </c>
      <c r="D463">
        <v>1</v>
      </c>
      <c r="L463" t="s">
        <v>347</v>
      </c>
      <c r="M463" t="s">
        <v>331</v>
      </c>
      <c r="R463" t="s">
        <v>511</v>
      </c>
      <c r="S463" t="str">
        <f>VLOOKUP(C463,[1]CBRO2015!B:AK,2,0)</f>
        <v>maçarico-de-colete</v>
      </c>
      <c r="T463" t="e">
        <f>VLOOKUP(C463,[1]CBRO2015!B:AK,25,0)</f>
        <v>#N/A</v>
      </c>
      <c r="U463">
        <f>VLOOKUP(C463,[1]CBRO2015!B:AK,32,0)</f>
        <v>0</v>
      </c>
      <c r="V463">
        <f>VLOOKUP(C463,[1]CBRO2015!B:AK,33,0)</f>
        <v>0</v>
      </c>
      <c r="W463">
        <f>VLOOKUP(C463,[1]CBRO2015!B:AK,34,0)</f>
        <v>0</v>
      </c>
      <c r="X463">
        <f>VLOOKUP(C463,[2]matriz_atualizada!A:AK,10,0)</f>
        <v>0</v>
      </c>
      <c r="Y463" t="str">
        <f>VLOOKUP(C463,[2]matriz_atualizada!A:AK,9,0)</f>
        <v>LC</v>
      </c>
    </row>
    <row r="464" spans="1:25" hidden="1" x14ac:dyDescent="0.25">
      <c r="A464">
        <f>VLOOKUP(C464,[1]CBRO2015!B:AK,3,0)</f>
        <v>728</v>
      </c>
      <c r="B464" t="str">
        <f>VLOOKUP(C464,[1]CBRO2015!B:AK,7,0)</f>
        <v>Scolopacidae</v>
      </c>
      <c r="C464" s="4" t="s">
        <v>363</v>
      </c>
      <c r="D464">
        <v>1</v>
      </c>
      <c r="L464" t="s">
        <v>347</v>
      </c>
      <c r="M464" t="s">
        <v>331</v>
      </c>
      <c r="R464" t="s">
        <v>511</v>
      </c>
      <c r="S464" t="str">
        <f>VLOOKUP(C464,[1]CBRO2015!B:AK,2,0)</f>
        <v>narceja</v>
      </c>
      <c r="T464" t="str">
        <f>VLOOKUP(C464,[1]CBRO2015!B:AK,25,0)</f>
        <v>L</v>
      </c>
      <c r="U464" t="str">
        <f>VLOOKUP(C464,[1]CBRO2015!B:AK,32,0)</f>
        <v>A</v>
      </c>
      <c r="V464">
        <f>VLOOKUP(C464,[1]CBRO2015!B:AK,33,0)</f>
        <v>0</v>
      </c>
      <c r="W464">
        <f>VLOOKUP(C464,[1]CBRO2015!B:AK,34,0)</f>
        <v>0</v>
      </c>
      <c r="X464">
        <f>VLOOKUP(C464,[2]matriz_atualizada!A:AK,10,0)</f>
        <v>0</v>
      </c>
      <c r="Y464" t="str">
        <f>VLOOKUP(C464,[2]matriz_atualizada!A:AK,9,0)</f>
        <v>LC</v>
      </c>
    </row>
    <row r="465" spans="1:26" hidden="1" x14ac:dyDescent="0.25">
      <c r="A465">
        <f>VLOOKUP(C465,[1]CBRO2015!B:AK,3,0)</f>
        <v>754</v>
      </c>
      <c r="B465" t="str">
        <f>VLOOKUP(C465,[1]CBRO2015!B:AK,7,0)</f>
        <v>Scolopacidae</v>
      </c>
      <c r="C465" s="4" t="s">
        <v>141</v>
      </c>
      <c r="D465">
        <v>1</v>
      </c>
      <c r="L465" t="s">
        <v>347</v>
      </c>
      <c r="M465" t="s">
        <v>331</v>
      </c>
      <c r="R465" t="s">
        <v>511</v>
      </c>
      <c r="S465" t="str">
        <f>VLOOKUP(C465,[1]CBRO2015!B:AK,2,0)</f>
        <v>maçarico-solitário</v>
      </c>
      <c r="T465" t="str">
        <f>VLOOKUP(C465,[1]CBRO2015!B:AK,25,0)</f>
        <v>L</v>
      </c>
      <c r="U465" t="str">
        <f>VLOOKUP(C465,[1]CBRO2015!B:AK,32,0)</f>
        <v>A</v>
      </c>
      <c r="V465">
        <f>VLOOKUP(C465,[1]CBRO2015!B:AK,33,0)</f>
        <v>0</v>
      </c>
      <c r="W465">
        <f>VLOOKUP(C465,[1]CBRO2015!B:AK,34,0)</f>
        <v>0</v>
      </c>
      <c r="X465">
        <f>VLOOKUP(C465,[2]matriz_atualizada!A:AK,10,0)</f>
        <v>0</v>
      </c>
      <c r="Y465" t="str">
        <f>VLOOKUP(C465,[2]matriz_atualizada!A:AK,9,0)</f>
        <v>LC</v>
      </c>
    </row>
    <row r="466" spans="1:26" x14ac:dyDescent="0.25">
      <c r="A466">
        <f>VLOOKUP(C466,[1]CBRO2015!B:AK,3,0)</f>
        <v>757</v>
      </c>
      <c r="B466" t="str">
        <f>VLOOKUP(C466,[1]CBRO2015!B:AK,7,0)</f>
        <v>Scolopacidae</v>
      </c>
      <c r="C466" s="4" t="s">
        <v>364</v>
      </c>
      <c r="D466">
        <v>1</v>
      </c>
      <c r="L466" t="s">
        <v>347</v>
      </c>
      <c r="M466" t="s">
        <v>331</v>
      </c>
      <c r="R466" t="s">
        <v>511</v>
      </c>
      <c r="S466" t="str">
        <f>VLOOKUP(C466,[1]CBRO2015!B:AK,2,0)</f>
        <v>maçarico-grande-de-perna-amarela</v>
      </c>
      <c r="T466" t="e">
        <f>VLOOKUP(C466,[1]CBRO2015!B:AK,25,0)</f>
        <v>#N/A</v>
      </c>
      <c r="U466">
        <f>VLOOKUP(C466,[1]CBRO2015!B:AK,32,0)</f>
        <v>0</v>
      </c>
      <c r="V466">
        <f>VLOOKUP(C466,[1]CBRO2015!B:AK,33,0)</f>
        <v>0</v>
      </c>
      <c r="W466">
        <f>VLOOKUP(C466,[1]CBRO2015!B:AK,34,0)</f>
        <v>0</v>
      </c>
      <c r="X466">
        <f>VLOOKUP(C466,[2]matriz_atualizada!A:AK,10,0)</f>
        <v>0</v>
      </c>
      <c r="Y466" t="str">
        <f>VLOOKUP(C466,[2]matriz_atualizada!A:AK,9,0)</f>
        <v>LC</v>
      </c>
    </row>
    <row r="467" spans="1:26" x14ac:dyDescent="0.25">
      <c r="A467">
        <f>VLOOKUP(C467,[1]CBRO2015!B:AK,3,0)</f>
        <v>761</v>
      </c>
      <c r="B467" t="str">
        <f>VLOOKUP(C467,[1]CBRO2015!B:AK,7,0)</f>
        <v>Scolopacidae</v>
      </c>
      <c r="C467" s="4" t="s">
        <v>516</v>
      </c>
      <c r="D467">
        <v>1</v>
      </c>
      <c r="L467" t="s">
        <v>347</v>
      </c>
      <c r="M467" t="s">
        <v>331</v>
      </c>
      <c r="R467" t="s">
        <v>511</v>
      </c>
      <c r="S467" t="str">
        <f>VLOOKUP(C467,[1]CBRO2015!B:AK,2,0)</f>
        <v>maçarico-de-perna-amarela</v>
      </c>
      <c r="T467" t="e">
        <f>VLOOKUP(C467,[1]CBRO2015!B:AK,25,0)</f>
        <v>#N/A</v>
      </c>
      <c r="U467">
        <f>VLOOKUP(C467,[1]CBRO2015!B:AK,32,0)</f>
        <v>0</v>
      </c>
      <c r="V467">
        <f>VLOOKUP(C467,[1]CBRO2015!B:AK,33,0)</f>
        <v>0</v>
      </c>
      <c r="W467">
        <f>VLOOKUP(C467,[1]CBRO2015!B:AK,34,0)</f>
        <v>0</v>
      </c>
      <c r="X467">
        <f>VLOOKUP(C467,[2]matriz_atualizada!A:AK,10,0)</f>
        <v>0</v>
      </c>
      <c r="Y467" t="str">
        <f>VLOOKUP(C467,[2]matriz_atualizada!A:AK,9,0)</f>
        <v>LC</v>
      </c>
    </row>
    <row r="468" spans="1:26" hidden="1" x14ac:dyDescent="0.25">
      <c r="A468">
        <f>VLOOKUP(C468,[1]CBRO2015!B:AK,3,0)</f>
        <v>789</v>
      </c>
      <c r="B468" t="str">
        <f>VLOOKUP(C468,[1]CBRO2015!B:AK,7,0)</f>
        <v>Jacanidae</v>
      </c>
      <c r="C468" s="4" t="s">
        <v>142</v>
      </c>
      <c r="D468">
        <v>1</v>
      </c>
      <c r="L468" t="s">
        <v>347</v>
      </c>
      <c r="M468" t="s">
        <v>331</v>
      </c>
      <c r="R468" t="s">
        <v>511</v>
      </c>
      <c r="S468" t="str">
        <f>VLOOKUP(C468,[1]CBRO2015!B:AK,2,0)</f>
        <v>jaçanã</v>
      </c>
      <c r="T468" t="str">
        <f>VLOOKUP(C468,[1]CBRO2015!B:AK,25,0)</f>
        <v>L</v>
      </c>
      <c r="U468" t="str">
        <f>VLOOKUP(C468,[1]CBRO2015!B:AK,32,0)</f>
        <v>A</v>
      </c>
      <c r="V468">
        <f>VLOOKUP(C468,[1]CBRO2015!B:AK,33,0)</f>
        <v>0</v>
      </c>
      <c r="W468">
        <f>VLOOKUP(C468,[1]CBRO2015!B:AK,34,0)</f>
        <v>0</v>
      </c>
      <c r="X468">
        <f>VLOOKUP(C468,[2]matriz_atualizada!A:AK,10,0)</f>
        <v>0</v>
      </c>
      <c r="Y468" t="str">
        <f>VLOOKUP(C468,[2]matriz_atualizada!A:AK,9,0)</f>
        <v>LC</v>
      </c>
    </row>
    <row r="469" spans="1:26" hidden="1" x14ac:dyDescent="0.25">
      <c r="A469">
        <f>VLOOKUP(C469,[1]CBRO2015!B:AK,3,0)</f>
        <v>878</v>
      </c>
      <c r="B469" t="str">
        <f>VLOOKUP(C469,[1]CBRO2015!B:AK,7,0)</f>
        <v>Rynchopidae</v>
      </c>
      <c r="C469" s="4" t="s">
        <v>143</v>
      </c>
      <c r="D469">
        <v>1</v>
      </c>
      <c r="L469" t="s">
        <v>347</v>
      </c>
      <c r="M469" t="s">
        <v>331</v>
      </c>
      <c r="R469" t="s">
        <v>511</v>
      </c>
      <c r="S469" t="str">
        <f>VLOOKUP(C469,[1]CBRO2015!B:AK,2,0)</f>
        <v>talha-mar</v>
      </c>
      <c r="T469" t="str">
        <f>VLOOKUP(C469,[1]CBRO2015!B:AK,25,0)</f>
        <v>H</v>
      </c>
      <c r="U469" t="str">
        <f>VLOOKUP(C469,[1]CBRO2015!B:AK,32,0)</f>
        <v>A</v>
      </c>
      <c r="V469">
        <f>VLOOKUP(C469,[1]CBRO2015!B:AK,33,0)</f>
        <v>0</v>
      </c>
      <c r="W469">
        <f>VLOOKUP(C469,[1]CBRO2015!B:AK,34,0)</f>
        <v>0</v>
      </c>
      <c r="X469">
        <f>VLOOKUP(C469,[2]matriz_atualizada!A:AK,10,0)</f>
        <v>0</v>
      </c>
      <c r="Y469" t="str">
        <f>VLOOKUP(C469,[2]matriz_atualizada!A:AK,9,0)</f>
        <v>LC</v>
      </c>
    </row>
    <row r="470" spans="1:26" hidden="1" x14ac:dyDescent="0.25">
      <c r="A470">
        <f>VLOOKUP(C470,[1]CBRO2015!B:AK,3,0)</f>
        <v>849</v>
      </c>
      <c r="B470" t="str">
        <f>VLOOKUP(C470,[1]CBRO2015!B:AK,7,0)</f>
        <v>Sternidae</v>
      </c>
      <c r="C470" s="4" t="s">
        <v>144</v>
      </c>
      <c r="D470">
        <v>1</v>
      </c>
      <c r="L470" t="s">
        <v>347</v>
      </c>
      <c r="M470" t="s">
        <v>331</v>
      </c>
      <c r="R470" t="s">
        <v>511</v>
      </c>
      <c r="S470" t="str">
        <f>VLOOKUP(C470,[1]CBRO2015!B:AK,2,0)</f>
        <v>trinta-réis-grande</v>
      </c>
      <c r="T470" t="str">
        <f>VLOOKUP(C470,[1]CBRO2015!B:AK,25,0)</f>
        <v>H</v>
      </c>
      <c r="U470" t="str">
        <f>VLOOKUP(C470,[1]CBRO2015!B:AK,32,0)</f>
        <v>A</v>
      </c>
      <c r="V470">
        <f>VLOOKUP(C470,[1]CBRO2015!B:AK,33,0)</f>
        <v>0</v>
      </c>
      <c r="W470" t="str">
        <f>VLOOKUP(C470,[1]CBRO2015!B:AK,34,0)</f>
        <v>VU</v>
      </c>
      <c r="X470">
        <f>VLOOKUP(C470,[2]matriz_atualizada!A:AK,10,0)</f>
        <v>0</v>
      </c>
      <c r="Y470" t="str">
        <f>VLOOKUP(C470,[2]matriz_atualizada!A:AK,9,0)</f>
        <v>LC</v>
      </c>
      <c r="Z470">
        <v>1</v>
      </c>
    </row>
    <row r="471" spans="1:26" hidden="1" x14ac:dyDescent="0.25">
      <c r="A471">
        <f>VLOOKUP(C471,[1]CBRO2015!B:AK,3,0)</f>
        <v>334</v>
      </c>
      <c r="B471" t="str">
        <f>VLOOKUP(C471,[1]CBRO2015!B:AK,7,0)</f>
        <v>Ciconiidae</v>
      </c>
      <c r="C471" s="4" t="s">
        <v>365</v>
      </c>
      <c r="D471">
        <v>1</v>
      </c>
      <c r="L471" t="s">
        <v>347</v>
      </c>
      <c r="M471" t="s">
        <v>331</v>
      </c>
      <c r="R471" t="s">
        <v>511</v>
      </c>
      <c r="S471" t="str">
        <f>VLOOKUP(C471,[1]CBRO2015!B:AK,2,0)</f>
        <v>tuiuiú</v>
      </c>
      <c r="T471" t="str">
        <f>VLOOKUP(C471,[1]CBRO2015!B:AK,25,0)</f>
        <v>M</v>
      </c>
      <c r="U471" t="str">
        <f>VLOOKUP(C471,[1]CBRO2015!B:AK,32,0)</f>
        <v>N</v>
      </c>
      <c r="V471">
        <f>VLOOKUP(C471,[1]CBRO2015!B:AK,33,0)</f>
        <v>0</v>
      </c>
      <c r="W471" t="str">
        <f>VLOOKUP(C471,[1]CBRO2015!B:AK,34,0)</f>
        <v>NT</v>
      </c>
      <c r="X471">
        <f>VLOOKUP(C471,[2]matriz_atualizada!A:AK,10,0)</f>
        <v>0</v>
      </c>
      <c r="Y471" t="str">
        <f>VLOOKUP(C471,[2]matriz_atualizada!A:AK,9,0)</f>
        <v>LC</v>
      </c>
      <c r="Z471">
        <v>1</v>
      </c>
    </row>
    <row r="472" spans="1:26" hidden="1" x14ac:dyDescent="0.25">
      <c r="A472">
        <f>VLOOKUP(C472,[1]CBRO2015!B:AK,3,0)</f>
        <v>336</v>
      </c>
      <c r="B472" t="str">
        <f>VLOOKUP(C472,[1]CBRO2015!B:AK,7,0)</f>
        <v>Ciconiidae</v>
      </c>
      <c r="C472" s="4" t="s">
        <v>145</v>
      </c>
      <c r="D472">
        <v>1</v>
      </c>
      <c r="L472" t="s">
        <v>347</v>
      </c>
      <c r="M472" t="s">
        <v>331</v>
      </c>
      <c r="R472" t="s">
        <v>511</v>
      </c>
      <c r="S472" t="str">
        <f>VLOOKUP(C472,[1]CBRO2015!B:AK,2,0)</f>
        <v>cabeça-seca</v>
      </c>
      <c r="T472" t="str">
        <f>VLOOKUP(C472,[1]CBRO2015!B:AK,25,0)</f>
        <v>L</v>
      </c>
      <c r="U472" t="str">
        <f>VLOOKUP(C472,[1]CBRO2015!B:AK,32,0)</f>
        <v>A</v>
      </c>
      <c r="V472">
        <f>VLOOKUP(C472,[1]CBRO2015!B:AK,33,0)</f>
        <v>0</v>
      </c>
      <c r="W472">
        <f>VLOOKUP(C472,[1]CBRO2015!B:AK,34,0)</f>
        <v>0</v>
      </c>
      <c r="X472">
        <f>VLOOKUP(C472,[2]matriz_atualizada!A:AK,10,0)</f>
        <v>0</v>
      </c>
      <c r="Y472" t="str">
        <f>VLOOKUP(C472,[2]matriz_atualizada!A:AK,9,0)</f>
        <v>LC</v>
      </c>
    </row>
    <row r="473" spans="1:26" hidden="1" x14ac:dyDescent="0.25">
      <c r="A473">
        <f>VLOOKUP(C473,[1]CBRO2015!B:AK,3,0)</f>
        <v>364</v>
      </c>
      <c r="B473" t="str">
        <f>VLOOKUP(C473,[1]CBRO2015!B:AK,7,0)</f>
        <v>Anhingidae</v>
      </c>
      <c r="C473" s="4" t="s">
        <v>146</v>
      </c>
      <c r="D473">
        <v>1</v>
      </c>
      <c r="L473" t="s">
        <v>347</v>
      </c>
      <c r="M473" t="s">
        <v>331</v>
      </c>
      <c r="R473" t="s">
        <v>511</v>
      </c>
      <c r="S473" t="str">
        <f>VLOOKUP(C473,[1]CBRO2015!B:AK,2,0)</f>
        <v>biguatinga</v>
      </c>
      <c r="T473" t="str">
        <f>VLOOKUP(C473,[1]CBRO2015!B:AK,25,0)</f>
        <v>M</v>
      </c>
      <c r="U473" t="str">
        <f>VLOOKUP(C473,[1]CBRO2015!B:AK,32,0)</f>
        <v>A</v>
      </c>
      <c r="V473">
        <f>VLOOKUP(C473,[1]CBRO2015!B:AK,33,0)</f>
        <v>0</v>
      </c>
      <c r="W473">
        <f>VLOOKUP(C473,[1]CBRO2015!B:AK,34,0)</f>
        <v>0</v>
      </c>
      <c r="X473">
        <f>VLOOKUP(C473,[2]matriz_atualizada!A:AK,10,0)</f>
        <v>0</v>
      </c>
      <c r="Y473" t="str">
        <f>VLOOKUP(C473,[2]matriz_atualizada!A:AK,9,0)</f>
        <v>LC</v>
      </c>
    </row>
    <row r="474" spans="1:26" hidden="1" x14ac:dyDescent="0.25">
      <c r="A474">
        <f>VLOOKUP(C474,[1]CBRO2015!B:AK,3,0)</f>
        <v>358</v>
      </c>
      <c r="B474" t="str">
        <f>VLOOKUP(C474,[1]CBRO2015!B:AK,7,0)</f>
        <v>Phalacrocoracidae</v>
      </c>
      <c r="C474" s="4" t="s">
        <v>147</v>
      </c>
      <c r="D474">
        <v>1</v>
      </c>
      <c r="L474" t="s">
        <v>347</v>
      </c>
      <c r="M474" t="s">
        <v>331</v>
      </c>
      <c r="R474" t="s">
        <v>511</v>
      </c>
      <c r="S474" t="str">
        <f>VLOOKUP(C474,[1]CBRO2015!B:AK,2,0)</f>
        <v>biguá</v>
      </c>
      <c r="T474" t="str">
        <f>VLOOKUP(C474,[1]CBRO2015!B:AK,25,0)</f>
        <v>L</v>
      </c>
      <c r="U474" t="str">
        <f>VLOOKUP(C474,[1]CBRO2015!B:AK,32,0)</f>
        <v>A</v>
      </c>
      <c r="V474">
        <f>VLOOKUP(C474,[1]CBRO2015!B:AK,33,0)</f>
        <v>0</v>
      </c>
      <c r="W474">
        <f>VLOOKUP(C474,[1]CBRO2015!B:AK,34,0)</f>
        <v>0</v>
      </c>
      <c r="X474" t="e">
        <f>VLOOKUP(C474,[2]matriz_atualizada!A:AK,10,0)</f>
        <v>#N/A</v>
      </c>
      <c r="Y474" t="e">
        <f>VLOOKUP(C474,[2]matriz_atualizada!A:AK,9,0)</f>
        <v>#N/A</v>
      </c>
    </row>
    <row r="475" spans="1:26" hidden="1" x14ac:dyDescent="0.25">
      <c r="A475">
        <f>VLOOKUP(C475,[1]CBRO2015!B:AK,3,0)</f>
        <v>373</v>
      </c>
      <c r="B475" t="str">
        <f>VLOOKUP(C475,[1]CBRO2015!B:AK,7,0)</f>
        <v>Ardeidae</v>
      </c>
      <c r="C475" s="4" t="s">
        <v>148</v>
      </c>
      <c r="D475">
        <v>1</v>
      </c>
      <c r="L475" t="s">
        <v>347</v>
      </c>
      <c r="M475" t="s">
        <v>331</v>
      </c>
      <c r="R475" t="s">
        <v>511</v>
      </c>
      <c r="S475" t="str">
        <f>VLOOKUP(C475,[1]CBRO2015!B:AK,2,0)</f>
        <v>socó-boi</v>
      </c>
      <c r="T475" t="str">
        <f>VLOOKUP(C475,[1]CBRO2015!B:AK,25,0)</f>
        <v>M</v>
      </c>
      <c r="U475" t="str">
        <f>VLOOKUP(C475,[1]CBRO2015!B:AK,32,0)</f>
        <v>A</v>
      </c>
      <c r="V475">
        <f>VLOOKUP(C475,[1]CBRO2015!B:AK,33,0)</f>
        <v>0</v>
      </c>
      <c r="W475">
        <f>VLOOKUP(C475,[1]CBRO2015!B:AK,34,0)</f>
        <v>0</v>
      </c>
      <c r="X475">
        <f>VLOOKUP(C475,[2]matriz_atualizada!A:AK,10,0)</f>
        <v>0</v>
      </c>
      <c r="Y475" t="str">
        <f>VLOOKUP(C475,[2]matriz_atualizada!A:AK,9,0)</f>
        <v>LC</v>
      </c>
    </row>
    <row r="476" spans="1:26" hidden="1" x14ac:dyDescent="0.25">
      <c r="A476">
        <f>VLOOKUP(C476,[1]CBRO2015!B:AK,3,0)</f>
        <v>393</v>
      </c>
      <c r="B476" t="str">
        <f>VLOOKUP(C476,[1]CBRO2015!B:AK,7,0)</f>
        <v>Ardeidae</v>
      </c>
      <c r="C476" s="4" t="s">
        <v>149</v>
      </c>
      <c r="D476">
        <v>1</v>
      </c>
      <c r="L476" t="s">
        <v>347</v>
      </c>
      <c r="M476" t="s">
        <v>331</v>
      </c>
      <c r="R476" t="s">
        <v>511</v>
      </c>
      <c r="S476" t="str">
        <f>VLOOKUP(C476,[1]CBRO2015!B:AK,2,0)</f>
        <v>socó-dorminhoco</v>
      </c>
      <c r="T476" t="str">
        <f>VLOOKUP(C476,[1]CBRO2015!B:AK,25,0)</f>
        <v>L</v>
      </c>
      <c r="U476" t="str">
        <f>VLOOKUP(C476,[1]CBRO2015!B:AK,32,0)</f>
        <v>A</v>
      </c>
      <c r="V476">
        <f>VLOOKUP(C476,[1]CBRO2015!B:AK,33,0)</f>
        <v>0</v>
      </c>
      <c r="W476">
        <f>VLOOKUP(C476,[1]CBRO2015!B:AK,34,0)</f>
        <v>0</v>
      </c>
      <c r="X476">
        <f>VLOOKUP(C476,[2]matriz_atualizada!A:AK,10,0)</f>
        <v>0</v>
      </c>
      <c r="Y476" t="str">
        <f>VLOOKUP(C476,[2]matriz_atualizada!A:AK,9,0)</f>
        <v>LC</v>
      </c>
    </row>
    <row r="477" spans="1:26" hidden="1" x14ac:dyDescent="0.25">
      <c r="A477">
        <f>VLOOKUP(C477,[1]CBRO2015!B:AK,3,0)</f>
        <v>400</v>
      </c>
      <c r="B477" t="str">
        <f>VLOOKUP(C477,[1]CBRO2015!B:AK,7,0)</f>
        <v>Ardeidae</v>
      </c>
      <c r="C477" s="4" t="s">
        <v>150</v>
      </c>
      <c r="D477">
        <v>1</v>
      </c>
      <c r="L477" t="s">
        <v>347</v>
      </c>
      <c r="M477" t="s">
        <v>331</v>
      </c>
      <c r="R477" t="s">
        <v>511</v>
      </c>
      <c r="S477" t="str">
        <f>VLOOKUP(C477,[1]CBRO2015!B:AK,2,0)</f>
        <v>socozinho</v>
      </c>
      <c r="T477" t="str">
        <f>VLOOKUP(C477,[1]CBRO2015!B:AK,25,0)</f>
        <v>L</v>
      </c>
      <c r="U477" t="str">
        <f>VLOOKUP(C477,[1]CBRO2015!B:AK,32,0)</f>
        <v>A</v>
      </c>
      <c r="V477">
        <f>VLOOKUP(C477,[1]CBRO2015!B:AK,33,0)</f>
        <v>0</v>
      </c>
      <c r="W477">
        <f>VLOOKUP(C477,[1]CBRO2015!B:AK,34,0)</f>
        <v>0</v>
      </c>
      <c r="X477">
        <f>VLOOKUP(C477,[2]matriz_atualizada!A:AK,10,0)</f>
        <v>0</v>
      </c>
      <c r="Y477" t="str">
        <f>VLOOKUP(C477,[2]matriz_atualizada!A:AK,9,0)</f>
        <v>LC</v>
      </c>
    </row>
    <row r="478" spans="1:26" hidden="1" x14ac:dyDescent="0.25">
      <c r="A478">
        <f>VLOOKUP(C478,[1]CBRO2015!B:AK,3,0)</f>
        <v>406</v>
      </c>
      <c r="B478" t="str">
        <f>VLOOKUP(C478,[1]CBRO2015!B:AK,7,0)</f>
        <v>Ardeidae</v>
      </c>
      <c r="C478" s="4" t="s">
        <v>151</v>
      </c>
      <c r="D478">
        <v>1</v>
      </c>
      <c r="L478" t="s">
        <v>347</v>
      </c>
      <c r="M478" t="s">
        <v>331</v>
      </c>
      <c r="R478" t="s">
        <v>511</v>
      </c>
      <c r="S478" t="str">
        <f>VLOOKUP(C478,[1]CBRO2015!B:AK,2,0)</f>
        <v>garça-vaqueira</v>
      </c>
      <c r="T478" t="str">
        <f>VLOOKUP(C478,[1]CBRO2015!B:AK,25,0)</f>
        <v>L</v>
      </c>
      <c r="U478" t="str">
        <f>VLOOKUP(C478,[1]CBRO2015!B:AK,32,0)</f>
        <v>N</v>
      </c>
      <c r="V478">
        <f>VLOOKUP(C478,[1]CBRO2015!B:AK,33,0)</f>
        <v>0</v>
      </c>
      <c r="W478">
        <f>VLOOKUP(C478,[1]CBRO2015!B:AK,34,0)</f>
        <v>0</v>
      </c>
      <c r="X478">
        <f>VLOOKUP(C478,[2]matriz_atualizada!A:AK,10,0)</f>
        <v>0</v>
      </c>
      <c r="Y478" t="str">
        <f>VLOOKUP(C478,[2]matriz_atualizada!A:AK,9,0)</f>
        <v>LC</v>
      </c>
    </row>
    <row r="479" spans="1:26" hidden="1" x14ac:dyDescent="0.25">
      <c r="A479">
        <f>VLOOKUP(C479,[1]CBRO2015!B:AK,3,0)</f>
        <v>413</v>
      </c>
      <c r="B479" t="str">
        <f>VLOOKUP(C479,[1]CBRO2015!B:AK,7,0)</f>
        <v>Ardeidae</v>
      </c>
      <c r="C479" s="4" t="s">
        <v>152</v>
      </c>
      <c r="D479">
        <v>1</v>
      </c>
      <c r="L479" t="s">
        <v>347</v>
      </c>
      <c r="M479" t="s">
        <v>331</v>
      </c>
      <c r="R479" t="s">
        <v>511</v>
      </c>
      <c r="S479" t="str">
        <f>VLOOKUP(C479,[1]CBRO2015!B:AK,2,0)</f>
        <v>garça-moura</v>
      </c>
      <c r="T479" t="str">
        <f>VLOOKUP(C479,[1]CBRO2015!B:AK,25,0)</f>
        <v>L</v>
      </c>
      <c r="U479" t="str">
        <f>VLOOKUP(C479,[1]CBRO2015!B:AK,32,0)</f>
        <v>A</v>
      </c>
      <c r="V479">
        <f>VLOOKUP(C479,[1]CBRO2015!B:AK,33,0)</f>
        <v>0</v>
      </c>
      <c r="W479">
        <f>VLOOKUP(C479,[1]CBRO2015!B:AK,34,0)</f>
        <v>0</v>
      </c>
      <c r="X479">
        <f>VLOOKUP(C479,[2]matriz_atualizada!A:AK,10,0)</f>
        <v>0</v>
      </c>
      <c r="Y479" t="str">
        <f>VLOOKUP(C479,[2]matriz_atualizada!A:AK,9,0)</f>
        <v>LC</v>
      </c>
    </row>
    <row r="480" spans="1:26" hidden="1" x14ac:dyDescent="0.25">
      <c r="A480">
        <f>VLOOKUP(C480,[1]CBRO2015!B:AK,3,0)</f>
        <v>416</v>
      </c>
      <c r="B480" t="str">
        <f>VLOOKUP(C480,[1]CBRO2015!B:AK,7,0)</f>
        <v>Ardeidae</v>
      </c>
      <c r="C480" s="4" t="s">
        <v>153</v>
      </c>
      <c r="D480">
        <v>1</v>
      </c>
      <c r="L480" t="s">
        <v>347</v>
      </c>
      <c r="M480" t="s">
        <v>331</v>
      </c>
      <c r="R480" t="s">
        <v>511</v>
      </c>
      <c r="S480" t="str">
        <f>VLOOKUP(C480,[1]CBRO2015!B:AK,2,0)</f>
        <v>garça-branca</v>
      </c>
      <c r="T480" t="str">
        <f>VLOOKUP(C480,[1]CBRO2015!B:AK,25,0)</f>
        <v>L</v>
      </c>
      <c r="U480" t="str">
        <f>VLOOKUP(C480,[1]CBRO2015!B:AK,32,0)</f>
        <v>A</v>
      </c>
      <c r="V480">
        <f>VLOOKUP(C480,[1]CBRO2015!B:AK,33,0)</f>
        <v>0</v>
      </c>
      <c r="W480">
        <f>VLOOKUP(C480,[1]CBRO2015!B:AK,34,0)</f>
        <v>0</v>
      </c>
      <c r="X480">
        <f>VLOOKUP(C480,[2]matriz_atualizada!A:AK,10,0)</f>
        <v>0</v>
      </c>
      <c r="Y480" t="str">
        <f>VLOOKUP(C480,[2]matriz_atualizada!A:AK,9,0)</f>
        <v>LC</v>
      </c>
    </row>
    <row r="481" spans="1:26" hidden="1" x14ac:dyDescent="0.25">
      <c r="A481">
        <f>VLOOKUP(C481,[1]CBRO2015!B:AK,3,0)</f>
        <v>419</v>
      </c>
      <c r="B481" t="str">
        <f>VLOOKUP(C481,[1]CBRO2015!B:AK,7,0)</f>
        <v>Ardeidae</v>
      </c>
      <c r="C481" s="4" t="s">
        <v>154</v>
      </c>
      <c r="D481">
        <v>1</v>
      </c>
      <c r="L481" t="s">
        <v>347</v>
      </c>
      <c r="M481" t="s">
        <v>331</v>
      </c>
      <c r="R481" t="s">
        <v>511</v>
      </c>
      <c r="S481" t="str">
        <f>VLOOKUP(C481,[1]CBRO2015!B:AK,2,0)</f>
        <v>maria-faceira</v>
      </c>
      <c r="T481" t="str">
        <f>VLOOKUP(C481,[1]CBRO2015!B:AK,25,0)</f>
        <v>M</v>
      </c>
      <c r="U481" t="str">
        <f>VLOOKUP(C481,[1]CBRO2015!B:AK,32,0)</f>
        <v>N</v>
      </c>
      <c r="V481">
        <f>VLOOKUP(C481,[1]CBRO2015!B:AK,33,0)</f>
        <v>0</v>
      </c>
      <c r="W481">
        <f>VLOOKUP(C481,[1]CBRO2015!B:AK,34,0)</f>
        <v>0</v>
      </c>
      <c r="X481">
        <f>VLOOKUP(C481,[2]matriz_atualizada!A:AK,10,0)</f>
        <v>0</v>
      </c>
      <c r="Y481" t="str">
        <f>VLOOKUP(C481,[2]matriz_atualizada!A:AK,9,0)</f>
        <v>LC</v>
      </c>
    </row>
    <row r="482" spans="1:26" hidden="1" x14ac:dyDescent="0.25">
      <c r="A482">
        <f>VLOOKUP(C482,[1]CBRO2015!B:AK,3,0)</f>
        <v>422</v>
      </c>
      <c r="B482" t="str">
        <f>VLOOKUP(C482,[1]CBRO2015!B:AK,7,0)</f>
        <v>Ardeidae</v>
      </c>
      <c r="C482" s="4" t="s">
        <v>366</v>
      </c>
      <c r="D482">
        <v>1</v>
      </c>
      <c r="L482" t="s">
        <v>347</v>
      </c>
      <c r="M482" t="s">
        <v>331</v>
      </c>
      <c r="R482" t="s">
        <v>511</v>
      </c>
      <c r="S482" t="str">
        <f>VLOOKUP(C482,[1]CBRO2015!B:AK,2,0)</f>
        <v>garça-real</v>
      </c>
      <c r="T482" t="str">
        <f>VLOOKUP(C482,[1]CBRO2015!B:AK,25,0)</f>
        <v>M</v>
      </c>
      <c r="U482" t="str">
        <f>VLOOKUP(C482,[1]CBRO2015!B:AK,32,0)</f>
        <v>A</v>
      </c>
      <c r="V482">
        <f>VLOOKUP(C482,[1]CBRO2015!B:AK,33,0)</f>
        <v>0</v>
      </c>
      <c r="W482" t="str">
        <f>VLOOKUP(C482,[1]CBRO2015!B:AK,34,0)</f>
        <v>NT</v>
      </c>
      <c r="X482">
        <f>VLOOKUP(C482,[2]matriz_atualizada!A:AK,10,0)</f>
        <v>0</v>
      </c>
      <c r="Y482" t="str">
        <f>VLOOKUP(C482,[2]matriz_atualizada!A:AK,9,0)</f>
        <v>LC</v>
      </c>
      <c r="Z482">
        <v>1</v>
      </c>
    </row>
    <row r="483" spans="1:26" hidden="1" x14ac:dyDescent="0.25">
      <c r="A483">
        <f>VLOOKUP(C483,[1]CBRO2015!B:AK,3,0)</f>
        <v>430</v>
      </c>
      <c r="B483" t="str">
        <f>VLOOKUP(C483,[1]CBRO2015!B:AK,7,0)</f>
        <v>Ardeidae</v>
      </c>
      <c r="C483" s="4" t="s">
        <v>155</v>
      </c>
      <c r="D483">
        <v>1</v>
      </c>
      <c r="L483" t="s">
        <v>347</v>
      </c>
      <c r="M483" t="s">
        <v>331</v>
      </c>
      <c r="R483" t="s">
        <v>511</v>
      </c>
      <c r="S483" t="str">
        <f>VLOOKUP(C483,[1]CBRO2015!B:AK,2,0)</f>
        <v>garça-branca-pequena</v>
      </c>
      <c r="T483" t="str">
        <f>VLOOKUP(C483,[1]CBRO2015!B:AK,25,0)</f>
        <v>L</v>
      </c>
      <c r="U483" t="str">
        <f>VLOOKUP(C483,[1]CBRO2015!B:AK,32,0)</f>
        <v>A</v>
      </c>
      <c r="V483">
        <f>VLOOKUP(C483,[1]CBRO2015!B:AK,33,0)</f>
        <v>0</v>
      </c>
      <c r="W483">
        <f>VLOOKUP(C483,[1]CBRO2015!B:AK,34,0)</f>
        <v>0</v>
      </c>
      <c r="X483">
        <f>VLOOKUP(C483,[2]matriz_atualizada!A:AK,10,0)</f>
        <v>0</v>
      </c>
      <c r="Y483" t="str">
        <f>VLOOKUP(C483,[2]matriz_atualizada!A:AK,9,0)</f>
        <v>LC</v>
      </c>
    </row>
    <row r="484" spans="1:26" hidden="1" x14ac:dyDescent="0.25">
      <c r="A484">
        <f>VLOOKUP(C484,[1]CBRO2015!B:AK,3,0)</f>
        <v>432</v>
      </c>
      <c r="B484" t="str">
        <f>VLOOKUP(C484,[1]CBRO2015!B:AK,7,0)</f>
        <v>Ardeidae</v>
      </c>
      <c r="C484" s="4" t="s">
        <v>367</v>
      </c>
      <c r="D484">
        <v>1</v>
      </c>
      <c r="L484" t="s">
        <v>347</v>
      </c>
      <c r="M484" t="s">
        <v>331</v>
      </c>
      <c r="R484" t="s">
        <v>511</v>
      </c>
      <c r="S484" t="str">
        <f>VLOOKUP(C484,[1]CBRO2015!B:AK,2,0)</f>
        <v>garça-azul</v>
      </c>
      <c r="T484" t="str">
        <f>VLOOKUP(C484,[1]CBRO2015!B:AK,25,0)</f>
        <v>M</v>
      </c>
      <c r="U484" t="str">
        <f>VLOOKUP(C484,[1]CBRO2015!B:AK,32,0)</f>
        <v>A</v>
      </c>
      <c r="V484">
        <f>VLOOKUP(C484,[1]CBRO2015!B:AK,33,0)</f>
        <v>0</v>
      </c>
      <c r="W484">
        <f>VLOOKUP(C484,[1]CBRO2015!B:AK,34,0)</f>
        <v>0</v>
      </c>
      <c r="X484">
        <f>VLOOKUP(C484,[2]matriz_atualizada!A:AK,10,0)</f>
        <v>0</v>
      </c>
      <c r="Y484" t="str">
        <f>VLOOKUP(C484,[2]matriz_atualizada!A:AK,9,0)</f>
        <v>LC</v>
      </c>
    </row>
    <row r="485" spans="1:26" hidden="1" x14ac:dyDescent="0.25">
      <c r="A485">
        <f>VLOOKUP(C485,[1]CBRO2015!B:AK,3,0)</f>
        <v>437</v>
      </c>
      <c r="B485" t="str">
        <f>VLOOKUP(C485,[1]CBRO2015!B:AK,7,0)</f>
        <v>Threskiornithidae</v>
      </c>
      <c r="C485" s="4" t="s">
        <v>368</v>
      </c>
      <c r="D485">
        <v>1</v>
      </c>
      <c r="L485" t="s">
        <v>347</v>
      </c>
      <c r="M485" t="s">
        <v>331</v>
      </c>
      <c r="R485" t="s">
        <v>511</v>
      </c>
      <c r="S485" t="str">
        <f>VLOOKUP(C485,[1]CBRO2015!B:AK,2,0)</f>
        <v>caraúna</v>
      </c>
      <c r="T485" t="str">
        <f>VLOOKUP(C485,[1]CBRO2015!B:AK,25,0)</f>
        <v>L</v>
      </c>
      <c r="U485" t="str">
        <f>VLOOKUP(C485,[1]CBRO2015!B:AK,32,0)</f>
        <v>A</v>
      </c>
      <c r="V485">
        <f>VLOOKUP(C485,[1]CBRO2015!B:AK,33,0)</f>
        <v>0</v>
      </c>
      <c r="W485">
        <f>VLOOKUP(C485,[1]CBRO2015!B:AK,34,0)</f>
        <v>0</v>
      </c>
      <c r="X485">
        <f>VLOOKUP(C485,[2]matriz_atualizada!A:AK,10,0)</f>
        <v>0</v>
      </c>
      <c r="Y485" t="str">
        <f>VLOOKUP(C485,[2]matriz_atualizada!A:AK,9,0)</f>
        <v>LC</v>
      </c>
    </row>
    <row r="486" spans="1:26" hidden="1" x14ac:dyDescent="0.25">
      <c r="A486">
        <f>VLOOKUP(C486,[1]CBRO2015!B:AK,3,0)</f>
        <v>441</v>
      </c>
      <c r="B486" t="str">
        <f>VLOOKUP(C486,[1]CBRO2015!B:AK,7,0)</f>
        <v>Threskiornithidae</v>
      </c>
      <c r="C486" s="4" t="s">
        <v>76</v>
      </c>
      <c r="D486">
        <v>1</v>
      </c>
      <c r="L486" t="s">
        <v>347</v>
      </c>
      <c r="M486" t="s">
        <v>331</v>
      </c>
      <c r="R486" t="s">
        <v>511</v>
      </c>
      <c r="S486" t="str">
        <f>VLOOKUP(C486,[1]CBRO2015!B:AK,2,0)</f>
        <v>coró-coró</v>
      </c>
      <c r="T486" t="str">
        <f>VLOOKUP(C486,[1]CBRO2015!B:AK,25,0)</f>
        <v>M</v>
      </c>
      <c r="U486" t="str">
        <f>VLOOKUP(C486,[1]CBRO2015!B:AK,32,0)</f>
        <v>F</v>
      </c>
      <c r="V486">
        <f>VLOOKUP(C486,[1]CBRO2015!B:AK,33,0)</f>
        <v>0</v>
      </c>
      <c r="W486">
        <f>VLOOKUP(C486,[1]CBRO2015!B:AK,34,0)</f>
        <v>0</v>
      </c>
      <c r="X486">
        <f>VLOOKUP(C486,[2]matriz_atualizada!A:AK,10,0)</f>
        <v>0</v>
      </c>
      <c r="Y486" t="str">
        <f>VLOOKUP(C486,[2]matriz_atualizada!A:AK,9,0)</f>
        <v>LC</v>
      </c>
    </row>
    <row r="487" spans="1:26" hidden="1" x14ac:dyDescent="0.25">
      <c r="A487">
        <f>VLOOKUP(C487,[1]CBRO2015!B:AK,3,0)</f>
        <v>443</v>
      </c>
      <c r="B487" t="str">
        <f>VLOOKUP(C487,[1]CBRO2015!B:AK,7,0)</f>
        <v>Threskiornithidae</v>
      </c>
      <c r="C487" s="4" t="s">
        <v>156</v>
      </c>
      <c r="D487">
        <v>1</v>
      </c>
      <c r="L487" t="s">
        <v>347</v>
      </c>
      <c r="M487" t="s">
        <v>331</v>
      </c>
      <c r="R487" t="s">
        <v>511</v>
      </c>
      <c r="S487" t="str">
        <f>VLOOKUP(C487,[1]CBRO2015!B:AK,2,0)</f>
        <v>tapicuru</v>
      </c>
      <c r="T487" t="str">
        <f>VLOOKUP(C487,[1]CBRO2015!B:AK,25,0)</f>
        <v>M</v>
      </c>
      <c r="U487" t="str">
        <f>VLOOKUP(C487,[1]CBRO2015!B:AK,32,0)</f>
        <v>A</v>
      </c>
      <c r="V487">
        <f>VLOOKUP(C487,[1]CBRO2015!B:AK,33,0)</f>
        <v>0</v>
      </c>
      <c r="W487">
        <f>VLOOKUP(C487,[1]CBRO2015!B:AK,34,0)</f>
        <v>0</v>
      </c>
      <c r="X487">
        <f>VLOOKUP(C487,[2]matriz_atualizada!A:AK,10,0)</f>
        <v>0</v>
      </c>
      <c r="Y487" t="str">
        <f>VLOOKUP(C487,[2]matriz_atualizada!A:AK,9,0)</f>
        <v>LC</v>
      </c>
    </row>
    <row r="488" spans="1:26" hidden="1" x14ac:dyDescent="0.25">
      <c r="A488">
        <f>VLOOKUP(C488,[1]CBRO2015!B:AK,3,0)</f>
        <v>449</v>
      </c>
      <c r="B488" t="str">
        <f>VLOOKUP(C488,[1]CBRO2015!B:AK,7,0)</f>
        <v>Threskiornithidae</v>
      </c>
      <c r="C488" s="4" t="s">
        <v>157</v>
      </c>
      <c r="D488">
        <v>1</v>
      </c>
      <c r="L488" t="s">
        <v>347</v>
      </c>
      <c r="M488" t="s">
        <v>331</v>
      </c>
      <c r="R488" t="s">
        <v>511</v>
      </c>
      <c r="S488" t="str">
        <f>VLOOKUP(C488,[1]CBRO2015!B:AK,2,0)</f>
        <v>curicaca</v>
      </c>
      <c r="T488" t="str">
        <f>VLOOKUP(C488,[1]CBRO2015!B:AK,25,0)</f>
        <v>L</v>
      </c>
      <c r="U488" t="str">
        <f>VLOOKUP(C488,[1]CBRO2015!B:AK,32,0)</f>
        <v>N</v>
      </c>
      <c r="V488">
        <f>VLOOKUP(C488,[1]CBRO2015!B:AK,33,0)</f>
        <v>0</v>
      </c>
      <c r="W488">
        <f>VLOOKUP(C488,[1]CBRO2015!B:AK,34,0)</f>
        <v>0</v>
      </c>
      <c r="X488">
        <f>VLOOKUP(C488,[2]matriz_atualizada!A:AK,10,0)</f>
        <v>0</v>
      </c>
      <c r="Y488" t="str">
        <f>VLOOKUP(C488,[2]matriz_atualizada!A:AK,9,0)</f>
        <v>LC</v>
      </c>
    </row>
    <row r="489" spans="1:26" hidden="1" x14ac:dyDescent="0.25">
      <c r="A489">
        <f>VLOOKUP(C489,[1]CBRO2015!B:AK,3,0)</f>
        <v>454</v>
      </c>
      <c r="B489" t="str">
        <f>VLOOKUP(C489,[1]CBRO2015!B:AK,7,0)</f>
        <v>Threskiornithidae</v>
      </c>
      <c r="C489" s="4" t="s">
        <v>158</v>
      </c>
      <c r="D489">
        <v>1</v>
      </c>
      <c r="L489" t="s">
        <v>347</v>
      </c>
      <c r="M489" t="s">
        <v>331</v>
      </c>
      <c r="R489" t="s">
        <v>511</v>
      </c>
      <c r="S489" t="str">
        <f>VLOOKUP(C489,[1]CBRO2015!B:AK,2,0)</f>
        <v>colhereiro</v>
      </c>
      <c r="T489" t="str">
        <f>VLOOKUP(C489,[1]CBRO2015!B:AK,25,0)</f>
        <v>M</v>
      </c>
      <c r="U489" t="str">
        <f>VLOOKUP(C489,[1]CBRO2015!B:AK,32,0)</f>
        <v>A</v>
      </c>
      <c r="V489">
        <f>VLOOKUP(C489,[1]CBRO2015!B:AK,33,0)</f>
        <v>0</v>
      </c>
      <c r="W489">
        <f>VLOOKUP(C489,[1]CBRO2015!B:AK,34,0)</f>
        <v>0</v>
      </c>
      <c r="X489">
        <f>VLOOKUP(C489,[2]matriz_atualizada!A:AK,10,0)</f>
        <v>0</v>
      </c>
      <c r="Y489" t="str">
        <f>VLOOKUP(C489,[2]matriz_atualizada!A:AK,9,0)</f>
        <v>LC</v>
      </c>
    </row>
    <row r="490" spans="1:26" hidden="1" x14ac:dyDescent="0.25">
      <c r="A490">
        <f>VLOOKUP(C490,[1]CBRO2015!B:AK,3,0)</f>
        <v>468</v>
      </c>
      <c r="B490" t="str">
        <f>VLOOKUP(C490,[1]CBRO2015!B:AK,7,0)</f>
        <v>Cathartidae</v>
      </c>
      <c r="C490" s="4" t="s">
        <v>369</v>
      </c>
      <c r="D490">
        <v>1</v>
      </c>
      <c r="L490" t="s">
        <v>347</v>
      </c>
      <c r="M490" t="s">
        <v>331</v>
      </c>
      <c r="R490" t="s">
        <v>511</v>
      </c>
      <c r="S490" t="str">
        <f>VLOOKUP(C490,[1]CBRO2015!B:AK,2,0)</f>
        <v>urubu-rei</v>
      </c>
      <c r="T490" t="str">
        <f>VLOOKUP(C490,[1]CBRO2015!B:AK,25,0)</f>
        <v>M</v>
      </c>
      <c r="U490" t="str">
        <f>VLOOKUP(C490,[1]CBRO2015!B:AK,32,0)</f>
        <v>F</v>
      </c>
      <c r="V490">
        <f>VLOOKUP(C490,[1]CBRO2015!B:AK,33,0)</f>
        <v>0</v>
      </c>
      <c r="W490" t="str">
        <f>VLOOKUP(C490,[1]CBRO2015!B:AK,34,0)</f>
        <v>NT</v>
      </c>
      <c r="X490">
        <f>VLOOKUP(C490,[2]matriz_atualizada!A:AK,10,0)</f>
        <v>0</v>
      </c>
      <c r="Y490" t="str">
        <f>VLOOKUP(C490,[2]matriz_atualizada!A:AK,9,0)</f>
        <v>LC</v>
      </c>
      <c r="Z490">
        <v>1</v>
      </c>
    </row>
    <row r="491" spans="1:26" hidden="1" x14ac:dyDescent="0.25">
      <c r="A491">
        <f>VLOOKUP(C491,[1]CBRO2015!B:AK,3,0)</f>
        <v>465</v>
      </c>
      <c r="B491" t="str">
        <f>VLOOKUP(C491,[1]CBRO2015!B:AK,7,0)</f>
        <v>Cathartidae</v>
      </c>
      <c r="C491" s="4" t="s">
        <v>55</v>
      </c>
      <c r="D491">
        <v>1</v>
      </c>
      <c r="L491" t="s">
        <v>347</v>
      </c>
      <c r="M491" t="s">
        <v>331</v>
      </c>
      <c r="R491" t="s">
        <v>511</v>
      </c>
      <c r="S491" t="str">
        <f>VLOOKUP(C491,[1]CBRO2015!B:AK,2,0)</f>
        <v>urubu</v>
      </c>
      <c r="T491" t="str">
        <f>VLOOKUP(C491,[1]CBRO2015!B:AK,25,0)</f>
        <v>L</v>
      </c>
      <c r="U491" t="str">
        <f>VLOOKUP(C491,[1]CBRO2015!B:AK,32,0)</f>
        <v>N</v>
      </c>
      <c r="V491">
        <f>VLOOKUP(C491,[1]CBRO2015!B:AK,33,0)</f>
        <v>0</v>
      </c>
      <c r="W491">
        <f>VLOOKUP(C491,[1]CBRO2015!B:AK,34,0)</f>
        <v>0</v>
      </c>
      <c r="X491">
        <f>VLOOKUP(C491,[2]matriz_atualizada!A:AK,10,0)</f>
        <v>0</v>
      </c>
      <c r="Y491" t="str">
        <f>VLOOKUP(C491,[2]matriz_atualizada!A:AK,9,0)</f>
        <v>LC</v>
      </c>
    </row>
    <row r="492" spans="1:26" hidden="1" x14ac:dyDescent="0.25">
      <c r="A492">
        <f>VLOOKUP(C492,[1]CBRO2015!B:AK,3,0)</f>
        <v>458</v>
      </c>
      <c r="B492" t="str">
        <f>VLOOKUP(C492,[1]CBRO2015!B:AK,7,0)</f>
        <v>Cathartidae</v>
      </c>
      <c r="C492" s="4" t="s">
        <v>159</v>
      </c>
      <c r="D492">
        <v>1</v>
      </c>
      <c r="L492" t="s">
        <v>347</v>
      </c>
      <c r="M492" t="s">
        <v>331</v>
      </c>
      <c r="R492" t="s">
        <v>511</v>
      </c>
      <c r="S492" t="str">
        <f>VLOOKUP(C492,[1]CBRO2015!B:AK,2,0)</f>
        <v>urubu-de-cabeça-vermelha</v>
      </c>
      <c r="T492" t="str">
        <f>VLOOKUP(C492,[1]CBRO2015!B:AK,25,0)</f>
        <v>L</v>
      </c>
      <c r="U492" t="str">
        <f>VLOOKUP(C492,[1]CBRO2015!B:AK,32,0)</f>
        <v>N</v>
      </c>
      <c r="V492">
        <f>VLOOKUP(C492,[1]CBRO2015!B:AK,33,0)</f>
        <v>0</v>
      </c>
      <c r="W492">
        <f>VLOOKUP(C492,[1]CBRO2015!B:AK,34,0)</f>
        <v>0</v>
      </c>
      <c r="X492">
        <f>VLOOKUP(C492,[2]matriz_atualizada!A:AK,10,0)</f>
        <v>0</v>
      </c>
      <c r="Y492" t="str">
        <f>VLOOKUP(C492,[2]matriz_atualizada!A:AK,9,0)</f>
        <v>LC</v>
      </c>
    </row>
    <row r="493" spans="1:26" hidden="1" x14ac:dyDescent="0.25">
      <c r="A493">
        <f>VLOOKUP(C493,[1]CBRO2015!B:AK,3,0)</f>
        <v>461</v>
      </c>
      <c r="B493" t="str">
        <f>VLOOKUP(C493,[1]CBRO2015!B:AK,7,0)</f>
        <v>Cathartidae</v>
      </c>
      <c r="C493" s="4" t="s">
        <v>160</v>
      </c>
      <c r="D493">
        <v>1</v>
      </c>
      <c r="L493" t="s">
        <v>347</v>
      </c>
      <c r="M493" t="s">
        <v>331</v>
      </c>
      <c r="R493" t="s">
        <v>511</v>
      </c>
      <c r="S493" t="str">
        <f>VLOOKUP(C493,[1]CBRO2015!B:AK,2,0)</f>
        <v>urubu-de-cabeça-amarela</v>
      </c>
      <c r="T493" t="str">
        <f>VLOOKUP(C493,[1]CBRO2015!B:AK,25,0)</f>
        <v>M</v>
      </c>
      <c r="U493" t="str">
        <f>VLOOKUP(C493,[1]CBRO2015!B:AK,32,0)</f>
        <v>N</v>
      </c>
      <c r="V493">
        <f>VLOOKUP(C493,[1]CBRO2015!B:AK,33,0)</f>
        <v>0</v>
      </c>
      <c r="W493">
        <f>VLOOKUP(C493,[1]CBRO2015!B:AK,34,0)</f>
        <v>0</v>
      </c>
      <c r="X493">
        <f>VLOOKUP(C493,[2]matriz_atualizada!A:AK,10,0)</f>
        <v>0</v>
      </c>
      <c r="Y493" t="str">
        <f>VLOOKUP(C493,[2]matriz_atualizada!A:AK,9,0)</f>
        <v>LC</v>
      </c>
    </row>
    <row r="494" spans="1:26" hidden="1" x14ac:dyDescent="0.25">
      <c r="A494">
        <f>VLOOKUP(C494,[1]CBRO2015!B:AK,3,0)</f>
        <v>474</v>
      </c>
      <c r="B494" t="str">
        <f>VLOOKUP(C494,[1]CBRO2015!B:AK,7,0)</f>
        <v>Pandionidae</v>
      </c>
      <c r="C494" s="4" t="s">
        <v>81</v>
      </c>
      <c r="D494">
        <v>1</v>
      </c>
      <c r="L494" t="s">
        <v>347</v>
      </c>
      <c r="M494" t="s">
        <v>331</v>
      </c>
      <c r="R494" t="s">
        <v>511</v>
      </c>
      <c r="S494" t="str">
        <f>VLOOKUP(C494,[1]CBRO2015!B:AK,2,0)</f>
        <v>águia-pescadora</v>
      </c>
      <c r="T494" t="str">
        <f>VLOOKUP(C494,[1]CBRO2015!B:AK,25,0)</f>
        <v>M</v>
      </c>
      <c r="U494" t="str">
        <f>VLOOKUP(C494,[1]CBRO2015!B:AK,32,0)</f>
        <v>A</v>
      </c>
      <c r="V494">
        <f>VLOOKUP(C494,[1]CBRO2015!B:AK,33,0)</f>
        <v>0</v>
      </c>
      <c r="W494">
        <f>VLOOKUP(C494,[1]CBRO2015!B:AK,34,0)</f>
        <v>0</v>
      </c>
      <c r="X494">
        <f>VLOOKUP(C494,[2]matriz_atualizada!A:AK,10,0)</f>
        <v>0</v>
      </c>
      <c r="Y494" t="str">
        <f>VLOOKUP(C494,[2]matriz_atualizada!A:AK,9,0)</f>
        <v>LC</v>
      </c>
    </row>
    <row r="495" spans="1:26" hidden="1" x14ac:dyDescent="0.25">
      <c r="A495">
        <f>VLOOKUP(C495,[1]CBRO2015!B:AK,3,0)</f>
        <v>488</v>
      </c>
      <c r="B495" t="str">
        <f>VLOOKUP(C495,[1]CBRO2015!B:AK,7,0)</f>
        <v>Accipitridae</v>
      </c>
      <c r="C495" s="4" t="s">
        <v>161</v>
      </c>
      <c r="D495">
        <v>1</v>
      </c>
      <c r="L495" t="s">
        <v>347</v>
      </c>
      <c r="M495" t="s">
        <v>331</v>
      </c>
      <c r="R495" t="s">
        <v>511</v>
      </c>
      <c r="S495" t="str">
        <f>VLOOKUP(C495,[1]CBRO2015!B:AK,2,0)</f>
        <v>gaviãozinho</v>
      </c>
      <c r="T495" t="str">
        <f>VLOOKUP(C495,[1]CBRO2015!B:AK,25,0)</f>
        <v>L</v>
      </c>
      <c r="U495" t="str">
        <f>VLOOKUP(C495,[1]CBRO2015!B:AK,32,0)</f>
        <v>F</v>
      </c>
      <c r="V495">
        <f>VLOOKUP(C495,[1]CBRO2015!B:AK,33,0)</f>
        <v>0</v>
      </c>
      <c r="W495">
        <f>VLOOKUP(C495,[1]CBRO2015!B:AK,34,0)</f>
        <v>0</v>
      </c>
      <c r="X495">
        <f>VLOOKUP(C495,[2]matriz_atualizada!A:AK,10,0)</f>
        <v>0</v>
      </c>
      <c r="Y495" t="str">
        <f>VLOOKUP(C495,[2]matriz_atualizada!A:AK,9,0)</f>
        <v>LC</v>
      </c>
    </row>
    <row r="496" spans="1:26" hidden="1" x14ac:dyDescent="0.25">
      <c r="A496">
        <f>VLOOKUP(C496,[1]CBRO2015!B:AK,3,0)</f>
        <v>492</v>
      </c>
      <c r="B496" t="str">
        <f>VLOOKUP(C496,[1]CBRO2015!B:AK,7,0)</f>
        <v>Accipitridae</v>
      </c>
      <c r="C496" s="4" t="s">
        <v>162</v>
      </c>
      <c r="D496">
        <v>1</v>
      </c>
      <c r="L496" t="s">
        <v>347</v>
      </c>
      <c r="M496" t="s">
        <v>331</v>
      </c>
      <c r="R496" t="s">
        <v>511</v>
      </c>
      <c r="S496" t="str">
        <f>VLOOKUP(C496,[1]CBRO2015!B:AK,2,0)</f>
        <v>gavião-peneira</v>
      </c>
      <c r="T496" t="str">
        <f>VLOOKUP(C496,[1]CBRO2015!B:AK,25,0)</f>
        <v>L</v>
      </c>
      <c r="U496" t="str">
        <f>VLOOKUP(C496,[1]CBRO2015!B:AK,32,0)</f>
        <v>N</v>
      </c>
      <c r="V496">
        <f>VLOOKUP(C496,[1]CBRO2015!B:AK,33,0)</f>
        <v>0</v>
      </c>
      <c r="W496">
        <f>VLOOKUP(C496,[1]CBRO2015!B:AK,34,0)</f>
        <v>0</v>
      </c>
      <c r="X496">
        <f>VLOOKUP(C496,[2]matriz_atualizada!A:AK,10,0)</f>
        <v>0</v>
      </c>
      <c r="Y496" t="str">
        <f>VLOOKUP(C496,[2]matriz_atualizada!A:AK,9,0)</f>
        <v>LC</v>
      </c>
    </row>
    <row r="497" spans="1:26" hidden="1" x14ac:dyDescent="0.25">
      <c r="A497">
        <f>VLOOKUP(C497,[1]CBRO2015!B:AK,3,0)</f>
        <v>481</v>
      </c>
      <c r="B497" t="str">
        <f>VLOOKUP(C497,[1]CBRO2015!B:AK,7,0)</f>
        <v>Accipitridae</v>
      </c>
      <c r="C497" s="4" t="s">
        <v>370</v>
      </c>
      <c r="D497">
        <v>1</v>
      </c>
      <c r="L497" t="s">
        <v>347</v>
      </c>
      <c r="M497" t="s">
        <v>331</v>
      </c>
      <c r="R497" t="s">
        <v>511</v>
      </c>
      <c r="S497" t="str">
        <f>VLOOKUP(C497,[1]CBRO2015!B:AK,2,0)</f>
        <v>caracoleiro</v>
      </c>
      <c r="T497" t="str">
        <f>VLOOKUP(C497,[1]CBRO2015!B:AK,25,0)</f>
        <v>L</v>
      </c>
      <c r="U497" t="str">
        <f>VLOOKUP(C497,[1]CBRO2015!B:AK,32,0)</f>
        <v>F</v>
      </c>
      <c r="V497">
        <f>VLOOKUP(C497,[1]CBRO2015!B:AK,33,0)</f>
        <v>0</v>
      </c>
      <c r="W497">
        <f>VLOOKUP(C497,[1]CBRO2015!B:AK,34,0)</f>
        <v>0</v>
      </c>
      <c r="X497">
        <f>VLOOKUP(C497,[2]matriz_atualizada!A:AK,10,0)</f>
        <v>0</v>
      </c>
      <c r="Y497" t="str">
        <f>VLOOKUP(C497,[2]matriz_atualizada!A:AK,9,0)</f>
        <v>LC</v>
      </c>
    </row>
    <row r="498" spans="1:26" hidden="1" x14ac:dyDescent="0.25">
      <c r="A498">
        <f>VLOOKUP(C498,[1]CBRO2015!B:AK,3,0)</f>
        <v>478</v>
      </c>
      <c r="B498" t="str">
        <f>VLOOKUP(C498,[1]CBRO2015!B:AK,7,0)</f>
        <v>Accipitridae</v>
      </c>
      <c r="C498" s="4" t="s">
        <v>163</v>
      </c>
      <c r="D498">
        <v>1</v>
      </c>
      <c r="L498" t="s">
        <v>347</v>
      </c>
      <c r="M498" t="s">
        <v>331</v>
      </c>
      <c r="R498" t="s">
        <v>511</v>
      </c>
      <c r="S498" t="str">
        <f>VLOOKUP(C498,[1]CBRO2015!B:AK,2,0)</f>
        <v>gavião-gato</v>
      </c>
      <c r="T498" t="str">
        <f>VLOOKUP(C498,[1]CBRO2015!B:AK,25,0)</f>
        <v>M</v>
      </c>
      <c r="U498" t="str">
        <f>VLOOKUP(C498,[1]CBRO2015!B:AK,32,0)</f>
        <v>F</v>
      </c>
      <c r="V498">
        <f>VLOOKUP(C498,[1]CBRO2015!B:AK,33,0)</f>
        <v>0</v>
      </c>
      <c r="W498">
        <f>VLOOKUP(C498,[1]CBRO2015!B:AK,34,0)</f>
        <v>0</v>
      </c>
      <c r="X498">
        <f>VLOOKUP(C498,[2]matriz_atualizada!A:AK,10,0)</f>
        <v>0</v>
      </c>
      <c r="Y498" t="str">
        <f>VLOOKUP(C498,[2]matriz_atualizada!A:AK,9,0)</f>
        <v>LC</v>
      </c>
    </row>
    <row r="499" spans="1:26" hidden="1" x14ac:dyDescent="0.25">
      <c r="A499">
        <f>VLOOKUP(C499,[1]CBRO2015!B:AK,3,0)</f>
        <v>484</v>
      </c>
      <c r="B499" t="str">
        <f>VLOOKUP(C499,[1]CBRO2015!B:AK,7,0)</f>
        <v>Accipitridae</v>
      </c>
      <c r="C499" s="4" t="s">
        <v>528</v>
      </c>
      <c r="D499">
        <v>1</v>
      </c>
      <c r="L499" t="s">
        <v>347</v>
      </c>
      <c r="M499" t="s">
        <v>331</v>
      </c>
      <c r="R499" t="s">
        <v>511</v>
      </c>
      <c r="S499" t="str">
        <f>VLOOKUP(C499,[1]CBRO2015!B:AK,2,0)</f>
        <v>gavião-tesoura</v>
      </c>
      <c r="T499" t="str">
        <f>VLOOKUP(C499,[1]CBRO2015!B:AK,25,0)</f>
        <v>M</v>
      </c>
      <c r="U499" t="str">
        <f>VLOOKUP(C499,[1]CBRO2015!B:AK,32,0)</f>
        <v>F</v>
      </c>
      <c r="V499">
        <f>VLOOKUP(C499,[1]CBRO2015!B:AK,33,0)</f>
        <v>0</v>
      </c>
      <c r="W499">
        <f>VLOOKUP(C499,[1]CBRO2015!B:AK,34,0)</f>
        <v>0</v>
      </c>
      <c r="X499">
        <f>VLOOKUP(C499,[2]matriz_atualizada!A:AK,10,0)</f>
        <v>0</v>
      </c>
      <c r="Y499" t="str">
        <f>VLOOKUP(C499,[2]matriz_atualizada!A:AK,9,0)</f>
        <v>LC</v>
      </c>
    </row>
    <row r="500" spans="1:26" hidden="1" x14ac:dyDescent="0.25">
      <c r="A500">
        <f>VLOOKUP(C500,[1]CBRO2015!B:AK,3,0)</f>
        <v>518</v>
      </c>
      <c r="B500" t="str">
        <f>VLOOKUP(C500,[1]CBRO2015!B:AK,7,0)</f>
        <v>Accipitridae</v>
      </c>
      <c r="C500" s="4" t="s">
        <v>164</v>
      </c>
      <c r="D500">
        <v>1</v>
      </c>
      <c r="L500" t="s">
        <v>347</v>
      </c>
      <c r="M500" t="s">
        <v>331</v>
      </c>
      <c r="R500" t="s">
        <v>511</v>
      </c>
      <c r="S500" t="str">
        <f>VLOOKUP(C500,[1]CBRO2015!B:AK,2,0)</f>
        <v>gavião-belo</v>
      </c>
      <c r="T500" t="str">
        <f>VLOOKUP(C500,[1]CBRO2015!B:AK,25,0)</f>
        <v>L</v>
      </c>
      <c r="U500" t="str">
        <f>VLOOKUP(C500,[1]CBRO2015!B:AK,32,0)</f>
        <v>F</v>
      </c>
      <c r="V500">
        <f>VLOOKUP(C500,[1]CBRO2015!B:AK,33,0)</f>
        <v>0</v>
      </c>
      <c r="W500" t="str">
        <f>VLOOKUP(C500,[1]CBRO2015!B:AK,34,0)</f>
        <v>NT</v>
      </c>
      <c r="X500">
        <f>VLOOKUP(C500,[2]matriz_atualizada!A:AK,10,0)</f>
        <v>0</v>
      </c>
      <c r="Y500" t="str">
        <f>VLOOKUP(C500,[2]matriz_atualizada!A:AK,9,0)</f>
        <v>LC</v>
      </c>
      <c r="Z500">
        <v>1</v>
      </c>
    </row>
    <row r="501" spans="1:26" hidden="1" x14ac:dyDescent="0.25">
      <c r="A501">
        <f>VLOOKUP(C501,[1]CBRO2015!B:AK,3,0)</f>
        <v>522</v>
      </c>
      <c r="B501" t="str">
        <f>VLOOKUP(C501,[1]CBRO2015!B:AK,7,0)</f>
        <v>Accipitridae</v>
      </c>
      <c r="C501" s="4" t="s">
        <v>165</v>
      </c>
      <c r="D501">
        <v>1</v>
      </c>
      <c r="L501" t="s">
        <v>347</v>
      </c>
      <c r="M501" t="s">
        <v>331</v>
      </c>
      <c r="R501" t="s">
        <v>511</v>
      </c>
      <c r="S501" t="str">
        <f>VLOOKUP(C501,[1]CBRO2015!B:AK,2,0)</f>
        <v>gavião-caramujeiro</v>
      </c>
      <c r="T501" t="str">
        <f>VLOOKUP(C501,[1]CBRO2015!B:AK,25,0)</f>
        <v>L</v>
      </c>
      <c r="U501" t="str">
        <f>VLOOKUP(C501,[1]CBRO2015!B:AK,32,0)</f>
        <v>A</v>
      </c>
      <c r="V501">
        <f>VLOOKUP(C501,[1]CBRO2015!B:AK,33,0)</f>
        <v>0</v>
      </c>
      <c r="W501">
        <f>VLOOKUP(C501,[1]CBRO2015!B:AK,34,0)</f>
        <v>0</v>
      </c>
      <c r="X501">
        <f>VLOOKUP(C501,[2]matriz_atualizada!A:AK,10,0)</f>
        <v>0</v>
      </c>
      <c r="Y501" t="str">
        <f>VLOOKUP(C501,[2]matriz_atualizada!A:AK,9,0)</f>
        <v>LC</v>
      </c>
    </row>
    <row r="502" spans="1:26" hidden="1" x14ac:dyDescent="0.25">
      <c r="A502">
        <f>VLOOKUP(C502,[1]CBRO2015!B:AK,3,0)</f>
        <v>497</v>
      </c>
      <c r="B502" t="str">
        <f>VLOOKUP(C502,[1]CBRO2015!B:AK,7,0)</f>
        <v>Accipitridae</v>
      </c>
      <c r="C502" s="4" t="s">
        <v>371</v>
      </c>
      <c r="D502">
        <v>1</v>
      </c>
      <c r="L502" t="s">
        <v>347</v>
      </c>
      <c r="M502" t="s">
        <v>331</v>
      </c>
      <c r="R502" t="s">
        <v>511</v>
      </c>
      <c r="S502" t="str">
        <f>VLOOKUP(C502,[1]CBRO2015!B:AK,2,0)</f>
        <v>gavião-bombachinha</v>
      </c>
      <c r="T502" t="str">
        <f>VLOOKUP(C502,[1]CBRO2015!B:AK,25,0)</f>
        <v>M</v>
      </c>
      <c r="U502" t="str">
        <f>VLOOKUP(C502,[1]CBRO2015!B:AK,32,0)</f>
        <v>F</v>
      </c>
      <c r="V502">
        <f>VLOOKUP(C502,[1]CBRO2015!B:AK,33,0)</f>
        <v>0</v>
      </c>
      <c r="W502">
        <f>VLOOKUP(C502,[1]CBRO2015!B:AK,34,0)</f>
        <v>0</v>
      </c>
      <c r="X502">
        <f>VLOOKUP(C502,[2]matriz_atualizada!A:AK,10,0)</f>
        <v>0</v>
      </c>
      <c r="Y502" t="str">
        <f>VLOOKUP(C502,[2]matriz_atualizada!A:AK,9,0)</f>
        <v>LC</v>
      </c>
    </row>
    <row r="503" spans="1:26" hidden="1" x14ac:dyDescent="0.25">
      <c r="A503">
        <f>VLOOKUP(C503,[1]CBRO2015!B:AK,3,0)</f>
        <v>516</v>
      </c>
      <c r="B503" t="str">
        <f>VLOOKUP(C503,[1]CBRO2015!B:AK,7,0)</f>
        <v>Accipitridae</v>
      </c>
      <c r="C503" s="4" t="s">
        <v>166</v>
      </c>
      <c r="D503">
        <v>1</v>
      </c>
      <c r="L503" t="s">
        <v>347</v>
      </c>
      <c r="M503" t="s">
        <v>331</v>
      </c>
      <c r="R503" t="s">
        <v>511</v>
      </c>
      <c r="S503" t="str">
        <f>VLOOKUP(C503,[1]CBRO2015!B:AK,2,0)</f>
        <v>sovi</v>
      </c>
      <c r="T503" t="str">
        <f>VLOOKUP(C503,[1]CBRO2015!B:AK,25,0)</f>
        <v>M</v>
      </c>
      <c r="U503" t="str">
        <f>VLOOKUP(C503,[1]CBRO2015!B:AK,32,0)</f>
        <v>F</v>
      </c>
      <c r="V503">
        <f>VLOOKUP(C503,[1]CBRO2015!B:AK,33,0)</f>
        <v>0</v>
      </c>
      <c r="W503">
        <f>VLOOKUP(C503,[1]CBRO2015!B:AK,34,0)</f>
        <v>0</v>
      </c>
      <c r="X503">
        <f>VLOOKUP(C503,[2]matriz_atualizada!A:AK,10,0)</f>
        <v>0</v>
      </c>
      <c r="Y503" t="str">
        <f>VLOOKUP(C503,[2]matriz_atualizada!A:AK,9,0)</f>
        <v>LC</v>
      </c>
    </row>
    <row r="504" spans="1:26" hidden="1" x14ac:dyDescent="0.25">
      <c r="A504">
        <f>VLOOKUP(C504,[1]CBRO2015!B:AK,3,0)</f>
        <v>500</v>
      </c>
      <c r="B504" t="str">
        <f>VLOOKUP(C504,[1]CBRO2015!B:AK,7,0)</f>
        <v>Accipitridae</v>
      </c>
      <c r="C504" s="4" t="s">
        <v>536</v>
      </c>
      <c r="D504">
        <v>1</v>
      </c>
      <c r="L504" t="s">
        <v>347</v>
      </c>
      <c r="M504" t="s">
        <v>331</v>
      </c>
      <c r="R504" t="s">
        <v>511</v>
      </c>
      <c r="S504" t="str">
        <f>VLOOKUP(C504,[1]CBRO2015!B:AK,2,0)</f>
        <v>gavião-do-banhado</v>
      </c>
      <c r="T504" t="str">
        <f>VLOOKUP(C504,[1]CBRO2015!B:AK,25,0)</f>
        <v>M</v>
      </c>
      <c r="U504" t="str">
        <f>VLOOKUP(C504,[1]CBRO2015!B:AK,32,0)</f>
        <v>N</v>
      </c>
      <c r="V504">
        <f>VLOOKUP(C504,[1]CBRO2015!B:AK,33,0)</f>
        <v>0</v>
      </c>
      <c r="W504" t="str">
        <f>VLOOKUP(C504,[1]CBRO2015!B:AK,34,0)</f>
        <v>VU</v>
      </c>
      <c r="X504">
        <f>VLOOKUP(C504,[2]matriz_atualizada!A:AK,10,0)</f>
        <v>0</v>
      </c>
      <c r="Y504" t="str">
        <f>VLOOKUP(C504,[2]matriz_atualizada!A:AK,9,0)</f>
        <v>LC</v>
      </c>
      <c r="Z504">
        <v>1</v>
      </c>
    </row>
    <row r="505" spans="1:26" hidden="1" x14ac:dyDescent="0.25">
      <c r="A505">
        <f>VLOOKUP(C505,[1]CBRO2015!B:AK,3,0)</f>
        <v>508</v>
      </c>
      <c r="B505" t="str">
        <f>VLOOKUP(C505,[1]CBRO2015!B:AK,7,0)</f>
        <v>Accipitridae</v>
      </c>
      <c r="C505" s="4" t="s">
        <v>167</v>
      </c>
      <c r="D505">
        <v>1</v>
      </c>
      <c r="L505" t="s">
        <v>347</v>
      </c>
      <c r="M505" t="s">
        <v>331</v>
      </c>
      <c r="R505" t="s">
        <v>511</v>
      </c>
      <c r="S505" t="str">
        <f>VLOOKUP(C505,[1]CBRO2015!B:AK,2,0)</f>
        <v>tauató-miúdo</v>
      </c>
      <c r="T505" t="str">
        <f>VLOOKUP(C505,[1]CBRO2015!B:AK,25,0)</f>
        <v>M</v>
      </c>
      <c r="U505" t="str">
        <f>VLOOKUP(C505,[1]CBRO2015!B:AK,32,0)</f>
        <v>F</v>
      </c>
      <c r="V505">
        <f>VLOOKUP(C505,[1]CBRO2015!B:AK,33,0)</f>
        <v>0</v>
      </c>
      <c r="W505">
        <f>VLOOKUP(C505,[1]CBRO2015!B:AK,34,0)</f>
        <v>0</v>
      </c>
      <c r="X505">
        <f>VLOOKUP(C505,[2]matriz_atualizada!A:AK,10,0)</f>
        <v>0</v>
      </c>
      <c r="Y505" t="str">
        <f>VLOOKUP(C505,[2]matriz_atualizada!A:AK,9,0)</f>
        <v>LC</v>
      </c>
    </row>
    <row r="506" spans="1:26" hidden="1" x14ac:dyDescent="0.25">
      <c r="A506">
        <f>VLOOKUP(C506,[1]CBRO2015!B:AK,3,0)</f>
        <v>510</v>
      </c>
      <c r="B506" t="str">
        <f>VLOOKUP(C506,[1]CBRO2015!B:AK,7,0)</f>
        <v>Accipitridae</v>
      </c>
      <c r="C506" s="4" t="s">
        <v>372</v>
      </c>
      <c r="D506">
        <v>1</v>
      </c>
      <c r="L506" t="s">
        <v>347</v>
      </c>
      <c r="M506" t="s">
        <v>331</v>
      </c>
      <c r="R506" t="s">
        <v>511</v>
      </c>
      <c r="S506" t="str">
        <f>VLOOKUP(C506,[1]CBRO2015!B:AK,2,0)</f>
        <v>gavião-bombachinha-grande</v>
      </c>
      <c r="T506" t="str">
        <f>VLOOKUP(C506,[1]CBRO2015!B:AK,25,0)</f>
        <v>M</v>
      </c>
      <c r="U506" t="str">
        <f>VLOOKUP(C506,[1]CBRO2015!B:AK,32,0)</f>
        <v>F</v>
      </c>
      <c r="V506">
        <f>VLOOKUP(C506,[1]CBRO2015!B:AK,33,0)</f>
        <v>0</v>
      </c>
      <c r="W506">
        <f>VLOOKUP(C506,[1]CBRO2015!B:AK,34,0)</f>
        <v>0</v>
      </c>
      <c r="X506">
        <f>VLOOKUP(C506,[2]matriz_atualizada!A:AK,10,0)</f>
        <v>0</v>
      </c>
      <c r="Y506" t="str">
        <f>VLOOKUP(C506,[2]matriz_atualizada!A:AK,9,0)</f>
        <v>LC</v>
      </c>
    </row>
    <row r="507" spans="1:26" hidden="1" x14ac:dyDescent="0.25">
      <c r="A507">
        <f>VLOOKUP(C507,[1]CBRO2015!B:AK,3,0)</f>
        <v>527</v>
      </c>
      <c r="B507" t="str">
        <f>VLOOKUP(C507,[1]CBRO2015!B:AK,7,0)</f>
        <v>Accipitridae</v>
      </c>
      <c r="C507" s="4" t="s">
        <v>168</v>
      </c>
      <c r="D507">
        <v>1</v>
      </c>
      <c r="L507" t="s">
        <v>347</v>
      </c>
      <c r="M507" t="s">
        <v>331</v>
      </c>
      <c r="R507" t="s">
        <v>511</v>
      </c>
      <c r="S507" t="str">
        <f>VLOOKUP(C507,[1]CBRO2015!B:AK,2,0)</f>
        <v>gavião-pernilongo</v>
      </c>
      <c r="T507" t="str">
        <f>VLOOKUP(C507,[1]CBRO2015!B:AK,25,0)</f>
        <v>M</v>
      </c>
      <c r="U507" t="str">
        <f>VLOOKUP(C507,[1]CBRO2015!B:AK,32,0)</f>
        <v>F</v>
      </c>
      <c r="V507">
        <f>VLOOKUP(C507,[1]CBRO2015!B:AK,33,0)</f>
        <v>0</v>
      </c>
      <c r="W507">
        <f>VLOOKUP(C507,[1]CBRO2015!B:AK,34,0)</f>
        <v>0</v>
      </c>
      <c r="X507">
        <f>VLOOKUP(C507,[2]matriz_atualizada!A:AK,10,0)</f>
        <v>0</v>
      </c>
      <c r="Y507" t="str">
        <f>VLOOKUP(C507,[2]matriz_atualizada!A:AK,9,0)</f>
        <v>LC</v>
      </c>
    </row>
    <row r="508" spans="1:26" hidden="1" x14ac:dyDescent="0.25">
      <c r="A508">
        <f>VLOOKUP(C508,[1]CBRO2015!B:AK,3,0)</f>
        <v>537</v>
      </c>
      <c r="B508" t="str">
        <f>VLOOKUP(C508,[1]CBRO2015!B:AK,7,0)</f>
        <v>Accipitridae</v>
      </c>
      <c r="C508" s="4" t="s">
        <v>169</v>
      </c>
      <c r="D508">
        <v>1</v>
      </c>
      <c r="L508" t="s">
        <v>347</v>
      </c>
      <c r="M508" t="s">
        <v>331</v>
      </c>
      <c r="R508" t="s">
        <v>511</v>
      </c>
      <c r="S508" t="str">
        <f>VLOOKUP(C508,[1]CBRO2015!B:AK,2,0)</f>
        <v>gavião-caboclo</v>
      </c>
      <c r="T508" t="str">
        <f>VLOOKUP(C508,[1]CBRO2015!B:AK,25,0)</f>
        <v>L</v>
      </c>
      <c r="U508" t="str">
        <f>VLOOKUP(C508,[1]CBRO2015!B:AK,32,0)</f>
        <v>N</v>
      </c>
      <c r="V508">
        <f>VLOOKUP(C508,[1]CBRO2015!B:AK,33,0)</f>
        <v>0</v>
      </c>
      <c r="W508">
        <f>VLOOKUP(C508,[1]CBRO2015!B:AK,34,0)</f>
        <v>0</v>
      </c>
      <c r="X508">
        <f>VLOOKUP(C508,[2]matriz_atualizada!A:AK,10,0)</f>
        <v>0</v>
      </c>
      <c r="Y508">
        <f>VLOOKUP(C508,[2]matriz_atualizada!A:AK,9,0)</f>
        <v>0</v>
      </c>
    </row>
    <row r="509" spans="1:26" hidden="1" x14ac:dyDescent="0.25">
      <c r="A509">
        <f>VLOOKUP(C509,[1]CBRO2015!B:AK,3,0)</f>
        <v>539</v>
      </c>
      <c r="B509" t="str">
        <f>VLOOKUP(C509,[1]CBRO2015!B:AK,7,0)</f>
        <v>Accipitridae</v>
      </c>
      <c r="C509" s="4" t="s">
        <v>373</v>
      </c>
      <c r="D509">
        <v>1</v>
      </c>
      <c r="L509" t="s">
        <v>347</v>
      </c>
      <c r="M509" t="s">
        <v>331</v>
      </c>
      <c r="R509" t="s">
        <v>511</v>
      </c>
      <c r="S509" t="str">
        <f>VLOOKUP(C509,[1]CBRO2015!B:AK,2,0)</f>
        <v>gavião-pombo-pequeno</v>
      </c>
      <c r="T509" t="str">
        <f>VLOOKUP(C509,[1]CBRO2015!B:AK,25,0)</f>
        <v>H</v>
      </c>
      <c r="U509" t="str">
        <f>VLOOKUP(C509,[1]CBRO2015!B:AK,32,0)</f>
        <v>F</v>
      </c>
      <c r="V509">
        <f>VLOOKUP(C509,[1]CBRO2015!B:AK,33,0)</f>
        <v>1</v>
      </c>
      <c r="W509" t="str">
        <f>VLOOKUP(C509,[1]CBRO2015!B:AK,34,0)</f>
        <v>VU</v>
      </c>
      <c r="X509" t="str">
        <f>VLOOKUP(C509,[2]matriz_atualizada!A:AK,10,0)</f>
        <v>VU</v>
      </c>
      <c r="Y509">
        <f>VLOOKUP(C509,[2]matriz_atualizada!A:AK,9,0)</f>
        <v>0</v>
      </c>
      <c r="Z509">
        <v>1</v>
      </c>
    </row>
    <row r="510" spans="1:26" hidden="1" x14ac:dyDescent="0.25">
      <c r="A510">
        <f>VLOOKUP(C510,[1]CBRO2015!B:AK,3,0)</f>
        <v>541</v>
      </c>
      <c r="B510" t="str">
        <f>VLOOKUP(C510,[1]CBRO2015!B:AK,7,0)</f>
        <v>Accipitridae</v>
      </c>
      <c r="C510" s="4" t="s">
        <v>170</v>
      </c>
      <c r="D510">
        <v>1</v>
      </c>
      <c r="L510" t="s">
        <v>347</v>
      </c>
      <c r="M510" t="s">
        <v>331</v>
      </c>
      <c r="R510" t="s">
        <v>511</v>
      </c>
      <c r="S510" t="str">
        <f>VLOOKUP(C510,[1]CBRO2015!B:AK,2,0)</f>
        <v>gavião-preto</v>
      </c>
      <c r="T510" t="str">
        <f>VLOOKUP(C510,[1]CBRO2015!B:AK,25,0)</f>
        <v>M</v>
      </c>
      <c r="U510" t="str">
        <f>VLOOKUP(C510,[1]CBRO2015!B:AK,32,0)</f>
        <v>F</v>
      </c>
      <c r="V510">
        <f>VLOOKUP(C510,[1]CBRO2015!B:AK,33,0)</f>
        <v>0</v>
      </c>
      <c r="W510">
        <f>VLOOKUP(C510,[1]CBRO2015!B:AK,34,0)</f>
        <v>0</v>
      </c>
      <c r="X510">
        <f>VLOOKUP(C510,[2]matriz_atualizada!A:AK,10,0)</f>
        <v>0</v>
      </c>
      <c r="Y510">
        <f>VLOOKUP(C510,[2]matriz_atualizada!A:AK,9,0)</f>
        <v>0</v>
      </c>
    </row>
    <row r="511" spans="1:26" hidden="1" x14ac:dyDescent="0.25">
      <c r="A511">
        <f>VLOOKUP(C511,[1]CBRO2015!B:AK,3,0)</f>
        <v>543</v>
      </c>
      <c r="B511" t="str">
        <f>VLOOKUP(C511,[1]CBRO2015!B:AK,7,0)</f>
        <v>Accipitridae</v>
      </c>
      <c r="C511" s="4" t="s">
        <v>171</v>
      </c>
      <c r="D511">
        <v>1</v>
      </c>
      <c r="L511" t="s">
        <v>347</v>
      </c>
      <c r="M511" t="s">
        <v>331</v>
      </c>
      <c r="R511" t="s">
        <v>511</v>
      </c>
      <c r="S511" t="str">
        <f>VLOOKUP(C511,[1]CBRO2015!B:AK,2,0)</f>
        <v>águia-cinzenta</v>
      </c>
      <c r="T511" t="str">
        <f>VLOOKUP(C511,[1]CBRO2015!B:AK,25,0)</f>
        <v>M</v>
      </c>
      <c r="U511" t="str">
        <f>VLOOKUP(C511,[1]CBRO2015!B:AK,32,0)</f>
        <v>N</v>
      </c>
      <c r="V511">
        <f>VLOOKUP(C511,[1]CBRO2015!B:AK,33,0)</f>
        <v>0</v>
      </c>
      <c r="W511" t="str">
        <f>VLOOKUP(C511,[1]CBRO2015!B:AK,34,0)</f>
        <v>CR</v>
      </c>
      <c r="X511" t="str">
        <f>VLOOKUP(C511,[2]matriz_atualizada!A:AK,10,0)</f>
        <v>EN</v>
      </c>
      <c r="Y511">
        <f>VLOOKUP(C511,[2]matriz_atualizada!A:AK,9,0)</f>
        <v>0</v>
      </c>
      <c r="Z511">
        <v>1</v>
      </c>
    </row>
    <row r="512" spans="1:26" hidden="1" x14ac:dyDescent="0.25">
      <c r="A512">
        <f>VLOOKUP(C512,[1]CBRO2015!B:AK,3,0)</f>
        <v>545</v>
      </c>
      <c r="B512" t="str">
        <f>VLOOKUP(C512,[1]CBRO2015!B:AK,7,0)</f>
        <v>Accipitridae</v>
      </c>
      <c r="C512" s="4" t="s">
        <v>65</v>
      </c>
      <c r="D512">
        <v>1</v>
      </c>
      <c r="L512" t="s">
        <v>347</v>
      </c>
      <c r="M512" t="s">
        <v>331</v>
      </c>
      <c r="R512" t="s">
        <v>511</v>
      </c>
      <c r="S512" t="str">
        <f>VLOOKUP(C512,[1]CBRO2015!B:AK,2,0)</f>
        <v>gavião-carijó</v>
      </c>
      <c r="T512" t="str">
        <f>VLOOKUP(C512,[1]CBRO2015!B:AK,25,0)</f>
        <v>L</v>
      </c>
      <c r="U512" t="str">
        <f>VLOOKUP(C512,[1]CBRO2015!B:AK,32,0)</f>
        <v>F</v>
      </c>
      <c r="V512">
        <f>VLOOKUP(C512,[1]CBRO2015!B:AK,33,0)</f>
        <v>0</v>
      </c>
      <c r="W512">
        <f>VLOOKUP(C512,[1]CBRO2015!B:AK,34,0)</f>
        <v>0</v>
      </c>
      <c r="X512">
        <f>VLOOKUP(C512,[2]matriz_atualizada!A:AK,10,0)</f>
        <v>0</v>
      </c>
      <c r="Y512" t="str">
        <f>VLOOKUP(C512,[2]matriz_atualizada!A:AK,9,0)</f>
        <v>LC</v>
      </c>
    </row>
    <row r="513" spans="1:26" hidden="1" x14ac:dyDescent="0.25">
      <c r="A513">
        <f>VLOOKUP(C513,[1]CBRO2015!B:AK,3,0)</f>
        <v>557</v>
      </c>
      <c r="B513" t="str">
        <f>VLOOKUP(C513,[1]CBRO2015!B:AK,7,0)</f>
        <v>Accipitridae</v>
      </c>
      <c r="C513" s="4" t="s">
        <v>172</v>
      </c>
      <c r="D513">
        <v>1</v>
      </c>
      <c r="L513" t="s">
        <v>347</v>
      </c>
      <c r="M513" t="s">
        <v>331</v>
      </c>
      <c r="R513" t="s">
        <v>511</v>
      </c>
      <c r="S513" t="str">
        <f>VLOOKUP(C513,[1]CBRO2015!B:AK,2,0)</f>
        <v>gavião-de-rabo-branco</v>
      </c>
      <c r="T513" t="str">
        <f>VLOOKUP(C513,[1]CBRO2015!B:AK,25,0)</f>
        <v>L</v>
      </c>
      <c r="U513" t="str">
        <f>VLOOKUP(C513,[1]CBRO2015!B:AK,32,0)</f>
        <v>N</v>
      </c>
      <c r="V513">
        <f>VLOOKUP(C513,[1]CBRO2015!B:AK,33,0)</f>
        <v>0</v>
      </c>
      <c r="W513">
        <f>VLOOKUP(C513,[1]CBRO2015!B:AK,34,0)</f>
        <v>0</v>
      </c>
      <c r="X513">
        <f>VLOOKUP(C513,[2]matriz_atualizada!A:AK,10,0)</f>
        <v>0</v>
      </c>
      <c r="Y513" t="str">
        <f>VLOOKUP(C513,[2]matriz_atualizada!A:AK,9,0)</f>
        <v>LC</v>
      </c>
    </row>
    <row r="514" spans="1:26" hidden="1" x14ac:dyDescent="0.25">
      <c r="A514">
        <f>VLOOKUP(C514,[1]CBRO2015!B:AK,3,0)</f>
        <v>576</v>
      </c>
      <c r="B514" t="str">
        <f>VLOOKUP(C514,[1]CBRO2015!B:AK,7,0)</f>
        <v>Accipitridae</v>
      </c>
      <c r="C514" s="4" t="s">
        <v>174</v>
      </c>
      <c r="D514">
        <v>1</v>
      </c>
      <c r="L514" t="s">
        <v>347</v>
      </c>
      <c r="M514" t="s">
        <v>331</v>
      </c>
      <c r="R514" t="s">
        <v>511</v>
      </c>
      <c r="S514" t="str">
        <f>VLOOKUP(C514,[1]CBRO2015!B:AK,2,0)</f>
        <v>gavião-de-cauda-curta</v>
      </c>
      <c r="T514" t="str">
        <f>VLOOKUP(C514,[1]CBRO2015!B:AK,25,0)</f>
        <v>M</v>
      </c>
      <c r="U514" t="str">
        <f>VLOOKUP(C514,[1]CBRO2015!B:AK,32,0)</f>
        <v>F</v>
      </c>
      <c r="V514">
        <f>VLOOKUP(C514,[1]CBRO2015!B:AK,33,0)</f>
        <v>0</v>
      </c>
      <c r="W514">
        <f>VLOOKUP(C514,[1]CBRO2015!B:AK,34,0)</f>
        <v>0</v>
      </c>
      <c r="X514">
        <f>VLOOKUP(C514,[2]matriz_atualizada!A:AK,10,0)</f>
        <v>0</v>
      </c>
      <c r="Y514" t="str">
        <f>VLOOKUP(C514,[2]matriz_atualizada!A:AK,9,0)</f>
        <v>LC</v>
      </c>
    </row>
    <row r="515" spans="1:26" hidden="1" x14ac:dyDescent="0.25">
      <c r="A515">
        <f>VLOOKUP(C515,[1]CBRO2015!B:AK,3,0)</f>
        <v>578</v>
      </c>
      <c r="B515" t="str">
        <f>VLOOKUP(C515,[1]CBRO2015!B:AK,7,0)</f>
        <v>Accipitridae</v>
      </c>
      <c r="C515" s="4" t="s">
        <v>374</v>
      </c>
      <c r="D515">
        <v>1</v>
      </c>
      <c r="L515" t="s">
        <v>347</v>
      </c>
      <c r="M515" t="s">
        <v>331</v>
      </c>
      <c r="R515" t="s">
        <v>511</v>
      </c>
      <c r="S515" t="str">
        <f>VLOOKUP(C515,[1]CBRO2015!B:AK,2,0)</f>
        <v>gavião-papa-gafanhoto</v>
      </c>
      <c r="T515" t="str">
        <f>VLOOKUP(C515,[1]CBRO2015!B:AK,25,0)</f>
        <v>M</v>
      </c>
      <c r="U515" t="str">
        <f>VLOOKUP(C515,[1]CBRO2015!B:AK,32,0)</f>
        <v>N</v>
      </c>
      <c r="V515">
        <f>VLOOKUP(C515,[1]CBRO2015!B:AK,33,0)</f>
        <v>0</v>
      </c>
      <c r="W515">
        <f>VLOOKUP(C515,[1]CBRO2015!B:AK,34,0)</f>
        <v>0</v>
      </c>
      <c r="X515">
        <f>VLOOKUP(C515,[2]matriz_atualizada!A:AK,10,0)</f>
        <v>0</v>
      </c>
      <c r="Y515" t="str">
        <f>VLOOKUP(C515,[2]matriz_atualizada!A:AK,9,0)</f>
        <v>LC</v>
      </c>
    </row>
    <row r="516" spans="1:26" hidden="1" x14ac:dyDescent="0.25">
      <c r="A516">
        <f>VLOOKUP(C516,[1]CBRO2015!B:AK,3,0)</f>
        <v>1012</v>
      </c>
      <c r="B516" t="str">
        <f>VLOOKUP(C516,[1]CBRO2015!B:AK,7,0)</f>
        <v>Tytonidae</v>
      </c>
      <c r="C516" s="4" t="s">
        <v>175</v>
      </c>
      <c r="D516">
        <v>1</v>
      </c>
      <c r="L516" t="s">
        <v>347</v>
      </c>
      <c r="M516" t="s">
        <v>331</v>
      </c>
      <c r="R516" t="s">
        <v>511</v>
      </c>
      <c r="S516" t="str">
        <f>VLOOKUP(C516,[1]CBRO2015!B:AK,2,0)</f>
        <v>suindara</v>
      </c>
      <c r="T516" t="str">
        <f>VLOOKUP(C516,[1]CBRO2015!B:AK,25,0)</f>
        <v>L</v>
      </c>
      <c r="U516" t="str">
        <f>VLOOKUP(C516,[1]CBRO2015!B:AK,32,0)</f>
        <v>N</v>
      </c>
      <c r="V516">
        <f>VLOOKUP(C516,[1]CBRO2015!B:AK,33,0)</f>
        <v>0</v>
      </c>
      <c r="W516">
        <f>VLOOKUP(C516,[1]CBRO2015!B:AK,34,0)</f>
        <v>0</v>
      </c>
      <c r="X516">
        <f>VLOOKUP(C516,[2]matriz_atualizada!A:AK,10,0)</f>
        <v>0</v>
      </c>
      <c r="Y516">
        <f>VLOOKUP(C516,[2]matriz_atualizada!A:AK,9,0)</f>
        <v>0</v>
      </c>
    </row>
    <row r="517" spans="1:26" hidden="1" x14ac:dyDescent="0.25">
      <c r="A517">
        <f>VLOOKUP(C517,[1]CBRO2015!B:AK,3,0)</f>
        <v>1017</v>
      </c>
      <c r="B517" t="str">
        <f>VLOOKUP(C517,[1]CBRO2015!B:AK,7,0)</f>
        <v>Strigidae</v>
      </c>
      <c r="C517" s="4" t="s">
        <v>176</v>
      </c>
      <c r="D517">
        <v>1</v>
      </c>
      <c r="L517" t="s">
        <v>347</v>
      </c>
      <c r="M517" t="s">
        <v>331</v>
      </c>
      <c r="R517" t="s">
        <v>511</v>
      </c>
      <c r="S517" t="str">
        <f>VLOOKUP(C517,[1]CBRO2015!B:AK,2,0)</f>
        <v>corujinha-do-mato</v>
      </c>
      <c r="T517" t="str">
        <f>VLOOKUP(C517,[1]CBRO2015!B:AK,25,0)</f>
        <v>L</v>
      </c>
      <c r="U517" t="str">
        <f>VLOOKUP(C517,[1]CBRO2015!B:AK,32,0)</f>
        <v>F</v>
      </c>
      <c r="V517">
        <f>VLOOKUP(C517,[1]CBRO2015!B:AK,33,0)</f>
        <v>0</v>
      </c>
      <c r="W517">
        <f>VLOOKUP(C517,[1]CBRO2015!B:AK,34,0)</f>
        <v>0</v>
      </c>
      <c r="X517">
        <f>VLOOKUP(C517,[2]matriz_atualizada!A:AK,10,0)</f>
        <v>0</v>
      </c>
      <c r="Y517" t="str">
        <f>VLOOKUP(C517,[2]matriz_atualizada!A:AK,9,0)</f>
        <v>LC</v>
      </c>
    </row>
    <row r="518" spans="1:26" hidden="1" x14ac:dyDescent="0.25">
      <c r="A518">
        <f>VLOOKUP(C518,[1]CBRO2015!B:AK,3,0)</f>
        <v>1036</v>
      </c>
      <c r="B518" t="str">
        <f>VLOOKUP(C518,[1]CBRO2015!B:AK,7,0)</f>
        <v>Strigidae</v>
      </c>
      <c r="C518" s="4" t="s">
        <v>177</v>
      </c>
      <c r="D518">
        <v>1</v>
      </c>
      <c r="L518" t="s">
        <v>347</v>
      </c>
      <c r="M518" t="s">
        <v>331</v>
      </c>
      <c r="R518" t="s">
        <v>511</v>
      </c>
      <c r="S518" t="str">
        <f>VLOOKUP(C518,[1]CBRO2015!B:AK,2,0)</f>
        <v>murucututu-de-barriga-amarela</v>
      </c>
      <c r="T518" t="str">
        <f>VLOOKUP(C518,[1]CBRO2015!B:AK,25,0)</f>
        <v>H</v>
      </c>
      <c r="U518" t="str">
        <f>VLOOKUP(C518,[1]CBRO2015!B:AK,32,0)</f>
        <v>F</v>
      </c>
      <c r="V518" t="str">
        <f>VLOOKUP(C518,[1]CBRO2015!B:AK,33,0)</f>
        <v>MA</v>
      </c>
      <c r="W518">
        <f>VLOOKUP(C518,[1]CBRO2015!B:AK,34,0)</f>
        <v>0</v>
      </c>
      <c r="X518">
        <f>VLOOKUP(C518,[2]matriz_atualizada!A:AK,10,0)</f>
        <v>0</v>
      </c>
      <c r="Y518" t="str">
        <f>VLOOKUP(C518,[2]matriz_atualizada!A:AK,9,0)</f>
        <v>LC</v>
      </c>
    </row>
    <row r="519" spans="1:26" hidden="1" x14ac:dyDescent="0.25">
      <c r="A519">
        <f>VLOOKUP(C519,[1]CBRO2015!B:AK,3,0)</f>
        <v>1038</v>
      </c>
      <c r="B519" t="str">
        <f>VLOOKUP(C519,[1]CBRO2015!B:AK,7,0)</f>
        <v>Strigidae</v>
      </c>
      <c r="C519" s="4" t="s">
        <v>375</v>
      </c>
      <c r="D519">
        <v>1</v>
      </c>
      <c r="L519" t="s">
        <v>347</v>
      </c>
      <c r="M519" t="s">
        <v>331</v>
      </c>
      <c r="R519" t="s">
        <v>511</v>
      </c>
      <c r="S519" t="str">
        <f>VLOOKUP(C519,[1]CBRO2015!B:AK,2,0)</f>
        <v>jacurutu</v>
      </c>
      <c r="T519" t="str">
        <f>VLOOKUP(C519,[1]CBRO2015!B:AK,25,0)</f>
        <v>L</v>
      </c>
      <c r="U519" t="str">
        <f>VLOOKUP(C519,[1]CBRO2015!B:AK,32,0)</f>
        <v>F</v>
      </c>
      <c r="V519">
        <f>VLOOKUP(C519,[1]CBRO2015!B:AK,33,0)</f>
        <v>0</v>
      </c>
      <c r="W519" t="str">
        <f>VLOOKUP(C519,[1]CBRO2015!B:AK,34,0)</f>
        <v>NT</v>
      </c>
      <c r="X519">
        <f>VLOOKUP(C519,[2]matriz_atualizada!A:AK,10,0)</f>
        <v>0</v>
      </c>
      <c r="Y519" t="str">
        <f>VLOOKUP(C519,[2]matriz_atualizada!A:AK,9,0)</f>
        <v>LC</v>
      </c>
      <c r="Z519">
        <v>1</v>
      </c>
    </row>
    <row r="520" spans="1:26" hidden="1" x14ac:dyDescent="0.25">
      <c r="A520">
        <f>VLOOKUP(C520,[1]CBRO2015!B:AK,3,0)</f>
        <v>1042</v>
      </c>
      <c r="B520" t="str">
        <f>VLOOKUP(C520,[1]CBRO2015!B:AK,7,0)</f>
        <v>Strigidae</v>
      </c>
      <c r="C520" s="4" t="s">
        <v>376</v>
      </c>
      <c r="D520">
        <v>1</v>
      </c>
      <c r="L520" t="s">
        <v>347</v>
      </c>
      <c r="M520" t="s">
        <v>331</v>
      </c>
      <c r="R520" t="s">
        <v>511</v>
      </c>
      <c r="S520" t="str">
        <f>VLOOKUP(C520,[1]CBRO2015!B:AK,2,0)</f>
        <v>coruja-listrada</v>
      </c>
      <c r="T520" t="str">
        <f>VLOOKUP(C520,[1]CBRO2015!B:AK,25,0)</f>
        <v>H</v>
      </c>
      <c r="U520" t="str">
        <f>VLOOKUP(C520,[1]CBRO2015!B:AK,32,0)</f>
        <v>F</v>
      </c>
      <c r="V520" t="str">
        <f>VLOOKUP(C520,[1]CBRO2015!B:AK,33,0)</f>
        <v>MA</v>
      </c>
      <c r="W520">
        <f>VLOOKUP(C520,[1]CBRO2015!B:AK,34,0)</f>
        <v>0</v>
      </c>
      <c r="X520">
        <f>VLOOKUP(C520,[2]matriz_atualizada!A:AK,10,0)</f>
        <v>0</v>
      </c>
      <c r="Y520" t="str">
        <f>VLOOKUP(C520,[2]matriz_atualizada!A:AK,9,0)</f>
        <v>LC</v>
      </c>
    </row>
    <row r="521" spans="1:26" x14ac:dyDescent="0.25">
      <c r="A521">
        <f>VLOOKUP(C521,[1]CBRO2015!B:AK,3,0)</f>
        <v>1047</v>
      </c>
      <c r="B521" t="str">
        <f>VLOOKUP(C521,[1]CBRO2015!B:AK,7,0)</f>
        <v>Strigidae</v>
      </c>
      <c r="C521" s="4" t="s">
        <v>377</v>
      </c>
      <c r="D521">
        <v>1</v>
      </c>
      <c r="L521" t="s">
        <v>347</v>
      </c>
      <c r="M521" t="s">
        <v>331</v>
      </c>
      <c r="R521" t="s">
        <v>511</v>
      </c>
      <c r="S521" t="str">
        <f>VLOOKUP(C521,[1]CBRO2015!B:AK,2,0)</f>
        <v>coruja-preta</v>
      </c>
      <c r="T521" t="e">
        <f>VLOOKUP(C521,[1]CBRO2015!B:AK,25,0)</f>
        <v>#N/A</v>
      </c>
      <c r="U521">
        <f>VLOOKUP(C521,[1]CBRO2015!B:AK,32,0)</f>
        <v>0</v>
      </c>
      <c r="V521">
        <f>VLOOKUP(C521,[1]CBRO2015!B:AK,33,0)</f>
        <v>0</v>
      </c>
      <c r="W521" t="str">
        <f>VLOOKUP(C521,[1]CBRO2015!B:AK,34,0)</f>
        <v>VU</v>
      </c>
      <c r="X521">
        <f>VLOOKUP(C521,[2]matriz_atualizada!A:AK,10,0)</f>
        <v>0</v>
      </c>
      <c r="Y521">
        <f>VLOOKUP(C521,[2]matriz_atualizada!A:AK,9,0)</f>
        <v>0</v>
      </c>
      <c r="Z521">
        <v>1</v>
      </c>
    </row>
    <row r="522" spans="1:26" hidden="1" x14ac:dyDescent="0.25">
      <c r="A522">
        <f>VLOOKUP(C522,[1]CBRO2015!B:AK,3,0)</f>
        <v>1059</v>
      </c>
      <c r="B522" t="str">
        <f>VLOOKUP(C522,[1]CBRO2015!B:AK,7,0)</f>
        <v>Strigidae</v>
      </c>
      <c r="C522" s="4" t="s">
        <v>178</v>
      </c>
      <c r="D522">
        <v>1</v>
      </c>
      <c r="L522" t="s">
        <v>347</v>
      </c>
      <c r="M522" t="s">
        <v>331</v>
      </c>
      <c r="R522" t="s">
        <v>511</v>
      </c>
      <c r="S522" t="str">
        <f>VLOOKUP(C522,[1]CBRO2015!B:AK,2,0)</f>
        <v>coruja-buraqueira</v>
      </c>
      <c r="T522" t="str">
        <f>VLOOKUP(C522,[1]CBRO2015!B:AK,25,0)</f>
        <v>M</v>
      </c>
      <c r="U522" t="str">
        <f>VLOOKUP(C522,[1]CBRO2015!B:AK,32,0)</f>
        <v>N</v>
      </c>
      <c r="V522">
        <f>VLOOKUP(C522,[1]CBRO2015!B:AK,33,0)</f>
        <v>0</v>
      </c>
      <c r="W522">
        <f>VLOOKUP(C522,[1]CBRO2015!B:AK,34,0)</f>
        <v>0</v>
      </c>
      <c r="X522">
        <f>VLOOKUP(C522,[2]matriz_atualizada!A:AK,10,0)</f>
        <v>0</v>
      </c>
      <c r="Y522" t="str">
        <f>VLOOKUP(C522,[2]matriz_atualizada!A:AK,9,0)</f>
        <v>LC</v>
      </c>
    </row>
    <row r="523" spans="1:26" hidden="1" x14ac:dyDescent="0.25">
      <c r="A523">
        <f>VLOOKUP(C523,[1]CBRO2015!B:AK,3,0)</f>
        <v>1068</v>
      </c>
      <c r="B523" t="str">
        <f>VLOOKUP(C523,[1]CBRO2015!B:AK,7,0)</f>
        <v>Strigidae</v>
      </c>
      <c r="C523" s="4" t="s">
        <v>179</v>
      </c>
      <c r="D523">
        <v>1</v>
      </c>
      <c r="L523" t="s">
        <v>347</v>
      </c>
      <c r="M523" t="s">
        <v>331</v>
      </c>
      <c r="R523" t="s">
        <v>511</v>
      </c>
      <c r="S523" t="str">
        <f>VLOOKUP(C523,[1]CBRO2015!B:AK,2,0)</f>
        <v>coruja-orelhuda</v>
      </c>
      <c r="T523" t="str">
        <f>VLOOKUP(C523,[1]CBRO2015!B:AK,25,0)</f>
        <v>L</v>
      </c>
      <c r="U523" t="str">
        <f>VLOOKUP(C523,[1]CBRO2015!B:AK,32,0)</f>
        <v>N</v>
      </c>
      <c r="V523">
        <f>VLOOKUP(C523,[1]CBRO2015!B:AK,33,0)</f>
        <v>0</v>
      </c>
      <c r="W523">
        <f>VLOOKUP(C523,[1]CBRO2015!B:AK,34,0)</f>
        <v>0</v>
      </c>
      <c r="X523">
        <f>VLOOKUP(C523,[2]matriz_atualizada!A:AK,10,0)</f>
        <v>0</v>
      </c>
      <c r="Y523" t="str">
        <f>VLOOKUP(C523,[2]matriz_atualizada!A:AK,9,0)</f>
        <v>LC</v>
      </c>
    </row>
    <row r="524" spans="1:26" hidden="1" x14ac:dyDescent="0.25">
      <c r="A524">
        <f>VLOOKUP(C524,[1]CBRO2015!B:AK,3,0)</f>
        <v>1071</v>
      </c>
      <c r="B524" t="str">
        <f>VLOOKUP(C524,[1]CBRO2015!B:AK,7,0)</f>
        <v>Strigidae</v>
      </c>
      <c r="C524" s="4" t="s">
        <v>180</v>
      </c>
      <c r="D524">
        <v>1</v>
      </c>
      <c r="L524" t="s">
        <v>347</v>
      </c>
      <c r="M524" t="s">
        <v>331</v>
      </c>
      <c r="R524" t="s">
        <v>511</v>
      </c>
      <c r="S524" t="str">
        <f>VLOOKUP(C524,[1]CBRO2015!B:AK,2,0)</f>
        <v>mocho-diabo</v>
      </c>
      <c r="T524" t="str">
        <f>VLOOKUP(C524,[1]CBRO2015!B:AK,25,0)</f>
        <v>M</v>
      </c>
      <c r="U524" t="str">
        <f>VLOOKUP(C524,[1]CBRO2015!B:AK,32,0)</f>
        <v>F</v>
      </c>
      <c r="V524">
        <f>VLOOKUP(C524,[1]CBRO2015!B:AK,33,0)</f>
        <v>0</v>
      </c>
      <c r="W524">
        <f>VLOOKUP(C524,[1]CBRO2015!B:AK,34,0)</f>
        <v>0</v>
      </c>
      <c r="X524">
        <f>VLOOKUP(C524,[2]matriz_atualizada!A:AK,10,0)</f>
        <v>0</v>
      </c>
      <c r="Y524" t="str">
        <f>VLOOKUP(C524,[2]matriz_atualizada!A:AK,9,0)</f>
        <v>LC</v>
      </c>
    </row>
    <row r="525" spans="1:26" hidden="1" x14ac:dyDescent="0.25">
      <c r="A525">
        <f>VLOOKUP(C525,[1]CBRO2015!B:AK,3,0)</f>
        <v>1073</v>
      </c>
      <c r="B525" t="str">
        <f>VLOOKUP(C525,[1]CBRO2015!B:AK,7,0)</f>
        <v>Strigidae</v>
      </c>
      <c r="C525" s="4" t="s">
        <v>531</v>
      </c>
      <c r="D525">
        <v>1</v>
      </c>
      <c r="L525" t="s">
        <v>347</v>
      </c>
      <c r="M525" t="s">
        <v>331</v>
      </c>
      <c r="R525" t="s">
        <v>511</v>
      </c>
      <c r="S525" t="str">
        <f>VLOOKUP(C525,[1]CBRO2015!B:AK,2,0)</f>
        <v>mocho-dos-banhados</v>
      </c>
      <c r="T525" t="str">
        <f>VLOOKUP(C525,[1]CBRO2015!B:AK,25,0)</f>
        <v>L</v>
      </c>
      <c r="U525" t="str">
        <f>VLOOKUP(C525,[1]CBRO2015!B:AK,32,0)</f>
        <v>N</v>
      </c>
      <c r="V525">
        <f>VLOOKUP(C525,[1]CBRO2015!B:AK,33,0)</f>
        <v>0</v>
      </c>
      <c r="W525" t="str">
        <f>VLOOKUP(C525,[1]CBRO2015!B:AK,34,0)</f>
        <v>NT</v>
      </c>
      <c r="X525">
        <f>VLOOKUP(C525,[2]matriz_atualizada!A:AK,10,0)</f>
        <v>0</v>
      </c>
      <c r="Y525" t="str">
        <f>VLOOKUP(C525,[2]matriz_atualizada!A:AK,9,0)</f>
        <v>LC</v>
      </c>
      <c r="Z525">
        <v>1</v>
      </c>
    </row>
    <row r="526" spans="1:26" hidden="1" x14ac:dyDescent="0.25">
      <c r="A526">
        <f>VLOOKUP(C526,[1]CBRO2015!B:AK,3,0)</f>
        <v>1488</v>
      </c>
      <c r="B526" t="str">
        <f>VLOOKUP(C526,[1]CBRO2015!B:AK,7,0)</f>
        <v>Momotidae</v>
      </c>
      <c r="C526" s="4" t="s">
        <v>527</v>
      </c>
      <c r="D526">
        <v>1</v>
      </c>
      <c r="L526" t="s">
        <v>347</v>
      </c>
      <c r="M526" t="s">
        <v>331</v>
      </c>
      <c r="R526" t="s">
        <v>511</v>
      </c>
      <c r="S526" t="str">
        <f>VLOOKUP(C526,[1]CBRO2015!B:AK,2,0)</f>
        <v>juruva</v>
      </c>
      <c r="T526" t="str">
        <f>VLOOKUP(C526,[1]CBRO2015!B:AK,25,0)</f>
        <v>M</v>
      </c>
      <c r="U526" t="str">
        <f>VLOOKUP(C526,[1]CBRO2015!B:AK,32,0)</f>
        <v>F</v>
      </c>
      <c r="V526" t="str">
        <f>VLOOKUP(C526,[1]CBRO2015!B:AK,33,0)</f>
        <v>MA</v>
      </c>
      <c r="W526">
        <f>VLOOKUP(C526,[1]CBRO2015!B:AK,34,0)</f>
        <v>0</v>
      </c>
      <c r="X526">
        <f>VLOOKUP(C526,[2]matriz_atualizada!A:AK,10,0)</f>
        <v>0</v>
      </c>
      <c r="Y526" t="str">
        <f>VLOOKUP(C526,[2]matriz_atualizada!A:AK,9,0)</f>
        <v>LC</v>
      </c>
    </row>
    <row r="527" spans="1:26" hidden="1" x14ac:dyDescent="0.25">
      <c r="A527">
        <f>VLOOKUP(C527,[1]CBRO2015!B:AK,3,0)</f>
        <v>1469</v>
      </c>
      <c r="B527" t="str">
        <f>VLOOKUP(C527,[1]CBRO2015!B:AK,7,0)</f>
        <v>Alcedinidae</v>
      </c>
      <c r="C527" s="4" t="s">
        <v>48</v>
      </c>
      <c r="D527">
        <v>1</v>
      </c>
      <c r="L527" t="s">
        <v>347</v>
      </c>
      <c r="M527" t="s">
        <v>331</v>
      </c>
      <c r="R527" t="s">
        <v>511</v>
      </c>
      <c r="S527" t="str">
        <f>VLOOKUP(C527,[1]CBRO2015!B:AK,2,0)</f>
        <v>martim-pescador-grande</v>
      </c>
      <c r="T527" t="str">
        <f>VLOOKUP(C527,[1]CBRO2015!B:AK,25,0)</f>
        <v>L</v>
      </c>
      <c r="U527" t="str">
        <f>VLOOKUP(C527,[1]CBRO2015!B:AK,32,0)</f>
        <v>A</v>
      </c>
      <c r="V527">
        <f>VLOOKUP(C527,[1]CBRO2015!B:AK,33,0)</f>
        <v>0</v>
      </c>
      <c r="W527">
        <f>VLOOKUP(C527,[1]CBRO2015!B:AK,34,0)</f>
        <v>0</v>
      </c>
      <c r="X527">
        <f>VLOOKUP(C527,[2]matriz_atualizada!A:AK,10,0)</f>
        <v>0</v>
      </c>
      <c r="Y527" t="str">
        <f>VLOOKUP(C527,[2]matriz_atualizada!A:AK,9,0)</f>
        <v>LC</v>
      </c>
    </row>
    <row r="528" spans="1:26" hidden="1" x14ac:dyDescent="0.25">
      <c r="A528">
        <f>VLOOKUP(C528,[1]CBRO2015!B:AK,3,0)</f>
        <v>1472</v>
      </c>
      <c r="B528" t="str">
        <f>VLOOKUP(C528,[1]CBRO2015!B:AK,7,0)</f>
        <v>Alcedinidae</v>
      </c>
      <c r="C528" s="4" t="s">
        <v>181</v>
      </c>
      <c r="D528">
        <v>1</v>
      </c>
      <c r="L528" t="s">
        <v>347</v>
      </c>
      <c r="M528" t="s">
        <v>331</v>
      </c>
      <c r="R528" t="s">
        <v>511</v>
      </c>
      <c r="S528" t="str">
        <f>VLOOKUP(C528,[1]CBRO2015!B:AK,2,0)</f>
        <v>martim-pescador-verde</v>
      </c>
      <c r="T528" t="str">
        <f>VLOOKUP(C528,[1]CBRO2015!B:AK,25,0)</f>
        <v>L</v>
      </c>
      <c r="U528" t="str">
        <f>VLOOKUP(C528,[1]CBRO2015!B:AK,32,0)</f>
        <v>A</v>
      </c>
      <c r="V528">
        <f>VLOOKUP(C528,[1]CBRO2015!B:AK,33,0)</f>
        <v>0</v>
      </c>
      <c r="W528">
        <f>VLOOKUP(C528,[1]CBRO2015!B:AK,34,0)</f>
        <v>0</v>
      </c>
      <c r="X528">
        <f>VLOOKUP(C528,[2]matriz_atualizada!A:AK,10,0)</f>
        <v>0</v>
      </c>
      <c r="Y528" t="str">
        <f>VLOOKUP(C528,[2]matriz_atualizada!A:AK,9,0)</f>
        <v>LC</v>
      </c>
    </row>
    <row r="529" spans="1:26" hidden="1" x14ac:dyDescent="0.25">
      <c r="A529">
        <f>VLOOKUP(C529,[1]CBRO2015!B:AK,3,0)</f>
        <v>1475</v>
      </c>
      <c r="B529" t="str">
        <f>VLOOKUP(C529,[1]CBRO2015!B:AK,7,0)</f>
        <v>Alcedinidae</v>
      </c>
      <c r="C529" s="4" t="s">
        <v>88</v>
      </c>
      <c r="D529">
        <v>1</v>
      </c>
      <c r="L529" t="s">
        <v>347</v>
      </c>
      <c r="M529" t="s">
        <v>331</v>
      </c>
      <c r="R529" t="s">
        <v>511</v>
      </c>
      <c r="S529" t="str">
        <f>VLOOKUP(C529,[1]CBRO2015!B:AK,2,0)</f>
        <v>martim-pescador-pequeno</v>
      </c>
      <c r="T529" t="str">
        <f>VLOOKUP(C529,[1]CBRO2015!B:AK,25,0)</f>
        <v>L</v>
      </c>
      <c r="U529" t="str">
        <f>VLOOKUP(C529,[1]CBRO2015!B:AK,32,0)</f>
        <v>A</v>
      </c>
      <c r="V529">
        <f>VLOOKUP(C529,[1]CBRO2015!B:AK,33,0)</f>
        <v>0</v>
      </c>
      <c r="W529">
        <f>VLOOKUP(C529,[1]CBRO2015!B:AK,34,0)</f>
        <v>0</v>
      </c>
      <c r="X529">
        <f>VLOOKUP(C529,[2]matriz_atualizada!A:AK,10,0)</f>
        <v>0</v>
      </c>
      <c r="Y529" t="str">
        <f>VLOOKUP(C529,[2]matriz_atualizada!A:AK,9,0)</f>
        <v>LC</v>
      </c>
    </row>
    <row r="530" spans="1:26" hidden="1" x14ac:dyDescent="0.25">
      <c r="A530">
        <f>VLOOKUP(C530,[1]CBRO2015!B:AK,3,0)</f>
        <v>1519</v>
      </c>
      <c r="B530" t="str">
        <f>VLOOKUP(C530,[1]CBRO2015!B:AK,7,0)</f>
        <v>Galbulidae</v>
      </c>
      <c r="C530" s="4" t="s">
        <v>537</v>
      </c>
      <c r="D530">
        <v>1</v>
      </c>
      <c r="L530" t="s">
        <v>347</v>
      </c>
      <c r="M530" t="s">
        <v>331</v>
      </c>
      <c r="R530" t="s">
        <v>511</v>
      </c>
      <c r="S530" t="str">
        <f>VLOOKUP(C530,[1]CBRO2015!B:AK,2,0)</f>
        <v>ariramba</v>
      </c>
      <c r="T530" t="str">
        <f>VLOOKUP(C530,[1]CBRO2015!B:AK,25,0)</f>
        <v>L</v>
      </c>
      <c r="U530" t="str">
        <f>VLOOKUP(C530,[1]CBRO2015!B:AK,32,0)</f>
        <v>F</v>
      </c>
      <c r="V530">
        <f>VLOOKUP(C530,[1]CBRO2015!B:AK,33,0)</f>
        <v>0</v>
      </c>
      <c r="W530">
        <f>VLOOKUP(C530,[1]CBRO2015!B:AK,34,0)</f>
        <v>0</v>
      </c>
      <c r="X530">
        <f>VLOOKUP(C530,[2]matriz_atualizada!A:AK,10,0)</f>
        <v>0</v>
      </c>
      <c r="Y530" t="str">
        <f>VLOOKUP(C530,[2]matriz_atualizada!A:AK,9,0)</f>
        <v>LC</v>
      </c>
    </row>
    <row r="531" spans="1:26" hidden="1" x14ac:dyDescent="0.25">
      <c r="A531">
        <f>VLOOKUP(C531,[1]CBRO2015!B:AK,3,0)</f>
        <v>1573</v>
      </c>
      <c r="B531" t="str">
        <f>VLOOKUP(C531,[1]CBRO2015!B:AK,7,0)</f>
        <v>Bucconidae</v>
      </c>
      <c r="C531" s="4" t="s">
        <v>182</v>
      </c>
      <c r="D531">
        <v>1</v>
      </c>
      <c r="L531" t="s">
        <v>347</v>
      </c>
      <c r="M531" t="s">
        <v>331</v>
      </c>
      <c r="R531" t="s">
        <v>511</v>
      </c>
      <c r="S531" t="str">
        <f>VLOOKUP(C531,[1]CBRO2015!B:AK,2,0)</f>
        <v>barbudo-rajado</v>
      </c>
      <c r="T531" t="str">
        <f>VLOOKUP(C531,[1]CBRO2015!B:AK,25,0)</f>
        <v>M</v>
      </c>
      <c r="U531" t="str">
        <f>VLOOKUP(C531,[1]CBRO2015!B:AK,32,0)</f>
        <v>F</v>
      </c>
      <c r="V531" t="str">
        <f>VLOOKUP(C531,[1]CBRO2015!B:AK,33,0)</f>
        <v>MA</v>
      </c>
      <c r="W531">
        <f>VLOOKUP(C531,[1]CBRO2015!B:AK,34,0)</f>
        <v>0</v>
      </c>
      <c r="X531">
        <f>VLOOKUP(C531,[2]matriz_atualizada!A:AK,10,0)</f>
        <v>0</v>
      </c>
      <c r="Y531" t="str">
        <f>VLOOKUP(C531,[2]matriz_atualizada!A:AK,9,0)</f>
        <v>LC</v>
      </c>
    </row>
    <row r="532" spans="1:26" hidden="1" x14ac:dyDescent="0.25">
      <c r="A532">
        <f>VLOOKUP(C532,[1]CBRO2015!B:AK,3,0)</f>
        <v>1563</v>
      </c>
      <c r="B532" t="str">
        <f>VLOOKUP(C532,[1]CBRO2015!B:AK,7,0)</f>
        <v>Bucconidae</v>
      </c>
      <c r="C532" s="4" t="s">
        <v>378</v>
      </c>
      <c r="D532">
        <v>1</v>
      </c>
      <c r="L532" t="s">
        <v>347</v>
      </c>
      <c r="M532" t="s">
        <v>331</v>
      </c>
      <c r="R532" t="s">
        <v>511</v>
      </c>
      <c r="S532" t="str">
        <f>VLOOKUP(C532,[1]CBRO2015!B:AK,2,0)</f>
        <v>joão-bobo</v>
      </c>
      <c r="T532" t="str">
        <f>VLOOKUP(C532,[1]CBRO2015!B:AK,25,0)</f>
        <v>M</v>
      </c>
      <c r="U532" t="str">
        <f>VLOOKUP(C532,[1]CBRO2015!B:AK,32,0)</f>
        <v>F</v>
      </c>
      <c r="V532">
        <f>VLOOKUP(C532,[1]CBRO2015!B:AK,33,0)</f>
        <v>0</v>
      </c>
      <c r="W532">
        <f>VLOOKUP(C532,[1]CBRO2015!B:AK,34,0)</f>
        <v>0</v>
      </c>
      <c r="X532">
        <f>VLOOKUP(C532,[2]matriz_atualizada!A:AK,10,0)</f>
        <v>0</v>
      </c>
      <c r="Y532" t="str">
        <f>VLOOKUP(C532,[2]matriz_atualizada!A:AK,9,0)</f>
        <v>LC</v>
      </c>
    </row>
    <row r="533" spans="1:26" hidden="1" x14ac:dyDescent="0.25">
      <c r="A533">
        <f>VLOOKUP(C533,[1]CBRO2015!B:AK,3,0)</f>
        <v>1631</v>
      </c>
      <c r="B533" t="str">
        <f>VLOOKUP(C533,[1]CBRO2015!B:AK,7,0)</f>
        <v>Ramphastidae</v>
      </c>
      <c r="C533" s="4" t="s">
        <v>183</v>
      </c>
      <c r="D533">
        <v>1</v>
      </c>
      <c r="L533" t="s">
        <v>347</v>
      </c>
      <c r="M533" t="s">
        <v>331</v>
      </c>
      <c r="R533" t="s">
        <v>511</v>
      </c>
      <c r="S533" t="str">
        <f>VLOOKUP(C533,[1]CBRO2015!B:AK,2,0)</f>
        <v>tucanuçu</v>
      </c>
      <c r="T533" t="str">
        <f>VLOOKUP(C533,[1]CBRO2015!B:AK,25,0)</f>
        <v>M</v>
      </c>
      <c r="U533" t="str">
        <f>VLOOKUP(C533,[1]CBRO2015!B:AK,32,0)</f>
        <v>N</v>
      </c>
      <c r="V533">
        <f>VLOOKUP(C533,[1]CBRO2015!B:AK,33,0)</f>
        <v>0</v>
      </c>
      <c r="W533">
        <f>VLOOKUP(C533,[1]CBRO2015!B:AK,34,0)</f>
        <v>0</v>
      </c>
      <c r="X533">
        <f>VLOOKUP(C533,[2]matriz_atualizada!A:AK,10,0)</f>
        <v>0</v>
      </c>
      <c r="Y533" t="str">
        <f>VLOOKUP(C533,[2]matriz_atualizada!A:AK,9,0)</f>
        <v>LC</v>
      </c>
    </row>
    <row r="534" spans="1:26" hidden="1" x14ac:dyDescent="0.25">
      <c r="A534">
        <f>VLOOKUP(C534,[1]CBRO2015!B:AK,3,0)</f>
        <v>1641</v>
      </c>
      <c r="B534" t="str">
        <f>VLOOKUP(C534,[1]CBRO2015!B:AK,7,0)</f>
        <v>Ramphastidae</v>
      </c>
      <c r="C534" s="4" t="s">
        <v>184</v>
      </c>
      <c r="D534">
        <v>1</v>
      </c>
      <c r="L534" t="s">
        <v>347</v>
      </c>
      <c r="M534" t="s">
        <v>331</v>
      </c>
      <c r="R534" t="s">
        <v>511</v>
      </c>
      <c r="S534" t="str">
        <f>VLOOKUP(C534,[1]CBRO2015!B:AK,2,0)</f>
        <v>tucano-de-bico-verde</v>
      </c>
      <c r="T534" t="str">
        <f>VLOOKUP(C534,[1]CBRO2015!B:AK,25,0)</f>
        <v>M</v>
      </c>
      <c r="U534" t="str">
        <f>VLOOKUP(C534,[1]CBRO2015!B:AK,32,0)</f>
        <v>F</v>
      </c>
      <c r="V534" t="str">
        <f>VLOOKUP(C534,[1]CBRO2015!B:AK,33,0)</f>
        <v>MA</v>
      </c>
      <c r="W534">
        <f>VLOOKUP(C534,[1]CBRO2015!B:AK,34,0)</f>
        <v>0</v>
      </c>
      <c r="X534">
        <f>VLOOKUP(C534,[2]matriz_atualizada!A:AK,10,0)</f>
        <v>0</v>
      </c>
      <c r="Y534" t="str">
        <f>VLOOKUP(C534,[2]matriz_atualizada!A:AK,9,0)</f>
        <v>LC</v>
      </c>
    </row>
    <row r="535" spans="1:26" hidden="1" x14ac:dyDescent="0.25">
      <c r="A535">
        <f>VLOOKUP(C535,[1]CBRO2015!B:AK,3,0)</f>
        <v>1673</v>
      </c>
      <c r="B535" t="str">
        <f>VLOOKUP(C535,[1]CBRO2015!B:AK,7,0)</f>
        <v>Ramphastidae</v>
      </c>
      <c r="C535" s="4" t="s">
        <v>379</v>
      </c>
      <c r="D535">
        <v>1</v>
      </c>
      <c r="L535" t="s">
        <v>347</v>
      </c>
      <c r="M535" t="s">
        <v>331</v>
      </c>
      <c r="R535" t="s">
        <v>511</v>
      </c>
      <c r="S535" t="str">
        <f>VLOOKUP(C535,[1]CBRO2015!B:AK,2,0)</f>
        <v>araçari-castanho</v>
      </c>
      <c r="T535" t="str">
        <f>VLOOKUP(C535,[1]CBRO2015!B:AK,25,0)</f>
        <v>H</v>
      </c>
      <c r="U535" t="str">
        <f>VLOOKUP(C535,[1]CBRO2015!B:AK,32,0)</f>
        <v>F</v>
      </c>
      <c r="V535">
        <f>VLOOKUP(C535,[1]CBRO2015!B:AK,33,0)</f>
        <v>0</v>
      </c>
      <c r="W535" t="str">
        <f>VLOOKUP(C535,[1]CBRO2015!B:AK,34,0)</f>
        <v>VU</v>
      </c>
      <c r="X535">
        <f>VLOOKUP(C535,[2]matriz_atualizada!A:AK,10,0)</f>
        <v>0</v>
      </c>
      <c r="Y535" t="str">
        <f>VLOOKUP(C535,[2]matriz_atualizada!A:AK,9,0)</f>
        <v>LC</v>
      </c>
      <c r="Z535">
        <v>1</v>
      </c>
    </row>
    <row r="536" spans="1:26" hidden="1" x14ac:dyDescent="0.25">
      <c r="A536">
        <f>VLOOKUP(C536,[1]CBRO2015!B:AK,3,0)</f>
        <v>1700</v>
      </c>
      <c r="B536" t="str">
        <f>VLOOKUP(C536,[1]CBRO2015!B:AK,7,0)</f>
        <v>Picidae</v>
      </c>
      <c r="C536" s="4" t="s">
        <v>185</v>
      </c>
      <c r="D536">
        <v>1</v>
      </c>
      <c r="L536" t="s">
        <v>347</v>
      </c>
      <c r="M536" t="s">
        <v>331</v>
      </c>
      <c r="R536" t="s">
        <v>511</v>
      </c>
      <c r="S536" t="str">
        <f>VLOOKUP(C536,[1]CBRO2015!B:AK,2,0)</f>
        <v>picapauzinho-barrado</v>
      </c>
      <c r="T536" t="str">
        <f>VLOOKUP(C536,[1]CBRO2015!B:AK,25,0)</f>
        <v>L</v>
      </c>
      <c r="U536" t="str">
        <f>VLOOKUP(C536,[1]CBRO2015!B:AK,32,0)</f>
        <v>F</v>
      </c>
      <c r="V536">
        <f>VLOOKUP(C536,[1]CBRO2015!B:AK,33,0)</f>
        <v>0</v>
      </c>
      <c r="W536">
        <f>VLOOKUP(C536,[1]CBRO2015!B:AK,34,0)</f>
        <v>0</v>
      </c>
      <c r="X536">
        <f>VLOOKUP(C536,[2]matriz_atualizada!A:AK,10,0)</f>
        <v>0</v>
      </c>
      <c r="Y536" t="str">
        <f>VLOOKUP(C536,[2]matriz_atualizada!A:AK,9,0)</f>
        <v>LC</v>
      </c>
    </row>
    <row r="537" spans="1:26" hidden="1" x14ac:dyDescent="0.25">
      <c r="A537">
        <f>VLOOKUP(C537,[1]CBRO2015!B:AK,3,0)</f>
        <v>1705</v>
      </c>
      <c r="B537" t="str">
        <f>VLOOKUP(C537,[1]CBRO2015!B:AK,7,0)</f>
        <v>Picidae</v>
      </c>
      <c r="C537" s="4" t="s">
        <v>87</v>
      </c>
      <c r="D537">
        <v>1</v>
      </c>
      <c r="L537" t="s">
        <v>347</v>
      </c>
      <c r="M537" t="s">
        <v>331</v>
      </c>
      <c r="R537" t="s">
        <v>511</v>
      </c>
      <c r="S537" t="str">
        <f>VLOOKUP(C537,[1]CBRO2015!B:AK,2,0)</f>
        <v>picapauzinho-de-coleira</v>
      </c>
      <c r="T537" t="str">
        <f>VLOOKUP(C537,[1]CBRO2015!B:AK,25,0)</f>
        <v>M</v>
      </c>
      <c r="U537" t="str">
        <f>VLOOKUP(C537,[1]CBRO2015!B:AK,32,0)</f>
        <v>F</v>
      </c>
      <c r="V537" t="str">
        <f>VLOOKUP(C537,[1]CBRO2015!B:AK,33,0)</f>
        <v>MA</v>
      </c>
      <c r="W537">
        <f>VLOOKUP(C537,[1]CBRO2015!B:AK,34,0)</f>
        <v>0</v>
      </c>
      <c r="X537">
        <f>VLOOKUP(C537,[2]matriz_atualizada!A:AK,10,0)</f>
        <v>0</v>
      </c>
      <c r="Y537" t="str">
        <f>VLOOKUP(C537,[2]matriz_atualizada!A:AK,9,0)</f>
        <v>LC</v>
      </c>
    </row>
    <row r="538" spans="1:26" hidden="1" x14ac:dyDescent="0.25">
      <c r="A538">
        <f>VLOOKUP(C538,[1]CBRO2015!B:AK,3,0)</f>
        <v>1706</v>
      </c>
      <c r="B538" t="str">
        <f>VLOOKUP(C538,[1]CBRO2015!B:AK,7,0)</f>
        <v>Picidae</v>
      </c>
      <c r="C538" s="4" t="s">
        <v>186</v>
      </c>
      <c r="D538">
        <v>1</v>
      </c>
      <c r="L538" t="s">
        <v>347</v>
      </c>
      <c r="M538" t="s">
        <v>331</v>
      </c>
      <c r="R538" t="s">
        <v>511</v>
      </c>
      <c r="S538" t="str">
        <f>VLOOKUP(C538,[1]CBRO2015!B:AK,2,0)</f>
        <v>picapauzinho-escamoso</v>
      </c>
      <c r="T538" t="str">
        <f>VLOOKUP(C538,[1]CBRO2015!B:AK,25,0)</f>
        <v>L</v>
      </c>
      <c r="U538" t="str">
        <f>VLOOKUP(C538,[1]CBRO2015!B:AK,32,0)</f>
        <v>F</v>
      </c>
      <c r="V538">
        <f>VLOOKUP(C538,[1]CBRO2015!B:AK,33,0)</f>
        <v>0</v>
      </c>
      <c r="W538">
        <f>VLOOKUP(C538,[1]CBRO2015!B:AK,34,0)</f>
        <v>0</v>
      </c>
      <c r="X538">
        <f>VLOOKUP(C538,[2]matriz_atualizada!A:AK,10,0)</f>
        <v>0</v>
      </c>
      <c r="Y538" t="str">
        <f>VLOOKUP(C538,[2]matriz_atualizada!A:AK,9,0)</f>
        <v>LC</v>
      </c>
    </row>
    <row r="539" spans="1:26" hidden="1" x14ac:dyDescent="0.25">
      <c r="A539">
        <f>VLOOKUP(C539,[1]CBRO2015!B:AK,3,0)</f>
        <v>1721</v>
      </c>
      <c r="B539" t="str">
        <f>VLOOKUP(C539,[1]CBRO2015!B:AK,7,0)</f>
        <v>Picidae</v>
      </c>
      <c r="C539" s="4" t="s">
        <v>32</v>
      </c>
      <c r="D539">
        <v>1</v>
      </c>
      <c r="L539" t="s">
        <v>347</v>
      </c>
      <c r="M539" t="s">
        <v>331</v>
      </c>
      <c r="R539" t="s">
        <v>511</v>
      </c>
      <c r="S539" t="str">
        <f>VLOOKUP(C539,[1]CBRO2015!B:AK,2,0)</f>
        <v>pica-pau-branco</v>
      </c>
      <c r="T539" t="str">
        <f>VLOOKUP(C539,[1]CBRO2015!B:AK,25,0)</f>
        <v>L</v>
      </c>
      <c r="U539" t="str">
        <f>VLOOKUP(C539,[1]CBRO2015!B:AK,32,0)</f>
        <v>N</v>
      </c>
      <c r="V539">
        <f>VLOOKUP(C539,[1]CBRO2015!B:AK,33,0)</f>
        <v>0</v>
      </c>
      <c r="W539">
        <f>VLOOKUP(C539,[1]CBRO2015!B:AK,34,0)</f>
        <v>0</v>
      </c>
      <c r="X539">
        <f>VLOOKUP(C539,[2]matriz_atualizada!A:AK,10,0)</f>
        <v>0</v>
      </c>
      <c r="Y539" t="str">
        <f>VLOOKUP(C539,[2]matriz_atualizada!A:AK,9,0)</f>
        <v>LC</v>
      </c>
    </row>
    <row r="540" spans="1:26" hidden="1" x14ac:dyDescent="0.25">
      <c r="A540">
        <f>VLOOKUP(C540,[1]CBRO2015!B:AK,3,0)</f>
        <v>1735</v>
      </c>
      <c r="B540" t="str">
        <f>VLOOKUP(C540,[1]CBRO2015!B:AK,7,0)</f>
        <v>Picidae</v>
      </c>
      <c r="C540" s="4" t="s">
        <v>187</v>
      </c>
      <c r="D540">
        <v>1</v>
      </c>
      <c r="L540" t="s">
        <v>347</v>
      </c>
      <c r="M540" t="s">
        <v>331</v>
      </c>
      <c r="R540" t="s">
        <v>511</v>
      </c>
      <c r="S540" t="str">
        <f>VLOOKUP(C540,[1]CBRO2015!B:AK,2,0)</f>
        <v>pica-pau-pequeno</v>
      </c>
      <c r="T540" t="str">
        <f>VLOOKUP(C540,[1]CBRO2015!B:AK,25,0)</f>
        <v>L</v>
      </c>
      <c r="U540" t="str">
        <f>VLOOKUP(C540,[1]CBRO2015!B:AK,32,0)</f>
        <v>F</v>
      </c>
      <c r="V540">
        <f>VLOOKUP(C540,[1]CBRO2015!B:AK,33,0)</f>
        <v>0</v>
      </c>
      <c r="W540">
        <f>VLOOKUP(C540,[1]CBRO2015!B:AK,34,0)</f>
        <v>0</v>
      </c>
      <c r="X540">
        <f>VLOOKUP(C540,[2]matriz_atualizada!A:AK,10,0)</f>
        <v>0</v>
      </c>
      <c r="Y540" t="str">
        <f>VLOOKUP(C540,[2]matriz_atualizada!A:AK,9,0)</f>
        <v>LC</v>
      </c>
    </row>
    <row r="541" spans="1:26" hidden="1" x14ac:dyDescent="0.25">
      <c r="A541">
        <f>VLOOKUP(C541,[1]CBRO2015!B:AK,3,0)</f>
        <v>1743</v>
      </c>
      <c r="B541" t="str">
        <f>VLOOKUP(C541,[1]CBRO2015!B:AK,7,0)</f>
        <v>Picidae</v>
      </c>
      <c r="C541" s="4" t="s">
        <v>79</v>
      </c>
      <c r="D541">
        <v>1</v>
      </c>
      <c r="L541" t="s">
        <v>347</v>
      </c>
      <c r="M541" t="s">
        <v>331</v>
      </c>
      <c r="R541" t="s">
        <v>511</v>
      </c>
      <c r="S541" t="str">
        <f>VLOOKUP(C541,[1]CBRO2015!B:AK,2,0)</f>
        <v>picapauzinho-verde-carijó</v>
      </c>
      <c r="T541" t="str">
        <f>VLOOKUP(C541,[1]CBRO2015!B:AK,25,0)</f>
        <v>M</v>
      </c>
      <c r="U541" t="str">
        <f>VLOOKUP(C541,[1]CBRO2015!B:AK,32,0)</f>
        <v>F</v>
      </c>
      <c r="V541" t="str">
        <f>VLOOKUP(C541,[1]CBRO2015!B:AK,33,0)</f>
        <v>MA</v>
      </c>
      <c r="W541">
        <f>VLOOKUP(C541,[1]CBRO2015!B:AK,34,0)</f>
        <v>0</v>
      </c>
      <c r="X541">
        <f>VLOOKUP(C541,[2]matriz_atualizada!A:AK,10,0)</f>
        <v>0</v>
      </c>
      <c r="Y541" t="str">
        <f>VLOOKUP(C541,[2]matriz_atualizada!A:AK,9,0)</f>
        <v>LC</v>
      </c>
    </row>
    <row r="542" spans="1:26" hidden="1" x14ac:dyDescent="0.25">
      <c r="A542">
        <f>VLOOKUP(C542,[1]CBRO2015!B:AK,3,0)</f>
        <v>1814</v>
      </c>
      <c r="B542" t="str">
        <f>VLOOKUP(C542,[1]CBRO2015!B:AK,7,0)</f>
        <v>Picidae</v>
      </c>
      <c r="C542" s="4" t="s">
        <v>188</v>
      </c>
      <c r="D542">
        <v>1</v>
      </c>
      <c r="L542" t="s">
        <v>347</v>
      </c>
      <c r="M542" t="s">
        <v>331</v>
      </c>
      <c r="R542" t="s">
        <v>511</v>
      </c>
      <c r="S542" t="str">
        <f>VLOOKUP(C542,[1]CBRO2015!B:AK,2,0)</f>
        <v>pica-pau-rei</v>
      </c>
      <c r="T542" t="str">
        <f>VLOOKUP(C542,[1]CBRO2015!B:AK,25,0)</f>
        <v>M</v>
      </c>
      <c r="U542" t="str">
        <f>VLOOKUP(C542,[1]CBRO2015!B:AK,32,0)</f>
        <v>F</v>
      </c>
      <c r="V542" t="str">
        <f>VLOOKUP(C542,[1]CBRO2015!B:AK,33,0)</f>
        <v>MA</v>
      </c>
      <c r="W542">
        <f>VLOOKUP(C542,[1]CBRO2015!B:AK,34,0)</f>
        <v>0</v>
      </c>
      <c r="X542">
        <f>VLOOKUP(C542,[2]matriz_atualizada!A:AK,10,0)</f>
        <v>0</v>
      </c>
      <c r="Y542" t="str">
        <f>VLOOKUP(C542,[2]matriz_atualizada!A:AK,9,0)</f>
        <v>LC</v>
      </c>
    </row>
    <row r="543" spans="1:26" hidden="1" x14ac:dyDescent="0.25">
      <c r="A543">
        <f>VLOOKUP(C543,[1]CBRO2015!B:AK,3,0)</f>
        <v>1806</v>
      </c>
      <c r="B543" t="str">
        <f>VLOOKUP(C543,[1]CBRO2015!B:AK,7,0)</f>
        <v>Picidae</v>
      </c>
      <c r="C543" s="4" t="s">
        <v>189</v>
      </c>
      <c r="D543">
        <v>1</v>
      </c>
      <c r="L543" t="s">
        <v>347</v>
      </c>
      <c r="M543" t="s">
        <v>331</v>
      </c>
      <c r="R543" t="s">
        <v>511</v>
      </c>
      <c r="S543" t="str">
        <f>VLOOKUP(C543,[1]CBRO2015!B:AK,2,0)</f>
        <v>pica-pau-de-banda-branca</v>
      </c>
      <c r="T543" t="str">
        <f>VLOOKUP(C543,[1]CBRO2015!B:AK,25,0)</f>
        <v>L</v>
      </c>
      <c r="U543" t="str">
        <f>VLOOKUP(C543,[1]CBRO2015!B:AK,32,0)</f>
        <v>F</v>
      </c>
      <c r="V543">
        <f>VLOOKUP(C543,[1]CBRO2015!B:AK,33,0)</f>
        <v>0</v>
      </c>
      <c r="W543">
        <f>VLOOKUP(C543,[1]CBRO2015!B:AK,34,0)</f>
        <v>0</v>
      </c>
      <c r="X543">
        <f>VLOOKUP(C543,[2]matriz_atualizada!A:AK,10,0)</f>
        <v>0</v>
      </c>
      <c r="Y543">
        <f>VLOOKUP(C543,[2]matriz_atualizada!A:AK,9,0)</f>
        <v>0</v>
      </c>
    </row>
    <row r="544" spans="1:26" hidden="1" x14ac:dyDescent="0.25">
      <c r="A544">
        <f>VLOOKUP(C544,[1]CBRO2015!B:AK,3,0)</f>
        <v>1780</v>
      </c>
      <c r="B544" t="str">
        <f>VLOOKUP(C544,[1]CBRO2015!B:AK,7,0)</f>
        <v>Picidae</v>
      </c>
      <c r="C544" s="4" t="s">
        <v>51</v>
      </c>
      <c r="D544">
        <v>1</v>
      </c>
      <c r="L544" t="s">
        <v>347</v>
      </c>
      <c r="M544" t="s">
        <v>331</v>
      </c>
      <c r="R544" t="s">
        <v>511</v>
      </c>
      <c r="S544" t="str">
        <f>VLOOKUP(C544,[1]CBRO2015!B:AK,2,0)</f>
        <v>pica-pau-de-cabeça-amarela</v>
      </c>
      <c r="T544" t="str">
        <f>VLOOKUP(C544,[1]CBRO2015!B:AK,25,0)</f>
        <v>M</v>
      </c>
      <c r="U544" t="str">
        <f>VLOOKUP(C544,[1]CBRO2015!B:AK,32,0)</f>
        <v>F</v>
      </c>
      <c r="V544">
        <f>VLOOKUP(C544,[1]CBRO2015!B:AK,33,0)</f>
        <v>0</v>
      </c>
      <c r="W544">
        <f>VLOOKUP(C544,[1]CBRO2015!B:AK,34,0)</f>
        <v>0</v>
      </c>
      <c r="X544">
        <f>VLOOKUP(C544,[2]matriz_atualizada!A:AK,10,0)</f>
        <v>0</v>
      </c>
      <c r="Y544" t="str">
        <f>VLOOKUP(C544,[2]matriz_atualizada!A:AK,9,0)</f>
        <v>LC</v>
      </c>
    </row>
    <row r="545" spans="1:26" hidden="1" x14ac:dyDescent="0.25">
      <c r="A545">
        <f>VLOOKUP(C545,[1]CBRO2015!B:AK,3,0)</f>
        <v>1765</v>
      </c>
      <c r="B545" t="str">
        <f>VLOOKUP(C545,[1]CBRO2015!B:AK,7,0)</f>
        <v>Picidae</v>
      </c>
      <c r="C545" s="4" t="s">
        <v>190</v>
      </c>
      <c r="D545">
        <v>1</v>
      </c>
      <c r="L545" t="s">
        <v>347</v>
      </c>
      <c r="M545" t="s">
        <v>331</v>
      </c>
      <c r="R545" t="s">
        <v>511</v>
      </c>
      <c r="S545" t="str">
        <f>VLOOKUP(C545,[1]CBRO2015!B:AK,2,0)</f>
        <v>pica-pau-verde-barrado</v>
      </c>
      <c r="T545" t="str">
        <f>VLOOKUP(C545,[1]CBRO2015!B:AK,25,0)</f>
        <v>L</v>
      </c>
      <c r="U545" t="str">
        <f>VLOOKUP(C545,[1]CBRO2015!B:AK,32,0)</f>
        <v>F</v>
      </c>
      <c r="V545">
        <f>VLOOKUP(C545,[1]CBRO2015!B:AK,33,0)</f>
        <v>0</v>
      </c>
      <c r="W545">
        <f>VLOOKUP(C545,[1]CBRO2015!B:AK,34,0)</f>
        <v>0</v>
      </c>
      <c r="X545">
        <f>VLOOKUP(C545,[2]matriz_atualizada!A:AK,10,0)</f>
        <v>0</v>
      </c>
      <c r="Y545" t="str">
        <f>VLOOKUP(C545,[2]matriz_atualizada!A:AK,9,0)</f>
        <v>LC</v>
      </c>
    </row>
    <row r="546" spans="1:26" hidden="1" x14ac:dyDescent="0.25">
      <c r="A546">
        <f>VLOOKUP(C546,[1]CBRO2015!B:AK,3,0)</f>
        <v>1769</v>
      </c>
      <c r="B546" t="str">
        <f>VLOOKUP(C546,[1]CBRO2015!B:AK,7,0)</f>
        <v>Picidae</v>
      </c>
      <c r="C546" s="4" t="s">
        <v>43</v>
      </c>
      <c r="D546">
        <v>1</v>
      </c>
      <c r="L546" t="s">
        <v>347</v>
      </c>
      <c r="M546" t="s">
        <v>331</v>
      </c>
      <c r="R546" t="s">
        <v>511</v>
      </c>
      <c r="S546" t="str">
        <f>VLOOKUP(C546,[1]CBRO2015!B:AK,2,0)</f>
        <v>pica-pau-do-campo</v>
      </c>
      <c r="T546" t="str">
        <f>VLOOKUP(C546,[1]CBRO2015!B:AK,25,0)</f>
        <v>L</v>
      </c>
      <c r="U546" t="str">
        <f>VLOOKUP(C546,[1]CBRO2015!B:AK,32,0)</f>
        <v>N</v>
      </c>
      <c r="V546">
        <f>VLOOKUP(C546,[1]CBRO2015!B:AK,33,0)</f>
        <v>0</v>
      </c>
      <c r="W546">
        <f>VLOOKUP(C546,[1]CBRO2015!B:AK,34,0)</f>
        <v>0</v>
      </c>
      <c r="X546">
        <f>VLOOKUP(C546,[2]matriz_atualizada!A:AK,10,0)</f>
        <v>0</v>
      </c>
      <c r="Y546" t="str">
        <f>VLOOKUP(C546,[2]matriz_atualizada!A:AK,9,0)</f>
        <v>LC</v>
      </c>
    </row>
    <row r="547" spans="1:26" hidden="1" x14ac:dyDescent="0.25">
      <c r="A547">
        <f>VLOOKUP(C547,[1]CBRO2015!B:AK,3,0)</f>
        <v>1822</v>
      </c>
      <c r="B547" t="str">
        <f>VLOOKUP(C547,[1]CBRO2015!B:AK,7,0)</f>
        <v>Cariamidae</v>
      </c>
      <c r="C547" s="4" t="s">
        <v>38</v>
      </c>
      <c r="D547">
        <v>1</v>
      </c>
      <c r="L547" t="s">
        <v>347</v>
      </c>
      <c r="M547" t="s">
        <v>331</v>
      </c>
      <c r="R547" t="s">
        <v>511</v>
      </c>
      <c r="S547" t="str">
        <f>VLOOKUP(C547,[1]CBRO2015!B:AK,2,0)</f>
        <v>seriema</v>
      </c>
      <c r="T547" t="str">
        <f>VLOOKUP(C547,[1]CBRO2015!B:AK,25,0)</f>
        <v>M</v>
      </c>
      <c r="U547" t="str">
        <f>VLOOKUP(C547,[1]CBRO2015!B:AK,32,0)</f>
        <v>N</v>
      </c>
      <c r="V547">
        <f>VLOOKUP(C547,[1]CBRO2015!B:AK,33,0)</f>
        <v>0</v>
      </c>
      <c r="W547">
        <f>VLOOKUP(C547,[1]CBRO2015!B:AK,34,0)</f>
        <v>0</v>
      </c>
      <c r="X547">
        <f>VLOOKUP(C547,[2]matriz_atualizada!A:AK,10,0)</f>
        <v>0</v>
      </c>
      <c r="Y547" t="str">
        <f>VLOOKUP(C547,[2]matriz_atualizada!A:AK,9,0)</f>
        <v>LC</v>
      </c>
    </row>
    <row r="548" spans="1:26" hidden="1" x14ac:dyDescent="0.25">
      <c r="A548">
        <f>VLOOKUP(C548,[1]CBRO2015!B:AK,3,0)</f>
        <v>1839</v>
      </c>
      <c r="B548" t="str">
        <f>VLOOKUP(C548,[1]CBRO2015!B:AK,7,0)</f>
        <v>Falconidae</v>
      </c>
      <c r="C548" s="4" t="s">
        <v>191</v>
      </c>
      <c r="D548">
        <v>1</v>
      </c>
      <c r="L548" t="s">
        <v>347</v>
      </c>
      <c r="M548" t="s">
        <v>331</v>
      </c>
      <c r="R548" t="s">
        <v>511</v>
      </c>
      <c r="S548" t="str">
        <f>VLOOKUP(C548,[1]CBRO2015!B:AK,2,0)</f>
        <v>acauã</v>
      </c>
      <c r="T548" t="str">
        <f>VLOOKUP(C548,[1]CBRO2015!B:AK,25,0)</f>
        <v>L</v>
      </c>
      <c r="U548" t="str">
        <f>VLOOKUP(C548,[1]CBRO2015!B:AK,32,0)</f>
        <v>F</v>
      </c>
      <c r="V548">
        <f>VLOOKUP(C548,[1]CBRO2015!B:AK,33,0)</f>
        <v>0</v>
      </c>
      <c r="W548">
        <f>VLOOKUP(C548,[1]CBRO2015!B:AK,34,0)</f>
        <v>0</v>
      </c>
      <c r="X548">
        <f>VLOOKUP(C548,[2]matriz_atualizada!A:AK,10,0)</f>
        <v>0</v>
      </c>
      <c r="Y548" t="str">
        <f>VLOOKUP(C548,[2]matriz_atualizada!A:AK,9,0)</f>
        <v>LC</v>
      </c>
    </row>
    <row r="549" spans="1:26" hidden="1" x14ac:dyDescent="0.25">
      <c r="A549">
        <f>VLOOKUP(C549,[1]CBRO2015!B:AK,3,0)</f>
        <v>1849</v>
      </c>
      <c r="B549" t="str">
        <f>VLOOKUP(C549,[1]CBRO2015!B:AK,7,0)</f>
        <v>Falconidae</v>
      </c>
      <c r="C549" s="4" t="s">
        <v>380</v>
      </c>
      <c r="D549">
        <v>1</v>
      </c>
      <c r="L549" t="s">
        <v>347</v>
      </c>
      <c r="M549" t="s">
        <v>331</v>
      </c>
      <c r="R549" t="s">
        <v>511</v>
      </c>
      <c r="S549" t="str">
        <f>VLOOKUP(C549,[1]CBRO2015!B:AK,2,0)</f>
        <v>falcão-relógio</v>
      </c>
      <c r="T549" t="str">
        <f>VLOOKUP(C549,[1]CBRO2015!B:AK,25,0)</f>
        <v>M</v>
      </c>
      <c r="U549" t="str">
        <f>VLOOKUP(C549,[1]CBRO2015!B:AK,32,0)</f>
        <v>F</v>
      </c>
      <c r="V549">
        <f>VLOOKUP(C549,[1]CBRO2015!B:AK,33,0)</f>
        <v>0</v>
      </c>
      <c r="W549">
        <f>VLOOKUP(C549,[1]CBRO2015!B:AK,34,0)</f>
        <v>0</v>
      </c>
      <c r="X549">
        <f>VLOOKUP(C549,[2]matriz_atualizada!A:AK,10,0)</f>
        <v>0</v>
      </c>
      <c r="Y549" t="str">
        <f>VLOOKUP(C549,[2]matriz_atualizada!A:AK,9,0)</f>
        <v>LC</v>
      </c>
    </row>
    <row r="550" spans="1:26" hidden="1" x14ac:dyDescent="0.25">
      <c r="A550">
        <f>VLOOKUP(C550,[1]CBRO2015!B:AK,3,0)</f>
        <v>1830</v>
      </c>
      <c r="B550" t="str">
        <f>VLOOKUP(C550,[1]CBRO2015!B:AK,7,0)</f>
        <v>Falconidae</v>
      </c>
      <c r="C550" s="4" t="s">
        <v>89</v>
      </c>
      <c r="D550">
        <v>1</v>
      </c>
      <c r="L550" t="s">
        <v>347</v>
      </c>
      <c r="M550" t="s">
        <v>331</v>
      </c>
      <c r="R550" t="s">
        <v>511</v>
      </c>
      <c r="S550" t="str">
        <f>VLOOKUP(C550,[1]CBRO2015!B:AK,2,0)</f>
        <v>carcará</v>
      </c>
      <c r="T550" t="str">
        <f>VLOOKUP(C550,[1]CBRO2015!B:AK,25,0)</f>
        <v>L</v>
      </c>
      <c r="U550" t="str">
        <f>VLOOKUP(C550,[1]CBRO2015!B:AK,32,0)</f>
        <v>N</v>
      </c>
      <c r="V550">
        <f>VLOOKUP(C550,[1]CBRO2015!B:AK,33,0)</f>
        <v>0</v>
      </c>
      <c r="W550">
        <f>VLOOKUP(C550,[1]CBRO2015!B:AK,34,0)</f>
        <v>0</v>
      </c>
      <c r="X550">
        <f>VLOOKUP(C550,[2]matriz_atualizada!A:AK,10,0)</f>
        <v>0</v>
      </c>
      <c r="Y550" t="str">
        <f>VLOOKUP(C550,[2]matriz_atualizada!A:AK,9,0)</f>
        <v>LC</v>
      </c>
    </row>
    <row r="551" spans="1:26" hidden="1" x14ac:dyDescent="0.25">
      <c r="A551">
        <f>VLOOKUP(C551,[1]CBRO2015!B:AK,3,0)</f>
        <v>1833</v>
      </c>
      <c r="B551" t="str">
        <f>VLOOKUP(C551,[1]CBRO2015!B:AK,7,0)</f>
        <v>Falconidae</v>
      </c>
      <c r="C551" s="4" t="s">
        <v>192</v>
      </c>
      <c r="D551">
        <v>1</v>
      </c>
      <c r="L551" t="s">
        <v>347</v>
      </c>
      <c r="M551" t="s">
        <v>331</v>
      </c>
      <c r="R551" t="s">
        <v>511</v>
      </c>
      <c r="S551" t="str">
        <f>VLOOKUP(C551,[1]CBRO2015!B:AK,2,0)</f>
        <v>carrapateiro</v>
      </c>
      <c r="T551" t="str">
        <f>VLOOKUP(C551,[1]CBRO2015!B:AK,25,0)</f>
        <v>L</v>
      </c>
      <c r="U551" t="str">
        <f>VLOOKUP(C551,[1]CBRO2015!B:AK,32,0)</f>
        <v>N</v>
      </c>
      <c r="V551">
        <f>VLOOKUP(C551,[1]CBRO2015!B:AK,33,0)</f>
        <v>0</v>
      </c>
      <c r="W551">
        <f>VLOOKUP(C551,[1]CBRO2015!B:AK,34,0)</f>
        <v>0</v>
      </c>
      <c r="X551">
        <f>VLOOKUP(C551,[2]matriz_atualizada!A:AK,10,0)</f>
        <v>0</v>
      </c>
      <c r="Y551" t="str">
        <f>VLOOKUP(C551,[2]matriz_atualizada!A:AK,9,0)</f>
        <v>LC</v>
      </c>
    </row>
    <row r="552" spans="1:26" hidden="1" x14ac:dyDescent="0.25">
      <c r="A552">
        <f>VLOOKUP(C552,[1]CBRO2015!B:AK,3,0)</f>
        <v>1855</v>
      </c>
      <c r="B552" t="str">
        <f>VLOOKUP(C552,[1]CBRO2015!B:AK,7,0)</f>
        <v>Falconidae</v>
      </c>
      <c r="C552" s="4" t="s">
        <v>193</v>
      </c>
      <c r="D552">
        <v>1</v>
      </c>
      <c r="L552" t="s">
        <v>347</v>
      </c>
      <c r="M552" t="s">
        <v>331</v>
      </c>
      <c r="R552" t="s">
        <v>511</v>
      </c>
      <c r="S552" t="str">
        <f>VLOOKUP(C552,[1]CBRO2015!B:AK,2,0)</f>
        <v>quiriquiri</v>
      </c>
      <c r="T552" t="str">
        <f>VLOOKUP(C552,[1]CBRO2015!B:AK,25,0)</f>
        <v>L</v>
      </c>
      <c r="U552" t="str">
        <f>VLOOKUP(C552,[1]CBRO2015!B:AK,32,0)</f>
        <v>N</v>
      </c>
      <c r="V552">
        <f>VLOOKUP(C552,[1]CBRO2015!B:AK,33,0)</f>
        <v>0</v>
      </c>
      <c r="W552">
        <f>VLOOKUP(C552,[1]CBRO2015!B:AK,34,0)</f>
        <v>0</v>
      </c>
      <c r="X552">
        <f>VLOOKUP(C552,[2]matriz_atualizada!A:AK,10,0)</f>
        <v>0</v>
      </c>
      <c r="Y552" t="str">
        <f>VLOOKUP(C552,[2]matriz_atualizada!A:AK,9,0)</f>
        <v>LC</v>
      </c>
    </row>
    <row r="553" spans="1:26" hidden="1" x14ac:dyDescent="0.25">
      <c r="A553">
        <f>VLOOKUP(C553,[1]CBRO2015!B:AK,3,0)</f>
        <v>1867</v>
      </c>
      <c r="B553" t="str">
        <f>VLOOKUP(C553,[1]CBRO2015!B:AK,7,0)</f>
        <v>Falconidae</v>
      </c>
      <c r="C553" s="4" t="s">
        <v>194</v>
      </c>
      <c r="D553">
        <v>1</v>
      </c>
      <c r="L553" t="s">
        <v>347</v>
      </c>
      <c r="M553" t="s">
        <v>331</v>
      </c>
      <c r="R553" t="s">
        <v>511</v>
      </c>
      <c r="S553" t="str">
        <f>VLOOKUP(C553,[1]CBRO2015!B:AK,2,0)</f>
        <v>falcão-de-coleira</v>
      </c>
      <c r="T553" t="str">
        <f>VLOOKUP(C553,[1]CBRO2015!B:AK,25,0)</f>
        <v>L</v>
      </c>
      <c r="U553" t="str">
        <f>VLOOKUP(C553,[1]CBRO2015!B:AK,32,0)</f>
        <v>N</v>
      </c>
      <c r="V553">
        <f>VLOOKUP(C553,[1]CBRO2015!B:AK,33,0)</f>
        <v>0</v>
      </c>
      <c r="W553">
        <f>VLOOKUP(C553,[1]CBRO2015!B:AK,34,0)</f>
        <v>0</v>
      </c>
      <c r="X553">
        <f>VLOOKUP(C553,[2]matriz_atualizada!A:AK,10,0)</f>
        <v>0</v>
      </c>
      <c r="Y553" t="str">
        <f>VLOOKUP(C553,[2]matriz_atualizada!A:AK,9,0)</f>
        <v>LC</v>
      </c>
    </row>
    <row r="554" spans="1:26" hidden="1" x14ac:dyDescent="0.25">
      <c r="A554">
        <f>VLOOKUP(C554,[1]CBRO2015!B:AK,3,0)</f>
        <v>1869</v>
      </c>
      <c r="B554" t="str">
        <f>VLOOKUP(C554,[1]CBRO2015!B:AK,7,0)</f>
        <v>Falconidae</v>
      </c>
      <c r="C554" s="4" t="s">
        <v>195</v>
      </c>
      <c r="D554">
        <v>1</v>
      </c>
      <c r="L554" t="s">
        <v>347</v>
      </c>
      <c r="M554" t="s">
        <v>331</v>
      </c>
      <c r="R554" t="s">
        <v>511</v>
      </c>
      <c r="S554" t="str">
        <f>VLOOKUP(C554,[1]CBRO2015!B:AK,2,0)</f>
        <v>falcão-peregrino</v>
      </c>
      <c r="T554" t="str">
        <f>VLOOKUP(C554,[1]CBRO2015!B:AK,25,0)</f>
        <v>M</v>
      </c>
      <c r="U554" t="str">
        <f>VLOOKUP(C554,[1]CBRO2015!B:AK,32,0)</f>
        <v>A</v>
      </c>
      <c r="V554">
        <f>VLOOKUP(C554,[1]CBRO2015!B:AK,33,0)</f>
        <v>0</v>
      </c>
      <c r="W554">
        <f>VLOOKUP(C554,[1]CBRO2015!B:AK,34,0)</f>
        <v>0</v>
      </c>
      <c r="X554">
        <f>VLOOKUP(C554,[2]matriz_atualizada!A:AK,10,0)</f>
        <v>0</v>
      </c>
      <c r="Y554" t="str">
        <f>VLOOKUP(C554,[2]matriz_atualizada!A:AK,9,0)</f>
        <v>LC</v>
      </c>
    </row>
    <row r="555" spans="1:26" hidden="1" x14ac:dyDescent="0.25">
      <c r="A555">
        <f>VLOOKUP(C555,[1]CBRO2015!B:AK,3,0)</f>
        <v>1973</v>
      </c>
      <c r="B555" t="str">
        <f>VLOOKUP(C555,[1]CBRO2015!B:AK,7,0)</f>
        <v>Psittacidae</v>
      </c>
      <c r="C555" s="4" t="s">
        <v>74</v>
      </c>
      <c r="D555">
        <v>1</v>
      </c>
      <c r="L555" t="s">
        <v>347</v>
      </c>
      <c r="M555" t="s">
        <v>331</v>
      </c>
      <c r="R555" t="s">
        <v>511</v>
      </c>
      <c r="S555" t="str">
        <f>VLOOKUP(C555,[1]CBRO2015!B:AK,2,0)</f>
        <v>periquito-verde</v>
      </c>
      <c r="T555" t="str">
        <f>VLOOKUP(C555,[1]CBRO2015!B:AK,25,0)</f>
        <v>L</v>
      </c>
      <c r="U555" t="str">
        <f>VLOOKUP(C555,[1]CBRO2015!B:AK,32,0)</f>
        <v>F</v>
      </c>
      <c r="V555" t="str">
        <f>VLOOKUP(C555,[1]CBRO2015!B:AK,33,0)</f>
        <v>MA</v>
      </c>
      <c r="W555">
        <f>VLOOKUP(C555,[1]CBRO2015!B:AK,34,0)</f>
        <v>0</v>
      </c>
      <c r="X555">
        <f>VLOOKUP(C555,[2]matriz_atualizada!A:AK,10,0)</f>
        <v>0</v>
      </c>
      <c r="Y555" t="str">
        <f>VLOOKUP(C555,[2]matriz_atualizada!A:AK,9,0)</f>
        <v>LC</v>
      </c>
    </row>
    <row r="556" spans="1:26" hidden="1" x14ac:dyDescent="0.25">
      <c r="A556">
        <f>VLOOKUP(C556,[1]CBRO2015!B:AK,3,0)</f>
        <v>1975</v>
      </c>
      <c r="B556" t="str">
        <f>VLOOKUP(C556,[1]CBRO2015!B:AK,7,0)</f>
        <v>Psittacidae</v>
      </c>
      <c r="C556" s="4" t="s">
        <v>196</v>
      </c>
      <c r="D556">
        <v>1</v>
      </c>
      <c r="L556" t="s">
        <v>347</v>
      </c>
      <c r="M556" t="s">
        <v>331</v>
      </c>
      <c r="R556" t="s">
        <v>511</v>
      </c>
      <c r="S556" t="str">
        <f>VLOOKUP(C556,[1]CBRO2015!B:AK,2,0)</f>
        <v>periquito-de-encontro-amarelo</v>
      </c>
      <c r="T556" t="str">
        <f>VLOOKUP(C556,[1]CBRO2015!B:AK,25,0)</f>
        <v>M</v>
      </c>
      <c r="U556" t="str">
        <f>VLOOKUP(C556,[1]CBRO2015!B:AK,32,0)</f>
        <v>F</v>
      </c>
      <c r="V556">
        <f>VLOOKUP(C556,[1]CBRO2015!B:AK,33,0)</f>
        <v>0</v>
      </c>
      <c r="W556">
        <f>VLOOKUP(C556,[1]CBRO2015!B:AK,34,0)</f>
        <v>0</v>
      </c>
      <c r="X556">
        <f>VLOOKUP(C556,[2]matriz_atualizada!A:AK,10,0)</f>
        <v>0</v>
      </c>
      <c r="Y556" t="str">
        <f>VLOOKUP(C556,[2]matriz_atualizada!A:AK,9,0)</f>
        <v>LC</v>
      </c>
    </row>
    <row r="557" spans="1:26" hidden="1" x14ac:dyDescent="0.25">
      <c r="A557">
        <f>VLOOKUP(C557,[1]CBRO2015!B:AK,3,0)</f>
        <v>2023</v>
      </c>
      <c r="B557" t="str">
        <f>VLOOKUP(C557,[1]CBRO2015!B:AK,7,0)</f>
        <v>Psittacidae</v>
      </c>
      <c r="C557" s="4" t="s">
        <v>86</v>
      </c>
      <c r="D557">
        <v>1</v>
      </c>
      <c r="L557" t="s">
        <v>347</v>
      </c>
      <c r="M557" t="s">
        <v>331</v>
      </c>
      <c r="R557" t="s">
        <v>511</v>
      </c>
      <c r="S557" t="str">
        <f>VLOOKUP(C557,[1]CBRO2015!B:AK,2,0)</f>
        <v>maitaca</v>
      </c>
      <c r="T557" t="str">
        <f>VLOOKUP(C557,[1]CBRO2015!B:AK,25,0)</f>
        <v>M</v>
      </c>
      <c r="U557" t="str">
        <f>VLOOKUP(C557,[1]CBRO2015!B:AK,32,0)</f>
        <v>F</v>
      </c>
      <c r="V557">
        <f>VLOOKUP(C557,[1]CBRO2015!B:AK,33,0)</f>
        <v>0</v>
      </c>
      <c r="W557">
        <f>VLOOKUP(C557,[1]CBRO2015!B:AK,34,0)</f>
        <v>0</v>
      </c>
      <c r="X557">
        <f>VLOOKUP(C557,[2]matriz_atualizada!A:AK,10,0)</f>
        <v>0</v>
      </c>
      <c r="Y557" t="str">
        <f>VLOOKUP(C557,[2]matriz_atualizada!A:AK,9,0)</f>
        <v>LC</v>
      </c>
    </row>
    <row r="558" spans="1:26" hidden="1" x14ac:dyDescent="0.25">
      <c r="A558">
        <f>VLOOKUP(C558,[1]CBRO2015!B:AK,3,0)</f>
        <v>2045</v>
      </c>
      <c r="B558" t="str">
        <f>VLOOKUP(C558,[1]CBRO2015!B:AK,7,0)</f>
        <v>Psittacidae</v>
      </c>
      <c r="C558" s="4" t="s">
        <v>54</v>
      </c>
      <c r="D558">
        <v>1</v>
      </c>
      <c r="L558" t="s">
        <v>347</v>
      </c>
      <c r="M558" t="s">
        <v>331</v>
      </c>
      <c r="R558" t="s">
        <v>511</v>
      </c>
      <c r="S558" t="str">
        <f>VLOOKUP(C558,[1]CBRO2015!B:AK,2,0)</f>
        <v>papagaio</v>
      </c>
      <c r="T558" t="str">
        <f>VLOOKUP(C558,[1]CBRO2015!B:AK,25,0)</f>
        <v>M</v>
      </c>
      <c r="U558" t="str">
        <f>VLOOKUP(C558,[1]CBRO2015!B:AK,32,0)</f>
        <v>F</v>
      </c>
      <c r="V558">
        <f>VLOOKUP(C558,[1]CBRO2015!B:AK,33,0)</f>
        <v>0</v>
      </c>
      <c r="W558" t="str">
        <f>VLOOKUP(C558,[1]CBRO2015!B:AK,34,0)</f>
        <v>NT</v>
      </c>
      <c r="X558">
        <f>VLOOKUP(C558,[2]matriz_atualizada!A:AK,10,0)</f>
        <v>0</v>
      </c>
      <c r="Y558" t="str">
        <f>VLOOKUP(C558,[2]matriz_atualizada!A:AK,9,0)</f>
        <v>NT</v>
      </c>
      <c r="Z558">
        <v>1</v>
      </c>
    </row>
    <row r="559" spans="1:26" hidden="1" x14ac:dyDescent="0.25">
      <c r="A559">
        <f>VLOOKUP(C559,[1]CBRO2015!B:AK,3,0)</f>
        <v>2036</v>
      </c>
      <c r="B559" t="str">
        <f>VLOOKUP(C559,[1]CBRO2015!B:AK,7,0)</f>
        <v>Psittacidae</v>
      </c>
      <c r="C559" s="4" t="s">
        <v>381</v>
      </c>
      <c r="D559">
        <v>1</v>
      </c>
      <c r="L559" t="s">
        <v>347</v>
      </c>
      <c r="M559" t="s">
        <v>331</v>
      </c>
      <c r="R559" t="s">
        <v>511</v>
      </c>
      <c r="S559" t="str">
        <f>VLOOKUP(C559,[1]CBRO2015!B:AK,2,0)</f>
        <v>curica</v>
      </c>
      <c r="T559" t="str">
        <f>VLOOKUP(C559,[1]CBRO2015!B:AK,25,0)</f>
        <v>M</v>
      </c>
      <c r="U559" t="str">
        <f>VLOOKUP(C559,[1]CBRO2015!B:AK,32,0)</f>
        <v>F</v>
      </c>
      <c r="V559">
        <f>VLOOKUP(C559,[1]CBRO2015!B:AK,33,0)</f>
        <v>0</v>
      </c>
      <c r="W559">
        <f>VLOOKUP(C559,[1]CBRO2015!B:AK,34,0)</f>
        <v>0</v>
      </c>
      <c r="X559">
        <f>VLOOKUP(C559,[2]matriz_atualizada!A:AK,10,0)</f>
        <v>0</v>
      </c>
      <c r="Y559" t="str">
        <f>VLOOKUP(C559,[2]matriz_atualizada!A:AK,9,0)</f>
        <v>LC</v>
      </c>
    </row>
    <row r="560" spans="1:26" hidden="1" x14ac:dyDescent="0.25">
      <c r="A560">
        <f>VLOOKUP(C560,[1]CBRO2015!B:AK,3,0)</f>
        <v>1966</v>
      </c>
      <c r="B560" t="str">
        <f>VLOOKUP(C560,[1]CBRO2015!B:AK,7,0)</f>
        <v>Psittacidae</v>
      </c>
      <c r="C560" s="4" t="s">
        <v>91</v>
      </c>
      <c r="D560">
        <v>1</v>
      </c>
      <c r="L560" t="s">
        <v>347</v>
      </c>
      <c r="M560" t="s">
        <v>331</v>
      </c>
      <c r="R560" t="s">
        <v>511</v>
      </c>
      <c r="S560" t="str">
        <f>VLOOKUP(C560,[1]CBRO2015!B:AK,2,0)</f>
        <v>tuim</v>
      </c>
      <c r="T560" t="str">
        <f>VLOOKUP(C560,[1]CBRO2015!B:AK,25,0)</f>
        <v>L</v>
      </c>
      <c r="U560" t="str">
        <f>VLOOKUP(C560,[1]CBRO2015!B:AK,32,0)</f>
        <v>F</v>
      </c>
      <c r="V560">
        <f>VLOOKUP(C560,[1]CBRO2015!B:AK,33,0)</f>
        <v>0</v>
      </c>
      <c r="W560">
        <f>VLOOKUP(C560,[1]CBRO2015!B:AK,34,0)</f>
        <v>0</v>
      </c>
      <c r="X560">
        <f>VLOOKUP(C560,[2]matriz_atualizada!A:AK,10,0)</f>
        <v>0</v>
      </c>
      <c r="Y560" t="str">
        <f>VLOOKUP(C560,[2]matriz_atualizada!A:AK,9,0)</f>
        <v>LC</v>
      </c>
    </row>
    <row r="561" spans="1:26" hidden="1" x14ac:dyDescent="0.25">
      <c r="A561">
        <f>VLOOKUP(C561,[1]CBRO2015!B:AK,3,0)</f>
        <v>1917</v>
      </c>
      <c r="B561" t="str">
        <f>VLOOKUP(C561,[1]CBRO2015!B:AK,7,0)</f>
        <v>Psittacidae</v>
      </c>
      <c r="C561" s="4" t="s">
        <v>382</v>
      </c>
      <c r="D561">
        <v>1</v>
      </c>
      <c r="L561" t="s">
        <v>347</v>
      </c>
      <c r="M561" t="s">
        <v>331</v>
      </c>
      <c r="R561" t="s">
        <v>511</v>
      </c>
      <c r="S561" t="str">
        <f>VLOOKUP(C561,[1]CBRO2015!B:AK,2,0)</f>
        <v>periquito-rei</v>
      </c>
      <c r="T561" t="str">
        <f>VLOOKUP(C561,[1]CBRO2015!B:AK,25,0)</f>
        <v>M</v>
      </c>
      <c r="U561" t="str">
        <f>VLOOKUP(C561,[1]CBRO2015!B:AK,32,0)</f>
        <v>N</v>
      </c>
      <c r="V561">
        <f>VLOOKUP(C561,[1]CBRO2015!B:AK,33,0)</f>
        <v>0</v>
      </c>
      <c r="W561">
        <f>VLOOKUP(C561,[1]CBRO2015!B:AK,34,0)</f>
        <v>0</v>
      </c>
      <c r="X561">
        <f>VLOOKUP(C561,[2]matriz_atualizada!A:AK,10,0)</f>
        <v>0</v>
      </c>
      <c r="Y561" t="str">
        <f>VLOOKUP(C561,[2]matriz_atualizada!A:AK,9,0)</f>
        <v>LC</v>
      </c>
    </row>
    <row r="562" spans="1:26" hidden="1" x14ac:dyDescent="0.25">
      <c r="A562">
        <f>VLOOKUP(C562,[1]CBRO2015!B:AK,3,0)</f>
        <v>1909</v>
      </c>
      <c r="B562" t="str">
        <f>VLOOKUP(C562,[1]CBRO2015!B:AK,7,0)</f>
        <v>Psittacidae</v>
      </c>
      <c r="C562" s="4" t="s">
        <v>197</v>
      </c>
      <c r="D562">
        <v>1</v>
      </c>
      <c r="L562" t="s">
        <v>347</v>
      </c>
      <c r="M562" t="s">
        <v>331</v>
      </c>
      <c r="R562" t="s">
        <v>511</v>
      </c>
      <c r="S562" t="str">
        <f>VLOOKUP(C562,[1]CBRO2015!B:AK,2,0)</f>
        <v>jandaia-de-testa-vermelha</v>
      </c>
      <c r="T562" t="str">
        <f>VLOOKUP(C562,[1]CBRO2015!B:AK,25,0)</f>
        <v>M</v>
      </c>
      <c r="U562" t="str">
        <f>VLOOKUP(C562,[1]CBRO2015!B:AK,32,0)</f>
        <v>F</v>
      </c>
      <c r="V562">
        <f>VLOOKUP(C562,[1]CBRO2015!B:AK,33,0)</f>
        <v>0</v>
      </c>
      <c r="W562">
        <f>VLOOKUP(C562,[1]CBRO2015!B:AK,34,0)</f>
        <v>0</v>
      </c>
      <c r="X562">
        <f>VLOOKUP(C562,[2]matriz_atualizada!A:AK,10,0)</f>
        <v>0</v>
      </c>
      <c r="Y562" t="str">
        <f>VLOOKUP(C562,[2]matriz_atualizada!A:AK,9,0)</f>
        <v>LC</v>
      </c>
    </row>
    <row r="563" spans="1:26" hidden="1" x14ac:dyDescent="0.25">
      <c r="A563">
        <f>VLOOKUP(C563,[1]CBRO2015!B:AK,3,0)</f>
        <v>1881</v>
      </c>
      <c r="B563" t="str">
        <f>VLOOKUP(C563,[1]CBRO2015!B:AK,7,0)</f>
        <v>Psittacidae</v>
      </c>
      <c r="C563" s="4" t="s">
        <v>383</v>
      </c>
      <c r="D563">
        <v>1</v>
      </c>
      <c r="L563" t="s">
        <v>347</v>
      </c>
      <c r="M563" t="s">
        <v>331</v>
      </c>
      <c r="R563" t="s">
        <v>511</v>
      </c>
      <c r="S563" t="str">
        <f>VLOOKUP(C563,[1]CBRO2015!B:AK,2,0)</f>
        <v>arara-canindé</v>
      </c>
      <c r="T563" t="str">
        <f>VLOOKUP(C563,[1]CBRO2015!B:AK,25,0)</f>
        <v>M</v>
      </c>
      <c r="U563" t="str">
        <f>VLOOKUP(C563,[1]CBRO2015!B:AK,32,0)</f>
        <v>F</v>
      </c>
      <c r="V563">
        <f>VLOOKUP(C563,[1]CBRO2015!B:AK,33,0)</f>
        <v>0</v>
      </c>
      <c r="W563" t="str">
        <f>VLOOKUP(C563,[1]CBRO2015!B:AK,34,0)</f>
        <v>VU</v>
      </c>
      <c r="X563">
        <f>VLOOKUP(C563,[2]matriz_atualizada!A:AK,10,0)</f>
        <v>0</v>
      </c>
      <c r="Y563" t="str">
        <f>VLOOKUP(C563,[2]matriz_atualizada!A:AK,9,0)</f>
        <v>LC</v>
      </c>
      <c r="Z563">
        <v>1</v>
      </c>
    </row>
    <row r="564" spans="1:26" hidden="1" x14ac:dyDescent="0.25">
      <c r="A564">
        <f>VLOOKUP(C564,[1]CBRO2015!B:AK,3,0)</f>
        <v>1893</v>
      </c>
      <c r="B564" t="str">
        <f>VLOOKUP(C564,[1]CBRO2015!B:AK,7,0)</f>
        <v>Psittacidae</v>
      </c>
      <c r="C564" s="4" t="s">
        <v>384</v>
      </c>
      <c r="D564">
        <v>1</v>
      </c>
      <c r="L564" t="s">
        <v>347</v>
      </c>
      <c r="M564" t="s">
        <v>331</v>
      </c>
      <c r="R564" t="s">
        <v>511</v>
      </c>
      <c r="S564" t="str">
        <f>VLOOKUP(C564,[1]CBRO2015!B:AK,2,0)</f>
        <v>maracanã-pequena</v>
      </c>
      <c r="T564" t="str">
        <f>VLOOKUP(C564,[1]CBRO2015!B:AK,25,0)</f>
        <v>M</v>
      </c>
      <c r="U564" t="str">
        <f>VLOOKUP(C564,[1]CBRO2015!B:AK,32,0)</f>
        <v>F</v>
      </c>
      <c r="V564">
        <f>VLOOKUP(C564,[1]CBRO2015!B:AK,33,0)</f>
        <v>0</v>
      </c>
      <c r="W564">
        <f>VLOOKUP(C564,[1]CBRO2015!B:AK,34,0)</f>
        <v>0</v>
      </c>
      <c r="X564">
        <f>VLOOKUP(C564,[2]matriz_atualizada!A:AK,10,0)</f>
        <v>0</v>
      </c>
      <c r="Y564" t="str">
        <f>VLOOKUP(C564,[2]matriz_atualizada!A:AK,9,0)</f>
        <v>LC</v>
      </c>
    </row>
    <row r="565" spans="1:26" hidden="1" x14ac:dyDescent="0.25">
      <c r="A565">
        <f>VLOOKUP(C565,[1]CBRO2015!B:AK,3,0)</f>
        <v>1904</v>
      </c>
      <c r="B565" t="str">
        <f>VLOOKUP(C565,[1]CBRO2015!B:AK,7,0)</f>
        <v>Psittacidae</v>
      </c>
      <c r="C565" s="4" t="s">
        <v>49</v>
      </c>
      <c r="D565">
        <v>1</v>
      </c>
      <c r="L565" t="s">
        <v>347</v>
      </c>
      <c r="M565" t="s">
        <v>331</v>
      </c>
      <c r="R565" t="s">
        <v>511</v>
      </c>
      <c r="S565" t="str">
        <f>VLOOKUP(C565,[1]CBRO2015!B:AK,2,0)</f>
        <v>periquitão</v>
      </c>
      <c r="T565" t="str">
        <f>VLOOKUP(C565,[1]CBRO2015!B:AK,25,0)</f>
        <v>L</v>
      </c>
      <c r="U565" t="str">
        <f>VLOOKUP(C565,[1]CBRO2015!B:AK,32,0)</f>
        <v>F</v>
      </c>
      <c r="V565">
        <f>VLOOKUP(C565,[1]CBRO2015!B:AK,33,0)</f>
        <v>0</v>
      </c>
      <c r="W565">
        <f>VLOOKUP(C565,[1]CBRO2015!B:AK,34,0)</f>
        <v>0</v>
      </c>
      <c r="X565">
        <f>VLOOKUP(C565,[2]matriz_atualizada!A:AK,10,0)</f>
        <v>0</v>
      </c>
      <c r="Y565" t="str">
        <f>VLOOKUP(C565,[2]matriz_atualizada!A:AK,9,0)</f>
        <v>LC</v>
      </c>
    </row>
    <row r="566" spans="1:26" hidden="1" x14ac:dyDescent="0.25">
      <c r="A566">
        <f>VLOOKUP(C566,[1]CBRO2015!B:AK,3,0)</f>
        <v>2220</v>
      </c>
      <c r="B566" t="str">
        <f>VLOOKUP(C566,[1]CBRO2015!B:AK,7,0)</f>
        <v>Thamnophilidae</v>
      </c>
      <c r="C566" s="4" t="s">
        <v>53</v>
      </c>
      <c r="D566">
        <v>1</v>
      </c>
      <c r="L566" t="s">
        <v>347</v>
      </c>
      <c r="M566" t="s">
        <v>331</v>
      </c>
      <c r="R566" t="s">
        <v>511</v>
      </c>
      <c r="S566" t="str">
        <f>VLOOKUP(C566,[1]CBRO2015!B:AK,2,0)</f>
        <v>choquinha-lisa</v>
      </c>
      <c r="T566" t="str">
        <f>VLOOKUP(C566,[1]CBRO2015!B:AK,25,0)</f>
        <v>M</v>
      </c>
      <c r="U566" t="str">
        <f>VLOOKUP(C566,[1]CBRO2015!B:AK,32,0)</f>
        <v>F</v>
      </c>
      <c r="V566">
        <f>VLOOKUP(C566,[1]CBRO2015!B:AK,33,0)</f>
        <v>0</v>
      </c>
      <c r="W566">
        <f>VLOOKUP(C566,[1]CBRO2015!B:AK,34,0)</f>
        <v>0</v>
      </c>
      <c r="X566">
        <f>VLOOKUP(C566,[2]matriz_atualizada!A:AK,10,0)</f>
        <v>0</v>
      </c>
      <c r="Y566" t="str">
        <f>VLOOKUP(C566,[2]matriz_atualizada!A:AK,9,0)</f>
        <v>LC</v>
      </c>
    </row>
    <row r="567" spans="1:26" hidden="1" x14ac:dyDescent="0.25">
      <c r="A567">
        <f>VLOOKUP(C567,[1]CBRO2015!B:AK,3,0)</f>
        <v>2252</v>
      </c>
      <c r="B567" t="str">
        <f>VLOOKUP(C567,[1]CBRO2015!B:AK,7,0)</f>
        <v>Thamnophilidae</v>
      </c>
      <c r="C567" s="4" t="s">
        <v>198</v>
      </c>
      <c r="D567">
        <v>1</v>
      </c>
      <c r="L567" t="s">
        <v>347</v>
      </c>
      <c r="M567" t="s">
        <v>331</v>
      </c>
      <c r="R567" t="s">
        <v>511</v>
      </c>
      <c r="S567" t="str">
        <f>VLOOKUP(C567,[1]CBRO2015!B:AK,2,0)</f>
        <v>choca-barrada</v>
      </c>
      <c r="T567" t="str">
        <f>VLOOKUP(C567,[1]CBRO2015!B:AK,25,0)</f>
        <v>L</v>
      </c>
      <c r="U567" t="str">
        <f>VLOOKUP(C567,[1]CBRO2015!B:AK,32,0)</f>
        <v>N</v>
      </c>
      <c r="V567">
        <f>VLOOKUP(C567,[1]CBRO2015!B:AK,33,0)</f>
        <v>0</v>
      </c>
      <c r="W567">
        <f>VLOOKUP(C567,[1]CBRO2015!B:AK,34,0)</f>
        <v>0</v>
      </c>
      <c r="X567">
        <f>VLOOKUP(C567,[2]matriz_atualizada!A:AK,10,0)</f>
        <v>0</v>
      </c>
      <c r="Y567" t="str">
        <f>VLOOKUP(C567,[2]matriz_atualizada!A:AK,9,0)</f>
        <v>LC</v>
      </c>
    </row>
    <row r="568" spans="1:26" hidden="1" x14ac:dyDescent="0.25">
      <c r="A568">
        <f>VLOOKUP(C568,[1]CBRO2015!B:AK,3,0)</f>
        <v>2259</v>
      </c>
      <c r="B568" t="str">
        <f>VLOOKUP(C568,[1]CBRO2015!B:AK,7,0)</f>
        <v>Thamnophilidae</v>
      </c>
      <c r="C568" s="4" t="s">
        <v>524</v>
      </c>
      <c r="D568">
        <v>1</v>
      </c>
      <c r="L568" t="s">
        <v>347</v>
      </c>
      <c r="M568" t="s">
        <v>331</v>
      </c>
      <c r="R568" t="s">
        <v>511</v>
      </c>
      <c r="S568" t="str">
        <f>VLOOKUP(C568,[1]CBRO2015!B:AK,2,0)</f>
        <v>choca-de-chapéu-vermelho</v>
      </c>
      <c r="T568" t="str">
        <f>VLOOKUP(C568,[1]CBRO2015!B:AK,25,0)</f>
        <v>L</v>
      </c>
      <c r="U568" t="str">
        <f>VLOOKUP(C568,[1]CBRO2015!B:AK,32,0)</f>
        <v>N</v>
      </c>
      <c r="V568">
        <f>VLOOKUP(C568,[1]CBRO2015!B:AK,33,0)</f>
        <v>0</v>
      </c>
      <c r="W568">
        <f>VLOOKUP(C568,[1]CBRO2015!B:AK,34,0)</f>
        <v>0</v>
      </c>
      <c r="X568">
        <f>VLOOKUP(C568,[2]matriz_atualizada!A:AK,10,0)</f>
        <v>0</v>
      </c>
      <c r="Y568" t="str">
        <f>VLOOKUP(C568,[2]matriz_atualizada!A:AK,9,0)</f>
        <v>LC</v>
      </c>
    </row>
    <row r="569" spans="1:26" hidden="1" x14ac:dyDescent="0.25">
      <c r="A569">
        <f>VLOOKUP(C569,[1]CBRO2015!B:AK,3,0)</f>
        <v>2289</v>
      </c>
      <c r="B569" t="str">
        <f>VLOOKUP(C569,[1]CBRO2015!B:AK,7,0)</f>
        <v>Thamnophilidae</v>
      </c>
      <c r="C569" s="4" t="s">
        <v>199</v>
      </c>
      <c r="D569">
        <v>1</v>
      </c>
      <c r="L569" t="s">
        <v>347</v>
      </c>
      <c r="M569" t="s">
        <v>331</v>
      </c>
      <c r="R569" t="s">
        <v>511</v>
      </c>
      <c r="S569" t="str">
        <f>VLOOKUP(C569,[1]CBRO2015!B:AK,2,0)</f>
        <v>choca-da-mata</v>
      </c>
      <c r="T569" t="str">
        <f>VLOOKUP(C569,[1]CBRO2015!B:AK,25,0)</f>
        <v>L</v>
      </c>
      <c r="U569" t="str">
        <f>VLOOKUP(C569,[1]CBRO2015!B:AK,32,0)</f>
        <v>F</v>
      </c>
      <c r="V569">
        <f>VLOOKUP(C569,[1]CBRO2015!B:AK,33,0)</f>
        <v>0</v>
      </c>
      <c r="W569">
        <f>VLOOKUP(C569,[1]CBRO2015!B:AK,34,0)</f>
        <v>0</v>
      </c>
      <c r="X569">
        <f>VLOOKUP(C569,[2]matriz_atualizada!A:AK,10,0)</f>
        <v>0</v>
      </c>
      <c r="Y569" t="str">
        <f>VLOOKUP(C569,[2]matriz_atualizada!A:AK,9,0)</f>
        <v>LC</v>
      </c>
    </row>
    <row r="570" spans="1:26" hidden="1" x14ac:dyDescent="0.25">
      <c r="A570">
        <f>VLOOKUP(C570,[1]CBRO2015!B:AK,3,0)</f>
        <v>2323</v>
      </c>
      <c r="B570" t="str">
        <f>VLOOKUP(C570,[1]CBRO2015!B:AK,7,0)</f>
        <v>Thamnophilidae</v>
      </c>
      <c r="C570" s="4" t="s">
        <v>200</v>
      </c>
      <c r="D570">
        <v>1</v>
      </c>
      <c r="L570" t="s">
        <v>347</v>
      </c>
      <c r="M570" t="s">
        <v>331</v>
      </c>
      <c r="R570" t="s">
        <v>511</v>
      </c>
      <c r="S570" t="str">
        <f>VLOOKUP(C570,[1]CBRO2015!B:AK,2,0)</f>
        <v>choró-boi</v>
      </c>
      <c r="T570" t="str">
        <f>VLOOKUP(C570,[1]CBRO2015!B:AK,25,0)</f>
        <v>L</v>
      </c>
      <c r="U570" t="str">
        <f>VLOOKUP(C570,[1]CBRO2015!B:AK,32,0)</f>
        <v>F</v>
      </c>
      <c r="V570">
        <f>VLOOKUP(C570,[1]CBRO2015!B:AK,33,0)</f>
        <v>0</v>
      </c>
      <c r="W570">
        <f>VLOOKUP(C570,[1]CBRO2015!B:AK,34,0)</f>
        <v>0</v>
      </c>
      <c r="X570">
        <f>VLOOKUP(C570,[2]matriz_atualizada!A:AK,10,0)</f>
        <v>0</v>
      </c>
      <c r="Y570" t="str">
        <f>VLOOKUP(C570,[2]matriz_atualizada!A:AK,9,0)</f>
        <v>LC</v>
      </c>
    </row>
    <row r="571" spans="1:26" hidden="1" x14ac:dyDescent="0.25">
      <c r="A571">
        <f>VLOOKUP(C571,[1]CBRO2015!B:AK,3,0)</f>
        <v>2330</v>
      </c>
      <c r="B571" t="str">
        <f>VLOOKUP(C571,[1]CBRO2015!B:AK,7,0)</f>
        <v>Thamnophilidae</v>
      </c>
      <c r="C571" s="4" t="s">
        <v>385</v>
      </c>
      <c r="D571">
        <v>1</v>
      </c>
      <c r="L571" t="s">
        <v>347</v>
      </c>
      <c r="M571" t="s">
        <v>331</v>
      </c>
      <c r="R571" t="s">
        <v>511</v>
      </c>
      <c r="S571" t="str">
        <f>VLOOKUP(C571,[1]CBRO2015!B:AK,2,0)</f>
        <v>chocão-carijó</v>
      </c>
      <c r="T571" t="str">
        <f>VLOOKUP(C571,[1]CBRO2015!B:AK,25,0)</f>
        <v>H</v>
      </c>
      <c r="U571" t="str">
        <f>VLOOKUP(C571,[1]CBRO2015!B:AK,32,0)</f>
        <v>F</v>
      </c>
      <c r="V571" t="str">
        <f>VLOOKUP(C571,[1]CBRO2015!B:AK,33,0)</f>
        <v>MA</v>
      </c>
      <c r="W571">
        <f>VLOOKUP(C571,[1]CBRO2015!B:AK,34,0)</f>
        <v>0</v>
      </c>
      <c r="X571">
        <f>VLOOKUP(C571,[2]matriz_atualizada!A:AK,10,0)</f>
        <v>0</v>
      </c>
      <c r="Y571" t="str">
        <f>VLOOKUP(C571,[2]matriz_atualizada!A:AK,9,0)</f>
        <v>LC</v>
      </c>
    </row>
    <row r="572" spans="1:26" hidden="1" x14ac:dyDescent="0.25">
      <c r="A572">
        <f>VLOOKUP(C572,[1]CBRO2015!B:AK,3,0)</f>
        <v>2334</v>
      </c>
      <c r="B572" t="str">
        <f>VLOOKUP(C572,[1]CBRO2015!B:AK,7,0)</f>
        <v>Thamnophilidae</v>
      </c>
      <c r="C572" s="4" t="s">
        <v>386</v>
      </c>
      <c r="D572">
        <v>1</v>
      </c>
      <c r="L572" t="s">
        <v>347</v>
      </c>
      <c r="M572" t="s">
        <v>331</v>
      </c>
      <c r="R572" t="s">
        <v>511</v>
      </c>
      <c r="S572" t="str">
        <f>VLOOKUP(C572,[1]CBRO2015!B:AK,2,0)</f>
        <v>matracão</v>
      </c>
      <c r="T572" t="str">
        <f>VLOOKUP(C572,[1]CBRO2015!B:AK,25,0)</f>
        <v>M</v>
      </c>
      <c r="U572" t="str">
        <f>VLOOKUP(C572,[1]CBRO2015!B:AK,32,0)</f>
        <v>F</v>
      </c>
      <c r="V572">
        <f>VLOOKUP(C572,[1]CBRO2015!B:AK,33,0)</f>
        <v>0</v>
      </c>
      <c r="W572">
        <f>VLOOKUP(C572,[1]CBRO2015!B:AK,34,0)</f>
        <v>0</v>
      </c>
      <c r="X572">
        <f>VLOOKUP(C572,[2]matriz_atualizada!A:AK,10,0)</f>
        <v>0</v>
      </c>
      <c r="Y572" t="str">
        <f>VLOOKUP(C572,[2]matriz_atualizada!A:AK,9,0)</f>
        <v>LC</v>
      </c>
    </row>
    <row r="573" spans="1:26" hidden="1" x14ac:dyDescent="0.25">
      <c r="A573">
        <f>VLOOKUP(C573,[1]CBRO2015!B:AK,3,0)</f>
        <v>2551</v>
      </c>
      <c r="B573" t="str">
        <f>VLOOKUP(C573,[1]CBRO2015!B:AK,7,0)</f>
        <v>Conopophagidae</v>
      </c>
      <c r="C573" s="4" t="s">
        <v>202</v>
      </c>
      <c r="D573">
        <v>1</v>
      </c>
      <c r="L573" t="s">
        <v>347</v>
      </c>
      <c r="M573" t="s">
        <v>331</v>
      </c>
      <c r="R573" t="s">
        <v>511</v>
      </c>
      <c r="S573" t="str">
        <f>VLOOKUP(C573,[1]CBRO2015!B:AK,2,0)</f>
        <v>chupa-dente</v>
      </c>
      <c r="T573" t="str">
        <f>VLOOKUP(C573,[1]CBRO2015!B:AK,25,0)</f>
        <v>M</v>
      </c>
      <c r="U573" t="str">
        <f>VLOOKUP(C573,[1]CBRO2015!B:AK,32,0)</f>
        <v>F</v>
      </c>
      <c r="V573" t="str">
        <f>VLOOKUP(C573,[1]CBRO2015!B:AK,33,0)</f>
        <v>MA</v>
      </c>
      <c r="W573">
        <f>VLOOKUP(C573,[1]CBRO2015!B:AK,34,0)</f>
        <v>0</v>
      </c>
      <c r="X573">
        <f>VLOOKUP(C573,[2]matriz_atualizada!A:AK,10,0)</f>
        <v>0</v>
      </c>
      <c r="Y573" t="str">
        <f>VLOOKUP(C573,[2]matriz_atualizada!A:AK,9,0)</f>
        <v>LC</v>
      </c>
    </row>
    <row r="574" spans="1:26" hidden="1" x14ac:dyDescent="0.25">
      <c r="A574">
        <f>VLOOKUP(C574,[1]CBRO2015!B:AK,3,0)</f>
        <v>2667</v>
      </c>
      <c r="B574" t="str">
        <f>VLOOKUP(C574,[1]CBRO2015!B:AK,7,0)</f>
        <v>Scleruridae</v>
      </c>
      <c r="C574" s="4" t="s">
        <v>387</v>
      </c>
      <c r="D574">
        <v>1</v>
      </c>
      <c r="L574" t="s">
        <v>347</v>
      </c>
      <c r="M574" t="s">
        <v>331</v>
      </c>
      <c r="R574" t="s">
        <v>511</v>
      </c>
      <c r="S574" t="str">
        <f>VLOOKUP(C574,[1]CBRO2015!B:AK,2,0)</f>
        <v>vira-folha</v>
      </c>
      <c r="T574" t="str">
        <f>VLOOKUP(C574,[1]CBRO2015!B:AK,25,0)</f>
        <v>H</v>
      </c>
      <c r="U574" t="str">
        <f>VLOOKUP(C574,[1]CBRO2015!B:AK,32,0)</f>
        <v>F</v>
      </c>
      <c r="V574" t="str">
        <f>VLOOKUP(C574,[1]CBRO2015!B:AK,33,0)</f>
        <v>MA</v>
      </c>
      <c r="W574">
        <f>VLOOKUP(C574,[1]CBRO2015!B:AK,34,0)</f>
        <v>0</v>
      </c>
      <c r="X574">
        <f>VLOOKUP(C574,[2]matriz_atualizada!A:AK,10,0)</f>
        <v>0</v>
      </c>
      <c r="Y574" t="str">
        <f>VLOOKUP(C574,[2]matriz_atualizada!A:AK,9,0)</f>
        <v>LC</v>
      </c>
    </row>
    <row r="575" spans="1:26" hidden="1" x14ac:dyDescent="0.25">
      <c r="A575">
        <f>VLOOKUP(C575,[1]CBRO2015!B:AK,3,0)</f>
        <v>2701</v>
      </c>
      <c r="B575" t="str">
        <f>VLOOKUP(C575,[1]CBRO2015!B:AK,7,0)</f>
        <v>Dendrocolaptidae</v>
      </c>
      <c r="C575" s="4" t="s">
        <v>63</v>
      </c>
      <c r="D575">
        <v>1</v>
      </c>
      <c r="L575" t="s">
        <v>347</v>
      </c>
      <c r="M575" t="s">
        <v>331</v>
      </c>
      <c r="R575" t="s">
        <v>511</v>
      </c>
      <c r="S575" t="str">
        <f>VLOOKUP(C575,[1]CBRO2015!B:AK,2,0)</f>
        <v>arapaçu-verde</v>
      </c>
      <c r="T575" t="str">
        <f>VLOOKUP(C575,[1]CBRO2015!B:AK,25,0)</f>
        <v>M</v>
      </c>
      <c r="U575" t="str">
        <f>VLOOKUP(C575,[1]CBRO2015!B:AK,32,0)</f>
        <v>F</v>
      </c>
      <c r="V575">
        <f>VLOOKUP(C575,[1]CBRO2015!B:AK,33,0)</f>
        <v>0</v>
      </c>
      <c r="W575">
        <f>VLOOKUP(C575,[1]CBRO2015!B:AK,34,0)</f>
        <v>0</v>
      </c>
      <c r="X575">
        <f>VLOOKUP(C575,[2]matriz_atualizada!A:AK,10,0)</f>
        <v>0</v>
      </c>
      <c r="Y575" t="str">
        <f>VLOOKUP(C575,[2]matriz_atualizada!A:AK,9,0)</f>
        <v>LC</v>
      </c>
    </row>
    <row r="576" spans="1:26" hidden="1" x14ac:dyDescent="0.25">
      <c r="A576">
        <f>VLOOKUP(C576,[1]CBRO2015!B:AK,3,0)</f>
        <v>2833</v>
      </c>
      <c r="B576" t="str">
        <f>VLOOKUP(C576,[1]CBRO2015!B:AK,7,0)</f>
        <v>Dendrocolaptidae</v>
      </c>
      <c r="C576" s="4" t="s">
        <v>388</v>
      </c>
      <c r="D576">
        <v>1</v>
      </c>
      <c r="L576" t="s">
        <v>347</v>
      </c>
      <c r="M576" t="s">
        <v>331</v>
      </c>
      <c r="R576" t="s">
        <v>511</v>
      </c>
      <c r="S576" t="str">
        <f>VLOOKUP(C576,[1]CBRO2015!B:AK,2,0)</f>
        <v>arapaçu-de-garganta-branca</v>
      </c>
      <c r="T576" t="str">
        <f>VLOOKUP(C576,[1]CBRO2015!B:AK,25,0)</f>
        <v>M</v>
      </c>
      <c r="U576" t="str">
        <f>VLOOKUP(C576,[1]CBRO2015!B:AK,32,0)</f>
        <v>F</v>
      </c>
      <c r="V576">
        <f>VLOOKUP(C576,[1]CBRO2015!B:AK,33,0)</f>
        <v>0</v>
      </c>
      <c r="W576">
        <f>VLOOKUP(C576,[1]CBRO2015!B:AK,34,0)</f>
        <v>0</v>
      </c>
      <c r="X576">
        <f>VLOOKUP(C576,[2]matriz_atualizada!A:AK,10,0)</f>
        <v>0</v>
      </c>
      <c r="Y576" t="str">
        <f>VLOOKUP(C576,[2]matriz_atualizada!A:AK,9,0)</f>
        <v>LC</v>
      </c>
    </row>
    <row r="577" spans="1:25" hidden="1" x14ac:dyDescent="0.25">
      <c r="A577">
        <f>VLOOKUP(C577,[1]CBRO2015!B:AK,3,0)</f>
        <v>2727</v>
      </c>
      <c r="B577" t="str">
        <f>VLOOKUP(C577,[1]CBRO2015!B:AK,7,0)</f>
        <v>Dendrocolaptidae</v>
      </c>
      <c r="C577" s="4" t="s">
        <v>389</v>
      </c>
      <c r="D577">
        <v>1</v>
      </c>
      <c r="L577" t="s">
        <v>347</v>
      </c>
      <c r="M577" t="s">
        <v>331</v>
      </c>
      <c r="R577" t="s">
        <v>511</v>
      </c>
      <c r="S577" t="str">
        <f>VLOOKUP(C577,[1]CBRO2015!B:AK,2,0)</f>
        <v>arapaçu-rajado</v>
      </c>
      <c r="T577" t="str">
        <f>VLOOKUP(C577,[1]CBRO2015!B:AK,25,0)</f>
        <v>H</v>
      </c>
      <c r="U577" t="str">
        <f>VLOOKUP(C577,[1]CBRO2015!B:AK,32,0)</f>
        <v>F</v>
      </c>
      <c r="V577" t="str">
        <f>VLOOKUP(C577,[1]CBRO2015!B:AK,33,0)</f>
        <v>MA</v>
      </c>
      <c r="W577">
        <f>VLOOKUP(C577,[1]CBRO2015!B:AK,34,0)</f>
        <v>0</v>
      </c>
      <c r="X577">
        <f>VLOOKUP(C577,[2]matriz_atualizada!A:AK,10,0)</f>
        <v>0</v>
      </c>
      <c r="Y577" t="str">
        <f>VLOOKUP(C577,[2]matriz_atualizada!A:AK,9,0)</f>
        <v>LC</v>
      </c>
    </row>
    <row r="578" spans="1:25" hidden="1" x14ac:dyDescent="0.25">
      <c r="A578">
        <f>VLOOKUP(C578,[1]CBRO2015!B:AK,3,0)</f>
        <v>2789</v>
      </c>
      <c r="B578" t="str">
        <f>VLOOKUP(C578,[1]CBRO2015!B:AK,7,0)</f>
        <v>Dendrocolaptidae</v>
      </c>
      <c r="C578" s="4" t="s">
        <v>203</v>
      </c>
      <c r="D578">
        <v>1</v>
      </c>
      <c r="L578" t="s">
        <v>347</v>
      </c>
      <c r="M578" t="s">
        <v>331</v>
      </c>
      <c r="R578" t="s">
        <v>511</v>
      </c>
      <c r="S578" t="str">
        <f>VLOOKUP(C578,[1]CBRO2015!B:AK,2,0)</f>
        <v>arapaçu-de-cerrado</v>
      </c>
      <c r="T578" t="str">
        <f>VLOOKUP(C578,[1]CBRO2015!B:AK,25,0)</f>
        <v>M</v>
      </c>
      <c r="U578" t="str">
        <f>VLOOKUP(C578,[1]CBRO2015!B:AK,32,0)</f>
        <v>F</v>
      </c>
      <c r="V578">
        <f>VLOOKUP(C578,[1]CBRO2015!B:AK,33,0)</f>
        <v>0</v>
      </c>
      <c r="W578">
        <f>VLOOKUP(C578,[1]CBRO2015!B:AK,34,0)</f>
        <v>0</v>
      </c>
      <c r="X578">
        <f>VLOOKUP(C578,[2]matriz_atualizada!A:AK,10,0)</f>
        <v>0</v>
      </c>
      <c r="Y578" t="str">
        <f>VLOOKUP(C578,[2]matriz_atualizada!A:AK,9,0)</f>
        <v>LC</v>
      </c>
    </row>
    <row r="579" spans="1:25" hidden="1" x14ac:dyDescent="0.25">
      <c r="A579">
        <f>VLOOKUP(C579,[1]CBRO2015!B:AK,3,0)</f>
        <v>2860</v>
      </c>
      <c r="B579" t="str">
        <f>VLOOKUP(C579,[1]CBRO2015!B:AK,7,0)</f>
        <v>Xenopidae</v>
      </c>
      <c r="C579" s="4" t="s">
        <v>390</v>
      </c>
      <c r="D579">
        <v>1</v>
      </c>
      <c r="L579" t="s">
        <v>347</v>
      </c>
      <c r="M579" t="s">
        <v>331</v>
      </c>
      <c r="R579" t="s">
        <v>511</v>
      </c>
      <c r="S579" t="str">
        <f>VLOOKUP(C579,[1]CBRO2015!B:AK,2,0)</f>
        <v>bico-virado-carijó</v>
      </c>
      <c r="T579" t="str">
        <f>VLOOKUP(C579,[1]CBRO2015!B:AK,25,0)</f>
        <v>M</v>
      </c>
      <c r="U579" t="str">
        <f>VLOOKUP(C579,[1]CBRO2015!B:AK,32,0)</f>
        <v>F</v>
      </c>
      <c r="V579">
        <f>VLOOKUP(C579,[1]CBRO2015!B:AK,33,0)</f>
        <v>0</v>
      </c>
      <c r="W579">
        <f>VLOOKUP(C579,[1]CBRO2015!B:AK,34,0)</f>
        <v>0</v>
      </c>
      <c r="X579">
        <f>VLOOKUP(C579,[2]matriz_atualizada!A:AK,10,0)</f>
        <v>0</v>
      </c>
      <c r="Y579">
        <f>VLOOKUP(C579,[2]matriz_atualizada!A:AK,9,0)</f>
        <v>0</v>
      </c>
    </row>
    <row r="580" spans="1:25" hidden="1" x14ac:dyDescent="0.25">
      <c r="A580">
        <f>VLOOKUP(C580,[1]CBRO2015!B:AK,3,0)</f>
        <v>2879</v>
      </c>
      <c r="B580" t="str">
        <f>VLOOKUP(C580,[1]CBRO2015!B:AK,7,0)</f>
        <v>Furnariidae</v>
      </c>
      <c r="C580" s="4" t="s">
        <v>539</v>
      </c>
      <c r="D580">
        <v>1</v>
      </c>
      <c r="L580" t="s">
        <v>347</v>
      </c>
      <c r="M580" t="s">
        <v>331</v>
      </c>
      <c r="R580" t="s">
        <v>511</v>
      </c>
      <c r="S580" t="str">
        <f>VLOOKUP(C580,[1]CBRO2015!B:AK,2,0)</f>
        <v>casaca-de-couro-da-lama</v>
      </c>
      <c r="T580" t="str">
        <f>VLOOKUP(C580,[1]CBRO2015!B:AK,25,0)</f>
        <v>L</v>
      </c>
      <c r="U580" t="str">
        <f>VLOOKUP(C580,[1]CBRO2015!B:AK,32,0)</f>
        <v>F</v>
      </c>
      <c r="V580">
        <f>VLOOKUP(C580,[1]CBRO2015!B:AK,33,0)</f>
        <v>0</v>
      </c>
      <c r="W580">
        <f>VLOOKUP(C580,[1]CBRO2015!B:AK,34,0)</f>
        <v>0</v>
      </c>
      <c r="X580">
        <f>VLOOKUP(C580,[2]matriz_atualizada!A:AK,10,0)</f>
        <v>0</v>
      </c>
      <c r="Y580" t="str">
        <f>VLOOKUP(C580,[2]matriz_atualizada!A:AK,9,0)</f>
        <v>LC</v>
      </c>
    </row>
    <row r="581" spans="1:25" hidden="1" x14ac:dyDescent="0.25">
      <c r="A581">
        <f>VLOOKUP(C581,[1]CBRO2015!B:AK,3,0)</f>
        <v>2889</v>
      </c>
      <c r="B581" t="str">
        <f>VLOOKUP(C581,[1]CBRO2015!B:AK,7,0)</f>
        <v>Furnariidae</v>
      </c>
      <c r="C581" s="4" t="s">
        <v>204</v>
      </c>
      <c r="D581">
        <v>1</v>
      </c>
      <c r="L581" t="s">
        <v>347</v>
      </c>
      <c r="M581" t="s">
        <v>331</v>
      </c>
      <c r="R581" t="s">
        <v>511</v>
      </c>
      <c r="S581" t="str">
        <f>VLOOKUP(C581,[1]CBRO2015!B:AK,2,0)</f>
        <v>joão-de-barro</v>
      </c>
      <c r="T581" t="str">
        <f>VLOOKUP(C581,[1]CBRO2015!B:AK,25,0)</f>
        <v>L</v>
      </c>
      <c r="U581" t="str">
        <f>VLOOKUP(C581,[1]CBRO2015!B:AK,32,0)</f>
        <v>N</v>
      </c>
      <c r="V581">
        <f>VLOOKUP(C581,[1]CBRO2015!B:AK,33,0)</f>
        <v>0</v>
      </c>
      <c r="W581">
        <f>VLOOKUP(C581,[1]CBRO2015!B:AK,34,0)</f>
        <v>0</v>
      </c>
      <c r="X581">
        <f>VLOOKUP(C581,[2]matriz_atualizada!A:AK,10,0)</f>
        <v>0</v>
      </c>
      <c r="Y581" t="str">
        <f>VLOOKUP(C581,[2]matriz_atualizada!A:AK,9,0)</f>
        <v>LC</v>
      </c>
    </row>
    <row r="582" spans="1:25" hidden="1" x14ac:dyDescent="0.25">
      <c r="A582">
        <f>VLOOKUP(C582,[1]CBRO2015!B:AK,3,0)</f>
        <v>2899</v>
      </c>
      <c r="B582" t="str">
        <f>VLOOKUP(C582,[1]CBRO2015!B:AK,7,0)</f>
        <v>Furnariidae</v>
      </c>
      <c r="C582" s="4" t="s">
        <v>205</v>
      </c>
      <c r="D582">
        <v>1</v>
      </c>
      <c r="L582" t="s">
        <v>347</v>
      </c>
      <c r="M582" t="s">
        <v>331</v>
      </c>
      <c r="R582" t="s">
        <v>511</v>
      </c>
      <c r="S582" t="str">
        <f>VLOOKUP(C582,[1]CBRO2015!B:AK,2,0)</f>
        <v>joão-porca</v>
      </c>
      <c r="T582" t="str">
        <f>VLOOKUP(C582,[1]CBRO2015!B:AK,25,0)</f>
        <v>M</v>
      </c>
      <c r="U582" t="str">
        <f>VLOOKUP(C582,[1]CBRO2015!B:AK,32,0)</f>
        <v>F</v>
      </c>
      <c r="V582">
        <f>VLOOKUP(C582,[1]CBRO2015!B:AK,33,0)</f>
        <v>0</v>
      </c>
      <c r="W582">
        <f>VLOOKUP(C582,[1]CBRO2015!B:AK,34,0)</f>
        <v>0</v>
      </c>
      <c r="X582">
        <f>VLOOKUP(C582,[2]matriz_atualizada!A:AK,10,0)</f>
        <v>0</v>
      </c>
      <c r="Y582" t="str">
        <f>VLOOKUP(C582,[2]matriz_atualizada!A:AK,9,0)</f>
        <v>LC</v>
      </c>
    </row>
    <row r="583" spans="1:25" hidden="1" x14ac:dyDescent="0.25">
      <c r="A583">
        <f>VLOOKUP(C583,[1]CBRO2015!B:AK,3,0)</f>
        <v>2964</v>
      </c>
      <c r="B583" t="str">
        <f>VLOOKUP(C583,[1]CBRO2015!B:AK,7,0)</f>
        <v>Furnariidae</v>
      </c>
      <c r="C583" s="4" t="s">
        <v>391</v>
      </c>
      <c r="D583">
        <v>1</v>
      </c>
      <c r="L583" t="s">
        <v>347</v>
      </c>
      <c r="M583" t="s">
        <v>331</v>
      </c>
      <c r="R583" t="s">
        <v>511</v>
      </c>
      <c r="S583" t="str">
        <f>VLOOKUP(C583,[1]CBRO2015!B:AK,2,0)</f>
        <v>trepador-quiete</v>
      </c>
      <c r="T583" t="str">
        <f>VLOOKUP(C583,[1]CBRO2015!B:AK,25,0)</f>
        <v>M</v>
      </c>
      <c r="U583" t="str">
        <f>VLOOKUP(C583,[1]CBRO2015!B:AK,32,0)</f>
        <v>F</v>
      </c>
      <c r="V583">
        <f>VLOOKUP(C583,[1]CBRO2015!B:AK,33,0)</f>
        <v>0</v>
      </c>
      <c r="W583">
        <f>VLOOKUP(C583,[1]CBRO2015!B:AK,34,0)</f>
        <v>0</v>
      </c>
      <c r="X583">
        <f>VLOOKUP(C583,[2]matriz_atualizada!A:AK,10,0)</f>
        <v>0</v>
      </c>
      <c r="Y583" t="str">
        <f>VLOOKUP(C583,[2]matriz_atualizada!A:AK,9,0)</f>
        <v>LC</v>
      </c>
    </row>
    <row r="584" spans="1:25" hidden="1" x14ac:dyDescent="0.25">
      <c r="A584">
        <f>VLOOKUP(C584,[1]CBRO2015!B:AK,3,0)</f>
        <v>2954</v>
      </c>
      <c r="B584" t="str">
        <f>VLOOKUP(C584,[1]CBRO2015!B:AK,7,0)</f>
        <v>Furnariidae</v>
      </c>
      <c r="C584" s="4" t="s">
        <v>392</v>
      </c>
      <c r="D584">
        <v>1</v>
      </c>
      <c r="L584" t="s">
        <v>347</v>
      </c>
      <c r="M584" t="s">
        <v>331</v>
      </c>
      <c r="R584" t="s">
        <v>511</v>
      </c>
      <c r="S584" t="str">
        <f>VLOOKUP(C584,[1]CBRO2015!B:AK,2,0)</f>
        <v>limpa-folha-de-testa-baia</v>
      </c>
      <c r="T584" t="str">
        <f>VLOOKUP(C584,[1]CBRO2015!B:AK,25,0)</f>
        <v>M</v>
      </c>
      <c r="U584" t="str">
        <f>VLOOKUP(C584,[1]CBRO2015!B:AK,32,0)</f>
        <v>F</v>
      </c>
      <c r="V584">
        <f>VLOOKUP(C584,[1]CBRO2015!B:AK,33,0)</f>
        <v>0</v>
      </c>
      <c r="W584">
        <f>VLOOKUP(C584,[1]CBRO2015!B:AK,34,0)</f>
        <v>0</v>
      </c>
      <c r="X584" t="e">
        <f>VLOOKUP(C584,[2]matriz_atualizada!A:AK,10,0)</f>
        <v>#N/A</v>
      </c>
      <c r="Y584" t="e">
        <f>VLOOKUP(C584,[2]matriz_atualizada!A:AK,9,0)</f>
        <v>#N/A</v>
      </c>
    </row>
    <row r="585" spans="1:25" hidden="1" x14ac:dyDescent="0.25">
      <c r="A585">
        <f>VLOOKUP(C585,[1]CBRO2015!B:AK,3,0)</f>
        <v>2906</v>
      </c>
      <c r="B585" t="str">
        <f>VLOOKUP(C585,[1]CBRO2015!B:AK,7,0)</f>
        <v>Furnariidae</v>
      </c>
      <c r="C585" s="4" t="s">
        <v>206</v>
      </c>
      <c r="D585">
        <v>1</v>
      </c>
      <c r="L585" t="s">
        <v>347</v>
      </c>
      <c r="M585" t="s">
        <v>331</v>
      </c>
      <c r="R585" t="s">
        <v>511</v>
      </c>
      <c r="S585" t="str">
        <f>VLOOKUP(C585,[1]CBRO2015!B:AK,2,0)</f>
        <v>cisqueiro-do-rio</v>
      </c>
      <c r="T585" t="str">
        <f>VLOOKUP(C585,[1]CBRO2015!B:AK,25,0)</f>
        <v>M</v>
      </c>
      <c r="U585" t="str">
        <f>VLOOKUP(C585,[1]CBRO2015!B:AK,32,0)</f>
        <v>F</v>
      </c>
      <c r="V585">
        <f>VLOOKUP(C585,[1]CBRO2015!B:AK,33,0)</f>
        <v>0</v>
      </c>
      <c r="W585">
        <f>VLOOKUP(C585,[1]CBRO2015!B:AK,34,0)</f>
        <v>0</v>
      </c>
      <c r="X585">
        <f>VLOOKUP(C585,[2]matriz_atualizada!A:AK,10,0)</f>
        <v>0</v>
      </c>
      <c r="Y585" t="str">
        <f>VLOOKUP(C585,[2]matriz_atualizada!A:AK,9,0)</f>
        <v>LC</v>
      </c>
    </row>
    <row r="586" spans="1:25" hidden="1" x14ac:dyDescent="0.25">
      <c r="A586">
        <f>VLOOKUP(C586,[1]CBRO2015!B:AK,3,0)</f>
        <v>2929</v>
      </c>
      <c r="B586" t="str">
        <f>VLOOKUP(C586,[1]CBRO2015!B:AK,7,0)</f>
        <v>Furnariidae</v>
      </c>
      <c r="C586" s="4" t="s">
        <v>68</v>
      </c>
      <c r="D586">
        <v>1</v>
      </c>
      <c r="L586" t="s">
        <v>347</v>
      </c>
      <c r="M586" t="s">
        <v>331</v>
      </c>
      <c r="R586" t="s">
        <v>511</v>
      </c>
      <c r="S586" t="str">
        <f>VLOOKUP(C586,[1]CBRO2015!B:AK,2,0)</f>
        <v>barranqueiro-de-olho-branco</v>
      </c>
      <c r="T586" t="str">
        <f>VLOOKUP(C586,[1]CBRO2015!B:AK,25,0)</f>
        <v>M</v>
      </c>
      <c r="U586" t="str">
        <f>VLOOKUP(C586,[1]CBRO2015!B:AK,32,0)</f>
        <v>F</v>
      </c>
      <c r="V586" t="str">
        <f>VLOOKUP(C586,[1]CBRO2015!B:AK,33,0)</f>
        <v>MA</v>
      </c>
      <c r="W586">
        <f>VLOOKUP(C586,[1]CBRO2015!B:AK,34,0)</f>
        <v>0</v>
      </c>
      <c r="X586">
        <f>VLOOKUP(C586,[2]matriz_atualizada!A:AK,10,0)</f>
        <v>0</v>
      </c>
      <c r="Y586" t="str">
        <f>VLOOKUP(C586,[2]matriz_atualizada!A:AK,9,0)</f>
        <v>LC</v>
      </c>
    </row>
    <row r="587" spans="1:25" hidden="1" x14ac:dyDescent="0.25">
      <c r="A587">
        <f>VLOOKUP(C587,[1]CBRO2015!B:AK,3,0)</f>
        <v>2991</v>
      </c>
      <c r="B587" t="str">
        <f>VLOOKUP(C587,[1]CBRO2015!B:AK,7,0)</f>
        <v>Furnariidae</v>
      </c>
      <c r="C587" s="4" t="s">
        <v>533</v>
      </c>
      <c r="D587">
        <v>1</v>
      </c>
      <c r="L587" t="s">
        <v>347</v>
      </c>
      <c r="M587" t="s">
        <v>331</v>
      </c>
      <c r="R587" t="s">
        <v>511</v>
      </c>
      <c r="S587" t="str">
        <f>VLOOKUP(C587,[1]CBRO2015!B:AK,2,0)</f>
        <v>joão-de-pau</v>
      </c>
      <c r="T587" t="str">
        <f>VLOOKUP(C587,[1]CBRO2015!B:AK,25,0)</f>
        <v>M</v>
      </c>
      <c r="U587" t="str">
        <f>VLOOKUP(C587,[1]CBRO2015!B:AK,32,0)</f>
        <v>N</v>
      </c>
      <c r="V587">
        <f>VLOOKUP(C587,[1]CBRO2015!B:AK,33,0)</f>
        <v>0</v>
      </c>
      <c r="W587">
        <f>VLOOKUP(C587,[1]CBRO2015!B:AK,34,0)</f>
        <v>0</v>
      </c>
      <c r="X587">
        <f>VLOOKUP(C587,[2]matriz_atualizada!A:AK,10,0)</f>
        <v>0</v>
      </c>
      <c r="Y587" t="str">
        <f>VLOOKUP(C587,[2]matriz_atualizada!A:AK,9,0)</f>
        <v>LC</v>
      </c>
    </row>
    <row r="588" spans="1:25" hidden="1" x14ac:dyDescent="0.25">
      <c r="A588">
        <f>VLOOKUP(C588,[1]CBRO2015!B:AK,3,0)</f>
        <v>2999</v>
      </c>
      <c r="B588" t="str">
        <f>VLOOKUP(C588,[1]CBRO2015!B:AK,7,0)</f>
        <v>Furnariidae</v>
      </c>
      <c r="C588" s="4" t="s">
        <v>207</v>
      </c>
      <c r="D588">
        <v>1</v>
      </c>
      <c r="L588" t="s">
        <v>347</v>
      </c>
      <c r="M588" t="s">
        <v>331</v>
      </c>
      <c r="R588" t="s">
        <v>511</v>
      </c>
      <c r="S588" t="str">
        <f>VLOOKUP(C588,[1]CBRO2015!B:AK,2,0)</f>
        <v>joão-botina-do-brejo</v>
      </c>
      <c r="T588" t="str">
        <f>VLOOKUP(C588,[1]CBRO2015!B:AK,25,0)</f>
        <v>M</v>
      </c>
      <c r="U588" t="str">
        <f>VLOOKUP(C588,[1]CBRO2015!B:AK,32,0)</f>
        <v>F</v>
      </c>
      <c r="V588" t="str">
        <f>VLOOKUP(C588,[1]CBRO2015!B:AK,33,0)</f>
        <v>MA</v>
      </c>
      <c r="W588">
        <f>VLOOKUP(C588,[1]CBRO2015!B:AK,34,0)</f>
        <v>0</v>
      </c>
      <c r="X588">
        <f>VLOOKUP(C588,[2]matriz_atualizada!A:AK,10,0)</f>
        <v>0</v>
      </c>
      <c r="Y588" t="str">
        <f>VLOOKUP(C588,[2]matriz_atualizada!A:AK,9,0)</f>
        <v>LC</v>
      </c>
    </row>
    <row r="589" spans="1:25" hidden="1" x14ac:dyDescent="0.25">
      <c r="A589">
        <f>VLOOKUP(C589,[1]CBRO2015!B:AK,3,0)</f>
        <v>3072</v>
      </c>
      <c r="B589" t="str">
        <f>VLOOKUP(C589,[1]CBRO2015!B:AK,7,0)</f>
        <v>Furnariidae</v>
      </c>
      <c r="C589" s="4" t="s">
        <v>208</v>
      </c>
      <c r="D589">
        <v>1</v>
      </c>
      <c r="L589" t="s">
        <v>347</v>
      </c>
      <c r="M589" t="s">
        <v>331</v>
      </c>
      <c r="R589" t="s">
        <v>511</v>
      </c>
      <c r="S589" t="str">
        <f>VLOOKUP(C589,[1]CBRO2015!B:AK,2,0)</f>
        <v>arredio-do-rio</v>
      </c>
      <c r="T589" t="str">
        <f>VLOOKUP(C589,[1]CBRO2015!B:AK,25,0)</f>
        <v>M</v>
      </c>
      <c r="U589" t="str">
        <f>VLOOKUP(C589,[1]CBRO2015!B:AK,32,0)</f>
        <v>F</v>
      </c>
      <c r="V589">
        <f>VLOOKUP(C589,[1]CBRO2015!B:AK,33,0)</f>
        <v>0</v>
      </c>
      <c r="W589">
        <f>VLOOKUP(C589,[1]CBRO2015!B:AK,34,0)</f>
        <v>0</v>
      </c>
      <c r="X589">
        <f>VLOOKUP(C589,[2]matriz_atualizada!A:AK,10,0)</f>
        <v>0</v>
      </c>
      <c r="Y589" t="str">
        <f>VLOOKUP(C589,[2]matriz_atualizada!A:AK,9,0)</f>
        <v>LC</v>
      </c>
    </row>
    <row r="590" spans="1:25" hidden="1" x14ac:dyDescent="0.25">
      <c r="A590">
        <f>VLOOKUP(C590,[1]CBRO2015!B:AK,3,0)</f>
        <v>3081</v>
      </c>
      <c r="B590" t="str">
        <f>VLOOKUP(C590,[1]CBRO2015!B:AK,7,0)</f>
        <v>Furnariidae</v>
      </c>
      <c r="C590" s="4" t="s">
        <v>209</v>
      </c>
      <c r="D590">
        <v>1</v>
      </c>
      <c r="L590" t="s">
        <v>347</v>
      </c>
      <c r="M590" t="s">
        <v>331</v>
      </c>
      <c r="R590" t="s">
        <v>511</v>
      </c>
      <c r="S590" t="str">
        <f>VLOOKUP(C590,[1]CBRO2015!B:AK,2,0)</f>
        <v>arredio-pálido</v>
      </c>
      <c r="T590" t="str">
        <f>VLOOKUP(C590,[1]CBRO2015!B:AK,25,0)</f>
        <v>M</v>
      </c>
      <c r="U590" t="str">
        <f>VLOOKUP(C590,[1]CBRO2015!B:AK,32,0)</f>
        <v>F</v>
      </c>
      <c r="V590" t="str">
        <f>VLOOKUP(C590,[1]CBRO2015!B:AK,33,0)</f>
        <v>MA</v>
      </c>
      <c r="W590">
        <f>VLOOKUP(C590,[1]CBRO2015!B:AK,34,0)</f>
        <v>0</v>
      </c>
      <c r="X590">
        <f>VLOOKUP(C590,[2]matriz_atualizada!A:AK,10,0)</f>
        <v>0</v>
      </c>
      <c r="Y590" t="str">
        <f>VLOOKUP(C590,[2]matriz_atualizada!A:AK,9,0)</f>
        <v>LC</v>
      </c>
    </row>
    <row r="591" spans="1:25" hidden="1" x14ac:dyDescent="0.25">
      <c r="A591">
        <f>VLOOKUP(C591,[1]CBRO2015!B:AK,3,0)</f>
        <v>3012</v>
      </c>
      <c r="B591" t="str">
        <f>VLOOKUP(C591,[1]CBRO2015!B:AK,7,0)</f>
        <v>Furnariidae</v>
      </c>
      <c r="C591" s="4" t="s">
        <v>90</v>
      </c>
      <c r="D591">
        <v>1</v>
      </c>
      <c r="L591" t="s">
        <v>347</v>
      </c>
      <c r="M591" t="s">
        <v>331</v>
      </c>
      <c r="R591" t="s">
        <v>511</v>
      </c>
      <c r="S591" t="str">
        <f>VLOOKUP(C591,[1]CBRO2015!B:AK,2,0)</f>
        <v>curutié</v>
      </c>
      <c r="T591" t="str">
        <f>VLOOKUP(C591,[1]CBRO2015!B:AK,25,0)</f>
        <v>L</v>
      </c>
      <c r="U591" t="str">
        <f>VLOOKUP(C591,[1]CBRO2015!B:AK,32,0)</f>
        <v>F</v>
      </c>
      <c r="V591">
        <f>VLOOKUP(C591,[1]CBRO2015!B:AK,33,0)</f>
        <v>0</v>
      </c>
      <c r="W591">
        <f>VLOOKUP(C591,[1]CBRO2015!B:AK,34,0)</f>
        <v>0</v>
      </c>
      <c r="X591">
        <f>VLOOKUP(C591,[2]matriz_atualizada!A:AK,10,0)</f>
        <v>0</v>
      </c>
      <c r="Y591" t="str">
        <f>VLOOKUP(C591,[2]matriz_atualizada!A:AK,9,0)</f>
        <v>LC</v>
      </c>
    </row>
    <row r="592" spans="1:25" hidden="1" x14ac:dyDescent="0.25">
      <c r="A592">
        <f>VLOOKUP(C592,[1]CBRO2015!B:AK,3,0)</f>
        <v>3021</v>
      </c>
      <c r="B592" t="str">
        <f>VLOOKUP(C592,[1]CBRO2015!B:AK,7,0)</f>
        <v>Furnariidae</v>
      </c>
      <c r="C592" s="4" t="s">
        <v>529</v>
      </c>
      <c r="D592">
        <v>1</v>
      </c>
      <c r="L592" t="s">
        <v>347</v>
      </c>
      <c r="M592" t="s">
        <v>331</v>
      </c>
      <c r="R592" t="s">
        <v>511</v>
      </c>
      <c r="S592" t="str">
        <f>VLOOKUP(C592,[1]CBRO2015!B:AK,2,0)</f>
        <v>pichororé</v>
      </c>
      <c r="T592" t="str">
        <f>VLOOKUP(C592,[1]CBRO2015!B:AK,25,0)</f>
        <v>M</v>
      </c>
      <c r="U592" t="str">
        <f>VLOOKUP(C592,[1]CBRO2015!B:AK,32,0)</f>
        <v>F</v>
      </c>
      <c r="V592" t="str">
        <f>VLOOKUP(C592,[1]CBRO2015!B:AK,33,0)</f>
        <v>MA</v>
      </c>
      <c r="W592">
        <f>VLOOKUP(C592,[1]CBRO2015!B:AK,34,0)</f>
        <v>0</v>
      </c>
      <c r="X592">
        <f>VLOOKUP(C592,[2]matriz_atualizada!A:AK,10,0)</f>
        <v>0</v>
      </c>
      <c r="Y592" t="str">
        <f>VLOOKUP(C592,[2]matriz_atualizada!A:AK,9,0)</f>
        <v>LC</v>
      </c>
    </row>
    <row r="593" spans="1:26" hidden="1" x14ac:dyDescent="0.25">
      <c r="A593">
        <f>VLOOKUP(C593,[1]CBRO2015!B:AK,3,0)</f>
        <v>3034</v>
      </c>
      <c r="B593" t="str">
        <f>VLOOKUP(C593,[1]CBRO2015!B:AK,7,0)</f>
        <v>Furnariidae</v>
      </c>
      <c r="C593" s="4" t="s">
        <v>210</v>
      </c>
      <c r="D593">
        <v>1</v>
      </c>
      <c r="L593" t="s">
        <v>347</v>
      </c>
      <c r="M593" t="s">
        <v>331</v>
      </c>
      <c r="R593" t="s">
        <v>511</v>
      </c>
      <c r="S593" t="str">
        <f>VLOOKUP(C593,[1]CBRO2015!B:AK,2,0)</f>
        <v>joão-teneném</v>
      </c>
      <c r="T593" t="str">
        <f>VLOOKUP(C593,[1]CBRO2015!B:AK,25,0)</f>
        <v>L</v>
      </c>
      <c r="U593" t="str">
        <f>VLOOKUP(C593,[1]CBRO2015!B:AK,32,0)</f>
        <v>N</v>
      </c>
      <c r="V593">
        <f>VLOOKUP(C593,[1]CBRO2015!B:AK,33,0)</f>
        <v>0</v>
      </c>
      <c r="W593">
        <f>VLOOKUP(C593,[1]CBRO2015!B:AK,34,0)</f>
        <v>0</v>
      </c>
      <c r="X593">
        <f>VLOOKUP(C593,[2]matriz_atualizada!A:AK,10,0)</f>
        <v>0</v>
      </c>
      <c r="Y593" t="str">
        <f>VLOOKUP(C593,[2]matriz_atualizada!A:AK,9,0)</f>
        <v>LC</v>
      </c>
    </row>
    <row r="594" spans="1:26" hidden="1" x14ac:dyDescent="0.25">
      <c r="A594">
        <f>VLOOKUP(C594,[1]CBRO2015!B:AK,3,0)</f>
        <v>3026</v>
      </c>
      <c r="B594" t="str">
        <f>VLOOKUP(C594,[1]CBRO2015!B:AK,7,0)</f>
        <v>Furnariidae</v>
      </c>
      <c r="C594" s="4" t="s">
        <v>211</v>
      </c>
      <c r="D594">
        <v>1</v>
      </c>
      <c r="L594" t="s">
        <v>347</v>
      </c>
      <c r="M594" t="s">
        <v>331</v>
      </c>
      <c r="R594" t="s">
        <v>511</v>
      </c>
      <c r="S594" t="str">
        <f>VLOOKUP(C594,[1]CBRO2015!B:AK,2,0)</f>
        <v>uí-pi</v>
      </c>
      <c r="T594" t="str">
        <f>VLOOKUP(C594,[1]CBRO2015!B:AK,25,0)</f>
        <v>L</v>
      </c>
      <c r="U594" t="str">
        <f>VLOOKUP(C594,[1]CBRO2015!B:AK,32,0)</f>
        <v>N</v>
      </c>
      <c r="V594">
        <f>VLOOKUP(C594,[1]CBRO2015!B:AK,33,0)</f>
        <v>0</v>
      </c>
      <c r="W594">
        <f>VLOOKUP(C594,[1]CBRO2015!B:AK,34,0)</f>
        <v>0</v>
      </c>
      <c r="X594">
        <f>VLOOKUP(C594,[2]matriz_atualizada!A:AK,10,0)</f>
        <v>0</v>
      </c>
      <c r="Y594" t="str">
        <f>VLOOKUP(C594,[2]matriz_atualizada!A:AK,9,0)</f>
        <v>LC</v>
      </c>
    </row>
    <row r="595" spans="1:26" hidden="1" x14ac:dyDescent="0.25">
      <c r="A595">
        <f>VLOOKUP(C595,[1]CBRO2015!B:AK,3,0)</f>
        <v>3025</v>
      </c>
      <c r="B595" t="str">
        <f>VLOOKUP(C595,[1]CBRO2015!B:AK,7,0)</f>
        <v>Furnariidae</v>
      </c>
      <c r="C595" s="4" t="s">
        <v>212</v>
      </c>
      <c r="D595">
        <v>1</v>
      </c>
      <c r="L595" t="s">
        <v>347</v>
      </c>
      <c r="M595" t="s">
        <v>331</v>
      </c>
      <c r="R595" t="s">
        <v>511</v>
      </c>
      <c r="S595" t="str">
        <f>VLOOKUP(C595,[1]CBRO2015!B:AK,2,0)</f>
        <v>petrim</v>
      </c>
      <c r="T595" t="str">
        <f>VLOOKUP(C595,[1]CBRO2015!B:AK,25,0)</f>
        <v>L</v>
      </c>
      <c r="U595" t="str">
        <f>VLOOKUP(C595,[1]CBRO2015!B:AK,32,0)</f>
        <v>F</v>
      </c>
      <c r="V595">
        <f>VLOOKUP(C595,[1]CBRO2015!B:AK,33,0)</f>
        <v>0</v>
      </c>
      <c r="W595">
        <f>VLOOKUP(C595,[1]CBRO2015!B:AK,34,0)</f>
        <v>0</v>
      </c>
      <c r="X595">
        <f>VLOOKUP(C595,[2]matriz_atualizada!A:AK,10,0)</f>
        <v>0</v>
      </c>
      <c r="Y595" t="str">
        <f>VLOOKUP(C595,[2]matriz_atualizada!A:AK,9,0)</f>
        <v>LC</v>
      </c>
    </row>
    <row r="596" spans="1:26" hidden="1" x14ac:dyDescent="0.25">
      <c r="A596">
        <f>VLOOKUP(C596,[1]CBRO2015!B:AK,3,0)</f>
        <v>3186</v>
      </c>
      <c r="B596" t="str">
        <f>VLOOKUP(C596,[1]CBRO2015!B:AK,7,0)</f>
        <v>Pipridae</v>
      </c>
      <c r="C596" s="4" t="s">
        <v>50</v>
      </c>
      <c r="D596">
        <v>1</v>
      </c>
      <c r="L596" t="s">
        <v>347</v>
      </c>
      <c r="M596" t="s">
        <v>331</v>
      </c>
      <c r="R596" t="s">
        <v>511</v>
      </c>
      <c r="S596" t="str">
        <f>VLOOKUP(C596,[1]CBRO2015!B:AK,2,0)</f>
        <v>tangará</v>
      </c>
      <c r="T596" t="str">
        <f>VLOOKUP(C596,[1]CBRO2015!B:AK,25,0)</f>
        <v>L</v>
      </c>
      <c r="U596" t="str">
        <f>VLOOKUP(C596,[1]CBRO2015!B:AK,32,0)</f>
        <v>F</v>
      </c>
      <c r="V596" t="str">
        <f>VLOOKUP(C596,[1]CBRO2015!B:AK,33,0)</f>
        <v>MA</v>
      </c>
      <c r="W596">
        <f>VLOOKUP(C596,[1]CBRO2015!B:AK,34,0)</f>
        <v>0</v>
      </c>
      <c r="X596">
        <f>VLOOKUP(C596,[2]matriz_atualizada!A:AK,10,0)</f>
        <v>0</v>
      </c>
      <c r="Y596" t="str">
        <f>VLOOKUP(C596,[2]matriz_atualizada!A:AK,9,0)</f>
        <v>LC</v>
      </c>
    </row>
    <row r="597" spans="1:26" hidden="1" x14ac:dyDescent="0.25">
      <c r="A597">
        <f>VLOOKUP(C597,[1]CBRO2015!B:AK,3,0)</f>
        <v>3189</v>
      </c>
      <c r="B597" t="str">
        <f>VLOOKUP(C597,[1]CBRO2015!B:AK,7,0)</f>
        <v>Pipridae</v>
      </c>
      <c r="C597" s="4" t="s">
        <v>393</v>
      </c>
      <c r="D597">
        <v>1</v>
      </c>
      <c r="L597" t="s">
        <v>347</v>
      </c>
      <c r="M597" t="s">
        <v>331</v>
      </c>
      <c r="R597" t="s">
        <v>511</v>
      </c>
      <c r="S597" t="str">
        <f>VLOOKUP(C597,[1]CBRO2015!B:AK,2,0)</f>
        <v>soldadinho</v>
      </c>
      <c r="T597" t="str">
        <f>VLOOKUP(C597,[1]CBRO2015!B:AK,25,0)</f>
        <v>M</v>
      </c>
      <c r="U597" t="str">
        <f>VLOOKUP(C597,[1]CBRO2015!B:AK,32,0)</f>
        <v>F</v>
      </c>
      <c r="V597" t="s">
        <v>583</v>
      </c>
      <c r="W597">
        <f>VLOOKUP(C597,[1]CBRO2015!B:AK,34,0)</f>
        <v>0</v>
      </c>
      <c r="X597">
        <f>VLOOKUP(C597,[2]matriz_atualizada!A:AK,10,0)</f>
        <v>0</v>
      </c>
      <c r="Y597" t="str">
        <f>VLOOKUP(C597,[2]matriz_atualizada!A:AK,9,0)</f>
        <v>LC</v>
      </c>
    </row>
    <row r="598" spans="1:26" hidden="1" x14ac:dyDescent="0.25">
      <c r="A598">
        <f>VLOOKUP(C598,[1]CBRO2015!B:AK,3,0)</f>
        <v>3146</v>
      </c>
      <c r="B598" t="str">
        <f>VLOOKUP(C598,[1]CBRO2015!B:AK,7,0)</f>
        <v>Pipridae</v>
      </c>
      <c r="C598" s="4" t="s">
        <v>394</v>
      </c>
      <c r="D598">
        <v>1</v>
      </c>
      <c r="L598" t="s">
        <v>347</v>
      </c>
      <c r="M598" t="s">
        <v>331</v>
      </c>
      <c r="R598" t="s">
        <v>511</v>
      </c>
      <c r="S598" t="str">
        <f>VLOOKUP(C598,[1]CBRO2015!B:AK,2,0)</f>
        <v>rendeira</v>
      </c>
      <c r="T598" t="str">
        <f>VLOOKUP(C598,[1]CBRO2015!B:AK,25,0)</f>
        <v>L</v>
      </c>
      <c r="U598" t="str">
        <f>VLOOKUP(C598,[1]CBRO2015!B:AK,32,0)</f>
        <v>F</v>
      </c>
      <c r="V598">
        <f>VLOOKUP(C598,[1]CBRO2015!B:AK,33,0)</f>
        <v>0</v>
      </c>
      <c r="W598">
        <f>VLOOKUP(C598,[1]CBRO2015!B:AK,34,0)</f>
        <v>0</v>
      </c>
      <c r="X598">
        <f>VLOOKUP(C598,[2]matriz_atualizada!A:AK,10,0)</f>
        <v>0</v>
      </c>
      <c r="Y598" t="str">
        <f>VLOOKUP(C598,[2]matriz_atualizada!A:AK,9,0)</f>
        <v>LC</v>
      </c>
    </row>
    <row r="599" spans="1:26" hidden="1" x14ac:dyDescent="0.25">
      <c r="A599">
        <f>VLOOKUP(C599,[1]CBRO2015!B:AK,3,0)</f>
        <v>3309</v>
      </c>
      <c r="B599" t="str">
        <f>VLOOKUP(C599,[1]CBRO2015!B:AK,7,0)</f>
        <v>Cotingidae</v>
      </c>
      <c r="C599" s="4" t="s">
        <v>521</v>
      </c>
      <c r="D599">
        <v>1</v>
      </c>
      <c r="L599" t="s">
        <v>347</v>
      </c>
      <c r="M599" t="s">
        <v>331</v>
      </c>
      <c r="R599" t="s">
        <v>511</v>
      </c>
      <c r="S599" t="str">
        <f>VLOOKUP(C599,[1]CBRO2015!B:AK,2,0)</f>
        <v>tesourinha-da-mata</v>
      </c>
      <c r="T599" t="str">
        <f>VLOOKUP(C599,[1]CBRO2015!B:AK,25,0)</f>
        <v>M</v>
      </c>
      <c r="U599" t="str">
        <f>VLOOKUP(C599,[1]CBRO2015!B:AK,32,0)</f>
        <v>F</v>
      </c>
      <c r="V599">
        <f>VLOOKUP(C599,[1]CBRO2015!B:AK,33,0)</f>
        <v>0</v>
      </c>
      <c r="W599">
        <f>VLOOKUP(C599,[1]CBRO2015!B:AK,34,0)</f>
        <v>0</v>
      </c>
      <c r="X599">
        <f>VLOOKUP(C599,[2]matriz_atualizada!A:AK,10,0)</f>
        <v>0</v>
      </c>
      <c r="Y599" t="str">
        <f>VLOOKUP(C599,[2]matriz_atualizada!A:AK,9,0)</f>
        <v>LC</v>
      </c>
    </row>
    <row r="600" spans="1:26" hidden="1" x14ac:dyDescent="0.25">
      <c r="A600">
        <f>VLOOKUP(C600,[1]CBRO2015!B:AK,3,0)</f>
        <v>3316</v>
      </c>
      <c r="B600" t="str">
        <f>VLOOKUP(C600,[1]CBRO2015!B:AK,7,0)</f>
        <v>Cotingidae</v>
      </c>
      <c r="C600" s="4" t="s">
        <v>395</v>
      </c>
      <c r="D600">
        <v>1</v>
      </c>
      <c r="L600" t="s">
        <v>347</v>
      </c>
      <c r="M600" t="s">
        <v>331</v>
      </c>
      <c r="R600" t="s">
        <v>511</v>
      </c>
      <c r="S600" t="str">
        <f>VLOOKUP(C600,[1]CBRO2015!B:AK,2,0)</f>
        <v>pavó</v>
      </c>
      <c r="T600" t="str">
        <f>VLOOKUP(C600,[1]CBRO2015!B:AK,25,0)</f>
        <v>M</v>
      </c>
      <c r="U600" t="str">
        <f>VLOOKUP(C600,[1]CBRO2015!B:AK,32,0)</f>
        <v>F</v>
      </c>
      <c r="V600" t="str">
        <f>VLOOKUP(C600,[1]CBRO2015!B:AK,33,0)</f>
        <v>MA</v>
      </c>
      <c r="W600" t="str">
        <f>VLOOKUP(C600,[1]CBRO2015!B:AK,34,0)</f>
        <v>NT</v>
      </c>
      <c r="X600">
        <f>VLOOKUP(C600,[2]matriz_atualizada!A:AK,10,0)</f>
        <v>0</v>
      </c>
      <c r="Y600" t="str">
        <f>VLOOKUP(C600,[2]matriz_atualizada!A:AK,9,0)</f>
        <v>LC</v>
      </c>
      <c r="Z600">
        <v>1</v>
      </c>
    </row>
    <row r="601" spans="1:26" hidden="1" x14ac:dyDescent="0.25">
      <c r="A601">
        <f>VLOOKUP(C601,[1]CBRO2015!B:AK,3,0)</f>
        <v>3336</v>
      </c>
      <c r="B601" t="str">
        <f>VLOOKUP(C601,[1]CBRO2015!B:AK,7,0)</f>
        <v>Cotingidae</v>
      </c>
      <c r="C601" s="4" t="s">
        <v>396</v>
      </c>
      <c r="D601">
        <v>1</v>
      </c>
      <c r="L601" t="s">
        <v>347</v>
      </c>
      <c r="M601" t="s">
        <v>331</v>
      </c>
      <c r="R601" t="s">
        <v>511</v>
      </c>
      <c r="S601" t="str">
        <f>VLOOKUP(C601,[1]CBRO2015!B:AK,2,0)</f>
        <v>araponga</v>
      </c>
      <c r="T601" t="str">
        <f>VLOOKUP(C601,[1]CBRO2015!B:AK,25,0)</f>
        <v>M</v>
      </c>
      <c r="U601" t="str">
        <f>VLOOKUP(C601,[1]CBRO2015!B:AK,32,0)</f>
        <v>F</v>
      </c>
      <c r="V601" t="str">
        <f>VLOOKUP(C601,[1]CBRO2015!B:AK,33,0)</f>
        <v>MA</v>
      </c>
      <c r="W601" t="str">
        <f>VLOOKUP(C601,[1]CBRO2015!B:AK,34,0)</f>
        <v>NT</v>
      </c>
      <c r="X601">
        <f>VLOOKUP(C601,[2]matriz_atualizada!A:AK,10,0)</f>
        <v>0</v>
      </c>
      <c r="Y601" t="str">
        <f>VLOOKUP(C601,[2]matriz_atualizada!A:AK,9,0)</f>
        <v>NT</v>
      </c>
      <c r="Z601">
        <v>1</v>
      </c>
    </row>
    <row r="602" spans="1:26" hidden="1" x14ac:dyDescent="0.25">
      <c r="A602">
        <f>VLOOKUP(C602,[1]CBRO2015!B:AK,3,0)</f>
        <v>3251</v>
      </c>
      <c r="B602" t="str">
        <f>VLOOKUP(C602,[1]CBRO2015!B:AK,7,0)</f>
        <v>Tityridae</v>
      </c>
      <c r="C602" s="4" t="s">
        <v>397</v>
      </c>
      <c r="D602">
        <v>1</v>
      </c>
      <c r="L602" t="s">
        <v>347</v>
      </c>
      <c r="M602" t="s">
        <v>331</v>
      </c>
      <c r="R602" t="s">
        <v>511</v>
      </c>
      <c r="S602" t="str">
        <f>VLOOKUP(C602,[1]CBRO2015!B:AK,2,0)</f>
        <v>anambé-branco-de-bochecha-parda</v>
      </c>
      <c r="T602" t="str">
        <f>VLOOKUP(C602,[1]CBRO2015!B:AK,25,0)</f>
        <v>M</v>
      </c>
      <c r="U602" t="str">
        <f>VLOOKUP(C602,[1]CBRO2015!B:AK,32,0)</f>
        <v>F</v>
      </c>
      <c r="V602">
        <f>VLOOKUP(C602,[1]CBRO2015!B:AK,33,0)</f>
        <v>0</v>
      </c>
      <c r="W602">
        <f>VLOOKUP(C602,[1]CBRO2015!B:AK,34,0)</f>
        <v>0</v>
      </c>
      <c r="X602">
        <f>VLOOKUP(C602,[2]matriz_atualizada!A:AK,10,0)</f>
        <v>0</v>
      </c>
      <c r="Y602" t="str">
        <f>VLOOKUP(C602,[2]matriz_atualizada!A:AK,9,0)</f>
        <v>LC</v>
      </c>
    </row>
    <row r="603" spans="1:26" hidden="1" x14ac:dyDescent="0.25">
      <c r="A603">
        <f>VLOOKUP(C603,[1]CBRO2015!B:AK,3,0)</f>
        <v>3256</v>
      </c>
      <c r="B603" t="str">
        <f>VLOOKUP(C603,[1]CBRO2015!B:AK,7,0)</f>
        <v>Tityridae</v>
      </c>
      <c r="C603" s="4" t="s">
        <v>213</v>
      </c>
      <c r="D603">
        <v>1</v>
      </c>
      <c r="L603" t="s">
        <v>347</v>
      </c>
      <c r="M603" t="s">
        <v>331</v>
      </c>
      <c r="R603" t="s">
        <v>511</v>
      </c>
      <c r="S603" t="str">
        <f>VLOOKUP(C603,[1]CBRO2015!B:AK,2,0)</f>
        <v>anambé-branco-de-rabo-preto</v>
      </c>
      <c r="T603" t="str">
        <f>VLOOKUP(C603,[1]CBRO2015!B:AK,25,0)</f>
        <v>M</v>
      </c>
      <c r="U603" t="str">
        <f>VLOOKUP(C603,[1]CBRO2015!B:AK,32,0)</f>
        <v>F</v>
      </c>
      <c r="V603">
        <f>VLOOKUP(C603,[1]CBRO2015!B:AK,33,0)</f>
        <v>0</v>
      </c>
      <c r="W603">
        <f>VLOOKUP(C603,[1]CBRO2015!B:AK,34,0)</f>
        <v>0</v>
      </c>
      <c r="X603">
        <f>VLOOKUP(C603,[2]matriz_atualizada!A:AK,10,0)</f>
        <v>0</v>
      </c>
      <c r="Y603" t="str">
        <f>VLOOKUP(C603,[2]matriz_atualizada!A:AK,9,0)</f>
        <v>LC</v>
      </c>
    </row>
    <row r="604" spans="1:26" hidden="1" x14ac:dyDescent="0.25">
      <c r="A604">
        <f>VLOOKUP(C604,[1]CBRO2015!B:AK,3,0)</f>
        <v>3263</v>
      </c>
      <c r="B604" t="str">
        <f>VLOOKUP(C604,[1]CBRO2015!B:AK,7,0)</f>
        <v>Tityridae</v>
      </c>
      <c r="C604" s="4" t="s">
        <v>398</v>
      </c>
      <c r="D604">
        <v>1</v>
      </c>
      <c r="L604" t="s">
        <v>347</v>
      </c>
      <c r="M604" t="s">
        <v>331</v>
      </c>
      <c r="R604" t="s">
        <v>511</v>
      </c>
      <c r="S604" t="str">
        <f>VLOOKUP(C604,[1]CBRO2015!B:AK,2,0)</f>
        <v>caneleiro-verde</v>
      </c>
      <c r="T604" t="str">
        <f>VLOOKUP(C604,[1]CBRO2015!B:AK,25,0)</f>
        <v>M</v>
      </c>
      <c r="U604" t="str">
        <f>VLOOKUP(C604,[1]CBRO2015!B:AK,32,0)</f>
        <v>F</v>
      </c>
      <c r="V604">
        <f>VLOOKUP(C604,[1]CBRO2015!B:AK,33,0)</f>
        <v>0</v>
      </c>
      <c r="W604">
        <f>VLOOKUP(C604,[1]CBRO2015!B:AK,34,0)</f>
        <v>0</v>
      </c>
      <c r="X604">
        <f>VLOOKUP(C604,[2]matriz_atualizada!A:AK,10,0)</f>
        <v>0</v>
      </c>
      <c r="Y604" t="str">
        <f>VLOOKUP(C604,[2]matriz_atualizada!A:AK,9,0)</f>
        <v>LC</v>
      </c>
    </row>
    <row r="605" spans="1:26" hidden="1" x14ac:dyDescent="0.25">
      <c r="A605">
        <f>VLOOKUP(C605,[1]CBRO2015!B:AK,3,0)</f>
        <v>3275</v>
      </c>
      <c r="B605" t="str">
        <f>VLOOKUP(C605,[1]CBRO2015!B:AK,7,0)</f>
        <v>Tityridae</v>
      </c>
      <c r="C605" s="4" t="s">
        <v>46</v>
      </c>
      <c r="D605">
        <v>1</v>
      </c>
      <c r="L605" t="s">
        <v>347</v>
      </c>
      <c r="M605" t="s">
        <v>331</v>
      </c>
      <c r="R605" t="s">
        <v>511</v>
      </c>
      <c r="S605" t="str">
        <f>VLOOKUP(C605,[1]CBRO2015!B:AK,2,0)</f>
        <v>caneleiro-preto</v>
      </c>
      <c r="T605" t="str">
        <f>VLOOKUP(C605,[1]CBRO2015!B:AK,25,0)</f>
        <v>L</v>
      </c>
      <c r="U605" t="str">
        <f>VLOOKUP(C605,[1]CBRO2015!B:AK,32,0)</f>
        <v>F</v>
      </c>
      <c r="V605">
        <f>VLOOKUP(C605,[1]CBRO2015!B:AK,33,0)</f>
        <v>0</v>
      </c>
      <c r="W605">
        <f>VLOOKUP(C605,[1]CBRO2015!B:AK,34,0)</f>
        <v>0</v>
      </c>
      <c r="X605">
        <f>VLOOKUP(C605,[2]matriz_atualizada!A:AK,10,0)</f>
        <v>0</v>
      </c>
      <c r="Y605" t="str">
        <f>VLOOKUP(C605,[2]matriz_atualizada!A:AK,9,0)</f>
        <v>LC</v>
      </c>
    </row>
    <row r="606" spans="1:26" hidden="1" x14ac:dyDescent="0.25">
      <c r="A606">
        <f>VLOOKUP(C606,[1]CBRO2015!B:AK,3,0)</f>
        <v>3285</v>
      </c>
      <c r="B606" t="str">
        <f>VLOOKUP(C606,[1]CBRO2015!B:AK,7,0)</f>
        <v>Tityridae</v>
      </c>
      <c r="C606" s="4" t="s">
        <v>214</v>
      </c>
      <c r="D606">
        <v>1</v>
      </c>
      <c r="L606" t="s">
        <v>347</v>
      </c>
      <c r="M606" t="s">
        <v>331</v>
      </c>
      <c r="R606" t="s">
        <v>511</v>
      </c>
      <c r="S606" t="str">
        <f>VLOOKUP(C606,[1]CBRO2015!B:AK,2,0)</f>
        <v>caneleiro-de-chapéu-preto</v>
      </c>
      <c r="T606" t="str">
        <f>VLOOKUP(C606,[1]CBRO2015!B:AK,25,0)</f>
        <v>M</v>
      </c>
      <c r="U606" t="str">
        <f>VLOOKUP(C606,[1]CBRO2015!B:AK,32,0)</f>
        <v>F</v>
      </c>
      <c r="V606">
        <f>VLOOKUP(C606,[1]CBRO2015!B:AK,33,0)</f>
        <v>0</v>
      </c>
      <c r="W606">
        <f>VLOOKUP(C606,[1]CBRO2015!B:AK,34,0)</f>
        <v>0</v>
      </c>
      <c r="X606">
        <f>VLOOKUP(C606,[2]matriz_atualizada!A:AK,10,0)</f>
        <v>0</v>
      </c>
      <c r="Y606" t="str">
        <f>VLOOKUP(C606,[2]matriz_atualizada!A:AK,9,0)</f>
        <v>LC</v>
      </c>
    </row>
    <row r="607" spans="1:26" hidden="1" x14ac:dyDescent="0.25">
      <c r="A607">
        <f>VLOOKUP(C607,[1]CBRO2015!B:AK,3,0)</f>
        <v>3373</v>
      </c>
      <c r="B607" t="str">
        <f>VLOOKUP(C607,[1]CBRO2015!B:AK,7,0)</f>
        <v>Platyrinchidae</v>
      </c>
      <c r="C607" s="4" t="s">
        <v>399</v>
      </c>
      <c r="D607">
        <v>1</v>
      </c>
      <c r="L607" t="s">
        <v>347</v>
      </c>
      <c r="M607" t="s">
        <v>331</v>
      </c>
      <c r="R607" t="s">
        <v>511</v>
      </c>
      <c r="S607" t="str">
        <f>VLOOKUP(C607,[1]CBRO2015!B:AK,2,0)</f>
        <v>patinho</v>
      </c>
      <c r="T607" t="str">
        <f>VLOOKUP(C607,[1]CBRO2015!B:AK,25,0)</f>
        <v>M</v>
      </c>
      <c r="U607" t="str">
        <f>VLOOKUP(C607,[1]CBRO2015!B:AK,32,0)</f>
        <v>F</v>
      </c>
      <c r="V607">
        <f>VLOOKUP(C607,[1]CBRO2015!B:AK,33,0)</f>
        <v>0</v>
      </c>
      <c r="W607">
        <f>VLOOKUP(C607,[1]CBRO2015!B:AK,34,0)</f>
        <v>0</v>
      </c>
      <c r="X607">
        <f>VLOOKUP(C607,[2]matriz_atualizada!A:AK,10,0)</f>
        <v>0</v>
      </c>
      <c r="Y607" t="str">
        <f>VLOOKUP(C607,[2]matriz_atualizada!A:AK,9,0)</f>
        <v>LC</v>
      </c>
    </row>
    <row r="608" spans="1:26" hidden="1" x14ac:dyDescent="0.25">
      <c r="A608">
        <f>VLOOKUP(C608,[1]CBRO2015!B:AK,3,0)</f>
        <v>3421</v>
      </c>
      <c r="B608" t="str">
        <f>VLOOKUP(C608,[1]CBRO2015!B:AK,7,0)</f>
        <v>Rhynchocyclidae</v>
      </c>
      <c r="C608" s="4" t="s">
        <v>67</v>
      </c>
      <c r="D608">
        <v>1</v>
      </c>
      <c r="L608" t="s">
        <v>347</v>
      </c>
      <c r="M608" t="s">
        <v>331</v>
      </c>
      <c r="R608" t="s">
        <v>511</v>
      </c>
      <c r="S608" t="str">
        <f>VLOOKUP(C608,[1]CBRO2015!B:AK,2,0)</f>
        <v>cabeçudo</v>
      </c>
      <c r="T608" t="str">
        <f>VLOOKUP(C608,[1]CBRO2015!B:AK,25,0)</f>
        <v>M</v>
      </c>
      <c r="U608" t="str">
        <f>VLOOKUP(C608,[1]CBRO2015!B:AK,32,0)</f>
        <v>F</v>
      </c>
      <c r="V608">
        <f>VLOOKUP(C608,[1]CBRO2015!B:AK,33,0)</f>
        <v>0</v>
      </c>
      <c r="W608">
        <f>VLOOKUP(C608,[1]CBRO2015!B:AK,34,0)</f>
        <v>0</v>
      </c>
      <c r="X608">
        <f>VLOOKUP(C608,[2]matriz_atualizada!A:AK,10,0)</f>
        <v>0</v>
      </c>
      <c r="Y608" t="str">
        <f>VLOOKUP(C608,[2]matriz_atualizada!A:AK,9,0)</f>
        <v>LC</v>
      </c>
    </row>
    <row r="609" spans="1:26" hidden="1" x14ac:dyDescent="0.25">
      <c r="A609">
        <f>VLOOKUP(C609,[1]CBRO2015!B:AK,3,0)</f>
        <v>3430</v>
      </c>
      <c r="B609" t="str">
        <f>VLOOKUP(C609,[1]CBRO2015!B:AK,7,0)</f>
        <v>Rhynchocyclidae</v>
      </c>
      <c r="C609" s="4" t="s">
        <v>400</v>
      </c>
      <c r="D609">
        <v>1</v>
      </c>
      <c r="L609" t="s">
        <v>347</v>
      </c>
      <c r="M609" t="s">
        <v>331</v>
      </c>
      <c r="R609" t="s">
        <v>511</v>
      </c>
      <c r="S609" t="str">
        <f>VLOOKUP(C609,[1]CBRO2015!B:AK,2,0)</f>
        <v>estalador</v>
      </c>
      <c r="T609" t="str">
        <f>VLOOKUP(C609,[1]CBRO2015!B:AK,25,0)</f>
        <v>M</v>
      </c>
      <c r="U609" t="str">
        <f>VLOOKUP(C609,[1]CBRO2015!B:AK,32,0)</f>
        <v>F</v>
      </c>
      <c r="V609">
        <f>VLOOKUP(C609,[1]CBRO2015!B:AK,33,0)</f>
        <v>0</v>
      </c>
      <c r="W609">
        <f>VLOOKUP(C609,[1]CBRO2015!B:AK,34,0)</f>
        <v>0</v>
      </c>
      <c r="X609">
        <f>VLOOKUP(C609,[2]matriz_atualizada!A:AK,10,0)</f>
        <v>0</v>
      </c>
      <c r="Y609" t="str">
        <f>VLOOKUP(C609,[2]matriz_atualizada!A:AK,9,0)</f>
        <v>LC</v>
      </c>
    </row>
    <row r="610" spans="1:26" hidden="1" x14ac:dyDescent="0.25">
      <c r="A610">
        <f>VLOOKUP(C610,[1]CBRO2015!B:AK,3,0)</f>
        <v>3455</v>
      </c>
      <c r="B610" t="str">
        <f>VLOOKUP(C610,[1]CBRO2015!B:AK,7,0)</f>
        <v>Rhynchocyclidae</v>
      </c>
      <c r="C610" s="4" t="s">
        <v>215</v>
      </c>
      <c r="D610">
        <v>1</v>
      </c>
      <c r="L610" t="s">
        <v>347</v>
      </c>
      <c r="M610" t="s">
        <v>331</v>
      </c>
      <c r="R610" t="s">
        <v>511</v>
      </c>
      <c r="S610" t="str">
        <f>VLOOKUP(C610,[1]CBRO2015!B:AK,2,0)</f>
        <v>bico-chato-de-orelha-preta</v>
      </c>
      <c r="T610" t="str">
        <f>VLOOKUP(C610,[1]CBRO2015!B:AK,25,0)</f>
        <v>M</v>
      </c>
      <c r="U610" t="str">
        <f>VLOOKUP(C610,[1]CBRO2015!B:AK,32,0)</f>
        <v>F</v>
      </c>
      <c r="V610">
        <f>VLOOKUP(C610,[1]CBRO2015!B:AK,33,0)</f>
        <v>0</v>
      </c>
      <c r="W610">
        <f>VLOOKUP(C610,[1]CBRO2015!B:AK,34,0)</f>
        <v>0</v>
      </c>
      <c r="X610">
        <f>VLOOKUP(C610,[2]matriz_atualizada!A:AK,10,0)</f>
        <v>0</v>
      </c>
      <c r="Y610" t="str">
        <f>VLOOKUP(C610,[2]matriz_atualizada!A:AK,9,0)</f>
        <v>LC</v>
      </c>
    </row>
    <row r="611" spans="1:26" hidden="1" x14ac:dyDescent="0.25">
      <c r="A611">
        <f>VLOOKUP(C611,[1]CBRO2015!B:AK,3,0)</f>
        <v>3486</v>
      </c>
      <c r="B611" t="str">
        <f>VLOOKUP(C611,[1]CBRO2015!B:AK,7,0)</f>
        <v>Rhynchocyclidae</v>
      </c>
      <c r="C611" s="4" t="s">
        <v>216</v>
      </c>
      <c r="D611">
        <v>1</v>
      </c>
      <c r="L611" t="s">
        <v>347</v>
      </c>
      <c r="M611" t="s">
        <v>331</v>
      </c>
      <c r="R611" t="s">
        <v>511</v>
      </c>
      <c r="S611" t="str">
        <f>VLOOKUP(C611,[1]CBRO2015!B:AK,2,0)</f>
        <v>teque-teque</v>
      </c>
      <c r="T611" t="str">
        <f>VLOOKUP(C611,[1]CBRO2015!B:AK,25,0)</f>
        <v>L</v>
      </c>
      <c r="U611" t="str">
        <f>VLOOKUP(C611,[1]CBRO2015!B:AK,32,0)</f>
        <v>F</v>
      </c>
      <c r="V611" t="str">
        <f>VLOOKUP(C611,[1]CBRO2015!B:AK,33,0)</f>
        <v>MA</v>
      </c>
      <c r="W611">
        <f>VLOOKUP(C611,[1]CBRO2015!B:AK,34,0)</f>
        <v>0</v>
      </c>
      <c r="X611">
        <f>VLOOKUP(C611,[2]matriz_atualizada!A:AK,10,0)</f>
        <v>0</v>
      </c>
      <c r="Y611" t="str">
        <f>VLOOKUP(C611,[2]matriz_atualizada!A:AK,9,0)</f>
        <v>LC</v>
      </c>
    </row>
    <row r="612" spans="1:26" hidden="1" x14ac:dyDescent="0.25">
      <c r="A612">
        <f>VLOOKUP(C612,[1]CBRO2015!B:AK,3,0)</f>
        <v>3487</v>
      </c>
      <c r="B612" t="str">
        <f>VLOOKUP(C612,[1]CBRO2015!B:AK,7,0)</f>
        <v>Rhynchocyclidae</v>
      </c>
      <c r="C612" s="4" t="s">
        <v>217</v>
      </c>
      <c r="D612">
        <v>1</v>
      </c>
      <c r="L612" t="s">
        <v>347</v>
      </c>
      <c r="M612" t="s">
        <v>331</v>
      </c>
      <c r="R612" t="s">
        <v>511</v>
      </c>
      <c r="S612" t="str">
        <f>VLOOKUP(C612,[1]CBRO2015!B:AK,2,0)</f>
        <v>ferreirinho-relógio</v>
      </c>
      <c r="T612" t="str">
        <f>VLOOKUP(C612,[1]CBRO2015!B:AK,25,0)</f>
        <v>L</v>
      </c>
      <c r="U612" t="str">
        <f>VLOOKUP(C612,[1]CBRO2015!B:AK,32,0)</f>
        <v>F</v>
      </c>
      <c r="V612">
        <f>VLOOKUP(C612,[1]CBRO2015!B:AK,33,0)</f>
        <v>0</v>
      </c>
      <c r="W612">
        <f>VLOOKUP(C612,[1]CBRO2015!B:AK,34,0)</f>
        <v>0</v>
      </c>
      <c r="X612">
        <f>VLOOKUP(C612,[2]matriz_atualizada!A:AK,10,0)</f>
        <v>0</v>
      </c>
      <c r="Y612" t="str">
        <f>VLOOKUP(C612,[2]matriz_atualizada!A:AK,9,0)</f>
        <v>LC</v>
      </c>
    </row>
    <row r="613" spans="1:26" hidden="1" x14ac:dyDescent="0.25">
      <c r="A613">
        <f>VLOOKUP(C613,[1]CBRO2015!B:AK,3,0)</f>
        <v>3503</v>
      </c>
      <c r="B613" t="str">
        <f>VLOOKUP(C613,[1]CBRO2015!B:AK,7,0)</f>
        <v>Rhynchocyclidae</v>
      </c>
      <c r="C613" s="4" t="s">
        <v>401</v>
      </c>
      <c r="D613">
        <v>1</v>
      </c>
      <c r="L613" t="s">
        <v>347</v>
      </c>
      <c r="M613" t="s">
        <v>331</v>
      </c>
      <c r="R613" t="s">
        <v>511</v>
      </c>
      <c r="S613" t="str">
        <f>VLOOKUP(C613,[1]CBRO2015!B:AK,2,0)</f>
        <v>tororó</v>
      </c>
      <c r="T613" t="str">
        <f>VLOOKUP(C613,[1]CBRO2015!B:AK,25,0)</f>
        <v>M</v>
      </c>
      <c r="U613" t="str">
        <f>VLOOKUP(C613,[1]CBRO2015!B:AK,32,0)</f>
        <v>F</v>
      </c>
      <c r="V613">
        <f>VLOOKUP(C613,[1]CBRO2015!B:AK,33,0)</f>
        <v>0</v>
      </c>
      <c r="W613">
        <f>VLOOKUP(C613,[1]CBRO2015!B:AK,34,0)</f>
        <v>0</v>
      </c>
      <c r="X613">
        <f>VLOOKUP(C613,[2]matriz_atualizada!A:AK,10,0)</f>
        <v>0</v>
      </c>
      <c r="Y613" t="str">
        <f>VLOOKUP(C613,[2]matriz_atualizada!A:AK,9,0)</f>
        <v>LC</v>
      </c>
    </row>
    <row r="614" spans="1:26" hidden="1" x14ac:dyDescent="0.25">
      <c r="A614">
        <f>VLOOKUP(C614,[1]CBRO2015!B:AK,3,0)</f>
        <v>3543</v>
      </c>
      <c r="B614" t="str">
        <f>VLOOKUP(C614,[1]CBRO2015!B:AK,7,0)</f>
        <v>Rhynchocyclidae</v>
      </c>
      <c r="C614" s="4" t="s">
        <v>402</v>
      </c>
      <c r="D614">
        <v>1</v>
      </c>
      <c r="L614" t="s">
        <v>347</v>
      </c>
      <c r="M614" t="s">
        <v>331</v>
      </c>
      <c r="R614" t="s">
        <v>511</v>
      </c>
      <c r="S614" t="str">
        <f>VLOOKUP(C614,[1]CBRO2015!B:AK,2,0)</f>
        <v>tiririzinho-do-mato</v>
      </c>
      <c r="T614" t="str">
        <f>VLOOKUP(C614,[1]CBRO2015!B:AK,25,0)</f>
        <v>M</v>
      </c>
      <c r="U614" t="str">
        <f>VLOOKUP(C614,[1]CBRO2015!B:AK,32,0)</f>
        <v>F</v>
      </c>
      <c r="V614" t="str">
        <f>VLOOKUP(C614,[1]CBRO2015!B:AK,33,0)</f>
        <v>MA</v>
      </c>
      <c r="W614">
        <f>VLOOKUP(C614,[1]CBRO2015!B:AK,34,0)</f>
        <v>0</v>
      </c>
      <c r="X614">
        <f>VLOOKUP(C614,[2]matriz_atualizada!A:AK,10,0)</f>
        <v>0</v>
      </c>
      <c r="Y614" t="str">
        <f>VLOOKUP(C614,[2]matriz_atualizada!A:AK,9,0)</f>
        <v>NT</v>
      </c>
      <c r="Z614">
        <v>1</v>
      </c>
    </row>
    <row r="615" spans="1:26" hidden="1" x14ac:dyDescent="0.25">
      <c r="A615">
        <f>VLOOKUP(C615,[1]CBRO2015!B:AK,3,0)</f>
        <v>3548</v>
      </c>
      <c r="B615" t="str">
        <f>VLOOKUP(C615,[1]CBRO2015!B:AK,7,0)</f>
        <v>Rhynchocyclidae</v>
      </c>
      <c r="C615" s="4" t="s">
        <v>45</v>
      </c>
      <c r="D615">
        <v>1</v>
      </c>
      <c r="L615" t="s">
        <v>347</v>
      </c>
      <c r="M615" t="s">
        <v>331</v>
      </c>
      <c r="R615" t="s">
        <v>511</v>
      </c>
      <c r="S615" t="str">
        <f>VLOOKUP(C615,[1]CBRO2015!B:AK,2,0)</f>
        <v>tachuri-campainha</v>
      </c>
      <c r="T615" t="str">
        <f>VLOOKUP(C615,[1]CBRO2015!B:AK,25,0)</f>
        <v>L</v>
      </c>
      <c r="U615" t="str">
        <f>VLOOKUP(C615,[1]CBRO2015!B:AK,32,0)</f>
        <v>F</v>
      </c>
      <c r="V615" t="str">
        <f>VLOOKUP(C615,[1]CBRO2015!B:AK,33,0)</f>
        <v>MA</v>
      </c>
      <c r="W615">
        <f>VLOOKUP(C615,[1]CBRO2015!B:AK,34,0)</f>
        <v>0</v>
      </c>
      <c r="X615">
        <f>VLOOKUP(C615,[2]matriz_atualizada!A:AK,10,0)</f>
        <v>0</v>
      </c>
      <c r="Y615" t="str">
        <f>VLOOKUP(C615,[2]matriz_atualizada!A:AK,9,0)</f>
        <v>LC</v>
      </c>
    </row>
    <row r="616" spans="1:26" hidden="1" x14ac:dyDescent="0.25">
      <c r="A616">
        <f>VLOOKUP(C616,[1]CBRO2015!B:AK,3,0)</f>
        <v>3551</v>
      </c>
      <c r="B616" t="str">
        <f>VLOOKUP(C616,[1]CBRO2015!B:AK,7,0)</f>
        <v>Rhynchocyclidae</v>
      </c>
      <c r="C616" s="4" t="s">
        <v>403</v>
      </c>
      <c r="D616">
        <v>1</v>
      </c>
      <c r="L616" t="s">
        <v>347</v>
      </c>
      <c r="M616" t="s">
        <v>331</v>
      </c>
      <c r="R616" t="s">
        <v>511</v>
      </c>
      <c r="S616" t="str">
        <f>VLOOKUP(C616,[1]CBRO2015!B:AK,2,0)</f>
        <v>sebinho-de-olho-de-ouro</v>
      </c>
      <c r="T616" t="str">
        <f>VLOOKUP(C616,[1]CBRO2015!B:AK,25,0)</f>
        <v>M</v>
      </c>
      <c r="U616" t="str">
        <f>VLOOKUP(C616,[1]CBRO2015!B:AK,32,0)</f>
        <v>F</v>
      </c>
      <c r="V616">
        <f>VLOOKUP(C616,[1]CBRO2015!B:AK,33,0)</f>
        <v>0</v>
      </c>
      <c r="W616">
        <f>VLOOKUP(C616,[1]CBRO2015!B:AK,34,0)</f>
        <v>0</v>
      </c>
      <c r="X616">
        <f>VLOOKUP(C616,[2]matriz_atualizada!A:AK,10,0)</f>
        <v>0</v>
      </c>
      <c r="Y616" t="str">
        <f>VLOOKUP(C616,[2]matriz_atualizada!A:AK,9,0)</f>
        <v>LC</v>
      </c>
    </row>
    <row r="617" spans="1:26" hidden="1" x14ac:dyDescent="0.25">
      <c r="A617">
        <f>VLOOKUP(C617,[1]CBRO2015!B:AK,3,0)</f>
        <v>3573</v>
      </c>
      <c r="B617" t="str">
        <f>VLOOKUP(C617,[1]CBRO2015!B:AK,7,0)</f>
        <v>Tyrannidae</v>
      </c>
      <c r="C617" s="4" t="s">
        <v>218</v>
      </c>
      <c r="D617">
        <v>1</v>
      </c>
      <c r="L617" t="s">
        <v>347</v>
      </c>
      <c r="M617" t="s">
        <v>331</v>
      </c>
      <c r="R617" t="s">
        <v>511</v>
      </c>
      <c r="S617" t="str">
        <f>VLOOKUP(C617,[1]CBRO2015!B:AK,2,0)</f>
        <v>gibão-de-couro</v>
      </c>
      <c r="T617" t="str">
        <f>VLOOKUP(C617,[1]CBRO2015!B:AK,25,0)</f>
        <v>L</v>
      </c>
      <c r="U617" t="str">
        <f>VLOOKUP(C617,[1]CBRO2015!B:AK,32,0)</f>
        <v>F</v>
      </c>
      <c r="V617">
        <f>VLOOKUP(C617,[1]CBRO2015!B:AK,33,0)</f>
        <v>0</v>
      </c>
      <c r="W617">
        <f>VLOOKUP(C617,[1]CBRO2015!B:AK,34,0)</f>
        <v>0</v>
      </c>
      <c r="X617">
        <f>VLOOKUP(C617,[2]matriz_atualizada!A:AK,10,0)</f>
        <v>0</v>
      </c>
      <c r="Y617" t="str">
        <f>VLOOKUP(C617,[2]matriz_atualizada!A:AK,9,0)</f>
        <v>LC</v>
      </c>
    </row>
    <row r="618" spans="1:26" hidden="1" x14ac:dyDescent="0.25">
      <c r="A618">
        <f>VLOOKUP(C618,[1]CBRO2015!B:AK,3,0)</f>
        <v>3607</v>
      </c>
      <c r="B618" t="str">
        <f>VLOOKUP(C618,[1]CBRO2015!B:AK,7,0)</f>
        <v>Tyrannidae</v>
      </c>
      <c r="C618" s="4" t="s">
        <v>44</v>
      </c>
      <c r="D618">
        <v>1</v>
      </c>
      <c r="L618" t="s">
        <v>347</v>
      </c>
      <c r="M618" t="s">
        <v>331</v>
      </c>
      <c r="R618" t="s">
        <v>511</v>
      </c>
      <c r="S618" t="str">
        <f>VLOOKUP(C618,[1]CBRO2015!B:AK,2,0)</f>
        <v>risadinha</v>
      </c>
      <c r="T618" t="str">
        <f>VLOOKUP(C618,[1]CBRO2015!B:AK,25,0)</f>
        <v>L</v>
      </c>
      <c r="U618" t="str">
        <f>VLOOKUP(C618,[1]CBRO2015!B:AK,32,0)</f>
        <v>F</v>
      </c>
      <c r="V618">
        <f>VLOOKUP(C618,[1]CBRO2015!B:AK,33,0)</f>
        <v>0</v>
      </c>
      <c r="W618">
        <f>VLOOKUP(C618,[1]CBRO2015!B:AK,34,0)</f>
        <v>0</v>
      </c>
      <c r="X618">
        <f>VLOOKUP(C618,[2]matriz_atualizada!A:AK,10,0)</f>
        <v>0</v>
      </c>
      <c r="Y618" t="str">
        <f>VLOOKUP(C618,[2]matriz_atualizada!A:AK,9,0)</f>
        <v>LC</v>
      </c>
    </row>
    <row r="619" spans="1:26" hidden="1" x14ac:dyDescent="0.25">
      <c r="A619">
        <f>VLOOKUP(C619,[1]CBRO2015!B:AK,3,0)</f>
        <v>3613</v>
      </c>
      <c r="B619" t="str">
        <f>VLOOKUP(C619,[1]CBRO2015!B:AK,7,0)</f>
        <v>Tyrannidae</v>
      </c>
      <c r="C619" s="4" t="s">
        <v>34</v>
      </c>
      <c r="D619">
        <v>1</v>
      </c>
      <c r="L619" t="s">
        <v>347</v>
      </c>
      <c r="M619" t="s">
        <v>331</v>
      </c>
      <c r="R619" t="s">
        <v>511</v>
      </c>
      <c r="S619" t="str">
        <f>VLOOKUP(C619,[1]CBRO2015!B:AK,2,0)</f>
        <v>guaracava-de-barriga-amarela</v>
      </c>
      <c r="T619" t="str">
        <f>VLOOKUP(C619,[1]CBRO2015!B:AK,25,0)</f>
        <v>L</v>
      </c>
      <c r="U619" t="str">
        <f>VLOOKUP(C619,[1]CBRO2015!B:AK,32,0)</f>
        <v>N</v>
      </c>
      <c r="V619">
        <f>VLOOKUP(C619,[1]CBRO2015!B:AK,33,0)</f>
        <v>0</v>
      </c>
      <c r="W619">
        <f>VLOOKUP(C619,[1]CBRO2015!B:AK,34,0)</f>
        <v>0</v>
      </c>
      <c r="X619">
        <f>VLOOKUP(C619,[2]matriz_atualizada!A:AK,10,0)</f>
        <v>0</v>
      </c>
      <c r="Y619" t="str">
        <f>VLOOKUP(C619,[2]matriz_atualizada!A:AK,9,0)</f>
        <v>LC</v>
      </c>
    </row>
    <row r="620" spans="1:26" hidden="1" x14ac:dyDescent="0.25">
      <c r="A620">
        <f>VLOOKUP(C620,[1]CBRO2015!B:AK,3,0)</f>
        <v>3615</v>
      </c>
      <c r="B620" t="str">
        <f>VLOOKUP(C620,[1]CBRO2015!B:AK,7,0)</f>
        <v>Tyrannidae</v>
      </c>
      <c r="C620" s="4" t="s">
        <v>219</v>
      </c>
      <c r="D620">
        <v>1</v>
      </c>
      <c r="L620" t="s">
        <v>347</v>
      </c>
      <c r="M620" t="s">
        <v>331</v>
      </c>
      <c r="R620" t="s">
        <v>511</v>
      </c>
      <c r="S620" t="str">
        <f>VLOOKUP(C620,[1]CBRO2015!B:AK,2,0)</f>
        <v>guaracava-grande</v>
      </c>
      <c r="T620" t="str">
        <f>VLOOKUP(C620,[1]CBRO2015!B:AK,25,0)</f>
        <v>L</v>
      </c>
      <c r="U620" t="str">
        <f>VLOOKUP(C620,[1]CBRO2015!B:AK,32,0)</f>
        <v>F</v>
      </c>
      <c r="V620">
        <f>VLOOKUP(C620,[1]CBRO2015!B:AK,33,0)</f>
        <v>0</v>
      </c>
      <c r="W620">
        <f>VLOOKUP(C620,[1]CBRO2015!B:AK,34,0)</f>
        <v>0</v>
      </c>
      <c r="X620">
        <f>VLOOKUP(C620,[2]matriz_atualizada!A:AK,10,0)</f>
        <v>0</v>
      </c>
      <c r="Y620" t="str">
        <f>VLOOKUP(C620,[2]matriz_atualizada!A:AK,9,0)</f>
        <v>LC</v>
      </c>
    </row>
    <row r="621" spans="1:26" x14ac:dyDescent="0.25">
      <c r="A621">
        <f>VLOOKUP(C621,[1]CBRO2015!B:AK,3,0)</f>
        <v>3617</v>
      </c>
      <c r="B621" t="str">
        <f>VLOOKUP(C621,[1]CBRO2015!B:AK,7,0)</f>
        <v>Tyrannidae</v>
      </c>
      <c r="C621" s="4" t="s">
        <v>404</v>
      </c>
      <c r="D621">
        <v>1</v>
      </c>
      <c r="L621" t="s">
        <v>347</v>
      </c>
      <c r="M621" t="s">
        <v>331</v>
      </c>
      <c r="R621" t="s">
        <v>511</v>
      </c>
      <c r="S621" t="str">
        <f>VLOOKUP(C621,[1]CBRO2015!B:AK,2,0)</f>
        <v>guaracava-de-crista-branca</v>
      </c>
      <c r="T621" t="e">
        <f>VLOOKUP(C621,[1]CBRO2015!B:AK,25,0)</f>
        <v>#N/A</v>
      </c>
      <c r="U621">
        <f>VLOOKUP(C621,[1]CBRO2015!B:AK,32,0)</f>
        <v>0</v>
      </c>
      <c r="V621">
        <f>VLOOKUP(C621,[1]CBRO2015!B:AK,33,0)</f>
        <v>0</v>
      </c>
      <c r="W621">
        <f>VLOOKUP(C621,[1]CBRO2015!B:AK,34,0)</f>
        <v>0</v>
      </c>
      <c r="X621">
        <f>VLOOKUP(C621,[2]matriz_atualizada!A:AK,10,0)</f>
        <v>0</v>
      </c>
      <c r="Y621">
        <f>VLOOKUP(C621,[2]matriz_atualizada!A:AK,9,0)</f>
        <v>0</v>
      </c>
    </row>
    <row r="622" spans="1:26" hidden="1" x14ac:dyDescent="0.25">
      <c r="A622">
        <f>VLOOKUP(C622,[1]CBRO2015!B:AK,3,0)</f>
        <v>3618</v>
      </c>
      <c r="B622" t="str">
        <f>VLOOKUP(C622,[1]CBRO2015!B:AK,7,0)</f>
        <v>Tyrannidae</v>
      </c>
      <c r="C622" s="4" t="s">
        <v>405</v>
      </c>
      <c r="D622">
        <v>1</v>
      </c>
      <c r="L622" t="s">
        <v>347</v>
      </c>
      <c r="M622" t="s">
        <v>331</v>
      </c>
      <c r="R622" t="s">
        <v>511</v>
      </c>
      <c r="S622" t="str">
        <f>VLOOKUP(C622,[1]CBRO2015!B:AK,2,0)</f>
        <v>tuque-pium</v>
      </c>
      <c r="T622" t="str">
        <f>VLOOKUP(C622,[1]CBRO2015!B:AK,25,0)</f>
        <v>L</v>
      </c>
      <c r="U622" t="str">
        <f>VLOOKUP(C622,[1]CBRO2015!B:AK,32,0)</f>
        <v>F</v>
      </c>
      <c r="V622">
        <f>VLOOKUP(C622,[1]CBRO2015!B:AK,33,0)</f>
        <v>0</v>
      </c>
      <c r="W622">
        <f>VLOOKUP(C622,[1]CBRO2015!B:AK,34,0)</f>
        <v>0</v>
      </c>
      <c r="X622">
        <f>VLOOKUP(C622,[2]matriz_atualizada!A:AK,10,0)</f>
        <v>0</v>
      </c>
      <c r="Y622" t="str">
        <f>VLOOKUP(C622,[2]matriz_atualizada!A:AK,9,0)</f>
        <v>LC</v>
      </c>
    </row>
    <row r="623" spans="1:26" hidden="1" x14ac:dyDescent="0.25">
      <c r="A623">
        <f>VLOOKUP(C623,[1]CBRO2015!B:AK,3,0)</f>
        <v>3619</v>
      </c>
      <c r="B623" t="str">
        <f>VLOOKUP(C623,[1]CBRO2015!B:AK,7,0)</f>
        <v>Tyrannidae</v>
      </c>
      <c r="C623" s="4" t="s">
        <v>406</v>
      </c>
      <c r="D623">
        <v>1</v>
      </c>
      <c r="L623" t="s">
        <v>347</v>
      </c>
      <c r="M623" t="s">
        <v>331</v>
      </c>
      <c r="R623" t="s">
        <v>511</v>
      </c>
      <c r="S623" t="str">
        <f>VLOOKUP(C623,[1]CBRO2015!B:AK,2,0)</f>
        <v>tuque</v>
      </c>
      <c r="T623" t="str">
        <f>VLOOKUP(C623,[1]CBRO2015!B:AK,25,0)</f>
        <v>L</v>
      </c>
      <c r="U623" t="str">
        <f>VLOOKUP(C623,[1]CBRO2015!B:AK,32,0)</f>
        <v>F</v>
      </c>
      <c r="V623">
        <f>VLOOKUP(C623,[1]CBRO2015!B:AK,33,0)</f>
        <v>0</v>
      </c>
      <c r="W623">
        <f>VLOOKUP(C623,[1]CBRO2015!B:AK,34,0)</f>
        <v>0</v>
      </c>
      <c r="X623">
        <f>VLOOKUP(C623,[2]matriz_atualizada!A:AK,10,0)</f>
        <v>0</v>
      </c>
      <c r="Y623" t="str">
        <f>VLOOKUP(C623,[2]matriz_atualizada!A:AK,9,0)</f>
        <v>LC</v>
      </c>
    </row>
    <row r="624" spans="1:26" hidden="1" x14ac:dyDescent="0.25">
      <c r="A624">
        <f>VLOOKUP(C624,[1]CBRO2015!B:AK,3,0)</f>
        <v>3621</v>
      </c>
      <c r="B624" t="str">
        <f>VLOOKUP(C624,[1]CBRO2015!B:AK,7,0)</f>
        <v>Tyrannidae</v>
      </c>
      <c r="C624" s="4" t="s">
        <v>407</v>
      </c>
      <c r="D624">
        <v>1</v>
      </c>
      <c r="L624" t="s">
        <v>347</v>
      </c>
      <c r="M624" t="s">
        <v>331</v>
      </c>
      <c r="R624" t="s">
        <v>511</v>
      </c>
      <c r="S624" t="str">
        <f>VLOOKUP(C624,[1]CBRO2015!B:AK,2,0)</f>
        <v>guaracava-de-topete-uniforme</v>
      </c>
      <c r="T624" t="str">
        <f>VLOOKUP(C624,[1]CBRO2015!B:AK,25,0)</f>
        <v>M</v>
      </c>
      <c r="U624" t="str">
        <f>VLOOKUP(C624,[1]CBRO2015!B:AK,32,0)</f>
        <v>N</v>
      </c>
      <c r="V624">
        <f>VLOOKUP(C624,[1]CBRO2015!B:AK,33,0)</f>
        <v>0</v>
      </c>
      <c r="W624" t="str">
        <f>VLOOKUP(C624,[1]CBRO2015!B:AK,34,0)</f>
        <v>NT</v>
      </c>
      <c r="X624">
        <f>VLOOKUP(C624,[2]matriz_atualizada!A:AK,10,0)</f>
        <v>0</v>
      </c>
      <c r="Y624" t="str">
        <f>VLOOKUP(C624,[2]matriz_atualizada!A:AK,9,0)</f>
        <v>LC</v>
      </c>
      <c r="Z624">
        <v>1</v>
      </c>
    </row>
    <row r="625" spans="1:26" hidden="1" x14ac:dyDescent="0.25">
      <c r="A625">
        <f>VLOOKUP(C625,[1]CBRO2015!B:AK,3,0)</f>
        <v>3624</v>
      </c>
      <c r="B625" t="str">
        <f>VLOOKUP(C625,[1]CBRO2015!B:AK,7,0)</f>
        <v>Tyrannidae</v>
      </c>
      <c r="C625" s="4" t="s">
        <v>408</v>
      </c>
      <c r="D625">
        <v>1</v>
      </c>
      <c r="L625" t="s">
        <v>347</v>
      </c>
      <c r="M625" t="s">
        <v>331</v>
      </c>
      <c r="R625" t="s">
        <v>511</v>
      </c>
      <c r="S625" t="str">
        <f>VLOOKUP(C625,[1]CBRO2015!B:AK,2,0)</f>
        <v>chibum</v>
      </c>
      <c r="T625" t="str">
        <f>VLOOKUP(C625,[1]CBRO2015!B:AK,25,0)</f>
        <v>L</v>
      </c>
      <c r="U625" t="str">
        <f>VLOOKUP(C625,[1]CBRO2015!B:AK,32,0)</f>
        <v>N</v>
      </c>
      <c r="V625">
        <f>VLOOKUP(C625,[1]CBRO2015!B:AK,33,0)</f>
        <v>0</v>
      </c>
      <c r="W625">
        <f>VLOOKUP(C625,[1]CBRO2015!B:AK,34,0)</f>
        <v>0</v>
      </c>
      <c r="X625">
        <f>VLOOKUP(C625,[2]matriz_atualizada!A:AK,10,0)</f>
        <v>0</v>
      </c>
      <c r="Y625" t="str">
        <f>VLOOKUP(C625,[2]matriz_atualizada!A:AK,9,0)</f>
        <v>LC</v>
      </c>
    </row>
    <row r="626" spans="1:26" hidden="1" x14ac:dyDescent="0.25">
      <c r="A626">
        <f>VLOOKUP(C626,[1]CBRO2015!B:AK,3,0)</f>
        <v>3627</v>
      </c>
      <c r="B626" t="str">
        <f>VLOOKUP(C626,[1]CBRO2015!B:AK,7,0)</f>
        <v>Tyrannidae</v>
      </c>
      <c r="C626" s="4" t="s">
        <v>409</v>
      </c>
      <c r="D626">
        <v>1</v>
      </c>
      <c r="L626" t="s">
        <v>347</v>
      </c>
      <c r="M626" t="s">
        <v>331</v>
      </c>
      <c r="R626" t="s">
        <v>511</v>
      </c>
      <c r="S626" t="str">
        <f>VLOOKUP(C626,[1]CBRO2015!B:AK,2,0)</f>
        <v>tucão</v>
      </c>
      <c r="T626" t="str">
        <f>VLOOKUP(C626,[1]CBRO2015!B:AK,25,0)</f>
        <v>M</v>
      </c>
      <c r="U626" t="str">
        <f>VLOOKUP(C626,[1]CBRO2015!B:AK,32,0)</f>
        <v>F</v>
      </c>
      <c r="V626">
        <f>VLOOKUP(C626,[1]CBRO2015!B:AK,33,0)</f>
        <v>0</v>
      </c>
      <c r="W626">
        <f>VLOOKUP(C626,[1]CBRO2015!B:AK,34,0)</f>
        <v>0</v>
      </c>
      <c r="X626">
        <f>VLOOKUP(C626,[2]matriz_atualizada!A:AK,10,0)</f>
        <v>0</v>
      </c>
      <c r="Y626">
        <f>VLOOKUP(C626,[2]matriz_atualizada!A:AK,9,0)</f>
        <v>0</v>
      </c>
    </row>
    <row r="627" spans="1:26" hidden="1" x14ac:dyDescent="0.25">
      <c r="A627">
        <f>VLOOKUP(C627,[1]CBRO2015!B:AK,3,0)</f>
        <v>3635</v>
      </c>
      <c r="B627" t="str">
        <f>VLOOKUP(C627,[1]CBRO2015!B:AK,7,0)</f>
        <v>Tyrannidae</v>
      </c>
      <c r="C627" s="4" t="s">
        <v>410</v>
      </c>
      <c r="D627">
        <v>1</v>
      </c>
      <c r="L627" t="s">
        <v>347</v>
      </c>
      <c r="M627" t="s">
        <v>331</v>
      </c>
      <c r="R627" t="s">
        <v>511</v>
      </c>
      <c r="S627" t="str">
        <f>VLOOKUP(C627,[1]CBRO2015!B:AK,2,0)</f>
        <v>suiriri-cinzento</v>
      </c>
      <c r="T627" t="str">
        <f>VLOOKUP(C627,[1]CBRO2015!B:AK,25,0)</f>
        <v>M</v>
      </c>
      <c r="U627" t="str">
        <f>VLOOKUP(C627,[1]CBRO2015!B:AK,32,0)</f>
        <v>N</v>
      </c>
      <c r="V627">
        <f>VLOOKUP(C627,[1]CBRO2015!B:AK,33,0)</f>
        <v>0</v>
      </c>
      <c r="W627" t="str">
        <f>VLOOKUP(C627,[1]CBRO2015!B:AK,34,0)</f>
        <v>NT</v>
      </c>
      <c r="X627">
        <f>VLOOKUP(C627,[2]matriz_atualizada!A:AK,10,0)</f>
        <v>0</v>
      </c>
      <c r="Y627" t="str">
        <f>VLOOKUP(C627,[2]matriz_atualizada!A:AK,9,0)</f>
        <v>LC</v>
      </c>
      <c r="Z627">
        <v>1</v>
      </c>
    </row>
    <row r="628" spans="1:26" hidden="1" x14ac:dyDescent="0.25">
      <c r="A628">
        <f>VLOOKUP(C628,[1]CBRO2015!B:AK,3,0)</f>
        <v>3645</v>
      </c>
      <c r="B628" t="str">
        <f>VLOOKUP(C628,[1]CBRO2015!B:AK,7,0)</f>
        <v>Tyrannidae</v>
      </c>
      <c r="C628" s="4" t="s">
        <v>411</v>
      </c>
      <c r="D628">
        <v>1</v>
      </c>
      <c r="L628" t="s">
        <v>347</v>
      </c>
      <c r="M628" t="s">
        <v>331</v>
      </c>
      <c r="R628" t="s">
        <v>511</v>
      </c>
      <c r="S628" t="str">
        <f>VLOOKUP(C628,[1]CBRO2015!B:AK,2,0)</f>
        <v>guaracava-cinzenta</v>
      </c>
      <c r="T628" t="str">
        <f>VLOOKUP(C628,[1]CBRO2015!B:AK,25,0)</f>
        <v>M</v>
      </c>
      <c r="U628" t="str">
        <f>VLOOKUP(C628,[1]CBRO2015!B:AK,32,0)</f>
        <v>F</v>
      </c>
      <c r="V628">
        <f>VLOOKUP(C628,[1]CBRO2015!B:AK,33,0)</f>
        <v>0</v>
      </c>
      <c r="W628">
        <f>VLOOKUP(C628,[1]CBRO2015!B:AK,34,0)</f>
        <v>0</v>
      </c>
      <c r="X628">
        <f>VLOOKUP(C628,[2]matriz_atualizada!A:AK,10,0)</f>
        <v>0</v>
      </c>
      <c r="Y628" t="str">
        <f>VLOOKUP(C628,[2]matriz_atualizada!A:AK,9,0)</f>
        <v>LC</v>
      </c>
    </row>
    <row r="629" spans="1:26" hidden="1" x14ac:dyDescent="0.25">
      <c r="A629">
        <f>VLOOKUP(C629,[1]CBRO2015!B:AK,3,0)</f>
        <v>3649</v>
      </c>
      <c r="B629" t="str">
        <f>VLOOKUP(C629,[1]CBRO2015!B:AK,7,0)</f>
        <v>Tyrannidae</v>
      </c>
      <c r="C629" s="4" t="s">
        <v>412</v>
      </c>
      <c r="D629">
        <v>1</v>
      </c>
      <c r="L629" t="s">
        <v>347</v>
      </c>
      <c r="M629" t="s">
        <v>331</v>
      </c>
      <c r="R629" t="s">
        <v>511</v>
      </c>
      <c r="S629" t="str">
        <f>VLOOKUP(C629,[1]CBRO2015!B:AK,2,0)</f>
        <v>guaracava-de-crista-alaranjada</v>
      </c>
      <c r="T629" t="str">
        <f>VLOOKUP(C629,[1]CBRO2015!B:AK,25,0)</f>
        <v>M</v>
      </c>
      <c r="U629" t="str">
        <f>VLOOKUP(C629,[1]CBRO2015!B:AK,32,0)</f>
        <v>F</v>
      </c>
      <c r="V629">
        <f>VLOOKUP(C629,[1]CBRO2015!B:AK,33,0)</f>
        <v>0</v>
      </c>
      <c r="W629">
        <f>VLOOKUP(C629,[1]CBRO2015!B:AK,34,0)</f>
        <v>0</v>
      </c>
      <c r="X629">
        <f>VLOOKUP(C629,[2]matriz_atualizada!A:AK,10,0)</f>
        <v>0</v>
      </c>
      <c r="Y629" t="str">
        <f>VLOOKUP(C629,[2]matriz_atualizada!A:AK,9,0)</f>
        <v>LC</v>
      </c>
    </row>
    <row r="630" spans="1:26" hidden="1" x14ac:dyDescent="0.25">
      <c r="A630">
        <f>VLOOKUP(C630,[1]CBRO2015!B:AK,3,0)</f>
        <v>3659</v>
      </c>
      <c r="B630" t="str">
        <f>VLOOKUP(C630,[1]CBRO2015!B:AK,7,0)</f>
        <v>Tyrannidae</v>
      </c>
      <c r="C630" s="4" t="s">
        <v>413</v>
      </c>
      <c r="D630">
        <v>1</v>
      </c>
      <c r="L630" t="s">
        <v>347</v>
      </c>
      <c r="M630" t="s">
        <v>331</v>
      </c>
      <c r="R630" t="s">
        <v>511</v>
      </c>
      <c r="S630" t="str">
        <f>VLOOKUP(C630,[1]CBRO2015!B:AK,2,0)</f>
        <v>bagageiro</v>
      </c>
      <c r="T630" t="str">
        <f>VLOOKUP(C630,[1]CBRO2015!B:AK,25,0)</f>
        <v>L</v>
      </c>
      <c r="U630" t="str">
        <f>VLOOKUP(C630,[1]CBRO2015!B:AK,32,0)</f>
        <v>N</v>
      </c>
      <c r="V630">
        <f>VLOOKUP(C630,[1]CBRO2015!B:AK,33,0)</f>
        <v>0</v>
      </c>
      <c r="W630">
        <f>VLOOKUP(C630,[1]CBRO2015!B:AK,34,0)</f>
        <v>0</v>
      </c>
      <c r="X630">
        <f>VLOOKUP(C630,[2]matriz_atualizada!A:AK,10,0)</f>
        <v>0</v>
      </c>
      <c r="Y630" t="str">
        <f>VLOOKUP(C630,[2]matriz_atualizada!A:AK,9,0)</f>
        <v>LC</v>
      </c>
    </row>
    <row r="631" spans="1:26" hidden="1" x14ac:dyDescent="0.25">
      <c r="A631">
        <f>VLOOKUP(C631,[1]CBRO2015!B:AK,3,0)</f>
        <v>3664</v>
      </c>
      <c r="B631" t="str">
        <f>VLOOKUP(C631,[1]CBRO2015!B:AK,7,0)</f>
        <v>Tyrannidae</v>
      </c>
      <c r="C631" s="4" t="s">
        <v>414</v>
      </c>
      <c r="D631">
        <v>1</v>
      </c>
      <c r="L631" t="s">
        <v>347</v>
      </c>
      <c r="M631" t="s">
        <v>331</v>
      </c>
      <c r="R631" t="s">
        <v>511</v>
      </c>
      <c r="S631" t="str">
        <f>VLOOKUP(C631,[1]CBRO2015!B:AK,2,0)</f>
        <v>piolhinho-verdoso</v>
      </c>
      <c r="T631" t="str">
        <f>VLOOKUP(C631,[1]CBRO2015!B:AK,25,0)</f>
        <v>M</v>
      </c>
      <c r="U631" t="str">
        <f>VLOOKUP(C631,[1]CBRO2015!B:AK,32,0)</f>
        <v>F</v>
      </c>
      <c r="V631" t="str">
        <f>VLOOKUP(C631,[1]CBRO2015!B:AK,33,0)</f>
        <v>MA</v>
      </c>
      <c r="W631">
        <f>VLOOKUP(C631,[1]CBRO2015!B:AK,34,0)</f>
        <v>0</v>
      </c>
      <c r="X631">
        <f>VLOOKUP(C631,[2]matriz_atualizada!A:AK,10,0)</f>
        <v>0</v>
      </c>
      <c r="Y631" t="str">
        <f>VLOOKUP(C631,[2]matriz_atualizada!A:AK,9,0)</f>
        <v>LC</v>
      </c>
    </row>
    <row r="632" spans="1:26" hidden="1" x14ac:dyDescent="0.25">
      <c r="A632">
        <f>VLOOKUP(C632,[1]CBRO2015!B:AK,3,0)</f>
        <v>3666</v>
      </c>
      <c r="B632" t="str">
        <f>VLOOKUP(C632,[1]CBRO2015!B:AK,7,0)</f>
        <v>Tyrannidae</v>
      </c>
      <c r="C632" s="4" t="s">
        <v>415</v>
      </c>
      <c r="D632">
        <v>1</v>
      </c>
      <c r="L632" t="s">
        <v>347</v>
      </c>
      <c r="M632" t="s">
        <v>331</v>
      </c>
      <c r="R632" t="s">
        <v>511</v>
      </c>
      <c r="S632" t="str">
        <f>VLOOKUP(C632,[1]CBRO2015!B:AK,2,0)</f>
        <v>piolhinho</v>
      </c>
      <c r="T632" t="str">
        <f>VLOOKUP(C632,[1]CBRO2015!B:AK,25,0)</f>
        <v>M</v>
      </c>
      <c r="U632" t="str">
        <f>VLOOKUP(C632,[1]CBRO2015!B:AK,32,0)</f>
        <v>F</v>
      </c>
      <c r="V632">
        <f>VLOOKUP(C632,[1]CBRO2015!B:AK,33,0)</f>
        <v>0</v>
      </c>
      <c r="W632">
        <f>VLOOKUP(C632,[1]CBRO2015!B:AK,34,0)</f>
        <v>0</v>
      </c>
      <c r="X632">
        <f>VLOOKUP(C632,[2]matriz_atualizada!A:AK,10,0)</f>
        <v>0</v>
      </c>
      <c r="Y632" t="str">
        <f>VLOOKUP(C632,[2]matriz_atualizada!A:AK,9,0)</f>
        <v>LC</v>
      </c>
    </row>
    <row r="633" spans="1:26" hidden="1" x14ac:dyDescent="0.25">
      <c r="A633">
        <f>VLOOKUP(C633,[1]CBRO2015!B:AK,3,0)</f>
        <v>3692</v>
      </c>
      <c r="B633" t="str">
        <f>VLOOKUP(C633,[1]CBRO2015!B:AK,7,0)</f>
        <v>Tyrannidae</v>
      </c>
      <c r="C633" s="4" t="s">
        <v>416</v>
      </c>
      <c r="D633">
        <v>1</v>
      </c>
      <c r="L633" t="s">
        <v>347</v>
      </c>
      <c r="M633" t="s">
        <v>331</v>
      </c>
      <c r="R633" t="s">
        <v>511</v>
      </c>
      <c r="S633" t="str">
        <f>VLOOKUP(C633,[1]CBRO2015!B:AK,2,0)</f>
        <v>joão-pobre</v>
      </c>
      <c r="T633" t="str">
        <f>VLOOKUP(C633,[1]CBRO2015!B:AK,25,0)</f>
        <v>L</v>
      </c>
      <c r="U633" t="str">
        <f>VLOOKUP(C633,[1]CBRO2015!B:AK,32,0)</f>
        <v>N</v>
      </c>
      <c r="V633">
        <f>VLOOKUP(C633,[1]CBRO2015!B:AK,33,0)</f>
        <v>0</v>
      </c>
      <c r="W633">
        <f>VLOOKUP(C633,[1]CBRO2015!B:AK,34,0)</f>
        <v>0</v>
      </c>
      <c r="X633">
        <f>VLOOKUP(C633,[2]matriz_atualizada!A:AK,10,0)</f>
        <v>0</v>
      </c>
      <c r="Y633" t="str">
        <f>VLOOKUP(C633,[2]matriz_atualizada!A:AK,9,0)</f>
        <v>LC</v>
      </c>
    </row>
    <row r="634" spans="1:26" hidden="1" x14ac:dyDescent="0.25">
      <c r="A634">
        <f>VLOOKUP(C634,[1]CBRO2015!B:AK,3,0)</f>
        <v>3693</v>
      </c>
      <c r="B634" t="str">
        <f>VLOOKUP(C634,[1]CBRO2015!B:AK,7,0)</f>
        <v>Tyrannidae</v>
      </c>
      <c r="C634" s="4" t="s">
        <v>220</v>
      </c>
      <c r="D634">
        <v>1</v>
      </c>
      <c r="L634" t="s">
        <v>347</v>
      </c>
      <c r="M634" t="s">
        <v>331</v>
      </c>
      <c r="R634" t="s">
        <v>511</v>
      </c>
      <c r="S634" t="str">
        <f>VLOOKUP(C634,[1]CBRO2015!B:AK,2,0)</f>
        <v>alegrinho</v>
      </c>
      <c r="T634" t="str">
        <f>VLOOKUP(C634,[1]CBRO2015!B:AK,25,0)</f>
        <v>L</v>
      </c>
      <c r="U634" t="str">
        <f>VLOOKUP(C634,[1]CBRO2015!B:AK,32,0)</f>
        <v>F</v>
      </c>
      <c r="V634">
        <f>VLOOKUP(C634,[1]CBRO2015!B:AK,33,0)</f>
        <v>0</v>
      </c>
      <c r="W634">
        <f>VLOOKUP(C634,[1]CBRO2015!B:AK,34,0)</f>
        <v>0</v>
      </c>
      <c r="X634">
        <f>VLOOKUP(C634,[2]matriz_atualizada!A:AK,10,0)</f>
        <v>0</v>
      </c>
      <c r="Y634" t="str">
        <f>VLOOKUP(C634,[2]matriz_atualizada!A:AK,9,0)</f>
        <v>LC</v>
      </c>
    </row>
    <row r="635" spans="1:26" hidden="1" x14ac:dyDescent="0.25">
      <c r="A635">
        <f>VLOOKUP(C635,[1]CBRO2015!B:AK,3,0)</f>
        <v>3713</v>
      </c>
      <c r="B635" t="str">
        <f>VLOOKUP(C635,[1]CBRO2015!B:AK,7,0)</f>
        <v>Tyrannidae</v>
      </c>
      <c r="C635" s="4" t="s">
        <v>417</v>
      </c>
      <c r="D635">
        <v>1</v>
      </c>
      <c r="L635" t="s">
        <v>347</v>
      </c>
      <c r="M635" t="s">
        <v>331</v>
      </c>
      <c r="R635" t="s">
        <v>511</v>
      </c>
      <c r="S635" t="str">
        <f>VLOOKUP(C635,[1]CBRO2015!B:AK,2,0)</f>
        <v>bem-te-vi-pirata</v>
      </c>
      <c r="T635" t="str">
        <f>VLOOKUP(C635,[1]CBRO2015!B:AK,25,0)</f>
        <v>L</v>
      </c>
      <c r="U635" t="str">
        <f>VLOOKUP(C635,[1]CBRO2015!B:AK,32,0)</f>
        <v>F</v>
      </c>
      <c r="V635">
        <f>VLOOKUP(C635,[1]CBRO2015!B:AK,33,0)</f>
        <v>0</v>
      </c>
      <c r="W635">
        <f>VLOOKUP(C635,[1]CBRO2015!B:AK,34,0)</f>
        <v>0</v>
      </c>
      <c r="X635">
        <f>VLOOKUP(C635,[2]matriz_atualizada!A:AK,10,0)</f>
        <v>0</v>
      </c>
      <c r="Y635" t="str">
        <f>VLOOKUP(C635,[2]matriz_atualizada!A:AK,9,0)</f>
        <v>LC</v>
      </c>
    </row>
    <row r="636" spans="1:26" hidden="1" x14ac:dyDescent="0.25">
      <c r="A636">
        <f>VLOOKUP(C636,[1]CBRO2015!B:AK,3,0)</f>
        <v>3725</v>
      </c>
      <c r="B636" t="str">
        <f>VLOOKUP(C636,[1]CBRO2015!B:AK,7,0)</f>
        <v>Tyrannidae</v>
      </c>
      <c r="C636" s="4" t="s">
        <v>418</v>
      </c>
      <c r="D636">
        <v>1</v>
      </c>
      <c r="L636" t="s">
        <v>347</v>
      </c>
      <c r="M636" t="s">
        <v>331</v>
      </c>
      <c r="R636" t="s">
        <v>511</v>
      </c>
      <c r="S636" t="str">
        <f>VLOOKUP(C636,[1]CBRO2015!B:AK,2,0)</f>
        <v>irré</v>
      </c>
      <c r="T636" t="str">
        <f>VLOOKUP(C636,[1]CBRO2015!B:AK,25,0)</f>
        <v>L</v>
      </c>
      <c r="U636" t="str">
        <f>VLOOKUP(C636,[1]CBRO2015!B:AK,32,0)</f>
        <v>F</v>
      </c>
      <c r="V636">
        <f>VLOOKUP(C636,[1]CBRO2015!B:AK,33,0)</f>
        <v>0</v>
      </c>
      <c r="W636">
        <f>VLOOKUP(C636,[1]CBRO2015!B:AK,34,0)</f>
        <v>0</v>
      </c>
      <c r="X636">
        <f>VLOOKUP(C636,[2]matriz_atualizada!A:AK,10,0)</f>
        <v>0</v>
      </c>
      <c r="Y636" t="str">
        <f>VLOOKUP(C636,[2]matriz_atualizada!A:AK,9,0)</f>
        <v>LC</v>
      </c>
    </row>
    <row r="637" spans="1:26" hidden="1" x14ac:dyDescent="0.25">
      <c r="A637">
        <f>VLOOKUP(C637,[1]CBRO2015!B:AK,3,0)</f>
        <v>3730</v>
      </c>
      <c r="B637" t="str">
        <f>VLOOKUP(C637,[1]CBRO2015!B:AK,7,0)</f>
        <v>Tyrannidae</v>
      </c>
      <c r="C637" s="4" t="s">
        <v>221</v>
      </c>
      <c r="D637">
        <v>1</v>
      </c>
      <c r="L637" t="s">
        <v>347</v>
      </c>
      <c r="M637" t="s">
        <v>331</v>
      </c>
      <c r="R637" t="s">
        <v>511</v>
      </c>
      <c r="S637" t="str">
        <f>VLOOKUP(C637,[1]CBRO2015!B:AK,2,0)</f>
        <v>maria-cavaleira</v>
      </c>
      <c r="T637" t="str">
        <f>VLOOKUP(C637,[1]CBRO2015!B:AK,25,0)</f>
        <v>L</v>
      </c>
      <c r="U637" t="str">
        <f>VLOOKUP(C637,[1]CBRO2015!B:AK,32,0)</f>
        <v>F</v>
      </c>
      <c r="V637">
        <f>VLOOKUP(C637,[1]CBRO2015!B:AK,33,0)</f>
        <v>0</v>
      </c>
      <c r="W637">
        <f>VLOOKUP(C637,[1]CBRO2015!B:AK,34,0)</f>
        <v>0</v>
      </c>
      <c r="X637">
        <f>VLOOKUP(C637,[2]matriz_atualizada!A:AK,10,0)</f>
        <v>0</v>
      </c>
      <c r="Y637" t="str">
        <f>VLOOKUP(C637,[2]matriz_atualizada!A:AK,9,0)</f>
        <v>LC</v>
      </c>
    </row>
    <row r="638" spans="1:26" hidden="1" x14ac:dyDescent="0.25">
      <c r="A638">
        <f>VLOOKUP(C638,[1]CBRO2015!B:AK,3,0)</f>
        <v>3733</v>
      </c>
      <c r="B638" t="str">
        <f>VLOOKUP(C638,[1]CBRO2015!B:AK,7,0)</f>
        <v>Tyrannidae</v>
      </c>
      <c r="C638" s="4" t="s">
        <v>419</v>
      </c>
      <c r="D638">
        <v>1</v>
      </c>
      <c r="L638" t="s">
        <v>347</v>
      </c>
      <c r="M638" t="s">
        <v>331</v>
      </c>
      <c r="R638" t="s">
        <v>511</v>
      </c>
      <c r="S638" t="str">
        <f>VLOOKUP(C638,[1]CBRO2015!B:AK,2,0)</f>
        <v>maria-cavaleira-de-rabo-enferrujado</v>
      </c>
      <c r="T638" t="str">
        <f>VLOOKUP(C638,[1]CBRO2015!B:AK,25,0)</f>
        <v>L</v>
      </c>
      <c r="U638" t="str">
        <f>VLOOKUP(C638,[1]CBRO2015!B:AK,32,0)</f>
        <v>F</v>
      </c>
      <c r="V638">
        <f>VLOOKUP(C638,[1]CBRO2015!B:AK,33,0)</f>
        <v>0</v>
      </c>
      <c r="W638">
        <f>VLOOKUP(C638,[1]CBRO2015!B:AK,34,0)</f>
        <v>0</v>
      </c>
      <c r="X638">
        <f>VLOOKUP(C638,[2]matriz_atualizada!A:AK,10,0)</f>
        <v>0</v>
      </c>
      <c r="Y638" t="str">
        <f>VLOOKUP(C638,[2]matriz_atualizada!A:AK,9,0)</f>
        <v>LC</v>
      </c>
    </row>
    <row r="639" spans="1:26" hidden="1" x14ac:dyDescent="0.25">
      <c r="A639">
        <f>VLOOKUP(C639,[1]CBRO2015!B:AK,3,0)</f>
        <v>3740</v>
      </c>
      <c r="B639" t="str">
        <f>VLOOKUP(C639,[1]CBRO2015!B:AK,7,0)</f>
        <v>Tyrannidae</v>
      </c>
      <c r="C639" s="4" t="s">
        <v>420</v>
      </c>
      <c r="D639">
        <v>1</v>
      </c>
      <c r="L639" t="s">
        <v>347</v>
      </c>
      <c r="M639" t="s">
        <v>331</v>
      </c>
      <c r="R639" t="s">
        <v>511</v>
      </c>
      <c r="S639" t="str">
        <f>VLOOKUP(C639,[1]CBRO2015!B:AK,2,0)</f>
        <v>gritador</v>
      </c>
      <c r="T639" t="str">
        <f>VLOOKUP(C639,[1]CBRO2015!B:AK,25,0)</f>
        <v>M</v>
      </c>
      <c r="U639" t="str">
        <f>VLOOKUP(C639,[1]CBRO2015!B:AK,32,0)</f>
        <v>F</v>
      </c>
      <c r="V639">
        <f>VLOOKUP(C639,[1]CBRO2015!B:AK,33,0)</f>
        <v>0</v>
      </c>
      <c r="W639">
        <f>VLOOKUP(C639,[1]CBRO2015!B:AK,34,0)</f>
        <v>0</v>
      </c>
      <c r="X639">
        <f>VLOOKUP(C639,[2]matriz_atualizada!A:AK,10,0)</f>
        <v>0</v>
      </c>
      <c r="Y639" t="str">
        <f>VLOOKUP(C639,[2]matriz_atualizada!A:AK,9,0)</f>
        <v>LC</v>
      </c>
    </row>
    <row r="640" spans="1:26" hidden="1" x14ac:dyDescent="0.25">
      <c r="A640">
        <f>VLOOKUP(C640,[1]CBRO2015!B:AK,3,0)</f>
        <v>3752</v>
      </c>
      <c r="B640" t="str">
        <f>VLOOKUP(C640,[1]CBRO2015!B:AK,7,0)</f>
        <v>Tyrannidae</v>
      </c>
      <c r="C640" s="4" t="s">
        <v>41</v>
      </c>
      <c r="D640">
        <v>1</v>
      </c>
      <c r="L640" t="s">
        <v>347</v>
      </c>
      <c r="M640" t="s">
        <v>331</v>
      </c>
      <c r="R640" t="s">
        <v>511</v>
      </c>
      <c r="S640" t="str">
        <f>VLOOKUP(C640,[1]CBRO2015!B:AK,2,0)</f>
        <v>bem-te-vi</v>
      </c>
      <c r="T640" t="str">
        <f>VLOOKUP(C640,[1]CBRO2015!B:AK,25,0)</f>
        <v>L</v>
      </c>
      <c r="U640" t="str">
        <f>VLOOKUP(C640,[1]CBRO2015!B:AK,32,0)</f>
        <v>F</v>
      </c>
      <c r="V640">
        <f>VLOOKUP(C640,[1]CBRO2015!B:AK,33,0)</f>
        <v>0</v>
      </c>
      <c r="W640">
        <f>VLOOKUP(C640,[1]CBRO2015!B:AK,34,0)</f>
        <v>0</v>
      </c>
      <c r="X640">
        <f>VLOOKUP(C640,[2]matriz_atualizada!A:AK,10,0)</f>
        <v>0</v>
      </c>
      <c r="Y640" t="str">
        <f>VLOOKUP(C640,[2]matriz_atualizada!A:AK,9,0)</f>
        <v>LC</v>
      </c>
    </row>
    <row r="641" spans="1:25" hidden="1" x14ac:dyDescent="0.25">
      <c r="A641">
        <f>VLOOKUP(C641,[1]CBRO2015!B:AK,3,0)</f>
        <v>3761</v>
      </c>
      <c r="B641" t="str">
        <f>VLOOKUP(C641,[1]CBRO2015!B:AK,7,0)</f>
        <v>Tyrannidae</v>
      </c>
      <c r="C641" s="4" t="s">
        <v>222</v>
      </c>
      <c r="D641">
        <v>1</v>
      </c>
      <c r="L641" t="s">
        <v>347</v>
      </c>
      <c r="M641" t="s">
        <v>331</v>
      </c>
      <c r="R641" t="s">
        <v>511</v>
      </c>
      <c r="S641" t="str">
        <f>VLOOKUP(C641,[1]CBRO2015!B:AK,2,0)</f>
        <v>suiriri-cavaleiro</v>
      </c>
      <c r="T641" t="str">
        <f>VLOOKUP(C641,[1]CBRO2015!B:AK,25,0)</f>
        <v>L</v>
      </c>
      <c r="U641" t="str">
        <f>VLOOKUP(C641,[1]CBRO2015!B:AK,32,0)</f>
        <v>N</v>
      </c>
      <c r="V641">
        <f>VLOOKUP(C641,[1]CBRO2015!B:AK,33,0)</f>
        <v>0</v>
      </c>
      <c r="W641">
        <f>VLOOKUP(C641,[1]CBRO2015!B:AK,34,0)</f>
        <v>0</v>
      </c>
      <c r="X641">
        <f>VLOOKUP(C641,[2]matriz_atualizada!A:AK,10,0)</f>
        <v>0</v>
      </c>
      <c r="Y641" t="str">
        <f>VLOOKUP(C641,[2]matriz_atualizada!A:AK,9,0)</f>
        <v>LC</v>
      </c>
    </row>
    <row r="642" spans="1:25" hidden="1" x14ac:dyDescent="0.25">
      <c r="A642">
        <f>VLOOKUP(C642,[1]CBRO2015!B:AK,3,0)</f>
        <v>3765</v>
      </c>
      <c r="B642" t="str">
        <f>VLOOKUP(C642,[1]CBRO2015!B:AK,7,0)</f>
        <v>Tyrannidae</v>
      </c>
      <c r="C642" s="4" t="s">
        <v>40</v>
      </c>
      <c r="D642">
        <v>1</v>
      </c>
      <c r="L642" t="s">
        <v>347</v>
      </c>
      <c r="M642" t="s">
        <v>331</v>
      </c>
      <c r="R642" t="s">
        <v>511</v>
      </c>
      <c r="S642" t="str">
        <f>VLOOKUP(C642,[1]CBRO2015!B:AK,2,0)</f>
        <v>bem-te-vi-rajado</v>
      </c>
      <c r="T642" t="str">
        <f>VLOOKUP(C642,[1]CBRO2015!B:AK,25,0)</f>
        <v>L</v>
      </c>
      <c r="U642" t="str">
        <f>VLOOKUP(C642,[1]CBRO2015!B:AK,32,0)</f>
        <v>F</v>
      </c>
      <c r="V642">
        <f>VLOOKUP(C642,[1]CBRO2015!B:AK,33,0)</f>
        <v>0</v>
      </c>
      <c r="W642">
        <f>VLOOKUP(C642,[1]CBRO2015!B:AK,34,0)</f>
        <v>0</v>
      </c>
      <c r="X642">
        <f>VLOOKUP(C642,[2]matriz_atualizada!A:AK,10,0)</f>
        <v>0</v>
      </c>
      <c r="Y642" t="str">
        <f>VLOOKUP(C642,[2]matriz_atualizada!A:AK,9,0)</f>
        <v>LC</v>
      </c>
    </row>
    <row r="643" spans="1:25" hidden="1" x14ac:dyDescent="0.25">
      <c r="A643">
        <f>VLOOKUP(C643,[1]CBRO2015!B:AK,3,0)</f>
        <v>3771</v>
      </c>
      <c r="B643" t="str">
        <f>VLOOKUP(C643,[1]CBRO2015!B:AK,7,0)</f>
        <v>Tyrannidae</v>
      </c>
      <c r="C643" s="4" t="s">
        <v>223</v>
      </c>
      <c r="D643">
        <v>1</v>
      </c>
      <c r="L643" t="s">
        <v>347</v>
      </c>
      <c r="M643" t="s">
        <v>331</v>
      </c>
      <c r="R643" t="s">
        <v>511</v>
      </c>
      <c r="S643" t="str">
        <f>VLOOKUP(C643,[1]CBRO2015!B:AK,2,0)</f>
        <v>neinei</v>
      </c>
      <c r="T643" t="str">
        <f>VLOOKUP(C643,[1]CBRO2015!B:AK,25,0)</f>
        <v>L</v>
      </c>
      <c r="U643" t="str">
        <f>VLOOKUP(C643,[1]CBRO2015!B:AK,32,0)</f>
        <v>F</v>
      </c>
      <c r="V643">
        <f>VLOOKUP(C643,[1]CBRO2015!B:AK,33,0)</f>
        <v>0</v>
      </c>
      <c r="W643">
        <f>VLOOKUP(C643,[1]CBRO2015!B:AK,34,0)</f>
        <v>0</v>
      </c>
      <c r="X643">
        <f>VLOOKUP(C643,[2]matriz_atualizada!A:AK,10,0)</f>
        <v>0</v>
      </c>
      <c r="Y643" t="str">
        <f>VLOOKUP(C643,[2]matriz_atualizada!A:AK,9,0)</f>
        <v>LC</v>
      </c>
    </row>
    <row r="644" spans="1:25" hidden="1" x14ac:dyDescent="0.25">
      <c r="A644">
        <f>VLOOKUP(C644,[1]CBRO2015!B:AK,3,0)</f>
        <v>3774</v>
      </c>
      <c r="B644" t="str">
        <f>VLOOKUP(C644,[1]CBRO2015!B:AK,7,0)</f>
        <v>Tyrannidae</v>
      </c>
      <c r="C644" s="4" t="s">
        <v>421</v>
      </c>
      <c r="D644">
        <v>1</v>
      </c>
      <c r="L644" t="s">
        <v>347</v>
      </c>
      <c r="M644" t="s">
        <v>331</v>
      </c>
      <c r="R644" t="s">
        <v>511</v>
      </c>
      <c r="S644" t="str">
        <f>VLOOKUP(C644,[1]CBRO2015!B:AK,2,0)</f>
        <v>bentevizinho-de-asa-ferrugínea</v>
      </c>
      <c r="T644" t="str">
        <f>VLOOKUP(C644,[1]CBRO2015!B:AK,25,0)</f>
        <v>L</v>
      </c>
      <c r="U644" t="str">
        <f>VLOOKUP(C644,[1]CBRO2015!B:AK,32,0)</f>
        <v>N</v>
      </c>
      <c r="V644">
        <f>VLOOKUP(C644,[1]CBRO2015!B:AK,33,0)</f>
        <v>0</v>
      </c>
      <c r="W644">
        <f>VLOOKUP(C644,[1]CBRO2015!B:AK,34,0)</f>
        <v>0</v>
      </c>
      <c r="X644">
        <f>VLOOKUP(C644,[2]matriz_atualizada!A:AK,10,0)</f>
        <v>0</v>
      </c>
      <c r="Y644" t="str">
        <f>VLOOKUP(C644,[2]matriz_atualizada!A:AK,9,0)</f>
        <v>LC</v>
      </c>
    </row>
    <row r="645" spans="1:25" hidden="1" x14ac:dyDescent="0.25">
      <c r="A645">
        <f>VLOOKUP(C645,[1]CBRO2015!B:AK,3,0)</f>
        <v>3777</v>
      </c>
      <c r="B645" t="str">
        <f>VLOOKUP(C645,[1]CBRO2015!B:AK,7,0)</f>
        <v>Tyrannidae</v>
      </c>
      <c r="C645" s="4" t="s">
        <v>224</v>
      </c>
      <c r="D645">
        <v>1</v>
      </c>
      <c r="L645" t="s">
        <v>347</v>
      </c>
      <c r="M645" t="s">
        <v>331</v>
      </c>
      <c r="R645" t="s">
        <v>511</v>
      </c>
      <c r="S645" t="str">
        <f>VLOOKUP(C645,[1]CBRO2015!B:AK,2,0)</f>
        <v>bentevizinho-de-penacho-vermelho</v>
      </c>
      <c r="T645" t="str">
        <f>VLOOKUP(C645,[1]CBRO2015!B:AK,25,0)</f>
        <v>L</v>
      </c>
      <c r="U645" t="str">
        <f>VLOOKUP(C645,[1]CBRO2015!B:AK,32,0)</f>
        <v>F</v>
      </c>
      <c r="V645">
        <f>VLOOKUP(C645,[1]CBRO2015!B:AK,33,0)</f>
        <v>0</v>
      </c>
      <c r="W645">
        <f>VLOOKUP(C645,[1]CBRO2015!B:AK,34,0)</f>
        <v>0</v>
      </c>
      <c r="X645">
        <f>VLOOKUP(C645,[2]matriz_atualizada!A:AK,10,0)</f>
        <v>0</v>
      </c>
      <c r="Y645" t="str">
        <f>VLOOKUP(C645,[2]matriz_atualizada!A:AK,9,0)</f>
        <v>LC</v>
      </c>
    </row>
    <row r="646" spans="1:25" hidden="1" x14ac:dyDescent="0.25">
      <c r="A646">
        <f>VLOOKUP(C646,[1]CBRO2015!B:AK,3,0)</f>
        <v>3786</v>
      </c>
      <c r="B646" t="str">
        <f>VLOOKUP(C646,[1]CBRO2015!B:AK,7,0)</f>
        <v>Tyrannidae</v>
      </c>
      <c r="C646" s="4" t="s">
        <v>225</v>
      </c>
      <c r="D646">
        <v>1</v>
      </c>
      <c r="L646" t="s">
        <v>347</v>
      </c>
      <c r="M646" t="s">
        <v>331</v>
      </c>
      <c r="R646" t="s">
        <v>511</v>
      </c>
      <c r="S646" t="str">
        <f>VLOOKUP(C646,[1]CBRO2015!B:AK,2,0)</f>
        <v>suiriri-de-garganta-branca</v>
      </c>
      <c r="T646" t="str">
        <f>VLOOKUP(C646,[1]CBRO2015!B:AK,25,0)</f>
        <v>L</v>
      </c>
      <c r="U646" t="str">
        <f>VLOOKUP(C646,[1]CBRO2015!B:AK,32,0)</f>
        <v>F</v>
      </c>
      <c r="V646">
        <f>VLOOKUP(C646,[1]CBRO2015!B:AK,33,0)</f>
        <v>0</v>
      </c>
      <c r="W646">
        <f>VLOOKUP(C646,[1]CBRO2015!B:AK,34,0)</f>
        <v>0</v>
      </c>
      <c r="X646">
        <f>VLOOKUP(C646,[2]matriz_atualizada!A:AK,10,0)</f>
        <v>0</v>
      </c>
      <c r="Y646" t="str">
        <f>VLOOKUP(C646,[2]matriz_atualizada!A:AK,9,0)</f>
        <v>LC</v>
      </c>
    </row>
    <row r="647" spans="1:25" hidden="1" x14ac:dyDescent="0.25">
      <c r="A647">
        <f>VLOOKUP(C647,[1]CBRO2015!B:AK,3,0)</f>
        <v>3787</v>
      </c>
      <c r="B647" t="str">
        <f>VLOOKUP(C647,[1]CBRO2015!B:AK,7,0)</f>
        <v>Tyrannidae</v>
      </c>
      <c r="C647" s="4" t="s">
        <v>70</v>
      </c>
      <c r="D647">
        <v>1</v>
      </c>
      <c r="L647" t="s">
        <v>347</v>
      </c>
      <c r="M647" t="s">
        <v>331</v>
      </c>
      <c r="R647" t="s">
        <v>511</v>
      </c>
      <c r="S647" t="str">
        <f>VLOOKUP(C647,[1]CBRO2015!B:AK,2,0)</f>
        <v>suiriri</v>
      </c>
      <c r="T647" t="str">
        <f>VLOOKUP(C647,[1]CBRO2015!B:AK,25,0)</f>
        <v>L</v>
      </c>
      <c r="U647" t="str">
        <f>VLOOKUP(C647,[1]CBRO2015!B:AK,32,0)</f>
        <v>F</v>
      </c>
      <c r="V647">
        <f>VLOOKUP(C647,[1]CBRO2015!B:AK,33,0)</f>
        <v>0</v>
      </c>
      <c r="W647">
        <f>VLOOKUP(C647,[1]CBRO2015!B:AK,34,0)</f>
        <v>0</v>
      </c>
      <c r="X647">
        <f>VLOOKUP(C647,[2]matriz_atualizada!A:AK,10,0)</f>
        <v>0</v>
      </c>
      <c r="Y647" t="str">
        <f>VLOOKUP(C647,[2]matriz_atualizada!A:AK,9,0)</f>
        <v>LC</v>
      </c>
    </row>
    <row r="648" spans="1:25" hidden="1" x14ac:dyDescent="0.25">
      <c r="A648">
        <f>VLOOKUP(C648,[1]CBRO2015!B:AK,3,0)</f>
        <v>3790</v>
      </c>
      <c r="B648" t="str">
        <f>VLOOKUP(C648,[1]CBRO2015!B:AK,7,0)</f>
        <v>Tyrannidae</v>
      </c>
      <c r="C648" s="4" t="s">
        <v>226</v>
      </c>
      <c r="D648">
        <v>1</v>
      </c>
      <c r="L648" t="s">
        <v>347</v>
      </c>
      <c r="M648" t="s">
        <v>331</v>
      </c>
      <c r="R648" t="s">
        <v>511</v>
      </c>
      <c r="S648" t="str">
        <f>VLOOKUP(C648,[1]CBRO2015!B:AK,2,0)</f>
        <v>tesourinha</v>
      </c>
      <c r="T648" t="str">
        <f>VLOOKUP(C648,[1]CBRO2015!B:AK,25,0)</f>
        <v>L</v>
      </c>
      <c r="U648" t="str">
        <f>VLOOKUP(C648,[1]CBRO2015!B:AK,32,0)</f>
        <v>N</v>
      </c>
      <c r="V648">
        <f>VLOOKUP(C648,[1]CBRO2015!B:AK,33,0)</f>
        <v>0</v>
      </c>
      <c r="W648">
        <f>VLOOKUP(C648,[1]CBRO2015!B:AK,34,0)</f>
        <v>0</v>
      </c>
      <c r="X648">
        <f>VLOOKUP(C648,[2]matriz_atualizada!A:AK,10,0)</f>
        <v>0</v>
      </c>
      <c r="Y648" t="str">
        <f>VLOOKUP(C648,[2]matriz_atualizada!A:AK,9,0)</f>
        <v>LC</v>
      </c>
    </row>
    <row r="649" spans="1:25" hidden="1" x14ac:dyDescent="0.25">
      <c r="A649">
        <f>VLOOKUP(C649,[1]CBRO2015!B:AK,3,0)</f>
        <v>3797</v>
      </c>
      <c r="B649" t="str">
        <f>VLOOKUP(C649,[1]CBRO2015!B:AK,7,0)</f>
        <v>Tyrannidae</v>
      </c>
      <c r="C649" s="4" t="s">
        <v>422</v>
      </c>
      <c r="D649">
        <v>1</v>
      </c>
      <c r="L649" t="s">
        <v>347</v>
      </c>
      <c r="M649" t="s">
        <v>331</v>
      </c>
      <c r="R649" t="s">
        <v>511</v>
      </c>
      <c r="S649" t="str">
        <f>VLOOKUP(C649,[1]CBRO2015!B:AK,2,0)</f>
        <v>peitica-de-chapéu-preto</v>
      </c>
      <c r="T649" t="str">
        <f>VLOOKUP(C649,[1]CBRO2015!B:AK,25,0)</f>
        <v>L</v>
      </c>
      <c r="U649" t="str">
        <f>VLOOKUP(C649,[1]CBRO2015!B:AK,32,0)</f>
        <v>F</v>
      </c>
      <c r="V649">
        <f>VLOOKUP(C649,[1]CBRO2015!B:AK,33,0)</f>
        <v>0</v>
      </c>
      <c r="W649">
        <f>VLOOKUP(C649,[1]CBRO2015!B:AK,34,0)</f>
        <v>0</v>
      </c>
      <c r="X649">
        <f>VLOOKUP(C649,[2]matriz_atualizada!A:AK,10,0)</f>
        <v>0</v>
      </c>
      <c r="Y649" t="str">
        <f>VLOOKUP(C649,[2]matriz_atualizada!A:AK,9,0)</f>
        <v>LC</v>
      </c>
    </row>
    <row r="650" spans="1:25" hidden="1" x14ac:dyDescent="0.25">
      <c r="A650">
        <f>VLOOKUP(C650,[1]CBRO2015!B:AK,3,0)</f>
        <v>3801</v>
      </c>
      <c r="B650" t="str">
        <f>VLOOKUP(C650,[1]CBRO2015!B:AK,7,0)</f>
        <v>Tyrannidae</v>
      </c>
      <c r="C650" s="4" t="s">
        <v>227</v>
      </c>
      <c r="D650">
        <v>1</v>
      </c>
      <c r="L650" t="s">
        <v>347</v>
      </c>
      <c r="M650" t="s">
        <v>331</v>
      </c>
      <c r="R650" t="s">
        <v>511</v>
      </c>
      <c r="S650" t="str">
        <f>VLOOKUP(C650,[1]CBRO2015!B:AK,2,0)</f>
        <v>peitica</v>
      </c>
      <c r="T650" t="str">
        <f>VLOOKUP(C650,[1]CBRO2015!B:AK,25,0)</f>
        <v>L</v>
      </c>
      <c r="U650" t="str">
        <f>VLOOKUP(C650,[1]CBRO2015!B:AK,32,0)</f>
        <v>F</v>
      </c>
      <c r="V650">
        <f>VLOOKUP(C650,[1]CBRO2015!B:AK,33,0)</f>
        <v>0</v>
      </c>
      <c r="W650">
        <f>VLOOKUP(C650,[1]CBRO2015!B:AK,34,0)</f>
        <v>0</v>
      </c>
      <c r="X650">
        <f>VLOOKUP(C650,[2]matriz_atualizada!A:AK,10,0)</f>
        <v>0</v>
      </c>
      <c r="Y650" t="str">
        <f>VLOOKUP(C650,[2]matriz_atualizada!A:AK,9,0)</f>
        <v>LC</v>
      </c>
    </row>
    <row r="651" spans="1:25" hidden="1" x14ac:dyDescent="0.25">
      <c r="A651">
        <f>VLOOKUP(C651,[1]CBRO2015!B:AK,3,0)</f>
        <v>3811</v>
      </c>
      <c r="B651" t="str">
        <f>VLOOKUP(C651,[1]CBRO2015!B:AK,7,0)</f>
        <v>Tyrannidae</v>
      </c>
      <c r="C651" s="4" t="s">
        <v>423</v>
      </c>
      <c r="D651">
        <v>1</v>
      </c>
      <c r="L651" t="s">
        <v>347</v>
      </c>
      <c r="M651" t="s">
        <v>331</v>
      </c>
      <c r="R651" t="s">
        <v>511</v>
      </c>
      <c r="S651" t="str">
        <f>VLOOKUP(C651,[1]CBRO2015!B:AK,2,0)</f>
        <v>viuvinha</v>
      </c>
      <c r="T651" t="str">
        <f>VLOOKUP(C651,[1]CBRO2015!B:AK,25,0)</f>
        <v>L</v>
      </c>
      <c r="U651" t="str">
        <f>VLOOKUP(C651,[1]CBRO2015!B:AK,32,0)</f>
        <v>F</v>
      </c>
      <c r="V651">
        <f>VLOOKUP(C651,[1]CBRO2015!B:AK,33,0)</f>
        <v>0</v>
      </c>
      <c r="W651">
        <f>VLOOKUP(C651,[1]CBRO2015!B:AK,34,0)</f>
        <v>0</v>
      </c>
      <c r="X651">
        <f>VLOOKUP(C651,[2]matriz_atualizada!A:AK,10,0)</f>
        <v>0</v>
      </c>
      <c r="Y651" t="str">
        <f>VLOOKUP(C651,[2]matriz_atualizada!A:AK,9,0)</f>
        <v>LC</v>
      </c>
    </row>
    <row r="652" spans="1:25" hidden="1" x14ac:dyDescent="0.25">
      <c r="A652">
        <f>VLOOKUP(C652,[1]CBRO2015!B:AK,3,0)</f>
        <v>3838</v>
      </c>
      <c r="B652" t="str">
        <f>VLOOKUP(C652,[1]CBRO2015!B:AK,7,0)</f>
        <v>Tyrannidae</v>
      </c>
      <c r="C652" s="4" t="s">
        <v>228</v>
      </c>
      <c r="D652">
        <v>1</v>
      </c>
      <c r="L652" t="s">
        <v>347</v>
      </c>
      <c r="M652" t="s">
        <v>331</v>
      </c>
      <c r="R652" t="s">
        <v>511</v>
      </c>
      <c r="S652" t="str">
        <f>VLOOKUP(C652,[1]CBRO2015!B:AK,2,0)</f>
        <v>freirinha</v>
      </c>
      <c r="T652" t="str">
        <f>VLOOKUP(C652,[1]CBRO2015!B:AK,25,0)</f>
        <v>M</v>
      </c>
      <c r="U652" t="str">
        <f>VLOOKUP(C652,[1]CBRO2015!B:AK,32,0)</f>
        <v>A</v>
      </c>
      <c r="V652">
        <f>VLOOKUP(C652,[1]CBRO2015!B:AK,33,0)</f>
        <v>0</v>
      </c>
      <c r="W652">
        <f>VLOOKUP(C652,[1]CBRO2015!B:AK,34,0)</f>
        <v>0</v>
      </c>
      <c r="X652">
        <f>VLOOKUP(C652,[2]matriz_atualizada!A:AK,10,0)</f>
        <v>0</v>
      </c>
      <c r="Y652" t="str">
        <f>VLOOKUP(C652,[2]matriz_atualizada!A:AK,9,0)</f>
        <v>LC</v>
      </c>
    </row>
    <row r="653" spans="1:25" hidden="1" x14ac:dyDescent="0.25">
      <c r="A653">
        <f>VLOOKUP(C653,[1]CBRO2015!B:AK,3,0)</f>
        <v>3834</v>
      </c>
      <c r="B653" t="str">
        <f>VLOOKUP(C653,[1]CBRO2015!B:AK,7,0)</f>
        <v>Tyrannidae</v>
      </c>
      <c r="C653" s="4" t="s">
        <v>229</v>
      </c>
      <c r="D653">
        <v>1</v>
      </c>
      <c r="L653" t="s">
        <v>347</v>
      </c>
      <c r="M653" t="s">
        <v>331</v>
      </c>
      <c r="R653" t="s">
        <v>511</v>
      </c>
      <c r="S653" t="str">
        <f>VLOOKUP(C653,[1]CBRO2015!B:AK,2,0)</f>
        <v>lavadeira-de-cara-branca</v>
      </c>
      <c r="T653" t="str">
        <f>VLOOKUP(C653,[1]CBRO2015!B:AK,25,0)</f>
        <v>M</v>
      </c>
      <c r="U653" t="str">
        <f>VLOOKUP(C653,[1]CBRO2015!B:AK,32,0)</f>
        <v>A</v>
      </c>
      <c r="V653">
        <f>VLOOKUP(C653,[1]CBRO2015!B:AK,33,0)</f>
        <v>0</v>
      </c>
      <c r="W653">
        <f>VLOOKUP(C653,[1]CBRO2015!B:AK,34,0)</f>
        <v>0</v>
      </c>
      <c r="X653">
        <f>VLOOKUP(C653,[2]matriz_atualizada!A:AK,10,0)</f>
        <v>0</v>
      </c>
      <c r="Y653" t="str">
        <f>VLOOKUP(C653,[2]matriz_atualizada!A:AK,9,0)</f>
        <v>LC</v>
      </c>
    </row>
    <row r="654" spans="1:25" hidden="1" x14ac:dyDescent="0.25">
      <c r="A654">
        <f>VLOOKUP(C654,[1]CBRO2015!B:AK,3,0)</f>
        <v>3835</v>
      </c>
      <c r="B654" t="str">
        <f>VLOOKUP(C654,[1]CBRO2015!B:AK,7,0)</f>
        <v>Tyrannidae</v>
      </c>
      <c r="C654" s="4" t="s">
        <v>230</v>
      </c>
      <c r="D654">
        <v>1</v>
      </c>
      <c r="L654" t="s">
        <v>347</v>
      </c>
      <c r="M654" t="s">
        <v>331</v>
      </c>
      <c r="R654" t="s">
        <v>511</v>
      </c>
      <c r="S654" t="str">
        <f>VLOOKUP(C654,[1]CBRO2015!B:AK,2,0)</f>
        <v>lavadeira-mascarada</v>
      </c>
      <c r="T654" t="str">
        <f>VLOOKUP(C654,[1]CBRO2015!B:AK,25,0)</f>
        <v>L</v>
      </c>
      <c r="U654" t="str">
        <f>VLOOKUP(C654,[1]CBRO2015!B:AK,32,0)</f>
        <v>N</v>
      </c>
      <c r="V654">
        <f>VLOOKUP(C654,[1]CBRO2015!B:AK,33,0)</f>
        <v>0</v>
      </c>
      <c r="W654">
        <f>VLOOKUP(C654,[1]CBRO2015!B:AK,34,0)</f>
        <v>0</v>
      </c>
      <c r="X654">
        <f>VLOOKUP(C654,[2]matriz_atualizada!A:AK,10,0)</f>
        <v>0</v>
      </c>
      <c r="Y654" t="str">
        <f>VLOOKUP(C654,[2]matriz_atualizada!A:AK,9,0)</f>
        <v>LC</v>
      </c>
    </row>
    <row r="655" spans="1:25" hidden="1" x14ac:dyDescent="0.25">
      <c r="A655">
        <f>VLOOKUP(C655,[1]CBRO2015!B:AK,3,0)</f>
        <v>3829</v>
      </c>
      <c r="B655" t="str">
        <f>VLOOKUP(C655,[1]CBRO2015!B:AK,7,0)</f>
        <v>Tyrannidae</v>
      </c>
      <c r="C655" s="4" t="s">
        <v>231</v>
      </c>
      <c r="D655">
        <v>1</v>
      </c>
      <c r="L655" t="s">
        <v>347</v>
      </c>
      <c r="M655" t="s">
        <v>331</v>
      </c>
      <c r="R655" t="s">
        <v>511</v>
      </c>
      <c r="S655" t="str">
        <f>VLOOKUP(C655,[1]CBRO2015!B:AK,2,0)</f>
        <v>príncipe</v>
      </c>
      <c r="T655" t="str">
        <f>VLOOKUP(C655,[1]CBRO2015!B:AK,25,0)</f>
        <v>L</v>
      </c>
      <c r="U655" t="str">
        <f>VLOOKUP(C655,[1]CBRO2015!B:AK,32,0)</f>
        <v>N</v>
      </c>
      <c r="V655">
        <f>VLOOKUP(C655,[1]CBRO2015!B:AK,33,0)</f>
        <v>0</v>
      </c>
      <c r="W655">
        <f>VLOOKUP(C655,[1]CBRO2015!B:AK,34,0)</f>
        <v>0</v>
      </c>
      <c r="X655">
        <f>VLOOKUP(C655,[2]matriz_atualizada!A:AK,10,0)</f>
        <v>0</v>
      </c>
      <c r="Y655" t="str">
        <f>VLOOKUP(C655,[2]matriz_atualizada!A:AK,9,0)</f>
        <v>LC</v>
      </c>
    </row>
    <row r="656" spans="1:25" hidden="1" x14ac:dyDescent="0.25">
      <c r="A656">
        <f>VLOOKUP(C656,[1]CBRO2015!B:AK,3,0)</f>
        <v>3918</v>
      </c>
      <c r="B656" t="str">
        <f>VLOOKUP(C656,[1]CBRO2015!B:AK,7,0)</f>
        <v>Tyrannidae</v>
      </c>
      <c r="C656" s="4" t="s">
        <v>424</v>
      </c>
      <c r="D656">
        <v>1</v>
      </c>
      <c r="L656" t="s">
        <v>347</v>
      </c>
      <c r="M656" t="s">
        <v>331</v>
      </c>
      <c r="R656" t="s">
        <v>511</v>
      </c>
      <c r="S656" t="str">
        <f>VLOOKUP(C656,[1]CBRO2015!B:AK,2,0)</f>
        <v>tesoura-cinzenta</v>
      </c>
      <c r="T656" t="str">
        <f>VLOOKUP(C656,[1]CBRO2015!B:AK,25,0)</f>
        <v>M</v>
      </c>
      <c r="U656" t="str">
        <f>VLOOKUP(C656,[1]CBRO2015!B:AK,32,0)</f>
        <v>F</v>
      </c>
      <c r="V656" t="str">
        <f>VLOOKUP(C656,[1]CBRO2015!B:AK,33,0)</f>
        <v>MA</v>
      </c>
      <c r="W656">
        <f>VLOOKUP(C656,[1]CBRO2015!B:AK,34,0)</f>
        <v>0</v>
      </c>
      <c r="X656">
        <f>VLOOKUP(C656,[2]matriz_atualizada!A:AK,10,0)</f>
        <v>0</v>
      </c>
      <c r="Y656" t="str">
        <f>VLOOKUP(C656,[2]matriz_atualizada!A:AK,9,0)</f>
        <v>LC</v>
      </c>
    </row>
    <row r="657" spans="1:25" hidden="1" x14ac:dyDescent="0.25">
      <c r="A657">
        <f>VLOOKUP(C657,[1]CBRO2015!B:AK,3,0)</f>
        <v>3840</v>
      </c>
      <c r="B657" t="str">
        <f>VLOOKUP(C657,[1]CBRO2015!B:AK,7,0)</f>
        <v>Tyrannidae</v>
      </c>
      <c r="C657" s="4" t="s">
        <v>232</v>
      </c>
      <c r="D657">
        <v>1</v>
      </c>
      <c r="L657" t="s">
        <v>347</v>
      </c>
      <c r="M657" t="s">
        <v>331</v>
      </c>
      <c r="R657" t="s">
        <v>511</v>
      </c>
      <c r="S657" t="str">
        <f>VLOOKUP(C657,[1]CBRO2015!B:AK,2,0)</f>
        <v>tesoura-do-brejo</v>
      </c>
      <c r="T657" t="str">
        <f>VLOOKUP(C657,[1]CBRO2015!B:AK,25,0)</f>
        <v>M</v>
      </c>
      <c r="U657" t="str">
        <f>VLOOKUP(C657,[1]CBRO2015!B:AK,32,0)</f>
        <v>N</v>
      </c>
      <c r="V657">
        <f>VLOOKUP(C657,[1]CBRO2015!B:AK,33,0)</f>
        <v>0</v>
      </c>
      <c r="W657">
        <f>VLOOKUP(C657,[1]CBRO2015!B:AK,34,0)</f>
        <v>0</v>
      </c>
      <c r="X657">
        <f>VLOOKUP(C657,[2]matriz_atualizada!A:AK,10,0)</f>
        <v>0</v>
      </c>
      <c r="Y657" t="str">
        <f>VLOOKUP(C657,[2]matriz_atualizada!A:AK,9,0)</f>
        <v>LC</v>
      </c>
    </row>
    <row r="658" spans="1:25" hidden="1" x14ac:dyDescent="0.25">
      <c r="A658">
        <f>VLOOKUP(C658,[1]CBRO2015!B:AK,3,0)</f>
        <v>3819</v>
      </c>
      <c r="B658" t="str">
        <f>VLOOKUP(C658,[1]CBRO2015!B:AK,7,0)</f>
        <v>Tyrannidae</v>
      </c>
      <c r="C658" s="4" t="s">
        <v>233</v>
      </c>
      <c r="D658">
        <v>1</v>
      </c>
      <c r="L658" t="s">
        <v>347</v>
      </c>
      <c r="M658" t="s">
        <v>331</v>
      </c>
      <c r="R658" t="s">
        <v>511</v>
      </c>
      <c r="S658" t="str">
        <f>VLOOKUP(C658,[1]CBRO2015!B:AK,2,0)</f>
        <v>filipe</v>
      </c>
      <c r="T658" t="str">
        <f>VLOOKUP(C658,[1]CBRO2015!B:AK,25,0)</f>
        <v>L</v>
      </c>
      <c r="U658" t="str">
        <f>VLOOKUP(C658,[1]CBRO2015!B:AK,32,0)</f>
        <v>N</v>
      </c>
      <c r="V658">
        <f>VLOOKUP(C658,[1]CBRO2015!B:AK,33,0)</f>
        <v>0</v>
      </c>
      <c r="W658">
        <f>VLOOKUP(C658,[1]CBRO2015!B:AK,34,0)</f>
        <v>0</v>
      </c>
      <c r="X658">
        <f>VLOOKUP(C658,[2]matriz_atualizada!A:AK,10,0)</f>
        <v>0</v>
      </c>
      <c r="Y658" t="str">
        <f>VLOOKUP(C658,[2]matriz_atualizada!A:AK,9,0)</f>
        <v>LC</v>
      </c>
    </row>
    <row r="659" spans="1:25" hidden="1" x14ac:dyDescent="0.25">
      <c r="A659">
        <f>VLOOKUP(C659,[1]CBRO2015!B:AK,3,0)</f>
        <v>3847</v>
      </c>
      <c r="B659" t="str">
        <f>VLOOKUP(C659,[1]CBRO2015!B:AK,7,0)</f>
        <v>Tyrannidae</v>
      </c>
      <c r="C659" s="4" t="s">
        <v>234</v>
      </c>
      <c r="D659">
        <v>1</v>
      </c>
      <c r="L659" t="s">
        <v>347</v>
      </c>
      <c r="M659" t="s">
        <v>331</v>
      </c>
      <c r="R659" t="s">
        <v>511</v>
      </c>
      <c r="S659" t="str">
        <f>VLOOKUP(C659,[1]CBRO2015!B:AK,2,0)</f>
        <v>guaracavuçu</v>
      </c>
      <c r="T659" t="str">
        <f>VLOOKUP(C659,[1]CBRO2015!B:AK,25,0)</f>
        <v>L</v>
      </c>
      <c r="U659" t="str">
        <f>VLOOKUP(C659,[1]CBRO2015!B:AK,32,0)</f>
        <v>F</v>
      </c>
      <c r="V659">
        <f>VLOOKUP(C659,[1]CBRO2015!B:AK,33,0)</f>
        <v>0</v>
      </c>
      <c r="W659">
        <f>VLOOKUP(C659,[1]CBRO2015!B:AK,34,0)</f>
        <v>0</v>
      </c>
      <c r="X659">
        <f>VLOOKUP(C659,[2]matriz_atualizada!A:AK,10,0)</f>
        <v>0</v>
      </c>
      <c r="Y659" t="str">
        <f>VLOOKUP(C659,[2]matriz_atualizada!A:AK,9,0)</f>
        <v>LC</v>
      </c>
    </row>
    <row r="660" spans="1:25" hidden="1" x14ac:dyDescent="0.25">
      <c r="A660">
        <f>VLOOKUP(C660,[1]CBRO2015!B:AK,3,0)</f>
        <v>3855</v>
      </c>
      <c r="B660" t="str">
        <f>VLOOKUP(C660,[1]CBRO2015!B:AK,7,0)</f>
        <v>Tyrannidae</v>
      </c>
      <c r="C660" s="4" t="s">
        <v>59</v>
      </c>
      <c r="D660">
        <v>1</v>
      </c>
      <c r="L660" t="s">
        <v>347</v>
      </c>
      <c r="M660" t="s">
        <v>331</v>
      </c>
      <c r="R660" t="s">
        <v>511</v>
      </c>
      <c r="S660" t="str">
        <f>VLOOKUP(C660,[1]CBRO2015!B:AK,2,0)</f>
        <v>enferrujado</v>
      </c>
      <c r="T660" t="str">
        <f>VLOOKUP(C660,[1]CBRO2015!B:AK,25,0)</f>
        <v>M</v>
      </c>
      <c r="U660" t="str">
        <f>VLOOKUP(C660,[1]CBRO2015!B:AK,32,0)</f>
        <v>F</v>
      </c>
      <c r="V660">
        <f>VLOOKUP(C660,[1]CBRO2015!B:AK,33,0)</f>
        <v>0</v>
      </c>
      <c r="W660">
        <f>VLOOKUP(C660,[1]CBRO2015!B:AK,34,0)</f>
        <v>0</v>
      </c>
      <c r="X660">
        <f>VLOOKUP(C660,[2]matriz_atualizada!A:AK,10,0)</f>
        <v>0</v>
      </c>
      <c r="Y660" t="str">
        <f>VLOOKUP(C660,[2]matriz_atualizada!A:AK,9,0)</f>
        <v>LC</v>
      </c>
    </row>
    <row r="661" spans="1:25" hidden="1" x14ac:dyDescent="0.25">
      <c r="A661">
        <f>VLOOKUP(C661,[1]CBRO2015!B:AK,3,0)</f>
        <v>3866</v>
      </c>
      <c r="B661" t="str">
        <f>VLOOKUP(C661,[1]CBRO2015!B:AK,7,0)</f>
        <v>Tyrannidae</v>
      </c>
      <c r="C661" s="4" t="s">
        <v>425</v>
      </c>
      <c r="D661">
        <v>1</v>
      </c>
      <c r="L661" t="s">
        <v>347</v>
      </c>
      <c r="M661" t="s">
        <v>331</v>
      </c>
      <c r="R661" t="s">
        <v>511</v>
      </c>
      <c r="S661" t="str">
        <f>VLOOKUP(C661,[1]CBRO2015!B:AK,2,0)</f>
        <v>papa-moscas-cinzento</v>
      </c>
      <c r="T661" t="str">
        <f>VLOOKUP(C661,[1]CBRO2015!B:AK,25,0)</f>
        <v>L</v>
      </c>
      <c r="U661" t="str">
        <f>VLOOKUP(C661,[1]CBRO2015!B:AK,32,0)</f>
        <v>F</v>
      </c>
      <c r="V661">
        <f>VLOOKUP(C661,[1]CBRO2015!B:AK,33,0)</f>
        <v>0</v>
      </c>
      <c r="W661">
        <f>VLOOKUP(C661,[1]CBRO2015!B:AK,34,0)</f>
        <v>0</v>
      </c>
      <c r="X661">
        <f>VLOOKUP(C661,[2]matriz_atualizada!A:AK,10,0)</f>
        <v>0</v>
      </c>
      <c r="Y661" t="str">
        <f>VLOOKUP(C661,[2]matriz_atualizada!A:AK,9,0)</f>
        <v>LC</v>
      </c>
    </row>
    <row r="662" spans="1:25" hidden="1" x14ac:dyDescent="0.25">
      <c r="A662">
        <f>VLOOKUP(C662,[1]CBRO2015!B:AK,3,0)</f>
        <v>3896</v>
      </c>
      <c r="B662" t="str">
        <f>VLOOKUP(C662,[1]CBRO2015!B:AK,7,0)</f>
        <v>Tyrannidae</v>
      </c>
      <c r="C662" s="4" t="s">
        <v>235</v>
      </c>
      <c r="D662">
        <v>1</v>
      </c>
      <c r="L662" t="s">
        <v>347</v>
      </c>
      <c r="M662" t="s">
        <v>331</v>
      </c>
      <c r="R662" t="s">
        <v>511</v>
      </c>
      <c r="S662" t="str">
        <f>VLOOKUP(C662,[1]CBRO2015!B:AK,2,0)</f>
        <v>suiriri-pequeno</v>
      </c>
      <c r="T662" t="str">
        <f>VLOOKUP(C662,[1]CBRO2015!B:AK,25,0)</f>
        <v>L</v>
      </c>
      <c r="U662" t="str">
        <f>VLOOKUP(C662,[1]CBRO2015!B:AK,32,0)</f>
        <v>N</v>
      </c>
      <c r="V662">
        <f>VLOOKUP(C662,[1]CBRO2015!B:AK,33,0)</f>
        <v>0</v>
      </c>
      <c r="W662">
        <f>VLOOKUP(C662,[1]CBRO2015!B:AK,34,0)</f>
        <v>0</v>
      </c>
      <c r="X662">
        <f>VLOOKUP(C662,[2]matriz_atualizada!A:AK,10,0)</f>
        <v>0</v>
      </c>
      <c r="Y662" t="str">
        <f>VLOOKUP(C662,[2]matriz_atualizada!A:AK,9,0)</f>
        <v>LC</v>
      </c>
    </row>
    <row r="663" spans="1:25" hidden="1" x14ac:dyDescent="0.25">
      <c r="A663">
        <f>VLOOKUP(C663,[1]CBRO2015!B:AK,3,0)</f>
        <v>3888</v>
      </c>
      <c r="B663" t="str">
        <f>VLOOKUP(C663,[1]CBRO2015!B:AK,7,0)</f>
        <v>Tyrannidae</v>
      </c>
      <c r="C663" s="4" t="s">
        <v>56</v>
      </c>
      <c r="D663">
        <v>1</v>
      </c>
      <c r="L663" t="s">
        <v>347</v>
      </c>
      <c r="M663" t="s">
        <v>331</v>
      </c>
      <c r="R663" t="s">
        <v>511</v>
      </c>
      <c r="S663" t="str">
        <f>VLOOKUP(C663,[1]CBRO2015!B:AK,2,0)</f>
        <v>maria-preta-de-penacho</v>
      </c>
      <c r="T663" t="str">
        <f>VLOOKUP(C663,[1]CBRO2015!B:AK,25,0)</f>
        <v>L</v>
      </c>
      <c r="U663" t="str">
        <f>VLOOKUP(C663,[1]CBRO2015!B:AK,32,0)</f>
        <v>N</v>
      </c>
      <c r="V663">
        <f>VLOOKUP(C663,[1]CBRO2015!B:AK,33,0)</f>
        <v>0</v>
      </c>
      <c r="W663">
        <f>VLOOKUP(C663,[1]CBRO2015!B:AK,34,0)</f>
        <v>0</v>
      </c>
      <c r="X663">
        <f>VLOOKUP(C663,[2]matriz_atualizada!A:AK,10,0)</f>
        <v>0</v>
      </c>
      <c r="Y663" t="str">
        <f>VLOOKUP(C663,[2]matriz_atualizada!A:AK,9,0)</f>
        <v>LC</v>
      </c>
    </row>
    <row r="664" spans="1:25" hidden="1" x14ac:dyDescent="0.25">
      <c r="A664">
        <f>VLOOKUP(C664,[1]CBRO2015!B:AK,3,0)</f>
        <v>3880</v>
      </c>
      <c r="B664" t="str">
        <f>VLOOKUP(C664,[1]CBRO2015!B:AK,7,0)</f>
        <v>Tyrannidae</v>
      </c>
      <c r="C664" s="4" t="s">
        <v>426</v>
      </c>
      <c r="D664">
        <v>1</v>
      </c>
      <c r="L664" t="s">
        <v>347</v>
      </c>
      <c r="M664" t="s">
        <v>331</v>
      </c>
      <c r="R664" t="s">
        <v>511</v>
      </c>
      <c r="S664" t="str">
        <f>VLOOKUP(C664,[1]CBRO2015!B:AK,2,0)</f>
        <v>maria-preta-de-bico-azulado</v>
      </c>
      <c r="T664" t="str">
        <f>VLOOKUP(C664,[1]CBRO2015!B:AK,25,0)</f>
        <v>L</v>
      </c>
      <c r="U664" t="str">
        <f>VLOOKUP(C664,[1]CBRO2015!B:AK,32,0)</f>
        <v>F</v>
      </c>
      <c r="V664">
        <f>VLOOKUP(C664,[1]CBRO2015!B:AK,33,0)</f>
        <v>0</v>
      </c>
      <c r="W664">
        <f>VLOOKUP(C664,[1]CBRO2015!B:AK,34,0)</f>
        <v>0</v>
      </c>
      <c r="X664">
        <f>VLOOKUP(C664,[2]matriz_atualizada!A:AK,10,0)</f>
        <v>0</v>
      </c>
      <c r="Y664" t="str">
        <f>VLOOKUP(C664,[2]matriz_atualizada!A:AK,9,0)</f>
        <v>LC</v>
      </c>
    </row>
    <row r="665" spans="1:25" hidden="1" x14ac:dyDescent="0.25">
      <c r="A665">
        <f>VLOOKUP(C665,[1]CBRO2015!B:AK,3,0)</f>
        <v>3906</v>
      </c>
      <c r="B665" t="str">
        <f>VLOOKUP(C665,[1]CBRO2015!B:AK,7,0)</f>
        <v>Tyrannidae</v>
      </c>
      <c r="C665" s="4" t="s">
        <v>236</v>
      </c>
      <c r="D665">
        <v>1</v>
      </c>
      <c r="L665" t="s">
        <v>347</v>
      </c>
      <c r="M665" t="s">
        <v>331</v>
      </c>
      <c r="R665" t="s">
        <v>511</v>
      </c>
      <c r="S665" t="str">
        <f>VLOOKUP(C665,[1]CBRO2015!B:AK,2,0)</f>
        <v>noivinha-branca</v>
      </c>
      <c r="T665" t="str">
        <f>VLOOKUP(C665,[1]CBRO2015!B:AK,25,0)</f>
        <v>M</v>
      </c>
      <c r="U665" t="str">
        <f>VLOOKUP(C665,[1]CBRO2015!B:AK,32,0)</f>
        <v>N</v>
      </c>
      <c r="V665">
        <f>VLOOKUP(C665,[1]CBRO2015!B:AK,33,0)</f>
        <v>0</v>
      </c>
      <c r="W665">
        <f>VLOOKUP(C665,[1]CBRO2015!B:AK,34,0)</f>
        <v>0</v>
      </c>
      <c r="X665">
        <f>VLOOKUP(C665,[2]matriz_atualizada!A:AK,10,0)</f>
        <v>0</v>
      </c>
      <c r="Y665" t="str">
        <f>VLOOKUP(C665,[2]matriz_atualizada!A:AK,9,0)</f>
        <v>LC</v>
      </c>
    </row>
    <row r="666" spans="1:25" hidden="1" x14ac:dyDescent="0.25">
      <c r="A666">
        <f>VLOOKUP(C666,[1]CBRO2015!B:AK,3,0)</f>
        <v>3902</v>
      </c>
      <c r="B666" t="str">
        <f>VLOOKUP(C666,[1]CBRO2015!B:AK,7,0)</f>
        <v>Tyrannidae</v>
      </c>
      <c r="C666" s="4" t="s">
        <v>237</v>
      </c>
      <c r="D666">
        <v>1</v>
      </c>
      <c r="L666" t="s">
        <v>347</v>
      </c>
      <c r="M666" t="s">
        <v>331</v>
      </c>
      <c r="R666" t="s">
        <v>511</v>
      </c>
      <c r="S666" t="str">
        <f>VLOOKUP(C666,[1]CBRO2015!B:AK,2,0)</f>
        <v>primavera</v>
      </c>
      <c r="T666" t="str">
        <f>VLOOKUP(C666,[1]CBRO2015!B:AK,25,0)</f>
        <v>L</v>
      </c>
      <c r="U666" t="str">
        <f>VLOOKUP(C666,[1]CBRO2015!B:AK,32,0)</f>
        <v>N</v>
      </c>
      <c r="V666">
        <f>VLOOKUP(C666,[1]CBRO2015!B:AK,33,0)</f>
        <v>0</v>
      </c>
      <c r="W666">
        <f>VLOOKUP(C666,[1]CBRO2015!B:AK,34,0)</f>
        <v>0</v>
      </c>
      <c r="X666" t="e">
        <f>VLOOKUP(C666,[2]matriz_atualizada!A:AK,10,0)</f>
        <v>#N/A</v>
      </c>
      <c r="Y666" t="e">
        <f>VLOOKUP(C666,[2]matriz_atualizada!A:AK,9,0)</f>
        <v>#N/A</v>
      </c>
    </row>
    <row r="667" spans="1:25" hidden="1" x14ac:dyDescent="0.25">
      <c r="A667">
        <f>VLOOKUP(C667,[1]CBRO2015!B:AK,3,0)</f>
        <v>3923</v>
      </c>
      <c r="B667" t="str">
        <f>VLOOKUP(C667,[1]CBRO2015!B:AK,7,0)</f>
        <v>Vireonidae</v>
      </c>
      <c r="C667" s="4" t="s">
        <v>238</v>
      </c>
      <c r="D667">
        <v>1</v>
      </c>
      <c r="L667" t="s">
        <v>347</v>
      </c>
      <c r="M667" t="s">
        <v>331</v>
      </c>
      <c r="R667" t="s">
        <v>511</v>
      </c>
      <c r="S667" t="str">
        <f>VLOOKUP(C667,[1]CBRO2015!B:AK,2,0)</f>
        <v>pitiguari</v>
      </c>
      <c r="T667" t="str">
        <f>VLOOKUP(C667,[1]CBRO2015!B:AK,25,0)</f>
        <v>L</v>
      </c>
      <c r="U667" t="str">
        <f>VLOOKUP(C667,[1]CBRO2015!B:AK,32,0)</f>
        <v>F</v>
      </c>
      <c r="V667">
        <f>VLOOKUP(C667,[1]CBRO2015!B:AK,33,0)</f>
        <v>0</v>
      </c>
      <c r="W667">
        <f>VLOOKUP(C667,[1]CBRO2015!B:AK,34,0)</f>
        <v>0</v>
      </c>
      <c r="X667">
        <f>VLOOKUP(C667,[2]matriz_atualizada!A:AK,10,0)</f>
        <v>0</v>
      </c>
      <c r="Y667" t="str">
        <f>VLOOKUP(C667,[2]matriz_atualizada!A:AK,9,0)</f>
        <v>LC</v>
      </c>
    </row>
    <row r="668" spans="1:25" hidden="1" x14ac:dyDescent="0.25">
      <c r="A668">
        <f>VLOOKUP(C668,[1]CBRO2015!B:AK,3,0)</f>
        <v>3932</v>
      </c>
      <c r="B668" t="str">
        <f>VLOOKUP(C668,[1]CBRO2015!B:AK,7,0)</f>
        <v>Vireonidae</v>
      </c>
      <c r="C668" s="4" t="s">
        <v>427</v>
      </c>
      <c r="D668">
        <v>1</v>
      </c>
      <c r="L668" t="s">
        <v>347</v>
      </c>
      <c r="M668" t="s">
        <v>331</v>
      </c>
      <c r="R668" t="s">
        <v>511</v>
      </c>
      <c r="S668" t="str">
        <f>VLOOKUP(C668,[1]CBRO2015!B:AK,2,0)</f>
        <v>vite-vite-de-olho-cinza</v>
      </c>
      <c r="T668" t="str">
        <f>VLOOKUP(C668,[1]CBRO2015!B:AK,25,0)</f>
        <v>M</v>
      </c>
      <c r="U668" t="str">
        <f>VLOOKUP(C668,[1]CBRO2015!B:AK,32,0)</f>
        <v>N</v>
      </c>
      <c r="V668">
        <f>VLOOKUP(C668,[1]CBRO2015!B:AK,33,0)</f>
        <v>0</v>
      </c>
      <c r="W668">
        <f>VLOOKUP(C668,[1]CBRO2015!B:AK,34,0)</f>
        <v>0</v>
      </c>
      <c r="X668">
        <f>VLOOKUP(C668,[2]matriz_atualizada!A:AK,10,0)</f>
        <v>0</v>
      </c>
      <c r="Y668" t="str">
        <f>VLOOKUP(C668,[2]matriz_atualizada!A:AK,9,0)</f>
        <v>LC</v>
      </c>
    </row>
    <row r="669" spans="1:25" x14ac:dyDescent="0.25">
      <c r="A669">
        <f>VLOOKUP(C669,[1]CBRO2015!B:AK,3,0)</f>
        <v>3960</v>
      </c>
      <c r="B669" t="str">
        <f>VLOOKUP(C669,[1]CBRO2015!B:AK,7,0)</f>
        <v>Vireonidae</v>
      </c>
      <c r="C669" s="4" t="s">
        <v>428</v>
      </c>
      <c r="D669">
        <v>1</v>
      </c>
      <c r="L669" t="s">
        <v>347</v>
      </c>
      <c r="M669" t="s">
        <v>331</v>
      </c>
      <c r="R669" t="s">
        <v>511</v>
      </c>
      <c r="S669" t="str">
        <f>VLOOKUP(C669,[1]CBRO2015!B:AK,2,0)</f>
        <v>juruviara-boreal</v>
      </c>
      <c r="T669" t="e">
        <f>VLOOKUP(C669,[1]CBRO2015!B:AK,25,0)</f>
        <v>#N/A</v>
      </c>
      <c r="U669">
        <f>VLOOKUP(C669,[1]CBRO2015!B:AK,32,0)</f>
        <v>0</v>
      </c>
      <c r="V669">
        <f>VLOOKUP(C669,[1]CBRO2015!B:AK,33,0)</f>
        <v>0</v>
      </c>
      <c r="W669">
        <f>VLOOKUP(C669,[1]CBRO2015!B:AK,34,0)</f>
        <v>0</v>
      </c>
      <c r="X669">
        <f>VLOOKUP(C669,[2]matriz_atualizada!A:AK,10,0)</f>
        <v>0</v>
      </c>
      <c r="Y669" t="str">
        <f>VLOOKUP(C669,[2]matriz_atualizada!A:AK,9,0)</f>
        <v>LC</v>
      </c>
    </row>
    <row r="670" spans="1:25" hidden="1" x14ac:dyDescent="0.25">
      <c r="A670">
        <f>VLOOKUP(C670,[1]CBRO2015!B:AK,3,0)</f>
        <v>3961</v>
      </c>
      <c r="B670" t="str">
        <f>VLOOKUP(C670,[1]CBRO2015!B:AK,7,0)</f>
        <v>Vireonidae</v>
      </c>
      <c r="C670" s="4" t="s">
        <v>58</v>
      </c>
      <c r="D670">
        <v>1</v>
      </c>
      <c r="L670" t="s">
        <v>347</v>
      </c>
      <c r="M670" t="s">
        <v>331</v>
      </c>
      <c r="R670" t="s">
        <v>511</v>
      </c>
      <c r="S670" t="str">
        <f>VLOOKUP(C670,[1]CBRO2015!B:AK,2,0)</f>
        <v>juruviara</v>
      </c>
      <c r="T670" t="str">
        <f>VLOOKUP(C670,[1]CBRO2015!B:AK,25,0)</f>
        <v>L</v>
      </c>
      <c r="U670" t="str">
        <f>VLOOKUP(C670,[1]CBRO2015!B:AK,32,0)</f>
        <v>F</v>
      </c>
      <c r="V670">
        <f>VLOOKUP(C670,[1]CBRO2015!B:AK,33,0)</f>
        <v>0</v>
      </c>
      <c r="W670">
        <f>VLOOKUP(C670,[1]CBRO2015!B:AK,34,0)</f>
        <v>0</v>
      </c>
      <c r="X670">
        <f>VLOOKUP(C670,[2]matriz_atualizada!A:AK,10,0)</f>
        <v>0</v>
      </c>
      <c r="Y670" t="str">
        <f>VLOOKUP(C670,[2]matriz_atualizada!A:AK,9,0)</f>
        <v>LC</v>
      </c>
    </row>
    <row r="671" spans="1:25" hidden="1" x14ac:dyDescent="0.25">
      <c r="A671">
        <f>VLOOKUP(C671,[1]CBRO2015!B:AK,3,0)</f>
        <v>3979</v>
      </c>
      <c r="B671" t="str">
        <f>VLOOKUP(C671,[1]CBRO2015!B:AK,7,0)</f>
        <v>Corvidae</v>
      </c>
      <c r="C671" s="4" t="s">
        <v>239</v>
      </c>
      <c r="D671">
        <v>1</v>
      </c>
      <c r="L671" t="s">
        <v>347</v>
      </c>
      <c r="M671" t="s">
        <v>331</v>
      </c>
      <c r="R671" t="s">
        <v>511</v>
      </c>
      <c r="S671" t="str">
        <f>VLOOKUP(C671,[1]CBRO2015!B:AK,2,0)</f>
        <v>gralha-do-campo</v>
      </c>
      <c r="T671" t="str">
        <f>VLOOKUP(C671,[1]CBRO2015!B:AK,25,0)</f>
        <v>M</v>
      </c>
      <c r="U671" t="str">
        <f>VLOOKUP(C671,[1]CBRO2015!B:AK,32,0)</f>
        <v>N</v>
      </c>
      <c r="V671" t="s">
        <v>583</v>
      </c>
      <c r="W671">
        <f>VLOOKUP(C671,[1]CBRO2015!B:AK,34,0)</f>
        <v>0</v>
      </c>
      <c r="X671">
        <f>VLOOKUP(C671,[2]matriz_atualizada!A:AK,10,0)</f>
        <v>0</v>
      </c>
      <c r="Y671" t="str">
        <f>VLOOKUP(C671,[2]matriz_atualizada!A:AK,9,0)</f>
        <v>LC</v>
      </c>
    </row>
    <row r="672" spans="1:25" hidden="1" x14ac:dyDescent="0.25">
      <c r="A672">
        <f>VLOOKUP(C672,[1]CBRO2015!B:AK,3,0)</f>
        <v>3983</v>
      </c>
      <c r="B672" t="str">
        <f>VLOOKUP(C672,[1]CBRO2015!B:AK,7,0)</f>
        <v>Corvidae</v>
      </c>
      <c r="C672" s="4" t="s">
        <v>240</v>
      </c>
      <c r="D672">
        <v>1</v>
      </c>
      <c r="L672" t="s">
        <v>347</v>
      </c>
      <c r="M672" t="s">
        <v>331</v>
      </c>
      <c r="R672" t="s">
        <v>511</v>
      </c>
      <c r="S672" t="str">
        <f>VLOOKUP(C672,[1]CBRO2015!B:AK,2,0)</f>
        <v>gralha-picaça</v>
      </c>
      <c r="T672" t="str">
        <f>VLOOKUP(C672,[1]CBRO2015!B:AK,25,0)</f>
        <v>L</v>
      </c>
      <c r="U672" t="str">
        <f>VLOOKUP(C672,[1]CBRO2015!B:AK,32,0)</f>
        <v>F</v>
      </c>
      <c r="V672">
        <f>VLOOKUP(C672,[1]CBRO2015!B:AK,33,0)</f>
        <v>0</v>
      </c>
      <c r="W672">
        <f>VLOOKUP(C672,[1]CBRO2015!B:AK,34,0)</f>
        <v>0</v>
      </c>
      <c r="X672">
        <f>VLOOKUP(C672,[2]matriz_atualizada!A:AK,10,0)</f>
        <v>0</v>
      </c>
      <c r="Y672" t="str">
        <f>VLOOKUP(C672,[2]matriz_atualizada!A:AK,9,0)</f>
        <v>LC</v>
      </c>
    </row>
    <row r="673" spans="1:25" hidden="1" x14ac:dyDescent="0.25">
      <c r="A673">
        <f>VLOOKUP(C673,[1]CBRO2015!B:AK,3,0)</f>
        <v>3991</v>
      </c>
      <c r="B673" t="str">
        <f>VLOOKUP(C673,[1]CBRO2015!B:AK,7,0)</f>
        <v>Hirundinidae</v>
      </c>
      <c r="C673" s="4" t="s">
        <v>37</v>
      </c>
      <c r="D673">
        <v>1</v>
      </c>
      <c r="L673" t="s">
        <v>347</v>
      </c>
      <c r="M673" t="s">
        <v>331</v>
      </c>
      <c r="R673" t="s">
        <v>511</v>
      </c>
      <c r="S673" t="str">
        <f>VLOOKUP(C673,[1]CBRO2015!B:AK,2,0)</f>
        <v>andorinha-pequena-de-casa</v>
      </c>
      <c r="T673" t="str">
        <f>VLOOKUP(C673,[1]CBRO2015!B:AK,25,0)</f>
        <v>L</v>
      </c>
      <c r="U673" t="str">
        <f>VLOOKUP(C673,[1]CBRO2015!B:AK,32,0)</f>
        <v>N</v>
      </c>
      <c r="V673">
        <f>VLOOKUP(C673,[1]CBRO2015!B:AK,33,0)</f>
        <v>0</v>
      </c>
      <c r="W673">
        <f>VLOOKUP(C673,[1]CBRO2015!B:AK,34,0)</f>
        <v>0</v>
      </c>
      <c r="X673">
        <f>VLOOKUP(C673,[2]matriz_atualizada!A:AK,10,0)</f>
        <v>0</v>
      </c>
      <c r="Y673" t="str">
        <f>VLOOKUP(C673,[2]matriz_atualizada!A:AK,9,0)</f>
        <v>LC</v>
      </c>
    </row>
    <row r="674" spans="1:25" hidden="1" x14ac:dyDescent="0.25">
      <c r="A674">
        <f>VLOOKUP(C674,[1]CBRO2015!B:AK,3,0)</f>
        <v>4003</v>
      </c>
      <c r="B674" t="str">
        <f>VLOOKUP(C674,[1]CBRO2015!B:AK,7,0)</f>
        <v>Hirundinidae</v>
      </c>
      <c r="C674" s="4" t="s">
        <v>534</v>
      </c>
      <c r="D674">
        <v>1</v>
      </c>
      <c r="L674" t="s">
        <v>347</v>
      </c>
      <c r="M674" t="s">
        <v>331</v>
      </c>
      <c r="R674" t="s">
        <v>511</v>
      </c>
      <c r="S674" t="str">
        <f>VLOOKUP(C674,[1]CBRO2015!B:AK,2,0)</f>
        <v>andorinha-serradora</v>
      </c>
      <c r="T674" t="str">
        <f>VLOOKUP(C674,[1]CBRO2015!B:AK,25,0)</f>
        <v>L</v>
      </c>
      <c r="U674" t="str">
        <f>VLOOKUP(C674,[1]CBRO2015!B:AK,32,0)</f>
        <v>N</v>
      </c>
      <c r="V674">
        <f>VLOOKUP(C674,[1]CBRO2015!B:AK,33,0)</f>
        <v>0</v>
      </c>
      <c r="W674">
        <f>VLOOKUP(C674,[1]CBRO2015!B:AK,34,0)</f>
        <v>0</v>
      </c>
      <c r="X674">
        <f>VLOOKUP(C674,[2]matriz_atualizada!A:AK,10,0)</f>
        <v>0</v>
      </c>
      <c r="Y674" t="str">
        <f>VLOOKUP(C674,[2]matriz_atualizada!A:AK,9,0)</f>
        <v>LC</v>
      </c>
    </row>
    <row r="675" spans="1:25" hidden="1" x14ac:dyDescent="0.25">
      <c r="A675">
        <f>VLOOKUP(C675,[1]CBRO2015!B:AK,3,0)</f>
        <v>4006</v>
      </c>
      <c r="B675" t="str">
        <f>VLOOKUP(C675,[1]CBRO2015!B:AK,7,0)</f>
        <v>Hirundinidae</v>
      </c>
      <c r="C675" s="4" t="s">
        <v>241</v>
      </c>
      <c r="D675">
        <v>1</v>
      </c>
      <c r="L675" t="s">
        <v>347</v>
      </c>
      <c r="M675" t="s">
        <v>331</v>
      </c>
      <c r="R675" t="s">
        <v>511</v>
      </c>
      <c r="S675" t="str">
        <f>VLOOKUP(C675,[1]CBRO2015!B:AK,2,0)</f>
        <v>andorinha-do-campo</v>
      </c>
      <c r="T675" t="str">
        <f>VLOOKUP(C675,[1]CBRO2015!B:AK,25,0)</f>
        <v>L</v>
      </c>
      <c r="U675" t="str">
        <f>VLOOKUP(C675,[1]CBRO2015!B:AK,32,0)</f>
        <v>N</v>
      </c>
      <c r="V675">
        <f>VLOOKUP(C675,[1]CBRO2015!B:AK,33,0)</f>
        <v>0</v>
      </c>
      <c r="W675">
        <f>VLOOKUP(C675,[1]CBRO2015!B:AK,34,0)</f>
        <v>0</v>
      </c>
      <c r="X675">
        <f>VLOOKUP(C675,[2]matriz_atualizada!A:AK,10,0)</f>
        <v>0</v>
      </c>
      <c r="Y675" t="str">
        <f>VLOOKUP(C675,[2]matriz_atualizada!A:AK,9,0)</f>
        <v>LC</v>
      </c>
    </row>
    <row r="676" spans="1:25" hidden="1" x14ac:dyDescent="0.25">
      <c r="A676">
        <f>VLOOKUP(C676,[1]CBRO2015!B:AK,3,0)</f>
        <v>4012</v>
      </c>
      <c r="B676" t="str">
        <f>VLOOKUP(C676,[1]CBRO2015!B:AK,7,0)</f>
        <v>Hirundinidae</v>
      </c>
      <c r="C676" s="4" t="s">
        <v>242</v>
      </c>
      <c r="D676">
        <v>1</v>
      </c>
      <c r="L676" t="s">
        <v>347</v>
      </c>
      <c r="M676" t="s">
        <v>331</v>
      </c>
      <c r="R676" t="s">
        <v>511</v>
      </c>
      <c r="S676" t="str">
        <f>VLOOKUP(C676,[1]CBRO2015!B:AK,2,0)</f>
        <v>andorinha-grande</v>
      </c>
      <c r="T676" t="str">
        <f>VLOOKUP(C676,[1]CBRO2015!B:AK,25,0)</f>
        <v>L</v>
      </c>
      <c r="U676" t="str">
        <f>VLOOKUP(C676,[1]CBRO2015!B:AK,32,0)</f>
        <v>N</v>
      </c>
      <c r="V676">
        <f>VLOOKUP(C676,[1]CBRO2015!B:AK,33,0)</f>
        <v>0</v>
      </c>
      <c r="W676">
        <f>VLOOKUP(C676,[1]CBRO2015!B:AK,34,0)</f>
        <v>0</v>
      </c>
      <c r="X676">
        <f>VLOOKUP(C676,[2]matriz_atualizada!A:AK,10,0)</f>
        <v>0</v>
      </c>
      <c r="Y676" t="str">
        <f>VLOOKUP(C676,[2]matriz_atualizada!A:AK,9,0)</f>
        <v>LC</v>
      </c>
    </row>
    <row r="677" spans="1:25" hidden="1" x14ac:dyDescent="0.25">
      <c r="A677">
        <f>VLOOKUP(C677,[1]CBRO2015!B:AK,3,0)</f>
        <v>4017</v>
      </c>
      <c r="B677" t="str">
        <f>VLOOKUP(C677,[1]CBRO2015!B:AK,7,0)</f>
        <v>Hirundinidae</v>
      </c>
      <c r="C677" s="4" t="s">
        <v>243</v>
      </c>
      <c r="D677">
        <v>1</v>
      </c>
      <c r="L677" t="s">
        <v>347</v>
      </c>
      <c r="M677" t="s">
        <v>331</v>
      </c>
      <c r="R677" t="s">
        <v>511</v>
      </c>
      <c r="S677" t="str">
        <f>VLOOKUP(C677,[1]CBRO2015!B:AK,2,0)</f>
        <v>andorinha-do-rio</v>
      </c>
      <c r="T677" t="str">
        <f>VLOOKUP(C677,[1]CBRO2015!B:AK,25,0)</f>
        <v>L</v>
      </c>
      <c r="U677" t="str">
        <f>VLOOKUP(C677,[1]CBRO2015!B:AK,32,0)</f>
        <v>A</v>
      </c>
      <c r="V677">
        <f>VLOOKUP(C677,[1]CBRO2015!B:AK,33,0)</f>
        <v>0</v>
      </c>
      <c r="W677">
        <f>VLOOKUP(C677,[1]CBRO2015!B:AK,34,0)</f>
        <v>0</v>
      </c>
      <c r="X677">
        <f>VLOOKUP(C677,[2]matriz_atualizada!A:AK,10,0)</f>
        <v>0</v>
      </c>
      <c r="Y677" t="str">
        <f>VLOOKUP(C677,[2]matriz_atualizada!A:AK,9,0)</f>
        <v>LC</v>
      </c>
    </row>
    <row r="678" spans="1:25" hidden="1" x14ac:dyDescent="0.25">
      <c r="A678">
        <f>VLOOKUP(C678,[1]CBRO2015!B:AK,3,0)</f>
        <v>4018</v>
      </c>
      <c r="B678" t="str">
        <f>VLOOKUP(C678,[1]CBRO2015!B:AK,7,0)</f>
        <v>Hirundinidae</v>
      </c>
      <c r="C678" s="4" t="s">
        <v>244</v>
      </c>
      <c r="D678">
        <v>1</v>
      </c>
      <c r="L678" t="s">
        <v>347</v>
      </c>
      <c r="M678" t="s">
        <v>331</v>
      </c>
      <c r="R678" t="s">
        <v>511</v>
      </c>
      <c r="S678" t="str">
        <f>VLOOKUP(C678,[1]CBRO2015!B:AK,2,0)</f>
        <v>andorinha-de-sobre-branco</v>
      </c>
      <c r="T678" t="str">
        <f>VLOOKUP(C678,[1]CBRO2015!B:AK,25,0)</f>
        <v>L</v>
      </c>
      <c r="U678" t="str">
        <f>VLOOKUP(C678,[1]CBRO2015!B:AK,32,0)</f>
        <v>N</v>
      </c>
      <c r="V678">
        <f>VLOOKUP(C678,[1]CBRO2015!B:AK,33,0)</f>
        <v>0</v>
      </c>
      <c r="W678">
        <f>VLOOKUP(C678,[1]CBRO2015!B:AK,34,0)</f>
        <v>0</v>
      </c>
      <c r="X678">
        <f>VLOOKUP(C678,[2]matriz_atualizada!A:AK,10,0)</f>
        <v>0</v>
      </c>
      <c r="Y678" t="str">
        <f>VLOOKUP(C678,[2]matriz_atualizada!A:AK,9,0)</f>
        <v>LC</v>
      </c>
    </row>
    <row r="679" spans="1:25" hidden="1" x14ac:dyDescent="0.25">
      <c r="A679">
        <f>VLOOKUP(C679,[1]CBRO2015!B:AK,3,0)</f>
        <v>4042</v>
      </c>
      <c r="B679" t="str">
        <f>VLOOKUP(C679,[1]CBRO2015!B:AK,7,0)</f>
        <v>Troglodytidae</v>
      </c>
      <c r="C679" s="4" t="s">
        <v>33</v>
      </c>
      <c r="D679">
        <v>1</v>
      </c>
      <c r="L679" t="s">
        <v>347</v>
      </c>
      <c r="M679" t="s">
        <v>331</v>
      </c>
      <c r="R679" t="s">
        <v>511</v>
      </c>
      <c r="S679" t="str">
        <f>VLOOKUP(C679,[1]CBRO2015!B:AK,2,0)</f>
        <v>corruíra</v>
      </c>
      <c r="T679" t="str">
        <f>VLOOKUP(C679,[1]CBRO2015!B:AK,25,0)</f>
        <v>L</v>
      </c>
      <c r="U679" t="str">
        <f>VLOOKUP(C679,[1]CBRO2015!B:AK,32,0)</f>
        <v>N</v>
      </c>
      <c r="V679">
        <f>VLOOKUP(C679,[1]CBRO2015!B:AK,33,0)</f>
        <v>0</v>
      </c>
      <c r="W679">
        <f>VLOOKUP(C679,[1]CBRO2015!B:AK,34,0)</f>
        <v>0</v>
      </c>
      <c r="X679">
        <f>VLOOKUP(C679,[2]matriz_atualizada!A:AK,10,0)</f>
        <v>0</v>
      </c>
      <c r="Y679">
        <f>VLOOKUP(C679,[2]matriz_atualizada!A:AK,9,0)</f>
        <v>0</v>
      </c>
    </row>
    <row r="680" spans="1:25" hidden="1" x14ac:dyDescent="0.25">
      <c r="A680">
        <f>VLOOKUP(C680,[1]CBRO2015!B:AK,3,0)</f>
        <v>4093</v>
      </c>
      <c r="B680" t="str">
        <f>VLOOKUP(C680,[1]CBRO2015!B:AK,7,0)</f>
        <v>Donacobiidae</v>
      </c>
      <c r="C680" s="4" t="s">
        <v>245</v>
      </c>
      <c r="D680">
        <v>1</v>
      </c>
      <c r="L680" t="s">
        <v>347</v>
      </c>
      <c r="M680" t="s">
        <v>331</v>
      </c>
      <c r="R680" t="s">
        <v>511</v>
      </c>
      <c r="S680" t="str">
        <f>VLOOKUP(C680,[1]CBRO2015!B:AK,2,0)</f>
        <v>japacanim</v>
      </c>
      <c r="T680" t="str">
        <f>VLOOKUP(C680,[1]CBRO2015!B:AK,25,0)</f>
        <v>M</v>
      </c>
      <c r="U680" t="str">
        <f>VLOOKUP(C680,[1]CBRO2015!B:AK,32,0)</f>
        <v>A</v>
      </c>
      <c r="V680">
        <f>VLOOKUP(C680,[1]CBRO2015!B:AK,33,0)</f>
        <v>0</v>
      </c>
      <c r="W680">
        <f>VLOOKUP(C680,[1]CBRO2015!B:AK,34,0)</f>
        <v>0</v>
      </c>
      <c r="X680">
        <f>VLOOKUP(C680,[2]matriz_atualizada!A:AK,10,0)</f>
        <v>0</v>
      </c>
      <c r="Y680" t="str">
        <f>VLOOKUP(C680,[2]matriz_atualizada!A:AK,9,0)</f>
        <v>LC</v>
      </c>
    </row>
    <row r="681" spans="1:25" hidden="1" x14ac:dyDescent="0.25">
      <c r="A681">
        <f>VLOOKUP(C681,[1]CBRO2015!B:AK,3,0)</f>
        <v>4141</v>
      </c>
      <c r="B681" t="str">
        <f>VLOOKUP(C681,[1]CBRO2015!B:AK,7,0)</f>
        <v>Turdidae</v>
      </c>
      <c r="C681" s="4" t="s">
        <v>517</v>
      </c>
      <c r="D681">
        <v>1</v>
      </c>
      <c r="L681" t="s">
        <v>347</v>
      </c>
      <c r="M681" t="s">
        <v>331</v>
      </c>
      <c r="R681" t="s">
        <v>511</v>
      </c>
      <c r="S681" t="str">
        <f>VLOOKUP(C681,[1]CBRO2015!B:AK,2,0)</f>
        <v>sabiá-una</v>
      </c>
      <c r="T681" t="str">
        <f>VLOOKUP(C681,[1]CBRO2015!B:AK,25,0)</f>
        <v>M</v>
      </c>
      <c r="U681" t="str">
        <f>VLOOKUP(C681,[1]CBRO2015!B:AK,32,0)</f>
        <v>F</v>
      </c>
      <c r="V681">
        <f>VLOOKUP(C681,[1]CBRO2015!B:AK,33,0)</f>
        <v>0</v>
      </c>
      <c r="W681">
        <f>VLOOKUP(C681,[1]CBRO2015!B:AK,34,0)</f>
        <v>0</v>
      </c>
      <c r="X681">
        <f>VLOOKUP(C681,[2]matriz_atualizada!A:AK,10,0)</f>
        <v>0</v>
      </c>
      <c r="Y681" t="str">
        <f>VLOOKUP(C681,[2]matriz_atualizada!A:AK,9,0)</f>
        <v>LC</v>
      </c>
    </row>
    <row r="682" spans="1:25" hidden="1" x14ac:dyDescent="0.25">
      <c r="A682">
        <f>VLOOKUP(C682,[1]CBRO2015!B:AK,3,0)</f>
        <v>4144</v>
      </c>
      <c r="B682" t="str">
        <f>VLOOKUP(C682,[1]CBRO2015!B:AK,7,0)</f>
        <v>Turdidae</v>
      </c>
      <c r="C682" s="4" t="s">
        <v>35</v>
      </c>
      <c r="D682">
        <v>1</v>
      </c>
      <c r="L682" t="s">
        <v>347</v>
      </c>
      <c r="M682" t="s">
        <v>331</v>
      </c>
      <c r="R682" t="s">
        <v>511</v>
      </c>
      <c r="S682" t="str">
        <f>VLOOKUP(C682,[1]CBRO2015!B:AK,2,0)</f>
        <v>sabiá-branco</v>
      </c>
      <c r="T682" t="str">
        <f>VLOOKUP(C682,[1]CBRO2015!B:AK,25,0)</f>
        <v>L</v>
      </c>
      <c r="U682" t="str">
        <f>VLOOKUP(C682,[1]CBRO2015!B:AK,32,0)</f>
        <v>F</v>
      </c>
      <c r="V682">
        <f>VLOOKUP(C682,[1]CBRO2015!B:AK,33,0)</f>
        <v>0</v>
      </c>
      <c r="W682">
        <f>VLOOKUP(C682,[1]CBRO2015!B:AK,34,0)</f>
        <v>0</v>
      </c>
      <c r="X682">
        <f>VLOOKUP(C682,[2]matriz_atualizada!A:AK,10,0)</f>
        <v>0</v>
      </c>
      <c r="Y682" t="str">
        <f>VLOOKUP(C682,[2]matriz_atualizada!A:AK,9,0)</f>
        <v>LC</v>
      </c>
    </row>
    <row r="683" spans="1:25" hidden="1" x14ac:dyDescent="0.25">
      <c r="A683">
        <f>VLOOKUP(C683,[1]CBRO2015!B:AK,3,0)</f>
        <v>4150</v>
      </c>
      <c r="B683" t="str">
        <f>VLOOKUP(C683,[1]CBRO2015!B:AK,7,0)</f>
        <v>Turdidae</v>
      </c>
      <c r="C683" s="4" t="s">
        <v>84</v>
      </c>
      <c r="D683">
        <v>1</v>
      </c>
      <c r="L683" t="s">
        <v>347</v>
      </c>
      <c r="M683" t="s">
        <v>331</v>
      </c>
      <c r="R683" t="s">
        <v>511</v>
      </c>
      <c r="S683" t="str">
        <f>VLOOKUP(C683,[1]CBRO2015!B:AK,2,0)</f>
        <v>sabiá-laranjeira</v>
      </c>
      <c r="T683" t="str">
        <f>VLOOKUP(C683,[1]CBRO2015!B:AK,25,0)</f>
        <v>L</v>
      </c>
      <c r="U683" t="str">
        <f>VLOOKUP(C683,[1]CBRO2015!B:AK,32,0)</f>
        <v>F</v>
      </c>
      <c r="V683">
        <f>VLOOKUP(C683,[1]CBRO2015!B:AK,33,0)</f>
        <v>0</v>
      </c>
      <c r="W683">
        <f>VLOOKUP(C683,[1]CBRO2015!B:AK,34,0)</f>
        <v>0</v>
      </c>
      <c r="X683">
        <f>VLOOKUP(C683,[2]matriz_atualizada!A:AK,10,0)</f>
        <v>0</v>
      </c>
      <c r="Y683" t="str">
        <f>VLOOKUP(C683,[2]matriz_atualizada!A:AK,9,0)</f>
        <v>LC</v>
      </c>
    </row>
    <row r="684" spans="1:25" hidden="1" x14ac:dyDescent="0.25">
      <c r="A684">
        <f>VLOOKUP(C684,[1]CBRO2015!B:AK,3,0)</f>
        <v>4157</v>
      </c>
      <c r="B684" t="str">
        <f>VLOOKUP(C684,[1]CBRO2015!B:AK,7,0)</f>
        <v>Turdidae</v>
      </c>
      <c r="C684" s="4" t="s">
        <v>246</v>
      </c>
      <c r="D684">
        <v>1</v>
      </c>
      <c r="L684" t="s">
        <v>347</v>
      </c>
      <c r="M684" t="s">
        <v>331</v>
      </c>
      <c r="R684" t="s">
        <v>511</v>
      </c>
      <c r="S684" t="str">
        <f>VLOOKUP(C684,[1]CBRO2015!B:AK,2,0)</f>
        <v>sabiá-poca</v>
      </c>
      <c r="T684" t="str">
        <f>VLOOKUP(C684,[1]CBRO2015!B:AK,25,0)</f>
        <v>L</v>
      </c>
      <c r="U684" t="str">
        <f>VLOOKUP(C684,[1]CBRO2015!B:AK,32,0)</f>
        <v>F</v>
      </c>
      <c r="V684">
        <f>VLOOKUP(C684,[1]CBRO2015!B:AK,33,0)</f>
        <v>0</v>
      </c>
      <c r="W684">
        <f>VLOOKUP(C684,[1]CBRO2015!B:AK,34,0)</f>
        <v>0</v>
      </c>
      <c r="X684">
        <f>VLOOKUP(C684,[2]matriz_atualizada!A:AK,10,0)</f>
        <v>0</v>
      </c>
      <c r="Y684" t="str">
        <f>VLOOKUP(C684,[2]matriz_atualizada!A:AK,9,0)</f>
        <v>LC</v>
      </c>
    </row>
    <row r="685" spans="1:25" hidden="1" x14ac:dyDescent="0.25">
      <c r="A685">
        <f>VLOOKUP(C685,[1]CBRO2015!B:AK,3,0)</f>
        <v>4166</v>
      </c>
      <c r="B685" t="str">
        <f>VLOOKUP(C685,[1]CBRO2015!B:AK,7,0)</f>
        <v>Turdidae</v>
      </c>
      <c r="C685" s="4" t="s">
        <v>429</v>
      </c>
      <c r="D685">
        <v>1</v>
      </c>
      <c r="L685" t="s">
        <v>347</v>
      </c>
      <c r="M685" t="s">
        <v>331</v>
      </c>
      <c r="R685" t="s">
        <v>511</v>
      </c>
      <c r="S685" t="str">
        <f>VLOOKUP(C685,[1]CBRO2015!B:AK,2,0)</f>
        <v>sabiá-ferreiro</v>
      </c>
      <c r="T685" t="str">
        <f>VLOOKUP(C685,[1]CBRO2015!B:AK,25,0)</f>
        <v>L</v>
      </c>
      <c r="U685" t="str">
        <f>VLOOKUP(C685,[1]CBRO2015!B:AK,32,0)</f>
        <v>F</v>
      </c>
      <c r="V685" t="str">
        <f>VLOOKUP(C685,[1]CBRO2015!B:AK,33,0)</f>
        <v>MA</v>
      </c>
      <c r="W685">
        <f>VLOOKUP(C685,[1]CBRO2015!B:AK,34,0)</f>
        <v>0</v>
      </c>
      <c r="X685">
        <f>VLOOKUP(C685,[2]matriz_atualizada!A:AK,10,0)</f>
        <v>0</v>
      </c>
      <c r="Y685" t="str">
        <f>VLOOKUP(C685,[2]matriz_atualizada!A:AK,9,0)</f>
        <v>LC</v>
      </c>
    </row>
    <row r="686" spans="1:25" hidden="1" x14ac:dyDescent="0.25">
      <c r="A686">
        <f>VLOOKUP(C686,[1]CBRO2015!B:AK,3,0)</f>
        <v>4167</v>
      </c>
      <c r="B686" t="str">
        <f>VLOOKUP(C686,[1]CBRO2015!B:AK,7,0)</f>
        <v>Turdidae</v>
      </c>
      <c r="C686" s="4" t="s">
        <v>247</v>
      </c>
      <c r="D686">
        <v>1</v>
      </c>
      <c r="L686" t="s">
        <v>347</v>
      </c>
      <c r="M686" t="s">
        <v>331</v>
      </c>
      <c r="R686" t="s">
        <v>511</v>
      </c>
      <c r="S686" t="str">
        <f>VLOOKUP(C686,[1]CBRO2015!B:AK,2,0)</f>
        <v>sabiá-coleira</v>
      </c>
      <c r="T686" t="str">
        <f>VLOOKUP(C686,[1]CBRO2015!B:AK,25,0)</f>
        <v>M</v>
      </c>
      <c r="U686" t="str">
        <f>VLOOKUP(C686,[1]CBRO2015!B:AK,32,0)</f>
        <v>F</v>
      </c>
      <c r="V686">
        <f>VLOOKUP(C686,[1]CBRO2015!B:AK,33,0)</f>
        <v>0</v>
      </c>
      <c r="W686">
        <f>VLOOKUP(C686,[1]CBRO2015!B:AK,34,0)</f>
        <v>0</v>
      </c>
      <c r="X686">
        <f>VLOOKUP(C686,[2]matriz_atualizada!A:AK,10,0)</f>
        <v>0</v>
      </c>
      <c r="Y686" t="str">
        <f>VLOOKUP(C686,[2]matriz_atualizada!A:AK,9,0)</f>
        <v>LC</v>
      </c>
    </row>
    <row r="687" spans="1:25" hidden="1" x14ac:dyDescent="0.25">
      <c r="A687">
        <f>VLOOKUP(C687,[1]CBRO2015!B:AK,3,0)</f>
        <v>4179</v>
      </c>
      <c r="B687" t="str">
        <f>VLOOKUP(C687,[1]CBRO2015!B:AK,7,0)</f>
        <v>Mimidae</v>
      </c>
      <c r="C687" s="4" t="s">
        <v>248</v>
      </c>
      <c r="D687">
        <v>1</v>
      </c>
      <c r="L687" t="s">
        <v>347</v>
      </c>
      <c r="M687" t="s">
        <v>331</v>
      </c>
      <c r="R687" t="s">
        <v>511</v>
      </c>
      <c r="S687" t="str">
        <f>VLOOKUP(C687,[1]CBRO2015!B:AK,2,0)</f>
        <v>sabiá-do-campo</v>
      </c>
      <c r="T687" t="str">
        <f>VLOOKUP(C687,[1]CBRO2015!B:AK,25,0)</f>
        <v>L</v>
      </c>
      <c r="U687" t="str">
        <f>VLOOKUP(C687,[1]CBRO2015!B:AK,32,0)</f>
        <v>N</v>
      </c>
      <c r="V687">
        <f>VLOOKUP(C687,[1]CBRO2015!B:AK,33,0)</f>
        <v>0</v>
      </c>
      <c r="W687">
        <f>VLOOKUP(C687,[1]CBRO2015!B:AK,34,0)</f>
        <v>0</v>
      </c>
      <c r="X687">
        <f>VLOOKUP(C687,[2]matriz_atualizada!A:AK,10,0)</f>
        <v>0</v>
      </c>
      <c r="Y687" t="str">
        <f>VLOOKUP(C687,[2]matriz_atualizada!A:AK,9,0)</f>
        <v>LC</v>
      </c>
    </row>
    <row r="688" spans="1:25" hidden="1" x14ac:dyDescent="0.25">
      <c r="A688">
        <f>VLOOKUP(C688,[1]CBRO2015!B:AK,3,0)</f>
        <v>4882</v>
      </c>
      <c r="B688" t="str">
        <f>VLOOKUP(C688,[1]CBRO2015!B:AK,7,0)</f>
        <v>Estrildidae</v>
      </c>
      <c r="C688" s="4" t="s">
        <v>249</v>
      </c>
      <c r="D688">
        <v>1</v>
      </c>
      <c r="L688" t="s">
        <v>347</v>
      </c>
      <c r="M688" t="s">
        <v>331</v>
      </c>
      <c r="R688" t="s">
        <v>511</v>
      </c>
      <c r="S688" t="str">
        <f>VLOOKUP(C688,[1]CBRO2015!B:AK,2,0)</f>
        <v>bico-de-lacre</v>
      </c>
      <c r="T688" t="str">
        <f>VLOOKUP(C688,[1]CBRO2015!B:AK,25,0)</f>
        <v>L</v>
      </c>
      <c r="U688" t="str">
        <f>VLOOKUP(C688,[1]CBRO2015!B:AK,32,0)</f>
        <v>N</v>
      </c>
      <c r="V688" t="str">
        <f>VLOOKUP(C688,[1]CBRO2015!B:AK,33,0)</f>
        <v>Exo</v>
      </c>
      <c r="W688">
        <f>VLOOKUP(C688,[1]CBRO2015!B:AK,34,0)</f>
        <v>0</v>
      </c>
      <c r="X688">
        <f>VLOOKUP(C688,[2]matriz_atualizada!A:AK,10,0)</f>
        <v>0</v>
      </c>
      <c r="Y688" t="str">
        <f>VLOOKUP(C688,[2]matriz_atualizada!A:AK,9,0)</f>
        <v>LC</v>
      </c>
    </row>
    <row r="689" spans="1:25" hidden="1" x14ac:dyDescent="0.25">
      <c r="A689">
        <f>VLOOKUP(C689,[1]CBRO2015!B:AK,3,0)</f>
        <v>4886</v>
      </c>
      <c r="B689" t="str">
        <f>VLOOKUP(C689,[1]CBRO2015!B:AK,7,0)</f>
        <v>Passeridae</v>
      </c>
      <c r="C689" s="4" t="s">
        <v>250</v>
      </c>
      <c r="D689">
        <v>1</v>
      </c>
      <c r="L689" t="s">
        <v>347</v>
      </c>
      <c r="M689" t="s">
        <v>331</v>
      </c>
      <c r="R689" t="s">
        <v>511</v>
      </c>
      <c r="S689" t="str">
        <f>VLOOKUP(C689,[1]CBRO2015!B:AK,2,0)</f>
        <v>pardal</v>
      </c>
      <c r="T689" t="str">
        <f>VLOOKUP(C689,[1]CBRO2015!B:AK,25,0)</f>
        <v>L</v>
      </c>
      <c r="U689" t="str">
        <f>VLOOKUP(C689,[1]CBRO2015!B:AK,32,0)</f>
        <v>N</v>
      </c>
      <c r="V689" t="str">
        <f>VLOOKUP(C689,[1]CBRO2015!B:AK,33,0)</f>
        <v>Exo</v>
      </c>
      <c r="W689">
        <f>VLOOKUP(C689,[1]CBRO2015!B:AK,34,0)</f>
        <v>0</v>
      </c>
      <c r="X689">
        <f>VLOOKUP(C689,[2]matriz_atualizada!A:AK,10,0)</f>
        <v>0</v>
      </c>
      <c r="Y689" t="str">
        <f>VLOOKUP(C689,[2]matriz_atualizada!A:AK,9,0)</f>
        <v>LC</v>
      </c>
    </row>
    <row r="690" spans="1:25" hidden="1" x14ac:dyDescent="0.25">
      <c r="A690">
        <f>VLOOKUP(C690,[1]CBRO2015!B:AK,3,0)</f>
        <v>4187</v>
      </c>
      <c r="B690" t="str">
        <f>VLOOKUP(C690,[1]CBRO2015!B:AK,7,0)</f>
        <v>Motacillidae</v>
      </c>
      <c r="C690" s="4" t="s">
        <v>251</v>
      </c>
      <c r="D690">
        <v>1</v>
      </c>
      <c r="L690" t="s">
        <v>347</v>
      </c>
      <c r="M690" t="s">
        <v>331</v>
      </c>
      <c r="R690" t="s">
        <v>511</v>
      </c>
      <c r="S690" t="str">
        <f>VLOOKUP(C690,[1]CBRO2015!B:AK,2,0)</f>
        <v>caminheiro-zumbidor</v>
      </c>
      <c r="T690" t="str">
        <f>VLOOKUP(C690,[1]CBRO2015!B:AK,25,0)</f>
        <v>L</v>
      </c>
      <c r="U690" t="str">
        <f>VLOOKUP(C690,[1]CBRO2015!B:AK,32,0)</f>
        <v>N</v>
      </c>
      <c r="V690">
        <f>VLOOKUP(C690,[1]CBRO2015!B:AK,33,0)</f>
        <v>0</v>
      </c>
      <c r="W690">
        <f>VLOOKUP(C690,[1]CBRO2015!B:AK,34,0)</f>
        <v>0</v>
      </c>
      <c r="X690" t="e">
        <f>VLOOKUP(C690,[2]matriz_atualizada!A:AK,10,0)</f>
        <v>#N/A</v>
      </c>
      <c r="Y690" t="e">
        <f>VLOOKUP(C690,[2]matriz_atualizada!A:AK,9,0)</f>
        <v>#N/A</v>
      </c>
    </row>
    <row r="691" spans="1:25" hidden="1" x14ac:dyDescent="0.25">
      <c r="A691">
        <f>VLOOKUP(C691,[1]CBRO2015!B:AK,3,0)</f>
        <v>4840</v>
      </c>
      <c r="B691" t="str">
        <f>VLOOKUP(C691,[1]CBRO2015!B:AK,7,0)</f>
        <v>Fringillidae</v>
      </c>
      <c r="C691" s="4" t="s">
        <v>252</v>
      </c>
      <c r="D691">
        <v>1</v>
      </c>
      <c r="L691" t="s">
        <v>347</v>
      </c>
      <c r="M691" t="s">
        <v>331</v>
      </c>
      <c r="R691" t="s">
        <v>511</v>
      </c>
      <c r="S691" t="str">
        <f>VLOOKUP(C691,[1]CBRO2015!B:AK,2,0)</f>
        <v>pintassilgo</v>
      </c>
      <c r="T691" t="str">
        <f>VLOOKUP(C691,[1]CBRO2015!B:AK,25,0)</f>
        <v>L</v>
      </c>
      <c r="U691" t="str">
        <f>VLOOKUP(C691,[1]CBRO2015!B:AK,32,0)</f>
        <v>N</v>
      </c>
      <c r="V691">
        <f>VLOOKUP(C691,[1]CBRO2015!B:AK,33,0)</f>
        <v>0</v>
      </c>
      <c r="W691">
        <f>VLOOKUP(C691,[1]CBRO2015!B:AK,34,0)</f>
        <v>0</v>
      </c>
      <c r="X691">
        <f>VLOOKUP(C691,[2]matriz_atualizada!A:AK,10,0)</f>
        <v>0</v>
      </c>
      <c r="Y691" t="str">
        <f>VLOOKUP(C691,[2]matriz_atualizada!A:AK,9,0)</f>
        <v>LC</v>
      </c>
    </row>
    <row r="692" spans="1:25" hidden="1" x14ac:dyDescent="0.25">
      <c r="A692">
        <f>VLOOKUP(C692,[1]CBRO2015!B:AK,3,0)</f>
        <v>4860</v>
      </c>
      <c r="B692" t="str">
        <f>VLOOKUP(C692,[1]CBRO2015!B:AK,7,0)</f>
        <v>Fringillidae</v>
      </c>
      <c r="C692" s="4" t="s">
        <v>430</v>
      </c>
      <c r="D692">
        <v>1</v>
      </c>
      <c r="L692" t="s">
        <v>347</v>
      </c>
      <c r="M692" t="s">
        <v>331</v>
      </c>
      <c r="R692" t="s">
        <v>511</v>
      </c>
      <c r="S692" t="str">
        <f>VLOOKUP(C692,[1]CBRO2015!B:AK,2,0)</f>
        <v>gaturamo-rei</v>
      </c>
      <c r="T692" t="str">
        <f>VLOOKUP(C692,[1]CBRO2015!B:AK,25,0)</f>
        <v>L</v>
      </c>
      <c r="U692" t="str">
        <f>VLOOKUP(C692,[1]CBRO2015!B:AK,32,0)</f>
        <v>F</v>
      </c>
      <c r="V692">
        <f>VLOOKUP(C692,[1]CBRO2015!B:AK,33,0)</f>
        <v>0</v>
      </c>
      <c r="W692">
        <f>VLOOKUP(C692,[1]CBRO2015!B:AK,34,0)</f>
        <v>0</v>
      </c>
      <c r="X692" t="e">
        <f>VLOOKUP(C692,[2]matriz_atualizada!A:AK,10,0)</f>
        <v>#N/A</v>
      </c>
      <c r="Y692" t="e">
        <f>VLOOKUP(C692,[2]matriz_atualizada!A:AK,9,0)</f>
        <v>#N/A</v>
      </c>
    </row>
    <row r="693" spans="1:25" hidden="1" x14ac:dyDescent="0.25">
      <c r="A693">
        <f>VLOOKUP(C693,[1]CBRO2015!B:AK,3,0)</f>
        <v>4877</v>
      </c>
      <c r="B693" t="str">
        <f>VLOOKUP(C693,[1]CBRO2015!B:AK,7,0)</f>
        <v>Fringillidae</v>
      </c>
      <c r="C693" s="4" t="s">
        <v>431</v>
      </c>
      <c r="D693">
        <v>1</v>
      </c>
      <c r="L693" t="s">
        <v>347</v>
      </c>
      <c r="M693" t="s">
        <v>331</v>
      </c>
      <c r="R693" t="s">
        <v>511</v>
      </c>
      <c r="S693" t="str">
        <f>VLOOKUP(C693,[1]CBRO2015!B:AK,2,0)</f>
        <v>gaturamo-bandeira</v>
      </c>
      <c r="T693" t="str">
        <f>VLOOKUP(C693,[1]CBRO2015!B:AK,25,0)</f>
        <v>M</v>
      </c>
      <c r="U693" t="str">
        <f>VLOOKUP(C693,[1]CBRO2015!B:AK,32,0)</f>
        <v>F</v>
      </c>
      <c r="V693">
        <f>VLOOKUP(C693,[1]CBRO2015!B:AK,33,0)</f>
        <v>0</v>
      </c>
      <c r="W693">
        <f>VLOOKUP(C693,[1]CBRO2015!B:AK,34,0)</f>
        <v>0</v>
      </c>
      <c r="X693">
        <f>VLOOKUP(C693,[2]matriz_atualizada!A:AK,10,0)</f>
        <v>0</v>
      </c>
      <c r="Y693" t="str">
        <f>VLOOKUP(C693,[2]matriz_atualizada!A:AK,9,0)</f>
        <v>LC</v>
      </c>
    </row>
    <row r="694" spans="1:25" hidden="1" x14ac:dyDescent="0.25">
      <c r="A694">
        <f>VLOOKUP(C694,[1]CBRO2015!B:AK,3,0)</f>
        <v>4847</v>
      </c>
      <c r="B694" t="str">
        <f>VLOOKUP(C694,[1]CBRO2015!B:AK,7,0)</f>
        <v>Fringillidae</v>
      </c>
      <c r="C694" s="4" t="s">
        <v>253</v>
      </c>
      <c r="D694">
        <v>1</v>
      </c>
      <c r="L694" t="s">
        <v>347</v>
      </c>
      <c r="M694" t="s">
        <v>331</v>
      </c>
      <c r="R694" t="s">
        <v>511</v>
      </c>
      <c r="S694" t="str">
        <f>VLOOKUP(C694,[1]CBRO2015!B:AK,2,0)</f>
        <v>fim-fim</v>
      </c>
      <c r="T694" t="str">
        <f>VLOOKUP(C694,[1]CBRO2015!B:AK,25,0)</f>
        <v>L</v>
      </c>
      <c r="U694" t="str">
        <f>VLOOKUP(C694,[1]CBRO2015!B:AK,32,0)</f>
        <v>F</v>
      </c>
      <c r="V694">
        <f>VLOOKUP(C694,[1]CBRO2015!B:AK,33,0)</f>
        <v>0</v>
      </c>
      <c r="W694">
        <f>VLOOKUP(C694,[1]CBRO2015!B:AK,34,0)</f>
        <v>0</v>
      </c>
      <c r="X694">
        <f>VLOOKUP(C694,[2]matriz_atualizada!A:AK,10,0)</f>
        <v>0</v>
      </c>
      <c r="Y694" t="str">
        <f>VLOOKUP(C694,[2]matriz_atualizada!A:AK,9,0)</f>
        <v>LC</v>
      </c>
    </row>
    <row r="695" spans="1:25" hidden="1" x14ac:dyDescent="0.25">
      <c r="A695">
        <f>VLOOKUP(C695,[1]CBRO2015!B:AK,3,0)</f>
        <v>4853</v>
      </c>
      <c r="B695" t="str">
        <f>VLOOKUP(C695,[1]CBRO2015!B:AK,7,0)</f>
        <v>Fringillidae</v>
      </c>
      <c r="C695" s="4" t="s">
        <v>254</v>
      </c>
      <c r="D695">
        <v>1</v>
      </c>
      <c r="L695" t="s">
        <v>347</v>
      </c>
      <c r="M695" t="s">
        <v>331</v>
      </c>
      <c r="R695" t="s">
        <v>511</v>
      </c>
      <c r="S695" t="str">
        <f>VLOOKUP(C695,[1]CBRO2015!B:AK,2,0)</f>
        <v>gaturamo</v>
      </c>
      <c r="T695" t="str">
        <f>VLOOKUP(C695,[1]CBRO2015!B:AK,25,0)</f>
        <v>L</v>
      </c>
      <c r="U695" t="str">
        <f>VLOOKUP(C695,[1]CBRO2015!B:AK,32,0)</f>
        <v>F</v>
      </c>
      <c r="V695">
        <f>VLOOKUP(C695,[1]CBRO2015!B:AK,33,0)</f>
        <v>0</v>
      </c>
      <c r="W695">
        <f>VLOOKUP(C695,[1]CBRO2015!B:AK,34,0)</f>
        <v>0</v>
      </c>
      <c r="X695">
        <f>VLOOKUP(C695,[2]matriz_atualizada!A:AK,10,0)</f>
        <v>0</v>
      </c>
      <c r="Y695" t="str">
        <f>VLOOKUP(C695,[2]matriz_atualizada!A:AK,9,0)</f>
        <v>LC</v>
      </c>
    </row>
    <row r="696" spans="1:25" hidden="1" x14ac:dyDescent="0.25">
      <c r="A696">
        <f>VLOOKUP(C696,[1]CBRO2015!B:AK,3,0)</f>
        <v>4207</v>
      </c>
      <c r="B696" t="str">
        <f>VLOOKUP(C696,[1]CBRO2015!B:AK,7,0)</f>
        <v>Passerellidae</v>
      </c>
      <c r="C696" s="4" t="s">
        <v>255</v>
      </c>
      <c r="D696">
        <v>1</v>
      </c>
      <c r="L696" t="s">
        <v>347</v>
      </c>
      <c r="M696" t="s">
        <v>331</v>
      </c>
      <c r="R696" t="s">
        <v>511</v>
      </c>
      <c r="S696" t="str">
        <f>VLOOKUP(C696,[1]CBRO2015!B:AK,2,0)</f>
        <v>tico-tico-do-campo</v>
      </c>
      <c r="T696" t="str">
        <f>VLOOKUP(C696,[1]CBRO2015!B:AK,25,0)</f>
        <v>L</v>
      </c>
      <c r="U696" t="str">
        <f>VLOOKUP(C696,[1]CBRO2015!B:AK,32,0)</f>
        <v>N</v>
      </c>
      <c r="V696">
        <f>VLOOKUP(C696,[1]CBRO2015!B:AK,33,0)</f>
        <v>0</v>
      </c>
      <c r="W696">
        <f>VLOOKUP(C696,[1]CBRO2015!B:AK,34,0)</f>
        <v>0</v>
      </c>
      <c r="X696">
        <f>VLOOKUP(C696,[2]matriz_atualizada!A:AK,10,0)</f>
        <v>0</v>
      </c>
      <c r="Y696" t="str">
        <f>VLOOKUP(C696,[2]matriz_atualizada!A:AK,9,0)</f>
        <v>LC</v>
      </c>
    </row>
    <row r="697" spans="1:25" hidden="1" x14ac:dyDescent="0.25">
      <c r="A697">
        <f>VLOOKUP(C697,[1]CBRO2015!B:AK,3,0)</f>
        <v>4220</v>
      </c>
      <c r="B697" t="str">
        <f>VLOOKUP(C697,[1]CBRO2015!B:AK,7,0)</f>
        <v>Passerellidae</v>
      </c>
      <c r="C697" s="4" t="s">
        <v>432</v>
      </c>
      <c r="D697">
        <v>1</v>
      </c>
      <c r="L697" t="s">
        <v>347</v>
      </c>
      <c r="M697" t="s">
        <v>331</v>
      </c>
      <c r="R697" t="s">
        <v>511</v>
      </c>
      <c r="S697" t="str">
        <f>VLOOKUP(C697,[1]CBRO2015!B:AK,2,0)</f>
        <v>tico-tico-do-mato</v>
      </c>
      <c r="T697" t="str">
        <f>VLOOKUP(C697,[1]CBRO2015!B:AK,25,0)</f>
        <v>M</v>
      </c>
      <c r="U697" t="str">
        <f>VLOOKUP(C697,[1]CBRO2015!B:AK,32,0)</f>
        <v>F</v>
      </c>
      <c r="V697">
        <f>VLOOKUP(C697,[1]CBRO2015!B:AK,33,0)</f>
        <v>1</v>
      </c>
      <c r="W697">
        <f>VLOOKUP(C697,[1]CBRO2015!B:AK,34,0)</f>
        <v>0</v>
      </c>
      <c r="X697">
        <f>VLOOKUP(C697,[2]matriz_atualizada!A:AK,10,0)</f>
        <v>0</v>
      </c>
      <c r="Y697" t="str">
        <f>VLOOKUP(C697,[2]matriz_atualizada!A:AK,9,0)</f>
        <v>LC</v>
      </c>
    </row>
    <row r="698" spans="1:25" hidden="1" x14ac:dyDescent="0.25">
      <c r="A698">
        <f>VLOOKUP(C698,[1]CBRO2015!B:AK,3,0)</f>
        <v>4198</v>
      </c>
      <c r="B698" t="str">
        <f>VLOOKUP(C698,[1]CBRO2015!B:AK,7,0)</f>
        <v>Passerellidae</v>
      </c>
      <c r="C698" s="4" t="s">
        <v>256</v>
      </c>
      <c r="D698">
        <v>1</v>
      </c>
      <c r="L698" t="s">
        <v>347</v>
      </c>
      <c r="M698" t="s">
        <v>331</v>
      </c>
      <c r="R698" t="s">
        <v>511</v>
      </c>
      <c r="S698" t="str">
        <f>VLOOKUP(C698,[1]CBRO2015!B:AK,2,0)</f>
        <v>tico-tico</v>
      </c>
      <c r="T698" t="str">
        <f>VLOOKUP(C698,[1]CBRO2015!B:AK,25,0)</f>
        <v>L</v>
      </c>
      <c r="U698" t="str">
        <f>VLOOKUP(C698,[1]CBRO2015!B:AK,32,0)</f>
        <v>N</v>
      </c>
      <c r="V698">
        <f>VLOOKUP(C698,[1]CBRO2015!B:AK,33,0)</f>
        <v>0</v>
      </c>
      <c r="W698">
        <f>VLOOKUP(C698,[1]CBRO2015!B:AK,34,0)</f>
        <v>0</v>
      </c>
      <c r="X698">
        <f>VLOOKUP(C698,[2]matriz_atualizada!A:AK,10,0)</f>
        <v>0</v>
      </c>
      <c r="Y698" t="str">
        <f>VLOOKUP(C698,[2]matriz_atualizada!A:AK,9,0)</f>
        <v>LC</v>
      </c>
    </row>
    <row r="699" spans="1:25" hidden="1" x14ac:dyDescent="0.25">
      <c r="A699">
        <f>VLOOKUP(C699,[1]CBRO2015!B:AK,3,0)</f>
        <v>4370</v>
      </c>
      <c r="B699" t="str">
        <f>VLOOKUP(C699,[1]CBRO2015!B:AK,7,0)</f>
        <v>Icteridae</v>
      </c>
      <c r="C699" s="4" t="s">
        <v>257</v>
      </c>
      <c r="D699">
        <v>1</v>
      </c>
      <c r="L699" t="s">
        <v>347</v>
      </c>
      <c r="M699" t="s">
        <v>331</v>
      </c>
      <c r="R699" t="s">
        <v>511</v>
      </c>
      <c r="S699" t="str">
        <f>VLOOKUP(C699,[1]CBRO2015!B:AK,2,0)</f>
        <v>polícia-inglesa-do-sul</v>
      </c>
      <c r="T699" t="str">
        <f>VLOOKUP(C699,[1]CBRO2015!B:AK,25,0)</f>
        <v>L</v>
      </c>
      <c r="U699" t="str">
        <f>VLOOKUP(C699,[1]CBRO2015!B:AK,32,0)</f>
        <v>N</v>
      </c>
      <c r="V699">
        <f>VLOOKUP(C699,[1]CBRO2015!B:AK,33,0)</f>
        <v>0</v>
      </c>
      <c r="W699">
        <f>VLOOKUP(C699,[1]CBRO2015!B:AK,34,0)</f>
        <v>0</v>
      </c>
      <c r="X699" t="e">
        <f>VLOOKUP(C699,[2]matriz_atualizada!A:AK,10,0)</f>
        <v>#N/A</v>
      </c>
      <c r="Y699" t="e">
        <f>VLOOKUP(C699,[2]matriz_atualizada!A:AK,9,0)</f>
        <v>#N/A</v>
      </c>
    </row>
    <row r="700" spans="1:25" hidden="1" x14ac:dyDescent="0.25">
      <c r="A700">
        <f>VLOOKUP(C700,[1]CBRO2015!B:AK,3,0)</f>
        <v>4284</v>
      </c>
      <c r="B700" t="str">
        <f>VLOOKUP(C700,[1]CBRO2015!B:AK,7,0)</f>
        <v>Icteridae</v>
      </c>
      <c r="C700" s="4" t="s">
        <v>78</v>
      </c>
      <c r="D700">
        <v>1</v>
      </c>
      <c r="L700" t="s">
        <v>347</v>
      </c>
      <c r="M700" t="s">
        <v>331</v>
      </c>
      <c r="R700" t="s">
        <v>511</v>
      </c>
      <c r="S700" t="str">
        <f>VLOOKUP(C700,[1]CBRO2015!B:AK,2,0)</f>
        <v>japu</v>
      </c>
      <c r="T700" t="str">
        <f>VLOOKUP(C700,[1]CBRO2015!B:AK,25,0)</f>
        <v>M</v>
      </c>
      <c r="U700" t="str">
        <f>VLOOKUP(C700,[1]CBRO2015!B:AK,32,0)</f>
        <v>F</v>
      </c>
      <c r="V700">
        <f>VLOOKUP(C700,[1]CBRO2015!B:AK,33,0)</f>
        <v>0</v>
      </c>
      <c r="W700">
        <f>VLOOKUP(C700,[1]CBRO2015!B:AK,34,0)</f>
        <v>0</v>
      </c>
      <c r="X700">
        <f>VLOOKUP(C700,[2]matriz_atualizada!A:AK,10,0)</f>
        <v>0</v>
      </c>
      <c r="Y700" t="str">
        <f>VLOOKUP(C700,[2]matriz_atualizada!A:AK,9,0)</f>
        <v>LC</v>
      </c>
    </row>
    <row r="701" spans="1:25" hidden="1" x14ac:dyDescent="0.25">
      <c r="A701">
        <f>VLOOKUP(C701,[1]CBRO2015!B:AK,3,0)</f>
        <v>4294</v>
      </c>
      <c r="B701" t="str">
        <f>VLOOKUP(C701,[1]CBRO2015!B:AK,7,0)</f>
        <v>Icteridae</v>
      </c>
      <c r="C701" s="4" t="s">
        <v>433</v>
      </c>
      <c r="D701">
        <v>1</v>
      </c>
      <c r="L701" t="s">
        <v>347</v>
      </c>
      <c r="M701" t="s">
        <v>331</v>
      </c>
      <c r="R701" t="s">
        <v>511</v>
      </c>
      <c r="S701" t="str">
        <f>VLOOKUP(C701,[1]CBRO2015!B:AK,2,0)</f>
        <v>guaxe</v>
      </c>
      <c r="T701" t="str">
        <f>VLOOKUP(C701,[1]CBRO2015!B:AK,25,0)</f>
        <v>L</v>
      </c>
      <c r="U701" t="str">
        <f>VLOOKUP(C701,[1]CBRO2015!B:AK,32,0)</f>
        <v>F</v>
      </c>
      <c r="V701">
        <f>VLOOKUP(C701,[1]CBRO2015!B:AK,33,0)</f>
        <v>0</v>
      </c>
      <c r="W701">
        <f>VLOOKUP(C701,[1]CBRO2015!B:AK,34,0)</f>
        <v>0</v>
      </c>
      <c r="X701">
        <f>VLOOKUP(C701,[2]matriz_atualizada!A:AK,10,0)</f>
        <v>0</v>
      </c>
      <c r="Y701" t="str">
        <f>VLOOKUP(C701,[2]matriz_atualizada!A:AK,9,0)</f>
        <v>LC</v>
      </c>
    </row>
    <row r="702" spans="1:25" x14ac:dyDescent="0.25">
      <c r="A702">
        <f>VLOOKUP(C702,[1]CBRO2015!B:AK,3,0)</f>
        <v>4313</v>
      </c>
      <c r="B702" t="str">
        <f>VLOOKUP(C702,[1]CBRO2015!B:AK,7,0)</f>
        <v>Icteridae</v>
      </c>
      <c r="C702" s="4" t="s">
        <v>259</v>
      </c>
      <c r="D702">
        <v>1</v>
      </c>
      <c r="L702" t="s">
        <v>347</v>
      </c>
      <c r="M702" t="s">
        <v>331</v>
      </c>
      <c r="R702" t="s">
        <v>511</v>
      </c>
      <c r="S702" t="str">
        <f>VLOOKUP(C702,[1]CBRO2015!B:AK,2,0)</f>
        <v>corrupião</v>
      </c>
      <c r="T702" t="str">
        <f>VLOOKUP(C702,[1]CBRO2015!B:AK,25,0)</f>
        <v>?</v>
      </c>
      <c r="U702" t="str">
        <f>VLOOKUP(C702,[1]CBRO2015!B:AK,32,0)</f>
        <v>F</v>
      </c>
      <c r="V702">
        <f>VLOOKUP(C702,[1]CBRO2015!B:AK,33,0)</f>
        <v>0</v>
      </c>
      <c r="W702">
        <f>VLOOKUP(C702,[1]CBRO2015!B:AK,34,0)</f>
        <v>0</v>
      </c>
      <c r="X702">
        <f>VLOOKUP(C702,[2]matriz_atualizada!A:AK,10,0)</f>
        <v>0</v>
      </c>
      <c r="Y702" t="str">
        <f>VLOOKUP(C702,[2]matriz_atualizada!A:AK,9,0)</f>
        <v>LC</v>
      </c>
    </row>
    <row r="703" spans="1:25" hidden="1" x14ac:dyDescent="0.25">
      <c r="A703">
        <f>VLOOKUP(C703,[1]CBRO2015!B:AK,3,0)</f>
        <v>4305</v>
      </c>
      <c r="B703" t="str">
        <f>VLOOKUP(C703,[1]CBRO2015!B:AK,7,0)</f>
        <v>Icteridae</v>
      </c>
      <c r="C703" s="4" t="s">
        <v>260</v>
      </c>
      <c r="D703">
        <v>1</v>
      </c>
      <c r="L703" t="s">
        <v>347</v>
      </c>
      <c r="M703" t="s">
        <v>331</v>
      </c>
      <c r="R703" t="s">
        <v>511</v>
      </c>
      <c r="S703" t="str">
        <f>VLOOKUP(C703,[1]CBRO2015!B:AK,2,0)</f>
        <v>encontro</v>
      </c>
      <c r="T703" t="str">
        <f>VLOOKUP(C703,[1]CBRO2015!B:AK,25,0)</f>
        <v>M</v>
      </c>
      <c r="U703" t="str">
        <f>VLOOKUP(C703,[1]CBRO2015!B:AK,32,0)</f>
        <v>F</v>
      </c>
      <c r="V703">
        <f>VLOOKUP(C703,[1]CBRO2015!B:AK,33,0)</f>
        <v>0</v>
      </c>
      <c r="W703">
        <f>VLOOKUP(C703,[1]CBRO2015!B:AK,34,0)</f>
        <v>0</v>
      </c>
      <c r="X703">
        <f>VLOOKUP(C703,[2]matriz_atualizada!A:AK,10,0)</f>
        <v>0</v>
      </c>
      <c r="Y703" t="str">
        <f>VLOOKUP(C703,[2]matriz_atualizada!A:AK,9,0)</f>
        <v>LC</v>
      </c>
    </row>
    <row r="704" spans="1:25" hidden="1" x14ac:dyDescent="0.25">
      <c r="A704">
        <f>VLOOKUP(C704,[1]CBRO2015!B:AK,3,0)</f>
        <v>4358</v>
      </c>
      <c r="B704" t="str">
        <f>VLOOKUP(C704,[1]CBRO2015!B:AK,7,0)</f>
        <v>Icteridae</v>
      </c>
      <c r="C704" s="4" t="s">
        <v>434</v>
      </c>
      <c r="D704">
        <v>1</v>
      </c>
      <c r="L704" t="s">
        <v>347</v>
      </c>
      <c r="M704" t="s">
        <v>331</v>
      </c>
      <c r="R704" t="s">
        <v>511</v>
      </c>
      <c r="S704" t="str">
        <f>VLOOKUP(C704,[1]CBRO2015!B:AK,2,0)</f>
        <v>chupim-azeviche</v>
      </c>
      <c r="T704" t="str">
        <f>VLOOKUP(C704,[1]CBRO2015!B:AK,25,0)</f>
        <v>L</v>
      </c>
      <c r="U704" t="str">
        <f>VLOOKUP(C704,[1]CBRO2015!B:AK,32,0)</f>
        <v>N</v>
      </c>
      <c r="V704">
        <f>VLOOKUP(C704,[1]CBRO2015!B:AK,33,0)</f>
        <v>0</v>
      </c>
      <c r="W704">
        <f>VLOOKUP(C704,[1]CBRO2015!B:AK,34,0)</f>
        <v>0</v>
      </c>
      <c r="X704">
        <f>VLOOKUP(C704,[2]matriz_atualizada!A:AK,10,0)</f>
        <v>0</v>
      </c>
      <c r="Y704" t="str">
        <f>VLOOKUP(C704,[2]matriz_atualizada!A:AK,9,0)</f>
        <v>LC</v>
      </c>
    </row>
    <row r="705" spans="1:25" hidden="1" x14ac:dyDescent="0.25">
      <c r="A705">
        <f>VLOOKUP(C705,[1]CBRO2015!B:AK,3,0)</f>
        <v>4359</v>
      </c>
      <c r="B705" t="str">
        <f>VLOOKUP(C705,[1]CBRO2015!B:AK,7,0)</f>
        <v>Icteridae</v>
      </c>
      <c r="C705" s="4" t="s">
        <v>261</v>
      </c>
      <c r="D705">
        <v>1</v>
      </c>
      <c r="L705" t="s">
        <v>347</v>
      </c>
      <c r="M705" t="s">
        <v>331</v>
      </c>
      <c r="R705" t="s">
        <v>511</v>
      </c>
      <c r="S705" t="str">
        <f>VLOOKUP(C705,[1]CBRO2015!B:AK,2,0)</f>
        <v>iraúna-grande</v>
      </c>
      <c r="T705" t="str">
        <f>VLOOKUP(C705,[1]CBRO2015!B:AK,25,0)</f>
        <v>L</v>
      </c>
      <c r="U705" t="str">
        <f>VLOOKUP(C705,[1]CBRO2015!B:AK,32,0)</f>
        <v>F</v>
      </c>
      <c r="V705">
        <f>VLOOKUP(C705,[1]CBRO2015!B:AK,33,0)</f>
        <v>0</v>
      </c>
      <c r="W705">
        <f>VLOOKUP(C705,[1]CBRO2015!B:AK,34,0)</f>
        <v>0</v>
      </c>
      <c r="X705">
        <f>VLOOKUP(C705,[2]matriz_atualizada!A:AK,10,0)</f>
        <v>0</v>
      </c>
      <c r="Y705" t="str">
        <f>VLOOKUP(C705,[2]matriz_atualizada!A:AK,9,0)</f>
        <v>LC</v>
      </c>
    </row>
    <row r="706" spans="1:25" hidden="1" x14ac:dyDescent="0.25">
      <c r="A706">
        <f>VLOOKUP(C706,[1]CBRO2015!B:AK,3,0)</f>
        <v>4361</v>
      </c>
      <c r="B706" t="str">
        <f>VLOOKUP(C706,[1]CBRO2015!B:AK,7,0)</f>
        <v>Icteridae</v>
      </c>
      <c r="C706" s="4" t="s">
        <v>262</v>
      </c>
      <c r="D706">
        <v>1</v>
      </c>
      <c r="L706" t="s">
        <v>347</v>
      </c>
      <c r="M706" t="s">
        <v>331</v>
      </c>
      <c r="R706" t="s">
        <v>511</v>
      </c>
      <c r="S706" t="str">
        <f>VLOOKUP(C706,[1]CBRO2015!B:AK,2,0)</f>
        <v>chupim</v>
      </c>
      <c r="T706" t="str">
        <f>VLOOKUP(C706,[1]CBRO2015!B:AK,25,0)</f>
        <v>L</v>
      </c>
      <c r="U706" t="str">
        <f>VLOOKUP(C706,[1]CBRO2015!B:AK,32,0)</f>
        <v>F</v>
      </c>
      <c r="V706">
        <f>VLOOKUP(C706,[1]CBRO2015!B:AK,33,0)</f>
        <v>0</v>
      </c>
      <c r="W706">
        <f>VLOOKUP(C706,[1]CBRO2015!B:AK,34,0)</f>
        <v>0</v>
      </c>
      <c r="X706">
        <f>VLOOKUP(C706,[2]matriz_atualizada!A:AK,10,0)</f>
        <v>0</v>
      </c>
      <c r="Y706" t="str">
        <f>VLOOKUP(C706,[2]matriz_atualizada!A:AK,9,0)</f>
        <v>LC</v>
      </c>
    </row>
    <row r="707" spans="1:25" hidden="1" x14ac:dyDescent="0.25">
      <c r="A707">
        <f>VLOOKUP(C707,[1]CBRO2015!B:AK,3,0)</f>
        <v>4334</v>
      </c>
      <c r="B707" t="str">
        <f>VLOOKUP(C707,[1]CBRO2015!B:AK,7,0)</f>
        <v>Icteridae</v>
      </c>
      <c r="C707" s="4" t="s">
        <v>435</v>
      </c>
      <c r="D707">
        <v>1</v>
      </c>
      <c r="L707" t="s">
        <v>347</v>
      </c>
      <c r="M707" t="s">
        <v>331</v>
      </c>
      <c r="R707" t="s">
        <v>511</v>
      </c>
      <c r="S707" t="str">
        <f>VLOOKUP(C707,[1]CBRO2015!B:AK,2,0)</f>
        <v>cardeal-do-banhado</v>
      </c>
      <c r="T707" t="str">
        <f>VLOOKUP(C707,[1]CBRO2015!B:AK,25,0)</f>
        <v>M</v>
      </c>
      <c r="U707" t="str">
        <f>VLOOKUP(C707,[1]CBRO2015!B:AK,32,0)</f>
        <v>A</v>
      </c>
      <c r="V707">
        <f>VLOOKUP(C707,[1]CBRO2015!B:AK,33,0)</f>
        <v>0</v>
      </c>
      <c r="W707">
        <f>VLOOKUP(C707,[1]CBRO2015!B:AK,34,0)</f>
        <v>0</v>
      </c>
      <c r="X707">
        <f>VLOOKUP(C707,[2]matriz_atualizada!A:AK,10,0)</f>
        <v>0</v>
      </c>
      <c r="Y707" t="str">
        <f>VLOOKUP(C707,[2]matriz_atualizada!A:AK,9,0)</f>
        <v>LC</v>
      </c>
    </row>
    <row r="708" spans="1:25" hidden="1" x14ac:dyDescent="0.25">
      <c r="A708">
        <f>VLOOKUP(C708,[1]CBRO2015!B:AK,3,0)</f>
        <v>4328</v>
      </c>
      <c r="B708" t="str">
        <f>VLOOKUP(C708,[1]CBRO2015!B:AK,7,0)</f>
        <v>Icteridae</v>
      </c>
      <c r="C708" s="4" t="s">
        <v>263</v>
      </c>
      <c r="D708">
        <v>1</v>
      </c>
      <c r="L708" t="s">
        <v>347</v>
      </c>
      <c r="M708" t="s">
        <v>331</v>
      </c>
      <c r="R708" t="s">
        <v>511</v>
      </c>
      <c r="S708" t="str">
        <f>VLOOKUP(C708,[1]CBRO2015!B:AK,2,0)</f>
        <v>pássaro-preto</v>
      </c>
      <c r="T708" t="str">
        <f>VLOOKUP(C708,[1]CBRO2015!B:AK,25,0)</f>
        <v>L</v>
      </c>
      <c r="U708" t="str">
        <f>VLOOKUP(C708,[1]CBRO2015!B:AK,32,0)</f>
        <v>N</v>
      </c>
      <c r="V708">
        <f>VLOOKUP(C708,[1]CBRO2015!B:AK,33,0)</f>
        <v>0</v>
      </c>
      <c r="W708">
        <f>VLOOKUP(C708,[1]CBRO2015!B:AK,34,0)</f>
        <v>0</v>
      </c>
      <c r="X708">
        <f>VLOOKUP(C708,[2]matriz_atualizada!A:AK,10,0)</f>
        <v>0</v>
      </c>
      <c r="Y708" t="str">
        <f>VLOOKUP(C708,[2]matriz_atualizada!A:AK,9,0)</f>
        <v>LC</v>
      </c>
    </row>
    <row r="709" spans="1:25" x14ac:dyDescent="0.25">
      <c r="A709">
        <f>VLOOKUP(C709,[1]CBRO2015!B:AK,3,0)</f>
        <v>4354</v>
      </c>
      <c r="B709" t="str">
        <f>VLOOKUP(C709,[1]CBRO2015!B:AK,7,0)</f>
        <v>Icteridae</v>
      </c>
      <c r="C709" s="4" t="s">
        <v>436</v>
      </c>
      <c r="D709">
        <v>1</v>
      </c>
      <c r="L709" t="s">
        <v>347</v>
      </c>
      <c r="M709" t="s">
        <v>331</v>
      </c>
      <c r="R709" t="s">
        <v>511</v>
      </c>
      <c r="S709" t="str">
        <f>VLOOKUP(C709,[1]CBRO2015!B:AK,2,0)</f>
        <v>asa-de-telha</v>
      </c>
      <c r="T709" t="e">
        <f>VLOOKUP(C709,[1]CBRO2015!B:AK,25,0)</f>
        <v>#N/A</v>
      </c>
      <c r="U709">
        <f>VLOOKUP(C709,[1]CBRO2015!B:AK,32,0)</f>
        <v>0</v>
      </c>
      <c r="V709">
        <f>VLOOKUP(C709,[1]CBRO2015!B:AK,33,0)</f>
        <v>0</v>
      </c>
      <c r="W709">
        <f>VLOOKUP(C709,[1]CBRO2015!B:AK,34,0)</f>
        <v>0</v>
      </c>
      <c r="X709">
        <f>VLOOKUP(C709,[2]matriz_atualizada!A:AK,10,0)</f>
        <v>0</v>
      </c>
      <c r="Y709" t="str">
        <f>VLOOKUP(C709,[2]matriz_atualizada!A:AK,9,0)</f>
        <v>LC</v>
      </c>
    </row>
    <row r="710" spans="1:25" hidden="1" x14ac:dyDescent="0.25">
      <c r="A710">
        <f>VLOOKUP(C710,[1]CBRO2015!B:AK,3,0)</f>
        <v>4336</v>
      </c>
      <c r="B710" t="str">
        <f>VLOOKUP(C710,[1]CBRO2015!B:AK,7,0)</f>
        <v>Icteridae</v>
      </c>
      <c r="C710" s="4" t="s">
        <v>264</v>
      </c>
      <c r="D710">
        <v>1</v>
      </c>
      <c r="L710" t="s">
        <v>347</v>
      </c>
      <c r="M710" t="s">
        <v>331</v>
      </c>
      <c r="R710" t="s">
        <v>511</v>
      </c>
      <c r="S710" t="str">
        <f>VLOOKUP(C710,[1]CBRO2015!B:AK,2,0)</f>
        <v>carretão</v>
      </c>
      <c r="T710" t="str">
        <f>VLOOKUP(C710,[1]CBRO2015!B:AK,25,0)</f>
        <v>M</v>
      </c>
      <c r="U710" t="str">
        <f>VLOOKUP(C710,[1]CBRO2015!B:AK,32,0)</f>
        <v>A</v>
      </c>
      <c r="V710">
        <f>VLOOKUP(C710,[1]CBRO2015!B:AK,33,0)</f>
        <v>0</v>
      </c>
      <c r="W710">
        <f>VLOOKUP(C710,[1]CBRO2015!B:AK,34,0)</f>
        <v>0</v>
      </c>
      <c r="X710" t="e">
        <f>VLOOKUP(C710,[2]matriz_atualizada!A:AK,10,0)</f>
        <v>#N/A</v>
      </c>
      <c r="Y710" t="e">
        <f>VLOOKUP(C710,[2]matriz_atualizada!A:AK,9,0)</f>
        <v>#N/A</v>
      </c>
    </row>
    <row r="711" spans="1:25" hidden="1" x14ac:dyDescent="0.25">
      <c r="A711">
        <f>VLOOKUP(C711,[1]CBRO2015!B:AK,3,0)</f>
        <v>4343</v>
      </c>
      <c r="B711" t="str">
        <f>VLOOKUP(C711,[1]CBRO2015!B:AK,7,0)</f>
        <v>Icteridae</v>
      </c>
      <c r="C711" s="4" t="s">
        <v>525</v>
      </c>
      <c r="D711">
        <v>1</v>
      </c>
      <c r="L711" t="s">
        <v>347</v>
      </c>
      <c r="M711" t="s">
        <v>331</v>
      </c>
      <c r="R711" t="s">
        <v>511</v>
      </c>
      <c r="S711" t="str">
        <f>VLOOKUP(C711,[1]CBRO2015!B:AK,2,0)</f>
        <v>garibaldi</v>
      </c>
      <c r="T711" t="str">
        <f>VLOOKUP(C711,[1]CBRO2015!B:AK,25,0)</f>
        <v>L</v>
      </c>
      <c r="U711" t="str">
        <f>VLOOKUP(C711,[1]CBRO2015!B:AK,32,0)</f>
        <v>N</v>
      </c>
      <c r="V711">
        <f>VLOOKUP(C711,[1]CBRO2015!B:AK,33,0)</f>
        <v>0</v>
      </c>
      <c r="W711">
        <f>VLOOKUP(C711,[1]CBRO2015!B:AK,34,0)</f>
        <v>0</v>
      </c>
      <c r="X711">
        <f>VLOOKUP(C711,[2]matriz_atualizada!A:AK,10,0)</f>
        <v>0</v>
      </c>
      <c r="Y711" t="str">
        <f>VLOOKUP(C711,[2]matriz_atualizada!A:AK,9,0)</f>
        <v>LC</v>
      </c>
    </row>
    <row r="712" spans="1:25" hidden="1" x14ac:dyDescent="0.25">
      <c r="A712">
        <f>VLOOKUP(C712,[1]CBRO2015!B:AK,3,0)</f>
        <v>4351</v>
      </c>
      <c r="B712" t="str">
        <f>VLOOKUP(C712,[1]CBRO2015!B:AK,7,0)</f>
        <v>Icteridae</v>
      </c>
      <c r="C712" s="4" t="s">
        <v>265</v>
      </c>
      <c r="D712">
        <v>1</v>
      </c>
      <c r="L712" t="s">
        <v>347</v>
      </c>
      <c r="M712" t="s">
        <v>331</v>
      </c>
      <c r="R712" t="s">
        <v>511</v>
      </c>
      <c r="S712" t="str">
        <f>VLOOKUP(C712,[1]CBRO2015!B:AK,2,0)</f>
        <v>chopim-do-brejo</v>
      </c>
      <c r="T712" t="str">
        <f>VLOOKUP(C712,[1]CBRO2015!B:AK,25,0)</f>
        <v>L</v>
      </c>
      <c r="U712" t="str">
        <f>VLOOKUP(C712,[1]CBRO2015!B:AK,32,0)</f>
        <v>N</v>
      </c>
      <c r="V712">
        <f>VLOOKUP(C712,[1]CBRO2015!B:AK,33,0)</f>
        <v>0</v>
      </c>
      <c r="W712">
        <f>VLOOKUP(C712,[1]CBRO2015!B:AK,34,0)</f>
        <v>0</v>
      </c>
      <c r="X712">
        <f>VLOOKUP(C712,[2]matriz_atualizada!A:AK,10,0)</f>
        <v>0</v>
      </c>
      <c r="Y712" t="str">
        <f>VLOOKUP(C712,[2]matriz_atualizada!A:AK,9,0)</f>
        <v>LC</v>
      </c>
    </row>
    <row r="713" spans="1:25" hidden="1" x14ac:dyDescent="0.25">
      <c r="A713">
        <f>VLOOKUP(C713,[1]CBRO2015!B:AK,3,0)</f>
        <v>4250</v>
      </c>
      <c r="B713" t="str">
        <f>VLOOKUP(C713,[1]CBRO2015!B:AK,7,0)</f>
        <v>Parulidae</v>
      </c>
      <c r="C713" s="4" t="s">
        <v>61</v>
      </c>
      <c r="D713">
        <v>1</v>
      </c>
      <c r="L713" t="s">
        <v>347</v>
      </c>
      <c r="M713" t="s">
        <v>331</v>
      </c>
      <c r="R713" t="s">
        <v>511</v>
      </c>
      <c r="S713" t="str">
        <f>VLOOKUP(C713,[1]CBRO2015!B:AK,2,0)</f>
        <v>pia-cobra</v>
      </c>
      <c r="T713" t="str">
        <f>VLOOKUP(C713,[1]CBRO2015!B:AK,25,0)</f>
        <v>L</v>
      </c>
      <c r="U713" t="str">
        <f>VLOOKUP(C713,[1]CBRO2015!B:AK,32,0)</f>
        <v>N</v>
      </c>
      <c r="V713">
        <f>VLOOKUP(C713,[1]CBRO2015!B:AK,33,0)</f>
        <v>0</v>
      </c>
      <c r="W713">
        <f>VLOOKUP(C713,[1]CBRO2015!B:AK,34,0)</f>
        <v>0</v>
      </c>
      <c r="X713">
        <f>VLOOKUP(C713,[2]matriz_atualizada!A:AK,10,0)</f>
        <v>0</v>
      </c>
      <c r="Y713" t="str">
        <f>VLOOKUP(C713,[2]matriz_atualizada!A:AK,9,0)</f>
        <v>LC</v>
      </c>
    </row>
    <row r="714" spans="1:25" hidden="1" x14ac:dyDescent="0.25">
      <c r="A714">
        <f>VLOOKUP(C714,[1]CBRO2015!B:AK,3,0)</f>
        <v>4239</v>
      </c>
      <c r="B714" t="str">
        <f>VLOOKUP(C714,[1]CBRO2015!B:AK,7,0)</f>
        <v>Parulidae</v>
      </c>
      <c r="C714" s="4" t="s">
        <v>62</v>
      </c>
      <c r="D714">
        <v>1</v>
      </c>
      <c r="L714" t="s">
        <v>347</v>
      </c>
      <c r="M714" t="s">
        <v>331</v>
      </c>
      <c r="R714" t="s">
        <v>511</v>
      </c>
      <c r="S714" t="str">
        <f>VLOOKUP(C714,[1]CBRO2015!B:AK,2,0)</f>
        <v>mariquita</v>
      </c>
      <c r="T714" t="str">
        <f>VLOOKUP(C714,[1]CBRO2015!B:AK,25,0)</f>
        <v>M</v>
      </c>
      <c r="U714" t="str">
        <f>VLOOKUP(C714,[1]CBRO2015!B:AK,32,0)</f>
        <v>F</v>
      </c>
      <c r="V714">
        <f>VLOOKUP(C714,[1]CBRO2015!B:AK,33,0)</f>
        <v>0</v>
      </c>
      <c r="W714">
        <f>VLOOKUP(C714,[1]CBRO2015!B:AK,34,0)</f>
        <v>0</v>
      </c>
      <c r="X714">
        <f>VLOOKUP(C714,[2]matriz_atualizada!A:AK,10,0)</f>
        <v>0</v>
      </c>
      <c r="Y714" t="str">
        <f>VLOOKUP(C714,[2]matriz_atualizada!A:AK,9,0)</f>
        <v>LC</v>
      </c>
    </row>
    <row r="715" spans="1:25" hidden="1" x14ac:dyDescent="0.25">
      <c r="A715">
        <f>VLOOKUP(C715,[1]CBRO2015!B:AK,3,0)</f>
        <v>4270</v>
      </c>
      <c r="B715" t="str">
        <f>VLOOKUP(C715,[1]CBRO2015!B:AK,7,0)</f>
        <v>Parulidae</v>
      </c>
      <c r="C715" s="4" t="s">
        <v>515</v>
      </c>
      <c r="D715">
        <v>1</v>
      </c>
      <c r="L715" t="s">
        <v>347</v>
      </c>
      <c r="M715" t="s">
        <v>331</v>
      </c>
      <c r="R715" t="s">
        <v>511</v>
      </c>
      <c r="S715" t="str">
        <f>VLOOKUP(C715,[1]CBRO2015!B:AK,2,0)</f>
        <v>canário-do-mato</v>
      </c>
      <c r="T715" t="str">
        <f>VLOOKUP(C715,[1]CBRO2015!B:AK,25,0)</f>
        <v>M</v>
      </c>
      <c r="U715" t="str">
        <f>VLOOKUP(C715,[1]CBRO2015!B:AK,32,0)</f>
        <v>F</v>
      </c>
      <c r="V715">
        <f>VLOOKUP(C715,[1]CBRO2015!B:AK,33,0)</f>
        <v>0</v>
      </c>
      <c r="W715">
        <f>VLOOKUP(C715,[1]CBRO2015!B:AK,34,0)</f>
        <v>0</v>
      </c>
      <c r="X715">
        <f>VLOOKUP(C715,[2]matriz_atualizada!A:AK,10,0)</f>
        <v>0</v>
      </c>
      <c r="Y715" t="str">
        <f>VLOOKUP(C715,[2]matriz_atualizada!A:AK,9,0)</f>
        <v>LC</v>
      </c>
    </row>
    <row r="716" spans="1:25" hidden="1" x14ac:dyDescent="0.25">
      <c r="A716">
        <f>VLOOKUP(C716,[1]CBRO2015!B:AK,3,0)</f>
        <v>4272</v>
      </c>
      <c r="B716" t="str">
        <f>VLOOKUP(C716,[1]CBRO2015!B:AK,7,0)</f>
        <v>Parulidae</v>
      </c>
      <c r="C716" s="4" t="s">
        <v>437</v>
      </c>
      <c r="D716">
        <v>1</v>
      </c>
      <c r="L716" t="s">
        <v>347</v>
      </c>
      <c r="M716" t="s">
        <v>331</v>
      </c>
      <c r="R716" t="s">
        <v>511</v>
      </c>
      <c r="S716" t="str">
        <f>VLOOKUP(C716,[1]CBRO2015!B:AK,2,0)</f>
        <v>pula-pula-assobiador</v>
      </c>
      <c r="T716" t="str">
        <f>VLOOKUP(C716,[1]CBRO2015!B:AK,25,0)</f>
        <v>M</v>
      </c>
      <c r="U716" t="str">
        <f>VLOOKUP(C716,[1]CBRO2015!B:AK,32,0)</f>
        <v>F</v>
      </c>
      <c r="V716">
        <f>VLOOKUP(C716,[1]CBRO2015!B:AK,33,0)</f>
        <v>1</v>
      </c>
      <c r="W716">
        <f>VLOOKUP(C716,[1]CBRO2015!B:AK,34,0)</f>
        <v>0</v>
      </c>
      <c r="X716">
        <f>VLOOKUP(C716,[2]matriz_atualizada!A:AK,10,0)</f>
        <v>0</v>
      </c>
      <c r="Y716" t="str">
        <f>VLOOKUP(C716,[2]matriz_atualizada!A:AK,9,0)</f>
        <v>LC</v>
      </c>
    </row>
    <row r="717" spans="1:25" hidden="1" x14ac:dyDescent="0.25">
      <c r="A717">
        <f>VLOOKUP(C717,[1]CBRO2015!B:AK,3,0)</f>
        <v>4262</v>
      </c>
      <c r="B717" t="str">
        <f>VLOOKUP(C717,[1]CBRO2015!B:AK,7,0)</f>
        <v>Parulidae</v>
      </c>
      <c r="C717" s="4" t="s">
        <v>39</v>
      </c>
      <c r="D717">
        <v>1</v>
      </c>
      <c r="L717" t="s">
        <v>347</v>
      </c>
      <c r="M717" t="s">
        <v>331</v>
      </c>
      <c r="R717" t="s">
        <v>511</v>
      </c>
      <c r="S717" t="str">
        <f>VLOOKUP(C717,[1]CBRO2015!B:AK,2,0)</f>
        <v>pula-pula</v>
      </c>
      <c r="T717" t="str">
        <f>VLOOKUP(C717,[1]CBRO2015!B:AK,25,0)</f>
        <v>M</v>
      </c>
      <c r="U717" t="str">
        <f>VLOOKUP(C717,[1]CBRO2015!B:AK,32,0)</f>
        <v>F</v>
      </c>
      <c r="V717">
        <f>VLOOKUP(C717,[1]CBRO2015!B:AK,33,0)</f>
        <v>0</v>
      </c>
      <c r="W717">
        <f>VLOOKUP(C717,[1]CBRO2015!B:AK,34,0)</f>
        <v>0</v>
      </c>
      <c r="X717">
        <f>VLOOKUP(C717,[2]matriz_atualizada!A:AK,10,0)</f>
        <v>0</v>
      </c>
      <c r="Y717">
        <f>VLOOKUP(C717,[2]matriz_atualizada!A:AK,9,0)</f>
        <v>0</v>
      </c>
    </row>
    <row r="718" spans="1:25" hidden="1" x14ac:dyDescent="0.25">
      <c r="A718">
        <f>VLOOKUP(C718,[1]CBRO2015!B:AK,3,0)</f>
        <v>4787</v>
      </c>
      <c r="B718" t="str">
        <f>VLOOKUP(C718,[1]CBRO2015!B:AK,7,0)</f>
        <v>Cardinalidae</v>
      </c>
      <c r="C718" s="4" t="s">
        <v>518</v>
      </c>
      <c r="D718">
        <v>1</v>
      </c>
      <c r="L718" t="s">
        <v>347</v>
      </c>
      <c r="M718" t="s">
        <v>331</v>
      </c>
      <c r="R718" t="s">
        <v>511</v>
      </c>
      <c r="S718" t="str">
        <f>VLOOKUP(C718,[1]CBRO2015!B:AK,2,0)</f>
        <v>sanhaço-de-fogo</v>
      </c>
      <c r="T718" t="str">
        <f>VLOOKUP(C718,[1]CBRO2015!B:AK,25,0)</f>
        <v>L</v>
      </c>
      <c r="U718" t="str">
        <f>VLOOKUP(C718,[1]CBRO2015!B:AK,32,0)</f>
        <v>F</v>
      </c>
      <c r="V718">
        <f>VLOOKUP(C718,[1]CBRO2015!B:AK,33,0)</f>
        <v>0</v>
      </c>
      <c r="W718">
        <f>VLOOKUP(C718,[1]CBRO2015!B:AK,34,0)</f>
        <v>0</v>
      </c>
      <c r="X718">
        <f>VLOOKUP(C718,[2]matriz_atualizada!A:AK,10,0)</f>
        <v>0</v>
      </c>
      <c r="Y718" t="str">
        <f>VLOOKUP(C718,[2]matriz_atualizada!A:AK,9,0)</f>
        <v>LC</v>
      </c>
    </row>
    <row r="719" spans="1:25" hidden="1" x14ac:dyDescent="0.25">
      <c r="A719">
        <f>VLOOKUP(C719,[1]CBRO2015!B:AK,3,0)</f>
        <v>4802</v>
      </c>
      <c r="B719" t="str">
        <f>VLOOKUP(C719,[1]CBRO2015!B:AK,7,0)</f>
        <v>Cardinalidae</v>
      </c>
      <c r="C719" s="4" t="s">
        <v>438</v>
      </c>
      <c r="D719">
        <v>1</v>
      </c>
      <c r="L719" t="s">
        <v>347</v>
      </c>
      <c r="M719" t="s">
        <v>331</v>
      </c>
      <c r="R719" t="s">
        <v>511</v>
      </c>
      <c r="S719" t="str">
        <f>VLOOKUP(C719,[1]CBRO2015!B:AK,2,0)</f>
        <v>tiê-de-bando</v>
      </c>
      <c r="T719" t="str">
        <f>VLOOKUP(C719,[1]CBRO2015!B:AK,25,0)</f>
        <v>H</v>
      </c>
      <c r="U719" t="str">
        <f>VLOOKUP(C719,[1]CBRO2015!B:AK,32,0)</f>
        <v>F</v>
      </c>
      <c r="V719">
        <f>VLOOKUP(C719,[1]CBRO2015!B:AK,33,0)</f>
        <v>0</v>
      </c>
      <c r="W719">
        <f>VLOOKUP(C719,[1]CBRO2015!B:AK,34,0)</f>
        <v>0</v>
      </c>
      <c r="X719">
        <f>VLOOKUP(C719,[2]matriz_atualizada!A:AK,10,0)</f>
        <v>0</v>
      </c>
      <c r="Y719" t="str">
        <f>VLOOKUP(C719,[2]matriz_atualizada!A:AK,9,0)</f>
        <v>LC</v>
      </c>
    </row>
    <row r="720" spans="1:25" x14ac:dyDescent="0.25">
      <c r="A720">
        <f>VLOOKUP(C720,[1]CBRO2015!B:AK,3,0)</f>
        <v>4823</v>
      </c>
      <c r="B720" t="str">
        <f>VLOOKUP(C720,[1]CBRO2015!B:AK,7,0)</f>
        <v>Cardinalidae</v>
      </c>
      <c r="C720" s="4" t="s">
        <v>439</v>
      </c>
      <c r="D720">
        <v>1</v>
      </c>
      <c r="L720" t="s">
        <v>347</v>
      </c>
      <c r="M720" t="s">
        <v>331</v>
      </c>
      <c r="R720" t="s">
        <v>511</v>
      </c>
      <c r="S720" t="str">
        <f>VLOOKUP(C720,[1]CBRO2015!B:AK,2,0)</f>
        <v>azulinho</v>
      </c>
      <c r="T720" t="e">
        <f>VLOOKUP(C720,[1]CBRO2015!B:AK,25,0)</f>
        <v>#N/A</v>
      </c>
      <c r="U720">
        <f>VLOOKUP(C720,[1]CBRO2015!B:AK,32,0)</f>
        <v>0</v>
      </c>
      <c r="V720">
        <f>VLOOKUP(C720,[1]CBRO2015!B:AK,33,0)</f>
        <v>0</v>
      </c>
      <c r="W720">
        <f>VLOOKUP(C720,[1]CBRO2015!B:AK,34,0)</f>
        <v>0</v>
      </c>
      <c r="X720">
        <f>VLOOKUP(C720,[2]matriz_atualizada!A:AK,10,0)</f>
        <v>0</v>
      </c>
      <c r="Y720" t="str">
        <f>VLOOKUP(C720,[2]matriz_atualizada!A:AK,9,0)</f>
        <v>LC</v>
      </c>
    </row>
    <row r="721" spans="1:25" hidden="1" x14ac:dyDescent="0.25">
      <c r="A721">
        <f>VLOOKUP(C721,[1]CBRO2015!B:AK,3,0)</f>
        <v>4824</v>
      </c>
      <c r="B721" t="str">
        <f>VLOOKUP(C721,[1]CBRO2015!B:AK,7,0)</f>
        <v>Cardinalidae</v>
      </c>
      <c r="C721" s="4" t="s">
        <v>440</v>
      </c>
      <c r="D721">
        <v>1</v>
      </c>
      <c r="L721" t="s">
        <v>347</v>
      </c>
      <c r="M721" t="s">
        <v>331</v>
      </c>
      <c r="R721" t="s">
        <v>511</v>
      </c>
      <c r="S721" t="str">
        <f>VLOOKUP(C721,[1]CBRO2015!B:AK,2,0)</f>
        <v>azulão</v>
      </c>
      <c r="T721" t="str">
        <f>VLOOKUP(C721,[1]CBRO2015!B:AK,25,0)</f>
        <v>M</v>
      </c>
      <c r="U721" t="str">
        <f>VLOOKUP(C721,[1]CBRO2015!B:AK,32,0)</f>
        <v>F</v>
      </c>
      <c r="V721">
        <f>VLOOKUP(C721,[1]CBRO2015!B:AK,33,0)</f>
        <v>0</v>
      </c>
      <c r="W721">
        <f>VLOOKUP(C721,[1]CBRO2015!B:AK,34,0)</f>
        <v>0</v>
      </c>
      <c r="X721">
        <f>VLOOKUP(C721,[2]matriz_atualizada!A:AK,10,0)</f>
        <v>0</v>
      </c>
      <c r="Y721" t="str">
        <f>VLOOKUP(C721,[2]matriz_atualizada!A:AK,9,0)</f>
        <v>LC</v>
      </c>
    </row>
    <row r="722" spans="1:25" hidden="1" x14ac:dyDescent="0.25">
      <c r="A722">
        <f>VLOOKUP(C722,[1]CBRO2015!B:AK,3,0)</f>
        <v>4502</v>
      </c>
      <c r="B722" t="str">
        <f>VLOOKUP(C722,[1]CBRO2015!B:AK,7,0)</f>
        <v>Thraupidae</v>
      </c>
      <c r="C722" s="4" t="s">
        <v>267</v>
      </c>
      <c r="D722">
        <v>1</v>
      </c>
      <c r="L722" t="s">
        <v>347</v>
      </c>
      <c r="M722" t="s">
        <v>331</v>
      </c>
      <c r="R722" t="s">
        <v>511</v>
      </c>
      <c r="S722" t="str">
        <f>VLOOKUP(C722,[1]CBRO2015!B:AK,2,0)</f>
        <v>saíra-de-chapéu-preto</v>
      </c>
      <c r="T722" t="str">
        <f>VLOOKUP(C722,[1]CBRO2015!B:AK,25,0)</f>
        <v>L</v>
      </c>
      <c r="U722" t="str">
        <f>VLOOKUP(C722,[1]CBRO2015!B:AK,32,0)</f>
        <v>F</v>
      </c>
      <c r="V722">
        <f>VLOOKUP(C722,[1]CBRO2015!B:AK,33,0)</f>
        <v>0</v>
      </c>
      <c r="W722">
        <f>VLOOKUP(C722,[1]CBRO2015!B:AK,34,0)</f>
        <v>0</v>
      </c>
      <c r="X722">
        <f>VLOOKUP(C722,[2]matriz_atualizada!A:AK,10,0)</f>
        <v>0</v>
      </c>
      <c r="Y722" t="str">
        <f>VLOOKUP(C722,[2]matriz_atualizada!A:AK,9,0)</f>
        <v>LC</v>
      </c>
    </row>
    <row r="723" spans="1:25" hidden="1" x14ac:dyDescent="0.25">
      <c r="A723">
        <f>VLOOKUP(C723,[1]CBRO2015!B:AK,3,0)</f>
        <v>4732</v>
      </c>
      <c r="B723" t="str">
        <f>VLOOKUP(C723,[1]CBRO2015!B:AK,7,0)</f>
        <v>Thraupidae</v>
      </c>
      <c r="C723" s="4" t="s">
        <v>268</v>
      </c>
      <c r="D723">
        <v>1</v>
      </c>
      <c r="L723" t="s">
        <v>347</v>
      </c>
      <c r="M723" t="s">
        <v>331</v>
      </c>
      <c r="R723" t="s">
        <v>511</v>
      </c>
      <c r="S723" t="str">
        <f>VLOOKUP(C723,[1]CBRO2015!B:AK,2,0)</f>
        <v>sabiá-do-banhado</v>
      </c>
      <c r="T723" t="str">
        <f>VLOOKUP(C723,[1]CBRO2015!B:AK,25,0)</f>
        <v>L</v>
      </c>
      <c r="U723" t="str">
        <f>VLOOKUP(C723,[1]CBRO2015!B:AK,32,0)</f>
        <v>N</v>
      </c>
      <c r="V723">
        <f>VLOOKUP(C723,[1]CBRO2015!B:AK,33,0)</f>
        <v>0</v>
      </c>
      <c r="W723">
        <f>VLOOKUP(C723,[1]CBRO2015!B:AK,34,0)</f>
        <v>0</v>
      </c>
      <c r="X723">
        <f>VLOOKUP(C723,[2]matriz_atualizada!A:AK,10,0)</f>
        <v>0</v>
      </c>
      <c r="Y723" t="str">
        <f>VLOOKUP(C723,[2]matriz_atualizada!A:AK,9,0)</f>
        <v>LC</v>
      </c>
    </row>
    <row r="724" spans="1:25" hidden="1" x14ac:dyDescent="0.25">
      <c r="A724">
        <f>VLOOKUP(C724,[1]CBRO2015!B:AK,3,0)</f>
        <v>4736</v>
      </c>
      <c r="B724" t="str">
        <f>VLOOKUP(C724,[1]CBRO2015!B:AK,7,0)</f>
        <v>Thraupidae</v>
      </c>
      <c r="C724" s="4" t="s">
        <v>269</v>
      </c>
      <c r="D724">
        <v>1</v>
      </c>
      <c r="L724" t="s">
        <v>347</v>
      </c>
      <c r="M724" t="s">
        <v>331</v>
      </c>
      <c r="R724" t="s">
        <v>511</v>
      </c>
      <c r="S724" t="str">
        <f>VLOOKUP(C724,[1]CBRO2015!B:AK,2,0)</f>
        <v>canário-do-campo</v>
      </c>
      <c r="T724" t="str">
        <f>VLOOKUP(C724,[1]CBRO2015!B:AK,25,0)</f>
        <v>L</v>
      </c>
      <c r="U724" t="str">
        <f>VLOOKUP(C724,[1]CBRO2015!B:AK,32,0)</f>
        <v>N</v>
      </c>
      <c r="V724">
        <f>VLOOKUP(C724,[1]CBRO2015!B:AK,33,0)</f>
        <v>0</v>
      </c>
      <c r="W724">
        <f>VLOOKUP(C724,[1]CBRO2015!B:AK,34,0)</f>
        <v>0</v>
      </c>
      <c r="X724">
        <f>VLOOKUP(C724,[2]matriz_atualizada!A:AK,10,0)</f>
        <v>0</v>
      </c>
      <c r="Y724" t="str">
        <f>VLOOKUP(C724,[2]matriz_atualizada!A:AK,9,0)</f>
        <v>LC</v>
      </c>
    </row>
    <row r="725" spans="1:25" hidden="1" x14ac:dyDescent="0.25">
      <c r="A725">
        <f>VLOOKUP(C725,[1]CBRO2015!B:AK,3,0)</f>
        <v>4560</v>
      </c>
      <c r="B725" t="str">
        <f>VLOOKUP(C725,[1]CBRO2015!B:AK,7,0)</f>
        <v>Thraupidae</v>
      </c>
      <c r="C725" s="4" t="s">
        <v>441</v>
      </c>
      <c r="D725">
        <v>1</v>
      </c>
      <c r="L725" t="s">
        <v>347</v>
      </c>
      <c r="M725" t="s">
        <v>331</v>
      </c>
      <c r="R725" t="s">
        <v>511</v>
      </c>
      <c r="S725" t="str">
        <f>VLOOKUP(C725,[1]CBRO2015!B:AK,2,0)</f>
        <v>saíra-de-papo-preto</v>
      </c>
      <c r="T725" t="str">
        <f>VLOOKUP(C725,[1]CBRO2015!B:AK,25,0)</f>
        <v>L</v>
      </c>
      <c r="U725" t="str">
        <f>VLOOKUP(C725,[1]CBRO2015!B:AK,32,0)</f>
        <v>F</v>
      </c>
      <c r="V725">
        <f>VLOOKUP(C725,[1]CBRO2015!B:AK,33,0)</f>
        <v>0</v>
      </c>
      <c r="W725">
        <f>VLOOKUP(C725,[1]CBRO2015!B:AK,34,0)</f>
        <v>0</v>
      </c>
      <c r="X725">
        <f>VLOOKUP(C725,[2]matriz_atualizada!A:AK,10,0)</f>
        <v>0</v>
      </c>
      <c r="Y725" t="str">
        <f>VLOOKUP(C725,[2]matriz_atualizada!A:AK,9,0)</f>
        <v>LC</v>
      </c>
    </row>
    <row r="726" spans="1:25" hidden="1" x14ac:dyDescent="0.25">
      <c r="A726">
        <f>VLOOKUP(C726,[1]CBRO2015!B:AK,3,0)</f>
        <v>4567</v>
      </c>
      <c r="B726" t="str">
        <f>VLOOKUP(C726,[1]CBRO2015!B:AK,7,0)</f>
        <v>Thraupidae</v>
      </c>
      <c r="C726" s="4" t="s">
        <v>530</v>
      </c>
      <c r="D726">
        <v>1</v>
      </c>
      <c r="L726" t="s">
        <v>347</v>
      </c>
      <c r="M726" t="s">
        <v>331</v>
      </c>
      <c r="R726" t="s">
        <v>511</v>
      </c>
      <c r="S726" t="str">
        <f>VLOOKUP(C726,[1]CBRO2015!B:AK,2,0)</f>
        <v>saíra-ferrugem</v>
      </c>
      <c r="T726" t="str">
        <f>VLOOKUP(C726,[1]CBRO2015!B:AK,25,0)</f>
        <v>L</v>
      </c>
      <c r="U726" t="str">
        <f>VLOOKUP(C726,[1]CBRO2015!B:AK,32,0)</f>
        <v>F</v>
      </c>
      <c r="V726" t="str">
        <f>VLOOKUP(C726,[1]CBRO2015!B:AK,33,0)</f>
        <v>MA</v>
      </c>
      <c r="W726">
        <f>VLOOKUP(C726,[1]CBRO2015!B:AK,34,0)</f>
        <v>0</v>
      </c>
      <c r="X726">
        <f>VLOOKUP(C726,[2]matriz_atualizada!A:AK,10,0)</f>
        <v>0</v>
      </c>
      <c r="Y726" t="str">
        <f>VLOOKUP(C726,[2]matriz_atualizada!A:AK,9,0)</f>
        <v>LC</v>
      </c>
    </row>
    <row r="727" spans="1:25" hidden="1" x14ac:dyDescent="0.25">
      <c r="A727">
        <f>VLOOKUP(C727,[1]CBRO2015!B:AK,3,0)</f>
        <v>4629</v>
      </c>
      <c r="B727" t="str">
        <f>VLOOKUP(C727,[1]CBRO2015!B:AK,7,0)</f>
        <v>Thraupidae</v>
      </c>
      <c r="C727" s="4" t="s">
        <v>71</v>
      </c>
      <c r="D727">
        <v>1</v>
      </c>
      <c r="L727" t="s">
        <v>347</v>
      </c>
      <c r="M727" t="s">
        <v>331</v>
      </c>
      <c r="R727" t="s">
        <v>511</v>
      </c>
      <c r="S727" t="str">
        <f>VLOOKUP(C727,[1]CBRO2015!B:AK,2,0)</f>
        <v>saí-andorinha</v>
      </c>
      <c r="T727" t="str">
        <f>VLOOKUP(C727,[1]CBRO2015!B:AK,25,0)</f>
        <v>L</v>
      </c>
      <c r="U727" t="str">
        <f>VLOOKUP(C727,[1]CBRO2015!B:AK,32,0)</f>
        <v>F</v>
      </c>
      <c r="V727">
        <f>VLOOKUP(C727,[1]CBRO2015!B:AK,33,0)</f>
        <v>0</v>
      </c>
      <c r="W727">
        <f>VLOOKUP(C727,[1]CBRO2015!B:AK,34,0)</f>
        <v>0</v>
      </c>
      <c r="X727">
        <f>VLOOKUP(C727,[2]matriz_atualizada!A:AK,10,0)</f>
        <v>0</v>
      </c>
      <c r="Y727" t="str">
        <f>VLOOKUP(C727,[2]matriz_atualizada!A:AK,9,0)</f>
        <v>LC</v>
      </c>
    </row>
    <row r="728" spans="1:25" hidden="1" x14ac:dyDescent="0.25">
      <c r="A728">
        <f>VLOOKUP(C728,[1]CBRO2015!B:AK,3,0)</f>
        <v>4649</v>
      </c>
      <c r="B728" t="str">
        <f>VLOOKUP(C728,[1]CBRO2015!B:AK,7,0)</f>
        <v>Thraupidae</v>
      </c>
      <c r="C728" s="4" t="s">
        <v>77</v>
      </c>
      <c r="D728">
        <v>1</v>
      </c>
      <c r="L728" t="s">
        <v>347</v>
      </c>
      <c r="M728" t="s">
        <v>331</v>
      </c>
      <c r="R728" t="s">
        <v>511</v>
      </c>
      <c r="S728" t="str">
        <f>VLOOKUP(C728,[1]CBRO2015!B:AK,2,0)</f>
        <v>saí-azul</v>
      </c>
      <c r="T728" t="str">
        <f>VLOOKUP(C728,[1]CBRO2015!B:AK,25,0)</f>
        <v>L</v>
      </c>
      <c r="U728" t="str">
        <f>VLOOKUP(C728,[1]CBRO2015!B:AK,32,0)</f>
        <v>F</v>
      </c>
      <c r="V728">
        <f>VLOOKUP(C728,[1]CBRO2015!B:AK,33,0)</f>
        <v>0</v>
      </c>
      <c r="W728">
        <f>VLOOKUP(C728,[1]CBRO2015!B:AK,34,0)</f>
        <v>0</v>
      </c>
      <c r="X728">
        <f>VLOOKUP(C728,[2]matriz_atualizada!A:AK,10,0)</f>
        <v>0</v>
      </c>
      <c r="Y728" t="str">
        <f>VLOOKUP(C728,[2]matriz_atualizada!A:AK,9,0)</f>
        <v>LC</v>
      </c>
    </row>
    <row r="729" spans="1:25" hidden="1" x14ac:dyDescent="0.25">
      <c r="A729">
        <f>VLOOKUP(C729,[1]CBRO2015!B:AK,3,0)</f>
        <v>4753</v>
      </c>
      <c r="B729" t="str">
        <f>VLOOKUP(C729,[1]CBRO2015!B:AK,7,0)</f>
        <v>Thraupidae</v>
      </c>
      <c r="C729" s="4" t="s">
        <v>66</v>
      </c>
      <c r="D729">
        <v>1</v>
      </c>
      <c r="L729" t="s">
        <v>347</v>
      </c>
      <c r="M729" t="s">
        <v>331</v>
      </c>
      <c r="R729" t="s">
        <v>511</v>
      </c>
      <c r="S729" t="str">
        <f>VLOOKUP(C729,[1]CBRO2015!B:AK,2,0)</f>
        <v>trinca-ferro</v>
      </c>
      <c r="T729" t="str">
        <f>VLOOKUP(C729,[1]CBRO2015!B:AK,25,0)</f>
        <v>L</v>
      </c>
      <c r="U729" t="str">
        <f>VLOOKUP(C729,[1]CBRO2015!B:AK,32,0)</f>
        <v>F</v>
      </c>
      <c r="V729">
        <f>VLOOKUP(C729,[1]CBRO2015!B:AK,33,0)</f>
        <v>0</v>
      </c>
      <c r="W729">
        <f>VLOOKUP(C729,[1]CBRO2015!B:AK,34,0)</f>
        <v>0</v>
      </c>
      <c r="X729">
        <f>VLOOKUP(C729,[2]matriz_atualizada!A:AK,10,0)</f>
        <v>0</v>
      </c>
      <c r="Y729" t="str">
        <f>VLOOKUP(C729,[2]matriz_atualizada!A:AK,9,0)</f>
        <v>LC</v>
      </c>
    </row>
    <row r="730" spans="1:25" hidden="1" x14ac:dyDescent="0.25">
      <c r="A730">
        <f>VLOOKUP(C730,[1]CBRO2015!B:AK,3,0)</f>
        <v>4657</v>
      </c>
      <c r="B730" t="str">
        <f>VLOOKUP(C730,[1]CBRO2015!B:AK,7,0)</f>
        <v>Thraupidae</v>
      </c>
      <c r="C730" s="4" t="s">
        <v>519</v>
      </c>
      <c r="D730">
        <v>1</v>
      </c>
      <c r="L730" t="s">
        <v>347</v>
      </c>
      <c r="M730" t="s">
        <v>331</v>
      </c>
      <c r="R730" t="s">
        <v>511</v>
      </c>
      <c r="S730" t="str">
        <f>VLOOKUP(C730,[1]CBRO2015!B:AK,2,0)</f>
        <v>cambacica</v>
      </c>
      <c r="T730" t="str">
        <f>VLOOKUP(C730,[1]CBRO2015!B:AK,25,0)</f>
        <v>L</v>
      </c>
      <c r="U730" t="str">
        <f>VLOOKUP(C730,[1]CBRO2015!B:AK,32,0)</f>
        <v>F</v>
      </c>
      <c r="V730">
        <f>VLOOKUP(C730,[1]CBRO2015!B:AK,33,0)</f>
        <v>0</v>
      </c>
      <c r="W730">
        <f>VLOOKUP(C730,[1]CBRO2015!B:AK,34,0)</f>
        <v>0</v>
      </c>
      <c r="X730">
        <f>VLOOKUP(C730,[2]matriz_atualizada!A:AK,10,0)</f>
        <v>0</v>
      </c>
      <c r="Y730" t="str">
        <f>VLOOKUP(C730,[2]matriz_atualizada!A:AK,9,0)</f>
        <v>LC</v>
      </c>
    </row>
    <row r="731" spans="1:25" hidden="1" x14ac:dyDescent="0.25">
      <c r="A731">
        <f>VLOOKUP(C731,[1]CBRO2015!B:AK,3,0)</f>
        <v>4666</v>
      </c>
      <c r="B731" t="str">
        <f>VLOOKUP(C731,[1]CBRO2015!B:AK,7,0)</f>
        <v>Thraupidae</v>
      </c>
      <c r="C731" s="4" t="s">
        <v>442</v>
      </c>
      <c r="D731">
        <v>1</v>
      </c>
      <c r="L731" t="s">
        <v>347</v>
      </c>
      <c r="M731" t="s">
        <v>331</v>
      </c>
      <c r="R731" t="s">
        <v>511</v>
      </c>
      <c r="S731" t="str">
        <f>VLOOKUP(C731,[1]CBRO2015!B:AK,2,0)</f>
        <v>cigarra-preta</v>
      </c>
      <c r="T731" t="str">
        <f>VLOOKUP(C731,[1]CBRO2015!B:AK,25,0)</f>
        <v>L</v>
      </c>
      <c r="U731" t="str">
        <f>VLOOKUP(C731,[1]CBRO2015!B:AK,32,0)</f>
        <v>F</v>
      </c>
      <c r="V731">
        <f>VLOOKUP(C731,[1]CBRO2015!B:AK,33,0)</f>
        <v>0</v>
      </c>
      <c r="W731">
        <f>VLOOKUP(C731,[1]CBRO2015!B:AK,34,0)</f>
        <v>0</v>
      </c>
      <c r="X731" t="e">
        <f>VLOOKUP(C731,[2]matriz_atualizada!A:AK,10,0)</f>
        <v>#N/A</v>
      </c>
      <c r="Y731" t="e">
        <f>VLOOKUP(C731,[2]matriz_atualizada!A:AK,9,0)</f>
        <v>#N/A</v>
      </c>
    </row>
    <row r="732" spans="1:25" hidden="1" x14ac:dyDescent="0.25">
      <c r="A732">
        <f>VLOOKUP(C732,[1]CBRO2015!B:AK,3,0)</f>
        <v>4575</v>
      </c>
      <c r="B732" t="str">
        <f>VLOOKUP(C732,[1]CBRO2015!B:AK,7,0)</f>
        <v>Thraupidae</v>
      </c>
      <c r="C732" s="4" t="s">
        <v>270</v>
      </c>
      <c r="D732">
        <v>1</v>
      </c>
      <c r="L732" t="s">
        <v>347</v>
      </c>
      <c r="M732" t="s">
        <v>331</v>
      </c>
      <c r="R732" t="s">
        <v>511</v>
      </c>
      <c r="S732" t="str">
        <f>VLOOKUP(C732,[1]CBRO2015!B:AK,2,0)</f>
        <v>tiziu</v>
      </c>
      <c r="T732" t="str">
        <f>VLOOKUP(C732,[1]CBRO2015!B:AK,25,0)</f>
        <v>L</v>
      </c>
      <c r="U732" t="str">
        <f>VLOOKUP(C732,[1]CBRO2015!B:AK,32,0)</f>
        <v>N</v>
      </c>
      <c r="V732">
        <f>VLOOKUP(C732,[1]CBRO2015!B:AK,33,0)</f>
        <v>0</v>
      </c>
      <c r="W732">
        <f>VLOOKUP(C732,[1]CBRO2015!B:AK,34,0)</f>
        <v>0</v>
      </c>
      <c r="X732">
        <f>VLOOKUP(C732,[2]matriz_atualizada!A:AK,10,0)</f>
        <v>0</v>
      </c>
      <c r="Y732" t="str">
        <f>VLOOKUP(C732,[2]matriz_atualizada!A:AK,9,0)</f>
        <v>LC</v>
      </c>
    </row>
    <row r="733" spans="1:25" hidden="1" x14ac:dyDescent="0.25">
      <c r="A733">
        <f>VLOOKUP(C733,[1]CBRO2015!B:AK,3,0)</f>
        <v>4579</v>
      </c>
      <c r="B733" t="str">
        <f>VLOOKUP(C733,[1]CBRO2015!B:AK,7,0)</f>
        <v>Thraupidae</v>
      </c>
      <c r="C733" s="4" t="s">
        <v>443</v>
      </c>
      <c r="D733">
        <v>1</v>
      </c>
      <c r="L733" t="s">
        <v>347</v>
      </c>
      <c r="M733" t="s">
        <v>331</v>
      </c>
      <c r="R733" t="s">
        <v>511</v>
      </c>
      <c r="S733" t="str">
        <f>VLOOKUP(C733,[1]CBRO2015!B:AK,2,0)</f>
        <v>pipira-da-taoca</v>
      </c>
      <c r="T733" t="str">
        <f>VLOOKUP(C733,[1]CBRO2015!B:AK,25,0)</f>
        <v>M</v>
      </c>
      <c r="U733" t="str">
        <f>VLOOKUP(C733,[1]CBRO2015!B:AK,32,0)</f>
        <v>F</v>
      </c>
      <c r="V733">
        <f>VLOOKUP(C733,[1]CBRO2015!B:AK,33,0)</f>
        <v>0</v>
      </c>
      <c r="W733">
        <f>VLOOKUP(C733,[1]CBRO2015!B:AK,34,0)</f>
        <v>0</v>
      </c>
      <c r="X733">
        <f>VLOOKUP(C733,[2]matriz_atualizada!A:AK,10,0)</f>
        <v>0</v>
      </c>
      <c r="Y733" t="str">
        <f>VLOOKUP(C733,[2]matriz_atualizada!A:AK,9,0)</f>
        <v>LC</v>
      </c>
    </row>
    <row r="734" spans="1:25" hidden="1" x14ac:dyDescent="0.25">
      <c r="A734">
        <f>VLOOKUP(C734,[1]CBRO2015!B:AK,3,0)</f>
        <v>4583</v>
      </c>
      <c r="B734" t="str">
        <f>VLOOKUP(C734,[1]CBRO2015!B:AK,7,0)</f>
        <v>Thraupidae</v>
      </c>
      <c r="C734" s="4" t="s">
        <v>64</v>
      </c>
      <c r="D734">
        <v>1</v>
      </c>
      <c r="L734" t="s">
        <v>347</v>
      </c>
      <c r="M734" t="s">
        <v>331</v>
      </c>
      <c r="R734" t="s">
        <v>511</v>
      </c>
      <c r="S734" t="str">
        <f>VLOOKUP(C734,[1]CBRO2015!B:AK,2,0)</f>
        <v>tiê-de-topete</v>
      </c>
      <c r="T734" t="str">
        <f>VLOOKUP(C734,[1]CBRO2015!B:AK,25,0)</f>
        <v>M</v>
      </c>
      <c r="U734" t="str">
        <f>VLOOKUP(C734,[1]CBRO2015!B:AK,32,0)</f>
        <v>F</v>
      </c>
      <c r="V734">
        <f>VLOOKUP(C734,[1]CBRO2015!B:AK,33,0)</f>
        <v>0</v>
      </c>
      <c r="W734">
        <f>VLOOKUP(C734,[1]CBRO2015!B:AK,34,0)</f>
        <v>0</v>
      </c>
      <c r="X734">
        <f>VLOOKUP(C734,[2]matriz_atualizada!A:AK,10,0)</f>
        <v>0</v>
      </c>
      <c r="Y734" t="str">
        <f>VLOOKUP(C734,[2]matriz_atualizada!A:AK,9,0)</f>
        <v>LC</v>
      </c>
    </row>
    <row r="735" spans="1:25" hidden="1" x14ac:dyDescent="0.25">
      <c r="A735">
        <f>VLOOKUP(C735,[1]CBRO2015!B:AK,3,0)</f>
        <v>4585</v>
      </c>
      <c r="B735" t="str">
        <f>VLOOKUP(C735,[1]CBRO2015!B:AK,7,0)</f>
        <v>Thraupidae</v>
      </c>
      <c r="C735" s="4" t="s">
        <v>444</v>
      </c>
      <c r="D735">
        <v>1</v>
      </c>
      <c r="L735" t="s">
        <v>347</v>
      </c>
      <c r="M735" t="s">
        <v>331</v>
      </c>
      <c r="R735" t="s">
        <v>511</v>
      </c>
      <c r="S735" t="str">
        <f>VLOOKUP(C735,[1]CBRO2015!B:AK,2,0)</f>
        <v>tico-tico-rei-cinza</v>
      </c>
      <c r="T735" t="str">
        <f>VLOOKUP(C735,[1]CBRO2015!B:AK,25,0)</f>
        <v>L</v>
      </c>
      <c r="U735" t="str">
        <f>VLOOKUP(C735,[1]CBRO2015!B:AK,32,0)</f>
        <v>N</v>
      </c>
      <c r="V735">
        <f>VLOOKUP(C735,[1]CBRO2015!B:AK,33,0)</f>
        <v>0</v>
      </c>
      <c r="W735">
        <f>VLOOKUP(C735,[1]CBRO2015!B:AK,34,0)</f>
        <v>0</v>
      </c>
      <c r="X735">
        <f>VLOOKUP(C735,[2]matriz_atualizada!A:AK,10,0)</f>
        <v>0</v>
      </c>
      <c r="Y735" t="str">
        <f>VLOOKUP(C735,[2]matriz_atualizada!A:AK,9,0)</f>
        <v>LC</v>
      </c>
    </row>
    <row r="736" spans="1:25" hidden="1" x14ac:dyDescent="0.25">
      <c r="A736">
        <f>VLOOKUP(C736,[1]CBRO2015!B:AK,3,0)</f>
        <v>4587</v>
      </c>
      <c r="B736" t="str">
        <f>VLOOKUP(C736,[1]CBRO2015!B:AK,7,0)</f>
        <v>Thraupidae</v>
      </c>
      <c r="C736" s="4" t="s">
        <v>271</v>
      </c>
      <c r="D736">
        <v>1</v>
      </c>
      <c r="L736" t="s">
        <v>347</v>
      </c>
      <c r="M736" t="s">
        <v>331</v>
      </c>
      <c r="R736" t="s">
        <v>511</v>
      </c>
      <c r="S736" t="str">
        <f>VLOOKUP(C736,[1]CBRO2015!B:AK,2,0)</f>
        <v>tico-tico-rei</v>
      </c>
      <c r="T736" t="str">
        <f>VLOOKUP(C736,[1]CBRO2015!B:AK,25,0)</f>
        <v>L</v>
      </c>
      <c r="U736" t="str">
        <f>VLOOKUP(C736,[1]CBRO2015!B:AK,32,0)</f>
        <v>N</v>
      </c>
      <c r="V736">
        <f>VLOOKUP(C736,[1]CBRO2015!B:AK,33,0)</f>
        <v>0</v>
      </c>
      <c r="W736">
        <f>VLOOKUP(C736,[1]CBRO2015!B:AK,34,0)</f>
        <v>0</v>
      </c>
      <c r="X736">
        <f>VLOOKUP(C736,[2]matriz_atualizada!A:AK,10,0)</f>
        <v>0</v>
      </c>
      <c r="Y736" t="str">
        <f>VLOOKUP(C736,[2]matriz_atualizada!A:AK,9,0)</f>
        <v>LC</v>
      </c>
    </row>
    <row r="737" spans="1:26" hidden="1" x14ac:dyDescent="0.25">
      <c r="A737">
        <f>VLOOKUP(C737,[1]CBRO2015!B:AK,3,0)</f>
        <v>4613</v>
      </c>
      <c r="B737" t="str">
        <f>VLOOKUP(C737,[1]CBRO2015!B:AK,7,0)</f>
        <v>Thraupidae</v>
      </c>
      <c r="C737" s="4" t="s">
        <v>445</v>
      </c>
      <c r="D737">
        <v>1</v>
      </c>
      <c r="L737" t="s">
        <v>347</v>
      </c>
      <c r="M737" t="s">
        <v>331</v>
      </c>
      <c r="R737" t="s">
        <v>511</v>
      </c>
      <c r="S737" t="str">
        <f>VLOOKUP(C737,[1]CBRO2015!B:AK,2,0)</f>
        <v>pipira-preta</v>
      </c>
      <c r="T737" t="str">
        <f>VLOOKUP(C737,[1]CBRO2015!B:AK,25,0)</f>
        <v>L</v>
      </c>
      <c r="U737" t="str">
        <f>VLOOKUP(C737,[1]CBRO2015!B:AK,32,0)</f>
        <v>F</v>
      </c>
      <c r="V737">
        <f>VLOOKUP(C737,[1]CBRO2015!B:AK,33,0)</f>
        <v>0</v>
      </c>
      <c r="W737" t="str">
        <f>VLOOKUP(C737,[1]CBRO2015!B:AK,34,0)</f>
        <v>NT</v>
      </c>
      <c r="X737">
        <f>VLOOKUP(C737,[2]matriz_atualizada!A:AK,10,0)</f>
        <v>0</v>
      </c>
      <c r="Y737" t="str">
        <f>VLOOKUP(C737,[2]matriz_atualizada!A:AK,9,0)</f>
        <v>LC</v>
      </c>
      <c r="Z737">
        <v>1</v>
      </c>
    </row>
    <row r="738" spans="1:26" hidden="1" x14ac:dyDescent="0.25">
      <c r="A738">
        <f>VLOOKUP(C738,[1]CBRO2015!B:AK,3,0)</f>
        <v>4614</v>
      </c>
      <c r="B738" t="str">
        <f>VLOOKUP(C738,[1]CBRO2015!B:AK,7,0)</f>
        <v>Thraupidae</v>
      </c>
      <c r="C738" s="4" t="s">
        <v>272</v>
      </c>
      <c r="D738">
        <v>1</v>
      </c>
      <c r="L738" t="s">
        <v>347</v>
      </c>
      <c r="M738" t="s">
        <v>331</v>
      </c>
      <c r="R738" t="s">
        <v>511</v>
      </c>
      <c r="S738" t="str">
        <f>VLOOKUP(C738,[1]CBRO2015!B:AK,2,0)</f>
        <v>tiê-preto</v>
      </c>
      <c r="T738" t="str">
        <f>VLOOKUP(C738,[1]CBRO2015!B:AK,25,0)</f>
        <v>L</v>
      </c>
      <c r="U738" t="str">
        <f>VLOOKUP(C738,[1]CBRO2015!B:AK,32,0)</f>
        <v>F</v>
      </c>
      <c r="V738" t="str">
        <f>VLOOKUP(C738,[1]CBRO2015!B:AK,33,0)</f>
        <v>MA</v>
      </c>
      <c r="W738">
        <f>VLOOKUP(C738,[1]CBRO2015!B:AK,34,0)</f>
        <v>0</v>
      </c>
      <c r="X738">
        <f>VLOOKUP(C738,[2]matriz_atualizada!A:AK,10,0)</f>
        <v>0</v>
      </c>
      <c r="Y738" t="str">
        <f>VLOOKUP(C738,[2]matriz_atualizada!A:AK,9,0)</f>
        <v>LC</v>
      </c>
    </row>
    <row r="739" spans="1:26" hidden="1" x14ac:dyDescent="0.25">
      <c r="A739">
        <f>VLOOKUP(C739,[1]CBRO2015!B:AK,3,0)</f>
        <v>4617</v>
      </c>
      <c r="B739" t="str">
        <f>VLOOKUP(C739,[1]CBRO2015!B:AK,7,0)</f>
        <v>Thraupidae</v>
      </c>
      <c r="C739" s="4" t="s">
        <v>273</v>
      </c>
      <c r="D739">
        <v>1</v>
      </c>
      <c r="L739" t="s">
        <v>347</v>
      </c>
      <c r="M739" t="s">
        <v>331</v>
      </c>
      <c r="R739" t="s">
        <v>511</v>
      </c>
      <c r="S739" t="str">
        <f>VLOOKUP(C739,[1]CBRO2015!B:AK,2,0)</f>
        <v>tiê-sangue</v>
      </c>
      <c r="T739" t="str">
        <f>VLOOKUP(C739,[1]CBRO2015!B:AK,25,0)</f>
        <v>L</v>
      </c>
      <c r="U739" t="str">
        <f>VLOOKUP(C739,[1]CBRO2015!B:AK,32,0)</f>
        <v>F</v>
      </c>
      <c r="V739" t="str">
        <f>VLOOKUP(C739,[1]CBRO2015!B:AK,33,0)</f>
        <v>MA</v>
      </c>
      <c r="W739">
        <f>VLOOKUP(C739,[1]CBRO2015!B:AK,34,0)</f>
        <v>0</v>
      </c>
      <c r="X739" t="e">
        <f>VLOOKUP(C739,[2]matriz_atualizada!A:AK,10,0)</f>
        <v>#N/A</v>
      </c>
      <c r="Y739" t="e">
        <f>VLOOKUP(C739,[2]matriz_atualizada!A:AK,9,0)</f>
        <v>#N/A</v>
      </c>
    </row>
    <row r="740" spans="1:26" hidden="1" x14ac:dyDescent="0.25">
      <c r="A740">
        <f>VLOOKUP(C740,[1]CBRO2015!B:AK,3,0)</f>
        <v>4620</v>
      </c>
      <c r="B740" t="str">
        <f>VLOOKUP(C740,[1]CBRO2015!B:AK,7,0)</f>
        <v>Thraupidae</v>
      </c>
      <c r="C740" s="4" t="s">
        <v>274</v>
      </c>
      <c r="D740">
        <v>1</v>
      </c>
      <c r="L740" t="s">
        <v>347</v>
      </c>
      <c r="M740" t="s">
        <v>331</v>
      </c>
      <c r="R740" t="s">
        <v>511</v>
      </c>
      <c r="S740" t="str">
        <f>VLOOKUP(C740,[1]CBRO2015!B:AK,2,0)</f>
        <v>pipira-vermelha</v>
      </c>
      <c r="T740" t="str">
        <f>VLOOKUP(C740,[1]CBRO2015!B:AK,25,0)</f>
        <v>L</v>
      </c>
      <c r="U740" t="str">
        <f>VLOOKUP(C740,[1]CBRO2015!B:AK,32,0)</f>
        <v>F</v>
      </c>
      <c r="V740">
        <f>VLOOKUP(C740,[1]CBRO2015!B:AK,33,0)</f>
        <v>0</v>
      </c>
      <c r="W740">
        <f>VLOOKUP(C740,[1]CBRO2015!B:AK,34,0)</f>
        <v>0</v>
      </c>
      <c r="X740">
        <f>VLOOKUP(C740,[2]matriz_atualizada!A:AK,10,0)</f>
        <v>0</v>
      </c>
      <c r="Y740" t="str">
        <f>VLOOKUP(C740,[2]matriz_atualizada!A:AK,9,0)</f>
        <v>LC</v>
      </c>
    </row>
    <row r="741" spans="1:26" hidden="1" x14ac:dyDescent="0.25">
      <c r="A741">
        <f>VLOOKUP(C741,[1]CBRO2015!B:AK,3,0)</f>
        <v>4670</v>
      </c>
      <c r="B741" t="str">
        <f>VLOOKUP(C741,[1]CBRO2015!B:AK,7,0)</f>
        <v>Thraupidae</v>
      </c>
      <c r="C741" s="4" t="s">
        <v>275</v>
      </c>
      <c r="D741">
        <v>1</v>
      </c>
      <c r="L741" t="s">
        <v>347</v>
      </c>
      <c r="M741" t="s">
        <v>331</v>
      </c>
      <c r="R741" t="s">
        <v>511</v>
      </c>
      <c r="S741" t="str">
        <f>VLOOKUP(C741,[1]CBRO2015!B:AK,2,0)</f>
        <v>bigodinho</v>
      </c>
      <c r="T741" t="str">
        <f>VLOOKUP(C741,[1]CBRO2015!B:AK,25,0)</f>
        <v>L</v>
      </c>
      <c r="U741" t="str">
        <f>VLOOKUP(C741,[1]CBRO2015!B:AK,32,0)</f>
        <v>N</v>
      </c>
      <c r="V741">
        <f>VLOOKUP(C741,[1]CBRO2015!B:AK,33,0)</f>
        <v>0</v>
      </c>
      <c r="W741">
        <f>VLOOKUP(C741,[1]CBRO2015!B:AK,34,0)</f>
        <v>0</v>
      </c>
      <c r="X741">
        <f>VLOOKUP(C741,[2]matriz_atualizada!A:AK,10,0)</f>
        <v>0</v>
      </c>
      <c r="Y741" t="str">
        <f>VLOOKUP(C741,[2]matriz_atualizada!A:AK,9,0)</f>
        <v>LC</v>
      </c>
    </row>
    <row r="742" spans="1:26" hidden="1" x14ac:dyDescent="0.25">
      <c r="A742">
        <f>VLOOKUP(C742,[1]CBRO2015!B:AK,3,0)</f>
        <v>4677</v>
      </c>
      <c r="B742" t="str">
        <f>VLOOKUP(C742,[1]CBRO2015!B:AK,7,0)</f>
        <v>Thraupidae</v>
      </c>
      <c r="C742" s="4" t="s">
        <v>446</v>
      </c>
      <c r="D742">
        <v>1</v>
      </c>
      <c r="L742" t="s">
        <v>347</v>
      </c>
      <c r="M742" t="s">
        <v>331</v>
      </c>
      <c r="R742" t="s">
        <v>511</v>
      </c>
      <c r="S742" t="str">
        <f>VLOOKUP(C742,[1]CBRO2015!B:AK,2,0)</f>
        <v>patativa</v>
      </c>
      <c r="T742" t="str">
        <f>VLOOKUP(C742,[1]CBRO2015!B:AK,25,0)</f>
        <v>M</v>
      </c>
      <c r="U742" t="str">
        <f>VLOOKUP(C742,[1]CBRO2015!B:AK,32,0)</f>
        <v>N</v>
      </c>
      <c r="V742">
        <f>VLOOKUP(C742,[1]CBRO2015!B:AK,33,0)</f>
        <v>0</v>
      </c>
      <c r="W742" t="str">
        <f>VLOOKUP(C742,[1]CBRO2015!B:AK,34,0)</f>
        <v>VU</v>
      </c>
      <c r="X742">
        <f>VLOOKUP(C742,[2]matriz_atualizada!A:AK,10,0)</f>
        <v>0</v>
      </c>
      <c r="Y742" t="str">
        <f>VLOOKUP(C742,[2]matriz_atualizada!A:AK,9,0)</f>
        <v>LC</v>
      </c>
      <c r="Z742">
        <v>1</v>
      </c>
    </row>
    <row r="743" spans="1:26" hidden="1" x14ac:dyDescent="0.25">
      <c r="A743">
        <f>VLOOKUP(C743,[1]CBRO2015!B:AK,3,0)</f>
        <v>4685</v>
      </c>
      <c r="B743" t="str">
        <f>VLOOKUP(C743,[1]CBRO2015!B:AK,7,0)</f>
        <v>Thraupidae</v>
      </c>
      <c r="C743" s="4" t="s">
        <v>276</v>
      </c>
      <c r="D743">
        <v>1</v>
      </c>
      <c r="L743" t="s">
        <v>347</v>
      </c>
      <c r="M743" t="s">
        <v>331</v>
      </c>
      <c r="R743" t="s">
        <v>511</v>
      </c>
      <c r="S743" t="str">
        <f>VLOOKUP(C743,[1]CBRO2015!B:AK,2,0)</f>
        <v>coleiro-do-brejo</v>
      </c>
      <c r="T743" t="str">
        <f>VLOOKUP(C743,[1]CBRO2015!B:AK,25,0)</f>
        <v>L</v>
      </c>
      <c r="U743" t="str">
        <f>VLOOKUP(C743,[1]CBRO2015!B:AK,32,0)</f>
        <v>N</v>
      </c>
      <c r="V743">
        <f>VLOOKUP(C743,[1]CBRO2015!B:AK,33,0)</f>
        <v>0</v>
      </c>
      <c r="W743">
        <f>VLOOKUP(C743,[1]CBRO2015!B:AK,34,0)</f>
        <v>0</v>
      </c>
      <c r="X743">
        <f>VLOOKUP(C743,[2]matriz_atualizada!A:AK,10,0)</f>
        <v>0</v>
      </c>
      <c r="Y743" t="str">
        <f>VLOOKUP(C743,[2]matriz_atualizada!A:AK,9,0)</f>
        <v>LC</v>
      </c>
    </row>
    <row r="744" spans="1:26" hidden="1" x14ac:dyDescent="0.25">
      <c r="A744">
        <f>VLOOKUP(C744,[1]CBRO2015!B:AK,3,0)</f>
        <v>4692</v>
      </c>
      <c r="B744" t="str">
        <f>VLOOKUP(C744,[1]CBRO2015!B:AK,7,0)</f>
        <v>Thraupidae</v>
      </c>
      <c r="C744" s="4" t="s">
        <v>277</v>
      </c>
      <c r="D744">
        <v>1</v>
      </c>
      <c r="L744" t="s">
        <v>347</v>
      </c>
      <c r="M744" t="s">
        <v>331</v>
      </c>
      <c r="R744" t="s">
        <v>511</v>
      </c>
      <c r="S744" t="str">
        <f>VLOOKUP(C744,[1]CBRO2015!B:AK,2,0)</f>
        <v>baiano</v>
      </c>
      <c r="T744" t="str">
        <f>VLOOKUP(C744,[1]CBRO2015!B:AK,25,0)</f>
        <v>L</v>
      </c>
      <c r="U744" t="str">
        <f>VLOOKUP(C744,[1]CBRO2015!B:AK,32,0)</f>
        <v>N</v>
      </c>
      <c r="V744">
        <f>VLOOKUP(C744,[1]CBRO2015!B:AK,33,0)</f>
        <v>0</v>
      </c>
      <c r="W744">
        <f>VLOOKUP(C744,[1]CBRO2015!B:AK,34,0)</f>
        <v>0</v>
      </c>
      <c r="X744">
        <f>VLOOKUP(C744,[2]matriz_atualizada!A:AK,10,0)</f>
        <v>0</v>
      </c>
      <c r="Y744" t="str">
        <f>VLOOKUP(C744,[2]matriz_atualizada!A:AK,9,0)</f>
        <v>LC</v>
      </c>
    </row>
    <row r="745" spans="1:26" hidden="1" x14ac:dyDescent="0.25">
      <c r="A745">
        <f>VLOOKUP(C745,[1]CBRO2015!B:AK,3,0)</f>
        <v>4694</v>
      </c>
      <c r="B745" t="str">
        <f>VLOOKUP(C745,[1]CBRO2015!B:AK,7,0)</f>
        <v>Thraupidae</v>
      </c>
      <c r="C745" s="4" t="s">
        <v>447</v>
      </c>
      <c r="D745">
        <v>1</v>
      </c>
      <c r="L745" t="s">
        <v>347</v>
      </c>
      <c r="M745" t="s">
        <v>331</v>
      </c>
      <c r="R745" t="s">
        <v>511</v>
      </c>
      <c r="S745" t="str">
        <f>VLOOKUP(C745,[1]CBRO2015!B:AK,2,0)</f>
        <v>papa-capim-de-costas-cinzas</v>
      </c>
      <c r="T745" t="str">
        <f>VLOOKUP(C745,[1]CBRO2015!B:AK,25,0)</f>
        <v>M</v>
      </c>
      <c r="U745" t="str">
        <f>VLOOKUP(C745,[1]CBRO2015!B:AK,32,0)</f>
        <v>N</v>
      </c>
      <c r="V745">
        <f>VLOOKUP(C745,[1]CBRO2015!B:AK,33,0)</f>
        <v>0</v>
      </c>
      <c r="W745">
        <f>VLOOKUP(C745,[1]CBRO2015!B:AK,34,0)</f>
        <v>0</v>
      </c>
      <c r="X745">
        <f>VLOOKUP(C745,[2]matriz_atualizada!A:AK,10,0)</f>
        <v>0</v>
      </c>
      <c r="Y745" t="str">
        <f>VLOOKUP(C745,[2]matriz_atualizada!A:AK,9,0)</f>
        <v>LC</v>
      </c>
    </row>
    <row r="746" spans="1:26" hidden="1" x14ac:dyDescent="0.25">
      <c r="A746">
        <f>VLOOKUP(C746,[1]CBRO2015!B:AK,3,0)</f>
        <v>4696</v>
      </c>
      <c r="B746" t="str">
        <f>VLOOKUP(C746,[1]CBRO2015!B:AK,7,0)</f>
        <v>Thraupidae</v>
      </c>
      <c r="C746" s="4" t="s">
        <v>278</v>
      </c>
      <c r="D746">
        <v>1</v>
      </c>
      <c r="L746" t="s">
        <v>347</v>
      </c>
      <c r="M746" t="s">
        <v>331</v>
      </c>
      <c r="R746" t="s">
        <v>511</v>
      </c>
      <c r="S746" t="str">
        <f>VLOOKUP(C746,[1]CBRO2015!B:AK,2,0)</f>
        <v>coleirinho</v>
      </c>
      <c r="T746" t="str">
        <f>VLOOKUP(C746,[1]CBRO2015!B:AK,25,0)</f>
        <v>L</v>
      </c>
      <c r="U746" t="str">
        <f>VLOOKUP(C746,[1]CBRO2015!B:AK,32,0)</f>
        <v>N</v>
      </c>
      <c r="V746">
        <f>VLOOKUP(C746,[1]CBRO2015!B:AK,33,0)</f>
        <v>0</v>
      </c>
      <c r="W746">
        <f>VLOOKUP(C746,[1]CBRO2015!B:AK,34,0)</f>
        <v>0</v>
      </c>
      <c r="X746">
        <f>VLOOKUP(C746,[2]matriz_atualizada!A:AK,10,0)</f>
        <v>0</v>
      </c>
      <c r="Y746" t="str">
        <f>VLOOKUP(C746,[2]matriz_atualizada!A:AK,9,0)</f>
        <v>LC</v>
      </c>
    </row>
    <row r="747" spans="1:26" hidden="1" x14ac:dyDescent="0.25">
      <c r="A747">
        <f>VLOOKUP(C747,[1]CBRO2015!B:AK,3,0)</f>
        <v>4699</v>
      </c>
      <c r="B747" t="str">
        <f>VLOOKUP(C747,[1]CBRO2015!B:AK,7,0)</f>
        <v>Thraupidae</v>
      </c>
      <c r="C747" s="4" t="s">
        <v>448</v>
      </c>
      <c r="D747">
        <v>1</v>
      </c>
      <c r="L747" t="s">
        <v>347</v>
      </c>
      <c r="M747" t="s">
        <v>331</v>
      </c>
      <c r="R747" t="s">
        <v>511</v>
      </c>
      <c r="S747" t="str">
        <f>VLOOKUP(C747,[1]CBRO2015!B:AK,2,0)</f>
        <v>golinho</v>
      </c>
      <c r="T747" t="str">
        <f>VLOOKUP(C747,[1]CBRO2015!B:AK,25,0)</f>
        <v>M</v>
      </c>
      <c r="U747" t="str">
        <f>VLOOKUP(C747,[1]CBRO2015!B:AK,32,0)</f>
        <v>N</v>
      </c>
      <c r="V747">
        <f>VLOOKUP(C747,[1]CBRO2015!B:AK,33,0)</f>
        <v>0</v>
      </c>
      <c r="W747">
        <f>VLOOKUP(C747,[1]CBRO2015!B:AK,34,0)</f>
        <v>0</v>
      </c>
      <c r="X747">
        <f>VLOOKUP(C747,[2]matriz_atualizada!A:AK,10,0)</f>
        <v>0</v>
      </c>
      <c r="Y747" t="str">
        <f>VLOOKUP(C747,[2]matriz_atualizada!A:AK,9,0)</f>
        <v>LC</v>
      </c>
    </row>
    <row r="748" spans="1:26" hidden="1" x14ac:dyDescent="0.25">
      <c r="A748">
        <f>VLOOKUP(C748,[1]CBRO2015!B:AK,3,0)</f>
        <v>4700</v>
      </c>
      <c r="B748" t="str">
        <f>VLOOKUP(C748,[1]CBRO2015!B:AK,7,0)</f>
        <v>Thraupidae</v>
      </c>
      <c r="C748" s="4" t="s">
        <v>279</v>
      </c>
      <c r="D748">
        <v>1</v>
      </c>
      <c r="L748" t="s">
        <v>347</v>
      </c>
      <c r="M748" t="s">
        <v>331</v>
      </c>
      <c r="R748" t="s">
        <v>511</v>
      </c>
      <c r="S748" t="str">
        <f>VLOOKUP(C748,[1]CBRO2015!B:AK,2,0)</f>
        <v>chorão</v>
      </c>
      <c r="T748" t="str">
        <f>VLOOKUP(C748,[1]CBRO2015!B:AK,25,0)</f>
        <v>L</v>
      </c>
      <c r="U748" t="str">
        <f>VLOOKUP(C748,[1]CBRO2015!B:AK,32,0)</f>
        <v>N</v>
      </c>
      <c r="V748">
        <f>VLOOKUP(C748,[1]CBRO2015!B:AK,33,0)</f>
        <v>0</v>
      </c>
      <c r="W748">
        <f>VLOOKUP(C748,[1]CBRO2015!B:AK,34,0)</f>
        <v>0</v>
      </c>
      <c r="X748">
        <f>VLOOKUP(C748,[2]matriz_atualizada!A:AK,10,0)</f>
        <v>0</v>
      </c>
      <c r="Y748" t="str">
        <f>VLOOKUP(C748,[2]matriz_atualizada!A:AK,9,0)</f>
        <v>LC</v>
      </c>
    </row>
    <row r="749" spans="1:26" hidden="1" x14ac:dyDescent="0.25">
      <c r="A749">
        <f>VLOOKUP(C749,[1]CBRO2015!B:AK,3,0)</f>
        <v>4705</v>
      </c>
      <c r="B749" t="str">
        <f>VLOOKUP(C749,[1]CBRO2015!B:AK,7,0)</f>
        <v>Thraupidae</v>
      </c>
      <c r="C749" s="4" t="s">
        <v>280</v>
      </c>
      <c r="D749">
        <v>1</v>
      </c>
      <c r="L749" t="s">
        <v>347</v>
      </c>
      <c r="M749" t="s">
        <v>331</v>
      </c>
      <c r="R749" t="s">
        <v>511</v>
      </c>
      <c r="S749" t="str">
        <f>VLOOKUP(C749,[1]CBRO2015!B:AK,2,0)</f>
        <v>caboclinho</v>
      </c>
      <c r="T749" t="str">
        <f>VLOOKUP(C749,[1]CBRO2015!B:AK,25,0)</f>
        <v>M</v>
      </c>
      <c r="U749" t="str">
        <f>VLOOKUP(C749,[1]CBRO2015!B:AK,32,0)</f>
        <v>N</v>
      </c>
      <c r="V749">
        <f>VLOOKUP(C749,[1]CBRO2015!B:AK,33,0)</f>
        <v>0</v>
      </c>
      <c r="W749" t="str">
        <f>VLOOKUP(C749,[1]CBRO2015!B:AK,34,0)</f>
        <v>VU</v>
      </c>
      <c r="X749">
        <f>VLOOKUP(C749,[2]matriz_atualizada!A:AK,10,0)</f>
        <v>0</v>
      </c>
      <c r="Y749" t="str">
        <f>VLOOKUP(C749,[2]matriz_atualizada!A:AK,9,0)</f>
        <v>LC</v>
      </c>
      <c r="Z749">
        <v>1</v>
      </c>
    </row>
    <row r="750" spans="1:26" hidden="1" x14ac:dyDescent="0.25">
      <c r="A750">
        <f>VLOOKUP(C750,[1]CBRO2015!B:AK,3,0)</f>
        <v>4706</v>
      </c>
      <c r="B750" t="str">
        <f>VLOOKUP(C750,[1]CBRO2015!B:AK,7,0)</f>
        <v>Thraupidae</v>
      </c>
      <c r="C750" s="4" t="s">
        <v>281</v>
      </c>
      <c r="D750">
        <v>1</v>
      </c>
      <c r="L750" t="s">
        <v>347</v>
      </c>
      <c r="M750" t="s">
        <v>331</v>
      </c>
      <c r="R750" t="s">
        <v>511</v>
      </c>
      <c r="S750" t="str">
        <f>VLOOKUP(C750,[1]CBRO2015!B:AK,2,0)</f>
        <v>caboclinho-branco</v>
      </c>
      <c r="T750" t="str">
        <f>VLOOKUP(C750,[1]CBRO2015!B:AK,25,0)</f>
        <v>M</v>
      </c>
      <c r="U750" t="str">
        <f>VLOOKUP(C750,[1]CBRO2015!B:AK,32,0)</f>
        <v>N</v>
      </c>
      <c r="V750">
        <f>VLOOKUP(C750,[1]CBRO2015!B:AK,33,0)</f>
        <v>0</v>
      </c>
      <c r="W750" t="str">
        <f>VLOOKUP(C750,[1]CBRO2015!B:AK,34,0)</f>
        <v>EN</v>
      </c>
      <c r="X750">
        <f>VLOOKUP(C750,[2]matriz_atualizada!A:AK,10,0)</f>
        <v>0</v>
      </c>
      <c r="Y750" t="str">
        <f>VLOOKUP(C750,[2]matriz_atualizada!A:AK,9,0)</f>
        <v>LC</v>
      </c>
      <c r="Z750">
        <v>1</v>
      </c>
    </row>
    <row r="751" spans="1:26" hidden="1" x14ac:dyDescent="0.25">
      <c r="A751">
        <f>VLOOKUP(C751,[1]CBRO2015!B:AK,3,0)</f>
        <v>4709</v>
      </c>
      <c r="B751" t="str">
        <f>VLOOKUP(C751,[1]CBRO2015!B:AK,7,0)</f>
        <v>Thraupidae</v>
      </c>
      <c r="C751" s="4" t="s">
        <v>282</v>
      </c>
      <c r="D751">
        <v>1</v>
      </c>
      <c r="L751" t="s">
        <v>347</v>
      </c>
      <c r="M751" t="s">
        <v>331</v>
      </c>
      <c r="R751" t="s">
        <v>511</v>
      </c>
      <c r="S751" t="str">
        <f>VLOOKUP(C751,[1]CBRO2015!B:AK,2,0)</f>
        <v>caboclinho-de-barriga-vermelha</v>
      </c>
      <c r="T751" t="str">
        <f>VLOOKUP(C751,[1]CBRO2015!B:AK,25,0)</f>
        <v>M</v>
      </c>
      <c r="U751" t="str">
        <f>VLOOKUP(C751,[1]CBRO2015!B:AK,32,0)</f>
        <v>N</v>
      </c>
      <c r="W751" t="str">
        <f>VLOOKUP(C751,[1]CBRO2015!B:AK,34,0)</f>
        <v>CR</v>
      </c>
      <c r="X751" t="str">
        <f>VLOOKUP(C751,[2]matriz_atualizada!A:AK,10,0)</f>
        <v>VU</v>
      </c>
      <c r="Y751" t="str">
        <f>VLOOKUP(C751,[2]matriz_atualizada!A:AK,9,0)</f>
        <v>LC</v>
      </c>
      <c r="Z751">
        <v>1</v>
      </c>
    </row>
    <row r="752" spans="1:26" hidden="1" x14ac:dyDescent="0.25">
      <c r="A752">
        <f>VLOOKUP(C752,[1]CBRO2015!B:AK,3,0)</f>
        <v>4716</v>
      </c>
      <c r="B752" t="str">
        <f>VLOOKUP(C752,[1]CBRO2015!B:AK,7,0)</f>
        <v>Thraupidae</v>
      </c>
      <c r="C752" s="4" t="s">
        <v>449</v>
      </c>
      <c r="D752">
        <v>1</v>
      </c>
      <c r="L752" t="s">
        <v>347</v>
      </c>
      <c r="M752" t="s">
        <v>331</v>
      </c>
      <c r="R752" t="s">
        <v>511</v>
      </c>
      <c r="S752" t="str">
        <f>VLOOKUP(C752,[1]CBRO2015!B:AK,2,0)</f>
        <v>curió</v>
      </c>
      <c r="T752" t="str">
        <f>VLOOKUP(C752,[1]CBRO2015!B:AK,25,0)</f>
        <v>L</v>
      </c>
      <c r="U752" t="str">
        <f>VLOOKUP(C752,[1]CBRO2015!B:AK,32,0)</f>
        <v>N</v>
      </c>
      <c r="V752">
        <f>VLOOKUP(C752,[1]CBRO2015!B:AK,33,0)</f>
        <v>0</v>
      </c>
      <c r="W752">
        <f>VLOOKUP(C752,[1]CBRO2015!B:AK,34,0)</f>
        <v>0</v>
      </c>
      <c r="X752">
        <f>VLOOKUP(C752,[2]matriz_atualizada!A:AK,10,0)</f>
        <v>0</v>
      </c>
      <c r="Y752" t="str">
        <f>VLOOKUP(C752,[2]matriz_atualizada!A:AK,9,0)</f>
        <v>LC</v>
      </c>
    </row>
    <row r="753" spans="1:26" hidden="1" x14ac:dyDescent="0.25">
      <c r="A753">
        <f>VLOOKUP(C753,[1]CBRO2015!B:AK,3,0)</f>
        <v>4774</v>
      </c>
      <c r="B753" t="str">
        <f>VLOOKUP(C753,[1]CBRO2015!B:AK,7,0)</f>
        <v>Thraupidae</v>
      </c>
      <c r="C753" s="4" t="s">
        <v>283</v>
      </c>
      <c r="D753">
        <v>1</v>
      </c>
      <c r="L753" t="s">
        <v>347</v>
      </c>
      <c r="M753" t="s">
        <v>331</v>
      </c>
      <c r="R753" t="s">
        <v>511</v>
      </c>
      <c r="S753" t="str">
        <f>VLOOKUP(C753,[1]CBRO2015!B:AK,2,0)</f>
        <v>saí-canário</v>
      </c>
      <c r="T753" t="str">
        <f>VLOOKUP(C753,[1]CBRO2015!B:AK,25,0)</f>
        <v>L</v>
      </c>
      <c r="U753" t="str">
        <f>VLOOKUP(C753,[1]CBRO2015!B:AK,32,0)</f>
        <v>F</v>
      </c>
      <c r="V753">
        <f>VLOOKUP(C753,[1]CBRO2015!B:AK,33,0)</f>
        <v>0</v>
      </c>
      <c r="W753">
        <f>VLOOKUP(C753,[1]CBRO2015!B:AK,34,0)</f>
        <v>0</v>
      </c>
      <c r="X753">
        <f>VLOOKUP(C753,[2]matriz_atualizada!A:AK,10,0)</f>
        <v>0</v>
      </c>
      <c r="Y753" t="str">
        <f>VLOOKUP(C753,[2]matriz_atualizada!A:AK,9,0)</f>
        <v>LC</v>
      </c>
    </row>
    <row r="754" spans="1:26" hidden="1" x14ac:dyDescent="0.25">
      <c r="A754">
        <f>VLOOKUP(C754,[1]CBRO2015!B:AK,3,0)</f>
        <v>4778</v>
      </c>
      <c r="B754" t="str">
        <f>VLOOKUP(C754,[1]CBRO2015!B:AK,7,0)</f>
        <v>Thraupidae</v>
      </c>
      <c r="C754" s="4" t="s">
        <v>450</v>
      </c>
      <c r="D754">
        <v>1</v>
      </c>
      <c r="L754" t="s">
        <v>347</v>
      </c>
      <c r="M754" t="s">
        <v>331</v>
      </c>
      <c r="R754" t="s">
        <v>511</v>
      </c>
      <c r="S754" t="str">
        <f>VLOOKUP(C754,[1]CBRO2015!B:AK,2,0)</f>
        <v>cabecinha-castanha</v>
      </c>
      <c r="T754" t="str">
        <f>VLOOKUP(C754,[1]CBRO2015!B:AK,25,0)</f>
        <v>M</v>
      </c>
      <c r="U754" t="str">
        <f>VLOOKUP(C754,[1]CBRO2015!B:AK,32,0)</f>
        <v>F</v>
      </c>
      <c r="V754">
        <f>VLOOKUP(C754,[1]CBRO2015!B:AK,33,0)</f>
        <v>1</v>
      </c>
      <c r="W754" t="str">
        <f>VLOOKUP(C754,[1]CBRO2015!B:AK,34,0)</f>
        <v>NT</v>
      </c>
      <c r="X754" t="e">
        <f>VLOOKUP(C754,[2]matriz_atualizada!A:AK,10,0)</f>
        <v>#N/A</v>
      </c>
      <c r="Y754" t="e">
        <f>VLOOKUP(C754,[2]matriz_atualizada!A:AK,9,0)</f>
        <v>#N/A</v>
      </c>
      <c r="Z754">
        <v>1</v>
      </c>
    </row>
    <row r="755" spans="1:26" hidden="1" x14ac:dyDescent="0.25">
      <c r="A755">
        <f>VLOOKUP(C755,[1]CBRO2015!B:AK,3,0)</f>
        <v>4514</v>
      </c>
      <c r="B755" t="str">
        <f>VLOOKUP(C755,[1]CBRO2015!B:AK,7,0)</f>
        <v>Thraupidae</v>
      </c>
      <c r="C755" s="4" t="s">
        <v>31</v>
      </c>
      <c r="D755">
        <v>1</v>
      </c>
      <c r="L755" t="s">
        <v>347</v>
      </c>
      <c r="M755" t="s">
        <v>331</v>
      </c>
      <c r="R755" t="s">
        <v>511</v>
      </c>
      <c r="S755" t="str">
        <f>VLOOKUP(C755,[1]CBRO2015!B:AK,2,0)</f>
        <v>figuinha-de-rabo-castanho</v>
      </c>
      <c r="T755" t="str">
        <f>VLOOKUP(C755,[1]CBRO2015!B:AK,25,0)</f>
        <v>L</v>
      </c>
      <c r="U755" t="str">
        <f>VLOOKUP(C755,[1]CBRO2015!B:AK,32,0)</f>
        <v>F</v>
      </c>
      <c r="V755">
        <f>VLOOKUP(C755,[1]CBRO2015!B:AK,33,0)</f>
        <v>0</v>
      </c>
      <c r="W755">
        <f>VLOOKUP(C755,[1]CBRO2015!B:AK,34,0)</f>
        <v>0</v>
      </c>
      <c r="X755">
        <f>VLOOKUP(C755,[2]matriz_atualizada!A:AK,10,0)</f>
        <v>0</v>
      </c>
      <c r="Y755" t="str">
        <f>VLOOKUP(C755,[2]matriz_atualizada!A:AK,9,0)</f>
        <v>LC</v>
      </c>
    </row>
    <row r="756" spans="1:26" hidden="1" x14ac:dyDescent="0.25">
      <c r="A756">
        <f>VLOOKUP(C756,[1]CBRO2015!B:AK,3,0)</f>
        <v>4522</v>
      </c>
      <c r="B756" t="str">
        <f>VLOOKUP(C756,[1]CBRO2015!B:AK,7,0)</f>
        <v>Thraupidae</v>
      </c>
      <c r="C756" s="4" t="s">
        <v>451</v>
      </c>
      <c r="D756">
        <v>1</v>
      </c>
      <c r="L756" t="s">
        <v>347</v>
      </c>
      <c r="M756" t="s">
        <v>331</v>
      </c>
      <c r="R756" t="s">
        <v>511</v>
      </c>
      <c r="S756" t="str">
        <f>VLOOKUP(C756,[1]CBRO2015!B:AK,2,0)</f>
        <v>canário-rasteiro</v>
      </c>
      <c r="T756" t="str">
        <f>VLOOKUP(C756,[1]CBRO2015!B:AK,25,0)</f>
        <v>M</v>
      </c>
      <c r="U756" t="str">
        <f>VLOOKUP(C756,[1]CBRO2015!B:AK,32,0)</f>
        <v>N</v>
      </c>
      <c r="V756">
        <f>VLOOKUP(C756,[1]CBRO2015!B:AK,33,0)</f>
        <v>0</v>
      </c>
      <c r="W756">
        <f>VLOOKUP(C756,[1]CBRO2015!B:AK,34,0)</f>
        <v>0</v>
      </c>
      <c r="X756">
        <f>VLOOKUP(C756,[2]matriz_atualizada!A:AK,10,0)</f>
        <v>0</v>
      </c>
      <c r="Y756" t="str">
        <f>VLOOKUP(C756,[2]matriz_atualizada!A:AK,9,0)</f>
        <v>LC</v>
      </c>
    </row>
    <row r="757" spans="1:26" hidden="1" x14ac:dyDescent="0.25">
      <c r="A757">
        <f>VLOOKUP(C757,[1]CBRO2015!B:AK,3,0)</f>
        <v>4525</v>
      </c>
      <c r="B757" t="str">
        <f>VLOOKUP(C757,[1]CBRO2015!B:AK,7,0)</f>
        <v>Thraupidae</v>
      </c>
      <c r="C757" s="4" t="s">
        <v>520</v>
      </c>
      <c r="D757">
        <v>1</v>
      </c>
      <c r="L757" t="s">
        <v>347</v>
      </c>
      <c r="M757" t="s">
        <v>331</v>
      </c>
      <c r="R757" t="s">
        <v>511</v>
      </c>
      <c r="S757" t="str">
        <f>VLOOKUP(C757,[1]CBRO2015!B:AK,2,0)</f>
        <v>canário-da-terra</v>
      </c>
      <c r="T757" t="str">
        <f>VLOOKUP(C757,[1]CBRO2015!B:AK,25,0)</f>
        <v>L</v>
      </c>
      <c r="U757" t="str">
        <f>VLOOKUP(C757,[1]CBRO2015!B:AK,32,0)</f>
        <v>N</v>
      </c>
      <c r="V757">
        <f>VLOOKUP(C757,[1]CBRO2015!B:AK,33,0)</f>
        <v>0</v>
      </c>
      <c r="W757">
        <f>VLOOKUP(C757,[1]CBRO2015!B:AK,34,0)</f>
        <v>0</v>
      </c>
      <c r="X757">
        <f>VLOOKUP(C757,[2]matriz_atualizada!A:AK,10,0)</f>
        <v>0</v>
      </c>
      <c r="Y757" t="str">
        <f>VLOOKUP(C757,[2]matriz_atualizada!A:AK,9,0)</f>
        <v>LC</v>
      </c>
    </row>
    <row r="758" spans="1:26" hidden="1" x14ac:dyDescent="0.25">
      <c r="A758">
        <f>VLOOKUP(C758,[1]CBRO2015!B:AK,3,0)</f>
        <v>4531</v>
      </c>
      <c r="B758" t="str">
        <f>VLOOKUP(C758,[1]CBRO2015!B:AK,7,0)</f>
        <v>Thraupidae</v>
      </c>
      <c r="C758" s="4" t="s">
        <v>284</v>
      </c>
      <c r="D758">
        <v>1</v>
      </c>
      <c r="L758" t="s">
        <v>347</v>
      </c>
      <c r="M758" t="s">
        <v>331</v>
      </c>
      <c r="R758" t="s">
        <v>511</v>
      </c>
      <c r="S758" t="str">
        <f>VLOOKUP(C758,[1]CBRO2015!B:AK,2,0)</f>
        <v>tipio</v>
      </c>
      <c r="T758" t="str">
        <f>VLOOKUP(C758,[1]CBRO2015!B:AK,25,0)</f>
        <v>L</v>
      </c>
      <c r="U758" t="str">
        <f>VLOOKUP(C758,[1]CBRO2015!B:AK,32,0)</f>
        <v>N</v>
      </c>
      <c r="V758">
        <f>VLOOKUP(C758,[1]CBRO2015!B:AK,33,0)</f>
        <v>0</v>
      </c>
      <c r="W758">
        <f>VLOOKUP(C758,[1]CBRO2015!B:AK,34,0)</f>
        <v>0</v>
      </c>
      <c r="X758">
        <f>VLOOKUP(C758,[2]matriz_atualizada!A:AK,10,0)</f>
        <v>0</v>
      </c>
      <c r="Y758" t="str">
        <f>VLOOKUP(C758,[2]matriz_atualizada!A:AK,9,0)</f>
        <v>LC</v>
      </c>
    </row>
    <row r="759" spans="1:26" hidden="1" x14ac:dyDescent="0.25">
      <c r="A759">
        <f>VLOOKUP(C759,[1]CBRO2015!B:AK,3,0)</f>
        <v>4537</v>
      </c>
      <c r="B759" t="str">
        <f>VLOOKUP(C759,[1]CBRO2015!B:AK,7,0)</f>
        <v>Thraupidae</v>
      </c>
      <c r="C759" s="4" t="s">
        <v>452</v>
      </c>
      <c r="D759">
        <v>1</v>
      </c>
      <c r="L759" t="s">
        <v>347</v>
      </c>
      <c r="M759" t="s">
        <v>331</v>
      </c>
      <c r="R759" t="s">
        <v>511</v>
      </c>
      <c r="S759" t="str">
        <f>VLOOKUP(C759,[1]CBRO2015!B:AK,2,0)</f>
        <v>cigarra-bambu</v>
      </c>
      <c r="T759" t="str">
        <f>VLOOKUP(C759,[1]CBRO2015!B:AK,25,0)</f>
        <v>M</v>
      </c>
      <c r="U759" t="str">
        <f>VLOOKUP(C759,[1]CBRO2015!B:AK,32,0)</f>
        <v>F</v>
      </c>
      <c r="V759">
        <f>VLOOKUP(C759,[1]CBRO2015!B:AK,33,0)</f>
        <v>1</v>
      </c>
      <c r="W759">
        <f>VLOOKUP(C759,[1]CBRO2015!B:AK,34,0)</f>
        <v>0</v>
      </c>
      <c r="X759">
        <f>VLOOKUP(C759,[2]matriz_atualizada!A:AK,10,0)</f>
        <v>0</v>
      </c>
      <c r="Y759" t="str">
        <f>VLOOKUP(C759,[2]matriz_atualizada!A:AK,9,0)</f>
        <v>LC</v>
      </c>
    </row>
    <row r="760" spans="1:26" hidden="1" x14ac:dyDescent="0.25">
      <c r="A760">
        <f>VLOOKUP(C760,[1]CBRO2015!B:AK,3,0)</f>
        <v>4399</v>
      </c>
      <c r="B760" t="str">
        <f>VLOOKUP(C760,[1]CBRO2015!B:AK,7,0)</f>
        <v>Thraupidae</v>
      </c>
      <c r="C760" s="4" t="s">
        <v>285</v>
      </c>
      <c r="D760">
        <v>1</v>
      </c>
      <c r="L760" t="s">
        <v>347</v>
      </c>
      <c r="M760" t="s">
        <v>331</v>
      </c>
      <c r="R760" t="s">
        <v>511</v>
      </c>
      <c r="S760" t="str">
        <f>VLOOKUP(C760,[1]CBRO2015!B:AK,2,0)</f>
        <v>saíra-viúva</v>
      </c>
      <c r="T760" t="str">
        <f>VLOOKUP(C760,[1]CBRO2015!B:AK,25,0)</f>
        <v>L</v>
      </c>
      <c r="U760" t="str">
        <f>VLOOKUP(C760,[1]CBRO2015!B:AK,32,0)</f>
        <v>F</v>
      </c>
      <c r="V760">
        <f>VLOOKUP(C760,[1]CBRO2015!B:AK,33,0)</f>
        <v>0</v>
      </c>
      <c r="W760">
        <f>VLOOKUP(C760,[1]CBRO2015!B:AK,34,0)</f>
        <v>0</v>
      </c>
      <c r="X760">
        <f>VLOOKUP(C760,[2]matriz_atualizada!A:AK,10,0)</f>
        <v>0</v>
      </c>
      <c r="Y760" t="str">
        <f>VLOOKUP(C760,[2]matriz_atualizada!A:AK,9,0)</f>
        <v>LC</v>
      </c>
    </row>
    <row r="761" spans="1:26" hidden="1" x14ac:dyDescent="0.25">
      <c r="A761">
        <f>VLOOKUP(C761,[1]CBRO2015!B:AK,3,0)</f>
        <v>4418</v>
      </c>
      <c r="B761" t="str">
        <f>VLOOKUP(C761,[1]CBRO2015!B:AK,7,0)</f>
        <v>Thraupidae</v>
      </c>
      <c r="C761" s="4" t="s">
        <v>453</v>
      </c>
      <c r="D761">
        <v>1</v>
      </c>
      <c r="L761" t="s">
        <v>347</v>
      </c>
      <c r="M761" t="s">
        <v>331</v>
      </c>
      <c r="R761" t="s">
        <v>511</v>
      </c>
      <c r="S761" t="str">
        <f>VLOOKUP(C761,[1]CBRO2015!B:AK,2,0)</f>
        <v>sanhaço-de-coleira</v>
      </c>
      <c r="T761" t="str">
        <f>VLOOKUP(C761,[1]CBRO2015!B:AK,25,0)</f>
        <v>L</v>
      </c>
      <c r="U761" t="str">
        <f>VLOOKUP(C761,[1]CBRO2015!B:AK,32,0)</f>
        <v>F</v>
      </c>
      <c r="V761">
        <f>VLOOKUP(C761,[1]CBRO2015!B:AK,33,0)</f>
        <v>0</v>
      </c>
      <c r="W761">
        <f>VLOOKUP(C761,[1]CBRO2015!B:AK,34,0)</f>
        <v>0</v>
      </c>
      <c r="X761">
        <f>VLOOKUP(C761,[2]matriz_atualizada!A:AK,10,0)</f>
        <v>0</v>
      </c>
      <c r="Y761" t="str">
        <f>VLOOKUP(C761,[2]matriz_atualizada!A:AK,9,0)</f>
        <v>LC</v>
      </c>
    </row>
    <row r="762" spans="1:26" hidden="1" x14ac:dyDescent="0.25">
      <c r="A762">
        <f>VLOOKUP(C762,[1]CBRO2015!B:AK,3,0)</f>
        <v>4423</v>
      </c>
      <c r="B762" t="str">
        <f>VLOOKUP(C762,[1]CBRO2015!B:AK,7,0)</f>
        <v>Thraupidae</v>
      </c>
      <c r="C762" s="4" t="s">
        <v>526</v>
      </c>
      <c r="D762">
        <v>1</v>
      </c>
      <c r="L762" t="s">
        <v>347</v>
      </c>
      <c r="M762" t="s">
        <v>331</v>
      </c>
      <c r="R762" t="s">
        <v>511</v>
      </c>
      <c r="S762" t="str">
        <f>VLOOKUP(C762,[1]CBRO2015!B:AK,2,0)</f>
        <v>bico-de-veludo</v>
      </c>
      <c r="T762" t="str">
        <f>VLOOKUP(C762,[1]CBRO2015!B:AK,25,0)</f>
        <v>L</v>
      </c>
      <c r="U762" t="str">
        <f>VLOOKUP(C762,[1]CBRO2015!B:AK,32,0)</f>
        <v>F</v>
      </c>
      <c r="V762">
        <f>VLOOKUP(C762,[1]CBRO2015!B:AK,33,0)</f>
        <v>0</v>
      </c>
      <c r="W762">
        <f>VLOOKUP(C762,[1]CBRO2015!B:AK,34,0)</f>
        <v>0</v>
      </c>
      <c r="X762">
        <f>VLOOKUP(C762,[2]matriz_atualizada!A:AK,10,0)</f>
        <v>0</v>
      </c>
      <c r="Y762" t="str">
        <f>VLOOKUP(C762,[2]matriz_atualizada!A:AK,9,0)</f>
        <v>LC</v>
      </c>
    </row>
    <row r="763" spans="1:26" hidden="1" x14ac:dyDescent="0.25">
      <c r="A763">
        <f>VLOOKUP(C763,[1]CBRO2015!B:AK,3,0)</f>
        <v>4426</v>
      </c>
      <c r="B763" t="str">
        <f>VLOOKUP(C763,[1]CBRO2015!B:AK,7,0)</f>
        <v>Thraupidae</v>
      </c>
      <c r="C763" s="4" t="s">
        <v>288</v>
      </c>
      <c r="D763">
        <v>1</v>
      </c>
      <c r="L763" t="s">
        <v>347</v>
      </c>
      <c r="M763" t="s">
        <v>331</v>
      </c>
      <c r="R763" t="s">
        <v>511</v>
      </c>
      <c r="S763" t="str">
        <f>VLOOKUP(C763,[1]CBRO2015!B:AK,2,0)</f>
        <v>cardeal-do-nordeste</v>
      </c>
      <c r="T763" t="str">
        <f>VLOOKUP(C763,[1]CBRO2015!B:AK,25,0)</f>
        <v>L</v>
      </c>
      <c r="U763" t="str">
        <f>VLOOKUP(C763,[1]CBRO2015!B:AK,32,0)</f>
        <v>N</v>
      </c>
      <c r="V763" t="s">
        <v>584</v>
      </c>
      <c r="W763">
        <f>VLOOKUP(C763,[1]CBRO2015!B:AK,34,0)</f>
        <v>0</v>
      </c>
      <c r="X763">
        <f>VLOOKUP(C763,[2]matriz_atualizada!A:AK,10,0)</f>
        <v>0</v>
      </c>
      <c r="Y763" t="str">
        <f>VLOOKUP(C763,[2]matriz_atualizada!A:AK,9,0)</f>
        <v>LC</v>
      </c>
    </row>
    <row r="764" spans="1:26" hidden="1" x14ac:dyDescent="0.25">
      <c r="A764">
        <f>VLOOKUP(C764,[1]CBRO2015!B:AK,3,0)</f>
        <v>4478</v>
      </c>
      <c r="B764" t="str">
        <f>VLOOKUP(C764,[1]CBRO2015!B:AK,7,0)</f>
        <v>Thraupidae</v>
      </c>
      <c r="C764" s="4" t="s">
        <v>289</v>
      </c>
      <c r="D764">
        <v>1</v>
      </c>
      <c r="L764" t="s">
        <v>347</v>
      </c>
      <c r="M764" t="s">
        <v>331</v>
      </c>
      <c r="R764" t="s">
        <v>511</v>
      </c>
      <c r="S764" t="str">
        <f>VLOOKUP(C764,[1]CBRO2015!B:AK,2,0)</f>
        <v>sanhaço-cinzento</v>
      </c>
      <c r="T764" t="str">
        <f>VLOOKUP(C764,[1]CBRO2015!B:AK,25,0)</f>
        <v>L</v>
      </c>
      <c r="U764" t="str">
        <f>VLOOKUP(C764,[1]CBRO2015!B:AK,32,0)</f>
        <v>F</v>
      </c>
      <c r="V764">
        <f>VLOOKUP(C764,[1]CBRO2015!B:AK,33,0)</f>
        <v>0</v>
      </c>
      <c r="W764">
        <f>VLOOKUP(C764,[1]CBRO2015!B:AK,34,0)</f>
        <v>0</v>
      </c>
      <c r="X764" t="e">
        <f>VLOOKUP(C764,[2]matriz_atualizada!A:AK,10,0)</f>
        <v>#N/A</v>
      </c>
      <c r="Y764" t="e">
        <f>VLOOKUP(C764,[2]matriz_atualizada!A:AK,9,0)</f>
        <v>#N/A</v>
      </c>
    </row>
    <row r="765" spans="1:26" hidden="1" x14ac:dyDescent="0.25">
      <c r="A765">
        <f>VLOOKUP(C765,[1]CBRO2015!B:AK,3,0)</f>
        <v>4481</v>
      </c>
      <c r="B765" t="str">
        <f>VLOOKUP(C765,[1]CBRO2015!B:AK,7,0)</f>
        <v>Thraupidae</v>
      </c>
      <c r="C765" s="4" t="s">
        <v>290</v>
      </c>
      <c r="D765">
        <v>1</v>
      </c>
      <c r="L765" t="s">
        <v>347</v>
      </c>
      <c r="M765" t="s">
        <v>331</v>
      </c>
      <c r="R765" t="s">
        <v>511</v>
      </c>
      <c r="S765" t="str">
        <f>VLOOKUP(C765,[1]CBRO2015!B:AK,2,0)</f>
        <v>sanhaço-do-coqueiro</v>
      </c>
      <c r="T765" t="str">
        <f>VLOOKUP(C765,[1]CBRO2015!B:AK,25,0)</f>
        <v>L</v>
      </c>
      <c r="U765" t="str">
        <f>VLOOKUP(C765,[1]CBRO2015!B:AK,32,0)</f>
        <v>F</v>
      </c>
      <c r="V765">
        <f>VLOOKUP(C765,[1]CBRO2015!B:AK,33,0)</f>
        <v>0</v>
      </c>
      <c r="W765">
        <f>VLOOKUP(C765,[1]CBRO2015!B:AK,34,0)</f>
        <v>0</v>
      </c>
      <c r="X765" t="e">
        <f>VLOOKUP(C765,[2]matriz_atualizada!A:AK,10,0)</f>
        <v>#N/A</v>
      </c>
      <c r="Y765" t="e">
        <f>VLOOKUP(C765,[2]matriz_atualizada!A:AK,9,0)</f>
        <v>#N/A</v>
      </c>
    </row>
    <row r="766" spans="1:26" hidden="1" x14ac:dyDescent="0.25">
      <c r="A766">
        <f>VLOOKUP(C766,[1]CBRO2015!B:AK,3,0)</f>
        <v>4492</v>
      </c>
      <c r="B766" t="str">
        <f>VLOOKUP(C766,[1]CBRO2015!B:AK,7,0)</f>
        <v>Thraupidae</v>
      </c>
      <c r="C766" s="4" t="s">
        <v>454</v>
      </c>
      <c r="D766">
        <v>1</v>
      </c>
      <c r="L766" t="s">
        <v>347</v>
      </c>
      <c r="M766" t="s">
        <v>331</v>
      </c>
      <c r="R766" t="s">
        <v>511</v>
      </c>
      <c r="S766" t="str">
        <f>VLOOKUP(C766,[1]CBRO2015!B:AK,2,0)</f>
        <v>saíra-preciosa</v>
      </c>
      <c r="T766" t="str">
        <f>VLOOKUP(C766,[1]CBRO2015!B:AK,25,0)</f>
        <v>L</v>
      </c>
      <c r="U766" t="str">
        <f>VLOOKUP(C766,[1]CBRO2015!B:AK,32,0)</f>
        <v>F</v>
      </c>
      <c r="V766">
        <f>VLOOKUP(C766,[1]CBRO2015!B:AK,33,0)</f>
        <v>0</v>
      </c>
      <c r="W766">
        <f>VLOOKUP(C766,[1]CBRO2015!B:AK,34,0)</f>
        <v>0</v>
      </c>
      <c r="X766" t="e">
        <f>VLOOKUP(C766,[2]matriz_atualizada!A:AK,10,0)</f>
        <v>#N/A</v>
      </c>
      <c r="Y766" t="e">
        <f>VLOOKUP(C766,[2]matriz_atualizada!A:AK,9,0)</f>
        <v>#N/A</v>
      </c>
    </row>
    <row r="767" spans="1:26" hidden="1" x14ac:dyDescent="0.25">
      <c r="A767">
        <f>VLOOKUP(C767,[1]CBRO2015!B:AK,3,0)</f>
        <v>4493</v>
      </c>
      <c r="B767" t="str">
        <f>VLOOKUP(C767,[1]CBRO2015!B:AK,7,0)</f>
        <v>Thraupidae</v>
      </c>
      <c r="C767" s="4" t="s">
        <v>291</v>
      </c>
      <c r="D767">
        <v>1</v>
      </c>
      <c r="L767" t="s">
        <v>347</v>
      </c>
      <c r="M767" t="s">
        <v>331</v>
      </c>
      <c r="R767" t="s">
        <v>511</v>
      </c>
      <c r="S767" t="str">
        <f>VLOOKUP(C767,[1]CBRO2015!B:AK,2,0)</f>
        <v>saíra-amarela</v>
      </c>
      <c r="T767" t="str">
        <f>VLOOKUP(C767,[1]CBRO2015!B:AK,25,0)</f>
        <v>M</v>
      </c>
      <c r="U767" t="str">
        <f>VLOOKUP(C767,[1]CBRO2015!B:AK,32,0)</f>
        <v>F</v>
      </c>
      <c r="V767">
        <f>VLOOKUP(C767,[1]CBRO2015!B:AK,33,0)</f>
        <v>0</v>
      </c>
      <c r="W767">
        <f>VLOOKUP(C767,[1]CBRO2015!B:AK,34,0)</f>
        <v>0</v>
      </c>
      <c r="X767" t="e">
        <f>VLOOKUP(C767,[2]matriz_atualizada!A:AK,10,0)</f>
        <v>#N/A</v>
      </c>
      <c r="Y767" t="e">
        <f>VLOOKUP(C767,[2]matriz_atualizada!A:AK,9,0)</f>
        <v>#N/A</v>
      </c>
    </row>
    <row r="768" spans="1:26" hidden="1" x14ac:dyDescent="0.25">
      <c r="A768">
        <f>VLOOKUP(C768,[1]CBRO2015!B:AK,3,0)</f>
        <v>4456</v>
      </c>
      <c r="B768" t="str">
        <f>VLOOKUP(C768,[1]CBRO2015!B:AK,7,0)</f>
        <v>Thraupidae</v>
      </c>
      <c r="C768" s="4" t="s">
        <v>455</v>
      </c>
      <c r="D768">
        <v>1</v>
      </c>
      <c r="L768" t="s">
        <v>347</v>
      </c>
      <c r="M768" t="s">
        <v>331</v>
      </c>
      <c r="R768" t="s">
        <v>511</v>
      </c>
      <c r="S768" t="str">
        <f>VLOOKUP(C768,[1]CBRO2015!B:AK,2,0)</f>
        <v>saíra-sete-cores</v>
      </c>
      <c r="T768" t="str">
        <f>VLOOKUP(C768,[1]CBRO2015!B:AK,25,0)</f>
        <v>M</v>
      </c>
      <c r="U768" t="str">
        <f>VLOOKUP(C768,[1]CBRO2015!B:AK,32,0)</f>
        <v>F</v>
      </c>
      <c r="V768" t="str">
        <f>VLOOKUP(C768,[1]CBRO2015!B:AK,33,0)</f>
        <v>MA</v>
      </c>
      <c r="W768">
        <f>VLOOKUP(C768,[1]CBRO2015!B:AK,34,0)</f>
        <v>0</v>
      </c>
      <c r="X768">
        <f>VLOOKUP(C768,[2]matriz_atualizada!A:AK,10,0)</f>
        <v>0</v>
      </c>
      <c r="Y768" t="str">
        <f>VLOOKUP(C768,[2]matriz_atualizada!A:AK,9,0)</f>
        <v>LC</v>
      </c>
    </row>
    <row r="769" spans="1:25" hidden="1" x14ac:dyDescent="0.25">
      <c r="A769">
        <f>VLOOKUP(C769,[1]CBRO2015!B:AK,3,0)</f>
        <v>4458</v>
      </c>
      <c r="B769" t="str">
        <f>VLOOKUP(C769,[1]CBRO2015!B:AK,7,0)</f>
        <v>Thraupidae</v>
      </c>
      <c r="C769" s="4" t="s">
        <v>456</v>
      </c>
      <c r="D769">
        <v>1</v>
      </c>
      <c r="L769" t="s">
        <v>347</v>
      </c>
      <c r="M769" t="s">
        <v>331</v>
      </c>
      <c r="R769" t="s">
        <v>511</v>
      </c>
      <c r="S769" t="str">
        <f>VLOOKUP(C769,[1]CBRO2015!B:AK,2,0)</f>
        <v>saíra-militar</v>
      </c>
      <c r="T769" t="str">
        <f>VLOOKUP(C769,[1]CBRO2015!B:AK,25,0)</f>
        <v>M</v>
      </c>
      <c r="U769" t="str">
        <f>VLOOKUP(C769,[1]CBRO2015!B:AK,32,0)</f>
        <v>F</v>
      </c>
      <c r="V769" t="str">
        <f>VLOOKUP(C769,[1]CBRO2015!B:AK,33,0)</f>
        <v>MA</v>
      </c>
      <c r="W769">
        <f>VLOOKUP(C769,[1]CBRO2015!B:AK,34,0)</f>
        <v>0</v>
      </c>
      <c r="X769">
        <f>VLOOKUP(C769,[2]matriz_atualizada!A:AK,10,0)</f>
        <v>0</v>
      </c>
      <c r="Y769" t="str">
        <f>VLOOKUP(C769,[2]matriz_atualizada!A:AK,9,0)</f>
        <v>LC</v>
      </c>
    </row>
    <row r="770" spans="1:25" hidden="1" x14ac:dyDescent="0.25">
      <c r="A770">
        <f>VLOOKUP(C770,[1]CBRO2015!B:AK,3,0)</f>
        <v>27</v>
      </c>
      <c r="B770" t="str">
        <f>VLOOKUP(C770,[1]CBRO2015!B:AK,7,0)</f>
        <v>Tinamidae</v>
      </c>
      <c r="C770" s="4" t="s">
        <v>80</v>
      </c>
      <c r="D770">
        <v>1</v>
      </c>
      <c r="L770" t="s">
        <v>581</v>
      </c>
      <c r="M770" t="s">
        <v>331</v>
      </c>
      <c r="R770" t="s">
        <v>511</v>
      </c>
      <c r="S770" t="str">
        <f>VLOOKUP(C770,[1]CBRO2015!B:AK,2,0)</f>
        <v>inambuguaçu</v>
      </c>
      <c r="T770" t="str">
        <f>VLOOKUP(C770,[1]CBRO2015!B:AK,25,0)</f>
        <v>L</v>
      </c>
      <c r="U770" t="str">
        <f>VLOOKUP(C770,[1]CBRO2015!B:AK,32,0)</f>
        <v>F</v>
      </c>
      <c r="V770">
        <f>VLOOKUP(C770,[1]CBRO2015!B:AK,33,0)</f>
        <v>0</v>
      </c>
      <c r="W770">
        <f>VLOOKUP(C770,[1]CBRO2015!B:AK,34,0)</f>
        <v>0</v>
      </c>
      <c r="X770">
        <f>VLOOKUP(C770,[2]matriz_atualizada!A:AK,10,0)</f>
        <v>0</v>
      </c>
      <c r="Y770" t="str">
        <f>VLOOKUP(C770,[2]matriz_atualizada!A:AK,9,0)</f>
        <v>LC</v>
      </c>
    </row>
    <row r="771" spans="1:25" hidden="1" x14ac:dyDescent="0.25">
      <c r="A771">
        <f>VLOOKUP(C771,[1]CBRO2015!B:AK,3,0)</f>
        <v>49</v>
      </c>
      <c r="B771" t="str">
        <f>VLOOKUP(C771,[1]CBRO2015!B:AK,7,0)</f>
        <v>Tinamidae</v>
      </c>
      <c r="C771" s="4" t="s">
        <v>292</v>
      </c>
      <c r="D771">
        <v>1</v>
      </c>
      <c r="L771" t="s">
        <v>581</v>
      </c>
      <c r="M771" t="s">
        <v>331</v>
      </c>
      <c r="R771" t="s">
        <v>511</v>
      </c>
      <c r="S771" t="str">
        <f>VLOOKUP(C771,[1]CBRO2015!B:AK,2,0)</f>
        <v>inambu-chororó</v>
      </c>
      <c r="T771" t="str">
        <f>VLOOKUP(C771,[1]CBRO2015!B:AK,25,0)</f>
        <v>L</v>
      </c>
      <c r="U771" t="str">
        <f>VLOOKUP(C771,[1]CBRO2015!B:AK,32,0)</f>
        <v>N</v>
      </c>
      <c r="V771">
        <f>VLOOKUP(C771,[1]CBRO2015!B:AK,33,0)</f>
        <v>0</v>
      </c>
      <c r="W771">
        <f>VLOOKUP(C771,[1]CBRO2015!B:AK,34,0)</f>
        <v>0</v>
      </c>
      <c r="X771">
        <f>VLOOKUP(C771,[2]matriz_atualizada!A:AK,10,0)</f>
        <v>0</v>
      </c>
      <c r="Y771" t="str">
        <f>VLOOKUP(C771,[2]matriz_atualizada!A:AK,9,0)</f>
        <v>LC</v>
      </c>
    </row>
    <row r="772" spans="1:25" hidden="1" x14ac:dyDescent="0.25">
      <c r="A772">
        <f>VLOOKUP(C772,[1]CBRO2015!B:AK,3,0)</f>
        <v>50</v>
      </c>
      <c r="B772" t="str">
        <f>VLOOKUP(C772,[1]CBRO2015!B:AK,7,0)</f>
        <v>Tinamidae</v>
      </c>
      <c r="C772" s="4" t="s">
        <v>333</v>
      </c>
      <c r="D772">
        <v>1</v>
      </c>
      <c r="L772" t="s">
        <v>581</v>
      </c>
      <c r="M772" t="s">
        <v>331</v>
      </c>
      <c r="R772" t="s">
        <v>511</v>
      </c>
      <c r="S772" t="str">
        <f>VLOOKUP(C772,[1]CBRO2015!B:AK,2,0)</f>
        <v>inambu-chintã</v>
      </c>
      <c r="T772" t="str">
        <f>VLOOKUP(C772,[1]CBRO2015!B:AK,25,0)</f>
        <v>L</v>
      </c>
      <c r="U772" t="str">
        <f>VLOOKUP(C772,[1]CBRO2015!B:AK,32,0)</f>
        <v>F</v>
      </c>
      <c r="V772">
        <f>VLOOKUP(C772,[1]CBRO2015!B:AK,33,0)</f>
        <v>0</v>
      </c>
      <c r="W772">
        <f>VLOOKUP(C772,[1]CBRO2015!B:AK,34,0)</f>
        <v>0</v>
      </c>
      <c r="X772">
        <f>VLOOKUP(C772,[2]matriz_atualizada!A:AK,10,0)</f>
        <v>0</v>
      </c>
      <c r="Y772" t="str">
        <f>VLOOKUP(C772,[2]matriz_atualizada!A:AK,9,0)</f>
        <v>LC</v>
      </c>
    </row>
    <row r="773" spans="1:25" hidden="1" x14ac:dyDescent="0.25">
      <c r="A773">
        <f>VLOOKUP(C773,[1]CBRO2015!B:AK,3,0)</f>
        <v>75</v>
      </c>
      <c r="B773" t="str">
        <f>VLOOKUP(C773,[1]CBRO2015!B:AK,7,0)</f>
        <v>Anatidae</v>
      </c>
      <c r="C773" s="4" t="s">
        <v>295</v>
      </c>
      <c r="D773">
        <v>1</v>
      </c>
      <c r="L773" t="s">
        <v>581</v>
      </c>
      <c r="M773" t="s">
        <v>331</v>
      </c>
      <c r="R773" t="s">
        <v>511</v>
      </c>
      <c r="S773" t="str">
        <f>VLOOKUP(C773,[1]CBRO2015!B:AK,2,0)</f>
        <v>marreca-caneleira</v>
      </c>
      <c r="T773" t="str">
        <f>VLOOKUP(C773,[1]CBRO2015!B:AK,25,0)</f>
        <v>L</v>
      </c>
      <c r="U773" t="str">
        <f>VLOOKUP(C773,[1]CBRO2015!B:AK,32,0)</f>
        <v>A</v>
      </c>
      <c r="V773">
        <f>VLOOKUP(C773,[1]CBRO2015!B:AK,33,0)</f>
        <v>0</v>
      </c>
      <c r="W773">
        <f>VLOOKUP(C773,[1]CBRO2015!B:AK,34,0)</f>
        <v>0</v>
      </c>
      <c r="X773">
        <f>VLOOKUP(C773,[2]matriz_atualizada!A:AK,10,0)</f>
        <v>0</v>
      </c>
      <c r="Y773" t="str">
        <f>VLOOKUP(C773,[2]matriz_atualizada!A:AK,9,0)</f>
        <v>LC</v>
      </c>
    </row>
    <row r="774" spans="1:25" hidden="1" x14ac:dyDescent="0.25">
      <c r="A774">
        <f>VLOOKUP(C774,[1]CBRO2015!B:AK,3,0)</f>
        <v>76</v>
      </c>
      <c r="B774" t="str">
        <f>VLOOKUP(C774,[1]CBRO2015!B:AK,7,0)</f>
        <v>Anatidae</v>
      </c>
      <c r="C774" s="4" t="s">
        <v>296</v>
      </c>
      <c r="D774">
        <v>1</v>
      </c>
      <c r="L774" t="s">
        <v>581</v>
      </c>
      <c r="M774" t="s">
        <v>331</v>
      </c>
      <c r="R774" t="s">
        <v>511</v>
      </c>
      <c r="S774" t="str">
        <f>VLOOKUP(C774,[1]CBRO2015!B:AK,2,0)</f>
        <v>irerê</v>
      </c>
      <c r="T774" t="str">
        <f>VLOOKUP(C774,[1]CBRO2015!B:AK,25,0)</f>
        <v>L</v>
      </c>
      <c r="U774" t="str">
        <f>VLOOKUP(C774,[1]CBRO2015!B:AK,32,0)</f>
        <v>A</v>
      </c>
      <c r="V774">
        <f>VLOOKUP(C774,[1]CBRO2015!B:AK,33,0)</f>
        <v>0</v>
      </c>
      <c r="W774">
        <f>VLOOKUP(C774,[1]CBRO2015!B:AK,34,0)</f>
        <v>0</v>
      </c>
      <c r="X774">
        <f>VLOOKUP(C774,[2]matriz_atualizada!A:AK,10,0)</f>
        <v>0</v>
      </c>
      <c r="Y774" t="str">
        <f>VLOOKUP(C774,[2]matriz_atualizada!A:AK,9,0)</f>
        <v>LC</v>
      </c>
    </row>
    <row r="775" spans="1:25" hidden="1" x14ac:dyDescent="0.25">
      <c r="A775">
        <f>VLOOKUP(C775,[1]CBRO2015!B:AK,3,0)</f>
        <v>77</v>
      </c>
      <c r="B775" t="str">
        <f>VLOOKUP(C775,[1]CBRO2015!B:AK,7,0)</f>
        <v>Anatidae</v>
      </c>
      <c r="C775" s="4" t="s">
        <v>297</v>
      </c>
      <c r="D775">
        <v>1</v>
      </c>
      <c r="L775" t="s">
        <v>581</v>
      </c>
      <c r="M775" t="s">
        <v>331</v>
      </c>
      <c r="R775" t="s">
        <v>511</v>
      </c>
      <c r="S775" t="str">
        <f>VLOOKUP(C775,[1]CBRO2015!B:AK,2,0)</f>
        <v>marreca-cabocla</v>
      </c>
      <c r="T775" t="str">
        <f>VLOOKUP(C775,[1]CBRO2015!B:AK,25,0)</f>
        <v>L</v>
      </c>
      <c r="U775" t="str">
        <f>VLOOKUP(C775,[1]CBRO2015!B:AK,32,0)</f>
        <v>A</v>
      </c>
      <c r="V775">
        <f>VLOOKUP(C775,[1]CBRO2015!B:AK,33,0)</f>
        <v>0</v>
      </c>
      <c r="W775">
        <f>VLOOKUP(C775,[1]CBRO2015!B:AK,34,0)</f>
        <v>0</v>
      </c>
      <c r="X775">
        <f>VLOOKUP(C775,[2]matriz_atualizada!A:AK,10,0)</f>
        <v>0</v>
      </c>
      <c r="Y775" t="str">
        <f>VLOOKUP(C775,[2]matriz_atualizada!A:AK,9,0)</f>
        <v>LC</v>
      </c>
    </row>
    <row r="776" spans="1:25" hidden="1" x14ac:dyDescent="0.25">
      <c r="A776">
        <f>VLOOKUP(C776,[1]CBRO2015!B:AK,3,0)</f>
        <v>91</v>
      </c>
      <c r="B776" t="str">
        <f>VLOOKUP(C776,[1]CBRO2015!B:AK,7,0)</f>
        <v>Anatidae</v>
      </c>
      <c r="C776" s="4" t="s">
        <v>82</v>
      </c>
      <c r="D776">
        <v>1</v>
      </c>
      <c r="L776" t="s">
        <v>581</v>
      </c>
      <c r="M776" t="s">
        <v>331</v>
      </c>
      <c r="R776" t="s">
        <v>511</v>
      </c>
      <c r="S776" t="str">
        <f>VLOOKUP(C776,[1]CBRO2015!B:AK,2,0)</f>
        <v>pato-do-mato</v>
      </c>
      <c r="T776" t="str">
        <f>VLOOKUP(C776,[1]CBRO2015!B:AK,25,0)</f>
        <v>M</v>
      </c>
      <c r="U776" t="str">
        <f>VLOOKUP(C776,[1]CBRO2015!B:AK,32,0)</f>
        <v>A</v>
      </c>
      <c r="V776">
        <f>VLOOKUP(C776,[1]CBRO2015!B:AK,33,0)</f>
        <v>0</v>
      </c>
      <c r="W776">
        <f>VLOOKUP(C776,[1]CBRO2015!B:AK,34,0)</f>
        <v>0</v>
      </c>
      <c r="X776">
        <f>VLOOKUP(C776,[2]matriz_atualizada!A:AK,10,0)</f>
        <v>0</v>
      </c>
      <c r="Y776" t="str">
        <f>VLOOKUP(C776,[2]matriz_atualizada!A:AK,9,0)</f>
        <v>LC</v>
      </c>
    </row>
    <row r="777" spans="1:25" hidden="1" x14ac:dyDescent="0.25">
      <c r="A777">
        <f>VLOOKUP(C777,[1]CBRO2015!B:AK,3,0)</f>
        <v>97</v>
      </c>
      <c r="B777" t="str">
        <f>VLOOKUP(C777,[1]CBRO2015!B:AK,7,0)</f>
        <v>Anatidae</v>
      </c>
      <c r="C777" s="4" t="s">
        <v>73</v>
      </c>
      <c r="D777">
        <v>1</v>
      </c>
      <c r="L777" t="s">
        <v>581</v>
      </c>
      <c r="M777" t="s">
        <v>331</v>
      </c>
      <c r="R777" t="s">
        <v>511</v>
      </c>
      <c r="S777" t="str">
        <f>VLOOKUP(C777,[1]CBRO2015!B:AK,2,0)</f>
        <v>ananaí</v>
      </c>
      <c r="T777" t="str">
        <f>VLOOKUP(C777,[1]CBRO2015!B:AK,25,0)</f>
        <v>L</v>
      </c>
      <c r="U777" t="str">
        <f>VLOOKUP(C777,[1]CBRO2015!B:AK,32,0)</f>
        <v>A</v>
      </c>
      <c r="V777">
        <f>VLOOKUP(C777,[1]CBRO2015!B:AK,33,0)</f>
        <v>0</v>
      </c>
      <c r="W777">
        <f>VLOOKUP(C777,[1]CBRO2015!B:AK,34,0)</f>
        <v>0</v>
      </c>
      <c r="X777">
        <f>VLOOKUP(C777,[2]matriz_atualizada!A:AK,10,0)</f>
        <v>0</v>
      </c>
      <c r="Y777" t="str">
        <f>VLOOKUP(C777,[2]matriz_atualizada!A:AK,9,0)</f>
        <v>LC</v>
      </c>
    </row>
    <row r="778" spans="1:25" hidden="1" x14ac:dyDescent="0.25">
      <c r="A778">
        <f>VLOOKUP(C778,[1]CBRO2015!B:AK,3,0)</f>
        <v>110</v>
      </c>
      <c r="B778" t="str">
        <f>VLOOKUP(C778,[1]CBRO2015!B:AK,7,0)</f>
        <v>Anatidae</v>
      </c>
      <c r="C778" s="4" t="s">
        <v>335</v>
      </c>
      <c r="D778">
        <v>1</v>
      </c>
      <c r="L778" t="s">
        <v>581</v>
      </c>
      <c r="M778" t="s">
        <v>331</v>
      </c>
      <c r="R778" t="s">
        <v>511</v>
      </c>
      <c r="S778" t="str">
        <f>VLOOKUP(C778,[1]CBRO2015!B:AK,2,0)</f>
        <v>marreca-cricri</v>
      </c>
      <c r="T778" t="str">
        <f>VLOOKUP(C778,[1]CBRO2015!B:AK,25,0)</f>
        <v>L</v>
      </c>
      <c r="U778" t="str">
        <f>VLOOKUP(C778,[1]CBRO2015!B:AK,32,0)</f>
        <v>A</v>
      </c>
      <c r="V778">
        <f>VLOOKUP(C778,[1]CBRO2015!B:AK,33,0)</f>
        <v>0</v>
      </c>
      <c r="W778">
        <f>VLOOKUP(C778,[1]CBRO2015!B:AK,34,0)</f>
        <v>0</v>
      </c>
      <c r="X778" t="e">
        <f>VLOOKUP(C778,[2]matriz_atualizada!A:AK,10,0)</f>
        <v>#N/A</v>
      </c>
      <c r="Y778" t="e">
        <f>VLOOKUP(C778,[2]matriz_atualizada!A:AK,9,0)</f>
        <v>#N/A</v>
      </c>
    </row>
    <row r="779" spans="1:25" hidden="1" x14ac:dyDescent="0.25">
      <c r="A779">
        <f>VLOOKUP(C779,[1]CBRO2015!B:AK,3,0)</f>
        <v>107</v>
      </c>
      <c r="B779" t="str">
        <f>VLOOKUP(C779,[1]CBRO2015!B:AK,7,0)</f>
        <v>Anatidae</v>
      </c>
      <c r="C779" s="4" t="s">
        <v>298</v>
      </c>
      <c r="D779">
        <v>1</v>
      </c>
      <c r="L779" t="s">
        <v>581</v>
      </c>
      <c r="M779" t="s">
        <v>331</v>
      </c>
      <c r="R779" t="s">
        <v>511</v>
      </c>
      <c r="S779" t="str">
        <f>VLOOKUP(C779,[1]CBRO2015!B:AK,2,0)</f>
        <v>marreca-toicinho</v>
      </c>
      <c r="T779" t="str">
        <f>VLOOKUP(C779,[1]CBRO2015!B:AK,25,0)</f>
        <v>L</v>
      </c>
      <c r="U779" t="str">
        <f>VLOOKUP(C779,[1]CBRO2015!B:AK,32,0)</f>
        <v>A</v>
      </c>
      <c r="V779">
        <f>VLOOKUP(C779,[1]CBRO2015!B:AK,33,0)</f>
        <v>0</v>
      </c>
      <c r="W779">
        <f>VLOOKUP(C779,[1]CBRO2015!B:AK,34,0)</f>
        <v>0</v>
      </c>
      <c r="X779">
        <f>VLOOKUP(C779,[2]matriz_atualizada!A:AK,10,0)</f>
        <v>0</v>
      </c>
      <c r="Y779" t="str">
        <f>VLOOKUP(C779,[2]matriz_atualizada!A:AK,9,0)</f>
        <v>LC</v>
      </c>
    </row>
    <row r="780" spans="1:25" hidden="1" x14ac:dyDescent="0.25">
      <c r="A780">
        <f>VLOOKUP(C780,[1]CBRO2015!B:AK,3,0)</f>
        <v>145</v>
      </c>
      <c r="B780" t="str">
        <f>VLOOKUP(C780,[1]CBRO2015!B:AK,7,0)</f>
        <v>Cracidae</v>
      </c>
      <c r="C780" s="4" t="s">
        <v>60</v>
      </c>
      <c r="D780">
        <v>1</v>
      </c>
      <c r="L780" t="s">
        <v>581</v>
      </c>
      <c r="M780" t="s">
        <v>331</v>
      </c>
      <c r="R780" t="s">
        <v>511</v>
      </c>
      <c r="S780" t="str">
        <f>VLOOKUP(C780,[1]CBRO2015!B:AK,2,0)</f>
        <v>jacuguaçu</v>
      </c>
      <c r="T780" t="str">
        <f>VLOOKUP(C780,[1]CBRO2015!B:AK,25,0)</f>
        <v>M</v>
      </c>
      <c r="U780" t="str">
        <f>VLOOKUP(C780,[1]CBRO2015!B:AK,32,0)</f>
        <v>F</v>
      </c>
      <c r="V780">
        <f>VLOOKUP(C780,[1]CBRO2015!B:AK,33,0)</f>
        <v>0</v>
      </c>
      <c r="W780">
        <f>VLOOKUP(C780,[1]CBRO2015!B:AK,34,0)</f>
        <v>0</v>
      </c>
      <c r="X780">
        <f>VLOOKUP(C780,[2]matriz_atualizada!A:AK,10,0)</f>
        <v>0</v>
      </c>
      <c r="Y780" t="str">
        <f>VLOOKUP(C780,[2]matriz_atualizada!A:AK,9,0)</f>
        <v>LC</v>
      </c>
    </row>
    <row r="781" spans="1:25" hidden="1" x14ac:dyDescent="0.25">
      <c r="A781">
        <f>VLOOKUP(C781,[1]CBRO2015!B:AK,3,0)</f>
        <v>206</v>
      </c>
      <c r="B781" t="str">
        <f>VLOOKUP(C781,[1]CBRO2015!B:AK,7,0)</f>
        <v>Podicipedidae</v>
      </c>
      <c r="C781" s="4" t="s">
        <v>300</v>
      </c>
      <c r="D781">
        <v>1</v>
      </c>
      <c r="L781" t="s">
        <v>581</v>
      </c>
      <c r="M781" t="s">
        <v>331</v>
      </c>
      <c r="R781" t="s">
        <v>511</v>
      </c>
      <c r="S781" t="str">
        <f>VLOOKUP(C781,[1]CBRO2015!B:AK,2,0)</f>
        <v>mergulhão-pequeno</v>
      </c>
      <c r="T781" t="str">
        <f>VLOOKUP(C781,[1]CBRO2015!B:AK,25,0)</f>
        <v>M</v>
      </c>
      <c r="U781" t="str">
        <f>VLOOKUP(C781,[1]CBRO2015!B:AK,32,0)</f>
        <v>A</v>
      </c>
      <c r="V781">
        <f>VLOOKUP(C781,[1]CBRO2015!B:AK,33,0)</f>
        <v>0</v>
      </c>
      <c r="W781">
        <f>VLOOKUP(C781,[1]CBRO2015!B:AK,34,0)</f>
        <v>0</v>
      </c>
      <c r="X781">
        <f>VLOOKUP(C781,[2]matriz_atualizada!A:AK,10,0)</f>
        <v>0</v>
      </c>
      <c r="Y781" t="str">
        <f>VLOOKUP(C781,[2]matriz_atualizada!A:AK,9,0)</f>
        <v>LC</v>
      </c>
    </row>
    <row r="782" spans="1:25" hidden="1" x14ac:dyDescent="0.25">
      <c r="A782">
        <f>VLOOKUP(C782,[1]CBRO2015!B:AK,3,0)</f>
        <v>209</v>
      </c>
      <c r="B782" t="str">
        <f>VLOOKUP(C782,[1]CBRO2015!B:AK,7,0)</f>
        <v>Podicipedidae</v>
      </c>
      <c r="C782" s="4" t="s">
        <v>301</v>
      </c>
      <c r="D782">
        <v>1</v>
      </c>
      <c r="L782" t="s">
        <v>581</v>
      </c>
      <c r="M782" t="s">
        <v>331</v>
      </c>
      <c r="R782" t="s">
        <v>511</v>
      </c>
      <c r="S782" t="str">
        <f>VLOOKUP(C782,[1]CBRO2015!B:AK,2,0)</f>
        <v>mergulhão-caçador</v>
      </c>
      <c r="T782" t="str">
        <f>VLOOKUP(C782,[1]CBRO2015!B:AK,25,0)</f>
        <v>M</v>
      </c>
      <c r="U782" t="str">
        <f>VLOOKUP(C782,[1]CBRO2015!B:AK,32,0)</f>
        <v>A</v>
      </c>
      <c r="V782">
        <f>VLOOKUP(C782,[1]CBRO2015!B:AK,33,0)</f>
        <v>0</v>
      </c>
      <c r="W782">
        <f>VLOOKUP(C782,[1]CBRO2015!B:AK,34,0)</f>
        <v>0</v>
      </c>
      <c r="X782">
        <f>VLOOKUP(C782,[2]matriz_atualizada!A:AK,10,0)</f>
        <v>0</v>
      </c>
      <c r="Y782" t="str">
        <f>VLOOKUP(C782,[2]matriz_atualizada!A:AK,9,0)</f>
        <v>LC</v>
      </c>
    </row>
    <row r="783" spans="1:25" hidden="1" x14ac:dyDescent="0.25">
      <c r="A783">
        <f>VLOOKUP(C783,[1]CBRO2015!B:AK,3,0)</f>
        <v>905</v>
      </c>
      <c r="B783" t="str">
        <f>VLOOKUP(C783,[1]CBRO2015!B:AK,7,0)</f>
        <v>Columbidae</v>
      </c>
      <c r="C783" s="4" t="s">
        <v>302</v>
      </c>
      <c r="D783">
        <v>1</v>
      </c>
      <c r="L783" t="s">
        <v>581</v>
      </c>
      <c r="M783" t="s">
        <v>331</v>
      </c>
      <c r="R783" t="s">
        <v>511</v>
      </c>
      <c r="S783" t="str">
        <f>VLOOKUP(C783,[1]CBRO2015!B:AK,2,0)</f>
        <v>pombo-doméstico</v>
      </c>
      <c r="T783" t="str">
        <f>VLOOKUP(C783,[1]CBRO2015!B:AK,25,0)</f>
        <v>L</v>
      </c>
      <c r="U783" t="str">
        <f>VLOOKUP(C783,[1]CBRO2015!B:AK,32,0)</f>
        <v>N</v>
      </c>
      <c r="V783" t="str">
        <f>VLOOKUP(C783,[1]CBRO2015!B:AK,33,0)</f>
        <v>Exo</v>
      </c>
      <c r="W783">
        <f>VLOOKUP(C783,[1]CBRO2015!B:AK,34,0)</f>
        <v>0</v>
      </c>
      <c r="X783">
        <f>VLOOKUP(C783,[2]matriz_atualizada!A:AK,10,0)</f>
        <v>0</v>
      </c>
      <c r="Y783" t="str">
        <f>VLOOKUP(C783,[2]matriz_atualizada!A:AK,9,0)</f>
        <v>LC</v>
      </c>
    </row>
    <row r="784" spans="1:25" hidden="1" x14ac:dyDescent="0.25">
      <c r="A784">
        <f>VLOOKUP(C784,[1]CBRO2015!B:AK,3,0)</f>
        <v>909</v>
      </c>
      <c r="B784" t="str">
        <f>VLOOKUP(C784,[1]CBRO2015!B:AK,7,0)</f>
        <v>Columbidae</v>
      </c>
      <c r="C784" s="4" t="s">
        <v>36</v>
      </c>
      <c r="D784">
        <v>1</v>
      </c>
      <c r="L784" t="s">
        <v>581</v>
      </c>
      <c r="M784" t="s">
        <v>331</v>
      </c>
      <c r="R784" t="s">
        <v>511</v>
      </c>
      <c r="S784" t="str">
        <f>VLOOKUP(C784,[1]CBRO2015!B:AK,2,0)</f>
        <v>asa-branca</v>
      </c>
      <c r="T784" t="str">
        <f>VLOOKUP(C784,[1]CBRO2015!B:AK,25,0)</f>
        <v>M</v>
      </c>
      <c r="U784" t="str">
        <f>VLOOKUP(C784,[1]CBRO2015!B:AK,32,0)</f>
        <v>F</v>
      </c>
      <c r="V784">
        <f>VLOOKUP(C784,[1]CBRO2015!B:AK,33,0)</f>
        <v>0</v>
      </c>
      <c r="W784">
        <f>VLOOKUP(C784,[1]CBRO2015!B:AK,34,0)</f>
        <v>0</v>
      </c>
      <c r="X784">
        <f>VLOOKUP(C784,[2]matriz_atualizada!A:AK,10,0)</f>
        <v>0</v>
      </c>
      <c r="Y784" t="str">
        <f>VLOOKUP(C784,[2]matriz_atualizada!A:AK,9,0)</f>
        <v>LC</v>
      </c>
    </row>
    <row r="785" spans="1:25" hidden="1" x14ac:dyDescent="0.25">
      <c r="A785">
        <f>VLOOKUP(C785,[1]CBRO2015!B:AK,3,0)</f>
        <v>916</v>
      </c>
      <c r="B785" t="str">
        <f>VLOOKUP(C785,[1]CBRO2015!B:AK,7,0)</f>
        <v>Columbidae</v>
      </c>
      <c r="C785" s="4" t="s">
        <v>303</v>
      </c>
      <c r="D785">
        <v>1</v>
      </c>
      <c r="L785" t="s">
        <v>581</v>
      </c>
      <c r="M785" t="s">
        <v>331</v>
      </c>
      <c r="R785" t="s">
        <v>511</v>
      </c>
      <c r="S785" t="str">
        <f>VLOOKUP(C785,[1]CBRO2015!B:AK,2,0)</f>
        <v>pomba-galega</v>
      </c>
      <c r="T785" t="str">
        <f>VLOOKUP(C785,[1]CBRO2015!B:AK,25,0)</f>
        <v>M</v>
      </c>
      <c r="U785" t="str">
        <f>VLOOKUP(C785,[1]CBRO2015!B:AK,32,0)</f>
        <v>F</v>
      </c>
      <c r="V785">
        <f>VLOOKUP(C785,[1]CBRO2015!B:AK,33,0)</f>
        <v>0</v>
      </c>
      <c r="W785">
        <f>VLOOKUP(C785,[1]CBRO2015!B:AK,34,0)</f>
        <v>0</v>
      </c>
      <c r="X785">
        <f>VLOOKUP(C785,[2]matriz_atualizada!A:AK,10,0)</f>
        <v>0</v>
      </c>
      <c r="Y785" t="str">
        <f>VLOOKUP(C785,[2]matriz_atualizada!A:AK,9,0)</f>
        <v>LC</v>
      </c>
    </row>
    <row r="786" spans="1:25" hidden="1" x14ac:dyDescent="0.25">
      <c r="A786">
        <f>VLOOKUP(C786,[1]CBRO2015!B:AK,3,0)</f>
        <v>920</v>
      </c>
      <c r="B786" t="str">
        <f>VLOOKUP(C786,[1]CBRO2015!B:AK,7,0)</f>
        <v>Columbidae</v>
      </c>
      <c r="C786" s="4" t="s">
        <v>457</v>
      </c>
      <c r="D786">
        <v>1</v>
      </c>
      <c r="L786" t="s">
        <v>581</v>
      </c>
      <c r="M786" t="s">
        <v>331</v>
      </c>
      <c r="R786" t="s">
        <v>511</v>
      </c>
      <c r="S786" t="str">
        <f>VLOOKUP(C786,[1]CBRO2015!B:AK,2,0)</f>
        <v>pomba-amargosa</v>
      </c>
      <c r="T786" t="str">
        <f>VLOOKUP(C786,[1]CBRO2015!B:AK,25,0)</f>
        <v>H</v>
      </c>
      <c r="U786" t="str">
        <f>VLOOKUP(C786,[1]CBRO2015!B:AK,32,0)</f>
        <v>F</v>
      </c>
      <c r="V786">
        <f>VLOOKUP(C786,[1]CBRO2015!B:AK,33,0)</f>
        <v>0</v>
      </c>
      <c r="W786">
        <f>VLOOKUP(C786,[1]CBRO2015!B:AK,34,0)</f>
        <v>0</v>
      </c>
      <c r="X786">
        <f>VLOOKUP(C786,[2]matriz_atualizada!A:AK,10,0)</f>
        <v>0</v>
      </c>
      <c r="Y786" t="str">
        <f>VLOOKUP(C786,[2]matriz_atualizada!A:AK,9,0)</f>
        <v>LC</v>
      </c>
    </row>
    <row r="787" spans="1:25" hidden="1" x14ac:dyDescent="0.25">
      <c r="A787">
        <f>VLOOKUP(C787,[1]CBRO2015!B:AK,3,0)</f>
        <v>953</v>
      </c>
      <c r="B787" t="str">
        <f>VLOOKUP(C787,[1]CBRO2015!B:AK,7,0)</f>
        <v>Columbidae</v>
      </c>
      <c r="C787" s="4" t="s">
        <v>458</v>
      </c>
      <c r="D787">
        <v>1</v>
      </c>
      <c r="L787" t="s">
        <v>581</v>
      </c>
      <c r="M787" t="s">
        <v>331</v>
      </c>
      <c r="R787" t="s">
        <v>511</v>
      </c>
      <c r="S787" t="str">
        <f>VLOOKUP(C787,[1]CBRO2015!B:AK,2,0)</f>
        <v>pariri</v>
      </c>
      <c r="T787" t="str">
        <f>VLOOKUP(C787,[1]CBRO2015!B:AK,25,0)</f>
        <v>M</v>
      </c>
      <c r="U787" t="str">
        <f>VLOOKUP(C787,[1]CBRO2015!B:AK,32,0)</f>
        <v>F</v>
      </c>
      <c r="V787">
        <f>VLOOKUP(C787,[1]CBRO2015!B:AK,33,0)</f>
        <v>0</v>
      </c>
      <c r="W787">
        <f>VLOOKUP(C787,[1]CBRO2015!B:AK,34,0)</f>
        <v>0</v>
      </c>
      <c r="X787">
        <f>VLOOKUP(C787,[2]matriz_atualizada!A:AK,10,0)</f>
        <v>0</v>
      </c>
      <c r="Y787" t="str">
        <f>VLOOKUP(C787,[2]matriz_atualizada!A:AK,9,0)</f>
        <v>LC</v>
      </c>
    </row>
    <row r="788" spans="1:25" hidden="1" x14ac:dyDescent="0.25">
      <c r="A788">
        <f>VLOOKUP(C788,[1]CBRO2015!B:AK,3,0)</f>
        <v>937</v>
      </c>
      <c r="B788" t="str">
        <f>VLOOKUP(C788,[1]CBRO2015!B:AK,7,0)</f>
        <v>Columbidae</v>
      </c>
      <c r="C788" s="4" t="s">
        <v>47</v>
      </c>
      <c r="D788">
        <v>1</v>
      </c>
      <c r="L788" t="s">
        <v>581</v>
      </c>
      <c r="M788" t="s">
        <v>331</v>
      </c>
      <c r="R788" t="s">
        <v>511</v>
      </c>
      <c r="S788" t="str">
        <f>VLOOKUP(C788,[1]CBRO2015!B:AK,2,0)</f>
        <v>juriti-pupu</v>
      </c>
      <c r="T788" t="str">
        <f>VLOOKUP(C788,[1]CBRO2015!B:AK,25,0)</f>
        <v>L</v>
      </c>
      <c r="U788" t="str">
        <f>VLOOKUP(C788,[1]CBRO2015!B:AK,32,0)</f>
        <v>F</v>
      </c>
      <c r="V788">
        <f>VLOOKUP(C788,[1]CBRO2015!B:AK,33,0)</f>
        <v>0</v>
      </c>
      <c r="W788">
        <f>VLOOKUP(C788,[1]CBRO2015!B:AK,34,0)</f>
        <v>0</v>
      </c>
      <c r="X788">
        <f>VLOOKUP(C788,[2]matriz_atualizada!A:AK,10,0)</f>
        <v>0</v>
      </c>
      <c r="Y788" t="str">
        <f>VLOOKUP(C788,[2]matriz_atualizada!A:AK,9,0)</f>
        <v>LC</v>
      </c>
    </row>
    <row r="789" spans="1:25" hidden="1" x14ac:dyDescent="0.25">
      <c r="A789">
        <f>VLOOKUP(C789,[1]CBRO2015!B:AK,3,0)</f>
        <v>942</v>
      </c>
      <c r="B789" t="str">
        <f>VLOOKUP(C789,[1]CBRO2015!B:AK,7,0)</f>
        <v>Columbidae</v>
      </c>
      <c r="C789" s="4" t="s">
        <v>337</v>
      </c>
      <c r="D789">
        <v>1</v>
      </c>
      <c r="L789" t="s">
        <v>581</v>
      </c>
      <c r="M789" t="s">
        <v>331</v>
      </c>
      <c r="R789" t="s">
        <v>511</v>
      </c>
      <c r="S789" t="str">
        <f>VLOOKUP(C789,[1]CBRO2015!B:AK,2,0)</f>
        <v>juriti-de-testa-branca</v>
      </c>
      <c r="T789" t="str">
        <f>VLOOKUP(C789,[1]CBRO2015!B:AK,25,0)</f>
        <v>M</v>
      </c>
      <c r="U789" t="str">
        <f>VLOOKUP(C789,[1]CBRO2015!B:AK,32,0)</f>
        <v>F</v>
      </c>
      <c r="V789">
        <f>VLOOKUP(C789,[1]CBRO2015!B:AK,33,0)</f>
        <v>0</v>
      </c>
      <c r="W789">
        <f>VLOOKUP(C789,[1]CBRO2015!B:AK,34,0)</f>
        <v>0</v>
      </c>
      <c r="X789">
        <f>VLOOKUP(C789,[2]matriz_atualizada!A:AK,10,0)</f>
        <v>0</v>
      </c>
      <c r="Y789" t="str">
        <f>VLOOKUP(C789,[2]matriz_atualizada!A:AK,9,0)</f>
        <v>LC</v>
      </c>
    </row>
    <row r="790" spans="1:25" hidden="1" x14ac:dyDescent="0.25">
      <c r="A790">
        <f>VLOOKUP(C790,[1]CBRO2015!B:AK,3,0)</f>
        <v>930</v>
      </c>
      <c r="B790" t="str">
        <f>VLOOKUP(C790,[1]CBRO2015!B:AK,7,0)</f>
        <v>Columbidae</v>
      </c>
      <c r="C790" s="4" t="s">
        <v>57</v>
      </c>
      <c r="D790">
        <v>1</v>
      </c>
      <c r="L790" t="s">
        <v>581</v>
      </c>
      <c r="M790" t="s">
        <v>331</v>
      </c>
      <c r="R790" t="s">
        <v>511</v>
      </c>
      <c r="S790" t="str">
        <f>VLOOKUP(C790,[1]CBRO2015!B:AK,2,0)</f>
        <v>avoante</v>
      </c>
      <c r="T790" t="str">
        <f>VLOOKUP(C790,[1]CBRO2015!B:AK,25,0)</f>
        <v>L</v>
      </c>
      <c r="U790" t="str">
        <f>VLOOKUP(C790,[1]CBRO2015!B:AK,32,0)</f>
        <v>N</v>
      </c>
      <c r="V790">
        <f>VLOOKUP(C790,[1]CBRO2015!B:AK,33,0)</f>
        <v>0</v>
      </c>
      <c r="W790">
        <f>VLOOKUP(C790,[1]CBRO2015!B:AK,34,0)</f>
        <v>0</v>
      </c>
      <c r="X790">
        <f>VLOOKUP(C790,[2]matriz_atualizada!A:AK,10,0)</f>
        <v>0</v>
      </c>
      <c r="Y790" t="str">
        <f>VLOOKUP(C790,[2]matriz_atualizada!A:AK,9,0)</f>
        <v>LC</v>
      </c>
    </row>
    <row r="791" spans="1:25" hidden="1" x14ac:dyDescent="0.25">
      <c r="A791">
        <f>VLOOKUP(C791,[1]CBRO2015!B:AK,3,0)</f>
        <v>888</v>
      </c>
      <c r="B791" t="str">
        <f>VLOOKUP(C791,[1]CBRO2015!B:AK,7,0)</f>
        <v>Columbidae</v>
      </c>
      <c r="C791" s="4" t="s">
        <v>304</v>
      </c>
      <c r="D791">
        <v>1</v>
      </c>
      <c r="L791" t="s">
        <v>581</v>
      </c>
      <c r="M791" t="s">
        <v>331</v>
      </c>
      <c r="R791" t="s">
        <v>511</v>
      </c>
      <c r="S791" t="str">
        <f>VLOOKUP(C791,[1]CBRO2015!B:AK,2,0)</f>
        <v>rolinha</v>
      </c>
      <c r="T791" t="str">
        <f>VLOOKUP(C791,[1]CBRO2015!B:AK,25,0)</f>
        <v>L</v>
      </c>
      <c r="U791" t="str">
        <f>VLOOKUP(C791,[1]CBRO2015!B:AK,32,0)</f>
        <v>N</v>
      </c>
      <c r="V791">
        <f>VLOOKUP(C791,[1]CBRO2015!B:AK,33,0)</f>
        <v>0</v>
      </c>
      <c r="W791">
        <f>VLOOKUP(C791,[1]CBRO2015!B:AK,34,0)</f>
        <v>0</v>
      </c>
      <c r="X791">
        <f>VLOOKUP(C791,[2]matriz_atualizada!A:AK,10,0)</f>
        <v>0</v>
      </c>
      <c r="Y791" t="str">
        <f>VLOOKUP(C791,[2]matriz_atualizada!A:AK,9,0)</f>
        <v>LC</v>
      </c>
    </row>
    <row r="792" spans="1:25" hidden="1" x14ac:dyDescent="0.25">
      <c r="A792">
        <f>VLOOKUP(C792,[1]CBRO2015!B:AK,3,0)</f>
        <v>893</v>
      </c>
      <c r="B792" t="str">
        <f>VLOOKUP(C792,[1]CBRO2015!B:AK,7,0)</f>
        <v>Columbidae</v>
      </c>
      <c r="C792" s="4" t="s">
        <v>459</v>
      </c>
      <c r="D792">
        <v>1</v>
      </c>
      <c r="L792" t="s">
        <v>581</v>
      </c>
      <c r="M792" t="s">
        <v>331</v>
      </c>
      <c r="R792" t="s">
        <v>511</v>
      </c>
      <c r="S792" t="str">
        <f>VLOOKUP(C792,[1]CBRO2015!B:AK,2,0)</f>
        <v>rolinha-picuí</v>
      </c>
      <c r="T792" t="str">
        <f>VLOOKUP(C792,[1]CBRO2015!B:AK,25,0)</f>
        <v>L</v>
      </c>
      <c r="U792" t="str">
        <f>VLOOKUP(C792,[1]CBRO2015!B:AK,32,0)</f>
        <v>N</v>
      </c>
      <c r="V792">
        <f>VLOOKUP(C792,[1]CBRO2015!B:AK,33,0)</f>
        <v>0</v>
      </c>
      <c r="W792">
        <f>VLOOKUP(C792,[1]CBRO2015!B:AK,34,0)</f>
        <v>0</v>
      </c>
      <c r="X792">
        <f>VLOOKUP(C792,[2]matriz_atualizada!A:AK,10,0)</f>
        <v>0</v>
      </c>
      <c r="Y792" t="str">
        <f>VLOOKUP(C792,[2]matriz_atualizada!A:AK,9,0)</f>
        <v>LC</v>
      </c>
    </row>
    <row r="793" spans="1:25" hidden="1" x14ac:dyDescent="0.25">
      <c r="A793">
        <f>VLOOKUP(C793,[1]CBRO2015!B:AK,3,0)</f>
        <v>989</v>
      </c>
      <c r="B793" t="str">
        <f>VLOOKUP(C793,[1]CBRO2015!B:AK,7,0)</f>
        <v>Cuculidae</v>
      </c>
      <c r="C793" s="4" t="s">
        <v>306</v>
      </c>
      <c r="D793">
        <v>1</v>
      </c>
      <c r="L793" t="s">
        <v>581</v>
      </c>
      <c r="M793" t="s">
        <v>331</v>
      </c>
      <c r="R793" t="s">
        <v>511</v>
      </c>
      <c r="S793" t="str">
        <f>VLOOKUP(C793,[1]CBRO2015!B:AK,2,0)</f>
        <v>anu-branco</v>
      </c>
      <c r="T793" t="str">
        <f>VLOOKUP(C793,[1]CBRO2015!B:AK,25,0)</f>
        <v>L</v>
      </c>
      <c r="U793" t="str">
        <f>VLOOKUP(C793,[1]CBRO2015!B:AK,32,0)</f>
        <v>N</v>
      </c>
      <c r="V793">
        <f>VLOOKUP(C793,[1]CBRO2015!B:AK,33,0)</f>
        <v>0</v>
      </c>
      <c r="W793">
        <f>VLOOKUP(C793,[1]CBRO2015!B:AK,34,0)</f>
        <v>0</v>
      </c>
      <c r="X793">
        <f>VLOOKUP(C793,[2]matriz_atualizada!A:AK,10,0)</f>
        <v>0</v>
      </c>
      <c r="Y793" t="str">
        <f>VLOOKUP(C793,[2]matriz_atualizada!A:AK,9,0)</f>
        <v>LC</v>
      </c>
    </row>
    <row r="794" spans="1:25" hidden="1" x14ac:dyDescent="0.25">
      <c r="A794">
        <f>VLOOKUP(C794,[1]CBRO2015!B:AK,3,0)</f>
        <v>987</v>
      </c>
      <c r="B794" t="str">
        <f>VLOOKUP(C794,[1]CBRO2015!B:AK,7,0)</f>
        <v>Cuculidae</v>
      </c>
      <c r="C794" s="4" t="s">
        <v>307</v>
      </c>
      <c r="D794">
        <v>1</v>
      </c>
      <c r="L794" t="s">
        <v>581</v>
      </c>
      <c r="M794" t="s">
        <v>331</v>
      </c>
      <c r="R794" t="s">
        <v>511</v>
      </c>
      <c r="S794" t="str">
        <f>VLOOKUP(C794,[1]CBRO2015!B:AK,2,0)</f>
        <v>anu-preto</v>
      </c>
      <c r="T794" t="str">
        <f>VLOOKUP(C794,[1]CBRO2015!B:AK,25,0)</f>
        <v>L</v>
      </c>
      <c r="U794" t="str">
        <f>VLOOKUP(C794,[1]CBRO2015!B:AK,32,0)</f>
        <v>N</v>
      </c>
      <c r="V794">
        <f>VLOOKUP(C794,[1]CBRO2015!B:AK,33,0)</f>
        <v>0</v>
      </c>
      <c r="W794">
        <f>VLOOKUP(C794,[1]CBRO2015!B:AK,34,0)</f>
        <v>0</v>
      </c>
      <c r="X794">
        <f>VLOOKUP(C794,[2]matriz_atualizada!A:AK,10,0)</f>
        <v>0</v>
      </c>
      <c r="Y794" t="str">
        <f>VLOOKUP(C794,[2]matriz_atualizada!A:AK,9,0)</f>
        <v>LC</v>
      </c>
    </row>
    <row r="795" spans="1:25" hidden="1" x14ac:dyDescent="0.25">
      <c r="A795">
        <f>VLOOKUP(C795,[1]CBRO2015!B:AK,3,0)</f>
        <v>992</v>
      </c>
      <c r="B795" t="str">
        <f>VLOOKUP(C795,[1]CBRO2015!B:AK,7,0)</f>
        <v>Cuculidae</v>
      </c>
      <c r="C795" s="4" t="s">
        <v>69</v>
      </c>
      <c r="D795">
        <v>1</v>
      </c>
      <c r="L795" t="s">
        <v>581</v>
      </c>
      <c r="M795" t="s">
        <v>331</v>
      </c>
      <c r="R795" t="s">
        <v>511</v>
      </c>
      <c r="S795" t="str">
        <f>VLOOKUP(C795,[1]CBRO2015!B:AK,2,0)</f>
        <v>saci</v>
      </c>
      <c r="T795" t="str">
        <f>VLOOKUP(C795,[1]CBRO2015!B:AK,25,0)</f>
        <v>L</v>
      </c>
      <c r="U795" t="str">
        <f>VLOOKUP(C795,[1]CBRO2015!B:AK,32,0)</f>
        <v>N</v>
      </c>
      <c r="V795">
        <f>VLOOKUP(C795,[1]CBRO2015!B:AK,33,0)</f>
        <v>0</v>
      </c>
      <c r="W795">
        <f>VLOOKUP(C795,[1]CBRO2015!B:AK,34,0)</f>
        <v>0</v>
      </c>
      <c r="X795">
        <f>VLOOKUP(C795,[2]matriz_atualizada!A:AK,10,0)</f>
        <v>0</v>
      </c>
      <c r="Y795" t="str">
        <f>VLOOKUP(C795,[2]matriz_atualizada!A:AK,9,0)</f>
        <v>LC</v>
      </c>
    </row>
    <row r="796" spans="1:25" hidden="1" x14ac:dyDescent="0.25">
      <c r="A796">
        <f>VLOOKUP(C796,[1]CBRO2015!B:AK,3,0)</f>
        <v>996</v>
      </c>
      <c r="B796" t="str">
        <f>VLOOKUP(C796,[1]CBRO2015!B:AK,7,0)</f>
        <v>Cuculidae</v>
      </c>
      <c r="C796" s="4" t="s">
        <v>339</v>
      </c>
      <c r="D796">
        <v>1</v>
      </c>
      <c r="L796" t="s">
        <v>581</v>
      </c>
      <c r="M796" t="s">
        <v>331</v>
      </c>
      <c r="R796" t="s">
        <v>511</v>
      </c>
      <c r="S796" t="str">
        <f>VLOOKUP(C796,[1]CBRO2015!B:AK,2,0)</f>
        <v>peixe-frito-pavonino</v>
      </c>
      <c r="T796" t="str">
        <f>VLOOKUP(C796,[1]CBRO2015!B:AK,25,0)</f>
        <v>H</v>
      </c>
      <c r="U796" t="str">
        <f>VLOOKUP(C796,[1]CBRO2015!B:AK,32,0)</f>
        <v>F</v>
      </c>
      <c r="V796">
        <f>VLOOKUP(C796,[1]CBRO2015!B:AK,33,0)</f>
        <v>0</v>
      </c>
      <c r="W796">
        <f>VLOOKUP(C796,[1]CBRO2015!B:AK,34,0)</f>
        <v>0</v>
      </c>
      <c r="X796">
        <f>VLOOKUP(C796,[2]matriz_atualizada!A:AK,10,0)</f>
        <v>0</v>
      </c>
      <c r="Y796" t="str">
        <f>VLOOKUP(C796,[2]matriz_atualizada!A:AK,9,0)</f>
        <v>LC</v>
      </c>
    </row>
    <row r="797" spans="1:25" hidden="1" x14ac:dyDescent="0.25">
      <c r="A797">
        <f>VLOOKUP(C797,[1]CBRO2015!B:AK,3,0)</f>
        <v>969</v>
      </c>
      <c r="B797" t="str">
        <f>VLOOKUP(C797,[1]CBRO2015!B:AK,7,0)</f>
        <v>Cuculidae</v>
      </c>
      <c r="C797" s="4" t="s">
        <v>52</v>
      </c>
      <c r="D797">
        <v>1</v>
      </c>
      <c r="L797" t="s">
        <v>581</v>
      </c>
      <c r="M797" t="s">
        <v>331</v>
      </c>
      <c r="R797" t="s">
        <v>511</v>
      </c>
      <c r="S797" t="str">
        <f>VLOOKUP(C797,[1]CBRO2015!B:AK,2,0)</f>
        <v>alma-de-gato</v>
      </c>
      <c r="T797" t="str">
        <f>VLOOKUP(C797,[1]CBRO2015!B:AK,25,0)</f>
        <v>L</v>
      </c>
      <c r="U797" t="str">
        <f>VLOOKUP(C797,[1]CBRO2015!B:AK,32,0)</f>
        <v>F</v>
      </c>
      <c r="V797">
        <f>VLOOKUP(C797,[1]CBRO2015!B:AK,33,0)</f>
        <v>0</v>
      </c>
      <c r="W797">
        <f>VLOOKUP(C797,[1]CBRO2015!B:AK,34,0)</f>
        <v>0</v>
      </c>
      <c r="X797">
        <f>VLOOKUP(C797,[2]matriz_atualizada!A:AK,10,0)</f>
        <v>0</v>
      </c>
      <c r="Y797" t="str">
        <f>VLOOKUP(C797,[2]matriz_atualizada!A:AK,9,0)</f>
        <v>LC</v>
      </c>
    </row>
    <row r="798" spans="1:25" hidden="1" x14ac:dyDescent="0.25">
      <c r="A798">
        <f>VLOOKUP(C798,[1]CBRO2015!B:AK,3,0)</f>
        <v>979</v>
      </c>
      <c r="B798" t="str">
        <f>VLOOKUP(C798,[1]CBRO2015!B:AK,7,0)</f>
        <v>Cuculidae</v>
      </c>
      <c r="C798" s="4" t="s">
        <v>309</v>
      </c>
      <c r="D798">
        <v>1</v>
      </c>
      <c r="L798" t="s">
        <v>581</v>
      </c>
      <c r="M798" t="s">
        <v>331</v>
      </c>
      <c r="R798" t="s">
        <v>511</v>
      </c>
      <c r="S798" t="str">
        <f>VLOOKUP(C798,[1]CBRO2015!B:AK,2,0)</f>
        <v>papa-lagarta-de-asa-vermelha</v>
      </c>
      <c r="T798" t="str">
        <f>VLOOKUP(C798,[1]CBRO2015!B:AK,25,0)</f>
        <v>M</v>
      </c>
      <c r="U798" t="str">
        <f>VLOOKUP(C798,[1]CBRO2015!B:AK,32,0)</f>
        <v>F</v>
      </c>
      <c r="V798">
        <f>VLOOKUP(C798,[1]CBRO2015!B:AK,33,0)</f>
        <v>0</v>
      </c>
      <c r="W798">
        <f>VLOOKUP(C798,[1]CBRO2015!B:AK,34,0)</f>
        <v>0</v>
      </c>
      <c r="X798">
        <f>VLOOKUP(C798,[2]matriz_atualizada!A:AK,10,0)</f>
        <v>0</v>
      </c>
      <c r="Y798" t="str">
        <f>VLOOKUP(C798,[2]matriz_atualizada!A:AK,9,0)</f>
        <v>LC</v>
      </c>
    </row>
    <row r="799" spans="1:25" hidden="1" x14ac:dyDescent="0.25">
      <c r="A799">
        <f>VLOOKUP(C799,[1]CBRO2015!B:AK,3,0)</f>
        <v>1087</v>
      </c>
      <c r="B799" t="str">
        <f>VLOOKUP(C799,[1]CBRO2015!B:AK,7,0)</f>
        <v>Nyctibiidae</v>
      </c>
      <c r="C799" s="4" t="s">
        <v>310</v>
      </c>
      <c r="D799">
        <v>1</v>
      </c>
      <c r="L799" t="s">
        <v>581</v>
      </c>
      <c r="M799" t="s">
        <v>331</v>
      </c>
      <c r="R799" t="s">
        <v>511</v>
      </c>
      <c r="S799" t="str">
        <f>VLOOKUP(C799,[1]CBRO2015!B:AK,2,0)</f>
        <v>urutau</v>
      </c>
      <c r="T799" t="str">
        <f>VLOOKUP(C799,[1]CBRO2015!B:AK,25,0)</f>
        <v>L</v>
      </c>
      <c r="U799" t="str">
        <f>VLOOKUP(C799,[1]CBRO2015!B:AK,32,0)</f>
        <v>F</v>
      </c>
      <c r="V799">
        <f>VLOOKUP(C799,[1]CBRO2015!B:AK,33,0)</f>
        <v>0</v>
      </c>
      <c r="W799">
        <f>VLOOKUP(C799,[1]CBRO2015!B:AK,34,0)</f>
        <v>0</v>
      </c>
      <c r="X799">
        <f>VLOOKUP(C799,[2]matriz_atualizada!A:AK,10,0)</f>
        <v>0</v>
      </c>
      <c r="Y799" t="str">
        <f>VLOOKUP(C799,[2]matriz_atualizada!A:AK,9,0)</f>
        <v>LC</v>
      </c>
    </row>
    <row r="800" spans="1:25" hidden="1" x14ac:dyDescent="0.25">
      <c r="A800">
        <f>VLOOKUP(C800,[1]CBRO2015!B:AK,3,0)</f>
        <v>1094</v>
      </c>
      <c r="B800" t="str">
        <f>VLOOKUP(C800,[1]CBRO2015!B:AK,7,0)</f>
        <v>Caprimulgidae</v>
      </c>
      <c r="C800" s="4" t="s">
        <v>460</v>
      </c>
      <c r="D800">
        <v>1</v>
      </c>
      <c r="L800" t="s">
        <v>581</v>
      </c>
      <c r="M800" t="s">
        <v>331</v>
      </c>
      <c r="R800" t="s">
        <v>511</v>
      </c>
      <c r="S800" t="str">
        <f>VLOOKUP(C800,[1]CBRO2015!B:AK,2,0)</f>
        <v>bacurau-ocelado</v>
      </c>
      <c r="T800" t="str">
        <f>VLOOKUP(C800,[1]CBRO2015!B:AK,25,0)</f>
        <v>M</v>
      </c>
      <c r="U800" t="str">
        <f>VLOOKUP(C800,[1]CBRO2015!B:AK,32,0)</f>
        <v>F</v>
      </c>
      <c r="V800">
        <f>VLOOKUP(C800,[1]CBRO2015!B:AK,33,0)</f>
        <v>0</v>
      </c>
      <c r="W800">
        <f>VLOOKUP(C800,[1]CBRO2015!B:AK,34,0)</f>
        <v>0</v>
      </c>
      <c r="X800">
        <f>VLOOKUP(C800,[2]matriz_atualizada!A:AK,10,0)</f>
        <v>0</v>
      </c>
      <c r="Y800" t="str">
        <f>VLOOKUP(C800,[2]matriz_atualizada!A:AK,9,0)</f>
        <v>LC</v>
      </c>
    </row>
    <row r="801" spans="1:26" hidden="1" x14ac:dyDescent="0.25">
      <c r="A801">
        <f>VLOOKUP(C801,[1]CBRO2015!B:AK,3,0)</f>
        <v>1098</v>
      </c>
      <c r="B801" t="str">
        <f>VLOOKUP(C801,[1]CBRO2015!B:AK,7,0)</f>
        <v>Caprimulgidae</v>
      </c>
      <c r="C801" s="4" t="s">
        <v>341</v>
      </c>
      <c r="D801">
        <v>1</v>
      </c>
      <c r="L801" t="s">
        <v>581</v>
      </c>
      <c r="M801" t="s">
        <v>331</v>
      </c>
      <c r="R801" t="s">
        <v>511</v>
      </c>
      <c r="S801" t="str">
        <f>VLOOKUP(C801,[1]CBRO2015!B:AK,2,0)</f>
        <v>joão-corta-pau</v>
      </c>
      <c r="T801" t="str">
        <f>VLOOKUP(C801,[1]CBRO2015!B:AK,25,0)</f>
        <v>L</v>
      </c>
      <c r="U801" t="str">
        <f>VLOOKUP(C801,[1]CBRO2015!B:AK,32,0)</f>
        <v>F</v>
      </c>
      <c r="V801">
        <f>VLOOKUP(C801,[1]CBRO2015!B:AK,33,0)</f>
        <v>0</v>
      </c>
      <c r="W801">
        <f>VLOOKUP(C801,[1]CBRO2015!B:AK,34,0)</f>
        <v>0</v>
      </c>
      <c r="X801">
        <f>VLOOKUP(C801,[2]matriz_atualizada!A:AK,10,0)</f>
        <v>0</v>
      </c>
      <c r="Y801" t="str">
        <f>VLOOKUP(C801,[2]matriz_atualizada!A:AK,9,0)</f>
        <v>LC</v>
      </c>
    </row>
    <row r="802" spans="1:26" hidden="1" x14ac:dyDescent="0.25">
      <c r="A802">
        <f>VLOOKUP(C802,[1]CBRO2015!B:AK,3,0)</f>
        <v>1105</v>
      </c>
      <c r="B802" t="str">
        <f>VLOOKUP(C802,[1]CBRO2015!B:AK,7,0)</f>
        <v>Caprimulgidae</v>
      </c>
      <c r="C802" s="4" t="s">
        <v>342</v>
      </c>
      <c r="D802">
        <v>1</v>
      </c>
      <c r="L802" t="s">
        <v>581</v>
      </c>
      <c r="M802" t="s">
        <v>331</v>
      </c>
      <c r="R802" t="s">
        <v>511</v>
      </c>
      <c r="S802" t="str">
        <f>VLOOKUP(C802,[1]CBRO2015!B:AK,2,0)</f>
        <v>tuju</v>
      </c>
      <c r="T802" t="str">
        <f>VLOOKUP(C802,[1]CBRO2015!B:AK,25,0)</f>
        <v>M</v>
      </c>
      <c r="U802" t="str">
        <f>VLOOKUP(C802,[1]CBRO2015!B:AK,32,0)</f>
        <v>F</v>
      </c>
      <c r="V802">
        <f>VLOOKUP(C802,[1]CBRO2015!B:AK,33,0)</f>
        <v>0</v>
      </c>
      <c r="W802">
        <f>VLOOKUP(C802,[1]CBRO2015!B:AK,34,0)</f>
        <v>0</v>
      </c>
      <c r="X802">
        <f>VLOOKUP(C802,[2]matriz_atualizada!A:AK,10,0)</f>
        <v>0</v>
      </c>
      <c r="Y802" t="str">
        <f>VLOOKUP(C802,[2]matriz_atualizada!A:AK,9,0)</f>
        <v>LC</v>
      </c>
    </row>
    <row r="803" spans="1:26" hidden="1" x14ac:dyDescent="0.25">
      <c r="A803">
        <f>VLOOKUP(C803,[1]CBRO2015!B:AK,3,0)</f>
        <v>1117</v>
      </c>
      <c r="B803" t="str">
        <f>VLOOKUP(C803,[1]CBRO2015!B:AK,7,0)</f>
        <v>Caprimulgidae</v>
      </c>
      <c r="C803" s="4" t="s">
        <v>311</v>
      </c>
      <c r="D803">
        <v>1</v>
      </c>
      <c r="L803" t="s">
        <v>581</v>
      </c>
      <c r="M803" t="s">
        <v>331</v>
      </c>
      <c r="R803" t="s">
        <v>511</v>
      </c>
      <c r="S803" t="str">
        <f>VLOOKUP(C803,[1]CBRO2015!B:AK,2,0)</f>
        <v>bacurau</v>
      </c>
      <c r="T803" t="str">
        <f>VLOOKUP(C803,[1]CBRO2015!B:AK,25,0)</f>
        <v>L</v>
      </c>
      <c r="U803" t="str">
        <f>VLOOKUP(C803,[1]CBRO2015!B:AK,32,0)</f>
        <v>F</v>
      </c>
      <c r="V803">
        <f>VLOOKUP(C803,[1]CBRO2015!B:AK,33,0)</f>
        <v>0</v>
      </c>
      <c r="W803">
        <f>VLOOKUP(C803,[1]CBRO2015!B:AK,34,0)</f>
        <v>0</v>
      </c>
      <c r="X803">
        <f>VLOOKUP(C803,[2]matriz_atualizada!A:AK,10,0)</f>
        <v>0</v>
      </c>
      <c r="Y803" t="str">
        <f>VLOOKUP(C803,[2]matriz_atualizada!A:AK,9,0)</f>
        <v>LC</v>
      </c>
    </row>
    <row r="804" spans="1:26" hidden="1" x14ac:dyDescent="0.25">
      <c r="A804">
        <f>VLOOKUP(C804,[1]CBRO2015!B:AK,3,0)</f>
        <v>1125</v>
      </c>
      <c r="B804" t="str">
        <f>VLOOKUP(C804,[1]CBRO2015!B:AK,7,0)</f>
        <v>Caprimulgidae</v>
      </c>
      <c r="C804" s="4" t="s">
        <v>312</v>
      </c>
      <c r="D804">
        <v>1</v>
      </c>
      <c r="L804" t="s">
        <v>581</v>
      </c>
      <c r="M804" t="s">
        <v>331</v>
      </c>
      <c r="R804" t="s">
        <v>511</v>
      </c>
      <c r="S804" t="str">
        <f>VLOOKUP(C804,[1]CBRO2015!B:AK,2,0)</f>
        <v>bacurau-chintã</v>
      </c>
      <c r="T804" t="str">
        <f>VLOOKUP(C804,[1]CBRO2015!B:AK,25,0)</f>
        <v>L</v>
      </c>
      <c r="U804" t="str">
        <f>VLOOKUP(C804,[1]CBRO2015!B:AK,32,0)</f>
        <v>F</v>
      </c>
      <c r="V804">
        <f>VLOOKUP(C804,[1]CBRO2015!B:AK,33,0)</f>
        <v>0</v>
      </c>
      <c r="W804">
        <f>VLOOKUP(C804,[1]CBRO2015!B:AK,34,0)</f>
        <v>0</v>
      </c>
      <c r="X804">
        <f>VLOOKUP(C804,[2]matriz_atualizada!A:AK,10,0)</f>
        <v>0</v>
      </c>
      <c r="Y804">
        <f>VLOOKUP(C804,[2]matriz_atualizada!A:AK,9,0)</f>
        <v>0</v>
      </c>
    </row>
    <row r="805" spans="1:26" hidden="1" x14ac:dyDescent="0.25">
      <c r="A805">
        <f>VLOOKUP(C805,[1]CBRO2015!B:AK,3,0)</f>
        <v>1130</v>
      </c>
      <c r="B805" t="str">
        <f>VLOOKUP(C805,[1]CBRO2015!B:AK,7,0)</f>
        <v>Caprimulgidae</v>
      </c>
      <c r="C805" s="4" t="s">
        <v>343</v>
      </c>
      <c r="D805">
        <v>1</v>
      </c>
      <c r="L805" t="s">
        <v>581</v>
      </c>
      <c r="M805" t="s">
        <v>331</v>
      </c>
      <c r="R805" t="s">
        <v>511</v>
      </c>
      <c r="S805" t="str">
        <f>VLOOKUP(C805,[1]CBRO2015!B:AK,2,0)</f>
        <v>bacurau-da-telha</v>
      </c>
      <c r="T805" t="str">
        <f>VLOOKUP(C805,[1]CBRO2015!B:AK,25,0)</f>
        <v>L</v>
      </c>
      <c r="U805" t="str">
        <f>VLOOKUP(C805,[1]CBRO2015!B:AK,32,0)</f>
        <v>N</v>
      </c>
      <c r="V805">
        <f>VLOOKUP(C805,[1]CBRO2015!B:AK,33,0)</f>
        <v>0</v>
      </c>
      <c r="W805">
        <f>VLOOKUP(C805,[1]CBRO2015!B:AK,34,0)</f>
        <v>0</v>
      </c>
      <c r="X805">
        <f>VLOOKUP(C805,[2]matriz_atualizada!A:AK,10,0)</f>
        <v>0</v>
      </c>
      <c r="Y805">
        <f>VLOOKUP(C805,[2]matriz_atualizada!A:AK,9,0)</f>
        <v>0</v>
      </c>
    </row>
    <row r="806" spans="1:26" hidden="1" x14ac:dyDescent="0.25">
      <c r="A806">
        <f>VLOOKUP(C806,[1]CBRO2015!B:AK,3,0)</f>
        <v>1142</v>
      </c>
      <c r="B806" t="str">
        <f>VLOOKUP(C806,[1]CBRO2015!B:AK,7,0)</f>
        <v>Caprimulgidae</v>
      </c>
      <c r="C806" s="4" t="s">
        <v>313</v>
      </c>
      <c r="D806">
        <v>1</v>
      </c>
      <c r="L806" t="s">
        <v>581</v>
      </c>
      <c r="M806" t="s">
        <v>331</v>
      </c>
      <c r="R806" t="s">
        <v>511</v>
      </c>
      <c r="S806" t="str">
        <f>VLOOKUP(C806,[1]CBRO2015!B:AK,2,0)</f>
        <v>bacurau-tesoura</v>
      </c>
      <c r="T806" t="str">
        <f>VLOOKUP(C806,[1]CBRO2015!B:AK,25,0)</f>
        <v>L</v>
      </c>
      <c r="U806" t="str">
        <f>VLOOKUP(C806,[1]CBRO2015!B:AK,32,0)</f>
        <v>N</v>
      </c>
      <c r="V806">
        <f>VLOOKUP(C806,[1]CBRO2015!B:AK,33,0)</f>
        <v>0</v>
      </c>
      <c r="W806">
        <f>VLOOKUP(C806,[1]CBRO2015!B:AK,34,0)</f>
        <v>0</v>
      </c>
      <c r="X806">
        <f>VLOOKUP(C806,[2]matriz_atualizada!A:AK,10,0)</f>
        <v>0</v>
      </c>
      <c r="Y806" t="str">
        <f>VLOOKUP(C806,[2]matriz_atualizada!A:AK,9,0)</f>
        <v>LC</v>
      </c>
    </row>
    <row r="807" spans="1:26" x14ac:dyDescent="0.25">
      <c r="A807">
        <f>VLOOKUP(C807,[1]CBRO2015!B:AK,3,0)</f>
        <v>1172</v>
      </c>
      <c r="B807" t="str">
        <f>VLOOKUP(C807,[1]CBRO2015!B:AK,7,0)</f>
        <v>Apodidae</v>
      </c>
      <c r="C807" s="4" t="s">
        <v>461</v>
      </c>
      <c r="D807">
        <v>1</v>
      </c>
      <c r="L807" t="s">
        <v>581</v>
      </c>
      <c r="M807" t="s">
        <v>331</v>
      </c>
      <c r="R807" t="s">
        <v>511</v>
      </c>
      <c r="S807" t="str">
        <f>VLOOKUP(C807,[1]CBRO2015!B:AK,2,0)</f>
        <v>taperuçu-preto</v>
      </c>
      <c r="T807" t="e">
        <f>VLOOKUP(C807,[1]CBRO2015!B:AK,25,0)</f>
        <v>#N/A</v>
      </c>
      <c r="U807">
        <f>VLOOKUP(C807,[1]CBRO2015!B:AK,32,0)</f>
        <v>0</v>
      </c>
      <c r="V807">
        <f>VLOOKUP(C807,[1]CBRO2015!B:AK,33,0)</f>
        <v>0</v>
      </c>
      <c r="W807">
        <f>VLOOKUP(C807,[1]CBRO2015!B:AK,34,0)</f>
        <v>0</v>
      </c>
      <c r="X807">
        <f>VLOOKUP(C807,[2]matriz_atualizada!A:AK,10,0)</f>
        <v>0</v>
      </c>
      <c r="Y807" t="str">
        <f>VLOOKUP(C807,[2]matriz_atualizada!A:AK,9,0)</f>
        <v>LC</v>
      </c>
    </row>
    <row r="808" spans="1:26" hidden="1" x14ac:dyDescent="0.25">
      <c r="A808">
        <f>VLOOKUP(C808,[1]CBRO2015!B:AK,3,0)</f>
        <v>1176</v>
      </c>
      <c r="B808" t="str">
        <f>VLOOKUP(C808,[1]CBRO2015!B:AK,7,0)</f>
        <v>Apodidae</v>
      </c>
      <c r="C808" s="4" t="s">
        <v>345</v>
      </c>
      <c r="D808">
        <v>1</v>
      </c>
      <c r="L808" t="s">
        <v>581</v>
      </c>
      <c r="M808" t="s">
        <v>331</v>
      </c>
      <c r="R808" t="s">
        <v>511</v>
      </c>
      <c r="S808" t="str">
        <f>VLOOKUP(C808,[1]CBRO2015!B:AK,2,0)</f>
        <v>taperuçu-de-coleira-branca</v>
      </c>
      <c r="T808" t="str">
        <f>VLOOKUP(C808,[1]CBRO2015!B:AK,25,0)</f>
        <v>L</v>
      </c>
      <c r="U808" t="str">
        <f>VLOOKUP(C808,[1]CBRO2015!B:AK,32,0)</f>
        <v>F</v>
      </c>
      <c r="V808">
        <f>VLOOKUP(C808,[1]CBRO2015!B:AK,33,0)</f>
        <v>0</v>
      </c>
      <c r="W808">
        <f>VLOOKUP(C808,[1]CBRO2015!B:AK,34,0)</f>
        <v>0</v>
      </c>
      <c r="X808">
        <f>VLOOKUP(C808,[2]matriz_atualizada!A:AK,10,0)</f>
        <v>0</v>
      </c>
      <c r="Y808" t="str">
        <f>VLOOKUP(C808,[2]matriz_atualizada!A:AK,9,0)</f>
        <v>LC</v>
      </c>
    </row>
    <row r="809" spans="1:26" hidden="1" x14ac:dyDescent="0.25">
      <c r="A809">
        <f>VLOOKUP(C809,[1]CBRO2015!B:AK,3,0)</f>
        <v>1194</v>
      </c>
      <c r="B809" t="str">
        <f>VLOOKUP(C809,[1]CBRO2015!B:AK,7,0)</f>
        <v>Apodidae</v>
      </c>
      <c r="C809" s="4" t="s">
        <v>315</v>
      </c>
      <c r="D809">
        <v>1</v>
      </c>
      <c r="L809" t="s">
        <v>581</v>
      </c>
      <c r="M809" t="s">
        <v>331</v>
      </c>
      <c r="R809" t="s">
        <v>511</v>
      </c>
      <c r="S809" t="str">
        <f>VLOOKUP(C809,[1]CBRO2015!B:AK,2,0)</f>
        <v>andorinhão-do-temporal</v>
      </c>
      <c r="T809" t="str">
        <f>VLOOKUP(C809,[1]CBRO2015!B:AK,25,0)</f>
        <v>L</v>
      </c>
      <c r="U809" t="str">
        <f>VLOOKUP(C809,[1]CBRO2015!B:AK,32,0)</f>
        <v>F</v>
      </c>
      <c r="V809">
        <f>VLOOKUP(C809,[1]CBRO2015!B:AK,33,0)</f>
        <v>0</v>
      </c>
      <c r="W809">
        <f>VLOOKUP(C809,[1]CBRO2015!B:AK,34,0)</f>
        <v>0</v>
      </c>
      <c r="X809">
        <f>VLOOKUP(C809,[2]matriz_atualizada!A:AK,10,0)</f>
        <v>0</v>
      </c>
      <c r="Y809" t="str">
        <f>VLOOKUP(C809,[2]matriz_atualizada!A:AK,9,0)</f>
        <v>LC</v>
      </c>
    </row>
    <row r="810" spans="1:26" hidden="1" x14ac:dyDescent="0.25">
      <c r="A810">
        <f>VLOOKUP(C810,[1]CBRO2015!B:AK,3,0)</f>
        <v>1287</v>
      </c>
      <c r="B810" t="str">
        <f>VLOOKUP(C810,[1]CBRO2015!B:AK,7,0)</f>
        <v>Trochilidae</v>
      </c>
      <c r="C810" s="4" t="s">
        <v>317</v>
      </c>
      <c r="D810">
        <v>1</v>
      </c>
      <c r="L810" t="s">
        <v>581</v>
      </c>
      <c r="M810" t="s">
        <v>331</v>
      </c>
      <c r="R810" t="s">
        <v>511</v>
      </c>
      <c r="S810" t="str">
        <f>VLOOKUP(C810,[1]CBRO2015!B:AK,2,0)</f>
        <v>beija-flor-preto</v>
      </c>
      <c r="T810" t="str">
        <f>VLOOKUP(C810,[1]CBRO2015!B:AK,25,0)</f>
        <v>M</v>
      </c>
      <c r="U810" t="str">
        <f>VLOOKUP(C810,[1]CBRO2015!B:AK,32,0)</f>
        <v>F</v>
      </c>
      <c r="V810">
        <f>VLOOKUP(C810,[1]CBRO2015!B:AK,33,0)</f>
        <v>0</v>
      </c>
      <c r="W810">
        <f>VLOOKUP(C810,[1]CBRO2015!B:AK,34,0)</f>
        <v>0</v>
      </c>
      <c r="X810">
        <f>VLOOKUP(C810,[2]matriz_atualizada!A:AK,10,0)</f>
        <v>0</v>
      </c>
      <c r="Y810" t="str">
        <f>VLOOKUP(C810,[2]matriz_atualizada!A:AK,9,0)</f>
        <v>LC</v>
      </c>
    </row>
    <row r="811" spans="1:26" hidden="1" x14ac:dyDescent="0.25">
      <c r="A811">
        <f>VLOOKUP(C811,[1]CBRO2015!B:AK,3,0)</f>
        <v>1244</v>
      </c>
      <c r="B811" t="str">
        <f>VLOOKUP(C811,[1]CBRO2015!B:AK,7,0)</f>
        <v>Trochilidae</v>
      </c>
      <c r="C811" s="4" t="s">
        <v>318</v>
      </c>
      <c r="D811">
        <v>1</v>
      </c>
      <c r="L811" t="s">
        <v>581</v>
      </c>
      <c r="M811" t="s">
        <v>331</v>
      </c>
      <c r="R811" t="s">
        <v>511</v>
      </c>
      <c r="S811" t="str">
        <f>VLOOKUP(C811,[1]CBRO2015!B:AK,2,0)</f>
        <v>rabo-branco-acanelado</v>
      </c>
      <c r="T811" t="str">
        <f>VLOOKUP(C811,[1]CBRO2015!B:AK,25,0)</f>
        <v>L</v>
      </c>
      <c r="U811" t="str">
        <f>VLOOKUP(C811,[1]CBRO2015!B:AK,32,0)</f>
        <v>F</v>
      </c>
      <c r="V811">
        <f>VLOOKUP(C811,[1]CBRO2015!B:AK,33,0)</f>
        <v>0</v>
      </c>
      <c r="W811">
        <f>VLOOKUP(C811,[1]CBRO2015!B:AK,34,0)</f>
        <v>0</v>
      </c>
      <c r="X811">
        <f>VLOOKUP(C811,[2]matriz_atualizada!A:AK,10,0)</f>
        <v>0</v>
      </c>
      <c r="Y811" t="str">
        <f>VLOOKUP(C811,[2]matriz_atualizada!A:AK,9,0)</f>
        <v>LC</v>
      </c>
    </row>
    <row r="812" spans="1:26" hidden="1" x14ac:dyDescent="0.25">
      <c r="A812">
        <f>VLOOKUP(C812,[1]CBRO2015!B:AK,3,0)</f>
        <v>1245</v>
      </c>
      <c r="B812" t="str">
        <f>VLOOKUP(C812,[1]CBRO2015!B:AK,7,0)</f>
        <v>Trochilidae</v>
      </c>
      <c r="C812" s="4" t="s">
        <v>348</v>
      </c>
      <c r="D812">
        <v>1</v>
      </c>
      <c r="L812" t="s">
        <v>581</v>
      </c>
      <c r="M812" t="s">
        <v>331</v>
      </c>
      <c r="R812" t="s">
        <v>511</v>
      </c>
      <c r="S812" t="str">
        <f>VLOOKUP(C812,[1]CBRO2015!B:AK,2,0)</f>
        <v>rabo-branco-de-garganta-rajada</v>
      </c>
      <c r="T812" t="str">
        <f>VLOOKUP(C812,[1]CBRO2015!B:AK,25,0)</f>
        <v>M</v>
      </c>
      <c r="U812" t="str">
        <f>VLOOKUP(C812,[1]CBRO2015!B:AK,32,0)</f>
        <v>F</v>
      </c>
      <c r="V812" t="str">
        <f>VLOOKUP(C812,[1]CBRO2015!B:AK,33,0)</f>
        <v>MA</v>
      </c>
      <c r="W812">
        <f>VLOOKUP(C812,[1]CBRO2015!B:AK,34,0)</f>
        <v>0</v>
      </c>
      <c r="X812">
        <f>VLOOKUP(C812,[2]matriz_atualizada!A:AK,10,0)</f>
        <v>0</v>
      </c>
      <c r="Y812" t="str">
        <f>VLOOKUP(C812,[2]matriz_atualizada!A:AK,9,0)</f>
        <v>LC</v>
      </c>
    </row>
    <row r="813" spans="1:26" hidden="1" x14ac:dyDescent="0.25">
      <c r="A813">
        <f>VLOOKUP(C813,[1]CBRO2015!B:AK,3,0)</f>
        <v>1294</v>
      </c>
      <c r="B813" t="str">
        <f>VLOOKUP(C813,[1]CBRO2015!B:AK,7,0)</f>
        <v>Trochilidae</v>
      </c>
      <c r="C813" s="4" t="s">
        <v>319</v>
      </c>
      <c r="D813">
        <v>1</v>
      </c>
      <c r="L813" t="s">
        <v>581</v>
      </c>
      <c r="M813" t="s">
        <v>331</v>
      </c>
      <c r="R813" t="s">
        <v>511</v>
      </c>
      <c r="S813" t="str">
        <f>VLOOKUP(C813,[1]CBRO2015!B:AK,2,0)</f>
        <v>beija-flor-de-orelha-violeta</v>
      </c>
      <c r="T813" t="str">
        <f>VLOOKUP(C813,[1]CBRO2015!B:AK,25,0)</f>
        <v>L</v>
      </c>
      <c r="U813" t="str">
        <f>VLOOKUP(C813,[1]CBRO2015!B:AK,32,0)</f>
        <v>N</v>
      </c>
      <c r="V813">
        <f>VLOOKUP(C813,[1]CBRO2015!B:AK,33,0)</f>
        <v>0</v>
      </c>
      <c r="W813">
        <f>VLOOKUP(C813,[1]CBRO2015!B:AK,34,0)</f>
        <v>0</v>
      </c>
      <c r="X813">
        <f>VLOOKUP(C813,[2]matriz_atualizada!A:AK,10,0)</f>
        <v>0</v>
      </c>
      <c r="Y813" t="str">
        <f>VLOOKUP(C813,[2]matriz_atualizada!A:AK,9,0)</f>
        <v>LC</v>
      </c>
    </row>
    <row r="814" spans="1:26" hidden="1" x14ac:dyDescent="0.25">
      <c r="A814">
        <f>VLOOKUP(C814,[1]CBRO2015!B:AK,3,0)</f>
        <v>1419</v>
      </c>
      <c r="B814" t="str">
        <f>VLOOKUP(C814,[1]CBRO2015!B:AK,7,0)</f>
        <v>Trochilidae</v>
      </c>
      <c r="C814" s="4" t="s">
        <v>462</v>
      </c>
      <c r="D814">
        <v>1</v>
      </c>
      <c r="L814" t="s">
        <v>581</v>
      </c>
      <c r="M814" t="s">
        <v>331</v>
      </c>
      <c r="R814" t="s">
        <v>511</v>
      </c>
      <c r="S814" t="str">
        <f>VLOOKUP(C814,[1]CBRO2015!B:AK,2,0)</f>
        <v>beija-flor-de-bochecha-azul</v>
      </c>
      <c r="T814" t="str">
        <f>VLOOKUP(C814,[1]CBRO2015!B:AK,25,0)</f>
        <v>M</v>
      </c>
      <c r="U814" t="str">
        <f>VLOOKUP(C814,[1]CBRO2015!B:AK,32,0)</f>
        <v>F</v>
      </c>
      <c r="V814">
        <f>VLOOKUP(C814,[1]CBRO2015!B:AK,33,0)</f>
        <v>0</v>
      </c>
      <c r="W814">
        <f>VLOOKUP(C814,[1]CBRO2015!B:AK,34,0)</f>
        <v>0</v>
      </c>
      <c r="X814">
        <f>VLOOKUP(C814,[2]matriz_atualizada!A:AK,10,0)</f>
        <v>0</v>
      </c>
      <c r="Y814" t="str">
        <f>VLOOKUP(C814,[2]matriz_atualizada!A:AK,9,0)</f>
        <v>LC</v>
      </c>
    </row>
    <row r="815" spans="1:26" hidden="1" x14ac:dyDescent="0.25">
      <c r="A815">
        <f>VLOOKUP(C815,[1]CBRO2015!B:AK,3,0)</f>
        <v>1297</v>
      </c>
      <c r="B815" t="str">
        <f>VLOOKUP(C815,[1]CBRO2015!B:AK,7,0)</f>
        <v>Trochilidae</v>
      </c>
      <c r="C815" s="4" t="s">
        <v>321</v>
      </c>
      <c r="D815">
        <v>1</v>
      </c>
      <c r="L815" t="s">
        <v>581</v>
      </c>
      <c r="M815" t="s">
        <v>331</v>
      </c>
      <c r="R815" t="s">
        <v>511</v>
      </c>
      <c r="S815" t="str">
        <f>VLOOKUP(C815,[1]CBRO2015!B:AK,2,0)</f>
        <v>beija-flor-de-veste-preta</v>
      </c>
      <c r="T815" t="str">
        <f>VLOOKUP(C815,[1]CBRO2015!B:AK,25,0)</f>
        <v>L</v>
      </c>
      <c r="U815" t="str">
        <f>VLOOKUP(C815,[1]CBRO2015!B:AK,32,0)</f>
        <v>F</v>
      </c>
      <c r="V815">
        <f>VLOOKUP(C815,[1]CBRO2015!B:AK,33,0)</f>
        <v>0</v>
      </c>
      <c r="W815">
        <f>VLOOKUP(C815,[1]CBRO2015!B:AK,34,0)</f>
        <v>0</v>
      </c>
      <c r="X815">
        <f>VLOOKUP(C815,[2]matriz_atualizada!A:AK,10,0)</f>
        <v>0</v>
      </c>
      <c r="Y815" t="str">
        <f>VLOOKUP(C815,[2]matriz_atualizada!A:AK,9,0)</f>
        <v>LC</v>
      </c>
    </row>
    <row r="816" spans="1:26" hidden="1" x14ac:dyDescent="0.25">
      <c r="A816">
        <f>VLOOKUP(C816,[1]CBRO2015!B:AK,3,0)</f>
        <v>1316</v>
      </c>
      <c r="B816" t="str">
        <f>VLOOKUP(C816,[1]CBRO2015!B:AK,7,0)</f>
        <v>Trochilidae</v>
      </c>
      <c r="C816" t="s">
        <v>350</v>
      </c>
      <c r="D816">
        <v>1</v>
      </c>
      <c r="L816" t="s">
        <v>581</v>
      </c>
      <c r="M816" t="s">
        <v>331</v>
      </c>
      <c r="R816" t="s">
        <v>511</v>
      </c>
      <c r="S816" t="str">
        <f>VLOOKUP(C816,[1]CBRO2015!B:AK,2,0)</f>
        <v>topetinho-verde</v>
      </c>
      <c r="T816" t="str">
        <f>VLOOKUP(C816,[1]CBRO2015!B:AK,25,0)</f>
        <v>L</v>
      </c>
      <c r="U816" t="str">
        <f>VLOOKUP(C816,[1]CBRO2015!B:AK,32,0)</f>
        <v>F</v>
      </c>
      <c r="V816">
        <f>VLOOKUP(C816,[1]CBRO2015!B:AK,33,0)</f>
        <v>0</v>
      </c>
      <c r="W816">
        <f>VLOOKUP(C816,[1]CBRO2015!B:AK,34,0)</f>
        <v>0</v>
      </c>
      <c r="X816">
        <f>VLOOKUP(C816,[2]matriz_atualizada!A:AK,10,0)</f>
        <v>0</v>
      </c>
      <c r="Y816" t="str">
        <f>VLOOKUP(C816,[2]matriz_atualizada!A:AK,9,0)</f>
        <v>NT</v>
      </c>
      <c r="Z816">
        <v>1</v>
      </c>
    </row>
    <row r="817" spans="1:25" hidden="1" x14ac:dyDescent="0.25">
      <c r="A817">
        <f>VLOOKUP(C817,[1]CBRO2015!B:AK,3,0)</f>
        <v>1428</v>
      </c>
      <c r="B817" t="str">
        <f>VLOOKUP(C817,[1]CBRO2015!B:AK,7,0)</f>
        <v>Trochilidae</v>
      </c>
      <c r="C817" t="s">
        <v>322</v>
      </c>
      <c r="D817">
        <v>1</v>
      </c>
      <c r="L817" t="s">
        <v>581</v>
      </c>
      <c r="M817" t="s">
        <v>331</v>
      </c>
      <c r="R817" t="s">
        <v>511</v>
      </c>
      <c r="S817" t="str">
        <f>VLOOKUP(C817,[1]CBRO2015!B:AK,2,0)</f>
        <v>bico-reto-de-banda-branca</v>
      </c>
      <c r="T817" t="str">
        <f>VLOOKUP(C817,[1]CBRO2015!B:AK,25,0)</f>
        <v>M</v>
      </c>
      <c r="U817" t="str">
        <f>VLOOKUP(C817,[1]CBRO2015!B:AK,32,0)</f>
        <v>F</v>
      </c>
      <c r="V817">
        <f>VLOOKUP(C817,[1]CBRO2015!B:AK,33,0)</f>
        <v>0</v>
      </c>
      <c r="W817">
        <f>VLOOKUP(C817,[1]CBRO2015!B:AK,34,0)</f>
        <v>0</v>
      </c>
      <c r="X817">
        <f>VLOOKUP(C817,[2]matriz_atualizada!A:AK,10,0)</f>
        <v>0</v>
      </c>
      <c r="Y817" t="str">
        <f>VLOOKUP(C817,[2]matriz_atualizada!A:AK,9,0)</f>
        <v>LC</v>
      </c>
    </row>
    <row r="818" spans="1:25" hidden="1" x14ac:dyDescent="0.25">
      <c r="A818">
        <f>VLOOKUP(C818,[1]CBRO2015!B:AK,3,0)</f>
        <v>1431</v>
      </c>
      <c r="B818" t="str">
        <f>VLOOKUP(C818,[1]CBRO2015!B:AK,7,0)</f>
        <v>Trochilidae</v>
      </c>
      <c r="C818" t="s">
        <v>324</v>
      </c>
      <c r="D818">
        <v>1</v>
      </c>
      <c r="L818" t="s">
        <v>581</v>
      </c>
      <c r="M818" t="s">
        <v>331</v>
      </c>
      <c r="R818" t="s">
        <v>511</v>
      </c>
      <c r="S818" t="str">
        <f>VLOOKUP(C818,[1]CBRO2015!B:AK,2,0)</f>
        <v>estrelinha-ametista</v>
      </c>
      <c r="T818" t="str">
        <f>VLOOKUP(C818,[1]CBRO2015!B:AK,25,0)</f>
        <v>L</v>
      </c>
      <c r="U818" t="str">
        <f>VLOOKUP(C818,[1]CBRO2015!B:AK,32,0)</f>
        <v>F</v>
      </c>
      <c r="V818">
        <f>VLOOKUP(C818,[1]CBRO2015!B:AK,33,0)</f>
        <v>0</v>
      </c>
      <c r="W818">
        <f>VLOOKUP(C818,[1]CBRO2015!B:AK,34,0)</f>
        <v>0</v>
      </c>
      <c r="X818">
        <f>VLOOKUP(C818,[2]matriz_atualizada!A:AK,10,0)</f>
        <v>0</v>
      </c>
      <c r="Y818" t="str">
        <f>VLOOKUP(C818,[2]matriz_atualizada!A:AK,9,0)</f>
        <v>LC</v>
      </c>
    </row>
    <row r="819" spans="1:25" hidden="1" x14ac:dyDescent="0.25">
      <c r="A819">
        <f>VLOOKUP(C819,[1]CBRO2015!B:AK,3,0)</f>
        <v>1335</v>
      </c>
      <c r="B819" t="str">
        <f>VLOOKUP(C819,[1]CBRO2015!B:AK,7,0)</f>
        <v>Trochilidae</v>
      </c>
      <c r="C819" t="s">
        <v>325</v>
      </c>
      <c r="D819">
        <v>1</v>
      </c>
      <c r="L819" t="s">
        <v>581</v>
      </c>
      <c r="M819" t="s">
        <v>331</v>
      </c>
      <c r="R819" t="s">
        <v>511</v>
      </c>
      <c r="S819" t="str">
        <f>VLOOKUP(C819,[1]CBRO2015!B:AK,2,0)</f>
        <v>besourinho-de-bico-vermelho</v>
      </c>
      <c r="T819" t="str">
        <f>VLOOKUP(C819,[1]CBRO2015!B:AK,25,0)</f>
        <v>L</v>
      </c>
      <c r="U819" t="str">
        <f>VLOOKUP(C819,[1]CBRO2015!B:AK,32,0)</f>
        <v>N</v>
      </c>
      <c r="V819">
        <f>VLOOKUP(C819,[1]CBRO2015!B:AK,33,0)</f>
        <v>0</v>
      </c>
      <c r="W819">
        <f>VLOOKUP(C819,[1]CBRO2015!B:AK,34,0)</f>
        <v>0</v>
      </c>
      <c r="X819">
        <f>VLOOKUP(C819,[2]matriz_atualizada!A:AK,10,0)</f>
        <v>0</v>
      </c>
      <c r="Y819" t="str">
        <f>VLOOKUP(C819,[2]matriz_atualizada!A:AK,9,0)</f>
        <v>LC</v>
      </c>
    </row>
    <row r="820" spans="1:25" hidden="1" x14ac:dyDescent="0.25">
      <c r="A820">
        <f>VLOOKUP(C820,[1]CBRO2015!B:AK,3,0)</f>
        <v>1354</v>
      </c>
      <c r="B820" t="str">
        <f>VLOOKUP(C820,[1]CBRO2015!B:AK,7,0)</f>
        <v>Trochilidae</v>
      </c>
      <c r="C820" t="s">
        <v>351</v>
      </c>
      <c r="D820">
        <v>1</v>
      </c>
      <c r="L820" t="s">
        <v>581</v>
      </c>
      <c r="M820" t="s">
        <v>331</v>
      </c>
      <c r="R820" t="s">
        <v>511</v>
      </c>
      <c r="S820" t="str">
        <f>VLOOKUP(C820,[1]CBRO2015!B:AK,2,0)</f>
        <v>beija-flor-de-fronte-violeta</v>
      </c>
      <c r="T820" t="str">
        <f>VLOOKUP(C820,[1]CBRO2015!B:AK,25,0)</f>
        <v>M</v>
      </c>
      <c r="U820" t="str">
        <f>VLOOKUP(C820,[1]CBRO2015!B:AK,32,0)</f>
        <v>F</v>
      </c>
      <c r="V820" t="str">
        <f>VLOOKUP(C820,[1]CBRO2015!B:AK,33,0)</f>
        <v>MA</v>
      </c>
      <c r="W820">
        <f>VLOOKUP(C820,[1]CBRO2015!B:AK,34,0)</f>
        <v>0</v>
      </c>
      <c r="X820">
        <f>VLOOKUP(C820,[2]matriz_atualizada!A:AK,10,0)</f>
        <v>0</v>
      </c>
      <c r="Y820" t="str">
        <f>VLOOKUP(C820,[2]matriz_atualizada!A:AK,9,0)</f>
        <v>LC</v>
      </c>
    </row>
    <row r="821" spans="1:25" hidden="1" x14ac:dyDescent="0.25">
      <c r="A821">
        <f>VLOOKUP(C821,[1]CBRO2015!B:AK,3,0)</f>
        <v>1278</v>
      </c>
      <c r="B821" t="str">
        <f>VLOOKUP(C821,[1]CBRO2015!B:AK,7,0)</f>
        <v>Trochilidae</v>
      </c>
      <c r="C821" t="s">
        <v>326</v>
      </c>
      <c r="D821">
        <v>1</v>
      </c>
      <c r="L821" t="s">
        <v>581</v>
      </c>
      <c r="M821" t="s">
        <v>331</v>
      </c>
      <c r="R821" t="s">
        <v>511</v>
      </c>
      <c r="S821" t="str">
        <f>VLOOKUP(C821,[1]CBRO2015!B:AK,2,0)</f>
        <v>beija-flor-tesoura</v>
      </c>
      <c r="T821" t="str">
        <f>VLOOKUP(C821,[1]CBRO2015!B:AK,25,0)</f>
        <v>L</v>
      </c>
      <c r="U821" t="str">
        <f>VLOOKUP(C821,[1]CBRO2015!B:AK,32,0)</f>
        <v>N</v>
      </c>
      <c r="V821">
        <f>VLOOKUP(C821,[1]CBRO2015!B:AK,33,0)</f>
        <v>0</v>
      </c>
      <c r="W821">
        <f>VLOOKUP(C821,[1]CBRO2015!B:AK,34,0)</f>
        <v>0</v>
      </c>
      <c r="X821">
        <f>VLOOKUP(C821,[2]matriz_atualizada!A:AK,10,0)</f>
        <v>0</v>
      </c>
      <c r="Y821" t="str">
        <f>VLOOKUP(C821,[2]matriz_atualizada!A:AK,9,0)</f>
        <v>LC</v>
      </c>
    </row>
    <row r="822" spans="1:25" hidden="1" x14ac:dyDescent="0.25">
      <c r="A822">
        <f>VLOOKUP(C822,[1]CBRO2015!B:AK,3,0)</f>
        <v>1385</v>
      </c>
      <c r="B822" t="str">
        <f>VLOOKUP(C822,[1]CBRO2015!B:AK,7,0)</f>
        <v>Trochilidae</v>
      </c>
      <c r="C822" t="s">
        <v>353</v>
      </c>
      <c r="D822">
        <v>1</v>
      </c>
      <c r="L822" t="s">
        <v>581</v>
      </c>
      <c r="M822" t="s">
        <v>331</v>
      </c>
      <c r="R822" t="s">
        <v>511</v>
      </c>
      <c r="S822" t="str">
        <f>VLOOKUP(C822,[1]CBRO2015!B:AK,2,0)</f>
        <v>beija-flor-de-banda-branca</v>
      </c>
      <c r="T822" t="str">
        <f>VLOOKUP(C822,[1]CBRO2015!B:AK,25,0)</f>
        <v>L</v>
      </c>
      <c r="U822" t="str">
        <f>VLOOKUP(C822,[1]CBRO2015!B:AK,32,0)</f>
        <v>F</v>
      </c>
      <c r="V822">
        <f>VLOOKUP(C822,[1]CBRO2015!B:AK,33,0)</f>
        <v>0</v>
      </c>
      <c r="W822">
        <f>VLOOKUP(C822,[1]CBRO2015!B:AK,34,0)</f>
        <v>0</v>
      </c>
      <c r="X822" t="e">
        <f>VLOOKUP(C822,[2]matriz_atualizada!A:AK,10,0)</f>
        <v>#N/A</v>
      </c>
      <c r="Y822" t="e">
        <f>VLOOKUP(C822,[2]matriz_atualizada!A:AK,9,0)</f>
        <v>#N/A</v>
      </c>
    </row>
    <row r="823" spans="1:25" hidden="1" x14ac:dyDescent="0.25">
      <c r="A823">
        <f>VLOOKUP(C823,[1]CBRO2015!B:AK,3,0)</f>
        <v>1369</v>
      </c>
      <c r="B823" t="str">
        <f>VLOOKUP(C823,[1]CBRO2015!B:AK,7,0)</f>
        <v>Trochilidae</v>
      </c>
      <c r="C823" t="s">
        <v>354</v>
      </c>
      <c r="D823">
        <v>1</v>
      </c>
      <c r="L823" t="s">
        <v>581</v>
      </c>
      <c r="M823" t="s">
        <v>331</v>
      </c>
      <c r="R823" t="s">
        <v>511</v>
      </c>
      <c r="S823" t="str">
        <f>VLOOKUP(C823,[1]CBRO2015!B:AK,2,0)</f>
        <v>beija-flor-de-papo-branco</v>
      </c>
      <c r="T823" t="str">
        <f>VLOOKUP(C823,[1]CBRO2015!B:AK,25,0)</f>
        <v>L</v>
      </c>
      <c r="U823" t="str">
        <f>VLOOKUP(C823,[1]CBRO2015!B:AK,32,0)</f>
        <v>F</v>
      </c>
      <c r="V823" t="str">
        <f>VLOOKUP(C823,[1]CBRO2015!B:AK,33,0)</f>
        <v>MA</v>
      </c>
      <c r="W823">
        <f>VLOOKUP(C823,[1]CBRO2015!B:AK,34,0)</f>
        <v>0</v>
      </c>
      <c r="X823">
        <f>VLOOKUP(C823,[2]matriz_atualizada!A:AK,10,0)</f>
        <v>0</v>
      </c>
      <c r="Y823" t="str">
        <f>VLOOKUP(C823,[2]matriz_atualizada!A:AK,9,0)</f>
        <v>LC</v>
      </c>
    </row>
    <row r="824" spans="1:25" hidden="1" x14ac:dyDescent="0.25">
      <c r="A824">
        <f>VLOOKUP(C824,[1]CBRO2015!B:AK,3,0)</f>
        <v>1399</v>
      </c>
      <c r="B824" t="str">
        <f>VLOOKUP(C824,[1]CBRO2015!B:AK,7,0)</f>
        <v>Trochilidae</v>
      </c>
      <c r="C824" t="s">
        <v>327</v>
      </c>
      <c r="D824">
        <v>1</v>
      </c>
      <c r="L824" t="s">
        <v>581</v>
      </c>
      <c r="M824" t="s">
        <v>331</v>
      </c>
      <c r="R824" t="s">
        <v>511</v>
      </c>
      <c r="S824" t="str">
        <f>VLOOKUP(C824,[1]CBRO2015!B:AK,2,0)</f>
        <v>beija-flor-de-peito-azul</v>
      </c>
      <c r="T824" t="str">
        <f>VLOOKUP(C824,[1]CBRO2015!B:AK,25,0)</f>
        <v>L</v>
      </c>
      <c r="U824" t="str">
        <f>VLOOKUP(C824,[1]CBRO2015!B:AK,32,0)</f>
        <v>F</v>
      </c>
      <c r="V824">
        <f>VLOOKUP(C824,[1]CBRO2015!B:AK,33,0)</f>
        <v>0</v>
      </c>
      <c r="W824">
        <f>VLOOKUP(C824,[1]CBRO2015!B:AK,34,0)</f>
        <v>0</v>
      </c>
      <c r="X824" t="e">
        <f>VLOOKUP(C824,[2]matriz_atualizada!A:AK,10,0)</f>
        <v>#N/A</v>
      </c>
      <c r="Y824" t="e">
        <f>VLOOKUP(C824,[2]matriz_atualizada!A:AK,9,0)</f>
        <v>#N/A</v>
      </c>
    </row>
    <row r="825" spans="1:25" hidden="1" x14ac:dyDescent="0.25">
      <c r="A825">
        <f>VLOOKUP(C825,[1]CBRO2015!B:AK,3,0)</f>
        <v>599</v>
      </c>
      <c r="B825" t="str">
        <f>VLOOKUP(C825,[1]CBRO2015!B:AK,7,0)</f>
        <v>Aramidae</v>
      </c>
      <c r="C825" t="s">
        <v>75</v>
      </c>
      <c r="D825">
        <v>1</v>
      </c>
      <c r="L825" t="s">
        <v>581</v>
      </c>
      <c r="M825" t="s">
        <v>331</v>
      </c>
      <c r="R825" t="s">
        <v>511</v>
      </c>
      <c r="S825" t="str">
        <f>VLOOKUP(C825,[1]CBRO2015!B:AK,2,0)</f>
        <v>carão</v>
      </c>
      <c r="T825" t="str">
        <f>VLOOKUP(C825,[1]CBRO2015!B:AK,25,0)</f>
        <v>M</v>
      </c>
      <c r="U825" t="str">
        <f>VLOOKUP(C825,[1]CBRO2015!B:AK,32,0)</f>
        <v>A</v>
      </c>
      <c r="V825">
        <f>VLOOKUP(C825,[1]CBRO2015!B:AK,33,0)</f>
        <v>0</v>
      </c>
      <c r="W825">
        <f>VLOOKUP(C825,[1]CBRO2015!B:AK,34,0)</f>
        <v>0</v>
      </c>
      <c r="X825">
        <f>VLOOKUP(C825,[2]matriz_atualizada!A:AK,10,0)</f>
        <v>0</v>
      </c>
      <c r="Y825" t="str">
        <f>VLOOKUP(C825,[2]matriz_atualizada!A:AK,9,0)</f>
        <v>LC</v>
      </c>
    </row>
    <row r="826" spans="1:25" hidden="1" x14ac:dyDescent="0.25">
      <c r="A826">
        <f>VLOOKUP(C826,[1]CBRO2015!B:AK,3,0)</f>
        <v>677</v>
      </c>
      <c r="B826" t="str">
        <f>VLOOKUP(C826,[1]CBRO2015!B:AK,7,0)</f>
        <v>Rallidae</v>
      </c>
      <c r="C826" t="s">
        <v>328</v>
      </c>
      <c r="D826">
        <v>1</v>
      </c>
      <c r="L826" t="s">
        <v>581</v>
      </c>
      <c r="M826" t="s">
        <v>331</v>
      </c>
      <c r="R826" t="s">
        <v>511</v>
      </c>
      <c r="S826" t="str">
        <f>VLOOKUP(C826,[1]CBRO2015!B:AK,2,0)</f>
        <v>frango-d'água-azul</v>
      </c>
      <c r="T826" t="str">
        <f>VLOOKUP(C826,[1]CBRO2015!B:AK,25,0)</f>
        <v>L</v>
      </c>
      <c r="U826" t="str">
        <f>VLOOKUP(C826,[1]CBRO2015!B:AK,32,0)</f>
        <v>A</v>
      </c>
      <c r="V826">
        <f>VLOOKUP(C826,[1]CBRO2015!B:AK,33,0)</f>
        <v>0</v>
      </c>
      <c r="W826">
        <f>VLOOKUP(C826,[1]CBRO2015!B:AK,34,0)</f>
        <v>0</v>
      </c>
      <c r="X826" t="e">
        <f>VLOOKUP(C826,[2]matriz_atualizada!A:AK,10,0)</f>
        <v>#N/A</v>
      </c>
      <c r="Y826" t="e">
        <f>VLOOKUP(C826,[2]matriz_atualizada!A:AK,9,0)</f>
        <v>#N/A</v>
      </c>
    </row>
    <row r="827" spans="1:25" hidden="1" x14ac:dyDescent="0.25">
      <c r="A827">
        <f>VLOOKUP(C827,[1]CBRO2015!B:AK,3,0)</f>
        <v>639</v>
      </c>
      <c r="B827" t="str">
        <f>VLOOKUP(C827,[1]CBRO2015!B:AK,7,0)</f>
        <v>Rallidae</v>
      </c>
      <c r="C827" t="s">
        <v>329</v>
      </c>
      <c r="D827">
        <v>1</v>
      </c>
      <c r="L827" t="s">
        <v>581</v>
      </c>
      <c r="M827" t="s">
        <v>331</v>
      </c>
      <c r="R827" t="s">
        <v>511</v>
      </c>
      <c r="S827" t="str">
        <f>VLOOKUP(C827,[1]CBRO2015!B:AK,2,0)</f>
        <v>sanã-parda</v>
      </c>
      <c r="T827" t="str">
        <f>VLOOKUP(C827,[1]CBRO2015!B:AK,25,0)</f>
        <v>L</v>
      </c>
      <c r="U827" t="str">
        <f>VLOOKUP(C827,[1]CBRO2015!B:AK,32,0)</f>
        <v>A</v>
      </c>
      <c r="V827">
        <f>VLOOKUP(C827,[1]CBRO2015!B:AK,33,0)</f>
        <v>0</v>
      </c>
      <c r="W827">
        <f>VLOOKUP(C827,[1]CBRO2015!B:AK,34,0)</f>
        <v>0</v>
      </c>
      <c r="X827">
        <f>VLOOKUP(C827,[2]matriz_atualizada!A:AK,10,0)</f>
        <v>0</v>
      </c>
      <c r="Y827" t="str">
        <f>VLOOKUP(C827,[2]matriz_atualizada!A:AK,9,0)</f>
        <v>LC</v>
      </c>
    </row>
    <row r="828" spans="1:25" hidden="1" x14ac:dyDescent="0.25">
      <c r="A828">
        <f>VLOOKUP(C828,[1]CBRO2015!B:AK,3,0)</f>
        <v>645</v>
      </c>
      <c r="B828" t="str">
        <f>VLOOKUP(C828,[1]CBRO2015!B:AK,7,0)</f>
        <v>Rallidae</v>
      </c>
      <c r="C828" t="s">
        <v>357</v>
      </c>
      <c r="D828">
        <v>1</v>
      </c>
      <c r="L828" t="s">
        <v>581</v>
      </c>
      <c r="M828" t="s">
        <v>331</v>
      </c>
      <c r="R828" t="s">
        <v>511</v>
      </c>
      <c r="S828" t="str">
        <f>VLOOKUP(C828,[1]CBRO2015!B:AK,2,0)</f>
        <v>sanã-vermelha</v>
      </c>
      <c r="T828" t="str">
        <f>VLOOKUP(C828,[1]CBRO2015!B:AK,25,0)</f>
        <v>M</v>
      </c>
      <c r="U828" t="str">
        <f>VLOOKUP(C828,[1]CBRO2015!B:AK,32,0)</f>
        <v>A</v>
      </c>
      <c r="V828">
        <f>VLOOKUP(C828,[1]CBRO2015!B:AK,33,0)</f>
        <v>0</v>
      </c>
      <c r="W828">
        <f>VLOOKUP(C828,[1]CBRO2015!B:AK,34,0)</f>
        <v>0</v>
      </c>
      <c r="X828">
        <f>VLOOKUP(C828,[2]matriz_atualizada!A:AK,10,0)</f>
        <v>0</v>
      </c>
      <c r="Y828" t="str">
        <f>VLOOKUP(C828,[2]matriz_atualizada!A:AK,9,0)</f>
        <v>LC</v>
      </c>
    </row>
    <row r="829" spans="1:25" hidden="1" x14ac:dyDescent="0.25">
      <c r="A829">
        <f>VLOOKUP(C829,[1]CBRO2015!B:AK,3,0)</f>
        <v>664</v>
      </c>
      <c r="B829" t="str">
        <f>VLOOKUP(C829,[1]CBRO2015!B:AK,7,0)</f>
        <v>Rallidae</v>
      </c>
      <c r="C829" t="s">
        <v>138</v>
      </c>
      <c r="D829">
        <v>1</v>
      </c>
      <c r="L829" t="s">
        <v>581</v>
      </c>
      <c r="M829" t="s">
        <v>331</v>
      </c>
      <c r="R829" t="s">
        <v>511</v>
      </c>
      <c r="S829" t="str">
        <f>VLOOKUP(C829,[1]CBRO2015!B:AK,2,0)</f>
        <v>saracura-sanã</v>
      </c>
      <c r="T829" t="str">
        <f>VLOOKUP(C829,[1]CBRO2015!B:AK,25,0)</f>
        <v>M</v>
      </c>
      <c r="U829" t="str">
        <f>VLOOKUP(C829,[1]CBRO2015!B:AK,32,0)</f>
        <v>A</v>
      </c>
      <c r="V829">
        <f>VLOOKUP(C829,[1]CBRO2015!B:AK,33,0)</f>
        <v>0</v>
      </c>
      <c r="W829">
        <f>VLOOKUP(C829,[1]CBRO2015!B:AK,34,0)</f>
        <v>0</v>
      </c>
      <c r="X829">
        <f>VLOOKUP(C829,[2]matriz_atualizada!A:AK,10,0)</f>
        <v>0</v>
      </c>
      <c r="Y829" t="str">
        <f>VLOOKUP(C829,[2]matriz_atualizada!A:AK,9,0)</f>
        <v>LC</v>
      </c>
    </row>
    <row r="830" spans="1:25" x14ac:dyDescent="0.25">
      <c r="A830">
        <f>VLOOKUP(C830,[1]CBRO2015!B:AK,3,0)</f>
        <v>666</v>
      </c>
      <c r="B830" t="str">
        <f>VLOOKUP(C830,[1]CBRO2015!B:AK,7,0)</f>
        <v>Rallidae</v>
      </c>
      <c r="C830" t="s">
        <v>358</v>
      </c>
      <c r="D830">
        <v>1</v>
      </c>
      <c r="L830" t="s">
        <v>581</v>
      </c>
      <c r="M830" t="s">
        <v>331</v>
      </c>
      <c r="R830" t="s">
        <v>511</v>
      </c>
      <c r="S830" t="str">
        <f>VLOOKUP(C830,[1]CBRO2015!B:AK,2,0)</f>
        <v>saracura-do-banhado</v>
      </c>
      <c r="T830" t="e">
        <f>VLOOKUP(C830,[1]CBRO2015!B:AK,25,0)</f>
        <v>#N/A</v>
      </c>
      <c r="U830">
        <f>VLOOKUP(C830,[1]CBRO2015!B:AK,32,0)</f>
        <v>0</v>
      </c>
      <c r="V830">
        <f>VLOOKUP(C830,[1]CBRO2015!B:AK,33,0)</f>
        <v>0</v>
      </c>
      <c r="W830">
        <f>VLOOKUP(C830,[1]CBRO2015!B:AK,34,0)</f>
        <v>0</v>
      </c>
      <c r="X830">
        <f>VLOOKUP(C830,[2]matriz_atualizada!A:AK,10,0)</f>
        <v>0</v>
      </c>
      <c r="Y830" t="str">
        <f>VLOOKUP(C830,[2]matriz_atualizada!A:AK,9,0)</f>
        <v>LC</v>
      </c>
    </row>
    <row r="831" spans="1:25" hidden="1" x14ac:dyDescent="0.25">
      <c r="A831">
        <f>VLOOKUP(C831,[1]CBRO2015!B:AK,3,0)</f>
        <v>624</v>
      </c>
      <c r="B831" t="str">
        <f>VLOOKUP(C831,[1]CBRO2015!B:AK,7,0)</f>
        <v>Rallidae</v>
      </c>
      <c r="C831" t="s">
        <v>139</v>
      </c>
      <c r="D831">
        <v>1</v>
      </c>
      <c r="L831" t="s">
        <v>581</v>
      </c>
      <c r="M831" t="s">
        <v>331</v>
      </c>
      <c r="R831" t="s">
        <v>511</v>
      </c>
      <c r="S831" t="str">
        <f>VLOOKUP(C831,[1]CBRO2015!B:AK,2,0)</f>
        <v>saracura-três-potes</v>
      </c>
      <c r="T831" t="str">
        <f>VLOOKUP(C831,[1]CBRO2015!B:AK,25,0)</f>
        <v>H</v>
      </c>
      <c r="U831" t="str">
        <f>VLOOKUP(C831,[1]CBRO2015!B:AK,32,0)</f>
        <v>F</v>
      </c>
      <c r="V831">
        <f>VLOOKUP(C831,[1]CBRO2015!B:AK,33,0)</f>
        <v>0</v>
      </c>
      <c r="W831">
        <f>VLOOKUP(C831,[1]CBRO2015!B:AK,34,0)</f>
        <v>0</v>
      </c>
      <c r="X831">
        <f>VLOOKUP(C831,[2]matriz_atualizada!A:AK,10,0)</f>
        <v>0</v>
      </c>
      <c r="Y831" t="str">
        <f>VLOOKUP(C831,[2]matriz_atualizada!A:AK,9,0)</f>
        <v>LC</v>
      </c>
    </row>
    <row r="832" spans="1:25" hidden="1" x14ac:dyDescent="0.25">
      <c r="A832">
        <f>VLOOKUP(C832,[1]CBRO2015!B:AK,3,0)</f>
        <v>628</v>
      </c>
      <c r="B832" t="str">
        <f>VLOOKUP(C832,[1]CBRO2015!B:AK,7,0)</f>
        <v>Rallidae</v>
      </c>
      <c r="C832" t="s">
        <v>359</v>
      </c>
      <c r="D832">
        <v>1</v>
      </c>
      <c r="L832" t="s">
        <v>581</v>
      </c>
      <c r="M832" t="s">
        <v>331</v>
      </c>
      <c r="R832" t="s">
        <v>511</v>
      </c>
      <c r="S832" t="str">
        <f>VLOOKUP(C832,[1]CBRO2015!B:AK,2,0)</f>
        <v>saracura-do-mato</v>
      </c>
      <c r="T832" t="str">
        <f>VLOOKUP(C832,[1]CBRO2015!B:AK,25,0)</f>
        <v>M</v>
      </c>
      <c r="U832" t="str">
        <f>VLOOKUP(C832,[1]CBRO2015!B:AK,32,0)</f>
        <v>F</v>
      </c>
      <c r="V832" t="str">
        <f>VLOOKUP(C832,[1]CBRO2015!B:AK,33,0)</f>
        <v>MA</v>
      </c>
      <c r="W832">
        <f>VLOOKUP(C832,[1]CBRO2015!B:AK,34,0)</f>
        <v>0</v>
      </c>
      <c r="X832">
        <f>VLOOKUP(C832,[2]matriz_atualizada!A:AK,10,0)</f>
        <v>0</v>
      </c>
      <c r="Y832" t="str">
        <f>VLOOKUP(C832,[2]matriz_atualizada!A:AK,9,0)</f>
        <v>LC</v>
      </c>
    </row>
    <row r="833" spans="1:26" hidden="1" x14ac:dyDescent="0.25">
      <c r="A833">
        <f>VLOOKUP(C833,[1]CBRO2015!B:AK,3,0)</f>
        <v>670</v>
      </c>
      <c r="B833" t="str">
        <f>VLOOKUP(C833,[1]CBRO2015!B:AK,7,0)</f>
        <v>Rallidae</v>
      </c>
      <c r="C833" t="s">
        <v>72</v>
      </c>
      <c r="D833">
        <v>1</v>
      </c>
      <c r="L833" t="s">
        <v>581</v>
      </c>
      <c r="M833" t="s">
        <v>331</v>
      </c>
      <c r="R833" t="s">
        <v>511</v>
      </c>
      <c r="S833" t="str">
        <f>VLOOKUP(C833,[1]CBRO2015!B:AK,2,0)</f>
        <v>galinha-d'água</v>
      </c>
      <c r="T833" t="str">
        <f>VLOOKUP(C833,[1]CBRO2015!B:AK,25,0)</f>
        <v>L</v>
      </c>
      <c r="U833" t="str">
        <f>VLOOKUP(C833,[1]CBRO2015!B:AK,32,0)</f>
        <v>A</v>
      </c>
      <c r="V833">
        <f>VLOOKUP(C833,[1]CBRO2015!B:AK,33,0)</f>
        <v>0</v>
      </c>
      <c r="W833">
        <f>VLOOKUP(C833,[1]CBRO2015!B:AK,34,0)</f>
        <v>0</v>
      </c>
      <c r="X833">
        <f>VLOOKUP(C833,[2]matriz_atualizada!A:AK,10,0)</f>
        <v>0</v>
      </c>
      <c r="Y833" t="str">
        <f>VLOOKUP(C833,[2]matriz_atualizada!A:AK,9,0)</f>
        <v>LC</v>
      </c>
    </row>
    <row r="834" spans="1:26" hidden="1" x14ac:dyDescent="0.25">
      <c r="A834">
        <f>VLOOKUP(C834,[1]CBRO2015!B:AK,3,0)</f>
        <v>691</v>
      </c>
      <c r="B834" t="str">
        <f>VLOOKUP(C834,[1]CBRO2015!B:AK,7,0)</f>
        <v>Charadriidae</v>
      </c>
      <c r="C834" t="s">
        <v>42</v>
      </c>
      <c r="D834">
        <v>1</v>
      </c>
      <c r="L834" t="s">
        <v>581</v>
      </c>
      <c r="M834" t="s">
        <v>331</v>
      </c>
      <c r="R834" t="s">
        <v>511</v>
      </c>
      <c r="S834" t="str">
        <f>VLOOKUP(C834,[1]CBRO2015!B:AK,2,0)</f>
        <v>quero-quero</v>
      </c>
      <c r="T834" t="str">
        <f>VLOOKUP(C834,[1]CBRO2015!B:AK,25,0)</f>
        <v>L</v>
      </c>
      <c r="U834" t="str">
        <f>VLOOKUP(C834,[1]CBRO2015!B:AK,32,0)</f>
        <v>N</v>
      </c>
      <c r="V834">
        <f>VLOOKUP(C834,[1]CBRO2015!B:AK,33,0)</f>
        <v>0</v>
      </c>
      <c r="W834">
        <f>VLOOKUP(C834,[1]CBRO2015!B:AK,34,0)</f>
        <v>0</v>
      </c>
      <c r="X834">
        <f>VLOOKUP(C834,[2]matriz_atualizada!A:AK,10,0)</f>
        <v>0</v>
      </c>
      <c r="Y834" t="str">
        <f>VLOOKUP(C834,[2]matriz_atualizada!A:AK,9,0)</f>
        <v>LC</v>
      </c>
    </row>
    <row r="835" spans="1:26" hidden="1" x14ac:dyDescent="0.25">
      <c r="A835">
        <f>VLOOKUP(C835,[1]CBRO2015!B:AK,3,0)</f>
        <v>717</v>
      </c>
      <c r="B835" t="str">
        <f>VLOOKUP(C835,[1]CBRO2015!B:AK,7,0)</f>
        <v>Recurvirostridae</v>
      </c>
      <c r="C835" t="s">
        <v>140</v>
      </c>
      <c r="D835">
        <v>1</v>
      </c>
      <c r="L835" t="s">
        <v>581</v>
      </c>
      <c r="M835" t="s">
        <v>331</v>
      </c>
      <c r="R835" t="s">
        <v>511</v>
      </c>
      <c r="S835" t="str">
        <f>VLOOKUP(C835,[1]CBRO2015!B:AK,2,0)</f>
        <v>pernilongo-de-costas-brancas</v>
      </c>
      <c r="T835" t="str">
        <f>VLOOKUP(C835,[1]CBRO2015!B:AK,25,0)</f>
        <v>M</v>
      </c>
      <c r="U835" t="str">
        <f>VLOOKUP(C835,[1]CBRO2015!B:AK,32,0)</f>
        <v>A</v>
      </c>
      <c r="V835">
        <f>VLOOKUP(C835,[1]CBRO2015!B:AK,33,0)</f>
        <v>0</v>
      </c>
      <c r="W835">
        <f>VLOOKUP(C835,[1]CBRO2015!B:AK,34,0)</f>
        <v>0</v>
      </c>
      <c r="X835">
        <f>VLOOKUP(C835,[2]matriz_atualizada!A:AK,10,0)</f>
        <v>0</v>
      </c>
      <c r="Y835">
        <f>VLOOKUP(C835,[2]matriz_atualizada!A:AK,9,0)</f>
        <v>0</v>
      </c>
    </row>
    <row r="836" spans="1:26" x14ac:dyDescent="0.25">
      <c r="A836">
        <f>VLOOKUP(C836,[1]CBRO2015!B:AK,3,0)</f>
        <v>774</v>
      </c>
      <c r="B836" t="str">
        <f>VLOOKUP(C836,[1]CBRO2015!B:AK,7,0)</f>
        <v>Scolopacidae</v>
      </c>
      <c r="C836" t="s">
        <v>463</v>
      </c>
      <c r="D836">
        <v>1</v>
      </c>
      <c r="L836" t="s">
        <v>581</v>
      </c>
      <c r="M836" t="s">
        <v>331</v>
      </c>
      <c r="R836" t="s">
        <v>511</v>
      </c>
      <c r="S836" t="str">
        <f>VLOOKUP(C836,[1]CBRO2015!B:AK,2,0)</f>
        <v>maçarico-de-sobre-branco</v>
      </c>
      <c r="T836" t="e">
        <f>VLOOKUP(C836,[1]CBRO2015!B:AK,25,0)</f>
        <v>#N/A</v>
      </c>
      <c r="U836">
        <f>VLOOKUP(C836,[1]CBRO2015!B:AK,32,0)</f>
        <v>0</v>
      </c>
      <c r="V836">
        <f>VLOOKUP(C836,[1]CBRO2015!B:AK,33,0)</f>
        <v>0</v>
      </c>
      <c r="W836">
        <f>VLOOKUP(C836,[1]CBRO2015!B:AK,34,0)</f>
        <v>0</v>
      </c>
      <c r="X836">
        <f>VLOOKUP(C836,[2]matriz_atualizada!A:AK,10,0)</f>
        <v>0</v>
      </c>
      <c r="Y836" t="str">
        <f>VLOOKUP(C836,[2]matriz_atualizada!A:AK,9,0)</f>
        <v>LC</v>
      </c>
    </row>
    <row r="837" spans="1:26" x14ac:dyDescent="0.25">
      <c r="A837">
        <f>VLOOKUP(C837,[1]CBRO2015!B:AK,3,0)</f>
        <v>776</v>
      </c>
      <c r="B837" t="str">
        <f>VLOOKUP(C837,[1]CBRO2015!B:AK,7,0)</f>
        <v>Scolopacidae</v>
      </c>
      <c r="C837" t="s">
        <v>362</v>
      </c>
      <c r="D837">
        <v>1</v>
      </c>
      <c r="L837" t="s">
        <v>581</v>
      </c>
      <c r="M837" t="s">
        <v>331</v>
      </c>
      <c r="R837" t="s">
        <v>511</v>
      </c>
      <c r="S837" t="str">
        <f>VLOOKUP(C837,[1]CBRO2015!B:AK,2,0)</f>
        <v>maçarico-de-colete</v>
      </c>
      <c r="T837" t="e">
        <f>VLOOKUP(C837,[1]CBRO2015!B:AK,25,0)</f>
        <v>#N/A</v>
      </c>
      <c r="U837">
        <f>VLOOKUP(C837,[1]CBRO2015!B:AK,32,0)</f>
        <v>0</v>
      </c>
      <c r="V837">
        <f>VLOOKUP(C837,[1]CBRO2015!B:AK,33,0)</f>
        <v>0</v>
      </c>
      <c r="W837">
        <f>VLOOKUP(C837,[1]CBRO2015!B:AK,34,0)</f>
        <v>0</v>
      </c>
      <c r="X837">
        <f>VLOOKUP(C837,[2]matriz_atualizada!A:AK,10,0)</f>
        <v>0</v>
      </c>
      <c r="Y837" t="str">
        <f>VLOOKUP(C837,[2]matriz_atualizada!A:AK,9,0)</f>
        <v>LC</v>
      </c>
    </row>
    <row r="838" spans="1:26" hidden="1" x14ac:dyDescent="0.25">
      <c r="A838">
        <f>VLOOKUP(C838,[1]CBRO2015!B:AK,3,0)</f>
        <v>728</v>
      </c>
      <c r="B838" t="str">
        <f>VLOOKUP(C838,[1]CBRO2015!B:AK,7,0)</f>
        <v>Scolopacidae</v>
      </c>
      <c r="C838" t="s">
        <v>363</v>
      </c>
      <c r="D838">
        <v>1</v>
      </c>
      <c r="L838" t="s">
        <v>581</v>
      </c>
      <c r="M838" t="s">
        <v>331</v>
      </c>
      <c r="R838" t="s">
        <v>511</v>
      </c>
      <c r="S838" t="str">
        <f>VLOOKUP(C838,[1]CBRO2015!B:AK,2,0)</f>
        <v>narceja</v>
      </c>
      <c r="T838" t="str">
        <f>VLOOKUP(C838,[1]CBRO2015!B:AK,25,0)</f>
        <v>L</v>
      </c>
      <c r="U838" t="str">
        <f>VLOOKUP(C838,[1]CBRO2015!B:AK,32,0)</f>
        <v>A</v>
      </c>
      <c r="V838">
        <f>VLOOKUP(C838,[1]CBRO2015!B:AK,33,0)</f>
        <v>0</v>
      </c>
      <c r="W838">
        <f>VLOOKUP(C838,[1]CBRO2015!B:AK,34,0)</f>
        <v>0</v>
      </c>
      <c r="X838">
        <f>VLOOKUP(C838,[2]matriz_atualizada!A:AK,10,0)</f>
        <v>0</v>
      </c>
      <c r="Y838" t="str">
        <f>VLOOKUP(C838,[2]matriz_atualizada!A:AK,9,0)</f>
        <v>LC</v>
      </c>
    </row>
    <row r="839" spans="1:26" hidden="1" x14ac:dyDescent="0.25">
      <c r="A839">
        <f>VLOOKUP(C839,[1]CBRO2015!B:AK,3,0)</f>
        <v>754</v>
      </c>
      <c r="B839" t="str">
        <f>VLOOKUP(C839,[1]CBRO2015!B:AK,7,0)</f>
        <v>Scolopacidae</v>
      </c>
      <c r="C839" t="s">
        <v>141</v>
      </c>
      <c r="D839">
        <v>1</v>
      </c>
      <c r="L839" t="s">
        <v>581</v>
      </c>
      <c r="M839" t="s">
        <v>331</v>
      </c>
      <c r="R839" t="s">
        <v>511</v>
      </c>
      <c r="S839" t="str">
        <f>VLOOKUP(C839,[1]CBRO2015!B:AK,2,0)</f>
        <v>maçarico-solitário</v>
      </c>
      <c r="T839" t="str">
        <f>VLOOKUP(C839,[1]CBRO2015!B:AK,25,0)</f>
        <v>L</v>
      </c>
      <c r="U839" t="str">
        <f>VLOOKUP(C839,[1]CBRO2015!B:AK,32,0)</f>
        <v>A</v>
      </c>
      <c r="V839">
        <f>VLOOKUP(C839,[1]CBRO2015!B:AK,33,0)</f>
        <v>0</v>
      </c>
      <c r="W839">
        <f>VLOOKUP(C839,[1]CBRO2015!B:AK,34,0)</f>
        <v>0</v>
      </c>
      <c r="X839">
        <f>VLOOKUP(C839,[2]matriz_atualizada!A:AK,10,0)</f>
        <v>0</v>
      </c>
      <c r="Y839" t="str">
        <f>VLOOKUP(C839,[2]matriz_atualizada!A:AK,9,0)</f>
        <v>LC</v>
      </c>
    </row>
    <row r="840" spans="1:26" x14ac:dyDescent="0.25">
      <c r="A840">
        <f>VLOOKUP(C840,[1]CBRO2015!B:AK,3,0)</f>
        <v>757</v>
      </c>
      <c r="B840" t="str">
        <f>VLOOKUP(C840,[1]CBRO2015!B:AK,7,0)</f>
        <v>Scolopacidae</v>
      </c>
      <c r="C840" t="s">
        <v>364</v>
      </c>
      <c r="D840">
        <v>1</v>
      </c>
      <c r="L840" t="s">
        <v>581</v>
      </c>
      <c r="M840" t="s">
        <v>331</v>
      </c>
      <c r="R840" t="s">
        <v>511</v>
      </c>
      <c r="S840" t="str">
        <f>VLOOKUP(C840,[1]CBRO2015!B:AK,2,0)</f>
        <v>maçarico-grande-de-perna-amarela</v>
      </c>
      <c r="T840" t="e">
        <f>VLOOKUP(C840,[1]CBRO2015!B:AK,25,0)</f>
        <v>#N/A</v>
      </c>
      <c r="U840">
        <f>VLOOKUP(C840,[1]CBRO2015!B:AK,32,0)</f>
        <v>0</v>
      </c>
      <c r="V840">
        <f>VLOOKUP(C840,[1]CBRO2015!B:AK,33,0)</f>
        <v>0</v>
      </c>
      <c r="W840">
        <f>VLOOKUP(C840,[1]CBRO2015!B:AK,34,0)</f>
        <v>0</v>
      </c>
      <c r="X840">
        <f>VLOOKUP(C840,[2]matriz_atualizada!A:AK,10,0)</f>
        <v>0</v>
      </c>
      <c r="Y840" t="str">
        <f>VLOOKUP(C840,[2]matriz_atualizada!A:AK,9,0)</f>
        <v>LC</v>
      </c>
    </row>
    <row r="841" spans="1:26" x14ac:dyDescent="0.25">
      <c r="A841">
        <f>VLOOKUP(C841,[1]CBRO2015!B:AK,3,0)</f>
        <v>761</v>
      </c>
      <c r="B841" t="str">
        <f>VLOOKUP(C841,[1]CBRO2015!B:AK,7,0)</f>
        <v>Scolopacidae</v>
      </c>
      <c r="C841" t="s">
        <v>516</v>
      </c>
      <c r="D841">
        <v>1</v>
      </c>
      <c r="L841" t="s">
        <v>581</v>
      </c>
      <c r="M841" t="s">
        <v>331</v>
      </c>
      <c r="R841" t="s">
        <v>511</v>
      </c>
      <c r="S841" t="str">
        <f>VLOOKUP(C841,[1]CBRO2015!B:AK,2,0)</f>
        <v>maçarico-de-perna-amarela</v>
      </c>
      <c r="T841" t="e">
        <f>VLOOKUP(C841,[1]CBRO2015!B:AK,25,0)</f>
        <v>#N/A</v>
      </c>
      <c r="U841">
        <f>VLOOKUP(C841,[1]CBRO2015!B:AK,32,0)</f>
        <v>0</v>
      </c>
      <c r="V841">
        <f>VLOOKUP(C841,[1]CBRO2015!B:AK,33,0)</f>
        <v>0</v>
      </c>
      <c r="W841">
        <f>VLOOKUP(C841,[1]CBRO2015!B:AK,34,0)</f>
        <v>0</v>
      </c>
      <c r="X841">
        <f>VLOOKUP(C841,[2]matriz_atualizada!A:AK,10,0)</f>
        <v>0</v>
      </c>
      <c r="Y841" t="str">
        <f>VLOOKUP(C841,[2]matriz_atualizada!A:AK,9,0)</f>
        <v>LC</v>
      </c>
    </row>
    <row r="842" spans="1:26" hidden="1" x14ac:dyDescent="0.25">
      <c r="A842">
        <f>VLOOKUP(C842,[1]CBRO2015!B:AK,3,0)</f>
        <v>789</v>
      </c>
      <c r="B842" t="str">
        <f>VLOOKUP(C842,[1]CBRO2015!B:AK,7,0)</f>
        <v>Jacanidae</v>
      </c>
      <c r="C842" t="s">
        <v>142</v>
      </c>
      <c r="D842">
        <v>1</v>
      </c>
      <c r="L842" t="s">
        <v>581</v>
      </c>
      <c r="M842" t="s">
        <v>331</v>
      </c>
      <c r="R842" t="s">
        <v>511</v>
      </c>
      <c r="S842" t="str">
        <f>VLOOKUP(C842,[1]CBRO2015!B:AK,2,0)</f>
        <v>jaçanã</v>
      </c>
      <c r="T842" t="str">
        <f>VLOOKUP(C842,[1]CBRO2015!B:AK,25,0)</f>
        <v>L</v>
      </c>
      <c r="U842" t="str">
        <f>VLOOKUP(C842,[1]CBRO2015!B:AK,32,0)</f>
        <v>A</v>
      </c>
      <c r="V842">
        <f>VLOOKUP(C842,[1]CBRO2015!B:AK,33,0)</f>
        <v>0</v>
      </c>
      <c r="W842">
        <f>VLOOKUP(C842,[1]CBRO2015!B:AK,34,0)</f>
        <v>0</v>
      </c>
      <c r="X842">
        <f>VLOOKUP(C842,[2]matriz_atualizada!A:AK,10,0)</f>
        <v>0</v>
      </c>
      <c r="Y842" t="str">
        <f>VLOOKUP(C842,[2]matriz_atualizada!A:AK,9,0)</f>
        <v>LC</v>
      </c>
    </row>
    <row r="843" spans="1:26" hidden="1" x14ac:dyDescent="0.25">
      <c r="A843">
        <f>VLOOKUP(C843,[1]CBRO2015!B:AK,3,0)</f>
        <v>878</v>
      </c>
      <c r="B843" t="str">
        <f>VLOOKUP(C843,[1]CBRO2015!B:AK,7,0)</f>
        <v>Rynchopidae</v>
      </c>
      <c r="C843" t="s">
        <v>143</v>
      </c>
      <c r="D843">
        <v>1</v>
      </c>
      <c r="L843" t="s">
        <v>581</v>
      </c>
      <c r="M843" t="s">
        <v>331</v>
      </c>
      <c r="R843" t="s">
        <v>511</v>
      </c>
      <c r="S843" t="str">
        <f>VLOOKUP(C843,[1]CBRO2015!B:AK,2,0)</f>
        <v>talha-mar</v>
      </c>
      <c r="T843" t="str">
        <f>VLOOKUP(C843,[1]CBRO2015!B:AK,25,0)</f>
        <v>H</v>
      </c>
      <c r="U843" t="str">
        <f>VLOOKUP(C843,[1]CBRO2015!B:AK,32,0)</f>
        <v>A</v>
      </c>
      <c r="V843">
        <f>VLOOKUP(C843,[1]CBRO2015!B:AK,33,0)</f>
        <v>0</v>
      </c>
      <c r="W843">
        <f>VLOOKUP(C843,[1]CBRO2015!B:AK,34,0)</f>
        <v>0</v>
      </c>
      <c r="X843">
        <f>VLOOKUP(C843,[2]matriz_atualizada!A:AK,10,0)</f>
        <v>0</v>
      </c>
      <c r="Y843" t="str">
        <f>VLOOKUP(C843,[2]matriz_atualizada!A:AK,9,0)</f>
        <v>LC</v>
      </c>
    </row>
    <row r="844" spans="1:26" hidden="1" x14ac:dyDescent="0.25">
      <c r="A844">
        <f>VLOOKUP(C844,[1]CBRO2015!B:AK,3,0)</f>
        <v>849</v>
      </c>
      <c r="B844" t="str">
        <f>VLOOKUP(C844,[1]CBRO2015!B:AK,7,0)</f>
        <v>Sternidae</v>
      </c>
      <c r="C844" t="s">
        <v>144</v>
      </c>
      <c r="D844">
        <v>1</v>
      </c>
      <c r="L844" t="s">
        <v>581</v>
      </c>
      <c r="M844" t="s">
        <v>331</v>
      </c>
      <c r="R844" t="s">
        <v>511</v>
      </c>
      <c r="S844" t="str">
        <f>VLOOKUP(C844,[1]CBRO2015!B:AK,2,0)</f>
        <v>trinta-réis-grande</v>
      </c>
      <c r="T844" t="str">
        <f>VLOOKUP(C844,[1]CBRO2015!B:AK,25,0)</f>
        <v>H</v>
      </c>
      <c r="U844" t="str">
        <f>VLOOKUP(C844,[1]CBRO2015!B:AK,32,0)</f>
        <v>A</v>
      </c>
      <c r="V844">
        <f>VLOOKUP(C844,[1]CBRO2015!B:AK,33,0)</f>
        <v>0</v>
      </c>
      <c r="W844" t="str">
        <f>VLOOKUP(C844,[1]CBRO2015!B:AK,34,0)</f>
        <v>VU</v>
      </c>
      <c r="X844">
        <f>VLOOKUP(C844,[2]matriz_atualizada!A:AK,10,0)</f>
        <v>0</v>
      </c>
      <c r="Y844" t="str">
        <f>VLOOKUP(C844,[2]matriz_atualizada!A:AK,9,0)</f>
        <v>LC</v>
      </c>
      <c r="Z844">
        <v>1</v>
      </c>
    </row>
    <row r="845" spans="1:26" hidden="1" x14ac:dyDescent="0.25">
      <c r="A845">
        <f>VLOOKUP(C845,[1]CBRO2015!B:AK,3,0)</f>
        <v>336</v>
      </c>
      <c r="B845" t="str">
        <f>VLOOKUP(C845,[1]CBRO2015!B:AK,7,0)</f>
        <v>Ciconiidae</v>
      </c>
      <c r="C845" t="s">
        <v>145</v>
      </c>
      <c r="D845">
        <v>1</v>
      </c>
      <c r="L845" t="s">
        <v>581</v>
      </c>
      <c r="M845" t="s">
        <v>331</v>
      </c>
      <c r="R845" t="s">
        <v>511</v>
      </c>
      <c r="S845" t="str">
        <f>VLOOKUP(C845,[1]CBRO2015!B:AK,2,0)</f>
        <v>cabeça-seca</v>
      </c>
      <c r="T845" t="str">
        <f>VLOOKUP(C845,[1]CBRO2015!B:AK,25,0)</f>
        <v>L</v>
      </c>
      <c r="U845" t="str">
        <f>VLOOKUP(C845,[1]CBRO2015!B:AK,32,0)</f>
        <v>A</v>
      </c>
      <c r="V845">
        <f>VLOOKUP(C845,[1]CBRO2015!B:AK,33,0)</f>
        <v>0</v>
      </c>
      <c r="W845">
        <f>VLOOKUP(C845,[1]CBRO2015!B:AK,34,0)</f>
        <v>0</v>
      </c>
      <c r="X845">
        <f>VLOOKUP(C845,[2]matriz_atualizada!A:AK,10,0)</f>
        <v>0</v>
      </c>
      <c r="Y845" t="str">
        <f>VLOOKUP(C845,[2]matriz_atualizada!A:AK,9,0)</f>
        <v>LC</v>
      </c>
    </row>
    <row r="846" spans="1:26" hidden="1" x14ac:dyDescent="0.25">
      <c r="A846">
        <f>VLOOKUP(C846,[1]CBRO2015!B:AK,3,0)</f>
        <v>364</v>
      </c>
      <c r="B846" t="str">
        <f>VLOOKUP(C846,[1]CBRO2015!B:AK,7,0)</f>
        <v>Anhingidae</v>
      </c>
      <c r="C846" t="s">
        <v>146</v>
      </c>
      <c r="D846">
        <v>1</v>
      </c>
      <c r="L846" t="s">
        <v>581</v>
      </c>
      <c r="M846" t="s">
        <v>331</v>
      </c>
      <c r="R846" t="s">
        <v>511</v>
      </c>
      <c r="S846" t="str">
        <f>VLOOKUP(C846,[1]CBRO2015!B:AK,2,0)</f>
        <v>biguatinga</v>
      </c>
      <c r="T846" t="str">
        <f>VLOOKUP(C846,[1]CBRO2015!B:AK,25,0)</f>
        <v>M</v>
      </c>
      <c r="U846" t="str">
        <f>VLOOKUP(C846,[1]CBRO2015!B:AK,32,0)</f>
        <v>A</v>
      </c>
      <c r="V846">
        <f>VLOOKUP(C846,[1]CBRO2015!B:AK,33,0)</f>
        <v>0</v>
      </c>
      <c r="W846">
        <f>VLOOKUP(C846,[1]CBRO2015!B:AK,34,0)</f>
        <v>0</v>
      </c>
      <c r="X846">
        <f>VLOOKUP(C846,[2]matriz_atualizada!A:AK,10,0)</f>
        <v>0</v>
      </c>
      <c r="Y846" t="str">
        <f>VLOOKUP(C846,[2]matriz_atualizada!A:AK,9,0)</f>
        <v>LC</v>
      </c>
    </row>
    <row r="847" spans="1:26" hidden="1" x14ac:dyDescent="0.25">
      <c r="A847">
        <f>VLOOKUP(C847,[1]CBRO2015!B:AK,3,0)</f>
        <v>358</v>
      </c>
      <c r="B847" t="str">
        <f>VLOOKUP(C847,[1]CBRO2015!B:AK,7,0)</f>
        <v>Phalacrocoracidae</v>
      </c>
      <c r="C847" t="s">
        <v>147</v>
      </c>
      <c r="D847">
        <v>1</v>
      </c>
      <c r="L847" t="s">
        <v>581</v>
      </c>
      <c r="M847" t="s">
        <v>331</v>
      </c>
      <c r="R847" t="s">
        <v>511</v>
      </c>
      <c r="S847" t="str">
        <f>VLOOKUP(C847,[1]CBRO2015!B:AK,2,0)</f>
        <v>biguá</v>
      </c>
      <c r="T847" t="str">
        <f>VLOOKUP(C847,[1]CBRO2015!B:AK,25,0)</f>
        <v>L</v>
      </c>
      <c r="U847" t="str">
        <f>VLOOKUP(C847,[1]CBRO2015!B:AK,32,0)</f>
        <v>A</v>
      </c>
      <c r="V847">
        <f>VLOOKUP(C847,[1]CBRO2015!B:AK,33,0)</f>
        <v>0</v>
      </c>
      <c r="W847">
        <f>VLOOKUP(C847,[1]CBRO2015!B:AK,34,0)</f>
        <v>0</v>
      </c>
      <c r="X847" t="e">
        <f>VLOOKUP(C847,[2]matriz_atualizada!A:AK,10,0)</f>
        <v>#N/A</v>
      </c>
      <c r="Y847" t="e">
        <f>VLOOKUP(C847,[2]matriz_atualizada!A:AK,9,0)</f>
        <v>#N/A</v>
      </c>
    </row>
    <row r="848" spans="1:26" hidden="1" x14ac:dyDescent="0.25">
      <c r="A848">
        <f>VLOOKUP(C848,[1]CBRO2015!B:AK,3,0)</f>
        <v>373</v>
      </c>
      <c r="B848" t="str">
        <f>VLOOKUP(C848,[1]CBRO2015!B:AK,7,0)</f>
        <v>Ardeidae</v>
      </c>
      <c r="C848" t="s">
        <v>148</v>
      </c>
      <c r="D848">
        <v>1</v>
      </c>
      <c r="L848" t="s">
        <v>581</v>
      </c>
      <c r="M848" t="s">
        <v>331</v>
      </c>
      <c r="R848" t="s">
        <v>511</v>
      </c>
      <c r="S848" t="str">
        <f>VLOOKUP(C848,[1]CBRO2015!B:AK,2,0)</f>
        <v>socó-boi</v>
      </c>
      <c r="T848" t="str">
        <f>VLOOKUP(C848,[1]CBRO2015!B:AK,25,0)</f>
        <v>M</v>
      </c>
      <c r="U848" t="str">
        <f>VLOOKUP(C848,[1]CBRO2015!B:AK,32,0)</f>
        <v>A</v>
      </c>
      <c r="V848">
        <f>VLOOKUP(C848,[1]CBRO2015!B:AK,33,0)</f>
        <v>0</v>
      </c>
      <c r="W848">
        <f>VLOOKUP(C848,[1]CBRO2015!B:AK,34,0)</f>
        <v>0</v>
      </c>
      <c r="X848">
        <f>VLOOKUP(C848,[2]matriz_atualizada!A:AK,10,0)</f>
        <v>0</v>
      </c>
      <c r="Y848" t="str">
        <f>VLOOKUP(C848,[2]matriz_atualizada!A:AK,9,0)</f>
        <v>LC</v>
      </c>
    </row>
    <row r="849" spans="1:26" hidden="1" x14ac:dyDescent="0.25">
      <c r="A849">
        <f>VLOOKUP(C849,[1]CBRO2015!B:AK,3,0)</f>
        <v>393</v>
      </c>
      <c r="B849" t="str">
        <f>VLOOKUP(C849,[1]CBRO2015!B:AK,7,0)</f>
        <v>Ardeidae</v>
      </c>
      <c r="C849" t="s">
        <v>149</v>
      </c>
      <c r="D849">
        <v>1</v>
      </c>
      <c r="L849" t="s">
        <v>581</v>
      </c>
      <c r="M849" t="s">
        <v>331</v>
      </c>
      <c r="R849" t="s">
        <v>511</v>
      </c>
      <c r="S849" t="str">
        <f>VLOOKUP(C849,[1]CBRO2015!B:AK,2,0)</f>
        <v>socó-dorminhoco</v>
      </c>
      <c r="T849" t="str">
        <f>VLOOKUP(C849,[1]CBRO2015!B:AK,25,0)</f>
        <v>L</v>
      </c>
      <c r="U849" t="str">
        <f>VLOOKUP(C849,[1]CBRO2015!B:AK,32,0)</f>
        <v>A</v>
      </c>
      <c r="V849">
        <f>VLOOKUP(C849,[1]CBRO2015!B:AK,33,0)</f>
        <v>0</v>
      </c>
      <c r="W849">
        <f>VLOOKUP(C849,[1]CBRO2015!B:AK,34,0)</f>
        <v>0</v>
      </c>
      <c r="X849">
        <f>VLOOKUP(C849,[2]matriz_atualizada!A:AK,10,0)</f>
        <v>0</v>
      </c>
      <c r="Y849" t="str">
        <f>VLOOKUP(C849,[2]matriz_atualizada!A:AK,9,0)</f>
        <v>LC</v>
      </c>
    </row>
    <row r="850" spans="1:26" hidden="1" x14ac:dyDescent="0.25">
      <c r="A850">
        <f>VLOOKUP(C850,[1]CBRO2015!B:AK,3,0)</f>
        <v>400</v>
      </c>
      <c r="B850" t="str">
        <f>VLOOKUP(C850,[1]CBRO2015!B:AK,7,0)</f>
        <v>Ardeidae</v>
      </c>
      <c r="C850" t="s">
        <v>150</v>
      </c>
      <c r="D850">
        <v>1</v>
      </c>
      <c r="L850" t="s">
        <v>581</v>
      </c>
      <c r="M850" t="s">
        <v>331</v>
      </c>
      <c r="R850" t="s">
        <v>511</v>
      </c>
      <c r="S850" t="str">
        <f>VLOOKUP(C850,[1]CBRO2015!B:AK,2,0)</f>
        <v>socozinho</v>
      </c>
      <c r="T850" t="str">
        <f>VLOOKUP(C850,[1]CBRO2015!B:AK,25,0)</f>
        <v>L</v>
      </c>
      <c r="U850" t="str">
        <f>VLOOKUP(C850,[1]CBRO2015!B:AK,32,0)</f>
        <v>A</v>
      </c>
      <c r="V850">
        <f>VLOOKUP(C850,[1]CBRO2015!B:AK,33,0)</f>
        <v>0</v>
      </c>
      <c r="W850">
        <f>VLOOKUP(C850,[1]CBRO2015!B:AK,34,0)</f>
        <v>0</v>
      </c>
      <c r="X850">
        <f>VLOOKUP(C850,[2]matriz_atualizada!A:AK,10,0)</f>
        <v>0</v>
      </c>
      <c r="Y850" t="str">
        <f>VLOOKUP(C850,[2]matriz_atualizada!A:AK,9,0)</f>
        <v>LC</v>
      </c>
    </row>
    <row r="851" spans="1:26" hidden="1" x14ac:dyDescent="0.25">
      <c r="A851">
        <f>VLOOKUP(C851,[1]CBRO2015!B:AK,3,0)</f>
        <v>406</v>
      </c>
      <c r="B851" t="str">
        <f>VLOOKUP(C851,[1]CBRO2015!B:AK,7,0)</f>
        <v>Ardeidae</v>
      </c>
      <c r="C851" t="s">
        <v>151</v>
      </c>
      <c r="D851">
        <v>1</v>
      </c>
      <c r="L851" t="s">
        <v>581</v>
      </c>
      <c r="M851" t="s">
        <v>331</v>
      </c>
      <c r="R851" t="s">
        <v>511</v>
      </c>
      <c r="S851" t="str">
        <f>VLOOKUP(C851,[1]CBRO2015!B:AK,2,0)</f>
        <v>garça-vaqueira</v>
      </c>
      <c r="T851" t="str">
        <f>VLOOKUP(C851,[1]CBRO2015!B:AK,25,0)</f>
        <v>L</v>
      </c>
      <c r="U851" t="str">
        <f>VLOOKUP(C851,[1]CBRO2015!B:AK,32,0)</f>
        <v>N</v>
      </c>
      <c r="V851">
        <f>VLOOKUP(C851,[1]CBRO2015!B:AK,33,0)</f>
        <v>0</v>
      </c>
      <c r="W851">
        <f>VLOOKUP(C851,[1]CBRO2015!B:AK,34,0)</f>
        <v>0</v>
      </c>
      <c r="X851">
        <f>VLOOKUP(C851,[2]matriz_atualizada!A:AK,10,0)</f>
        <v>0</v>
      </c>
      <c r="Y851" t="str">
        <f>VLOOKUP(C851,[2]matriz_atualizada!A:AK,9,0)</f>
        <v>LC</v>
      </c>
    </row>
    <row r="852" spans="1:26" hidden="1" x14ac:dyDescent="0.25">
      <c r="A852">
        <f>VLOOKUP(C852,[1]CBRO2015!B:AK,3,0)</f>
        <v>413</v>
      </c>
      <c r="B852" t="str">
        <f>VLOOKUP(C852,[1]CBRO2015!B:AK,7,0)</f>
        <v>Ardeidae</v>
      </c>
      <c r="C852" t="s">
        <v>152</v>
      </c>
      <c r="D852">
        <v>1</v>
      </c>
      <c r="L852" t="s">
        <v>581</v>
      </c>
      <c r="M852" t="s">
        <v>331</v>
      </c>
      <c r="R852" t="s">
        <v>511</v>
      </c>
      <c r="S852" t="str">
        <f>VLOOKUP(C852,[1]CBRO2015!B:AK,2,0)</f>
        <v>garça-moura</v>
      </c>
      <c r="T852" t="str">
        <f>VLOOKUP(C852,[1]CBRO2015!B:AK,25,0)</f>
        <v>L</v>
      </c>
      <c r="U852" t="str">
        <f>VLOOKUP(C852,[1]CBRO2015!B:AK,32,0)</f>
        <v>A</v>
      </c>
      <c r="V852">
        <f>VLOOKUP(C852,[1]CBRO2015!B:AK,33,0)</f>
        <v>0</v>
      </c>
      <c r="W852">
        <f>VLOOKUP(C852,[1]CBRO2015!B:AK,34,0)</f>
        <v>0</v>
      </c>
      <c r="X852">
        <f>VLOOKUP(C852,[2]matriz_atualizada!A:AK,10,0)</f>
        <v>0</v>
      </c>
      <c r="Y852" t="str">
        <f>VLOOKUP(C852,[2]matriz_atualizada!A:AK,9,0)</f>
        <v>LC</v>
      </c>
    </row>
    <row r="853" spans="1:26" hidden="1" x14ac:dyDescent="0.25">
      <c r="A853">
        <f>VLOOKUP(C853,[1]CBRO2015!B:AK,3,0)</f>
        <v>416</v>
      </c>
      <c r="B853" t="str">
        <f>VLOOKUP(C853,[1]CBRO2015!B:AK,7,0)</f>
        <v>Ardeidae</v>
      </c>
      <c r="C853" t="s">
        <v>153</v>
      </c>
      <c r="D853">
        <v>1</v>
      </c>
      <c r="L853" t="s">
        <v>581</v>
      </c>
      <c r="M853" t="s">
        <v>331</v>
      </c>
      <c r="R853" t="s">
        <v>511</v>
      </c>
      <c r="S853" t="str">
        <f>VLOOKUP(C853,[1]CBRO2015!B:AK,2,0)</f>
        <v>garça-branca</v>
      </c>
      <c r="T853" t="str">
        <f>VLOOKUP(C853,[1]CBRO2015!B:AK,25,0)</f>
        <v>L</v>
      </c>
      <c r="U853" t="str">
        <f>VLOOKUP(C853,[1]CBRO2015!B:AK,32,0)</f>
        <v>A</v>
      </c>
      <c r="V853">
        <f>VLOOKUP(C853,[1]CBRO2015!B:AK,33,0)</f>
        <v>0</v>
      </c>
      <c r="W853">
        <f>VLOOKUP(C853,[1]CBRO2015!B:AK,34,0)</f>
        <v>0</v>
      </c>
      <c r="X853">
        <f>VLOOKUP(C853,[2]matriz_atualizada!A:AK,10,0)</f>
        <v>0</v>
      </c>
      <c r="Y853" t="str">
        <f>VLOOKUP(C853,[2]matriz_atualizada!A:AK,9,0)</f>
        <v>LC</v>
      </c>
    </row>
    <row r="854" spans="1:26" hidden="1" x14ac:dyDescent="0.25">
      <c r="A854">
        <f>VLOOKUP(C854,[1]CBRO2015!B:AK,3,0)</f>
        <v>419</v>
      </c>
      <c r="B854" t="str">
        <f>VLOOKUP(C854,[1]CBRO2015!B:AK,7,0)</f>
        <v>Ardeidae</v>
      </c>
      <c r="C854" t="s">
        <v>154</v>
      </c>
      <c r="D854">
        <v>1</v>
      </c>
      <c r="L854" t="s">
        <v>581</v>
      </c>
      <c r="M854" t="s">
        <v>331</v>
      </c>
      <c r="R854" t="s">
        <v>511</v>
      </c>
      <c r="S854" t="str">
        <f>VLOOKUP(C854,[1]CBRO2015!B:AK,2,0)</f>
        <v>maria-faceira</v>
      </c>
      <c r="T854" t="str">
        <f>VLOOKUP(C854,[1]CBRO2015!B:AK,25,0)</f>
        <v>M</v>
      </c>
      <c r="U854" t="str">
        <f>VLOOKUP(C854,[1]CBRO2015!B:AK,32,0)</f>
        <v>N</v>
      </c>
      <c r="V854">
        <f>VLOOKUP(C854,[1]CBRO2015!B:AK,33,0)</f>
        <v>0</v>
      </c>
      <c r="W854">
        <f>VLOOKUP(C854,[1]CBRO2015!B:AK,34,0)</f>
        <v>0</v>
      </c>
      <c r="X854">
        <f>VLOOKUP(C854,[2]matriz_atualizada!A:AK,10,0)</f>
        <v>0</v>
      </c>
      <c r="Y854" t="str">
        <f>VLOOKUP(C854,[2]matriz_atualizada!A:AK,9,0)</f>
        <v>LC</v>
      </c>
    </row>
    <row r="855" spans="1:26" hidden="1" x14ac:dyDescent="0.25">
      <c r="A855">
        <f>VLOOKUP(C855,[1]CBRO2015!B:AK,3,0)</f>
        <v>430</v>
      </c>
      <c r="B855" t="str">
        <f>VLOOKUP(C855,[1]CBRO2015!B:AK,7,0)</f>
        <v>Ardeidae</v>
      </c>
      <c r="C855" t="s">
        <v>155</v>
      </c>
      <c r="D855">
        <v>1</v>
      </c>
      <c r="L855" t="s">
        <v>581</v>
      </c>
      <c r="M855" t="s">
        <v>331</v>
      </c>
      <c r="R855" t="s">
        <v>511</v>
      </c>
      <c r="S855" t="str">
        <f>VLOOKUP(C855,[1]CBRO2015!B:AK,2,0)</f>
        <v>garça-branca-pequena</v>
      </c>
      <c r="T855" t="str">
        <f>VLOOKUP(C855,[1]CBRO2015!B:AK,25,0)</f>
        <v>L</v>
      </c>
      <c r="U855" t="str">
        <f>VLOOKUP(C855,[1]CBRO2015!B:AK,32,0)</f>
        <v>A</v>
      </c>
      <c r="V855">
        <f>VLOOKUP(C855,[1]CBRO2015!B:AK,33,0)</f>
        <v>0</v>
      </c>
      <c r="W855">
        <f>VLOOKUP(C855,[1]CBRO2015!B:AK,34,0)</f>
        <v>0</v>
      </c>
      <c r="X855">
        <f>VLOOKUP(C855,[2]matriz_atualizada!A:AK,10,0)</f>
        <v>0</v>
      </c>
      <c r="Y855" t="str">
        <f>VLOOKUP(C855,[2]matriz_atualizada!A:AK,9,0)</f>
        <v>LC</v>
      </c>
    </row>
    <row r="856" spans="1:26" hidden="1" x14ac:dyDescent="0.25">
      <c r="A856">
        <f>VLOOKUP(C856,[1]CBRO2015!B:AK,3,0)</f>
        <v>432</v>
      </c>
      <c r="B856" t="str">
        <f>VLOOKUP(C856,[1]CBRO2015!B:AK,7,0)</f>
        <v>Ardeidae</v>
      </c>
      <c r="C856" t="s">
        <v>367</v>
      </c>
      <c r="D856">
        <v>1</v>
      </c>
      <c r="L856" t="s">
        <v>581</v>
      </c>
      <c r="M856" t="s">
        <v>331</v>
      </c>
      <c r="R856" t="s">
        <v>511</v>
      </c>
      <c r="S856" t="str">
        <f>VLOOKUP(C856,[1]CBRO2015!B:AK,2,0)</f>
        <v>garça-azul</v>
      </c>
      <c r="T856" t="str">
        <f>VLOOKUP(C856,[1]CBRO2015!B:AK,25,0)</f>
        <v>M</v>
      </c>
      <c r="U856" t="str">
        <f>VLOOKUP(C856,[1]CBRO2015!B:AK,32,0)</f>
        <v>A</v>
      </c>
      <c r="V856">
        <f>VLOOKUP(C856,[1]CBRO2015!B:AK,33,0)</f>
        <v>0</v>
      </c>
      <c r="W856">
        <f>VLOOKUP(C856,[1]CBRO2015!B:AK,34,0)</f>
        <v>0</v>
      </c>
      <c r="X856">
        <f>VLOOKUP(C856,[2]matriz_atualizada!A:AK,10,0)</f>
        <v>0</v>
      </c>
      <c r="Y856" t="str">
        <f>VLOOKUP(C856,[2]matriz_atualizada!A:AK,9,0)</f>
        <v>LC</v>
      </c>
    </row>
    <row r="857" spans="1:26" hidden="1" x14ac:dyDescent="0.25">
      <c r="A857">
        <f>VLOOKUP(C857,[1]CBRO2015!B:AK,3,0)</f>
        <v>441</v>
      </c>
      <c r="B857" t="str">
        <f>VLOOKUP(C857,[1]CBRO2015!B:AK,7,0)</f>
        <v>Threskiornithidae</v>
      </c>
      <c r="C857" t="s">
        <v>76</v>
      </c>
      <c r="D857">
        <v>1</v>
      </c>
      <c r="L857" t="s">
        <v>581</v>
      </c>
      <c r="M857" t="s">
        <v>331</v>
      </c>
      <c r="R857" t="s">
        <v>511</v>
      </c>
      <c r="S857" t="str">
        <f>VLOOKUP(C857,[1]CBRO2015!B:AK,2,0)</f>
        <v>coró-coró</v>
      </c>
      <c r="T857" t="str">
        <f>VLOOKUP(C857,[1]CBRO2015!B:AK,25,0)</f>
        <v>M</v>
      </c>
      <c r="U857" t="str">
        <f>VLOOKUP(C857,[1]CBRO2015!B:AK,32,0)</f>
        <v>F</v>
      </c>
      <c r="V857">
        <f>VLOOKUP(C857,[1]CBRO2015!B:AK,33,0)</f>
        <v>0</v>
      </c>
      <c r="W857">
        <f>VLOOKUP(C857,[1]CBRO2015!B:AK,34,0)</f>
        <v>0</v>
      </c>
      <c r="X857">
        <f>VLOOKUP(C857,[2]matriz_atualizada!A:AK,10,0)</f>
        <v>0</v>
      </c>
      <c r="Y857" t="str">
        <f>VLOOKUP(C857,[2]matriz_atualizada!A:AK,9,0)</f>
        <v>LC</v>
      </c>
    </row>
    <row r="858" spans="1:26" hidden="1" x14ac:dyDescent="0.25">
      <c r="A858">
        <f>VLOOKUP(C858,[1]CBRO2015!B:AK,3,0)</f>
        <v>443</v>
      </c>
      <c r="B858" t="str">
        <f>VLOOKUP(C858,[1]CBRO2015!B:AK,7,0)</f>
        <v>Threskiornithidae</v>
      </c>
      <c r="C858" t="s">
        <v>156</v>
      </c>
      <c r="D858">
        <v>1</v>
      </c>
      <c r="L858" t="s">
        <v>581</v>
      </c>
      <c r="M858" t="s">
        <v>331</v>
      </c>
      <c r="R858" t="s">
        <v>511</v>
      </c>
      <c r="S858" t="str">
        <f>VLOOKUP(C858,[1]CBRO2015!B:AK,2,0)</f>
        <v>tapicuru</v>
      </c>
      <c r="T858" t="str">
        <f>VLOOKUP(C858,[1]CBRO2015!B:AK,25,0)</f>
        <v>M</v>
      </c>
      <c r="U858" t="str">
        <f>VLOOKUP(C858,[1]CBRO2015!B:AK,32,0)</f>
        <v>A</v>
      </c>
      <c r="V858">
        <f>VLOOKUP(C858,[1]CBRO2015!B:AK,33,0)</f>
        <v>0</v>
      </c>
      <c r="W858">
        <f>VLOOKUP(C858,[1]CBRO2015!B:AK,34,0)</f>
        <v>0</v>
      </c>
      <c r="X858">
        <f>VLOOKUP(C858,[2]matriz_atualizada!A:AK,10,0)</f>
        <v>0</v>
      </c>
      <c r="Y858" t="str">
        <f>VLOOKUP(C858,[2]matriz_atualizada!A:AK,9,0)</f>
        <v>LC</v>
      </c>
    </row>
    <row r="859" spans="1:26" hidden="1" x14ac:dyDescent="0.25">
      <c r="A859">
        <f>VLOOKUP(C859,[1]CBRO2015!B:AK,3,0)</f>
        <v>449</v>
      </c>
      <c r="B859" t="str">
        <f>VLOOKUP(C859,[1]CBRO2015!B:AK,7,0)</f>
        <v>Threskiornithidae</v>
      </c>
      <c r="C859" t="s">
        <v>157</v>
      </c>
      <c r="D859">
        <v>1</v>
      </c>
      <c r="L859" t="s">
        <v>581</v>
      </c>
      <c r="M859" t="s">
        <v>331</v>
      </c>
      <c r="R859" t="s">
        <v>511</v>
      </c>
      <c r="S859" t="str">
        <f>VLOOKUP(C859,[1]CBRO2015!B:AK,2,0)</f>
        <v>curicaca</v>
      </c>
      <c r="T859" t="str">
        <f>VLOOKUP(C859,[1]CBRO2015!B:AK,25,0)</f>
        <v>L</v>
      </c>
      <c r="U859" t="str">
        <f>VLOOKUP(C859,[1]CBRO2015!B:AK,32,0)</f>
        <v>N</v>
      </c>
      <c r="V859">
        <f>VLOOKUP(C859,[1]CBRO2015!B:AK,33,0)</f>
        <v>0</v>
      </c>
      <c r="W859">
        <f>VLOOKUP(C859,[1]CBRO2015!B:AK,34,0)</f>
        <v>0</v>
      </c>
      <c r="X859">
        <f>VLOOKUP(C859,[2]matriz_atualizada!A:AK,10,0)</f>
        <v>0</v>
      </c>
      <c r="Y859" t="str">
        <f>VLOOKUP(C859,[2]matriz_atualizada!A:AK,9,0)</f>
        <v>LC</v>
      </c>
    </row>
    <row r="860" spans="1:26" hidden="1" x14ac:dyDescent="0.25">
      <c r="A860">
        <f>VLOOKUP(C860,[1]CBRO2015!B:AK,3,0)</f>
        <v>454</v>
      </c>
      <c r="B860" t="str">
        <f>VLOOKUP(C860,[1]CBRO2015!B:AK,7,0)</f>
        <v>Threskiornithidae</v>
      </c>
      <c r="C860" t="s">
        <v>158</v>
      </c>
      <c r="D860">
        <v>1</v>
      </c>
      <c r="L860" t="s">
        <v>581</v>
      </c>
      <c r="M860" t="s">
        <v>331</v>
      </c>
      <c r="R860" t="s">
        <v>511</v>
      </c>
      <c r="S860" t="str">
        <f>VLOOKUP(C860,[1]CBRO2015!B:AK,2,0)</f>
        <v>colhereiro</v>
      </c>
      <c r="T860" t="str">
        <f>VLOOKUP(C860,[1]CBRO2015!B:AK,25,0)</f>
        <v>M</v>
      </c>
      <c r="U860" t="str">
        <f>VLOOKUP(C860,[1]CBRO2015!B:AK,32,0)</f>
        <v>A</v>
      </c>
      <c r="V860">
        <f>VLOOKUP(C860,[1]CBRO2015!B:AK,33,0)</f>
        <v>0</v>
      </c>
      <c r="W860">
        <f>VLOOKUP(C860,[1]CBRO2015!B:AK,34,0)</f>
        <v>0</v>
      </c>
      <c r="X860">
        <f>VLOOKUP(C860,[2]matriz_atualizada!A:AK,10,0)</f>
        <v>0</v>
      </c>
      <c r="Y860" t="str">
        <f>VLOOKUP(C860,[2]matriz_atualizada!A:AK,9,0)</f>
        <v>LC</v>
      </c>
    </row>
    <row r="861" spans="1:26" hidden="1" x14ac:dyDescent="0.25">
      <c r="A861">
        <f>VLOOKUP(C861,[1]CBRO2015!B:AK,3,0)</f>
        <v>468</v>
      </c>
      <c r="B861" t="str">
        <f>VLOOKUP(C861,[1]CBRO2015!B:AK,7,0)</f>
        <v>Cathartidae</v>
      </c>
      <c r="C861" t="s">
        <v>369</v>
      </c>
      <c r="D861">
        <v>1</v>
      </c>
      <c r="L861" t="s">
        <v>581</v>
      </c>
      <c r="M861" t="s">
        <v>331</v>
      </c>
      <c r="R861" t="s">
        <v>511</v>
      </c>
      <c r="S861" t="str">
        <f>VLOOKUP(C861,[1]CBRO2015!B:AK,2,0)</f>
        <v>urubu-rei</v>
      </c>
      <c r="T861" t="str">
        <f>VLOOKUP(C861,[1]CBRO2015!B:AK,25,0)</f>
        <v>M</v>
      </c>
      <c r="U861" t="str">
        <f>VLOOKUP(C861,[1]CBRO2015!B:AK,32,0)</f>
        <v>F</v>
      </c>
      <c r="V861">
        <f>VLOOKUP(C861,[1]CBRO2015!B:AK,33,0)</f>
        <v>0</v>
      </c>
      <c r="W861" t="str">
        <f>VLOOKUP(C861,[1]CBRO2015!B:AK,34,0)</f>
        <v>NT</v>
      </c>
      <c r="X861">
        <f>VLOOKUP(C861,[2]matriz_atualizada!A:AK,10,0)</f>
        <v>0</v>
      </c>
      <c r="Y861" t="str">
        <f>VLOOKUP(C861,[2]matriz_atualizada!A:AK,9,0)</f>
        <v>LC</v>
      </c>
      <c r="Z861">
        <v>1</v>
      </c>
    </row>
    <row r="862" spans="1:26" hidden="1" x14ac:dyDescent="0.25">
      <c r="A862">
        <f>VLOOKUP(C862,[1]CBRO2015!B:AK,3,0)</f>
        <v>465</v>
      </c>
      <c r="B862" t="str">
        <f>VLOOKUP(C862,[1]CBRO2015!B:AK,7,0)</f>
        <v>Cathartidae</v>
      </c>
      <c r="C862" t="s">
        <v>55</v>
      </c>
      <c r="D862">
        <v>1</v>
      </c>
      <c r="L862" t="s">
        <v>581</v>
      </c>
      <c r="M862" t="s">
        <v>331</v>
      </c>
      <c r="R862" t="s">
        <v>511</v>
      </c>
      <c r="S862" t="str">
        <f>VLOOKUP(C862,[1]CBRO2015!B:AK,2,0)</f>
        <v>urubu</v>
      </c>
      <c r="T862" t="str">
        <f>VLOOKUP(C862,[1]CBRO2015!B:AK,25,0)</f>
        <v>L</v>
      </c>
      <c r="U862" t="str">
        <f>VLOOKUP(C862,[1]CBRO2015!B:AK,32,0)</f>
        <v>N</v>
      </c>
      <c r="V862">
        <f>VLOOKUP(C862,[1]CBRO2015!B:AK,33,0)</f>
        <v>0</v>
      </c>
      <c r="W862">
        <f>VLOOKUP(C862,[1]CBRO2015!B:AK,34,0)</f>
        <v>0</v>
      </c>
      <c r="X862">
        <f>VLOOKUP(C862,[2]matriz_atualizada!A:AK,10,0)</f>
        <v>0</v>
      </c>
      <c r="Y862" t="str">
        <f>VLOOKUP(C862,[2]matriz_atualizada!A:AK,9,0)</f>
        <v>LC</v>
      </c>
    </row>
    <row r="863" spans="1:26" hidden="1" x14ac:dyDescent="0.25">
      <c r="A863">
        <f>VLOOKUP(C863,[1]CBRO2015!B:AK,3,0)</f>
        <v>458</v>
      </c>
      <c r="B863" t="str">
        <f>VLOOKUP(C863,[1]CBRO2015!B:AK,7,0)</f>
        <v>Cathartidae</v>
      </c>
      <c r="C863" t="s">
        <v>159</v>
      </c>
      <c r="D863">
        <v>1</v>
      </c>
      <c r="L863" t="s">
        <v>581</v>
      </c>
      <c r="M863" t="s">
        <v>331</v>
      </c>
      <c r="R863" t="s">
        <v>511</v>
      </c>
      <c r="S863" t="str">
        <f>VLOOKUP(C863,[1]CBRO2015!B:AK,2,0)</f>
        <v>urubu-de-cabeça-vermelha</v>
      </c>
      <c r="T863" t="str">
        <f>VLOOKUP(C863,[1]CBRO2015!B:AK,25,0)</f>
        <v>L</v>
      </c>
      <c r="U863" t="str">
        <f>VLOOKUP(C863,[1]CBRO2015!B:AK,32,0)</f>
        <v>N</v>
      </c>
      <c r="V863">
        <f>VLOOKUP(C863,[1]CBRO2015!B:AK,33,0)</f>
        <v>0</v>
      </c>
      <c r="W863">
        <f>VLOOKUP(C863,[1]CBRO2015!B:AK,34,0)</f>
        <v>0</v>
      </c>
      <c r="X863">
        <f>VLOOKUP(C863,[2]matriz_atualizada!A:AK,10,0)</f>
        <v>0</v>
      </c>
      <c r="Y863" t="str">
        <f>VLOOKUP(C863,[2]matriz_atualizada!A:AK,9,0)</f>
        <v>LC</v>
      </c>
    </row>
    <row r="864" spans="1:26" hidden="1" x14ac:dyDescent="0.25">
      <c r="A864">
        <f>VLOOKUP(C864,[1]CBRO2015!B:AK,3,0)</f>
        <v>461</v>
      </c>
      <c r="B864" t="str">
        <f>VLOOKUP(C864,[1]CBRO2015!B:AK,7,0)</f>
        <v>Cathartidae</v>
      </c>
      <c r="C864" t="s">
        <v>160</v>
      </c>
      <c r="D864">
        <v>1</v>
      </c>
      <c r="L864" t="s">
        <v>581</v>
      </c>
      <c r="M864" t="s">
        <v>331</v>
      </c>
      <c r="R864" t="s">
        <v>511</v>
      </c>
      <c r="S864" t="str">
        <f>VLOOKUP(C864,[1]CBRO2015!B:AK,2,0)</f>
        <v>urubu-de-cabeça-amarela</v>
      </c>
      <c r="T864" t="str">
        <f>VLOOKUP(C864,[1]CBRO2015!B:AK,25,0)</f>
        <v>M</v>
      </c>
      <c r="U864" t="str">
        <f>VLOOKUP(C864,[1]CBRO2015!B:AK,32,0)</f>
        <v>N</v>
      </c>
      <c r="V864">
        <f>VLOOKUP(C864,[1]CBRO2015!B:AK,33,0)</f>
        <v>0</v>
      </c>
      <c r="W864">
        <f>VLOOKUP(C864,[1]CBRO2015!B:AK,34,0)</f>
        <v>0</v>
      </c>
      <c r="X864">
        <f>VLOOKUP(C864,[2]matriz_atualizada!A:AK,10,0)</f>
        <v>0</v>
      </c>
      <c r="Y864" t="str">
        <f>VLOOKUP(C864,[2]matriz_atualizada!A:AK,9,0)</f>
        <v>LC</v>
      </c>
    </row>
    <row r="865" spans="1:26" hidden="1" x14ac:dyDescent="0.25">
      <c r="A865">
        <f>VLOOKUP(C865,[1]CBRO2015!B:AK,3,0)</f>
        <v>474</v>
      </c>
      <c r="B865" t="str">
        <f>VLOOKUP(C865,[1]CBRO2015!B:AK,7,0)</f>
        <v>Pandionidae</v>
      </c>
      <c r="C865" t="s">
        <v>81</v>
      </c>
      <c r="D865">
        <v>1</v>
      </c>
      <c r="L865" t="s">
        <v>581</v>
      </c>
      <c r="M865" t="s">
        <v>331</v>
      </c>
      <c r="R865" t="s">
        <v>511</v>
      </c>
      <c r="S865" t="str">
        <f>VLOOKUP(C865,[1]CBRO2015!B:AK,2,0)</f>
        <v>águia-pescadora</v>
      </c>
      <c r="T865" t="str">
        <f>VLOOKUP(C865,[1]CBRO2015!B:AK,25,0)</f>
        <v>M</v>
      </c>
      <c r="U865" t="str">
        <f>VLOOKUP(C865,[1]CBRO2015!B:AK,32,0)</f>
        <v>A</v>
      </c>
      <c r="V865">
        <f>VLOOKUP(C865,[1]CBRO2015!B:AK,33,0)</f>
        <v>0</v>
      </c>
      <c r="W865">
        <f>VLOOKUP(C865,[1]CBRO2015!B:AK,34,0)</f>
        <v>0</v>
      </c>
      <c r="X865">
        <f>VLOOKUP(C865,[2]matriz_atualizada!A:AK,10,0)</f>
        <v>0</v>
      </c>
      <c r="Y865" t="str">
        <f>VLOOKUP(C865,[2]matriz_atualizada!A:AK,9,0)</f>
        <v>LC</v>
      </c>
    </row>
    <row r="866" spans="1:26" hidden="1" x14ac:dyDescent="0.25">
      <c r="A866">
        <f>VLOOKUP(C866,[1]CBRO2015!B:AK,3,0)</f>
        <v>488</v>
      </c>
      <c r="B866" t="str">
        <f>VLOOKUP(C866,[1]CBRO2015!B:AK,7,0)</f>
        <v>Accipitridae</v>
      </c>
      <c r="C866" t="s">
        <v>161</v>
      </c>
      <c r="D866">
        <v>1</v>
      </c>
      <c r="L866" t="s">
        <v>581</v>
      </c>
      <c r="M866" t="s">
        <v>331</v>
      </c>
      <c r="R866" t="s">
        <v>511</v>
      </c>
      <c r="S866" t="str">
        <f>VLOOKUP(C866,[1]CBRO2015!B:AK,2,0)</f>
        <v>gaviãozinho</v>
      </c>
      <c r="T866" t="str">
        <f>VLOOKUP(C866,[1]CBRO2015!B:AK,25,0)</f>
        <v>L</v>
      </c>
      <c r="U866" t="str">
        <f>VLOOKUP(C866,[1]CBRO2015!B:AK,32,0)</f>
        <v>F</v>
      </c>
      <c r="V866">
        <f>VLOOKUP(C866,[1]CBRO2015!B:AK,33,0)</f>
        <v>0</v>
      </c>
      <c r="W866">
        <f>VLOOKUP(C866,[1]CBRO2015!B:AK,34,0)</f>
        <v>0</v>
      </c>
      <c r="X866">
        <f>VLOOKUP(C866,[2]matriz_atualizada!A:AK,10,0)</f>
        <v>0</v>
      </c>
      <c r="Y866" t="str">
        <f>VLOOKUP(C866,[2]matriz_atualizada!A:AK,9,0)</f>
        <v>LC</v>
      </c>
    </row>
    <row r="867" spans="1:26" hidden="1" x14ac:dyDescent="0.25">
      <c r="A867">
        <f>VLOOKUP(C867,[1]CBRO2015!B:AK,3,0)</f>
        <v>492</v>
      </c>
      <c r="B867" t="str">
        <f>VLOOKUP(C867,[1]CBRO2015!B:AK,7,0)</f>
        <v>Accipitridae</v>
      </c>
      <c r="C867" t="s">
        <v>162</v>
      </c>
      <c r="D867">
        <v>1</v>
      </c>
      <c r="L867" t="s">
        <v>581</v>
      </c>
      <c r="M867" t="s">
        <v>331</v>
      </c>
      <c r="R867" t="s">
        <v>511</v>
      </c>
      <c r="S867" t="str">
        <f>VLOOKUP(C867,[1]CBRO2015!B:AK,2,0)</f>
        <v>gavião-peneira</v>
      </c>
      <c r="T867" t="str">
        <f>VLOOKUP(C867,[1]CBRO2015!B:AK,25,0)</f>
        <v>L</v>
      </c>
      <c r="U867" t="str">
        <f>VLOOKUP(C867,[1]CBRO2015!B:AK,32,0)</f>
        <v>N</v>
      </c>
      <c r="V867">
        <f>VLOOKUP(C867,[1]CBRO2015!B:AK,33,0)</f>
        <v>0</v>
      </c>
      <c r="W867">
        <f>VLOOKUP(C867,[1]CBRO2015!B:AK,34,0)</f>
        <v>0</v>
      </c>
      <c r="X867">
        <f>VLOOKUP(C867,[2]matriz_atualizada!A:AK,10,0)</f>
        <v>0</v>
      </c>
      <c r="Y867" t="str">
        <f>VLOOKUP(C867,[2]matriz_atualizada!A:AK,9,0)</f>
        <v>LC</v>
      </c>
    </row>
    <row r="868" spans="1:26" hidden="1" x14ac:dyDescent="0.25">
      <c r="A868">
        <f>VLOOKUP(C868,[1]CBRO2015!B:AK,3,0)</f>
        <v>481</v>
      </c>
      <c r="B868" t="str">
        <f>VLOOKUP(C868,[1]CBRO2015!B:AK,7,0)</f>
        <v>Accipitridae</v>
      </c>
      <c r="C868" t="s">
        <v>370</v>
      </c>
      <c r="D868">
        <v>1</v>
      </c>
      <c r="L868" t="s">
        <v>581</v>
      </c>
      <c r="M868" t="s">
        <v>331</v>
      </c>
      <c r="R868" t="s">
        <v>511</v>
      </c>
      <c r="S868" t="str">
        <f>VLOOKUP(C868,[1]CBRO2015!B:AK,2,0)</f>
        <v>caracoleiro</v>
      </c>
      <c r="T868" t="str">
        <f>VLOOKUP(C868,[1]CBRO2015!B:AK,25,0)</f>
        <v>L</v>
      </c>
      <c r="U868" t="str">
        <f>VLOOKUP(C868,[1]CBRO2015!B:AK,32,0)</f>
        <v>F</v>
      </c>
      <c r="V868">
        <f>VLOOKUP(C868,[1]CBRO2015!B:AK,33,0)</f>
        <v>0</v>
      </c>
      <c r="W868">
        <f>VLOOKUP(C868,[1]CBRO2015!B:AK,34,0)</f>
        <v>0</v>
      </c>
      <c r="X868">
        <f>VLOOKUP(C868,[2]matriz_atualizada!A:AK,10,0)</f>
        <v>0</v>
      </c>
      <c r="Y868" t="str">
        <f>VLOOKUP(C868,[2]matriz_atualizada!A:AK,9,0)</f>
        <v>LC</v>
      </c>
    </row>
    <row r="869" spans="1:26" hidden="1" x14ac:dyDescent="0.25">
      <c r="A869">
        <f>VLOOKUP(C869,[1]CBRO2015!B:AK,3,0)</f>
        <v>478</v>
      </c>
      <c r="B869" t="str">
        <f>VLOOKUP(C869,[1]CBRO2015!B:AK,7,0)</f>
        <v>Accipitridae</v>
      </c>
      <c r="C869" t="s">
        <v>163</v>
      </c>
      <c r="D869">
        <v>1</v>
      </c>
      <c r="L869" t="s">
        <v>581</v>
      </c>
      <c r="M869" t="s">
        <v>331</v>
      </c>
      <c r="R869" t="s">
        <v>511</v>
      </c>
      <c r="S869" t="str">
        <f>VLOOKUP(C869,[1]CBRO2015!B:AK,2,0)</f>
        <v>gavião-gato</v>
      </c>
      <c r="T869" t="str">
        <f>VLOOKUP(C869,[1]CBRO2015!B:AK,25,0)</f>
        <v>M</v>
      </c>
      <c r="U869" t="str">
        <f>VLOOKUP(C869,[1]CBRO2015!B:AK,32,0)</f>
        <v>F</v>
      </c>
      <c r="V869">
        <f>VLOOKUP(C869,[1]CBRO2015!B:AK,33,0)</f>
        <v>0</v>
      </c>
      <c r="W869">
        <f>VLOOKUP(C869,[1]CBRO2015!B:AK,34,0)</f>
        <v>0</v>
      </c>
      <c r="X869">
        <f>VLOOKUP(C869,[2]matriz_atualizada!A:AK,10,0)</f>
        <v>0</v>
      </c>
      <c r="Y869" t="str">
        <f>VLOOKUP(C869,[2]matriz_atualizada!A:AK,9,0)</f>
        <v>LC</v>
      </c>
    </row>
    <row r="870" spans="1:26" hidden="1" x14ac:dyDescent="0.25">
      <c r="A870">
        <f>VLOOKUP(C870,[1]CBRO2015!B:AK,3,0)</f>
        <v>484</v>
      </c>
      <c r="B870" t="str">
        <f>VLOOKUP(C870,[1]CBRO2015!B:AK,7,0)</f>
        <v>Accipitridae</v>
      </c>
      <c r="C870" t="s">
        <v>528</v>
      </c>
      <c r="D870">
        <v>1</v>
      </c>
      <c r="L870" t="s">
        <v>581</v>
      </c>
      <c r="M870" t="s">
        <v>331</v>
      </c>
      <c r="R870" t="s">
        <v>511</v>
      </c>
      <c r="S870" t="str">
        <f>VLOOKUP(C870,[1]CBRO2015!B:AK,2,0)</f>
        <v>gavião-tesoura</v>
      </c>
      <c r="T870" t="str">
        <f>VLOOKUP(C870,[1]CBRO2015!B:AK,25,0)</f>
        <v>M</v>
      </c>
      <c r="U870" t="str">
        <f>VLOOKUP(C870,[1]CBRO2015!B:AK,32,0)</f>
        <v>F</v>
      </c>
      <c r="V870">
        <f>VLOOKUP(C870,[1]CBRO2015!B:AK,33,0)</f>
        <v>0</v>
      </c>
      <c r="W870">
        <f>VLOOKUP(C870,[1]CBRO2015!B:AK,34,0)</f>
        <v>0</v>
      </c>
      <c r="X870">
        <f>VLOOKUP(C870,[2]matriz_atualizada!A:AK,10,0)</f>
        <v>0</v>
      </c>
      <c r="Y870" t="str">
        <f>VLOOKUP(C870,[2]matriz_atualizada!A:AK,9,0)</f>
        <v>LC</v>
      </c>
    </row>
    <row r="871" spans="1:26" hidden="1" x14ac:dyDescent="0.25">
      <c r="A871">
        <f>VLOOKUP(C871,[1]CBRO2015!B:AK,3,0)</f>
        <v>585</v>
      </c>
      <c r="B871" t="str">
        <f>VLOOKUP(C871,[1]CBRO2015!B:AK,7,0)</f>
        <v>Accipitridae</v>
      </c>
      <c r="C871" t="s">
        <v>464</v>
      </c>
      <c r="D871">
        <v>1</v>
      </c>
      <c r="L871" t="s">
        <v>581</v>
      </c>
      <c r="M871" t="s">
        <v>331</v>
      </c>
      <c r="R871" t="s">
        <v>511</v>
      </c>
      <c r="S871" t="str">
        <f>VLOOKUP(C871,[1]CBRO2015!B:AK,2,0)</f>
        <v>gavião-pega-macaco</v>
      </c>
      <c r="T871" t="str">
        <f>VLOOKUP(C871,[1]CBRO2015!B:AK,25,0)</f>
        <v>M</v>
      </c>
      <c r="U871" t="str">
        <f>VLOOKUP(C871,[1]CBRO2015!B:AK,32,0)</f>
        <v>F</v>
      </c>
      <c r="V871">
        <f>VLOOKUP(C871,[1]CBRO2015!B:AK,33,0)</f>
        <v>0</v>
      </c>
      <c r="W871" t="str">
        <f>VLOOKUP(C871,[1]CBRO2015!B:AK,34,0)</f>
        <v>NT</v>
      </c>
      <c r="X871">
        <f>VLOOKUP(C871,[2]matriz_atualizada!A:AK,10,0)</f>
        <v>0</v>
      </c>
      <c r="Y871" t="str">
        <f>VLOOKUP(C871,[2]matriz_atualizada!A:AK,9,0)</f>
        <v>LC</v>
      </c>
      <c r="Z871">
        <v>1</v>
      </c>
    </row>
    <row r="872" spans="1:26" hidden="1" x14ac:dyDescent="0.25">
      <c r="A872">
        <f>VLOOKUP(C872,[1]CBRO2015!B:AK,3,0)</f>
        <v>588</v>
      </c>
      <c r="B872" t="str">
        <f>VLOOKUP(C872,[1]CBRO2015!B:AK,7,0)</f>
        <v>Accipitridae</v>
      </c>
      <c r="C872" t="s">
        <v>465</v>
      </c>
      <c r="D872">
        <v>1</v>
      </c>
      <c r="L872" t="s">
        <v>581</v>
      </c>
      <c r="M872" t="s">
        <v>331</v>
      </c>
      <c r="R872" t="s">
        <v>511</v>
      </c>
      <c r="S872" t="str">
        <f>VLOOKUP(C872,[1]CBRO2015!B:AK,2,0)</f>
        <v>gavião-pato</v>
      </c>
      <c r="T872" t="str">
        <f>VLOOKUP(C872,[1]CBRO2015!B:AK,25,0)</f>
        <v>H</v>
      </c>
      <c r="U872" t="str">
        <f>VLOOKUP(C872,[1]CBRO2015!B:AK,32,0)</f>
        <v>F</v>
      </c>
      <c r="V872">
        <f>VLOOKUP(C872,[1]CBRO2015!B:AK,33,0)</f>
        <v>0</v>
      </c>
      <c r="W872" t="str">
        <f>VLOOKUP(C872,[1]CBRO2015!B:AK,34,0)</f>
        <v>EN</v>
      </c>
      <c r="X872">
        <f>VLOOKUP(C872,[2]matriz_atualizada!A:AK,10,0)</f>
        <v>0</v>
      </c>
      <c r="Y872" t="str">
        <f>VLOOKUP(C872,[2]matriz_atualizada!A:AK,9,0)</f>
        <v>LC</v>
      </c>
      <c r="Z872">
        <v>1</v>
      </c>
    </row>
    <row r="873" spans="1:26" hidden="1" x14ac:dyDescent="0.25">
      <c r="A873">
        <f>VLOOKUP(C873,[1]CBRO2015!B:AK,3,0)</f>
        <v>518</v>
      </c>
      <c r="B873" t="str">
        <f>VLOOKUP(C873,[1]CBRO2015!B:AK,7,0)</f>
        <v>Accipitridae</v>
      </c>
      <c r="C873" t="s">
        <v>164</v>
      </c>
      <c r="D873">
        <v>1</v>
      </c>
      <c r="L873" t="s">
        <v>581</v>
      </c>
      <c r="M873" t="s">
        <v>331</v>
      </c>
      <c r="R873" t="s">
        <v>511</v>
      </c>
      <c r="S873" t="str">
        <f>VLOOKUP(C873,[1]CBRO2015!B:AK,2,0)</f>
        <v>gavião-belo</v>
      </c>
      <c r="T873" t="str">
        <f>VLOOKUP(C873,[1]CBRO2015!B:AK,25,0)</f>
        <v>L</v>
      </c>
      <c r="U873" t="str">
        <f>VLOOKUP(C873,[1]CBRO2015!B:AK,32,0)</f>
        <v>F</v>
      </c>
      <c r="V873">
        <f>VLOOKUP(C873,[1]CBRO2015!B:AK,33,0)</f>
        <v>0</v>
      </c>
      <c r="W873" t="str">
        <f>VLOOKUP(C873,[1]CBRO2015!B:AK,34,0)</f>
        <v>NT</v>
      </c>
      <c r="X873">
        <f>VLOOKUP(C873,[2]matriz_atualizada!A:AK,10,0)</f>
        <v>0</v>
      </c>
      <c r="Y873" t="str">
        <f>VLOOKUP(C873,[2]matriz_atualizada!A:AK,9,0)</f>
        <v>LC</v>
      </c>
      <c r="Z873">
        <v>1</v>
      </c>
    </row>
    <row r="874" spans="1:26" hidden="1" x14ac:dyDescent="0.25">
      <c r="A874">
        <f>VLOOKUP(C874,[1]CBRO2015!B:AK,3,0)</f>
        <v>522</v>
      </c>
      <c r="B874" t="str">
        <f>VLOOKUP(C874,[1]CBRO2015!B:AK,7,0)</f>
        <v>Accipitridae</v>
      </c>
      <c r="C874" t="s">
        <v>165</v>
      </c>
      <c r="D874">
        <v>1</v>
      </c>
      <c r="L874" t="s">
        <v>581</v>
      </c>
      <c r="M874" t="s">
        <v>331</v>
      </c>
      <c r="R874" t="s">
        <v>511</v>
      </c>
      <c r="S874" t="str">
        <f>VLOOKUP(C874,[1]CBRO2015!B:AK,2,0)</f>
        <v>gavião-caramujeiro</v>
      </c>
      <c r="T874" t="str">
        <f>VLOOKUP(C874,[1]CBRO2015!B:AK,25,0)</f>
        <v>L</v>
      </c>
      <c r="U874" t="str">
        <f>VLOOKUP(C874,[1]CBRO2015!B:AK,32,0)</f>
        <v>A</v>
      </c>
      <c r="V874">
        <f>VLOOKUP(C874,[1]CBRO2015!B:AK,33,0)</f>
        <v>0</v>
      </c>
      <c r="W874">
        <f>VLOOKUP(C874,[1]CBRO2015!B:AK,34,0)</f>
        <v>0</v>
      </c>
      <c r="X874">
        <f>VLOOKUP(C874,[2]matriz_atualizada!A:AK,10,0)</f>
        <v>0</v>
      </c>
      <c r="Y874" t="str">
        <f>VLOOKUP(C874,[2]matriz_atualizada!A:AK,9,0)</f>
        <v>LC</v>
      </c>
    </row>
    <row r="875" spans="1:26" hidden="1" x14ac:dyDescent="0.25">
      <c r="A875">
        <f>VLOOKUP(C875,[1]CBRO2015!B:AK,3,0)</f>
        <v>497</v>
      </c>
      <c r="B875" t="str">
        <f>VLOOKUP(C875,[1]CBRO2015!B:AK,7,0)</f>
        <v>Accipitridae</v>
      </c>
      <c r="C875" t="s">
        <v>371</v>
      </c>
      <c r="D875">
        <v>1</v>
      </c>
      <c r="L875" t="s">
        <v>581</v>
      </c>
      <c r="M875" t="s">
        <v>331</v>
      </c>
      <c r="R875" t="s">
        <v>511</v>
      </c>
      <c r="S875" t="str">
        <f>VLOOKUP(C875,[1]CBRO2015!B:AK,2,0)</f>
        <v>gavião-bombachinha</v>
      </c>
      <c r="T875" t="str">
        <f>VLOOKUP(C875,[1]CBRO2015!B:AK,25,0)</f>
        <v>M</v>
      </c>
      <c r="U875" t="str">
        <f>VLOOKUP(C875,[1]CBRO2015!B:AK,32,0)</f>
        <v>F</v>
      </c>
      <c r="V875">
        <f>VLOOKUP(C875,[1]CBRO2015!B:AK,33,0)</f>
        <v>0</v>
      </c>
      <c r="W875">
        <f>VLOOKUP(C875,[1]CBRO2015!B:AK,34,0)</f>
        <v>0</v>
      </c>
      <c r="X875">
        <f>VLOOKUP(C875,[2]matriz_atualizada!A:AK,10,0)</f>
        <v>0</v>
      </c>
      <c r="Y875" t="str">
        <f>VLOOKUP(C875,[2]matriz_atualizada!A:AK,9,0)</f>
        <v>LC</v>
      </c>
    </row>
    <row r="876" spans="1:26" hidden="1" x14ac:dyDescent="0.25">
      <c r="A876">
        <f>VLOOKUP(C876,[1]CBRO2015!B:AK,3,0)</f>
        <v>516</v>
      </c>
      <c r="B876" t="str">
        <f>VLOOKUP(C876,[1]CBRO2015!B:AK,7,0)</f>
        <v>Accipitridae</v>
      </c>
      <c r="C876" t="s">
        <v>166</v>
      </c>
      <c r="D876">
        <v>1</v>
      </c>
      <c r="L876" t="s">
        <v>581</v>
      </c>
      <c r="M876" t="s">
        <v>331</v>
      </c>
      <c r="R876" t="s">
        <v>511</v>
      </c>
      <c r="S876" t="str">
        <f>VLOOKUP(C876,[1]CBRO2015!B:AK,2,0)</f>
        <v>sovi</v>
      </c>
      <c r="T876" t="str">
        <f>VLOOKUP(C876,[1]CBRO2015!B:AK,25,0)</f>
        <v>M</v>
      </c>
      <c r="U876" t="str">
        <f>VLOOKUP(C876,[1]CBRO2015!B:AK,32,0)</f>
        <v>F</v>
      </c>
      <c r="V876">
        <f>VLOOKUP(C876,[1]CBRO2015!B:AK,33,0)</f>
        <v>0</v>
      </c>
      <c r="W876">
        <f>VLOOKUP(C876,[1]CBRO2015!B:AK,34,0)</f>
        <v>0</v>
      </c>
      <c r="X876">
        <f>VLOOKUP(C876,[2]matriz_atualizada!A:AK,10,0)</f>
        <v>0</v>
      </c>
      <c r="Y876" t="str">
        <f>VLOOKUP(C876,[2]matriz_atualizada!A:AK,9,0)</f>
        <v>LC</v>
      </c>
    </row>
    <row r="877" spans="1:26" hidden="1" x14ac:dyDescent="0.25">
      <c r="A877">
        <f>VLOOKUP(C877,[1]CBRO2015!B:AK,3,0)</f>
        <v>508</v>
      </c>
      <c r="B877" t="str">
        <f>VLOOKUP(C877,[1]CBRO2015!B:AK,7,0)</f>
        <v>Accipitridae</v>
      </c>
      <c r="C877" t="s">
        <v>167</v>
      </c>
      <c r="D877">
        <v>1</v>
      </c>
      <c r="L877" t="s">
        <v>581</v>
      </c>
      <c r="M877" t="s">
        <v>331</v>
      </c>
      <c r="R877" t="s">
        <v>511</v>
      </c>
      <c r="S877" t="str">
        <f>VLOOKUP(C877,[1]CBRO2015!B:AK,2,0)</f>
        <v>tauató-miúdo</v>
      </c>
      <c r="T877" t="str">
        <f>VLOOKUP(C877,[1]CBRO2015!B:AK,25,0)</f>
        <v>M</v>
      </c>
      <c r="U877" t="str">
        <f>VLOOKUP(C877,[1]CBRO2015!B:AK,32,0)</f>
        <v>F</v>
      </c>
      <c r="V877">
        <f>VLOOKUP(C877,[1]CBRO2015!B:AK,33,0)</f>
        <v>0</v>
      </c>
      <c r="W877">
        <f>VLOOKUP(C877,[1]CBRO2015!B:AK,34,0)</f>
        <v>0</v>
      </c>
      <c r="X877">
        <f>VLOOKUP(C877,[2]matriz_atualizada!A:AK,10,0)</f>
        <v>0</v>
      </c>
      <c r="Y877" t="str">
        <f>VLOOKUP(C877,[2]matriz_atualizada!A:AK,9,0)</f>
        <v>LC</v>
      </c>
    </row>
    <row r="878" spans="1:26" hidden="1" x14ac:dyDescent="0.25">
      <c r="A878">
        <f>VLOOKUP(C878,[1]CBRO2015!B:AK,3,0)</f>
        <v>510</v>
      </c>
      <c r="B878" t="str">
        <f>VLOOKUP(C878,[1]CBRO2015!B:AK,7,0)</f>
        <v>Accipitridae</v>
      </c>
      <c r="C878" t="s">
        <v>372</v>
      </c>
      <c r="D878">
        <v>1</v>
      </c>
      <c r="L878" t="s">
        <v>581</v>
      </c>
      <c r="M878" t="s">
        <v>331</v>
      </c>
      <c r="R878" t="s">
        <v>511</v>
      </c>
      <c r="S878" t="str">
        <f>VLOOKUP(C878,[1]CBRO2015!B:AK,2,0)</f>
        <v>gavião-bombachinha-grande</v>
      </c>
      <c r="T878" t="str">
        <f>VLOOKUP(C878,[1]CBRO2015!B:AK,25,0)</f>
        <v>M</v>
      </c>
      <c r="U878" t="str">
        <f>VLOOKUP(C878,[1]CBRO2015!B:AK,32,0)</f>
        <v>F</v>
      </c>
      <c r="V878">
        <f>VLOOKUP(C878,[1]CBRO2015!B:AK,33,0)</f>
        <v>0</v>
      </c>
      <c r="W878">
        <f>VLOOKUP(C878,[1]CBRO2015!B:AK,34,0)</f>
        <v>0</v>
      </c>
      <c r="X878">
        <f>VLOOKUP(C878,[2]matriz_atualizada!A:AK,10,0)</f>
        <v>0</v>
      </c>
      <c r="Y878" t="str">
        <f>VLOOKUP(C878,[2]matriz_atualizada!A:AK,9,0)</f>
        <v>LC</v>
      </c>
    </row>
    <row r="879" spans="1:26" hidden="1" x14ac:dyDescent="0.25">
      <c r="A879">
        <f>VLOOKUP(C879,[1]CBRO2015!B:AK,3,0)</f>
        <v>527</v>
      </c>
      <c r="B879" t="str">
        <f>VLOOKUP(C879,[1]CBRO2015!B:AK,7,0)</f>
        <v>Accipitridae</v>
      </c>
      <c r="C879" t="s">
        <v>168</v>
      </c>
      <c r="D879">
        <v>1</v>
      </c>
      <c r="L879" t="s">
        <v>581</v>
      </c>
      <c r="M879" t="s">
        <v>331</v>
      </c>
      <c r="R879" t="s">
        <v>511</v>
      </c>
      <c r="S879" t="str">
        <f>VLOOKUP(C879,[1]CBRO2015!B:AK,2,0)</f>
        <v>gavião-pernilongo</v>
      </c>
      <c r="T879" t="str">
        <f>VLOOKUP(C879,[1]CBRO2015!B:AK,25,0)</f>
        <v>M</v>
      </c>
      <c r="U879" t="str">
        <f>VLOOKUP(C879,[1]CBRO2015!B:AK,32,0)</f>
        <v>F</v>
      </c>
      <c r="V879">
        <f>VLOOKUP(C879,[1]CBRO2015!B:AK,33,0)</f>
        <v>0</v>
      </c>
      <c r="W879">
        <f>VLOOKUP(C879,[1]CBRO2015!B:AK,34,0)</f>
        <v>0</v>
      </c>
      <c r="X879">
        <f>VLOOKUP(C879,[2]matriz_atualizada!A:AK,10,0)</f>
        <v>0</v>
      </c>
      <c r="Y879" t="str">
        <f>VLOOKUP(C879,[2]matriz_atualizada!A:AK,9,0)</f>
        <v>LC</v>
      </c>
    </row>
    <row r="880" spans="1:26" hidden="1" x14ac:dyDescent="0.25">
      <c r="A880">
        <f>VLOOKUP(C880,[1]CBRO2015!B:AK,3,0)</f>
        <v>537</v>
      </c>
      <c r="B880" t="str">
        <f>VLOOKUP(C880,[1]CBRO2015!B:AK,7,0)</f>
        <v>Accipitridae</v>
      </c>
      <c r="C880" t="s">
        <v>169</v>
      </c>
      <c r="D880">
        <v>1</v>
      </c>
      <c r="L880" t="s">
        <v>581</v>
      </c>
      <c r="M880" t="s">
        <v>331</v>
      </c>
      <c r="R880" t="s">
        <v>511</v>
      </c>
      <c r="S880" t="str">
        <f>VLOOKUP(C880,[1]CBRO2015!B:AK,2,0)</f>
        <v>gavião-caboclo</v>
      </c>
      <c r="T880" t="str">
        <f>VLOOKUP(C880,[1]CBRO2015!B:AK,25,0)</f>
        <v>L</v>
      </c>
      <c r="U880" t="str">
        <f>VLOOKUP(C880,[1]CBRO2015!B:AK,32,0)</f>
        <v>N</v>
      </c>
      <c r="V880">
        <f>VLOOKUP(C880,[1]CBRO2015!B:AK,33,0)</f>
        <v>0</v>
      </c>
      <c r="W880">
        <f>VLOOKUP(C880,[1]CBRO2015!B:AK,34,0)</f>
        <v>0</v>
      </c>
      <c r="X880">
        <f>VLOOKUP(C880,[2]matriz_atualizada!A:AK,10,0)</f>
        <v>0</v>
      </c>
      <c r="Y880">
        <f>VLOOKUP(C880,[2]matriz_atualizada!A:AK,9,0)</f>
        <v>0</v>
      </c>
    </row>
    <row r="881" spans="1:26" hidden="1" x14ac:dyDescent="0.25">
      <c r="A881">
        <f>VLOOKUP(C881,[1]CBRO2015!B:AK,3,0)</f>
        <v>545</v>
      </c>
      <c r="B881" t="str">
        <f>VLOOKUP(C881,[1]CBRO2015!B:AK,7,0)</f>
        <v>Accipitridae</v>
      </c>
      <c r="C881" t="s">
        <v>65</v>
      </c>
      <c r="D881">
        <v>1</v>
      </c>
      <c r="L881" t="s">
        <v>581</v>
      </c>
      <c r="M881" t="s">
        <v>331</v>
      </c>
      <c r="R881" t="s">
        <v>511</v>
      </c>
      <c r="S881" t="str">
        <f>VLOOKUP(C881,[1]CBRO2015!B:AK,2,0)</f>
        <v>gavião-carijó</v>
      </c>
      <c r="T881" t="str">
        <f>VLOOKUP(C881,[1]CBRO2015!B:AK,25,0)</f>
        <v>L</v>
      </c>
      <c r="U881" t="str">
        <f>VLOOKUP(C881,[1]CBRO2015!B:AK,32,0)</f>
        <v>F</v>
      </c>
      <c r="V881">
        <f>VLOOKUP(C881,[1]CBRO2015!B:AK,33,0)</f>
        <v>0</v>
      </c>
      <c r="W881">
        <f>VLOOKUP(C881,[1]CBRO2015!B:AK,34,0)</f>
        <v>0</v>
      </c>
      <c r="X881">
        <f>VLOOKUP(C881,[2]matriz_atualizada!A:AK,10,0)</f>
        <v>0</v>
      </c>
      <c r="Y881" t="str">
        <f>VLOOKUP(C881,[2]matriz_atualizada!A:AK,9,0)</f>
        <v>LC</v>
      </c>
    </row>
    <row r="882" spans="1:26" hidden="1" x14ac:dyDescent="0.25">
      <c r="A882">
        <f>VLOOKUP(C882,[1]CBRO2015!B:AK,3,0)</f>
        <v>555</v>
      </c>
      <c r="B882" t="str">
        <f>VLOOKUP(C882,[1]CBRO2015!B:AK,7,0)</f>
        <v>Accipitridae</v>
      </c>
      <c r="C882" t="s">
        <v>466</v>
      </c>
      <c r="D882">
        <v>1</v>
      </c>
      <c r="L882" t="s">
        <v>581</v>
      </c>
      <c r="M882" t="s">
        <v>331</v>
      </c>
      <c r="R882" t="s">
        <v>511</v>
      </c>
      <c r="S882" t="str">
        <f>VLOOKUP(C882,[1]CBRO2015!B:AK,2,0)</f>
        <v>gavião-de-sobre-branco</v>
      </c>
      <c r="T882" t="str">
        <f>VLOOKUP(C882,[1]CBRO2015!B:AK,25,0)</f>
        <v>M</v>
      </c>
      <c r="U882" t="str">
        <f>VLOOKUP(C882,[1]CBRO2015!B:AK,32,0)</f>
        <v>F</v>
      </c>
      <c r="V882">
        <f>VLOOKUP(C882,[1]CBRO2015!B:AK,33,0)</f>
        <v>0</v>
      </c>
      <c r="W882">
        <f>VLOOKUP(C882,[1]CBRO2015!B:AK,34,0)</f>
        <v>0</v>
      </c>
      <c r="X882">
        <f>VLOOKUP(C882,[2]matriz_atualizada!A:AK,10,0)</f>
        <v>0</v>
      </c>
      <c r="Y882" t="str">
        <f>VLOOKUP(C882,[2]matriz_atualizada!A:AK,9,0)</f>
        <v>LC</v>
      </c>
    </row>
    <row r="883" spans="1:26" hidden="1" x14ac:dyDescent="0.25">
      <c r="A883">
        <f>VLOOKUP(C883,[1]CBRO2015!B:AK,3,0)</f>
        <v>557</v>
      </c>
      <c r="B883" t="str">
        <f>VLOOKUP(C883,[1]CBRO2015!B:AK,7,0)</f>
        <v>Accipitridae</v>
      </c>
      <c r="C883" t="s">
        <v>172</v>
      </c>
      <c r="D883">
        <v>1</v>
      </c>
      <c r="L883" t="s">
        <v>581</v>
      </c>
      <c r="M883" t="s">
        <v>331</v>
      </c>
      <c r="R883" t="s">
        <v>511</v>
      </c>
      <c r="S883" t="str">
        <f>VLOOKUP(C883,[1]CBRO2015!B:AK,2,0)</f>
        <v>gavião-de-rabo-branco</v>
      </c>
      <c r="T883" t="str">
        <f>VLOOKUP(C883,[1]CBRO2015!B:AK,25,0)</f>
        <v>L</v>
      </c>
      <c r="U883" t="str">
        <f>VLOOKUP(C883,[1]CBRO2015!B:AK,32,0)</f>
        <v>N</v>
      </c>
      <c r="V883">
        <f>VLOOKUP(C883,[1]CBRO2015!B:AK,33,0)</f>
        <v>0</v>
      </c>
      <c r="W883">
        <f>VLOOKUP(C883,[1]CBRO2015!B:AK,34,0)</f>
        <v>0</v>
      </c>
      <c r="X883">
        <f>VLOOKUP(C883,[2]matriz_atualizada!A:AK,10,0)</f>
        <v>0</v>
      </c>
      <c r="Y883" t="str">
        <f>VLOOKUP(C883,[2]matriz_atualizada!A:AK,9,0)</f>
        <v>LC</v>
      </c>
    </row>
    <row r="884" spans="1:26" hidden="1" x14ac:dyDescent="0.25">
      <c r="A884">
        <f>VLOOKUP(C884,[1]CBRO2015!B:AK,3,0)</f>
        <v>576</v>
      </c>
      <c r="B884" t="str">
        <f>VLOOKUP(C884,[1]CBRO2015!B:AK,7,0)</f>
        <v>Accipitridae</v>
      </c>
      <c r="C884" t="s">
        <v>174</v>
      </c>
      <c r="D884">
        <v>1</v>
      </c>
      <c r="L884" t="s">
        <v>581</v>
      </c>
      <c r="M884" t="s">
        <v>331</v>
      </c>
      <c r="R884" t="s">
        <v>511</v>
      </c>
      <c r="S884" t="str">
        <f>VLOOKUP(C884,[1]CBRO2015!B:AK,2,0)</f>
        <v>gavião-de-cauda-curta</v>
      </c>
      <c r="T884" t="str">
        <f>VLOOKUP(C884,[1]CBRO2015!B:AK,25,0)</f>
        <v>M</v>
      </c>
      <c r="U884" t="str">
        <f>VLOOKUP(C884,[1]CBRO2015!B:AK,32,0)</f>
        <v>F</v>
      </c>
      <c r="V884">
        <f>VLOOKUP(C884,[1]CBRO2015!B:AK,33,0)</f>
        <v>0</v>
      </c>
      <c r="W884">
        <f>VLOOKUP(C884,[1]CBRO2015!B:AK,34,0)</f>
        <v>0</v>
      </c>
      <c r="X884">
        <f>VLOOKUP(C884,[2]matriz_atualizada!A:AK,10,0)</f>
        <v>0</v>
      </c>
      <c r="Y884" t="str">
        <f>VLOOKUP(C884,[2]matriz_atualizada!A:AK,9,0)</f>
        <v>LC</v>
      </c>
    </row>
    <row r="885" spans="1:26" hidden="1" x14ac:dyDescent="0.25">
      <c r="A885">
        <f>VLOOKUP(C885,[1]CBRO2015!B:AK,3,0)</f>
        <v>1012</v>
      </c>
      <c r="B885" t="str">
        <f>VLOOKUP(C885,[1]CBRO2015!B:AK,7,0)</f>
        <v>Tytonidae</v>
      </c>
      <c r="C885" t="s">
        <v>175</v>
      </c>
      <c r="D885">
        <v>1</v>
      </c>
      <c r="L885" t="s">
        <v>581</v>
      </c>
      <c r="M885" t="s">
        <v>331</v>
      </c>
      <c r="R885" t="s">
        <v>511</v>
      </c>
      <c r="S885" t="str">
        <f>VLOOKUP(C885,[1]CBRO2015!B:AK,2,0)</f>
        <v>suindara</v>
      </c>
      <c r="T885" t="str">
        <f>VLOOKUP(C885,[1]CBRO2015!B:AK,25,0)</f>
        <v>L</v>
      </c>
      <c r="U885" t="str">
        <f>VLOOKUP(C885,[1]CBRO2015!B:AK,32,0)</f>
        <v>N</v>
      </c>
      <c r="V885">
        <f>VLOOKUP(C885,[1]CBRO2015!B:AK,33,0)</f>
        <v>0</v>
      </c>
      <c r="W885">
        <f>VLOOKUP(C885,[1]CBRO2015!B:AK,34,0)</f>
        <v>0</v>
      </c>
      <c r="X885">
        <f>VLOOKUP(C885,[2]matriz_atualizada!A:AK,10,0)</f>
        <v>0</v>
      </c>
      <c r="Y885">
        <f>VLOOKUP(C885,[2]matriz_atualizada!A:AK,9,0)</f>
        <v>0</v>
      </c>
    </row>
    <row r="886" spans="1:26" hidden="1" x14ac:dyDescent="0.25">
      <c r="A886">
        <f>VLOOKUP(C886,[1]CBRO2015!B:AK,3,0)</f>
        <v>1017</v>
      </c>
      <c r="B886" t="str">
        <f>VLOOKUP(C886,[1]CBRO2015!B:AK,7,0)</f>
        <v>Strigidae</v>
      </c>
      <c r="C886" t="s">
        <v>176</v>
      </c>
      <c r="D886">
        <v>1</v>
      </c>
      <c r="L886" t="s">
        <v>581</v>
      </c>
      <c r="M886" t="s">
        <v>331</v>
      </c>
      <c r="R886" t="s">
        <v>511</v>
      </c>
      <c r="S886" t="str">
        <f>VLOOKUP(C886,[1]CBRO2015!B:AK,2,0)</f>
        <v>corujinha-do-mato</v>
      </c>
      <c r="T886" t="str">
        <f>VLOOKUP(C886,[1]CBRO2015!B:AK,25,0)</f>
        <v>L</v>
      </c>
      <c r="U886" t="str">
        <f>VLOOKUP(C886,[1]CBRO2015!B:AK,32,0)</f>
        <v>F</v>
      </c>
      <c r="V886">
        <f>VLOOKUP(C886,[1]CBRO2015!B:AK,33,0)</f>
        <v>0</v>
      </c>
      <c r="W886">
        <f>VLOOKUP(C886,[1]CBRO2015!B:AK,34,0)</f>
        <v>0</v>
      </c>
      <c r="X886">
        <f>VLOOKUP(C886,[2]matriz_atualizada!A:AK,10,0)</f>
        <v>0</v>
      </c>
      <c r="Y886" t="str">
        <f>VLOOKUP(C886,[2]matriz_atualizada!A:AK,9,0)</f>
        <v>LC</v>
      </c>
    </row>
    <row r="887" spans="1:26" hidden="1" x14ac:dyDescent="0.25">
      <c r="A887">
        <f>VLOOKUP(C887,[1]CBRO2015!B:AK,3,0)</f>
        <v>1036</v>
      </c>
      <c r="B887" t="str">
        <f>VLOOKUP(C887,[1]CBRO2015!B:AK,7,0)</f>
        <v>Strigidae</v>
      </c>
      <c r="C887" t="s">
        <v>177</v>
      </c>
      <c r="D887">
        <v>1</v>
      </c>
      <c r="L887" t="s">
        <v>581</v>
      </c>
      <c r="M887" t="s">
        <v>331</v>
      </c>
      <c r="R887" t="s">
        <v>511</v>
      </c>
      <c r="S887" t="str">
        <f>VLOOKUP(C887,[1]CBRO2015!B:AK,2,0)</f>
        <v>murucututu-de-barriga-amarela</v>
      </c>
      <c r="T887" t="str">
        <f>VLOOKUP(C887,[1]CBRO2015!B:AK,25,0)</f>
        <v>H</v>
      </c>
      <c r="U887" t="str">
        <f>VLOOKUP(C887,[1]CBRO2015!B:AK,32,0)</f>
        <v>F</v>
      </c>
      <c r="V887" t="str">
        <f>VLOOKUP(C887,[1]CBRO2015!B:AK,33,0)</f>
        <v>MA</v>
      </c>
      <c r="W887">
        <f>VLOOKUP(C887,[1]CBRO2015!B:AK,34,0)</f>
        <v>0</v>
      </c>
      <c r="X887">
        <f>VLOOKUP(C887,[2]matriz_atualizada!A:AK,10,0)</f>
        <v>0</v>
      </c>
      <c r="Y887" t="str">
        <f>VLOOKUP(C887,[2]matriz_atualizada!A:AK,9,0)</f>
        <v>LC</v>
      </c>
    </row>
    <row r="888" spans="1:26" hidden="1" x14ac:dyDescent="0.25">
      <c r="A888">
        <f>VLOOKUP(C888,[1]CBRO2015!B:AK,3,0)</f>
        <v>1038</v>
      </c>
      <c r="B888" t="str">
        <f>VLOOKUP(C888,[1]CBRO2015!B:AK,7,0)</f>
        <v>Strigidae</v>
      </c>
      <c r="C888" t="s">
        <v>375</v>
      </c>
      <c r="D888">
        <v>1</v>
      </c>
      <c r="L888" t="s">
        <v>581</v>
      </c>
      <c r="M888" t="s">
        <v>331</v>
      </c>
      <c r="R888" t="s">
        <v>511</v>
      </c>
      <c r="S888" t="str">
        <f>VLOOKUP(C888,[1]CBRO2015!B:AK,2,0)</f>
        <v>jacurutu</v>
      </c>
      <c r="T888" t="str">
        <f>VLOOKUP(C888,[1]CBRO2015!B:AK,25,0)</f>
        <v>L</v>
      </c>
      <c r="U888" t="str">
        <f>VLOOKUP(C888,[1]CBRO2015!B:AK,32,0)</f>
        <v>F</v>
      </c>
      <c r="V888">
        <f>VLOOKUP(C888,[1]CBRO2015!B:AK,33,0)</f>
        <v>0</v>
      </c>
      <c r="W888" t="str">
        <f>VLOOKUP(C888,[1]CBRO2015!B:AK,34,0)</f>
        <v>NT</v>
      </c>
      <c r="X888">
        <f>VLOOKUP(C888,[2]matriz_atualizada!A:AK,10,0)</f>
        <v>0</v>
      </c>
      <c r="Y888" t="str">
        <f>VLOOKUP(C888,[2]matriz_atualizada!A:AK,9,0)</f>
        <v>LC</v>
      </c>
      <c r="Z888">
        <v>1</v>
      </c>
    </row>
    <row r="889" spans="1:26" hidden="1" x14ac:dyDescent="0.25">
      <c r="A889">
        <f>VLOOKUP(C889,[1]CBRO2015!B:AK,3,0)</f>
        <v>1042</v>
      </c>
      <c r="B889" t="str">
        <f>VLOOKUP(C889,[1]CBRO2015!B:AK,7,0)</f>
        <v>Strigidae</v>
      </c>
      <c r="C889" t="s">
        <v>376</v>
      </c>
      <c r="D889">
        <v>1</v>
      </c>
      <c r="L889" t="s">
        <v>581</v>
      </c>
      <c r="M889" t="s">
        <v>331</v>
      </c>
      <c r="R889" t="s">
        <v>511</v>
      </c>
      <c r="S889" t="str">
        <f>VLOOKUP(C889,[1]CBRO2015!B:AK,2,0)</f>
        <v>coruja-listrada</v>
      </c>
      <c r="T889" t="str">
        <f>VLOOKUP(C889,[1]CBRO2015!B:AK,25,0)</f>
        <v>H</v>
      </c>
      <c r="U889" t="str">
        <f>VLOOKUP(C889,[1]CBRO2015!B:AK,32,0)</f>
        <v>F</v>
      </c>
      <c r="V889" t="str">
        <f>VLOOKUP(C889,[1]CBRO2015!B:AK,33,0)</f>
        <v>MA</v>
      </c>
      <c r="W889">
        <f>VLOOKUP(C889,[1]CBRO2015!B:AK,34,0)</f>
        <v>0</v>
      </c>
      <c r="X889">
        <f>VLOOKUP(C889,[2]matriz_atualizada!A:AK,10,0)</f>
        <v>0</v>
      </c>
      <c r="Y889" t="str">
        <f>VLOOKUP(C889,[2]matriz_atualizada!A:AK,9,0)</f>
        <v>LC</v>
      </c>
    </row>
    <row r="890" spans="1:26" hidden="1" x14ac:dyDescent="0.25">
      <c r="A890">
        <f>VLOOKUP(C890,[1]CBRO2015!B:AK,3,0)</f>
        <v>1059</v>
      </c>
      <c r="B890" t="str">
        <f>VLOOKUP(C890,[1]CBRO2015!B:AK,7,0)</f>
        <v>Strigidae</v>
      </c>
      <c r="C890" t="s">
        <v>178</v>
      </c>
      <c r="D890">
        <v>1</v>
      </c>
      <c r="L890" t="s">
        <v>581</v>
      </c>
      <c r="M890" t="s">
        <v>331</v>
      </c>
      <c r="R890" t="s">
        <v>511</v>
      </c>
      <c r="S890" t="str">
        <f>VLOOKUP(C890,[1]CBRO2015!B:AK,2,0)</f>
        <v>coruja-buraqueira</v>
      </c>
      <c r="T890" t="str">
        <f>VLOOKUP(C890,[1]CBRO2015!B:AK,25,0)</f>
        <v>M</v>
      </c>
      <c r="U890" t="str">
        <f>VLOOKUP(C890,[1]CBRO2015!B:AK,32,0)</f>
        <v>N</v>
      </c>
      <c r="V890">
        <f>VLOOKUP(C890,[1]CBRO2015!B:AK,33,0)</f>
        <v>0</v>
      </c>
      <c r="W890">
        <f>VLOOKUP(C890,[1]CBRO2015!B:AK,34,0)</f>
        <v>0</v>
      </c>
      <c r="X890">
        <f>VLOOKUP(C890,[2]matriz_atualizada!A:AK,10,0)</f>
        <v>0</v>
      </c>
      <c r="Y890" t="str">
        <f>VLOOKUP(C890,[2]matriz_atualizada!A:AK,9,0)</f>
        <v>LC</v>
      </c>
    </row>
    <row r="891" spans="1:26" hidden="1" x14ac:dyDescent="0.25">
      <c r="A891">
        <f>VLOOKUP(C891,[1]CBRO2015!B:AK,3,0)</f>
        <v>1068</v>
      </c>
      <c r="B891" t="str">
        <f>VLOOKUP(C891,[1]CBRO2015!B:AK,7,0)</f>
        <v>Strigidae</v>
      </c>
      <c r="C891" t="s">
        <v>179</v>
      </c>
      <c r="D891">
        <v>1</v>
      </c>
      <c r="L891" t="s">
        <v>581</v>
      </c>
      <c r="M891" t="s">
        <v>331</v>
      </c>
      <c r="R891" t="s">
        <v>511</v>
      </c>
      <c r="S891" t="str">
        <f>VLOOKUP(C891,[1]CBRO2015!B:AK,2,0)</f>
        <v>coruja-orelhuda</v>
      </c>
      <c r="T891" t="str">
        <f>VLOOKUP(C891,[1]CBRO2015!B:AK,25,0)</f>
        <v>L</v>
      </c>
      <c r="U891" t="str">
        <f>VLOOKUP(C891,[1]CBRO2015!B:AK,32,0)</f>
        <v>N</v>
      </c>
      <c r="V891">
        <f>VLOOKUP(C891,[1]CBRO2015!B:AK,33,0)</f>
        <v>0</v>
      </c>
      <c r="W891">
        <f>VLOOKUP(C891,[1]CBRO2015!B:AK,34,0)</f>
        <v>0</v>
      </c>
      <c r="X891">
        <f>VLOOKUP(C891,[2]matriz_atualizada!A:AK,10,0)</f>
        <v>0</v>
      </c>
      <c r="Y891" t="str">
        <f>VLOOKUP(C891,[2]matriz_atualizada!A:AK,9,0)</f>
        <v>LC</v>
      </c>
    </row>
    <row r="892" spans="1:26" hidden="1" x14ac:dyDescent="0.25">
      <c r="A892">
        <f>VLOOKUP(C892,[1]CBRO2015!B:AK,3,0)</f>
        <v>1071</v>
      </c>
      <c r="B892" t="str">
        <f>VLOOKUP(C892,[1]CBRO2015!B:AK,7,0)</f>
        <v>Strigidae</v>
      </c>
      <c r="C892" t="s">
        <v>180</v>
      </c>
      <c r="D892">
        <v>1</v>
      </c>
      <c r="L892" t="s">
        <v>581</v>
      </c>
      <c r="M892" t="s">
        <v>331</v>
      </c>
      <c r="R892" t="s">
        <v>511</v>
      </c>
      <c r="S892" t="str">
        <f>VLOOKUP(C892,[1]CBRO2015!B:AK,2,0)</f>
        <v>mocho-diabo</v>
      </c>
      <c r="T892" t="str">
        <f>VLOOKUP(C892,[1]CBRO2015!B:AK,25,0)</f>
        <v>M</v>
      </c>
      <c r="U892" t="str">
        <f>VLOOKUP(C892,[1]CBRO2015!B:AK,32,0)</f>
        <v>F</v>
      </c>
      <c r="V892">
        <f>VLOOKUP(C892,[1]CBRO2015!B:AK,33,0)</f>
        <v>0</v>
      </c>
      <c r="W892">
        <f>VLOOKUP(C892,[1]CBRO2015!B:AK,34,0)</f>
        <v>0</v>
      </c>
      <c r="X892">
        <f>VLOOKUP(C892,[2]matriz_atualizada!A:AK,10,0)</f>
        <v>0</v>
      </c>
      <c r="Y892" t="str">
        <f>VLOOKUP(C892,[2]matriz_atualizada!A:AK,9,0)</f>
        <v>LC</v>
      </c>
    </row>
    <row r="893" spans="1:26" hidden="1" x14ac:dyDescent="0.25">
      <c r="A893">
        <f>VLOOKUP(C893,[1]CBRO2015!B:AK,3,0)</f>
        <v>1073</v>
      </c>
      <c r="B893" t="str">
        <f>VLOOKUP(C893,[1]CBRO2015!B:AK,7,0)</f>
        <v>Strigidae</v>
      </c>
      <c r="C893" t="s">
        <v>531</v>
      </c>
      <c r="D893">
        <v>1</v>
      </c>
      <c r="L893" t="s">
        <v>581</v>
      </c>
      <c r="M893" t="s">
        <v>331</v>
      </c>
      <c r="R893" t="s">
        <v>511</v>
      </c>
      <c r="S893" t="str">
        <f>VLOOKUP(C893,[1]CBRO2015!B:AK,2,0)</f>
        <v>mocho-dos-banhados</v>
      </c>
      <c r="T893" t="str">
        <f>VLOOKUP(C893,[1]CBRO2015!B:AK,25,0)</f>
        <v>L</v>
      </c>
      <c r="U893" t="str">
        <f>VLOOKUP(C893,[1]CBRO2015!B:AK,32,0)</f>
        <v>N</v>
      </c>
      <c r="V893">
        <f>VLOOKUP(C893,[1]CBRO2015!B:AK,33,0)</f>
        <v>0</v>
      </c>
      <c r="W893" t="str">
        <f>VLOOKUP(C893,[1]CBRO2015!B:AK,34,0)</f>
        <v>NT</v>
      </c>
      <c r="X893">
        <f>VLOOKUP(C893,[2]matriz_atualizada!A:AK,10,0)</f>
        <v>0</v>
      </c>
      <c r="Y893" t="str">
        <f>VLOOKUP(C893,[2]matriz_atualizada!A:AK,9,0)</f>
        <v>LC</v>
      </c>
      <c r="Z893">
        <v>1</v>
      </c>
    </row>
    <row r="894" spans="1:26" hidden="1" x14ac:dyDescent="0.25">
      <c r="A894">
        <f>VLOOKUP(C894,[1]CBRO2015!B:AK,3,0)</f>
        <v>1444</v>
      </c>
      <c r="B894" t="str">
        <f>VLOOKUP(C894,[1]CBRO2015!B:AK,7,0)</f>
        <v>Trogonidae</v>
      </c>
      <c r="C894" t="s">
        <v>467</v>
      </c>
      <c r="D894">
        <v>1</v>
      </c>
      <c r="L894" t="s">
        <v>581</v>
      </c>
      <c r="M894" t="s">
        <v>331</v>
      </c>
      <c r="R894" t="s">
        <v>511</v>
      </c>
      <c r="S894" t="str">
        <f>VLOOKUP(C894,[1]CBRO2015!B:AK,2,0)</f>
        <v>surucuá-variado</v>
      </c>
      <c r="T894" t="str">
        <f>VLOOKUP(C894,[1]CBRO2015!B:AK,25,0)</f>
        <v>M</v>
      </c>
      <c r="U894" t="str">
        <f>VLOOKUP(C894,[1]CBRO2015!B:AK,32,0)</f>
        <v>F</v>
      </c>
      <c r="V894" t="str">
        <f>VLOOKUP(C894,[1]CBRO2015!B:AK,33,0)</f>
        <v>MA</v>
      </c>
      <c r="W894">
        <f>VLOOKUP(C894,[1]CBRO2015!B:AK,34,0)</f>
        <v>0</v>
      </c>
      <c r="X894">
        <f>VLOOKUP(C894,[2]matriz_atualizada!A:AK,10,0)</f>
        <v>0</v>
      </c>
      <c r="Y894" t="str">
        <f>VLOOKUP(C894,[2]matriz_atualizada!A:AK,9,0)</f>
        <v>LC</v>
      </c>
    </row>
    <row r="895" spans="1:26" hidden="1" x14ac:dyDescent="0.25">
      <c r="A895">
        <f>VLOOKUP(C895,[1]CBRO2015!B:AK,3,0)</f>
        <v>1469</v>
      </c>
      <c r="B895" t="str">
        <f>VLOOKUP(C895,[1]CBRO2015!B:AK,7,0)</f>
        <v>Alcedinidae</v>
      </c>
      <c r="C895" t="s">
        <v>48</v>
      </c>
      <c r="D895">
        <v>1</v>
      </c>
      <c r="L895" t="s">
        <v>581</v>
      </c>
      <c r="M895" t="s">
        <v>331</v>
      </c>
      <c r="R895" t="s">
        <v>511</v>
      </c>
      <c r="S895" t="str">
        <f>VLOOKUP(C895,[1]CBRO2015!B:AK,2,0)</f>
        <v>martim-pescador-grande</v>
      </c>
      <c r="T895" t="str">
        <f>VLOOKUP(C895,[1]CBRO2015!B:AK,25,0)</f>
        <v>L</v>
      </c>
      <c r="U895" t="str">
        <f>VLOOKUP(C895,[1]CBRO2015!B:AK,32,0)</f>
        <v>A</v>
      </c>
      <c r="V895">
        <f>VLOOKUP(C895,[1]CBRO2015!B:AK,33,0)</f>
        <v>0</v>
      </c>
      <c r="W895">
        <f>VLOOKUP(C895,[1]CBRO2015!B:AK,34,0)</f>
        <v>0</v>
      </c>
      <c r="X895">
        <f>VLOOKUP(C895,[2]matriz_atualizada!A:AK,10,0)</f>
        <v>0</v>
      </c>
      <c r="Y895" t="str">
        <f>VLOOKUP(C895,[2]matriz_atualizada!A:AK,9,0)</f>
        <v>LC</v>
      </c>
    </row>
    <row r="896" spans="1:26" hidden="1" x14ac:dyDescent="0.25">
      <c r="A896">
        <f>VLOOKUP(C896,[1]CBRO2015!B:AK,3,0)</f>
        <v>1472</v>
      </c>
      <c r="B896" t="str">
        <f>VLOOKUP(C896,[1]CBRO2015!B:AK,7,0)</f>
        <v>Alcedinidae</v>
      </c>
      <c r="C896" t="s">
        <v>181</v>
      </c>
      <c r="D896">
        <v>1</v>
      </c>
      <c r="L896" t="s">
        <v>581</v>
      </c>
      <c r="M896" t="s">
        <v>331</v>
      </c>
      <c r="R896" t="s">
        <v>511</v>
      </c>
      <c r="S896" t="str">
        <f>VLOOKUP(C896,[1]CBRO2015!B:AK,2,0)</f>
        <v>martim-pescador-verde</v>
      </c>
      <c r="T896" t="str">
        <f>VLOOKUP(C896,[1]CBRO2015!B:AK,25,0)</f>
        <v>L</v>
      </c>
      <c r="U896" t="str">
        <f>VLOOKUP(C896,[1]CBRO2015!B:AK,32,0)</f>
        <v>A</v>
      </c>
      <c r="V896">
        <f>VLOOKUP(C896,[1]CBRO2015!B:AK,33,0)</f>
        <v>0</v>
      </c>
      <c r="W896">
        <f>VLOOKUP(C896,[1]CBRO2015!B:AK,34,0)</f>
        <v>0</v>
      </c>
      <c r="X896">
        <f>VLOOKUP(C896,[2]matriz_atualizada!A:AK,10,0)</f>
        <v>0</v>
      </c>
      <c r="Y896" t="str">
        <f>VLOOKUP(C896,[2]matriz_atualizada!A:AK,9,0)</f>
        <v>LC</v>
      </c>
    </row>
    <row r="897" spans="1:25" hidden="1" x14ac:dyDescent="0.25">
      <c r="A897">
        <f>VLOOKUP(C897,[1]CBRO2015!B:AK,3,0)</f>
        <v>1475</v>
      </c>
      <c r="B897" t="str">
        <f>VLOOKUP(C897,[1]CBRO2015!B:AK,7,0)</f>
        <v>Alcedinidae</v>
      </c>
      <c r="C897" t="s">
        <v>88</v>
      </c>
      <c r="D897">
        <v>1</v>
      </c>
      <c r="L897" t="s">
        <v>581</v>
      </c>
      <c r="M897" t="s">
        <v>331</v>
      </c>
      <c r="R897" t="s">
        <v>511</v>
      </c>
      <c r="S897" t="str">
        <f>VLOOKUP(C897,[1]CBRO2015!B:AK,2,0)</f>
        <v>martim-pescador-pequeno</v>
      </c>
      <c r="T897" t="str">
        <f>VLOOKUP(C897,[1]CBRO2015!B:AK,25,0)</f>
        <v>L</v>
      </c>
      <c r="U897" t="str">
        <f>VLOOKUP(C897,[1]CBRO2015!B:AK,32,0)</f>
        <v>A</v>
      </c>
      <c r="V897">
        <f>VLOOKUP(C897,[1]CBRO2015!B:AK,33,0)</f>
        <v>0</v>
      </c>
      <c r="W897">
        <f>VLOOKUP(C897,[1]CBRO2015!B:AK,34,0)</f>
        <v>0</v>
      </c>
      <c r="X897">
        <f>VLOOKUP(C897,[2]matriz_atualizada!A:AK,10,0)</f>
        <v>0</v>
      </c>
      <c r="Y897" t="str">
        <f>VLOOKUP(C897,[2]matriz_atualizada!A:AK,9,0)</f>
        <v>LC</v>
      </c>
    </row>
    <row r="898" spans="1:25" hidden="1" x14ac:dyDescent="0.25">
      <c r="A898">
        <f>VLOOKUP(C898,[1]CBRO2015!B:AK,3,0)</f>
        <v>1573</v>
      </c>
      <c r="B898" t="str">
        <f>VLOOKUP(C898,[1]CBRO2015!B:AK,7,0)</f>
        <v>Bucconidae</v>
      </c>
      <c r="C898" t="s">
        <v>182</v>
      </c>
      <c r="D898">
        <v>1</v>
      </c>
      <c r="L898" t="s">
        <v>581</v>
      </c>
      <c r="M898" t="s">
        <v>331</v>
      </c>
      <c r="R898" t="s">
        <v>511</v>
      </c>
      <c r="S898" t="str">
        <f>VLOOKUP(C898,[1]CBRO2015!B:AK,2,0)</f>
        <v>barbudo-rajado</v>
      </c>
      <c r="T898" t="str">
        <f>VLOOKUP(C898,[1]CBRO2015!B:AK,25,0)</f>
        <v>M</v>
      </c>
      <c r="U898" t="str">
        <f>VLOOKUP(C898,[1]CBRO2015!B:AK,32,0)</f>
        <v>F</v>
      </c>
      <c r="V898" t="str">
        <f>VLOOKUP(C898,[1]CBRO2015!B:AK,33,0)</f>
        <v>MA</v>
      </c>
      <c r="W898">
        <f>VLOOKUP(C898,[1]CBRO2015!B:AK,34,0)</f>
        <v>0</v>
      </c>
      <c r="X898">
        <f>VLOOKUP(C898,[2]matriz_atualizada!A:AK,10,0)</f>
        <v>0</v>
      </c>
      <c r="Y898" t="str">
        <f>VLOOKUP(C898,[2]matriz_atualizada!A:AK,9,0)</f>
        <v>LC</v>
      </c>
    </row>
    <row r="899" spans="1:25" hidden="1" x14ac:dyDescent="0.25">
      <c r="A899">
        <f>VLOOKUP(C899,[1]CBRO2015!B:AK,3,0)</f>
        <v>1563</v>
      </c>
      <c r="B899" t="str">
        <f>VLOOKUP(C899,[1]CBRO2015!B:AK,7,0)</f>
        <v>Bucconidae</v>
      </c>
      <c r="C899" t="s">
        <v>378</v>
      </c>
      <c r="D899">
        <v>1</v>
      </c>
      <c r="L899" t="s">
        <v>581</v>
      </c>
      <c r="M899" t="s">
        <v>331</v>
      </c>
      <c r="R899" t="s">
        <v>511</v>
      </c>
      <c r="S899" t="str">
        <f>VLOOKUP(C899,[1]CBRO2015!B:AK,2,0)</f>
        <v>joão-bobo</v>
      </c>
      <c r="T899" t="str">
        <f>VLOOKUP(C899,[1]CBRO2015!B:AK,25,0)</f>
        <v>M</v>
      </c>
      <c r="U899" t="str">
        <f>VLOOKUP(C899,[1]CBRO2015!B:AK,32,0)</f>
        <v>F</v>
      </c>
      <c r="V899">
        <f>VLOOKUP(C899,[1]CBRO2015!B:AK,33,0)</f>
        <v>0</v>
      </c>
      <c r="W899">
        <f>VLOOKUP(C899,[1]CBRO2015!B:AK,34,0)</f>
        <v>0</v>
      </c>
      <c r="X899">
        <f>VLOOKUP(C899,[2]matriz_atualizada!A:AK,10,0)</f>
        <v>0</v>
      </c>
      <c r="Y899" t="str">
        <f>VLOOKUP(C899,[2]matriz_atualizada!A:AK,9,0)</f>
        <v>LC</v>
      </c>
    </row>
    <row r="900" spans="1:25" hidden="1" x14ac:dyDescent="0.25">
      <c r="A900">
        <f>VLOOKUP(C900,[1]CBRO2015!B:AK,3,0)</f>
        <v>1631</v>
      </c>
      <c r="B900" t="str">
        <f>VLOOKUP(C900,[1]CBRO2015!B:AK,7,0)</f>
        <v>Ramphastidae</v>
      </c>
      <c r="C900" t="s">
        <v>183</v>
      </c>
      <c r="D900">
        <v>1</v>
      </c>
      <c r="L900" t="s">
        <v>581</v>
      </c>
      <c r="M900" t="s">
        <v>331</v>
      </c>
      <c r="R900" t="s">
        <v>511</v>
      </c>
      <c r="S900" t="str">
        <f>VLOOKUP(C900,[1]CBRO2015!B:AK,2,0)</f>
        <v>tucanuçu</v>
      </c>
      <c r="T900" t="str">
        <f>VLOOKUP(C900,[1]CBRO2015!B:AK,25,0)</f>
        <v>M</v>
      </c>
      <c r="U900" t="str">
        <f>VLOOKUP(C900,[1]CBRO2015!B:AK,32,0)</f>
        <v>N</v>
      </c>
      <c r="V900">
        <f>VLOOKUP(C900,[1]CBRO2015!B:AK,33,0)</f>
        <v>0</v>
      </c>
      <c r="W900">
        <f>VLOOKUP(C900,[1]CBRO2015!B:AK,34,0)</f>
        <v>0</v>
      </c>
      <c r="X900">
        <f>VLOOKUP(C900,[2]matriz_atualizada!A:AK,10,0)</f>
        <v>0</v>
      </c>
      <c r="Y900" t="str">
        <f>VLOOKUP(C900,[2]matriz_atualizada!A:AK,9,0)</f>
        <v>LC</v>
      </c>
    </row>
    <row r="901" spans="1:25" hidden="1" x14ac:dyDescent="0.25">
      <c r="A901">
        <f>VLOOKUP(C901,[1]CBRO2015!B:AK,3,0)</f>
        <v>1641</v>
      </c>
      <c r="B901" t="str">
        <f>VLOOKUP(C901,[1]CBRO2015!B:AK,7,0)</f>
        <v>Ramphastidae</v>
      </c>
      <c r="C901" t="s">
        <v>184</v>
      </c>
      <c r="D901">
        <v>1</v>
      </c>
      <c r="L901" t="s">
        <v>581</v>
      </c>
      <c r="M901" t="s">
        <v>331</v>
      </c>
      <c r="R901" t="s">
        <v>511</v>
      </c>
      <c r="S901" t="str">
        <f>VLOOKUP(C901,[1]CBRO2015!B:AK,2,0)</f>
        <v>tucano-de-bico-verde</v>
      </c>
      <c r="T901" t="str">
        <f>VLOOKUP(C901,[1]CBRO2015!B:AK,25,0)</f>
        <v>M</v>
      </c>
      <c r="U901" t="str">
        <f>VLOOKUP(C901,[1]CBRO2015!B:AK,32,0)</f>
        <v>F</v>
      </c>
      <c r="V901" t="str">
        <f>VLOOKUP(C901,[1]CBRO2015!B:AK,33,0)</f>
        <v>MA</v>
      </c>
      <c r="W901">
        <f>VLOOKUP(C901,[1]CBRO2015!B:AK,34,0)</f>
        <v>0</v>
      </c>
      <c r="X901">
        <f>VLOOKUP(C901,[2]matriz_atualizada!A:AK,10,0)</f>
        <v>0</v>
      </c>
      <c r="Y901" t="str">
        <f>VLOOKUP(C901,[2]matriz_atualizada!A:AK,9,0)</f>
        <v>LC</v>
      </c>
    </row>
    <row r="902" spans="1:25" hidden="1" x14ac:dyDescent="0.25">
      <c r="A902">
        <f>VLOOKUP(C902,[1]CBRO2015!B:AK,3,0)</f>
        <v>1700</v>
      </c>
      <c r="B902" t="str">
        <f>VLOOKUP(C902,[1]CBRO2015!B:AK,7,0)</f>
        <v>Picidae</v>
      </c>
      <c r="C902" t="s">
        <v>185</v>
      </c>
      <c r="D902">
        <v>1</v>
      </c>
      <c r="L902" t="s">
        <v>581</v>
      </c>
      <c r="M902" t="s">
        <v>331</v>
      </c>
      <c r="R902" t="s">
        <v>511</v>
      </c>
      <c r="S902" t="str">
        <f>VLOOKUP(C902,[1]CBRO2015!B:AK,2,0)</f>
        <v>picapauzinho-barrado</v>
      </c>
      <c r="T902" t="str">
        <f>VLOOKUP(C902,[1]CBRO2015!B:AK,25,0)</f>
        <v>L</v>
      </c>
      <c r="U902" t="str">
        <f>VLOOKUP(C902,[1]CBRO2015!B:AK,32,0)</f>
        <v>F</v>
      </c>
      <c r="V902">
        <f>VLOOKUP(C902,[1]CBRO2015!B:AK,33,0)</f>
        <v>0</v>
      </c>
      <c r="W902">
        <f>VLOOKUP(C902,[1]CBRO2015!B:AK,34,0)</f>
        <v>0</v>
      </c>
      <c r="X902">
        <f>VLOOKUP(C902,[2]matriz_atualizada!A:AK,10,0)</f>
        <v>0</v>
      </c>
      <c r="Y902" t="str">
        <f>VLOOKUP(C902,[2]matriz_atualizada!A:AK,9,0)</f>
        <v>LC</v>
      </c>
    </row>
    <row r="903" spans="1:25" hidden="1" x14ac:dyDescent="0.25">
      <c r="A903">
        <f>VLOOKUP(C903,[1]CBRO2015!B:AK,3,0)</f>
        <v>1705</v>
      </c>
      <c r="B903" t="str">
        <f>VLOOKUP(C903,[1]CBRO2015!B:AK,7,0)</f>
        <v>Picidae</v>
      </c>
      <c r="C903" t="s">
        <v>87</v>
      </c>
      <c r="D903">
        <v>1</v>
      </c>
      <c r="L903" t="s">
        <v>581</v>
      </c>
      <c r="M903" t="s">
        <v>331</v>
      </c>
      <c r="R903" t="s">
        <v>511</v>
      </c>
      <c r="S903" t="str">
        <f>VLOOKUP(C903,[1]CBRO2015!B:AK,2,0)</f>
        <v>picapauzinho-de-coleira</v>
      </c>
      <c r="T903" t="str">
        <f>VLOOKUP(C903,[1]CBRO2015!B:AK,25,0)</f>
        <v>M</v>
      </c>
      <c r="U903" t="str">
        <f>VLOOKUP(C903,[1]CBRO2015!B:AK,32,0)</f>
        <v>F</v>
      </c>
      <c r="V903" t="str">
        <f>VLOOKUP(C903,[1]CBRO2015!B:AK,33,0)</f>
        <v>MA</v>
      </c>
      <c r="W903">
        <f>VLOOKUP(C903,[1]CBRO2015!B:AK,34,0)</f>
        <v>0</v>
      </c>
      <c r="X903">
        <f>VLOOKUP(C903,[2]matriz_atualizada!A:AK,10,0)</f>
        <v>0</v>
      </c>
      <c r="Y903" t="str">
        <f>VLOOKUP(C903,[2]matriz_atualizada!A:AK,9,0)</f>
        <v>LC</v>
      </c>
    </row>
    <row r="904" spans="1:25" hidden="1" x14ac:dyDescent="0.25">
      <c r="A904">
        <f>VLOOKUP(C904,[1]CBRO2015!B:AK,3,0)</f>
        <v>1721</v>
      </c>
      <c r="B904" t="str">
        <f>VLOOKUP(C904,[1]CBRO2015!B:AK,7,0)</f>
        <v>Picidae</v>
      </c>
      <c r="C904" t="s">
        <v>32</v>
      </c>
      <c r="D904">
        <v>1</v>
      </c>
      <c r="L904" t="s">
        <v>581</v>
      </c>
      <c r="M904" t="s">
        <v>331</v>
      </c>
      <c r="R904" t="s">
        <v>511</v>
      </c>
      <c r="S904" t="str">
        <f>VLOOKUP(C904,[1]CBRO2015!B:AK,2,0)</f>
        <v>pica-pau-branco</v>
      </c>
      <c r="T904" t="str">
        <f>VLOOKUP(C904,[1]CBRO2015!B:AK,25,0)</f>
        <v>L</v>
      </c>
      <c r="U904" t="str">
        <f>VLOOKUP(C904,[1]CBRO2015!B:AK,32,0)</f>
        <v>N</v>
      </c>
      <c r="V904">
        <f>VLOOKUP(C904,[1]CBRO2015!B:AK,33,0)</f>
        <v>0</v>
      </c>
      <c r="W904">
        <f>VLOOKUP(C904,[1]CBRO2015!B:AK,34,0)</f>
        <v>0</v>
      </c>
      <c r="X904">
        <f>VLOOKUP(C904,[2]matriz_atualizada!A:AK,10,0)</f>
        <v>0</v>
      </c>
      <c r="Y904" t="str">
        <f>VLOOKUP(C904,[2]matriz_atualizada!A:AK,9,0)</f>
        <v>LC</v>
      </c>
    </row>
    <row r="905" spans="1:25" hidden="1" x14ac:dyDescent="0.25">
      <c r="A905">
        <f>VLOOKUP(C905,[1]CBRO2015!B:AK,3,0)</f>
        <v>1743</v>
      </c>
      <c r="B905" t="str">
        <f>VLOOKUP(C905,[1]CBRO2015!B:AK,7,0)</f>
        <v>Picidae</v>
      </c>
      <c r="C905" t="s">
        <v>79</v>
      </c>
      <c r="D905">
        <v>1</v>
      </c>
      <c r="L905" t="s">
        <v>581</v>
      </c>
      <c r="M905" t="s">
        <v>331</v>
      </c>
      <c r="R905" t="s">
        <v>511</v>
      </c>
      <c r="S905" t="str">
        <f>VLOOKUP(C905,[1]CBRO2015!B:AK,2,0)</f>
        <v>picapauzinho-verde-carijó</v>
      </c>
      <c r="T905" t="str">
        <f>VLOOKUP(C905,[1]CBRO2015!B:AK,25,0)</f>
        <v>M</v>
      </c>
      <c r="U905" t="str">
        <f>VLOOKUP(C905,[1]CBRO2015!B:AK,32,0)</f>
        <v>F</v>
      </c>
      <c r="V905" t="str">
        <f>VLOOKUP(C905,[1]CBRO2015!B:AK,33,0)</f>
        <v>MA</v>
      </c>
      <c r="W905">
        <f>VLOOKUP(C905,[1]CBRO2015!B:AK,34,0)</f>
        <v>0</v>
      </c>
      <c r="X905">
        <f>VLOOKUP(C905,[2]matriz_atualizada!A:AK,10,0)</f>
        <v>0</v>
      </c>
      <c r="Y905" t="str">
        <f>VLOOKUP(C905,[2]matriz_atualizada!A:AK,9,0)</f>
        <v>LC</v>
      </c>
    </row>
    <row r="906" spans="1:25" hidden="1" x14ac:dyDescent="0.25">
      <c r="A906">
        <f>VLOOKUP(C906,[1]CBRO2015!B:AK,3,0)</f>
        <v>1814</v>
      </c>
      <c r="B906" t="str">
        <f>VLOOKUP(C906,[1]CBRO2015!B:AK,7,0)</f>
        <v>Picidae</v>
      </c>
      <c r="C906" t="s">
        <v>188</v>
      </c>
      <c r="D906">
        <v>1</v>
      </c>
      <c r="L906" t="s">
        <v>581</v>
      </c>
      <c r="M906" t="s">
        <v>331</v>
      </c>
      <c r="R906" t="s">
        <v>511</v>
      </c>
      <c r="S906" t="str">
        <f>VLOOKUP(C906,[1]CBRO2015!B:AK,2,0)</f>
        <v>pica-pau-rei</v>
      </c>
      <c r="T906" t="str">
        <f>VLOOKUP(C906,[1]CBRO2015!B:AK,25,0)</f>
        <v>M</v>
      </c>
      <c r="U906" t="str">
        <f>VLOOKUP(C906,[1]CBRO2015!B:AK,32,0)</f>
        <v>F</v>
      </c>
      <c r="V906" t="str">
        <f>VLOOKUP(C906,[1]CBRO2015!B:AK,33,0)</f>
        <v>MA</v>
      </c>
      <c r="W906">
        <f>VLOOKUP(C906,[1]CBRO2015!B:AK,34,0)</f>
        <v>0</v>
      </c>
      <c r="X906">
        <f>VLOOKUP(C906,[2]matriz_atualizada!A:AK,10,0)</f>
        <v>0</v>
      </c>
      <c r="Y906" t="str">
        <f>VLOOKUP(C906,[2]matriz_atualizada!A:AK,9,0)</f>
        <v>LC</v>
      </c>
    </row>
    <row r="907" spans="1:25" hidden="1" x14ac:dyDescent="0.25">
      <c r="A907">
        <f>VLOOKUP(C907,[1]CBRO2015!B:AK,3,0)</f>
        <v>1806</v>
      </c>
      <c r="B907" t="str">
        <f>VLOOKUP(C907,[1]CBRO2015!B:AK,7,0)</f>
        <v>Picidae</v>
      </c>
      <c r="C907" t="s">
        <v>189</v>
      </c>
      <c r="D907">
        <v>1</v>
      </c>
      <c r="L907" t="s">
        <v>581</v>
      </c>
      <c r="M907" t="s">
        <v>331</v>
      </c>
      <c r="R907" t="s">
        <v>511</v>
      </c>
      <c r="S907" t="str">
        <f>VLOOKUP(C907,[1]CBRO2015!B:AK,2,0)</f>
        <v>pica-pau-de-banda-branca</v>
      </c>
      <c r="T907" t="str">
        <f>VLOOKUP(C907,[1]CBRO2015!B:AK,25,0)</f>
        <v>L</v>
      </c>
      <c r="U907" t="str">
        <f>VLOOKUP(C907,[1]CBRO2015!B:AK,32,0)</f>
        <v>F</v>
      </c>
      <c r="V907">
        <f>VLOOKUP(C907,[1]CBRO2015!B:AK,33,0)</f>
        <v>0</v>
      </c>
      <c r="W907">
        <f>VLOOKUP(C907,[1]CBRO2015!B:AK,34,0)</f>
        <v>0</v>
      </c>
      <c r="X907">
        <f>VLOOKUP(C907,[2]matriz_atualizada!A:AK,10,0)</f>
        <v>0</v>
      </c>
      <c r="Y907">
        <f>VLOOKUP(C907,[2]matriz_atualizada!A:AK,9,0)</f>
        <v>0</v>
      </c>
    </row>
    <row r="908" spans="1:25" hidden="1" x14ac:dyDescent="0.25">
      <c r="A908">
        <f>VLOOKUP(C908,[1]CBRO2015!B:AK,3,0)</f>
        <v>1780</v>
      </c>
      <c r="B908" t="str">
        <f>VLOOKUP(C908,[1]CBRO2015!B:AK,7,0)</f>
        <v>Picidae</v>
      </c>
      <c r="C908" t="s">
        <v>51</v>
      </c>
      <c r="D908">
        <v>1</v>
      </c>
      <c r="L908" t="s">
        <v>581</v>
      </c>
      <c r="M908" t="s">
        <v>331</v>
      </c>
      <c r="R908" t="s">
        <v>511</v>
      </c>
      <c r="S908" t="str">
        <f>VLOOKUP(C908,[1]CBRO2015!B:AK,2,0)</f>
        <v>pica-pau-de-cabeça-amarela</v>
      </c>
      <c r="T908" t="str">
        <f>VLOOKUP(C908,[1]CBRO2015!B:AK,25,0)</f>
        <v>M</v>
      </c>
      <c r="U908" t="str">
        <f>VLOOKUP(C908,[1]CBRO2015!B:AK,32,0)</f>
        <v>F</v>
      </c>
      <c r="V908">
        <f>VLOOKUP(C908,[1]CBRO2015!B:AK,33,0)</f>
        <v>0</v>
      </c>
      <c r="W908">
        <f>VLOOKUP(C908,[1]CBRO2015!B:AK,34,0)</f>
        <v>0</v>
      </c>
      <c r="X908">
        <f>VLOOKUP(C908,[2]matriz_atualizada!A:AK,10,0)</f>
        <v>0</v>
      </c>
      <c r="Y908" t="str">
        <f>VLOOKUP(C908,[2]matriz_atualizada!A:AK,9,0)</f>
        <v>LC</v>
      </c>
    </row>
    <row r="909" spans="1:25" hidden="1" x14ac:dyDescent="0.25">
      <c r="A909">
        <f>VLOOKUP(C909,[1]CBRO2015!B:AK,3,0)</f>
        <v>1765</v>
      </c>
      <c r="B909" t="str">
        <f>VLOOKUP(C909,[1]CBRO2015!B:AK,7,0)</f>
        <v>Picidae</v>
      </c>
      <c r="C909" t="s">
        <v>190</v>
      </c>
      <c r="D909">
        <v>1</v>
      </c>
      <c r="L909" t="s">
        <v>581</v>
      </c>
      <c r="M909" t="s">
        <v>331</v>
      </c>
      <c r="R909" t="s">
        <v>511</v>
      </c>
      <c r="S909" t="str">
        <f>VLOOKUP(C909,[1]CBRO2015!B:AK,2,0)</f>
        <v>pica-pau-verde-barrado</v>
      </c>
      <c r="T909" t="str">
        <f>VLOOKUP(C909,[1]CBRO2015!B:AK,25,0)</f>
        <v>L</v>
      </c>
      <c r="U909" t="str">
        <f>VLOOKUP(C909,[1]CBRO2015!B:AK,32,0)</f>
        <v>F</v>
      </c>
      <c r="V909">
        <f>VLOOKUP(C909,[1]CBRO2015!B:AK,33,0)</f>
        <v>0</v>
      </c>
      <c r="W909">
        <f>VLOOKUP(C909,[1]CBRO2015!B:AK,34,0)</f>
        <v>0</v>
      </c>
      <c r="X909">
        <f>VLOOKUP(C909,[2]matriz_atualizada!A:AK,10,0)</f>
        <v>0</v>
      </c>
      <c r="Y909" t="str">
        <f>VLOOKUP(C909,[2]matriz_atualizada!A:AK,9,0)</f>
        <v>LC</v>
      </c>
    </row>
    <row r="910" spans="1:25" hidden="1" x14ac:dyDescent="0.25">
      <c r="A910">
        <f>VLOOKUP(C910,[1]CBRO2015!B:AK,3,0)</f>
        <v>1769</v>
      </c>
      <c r="B910" t="str">
        <f>VLOOKUP(C910,[1]CBRO2015!B:AK,7,0)</f>
        <v>Picidae</v>
      </c>
      <c r="C910" t="s">
        <v>43</v>
      </c>
      <c r="D910">
        <v>1</v>
      </c>
      <c r="L910" t="s">
        <v>581</v>
      </c>
      <c r="M910" t="s">
        <v>331</v>
      </c>
      <c r="R910" t="s">
        <v>511</v>
      </c>
      <c r="S910" t="str">
        <f>VLOOKUP(C910,[1]CBRO2015!B:AK,2,0)</f>
        <v>pica-pau-do-campo</v>
      </c>
      <c r="T910" t="str">
        <f>VLOOKUP(C910,[1]CBRO2015!B:AK,25,0)</f>
        <v>L</v>
      </c>
      <c r="U910" t="str">
        <f>VLOOKUP(C910,[1]CBRO2015!B:AK,32,0)</f>
        <v>N</v>
      </c>
      <c r="V910">
        <f>VLOOKUP(C910,[1]CBRO2015!B:AK,33,0)</f>
        <v>0</v>
      </c>
      <c r="W910">
        <f>VLOOKUP(C910,[1]CBRO2015!B:AK,34,0)</f>
        <v>0</v>
      </c>
      <c r="X910">
        <f>VLOOKUP(C910,[2]matriz_atualizada!A:AK,10,0)</f>
        <v>0</v>
      </c>
      <c r="Y910" t="str">
        <f>VLOOKUP(C910,[2]matriz_atualizada!A:AK,9,0)</f>
        <v>LC</v>
      </c>
    </row>
    <row r="911" spans="1:25" hidden="1" x14ac:dyDescent="0.25">
      <c r="A911">
        <f>VLOOKUP(C911,[1]CBRO2015!B:AK,3,0)</f>
        <v>1822</v>
      </c>
      <c r="B911" t="str">
        <f>VLOOKUP(C911,[1]CBRO2015!B:AK,7,0)</f>
        <v>Cariamidae</v>
      </c>
      <c r="C911" t="s">
        <v>38</v>
      </c>
      <c r="D911">
        <v>1</v>
      </c>
      <c r="L911" t="s">
        <v>581</v>
      </c>
      <c r="M911" t="s">
        <v>331</v>
      </c>
      <c r="R911" t="s">
        <v>511</v>
      </c>
      <c r="S911" t="str">
        <f>VLOOKUP(C911,[1]CBRO2015!B:AK,2,0)</f>
        <v>seriema</v>
      </c>
      <c r="T911" t="str">
        <f>VLOOKUP(C911,[1]CBRO2015!B:AK,25,0)</f>
        <v>M</v>
      </c>
      <c r="U911" t="str">
        <f>VLOOKUP(C911,[1]CBRO2015!B:AK,32,0)</f>
        <v>N</v>
      </c>
      <c r="V911">
        <f>VLOOKUP(C911,[1]CBRO2015!B:AK,33,0)</f>
        <v>0</v>
      </c>
      <c r="W911">
        <f>VLOOKUP(C911,[1]CBRO2015!B:AK,34,0)</f>
        <v>0</v>
      </c>
      <c r="X911">
        <f>VLOOKUP(C911,[2]matriz_atualizada!A:AK,10,0)</f>
        <v>0</v>
      </c>
      <c r="Y911" t="str">
        <f>VLOOKUP(C911,[2]matriz_atualizada!A:AK,9,0)</f>
        <v>LC</v>
      </c>
    </row>
    <row r="912" spans="1:25" hidden="1" x14ac:dyDescent="0.25">
      <c r="A912">
        <f>VLOOKUP(C912,[1]CBRO2015!B:AK,3,0)</f>
        <v>1839</v>
      </c>
      <c r="B912" t="str">
        <f>VLOOKUP(C912,[1]CBRO2015!B:AK,7,0)</f>
        <v>Falconidae</v>
      </c>
      <c r="C912" t="s">
        <v>191</v>
      </c>
      <c r="D912">
        <v>1</v>
      </c>
      <c r="L912" t="s">
        <v>581</v>
      </c>
      <c r="M912" t="s">
        <v>331</v>
      </c>
      <c r="R912" t="s">
        <v>511</v>
      </c>
      <c r="S912" t="str">
        <f>VLOOKUP(C912,[1]CBRO2015!B:AK,2,0)</f>
        <v>acauã</v>
      </c>
      <c r="T912" t="str">
        <f>VLOOKUP(C912,[1]CBRO2015!B:AK,25,0)</f>
        <v>L</v>
      </c>
      <c r="U912" t="str">
        <f>VLOOKUP(C912,[1]CBRO2015!B:AK,32,0)</f>
        <v>F</v>
      </c>
      <c r="V912">
        <f>VLOOKUP(C912,[1]CBRO2015!B:AK,33,0)</f>
        <v>0</v>
      </c>
      <c r="W912">
        <f>VLOOKUP(C912,[1]CBRO2015!B:AK,34,0)</f>
        <v>0</v>
      </c>
      <c r="X912">
        <f>VLOOKUP(C912,[2]matriz_atualizada!A:AK,10,0)</f>
        <v>0</v>
      </c>
      <c r="Y912" t="str">
        <f>VLOOKUP(C912,[2]matriz_atualizada!A:AK,9,0)</f>
        <v>LC</v>
      </c>
    </row>
    <row r="913" spans="1:26" hidden="1" x14ac:dyDescent="0.25">
      <c r="A913">
        <f>VLOOKUP(C913,[1]CBRO2015!B:AK,3,0)</f>
        <v>1849</v>
      </c>
      <c r="B913" t="str">
        <f>VLOOKUP(C913,[1]CBRO2015!B:AK,7,0)</f>
        <v>Falconidae</v>
      </c>
      <c r="C913" t="s">
        <v>380</v>
      </c>
      <c r="D913">
        <v>1</v>
      </c>
      <c r="L913" t="s">
        <v>581</v>
      </c>
      <c r="M913" t="s">
        <v>331</v>
      </c>
      <c r="R913" t="s">
        <v>511</v>
      </c>
      <c r="S913" t="str">
        <f>VLOOKUP(C913,[1]CBRO2015!B:AK,2,0)</f>
        <v>falcão-relógio</v>
      </c>
      <c r="T913" t="str">
        <f>VLOOKUP(C913,[1]CBRO2015!B:AK,25,0)</f>
        <v>M</v>
      </c>
      <c r="U913" t="str">
        <f>VLOOKUP(C913,[1]CBRO2015!B:AK,32,0)</f>
        <v>F</v>
      </c>
      <c r="V913">
        <f>VLOOKUP(C913,[1]CBRO2015!B:AK,33,0)</f>
        <v>0</v>
      </c>
      <c r="W913">
        <f>VLOOKUP(C913,[1]CBRO2015!B:AK,34,0)</f>
        <v>0</v>
      </c>
      <c r="X913">
        <f>VLOOKUP(C913,[2]matriz_atualizada!A:AK,10,0)</f>
        <v>0</v>
      </c>
      <c r="Y913" t="str">
        <f>VLOOKUP(C913,[2]matriz_atualizada!A:AK,9,0)</f>
        <v>LC</v>
      </c>
    </row>
    <row r="914" spans="1:26" hidden="1" x14ac:dyDescent="0.25">
      <c r="A914">
        <f>VLOOKUP(C914,[1]CBRO2015!B:AK,3,0)</f>
        <v>1830</v>
      </c>
      <c r="B914" t="str">
        <f>VLOOKUP(C914,[1]CBRO2015!B:AK,7,0)</f>
        <v>Falconidae</v>
      </c>
      <c r="C914" t="s">
        <v>89</v>
      </c>
      <c r="D914">
        <v>1</v>
      </c>
      <c r="L914" t="s">
        <v>581</v>
      </c>
      <c r="M914" t="s">
        <v>331</v>
      </c>
      <c r="R914" t="s">
        <v>511</v>
      </c>
      <c r="S914" t="str">
        <f>VLOOKUP(C914,[1]CBRO2015!B:AK,2,0)</f>
        <v>carcará</v>
      </c>
      <c r="T914" t="str">
        <f>VLOOKUP(C914,[1]CBRO2015!B:AK,25,0)</f>
        <v>L</v>
      </c>
      <c r="U914" t="str">
        <f>VLOOKUP(C914,[1]CBRO2015!B:AK,32,0)</f>
        <v>N</v>
      </c>
      <c r="V914">
        <f>VLOOKUP(C914,[1]CBRO2015!B:AK,33,0)</f>
        <v>0</v>
      </c>
      <c r="W914">
        <f>VLOOKUP(C914,[1]CBRO2015!B:AK,34,0)</f>
        <v>0</v>
      </c>
      <c r="X914">
        <f>VLOOKUP(C914,[2]matriz_atualizada!A:AK,10,0)</f>
        <v>0</v>
      </c>
      <c r="Y914" t="str">
        <f>VLOOKUP(C914,[2]matriz_atualizada!A:AK,9,0)</f>
        <v>LC</v>
      </c>
    </row>
    <row r="915" spans="1:26" hidden="1" x14ac:dyDescent="0.25">
      <c r="A915">
        <f>VLOOKUP(C915,[1]CBRO2015!B:AK,3,0)</f>
        <v>1833</v>
      </c>
      <c r="B915" t="str">
        <f>VLOOKUP(C915,[1]CBRO2015!B:AK,7,0)</f>
        <v>Falconidae</v>
      </c>
      <c r="C915" t="s">
        <v>192</v>
      </c>
      <c r="D915">
        <v>1</v>
      </c>
      <c r="L915" t="s">
        <v>581</v>
      </c>
      <c r="M915" t="s">
        <v>331</v>
      </c>
      <c r="R915" t="s">
        <v>511</v>
      </c>
      <c r="S915" t="str">
        <f>VLOOKUP(C915,[1]CBRO2015!B:AK,2,0)</f>
        <v>carrapateiro</v>
      </c>
      <c r="T915" t="str">
        <f>VLOOKUP(C915,[1]CBRO2015!B:AK,25,0)</f>
        <v>L</v>
      </c>
      <c r="U915" t="str">
        <f>VLOOKUP(C915,[1]CBRO2015!B:AK,32,0)</f>
        <v>N</v>
      </c>
      <c r="V915">
        <f>VLOOKUP(C915,[1]CBRO2015!B:AK,33,0)</f>
        <v>0</v>
      </c>
      <c r="W915">
        <f>VLOOKUP(C915,[1]CBRO2015!B:AK,34,0)</f>
        <v>0</v>
      </c>
      <c r="X915">
        <f>VLOOKUP(C915,[2]matriz_atualizada!A:AK,10,0)</f>
        <v>0</v>
      </c>
      <c r="Y915" t="str">
        <f>VLOOKUP(C915,[2]matriz_atualizada!A:AK,9,0)</f>
        <v>LC</v>
      </c>
    </row>
    <row r="916" spans="1:26" hidden="1" x14ac:dyDescent="0.25">
      <c r="A916">
        <f>VLOOKUP(C916,[1]CBRO2015!B:AK,3,0)</f>
        <v>1855</v>
      </c>
      <c r="B916" t="str">
        <f>VLOOKUP(C916,[1]CBRO2015!B:AK,7,0)</f>
        <v>Falconidae</v>
      </c>
      <c r="C916" t="s">
        <v>193</v>
      </c>
      <c r="D916">
        <v>1</v>
      </c>
      <c r="L916" t="s">
        <v>581</v>
      </c>
      <c r="M916" t="s">
        <v>331</v>
      </c>
      <c r="R916" t="s">
        <v>511</v>
      </c>
      <c r="S916" t="str">
        <f>VLOOKUP(C916,[1]CBRO2015!B:AK,2,0)</f>
        <v>quiriquiri</v>
      </c>
      <c r="T916" t="str">
        <f>VLOOKUP(C916,[1]CBRO2015!B:AK,25,0)</f>
        <v>L</v>
      </c>
      <c r="U916" t="str">
        <f>VLOOKUP(C916,[1]CBRO2015!B:AK,32,0)</f>
        <v>N</v>
      </c>
      <c r="V916">
        <f>VLOOKUP(C916,[1]CBRO2015!B:AK,33,0)</f>
        <v>0</v>
      </c>
      <c r="W916">
        <f>VLOOKUP(C916,[1]CBRO2015!B:AK,34,0)</f>
        <v>0</v>
      </c>
      <c r="X916">
        <f>VLOOKUP(C916,[2]matriz_atualizada!A:AK,10,0)</f>
        <v>0</v>
      </c>
      <c r="Y916" t="str">
        <f>VLOOKUP(C916,[2]matriz_atualizada!A:AK,9,0)</f>
        <v>LC</v>
      </c>
    </row>
    <row r="917" spans="1:26" hidden="1" x14ac:dyDescent="0.25">
      <c r="A917">
        <f>VLOOKUP(C917,[1]CBRO2015!B:AK,3,0)</f>
        <v>1867</v>
      </c>
      <c r="B917" t="str">
        <f>VLOOKUP(C917,[1]CBRO2015!B:AK,7,0)</f>
        <v>Falconidae</v>
      </c>
      <c r="C917" t="s">
        <v>194</v>
      </c>
      <c r="D917">
        <v>1</v>
      </c>
      <c r="L917" t="s">
        <v>581</v>
      </c>
      <c r="M917" t="s">
        <v>331</v>
      </c>
      <c r="R917" t="s">
        <v>511</v>
      </c>
      <c r="S917" t="str">
        <f>VLOOKUP(C917,[1]CBRO2015!B:AK,2,0)</f>
        <v>falcão-de-coleira</v>
      </c>
      <c r="T917" t="str">
        <f>VLOOKUP(C917,[1]CBRO2015!B:AK,25,0)</f>
        <v>L</v>
      </c>
      <c r="U917" t="str">
        <f>VLOOKUP(C917,[1]CBRO2015!B:AK,32,0)</f>
        <v>N</v>
      </c>
      <c r="V917">
        <f>VLOOKUP(C917,[1]CBRO2015!B:AK,33,0)</f>
        <v>0</v>
      </c>
      <c r="W917">
        <f>VLOOKUP(C917,[1]CBRO2015!B:AK,34,0)</f>
        <v>0</v>
      </c>
      <c r="X917">
        <f>VLOOKUP(C917,[2]matriz_atualizada!A:AK,10,0)</f>
        <v>0</v>
      </c>
      <c r="Y917" t="str">
        <f>VLOOKUP(C917,[2]matriz_atualizada!A:AK,9,0)</f>
        <v>LC</v>
      </c>
    </row>
    <row r="918" spans="1:26" hidden="1" x14ac:dyDescent="0.25">
      <c r="A918">
        <f>VLOOKUP(C918,[1]CBRO2015!B:AK,3,0)</f>
        <v>1869</v>
      </c>
      <c r="B918" t="str">
        <f>VLOOKUP(C918,[1]CBRO2015!B:AK,7,0)</f>
        <v>Falconidae</v>
      </c>
      <c r="C918" t="s">
        <v>195</v>
      </c>
      <c r="D918">
        <v>1</v>
      </c>
      <c r="L918" t="s">
        <v>581</v>
      </c>
      <c r="M918" t="s">
        <v>331</v>
      </c>
      <c r="R918" t="s">
        <v>511</v>
      </c>
      <c r="S918" t="str">
        <f>VLOOKUP(C918,[1]CBRO2015!B:AK,2,0)</f>
        <v>falcão-peregrino</v>
      </c>
      <c r="T918" t="str">
        <f>VLOOKUP(C918,[1]CBRO2015!B:AK,25,0)</f>
        <v>M</v>
      </c>
      <c r="U918" t="str">
        <f>VLOOKUP(C918,[1]CBRO2015!B:AK,32,0)</f>
        <v>A</v>
      </c>
      <c r="V918">
        <f>VLOOKUP(C918,[1]CBRO2015!B:AK,33,0)</f>
        <v>0</v>
      </c>
      <c r="W918">
        <f>VLOOKUP(C918,[1]CBRO2015!B:AK,34,0)</f>
        <v>0</v>
      </c>
      <c r="X918">
        <f>VLOOKUP(C918,[2]matriz_atualizada!A:AK,10,0)</f>
        <v>0</v>
      </c>
      <c r="Y918" t="str">
        <f>VLOOKUP(C918,[2]matriz_atualizada!A:AK,9,0)</f>
        <v>LC</v>
      </c>
    </row>
    <row r="919" spans="1:26" hidden="1" x14ac:dyDescent="0.25">
      <c r="A919">
        <f>VLOOKUP(C919,[1]CBRO2015!B:AK,3,0)</f>
        <v>1973</v>
      </c>
      <c r="B919" t="str">
        <f>VLOOKUP(C919,[1]CBRO2015!B:AK,7,0)</f>
        <v>Psittacidae</v>
      </c>
      <c r="C919" t="s">
        <v>74</v>
      </c>
      <c r="D919">
        <v>1</v>
      </c>
      <c r="L919" t="s">
        <v>581</v>
      </c>
      <c r="M919" t="s">
        <v>331</v>
      </c>
      <c r="R919" t="s">
        <v>511</v>
      </c>
      <c r="S919" t="str">
        <f>VLOOKUP(C919,[1]CBRO2015!B:AK,2,0)</f>
        <v>periquito-verde</v>
      </c>
      <c r="T919" t="str">
        <f>VLOOKUP(C919,[1]CBRO2015!B:AK,25,0)</f>
        <v>L</v>
      </c>
      <c r="U919" t="str">
        <f>VLOOKUP(C919,[1]CBRO2015!B:AK,32,0)</f>
        <v>F</v>
      </c>
      <c r="V919" t="str">
        <f>VLOOKUP(C919,[1]CBRO2015!B:AK,33,0)</f>
        <v>MA</v>
      </c>
      <c r="W919">
        <f>VLOOKUP(C919,[1]CBRO2015!B:AK,34,0)</f>
        <v>0</v>
      </c>
      <c r="X919">
        <f>VLOOKUP(C919,[2]matriz_atualizada!A:AK,10,0)</f>
        <v>0</v>
      </c>
      <c r="Y919" t="str">
        <f>VLOOKUP(C919,[2]matriz_atualizada!A:AK,9,0)</f>
        <v>LC</v>
      </c>
    </row>
    <row r="920" spans="1:26" hidden="1" x14ac:dyDescent="0.25">
      <c r="A920">
        <f>VLOOKUP(C920,[1]CBRO2015!B:AK,3,0)</f>
        <v>1975</v>
      </c>
      <c r="B920" t="str">
        <f>VLOOKUP(C920,[1]CBRO2015!B:AK,7,0)</f>
        <v>Psittacidae</v>
      </c>
      <c r="C920" t="s">
        <v>196</v>
      </c>
      <c r="D920">
        <v>1</v>
      </c>
      <c r="L920" t="s">
        <v>581</v>
      </c>
      <c r="M920" t="s">
        <v>331</v>
      </c>
      <c r="R920" t="s">
        <v>511</v>
      </c>
      <c r="S920" t="str">
        <f>VLOOKUP(C920,[1]CBRO2015!B:AK,2,0)</f>
        <v>periquito-de-encontro-amarelo</v>
      </c>
      <c r="T920" t="str">
        <f>VLOOKUP(C920,[1]CBRO2015!B:AK,25,0)</f>
        <v>M</v>
      </c>
      <c r="U920" t="str">
        <f>VLOOKUP(C920,[1]CBRO2015!B:AK,32,0)</f>
        <v>F</v>
      </c>
      <c r="V920">
        <f>VLOOKUP(C920,[1]CBRO2015!B:AK,33,0)</f>
        <v>0</v>
      </c>
      <c r="W920">
        <f>VLOOKUP(C920,[1]CBRO2015!B:AK,34,0)</f>
        <v>0</v>
      </c>
      <c r="X920">
        <f>VLOOKUP(C920,[2]matriz_atualizada!A:AK,10,0)</f>
        <v>0</v>
      </c>
      <c r="Y920" t="str">
        <f>VLOOKUP(C920,[2]matriz_atualizada!A:AK,9,0)</f>
        <v>LC</v>
      </c>
    </row>
    <row r="921" spans="1:26" hidden="1" x14ac:dyDescent="0.25">
      <c r="A921">
        <f>VLOOKUP(C921,[1]CBRO2015!B:AK,3,0)</f>
        <v>2023</v>
      </c>
      <c r="B921" t="str">
        <f>VLOOKUP(C921,[1]CBRO2015!B:AK,7,0)</f>
        <v>Psittacidae</v>
      </c>
      <c r="C921" t="s">
        <v>86</v>
      </c>
      <c r="D921">
        <v>1</v>
      </c>
      <c r="L921" t="s">
        <v>581</v>
      </c>
      <c r="M921" t="s">
        <v>331</v>
      </c>
      <c r="R921" t="s">
        <v>511</v>
      </c>
      <c r="S921" t="str">
        <f>VLOOKUP(C921,[1]CBRO2015!B:AK,2,0)</f>
        <v>maitaca</v>
      </c>
      <c r="T921" t="str">
        <f>VLOOKUP(C921,[1]CBRO2015!B:AK,25,0)</f>
        <v>M</v>
      </c>
      <c r="U921" t="str">
        <f>VLOOKUP(C921,[1]CBRO2015!B:AK,32,0)</f>
        <v>F</v>
      </c>
      <c r="V921">
        <f>VLOOKUP(C921,[1]CBRO2015!B:AK,33,0)</f>
        <v>0</v>
      </c>
      <c r="W921">
        <f>VLOOKUP(C921,[1]CBRO2015!B:AK,34,0)</f>
        <v>0</v>
      </c>
      <c r="X921">
        <f>VLOOKUP(C921,[2]matriz_atualizada!A:AK,10,0)</f>
        <v>0</v>
      </c>
      <c r="Y921" t="str">
        <f>VLOOKUP(C921,[2]matriz_atualizada!A:AK,9,0)</f>
        <v>LC</v>
      </c>
    </row>
    <row r="922" spans="1:26" hidden="1" x14ac:dyDescent="0.25">
      <c r="A922">
        <f>VLOOKUP(C922,[1]CBRO2015!B:AK,3,0)</f>
        <v>2045</v>
      </c>
      <c r="B922" t="str">
        <f>VLOOKUP(C922,[1]CBRO2015!B:AK,7,0)</f>
        <v>Psittacidae</v>
      </c>
      <c r="C922" t="s">
        <v>54</v>
      </c>
      <c r="D922">
        <v>1</v>
      </c>
      <c r="L922" t="s">
        <v>581</v>
      </c>
      <c r="M922" t="s">
        <v>331</v>
      </c>
      <c r="R922" t="s">
        <v>511</v>
      </c>
      <c r="S922" t="str">
        <f>VLOOKUP(C922,[1]CBRO2015!B:AK,2,0)</f>
        <v>papagaio</v>
      </c>
      <c r="T922" t="str">
        <f>VLOOKUP(C922,[1]CBRO2015!B:AK,25,0)</f>
        <v>M</v>
      </c>
      <c r="U922" t="str">
        <f>VLOOKUP(C922,[1]CBRO2015!B:AK,32,0)</f>
        <v>F</v>
      </c>
      <c r="V922">
        <f>VLOOKUP(C922,[1]CBRO2015!B:AK,33,0)</f>
        <v>0</v>
      </c>
      <c r="W922" t="str">
        <f>VLOOKUP(C922,[1]CBRO2015!B:AK,34,0)</f>
        <v>NT</v>
      </c>
      <c r="X922">
        <f>VLOOKUP(C922,[2]matriz_atualizada!A:AK,10,0)</f>
        <v>0</v>
      </c>
      <c r="Y922" t="str">
        <f>VLOOKUP(C922,[2]matriz_atualizada!A:AK,9,0)</f>
        <v>NT</v>
      </c>
      <c r="Z922">
        <v>1</v>
      </c>
    </row>
    <row r="923" spans="1:26" hidden="1" x14ac:dyDescent="0.25">
      <c r="A923">
        <f>VLOOKUP(C923,[1]CBRO2015!B:AK,3,0)</f>
        <v>1966</v>
      </c>
      <c r="B923" t="str">
        <f>VLOOKUP(C923,[1]CBRO2015!B:AK,7,0)</f>
        <v>Psittacidae</v>
      </c>
      <c r="C923" t="s">
        <v>91</v>
      </c>
      <c r="D923">
        <v>1</v>
      </c>
      <c r="L923" t="s">
        <v>581</v>
      </c>
      <c r="M923" t="s">
        <v>331</v>
      </c>
      <c r="R923" t="s">
        <v>511</v>
      </c>
      <c r="S923" t="str">
        <f>VLOOKUP(C923,[1]CBRO2015!B:AK,2,0)</f>
        <v>tuim</v>
      </c>
      <c r="T923" t="str">
        <f>VLOOKUP(C923,[1]CBRO2015!B:AK,25,0)</f>
        <v>L</v>
      </c>
      <c r="U923" t="str">
        <f>VLOOKUP(C923,[1]CBRO2015!B:AK,32,0)</f>
        <v>F</v>
      </c>
      <c r="V923">
        <f>VLOOKUP(C923,[1]CBRO2015!B:AK,33,0)</f>
        <v>0</v>
      </c>
      <c r="W923">
        <f>VLOOKUP(C923,[1]CBRO2015!B:AK,34,0)</f>
        <v>0</v>
      </c>
      <c r="X923">
        <f>VLOOKUP(C923,[2]matriz_atualizada!A:AK,10,0)</f>
        <v>0</v>
      </c>
      <c r="Y923" t="str">
        <f>VLOOKUP(C923,[2]matriz_atualizada!A:AK,9,0)</f>
        <v>LC</v>
      </c>
    </row>
    <row r="924" spans="1:26" hidden="1" x14ac:dyDescent="0.25">
      <c r="A924">
        <f>VLOOKUP(C924,[1]CBRO2015!B:AK,3,0)</f>
        <v>1917</v>
      </c>
      <c r="B924" t="str">
        <f>VLOOKUP(C924,[1]CBRO2015!B:AK,7,0)</f>
        <v>Psittacidae</v>
      </c>
      <c r="C924" t="s">
        <v>382</v>
      </c>
      <c r="D924">
        <v>1</v>
      </c>
      <c r="L924" t="s">
        <v>581</v>
      </c>
      <c r="M924" t="s">
        <v>331</v>
      </c>
      <c r="R924" t="s">
        <v>511</v>
      </c>
      <c r="S924" t="str">
        <f>VLOOKUP(C924,[1]CBRO2015!B:AK,2,0)</f>
        <v>periquito-rei</v>
      </c>
      <c r="T924" t="str">
        <f>VLOOKUP(C924,[1]CBRO2015!B:AK,25,0)</f>
        <v>M</v>
      </c>
      <c r="U924" t="str">
        <f>VLOOKUP(C924,[1]CBRO2015!B:AK,32,0)</f>
        <v>N</v>
      </c>
      <c r="V924">
        <f>VLOOKUP(C924,[1]CBRO2015!B:AK,33,0)</f>
        <v>0</v>
      </c>
      <c r="W924">
        <f>VLOOKUP(C924,[1]CBRO2015!B:AK,34,0)</f>
        <v>0</v>
      </c>
      <c r="X924">
        <f>VLOOKUP(C924,[2]matriz_atualizada!A:AK,10,0)</f>
        <v>0</v>
      </c>
      <c r="Y924" t="str">
        <f>VLOOKUP(C924,[2]matriz_atualizada!A:AK,9,0)</f>
        <v>LC</v>
      </c>
    </row>
    <row r="925" spans="1:26" hidden="1" x14ac:dyDescent="0.25">
      <c r="A925">
        <f>VLOOKUP(C925,[1]CBRO2015!B:AK,3,0)</f>
        <v>1889</v>
      </c>
      <c r="B925" t="str">
        <f>VLOOKUP(C925,[1]CBRO2015!B:AK,7,0)</f>
        <v>Psittacidae</v>
      </c>
      <c r="C925" t="s">
        <v>468</v>
      </c>
      <c r="D925">
        <v>1</v>
      </c>
      <c r="L925" t="s">
        <v>581</v>
      </c>
      <c r="M925" t="s">
        <v>331</v>
      </c>
      <c r="R925" t="s">
        <v>511</v>
      </c>
      <c r="S925" t="str">
        <f>VLOOKUP(C925,[1]CBRO2015!B:AK,2,0)</f>
        <v>maracanã</v>
      </c>
      <c r="T925" t="str">
        <f>VLOOKUP(C925,[1]CBRO2015!B:AK,25,0)</f>
        <v>M</v>
      </c>
      <c r="U925" t="str">
        <f>VLOOKUP(C925,[1]CBRO2015!B:AK,32,0)</f>
        <v>F</v>
      </c>
      <c r="V925">
        <f>VLOOKUP(C925,[1]CBRO2015!B:AK,33,0)</f>
        <v>0</v>
      </c>
      <c r="W925" t="str">
        <f>VLOOKUP(C925,[1]CBRO2015!B:AK,34,0)</f>
        <v>VU</v>
      </c>
      <c r="X925">
        <f>VLOOKUP(C925,[2]matriz_atualizada!A:AK,10,0)</f>
        <v>0</v>
      </c>
      <c r="Y925" t="str">
        <f>VLOOKUP(C925,[2]matriz_atualizada!A:AK,9,0)</f>
        <v>NT</v>
      </c>
      <c r="Z925">
        <v>1</v>
      </c>
    </row>
    <row r="926" spans="1:26" hidden="1" x14ac:dyDescent="0.25">
      <c r="A926">
        <f>VLOOKUP(C926,[1]CBRO2015!B:AK,3,0)</f>
        <v>1881</v>
      </c>
      <c r="B926" t="str">
        <f>VLOOKUP(C926,[1]CBRO2015!B:AK,7,0)</f>
        <v>Psittacidae</v>
      </c>
      <c r="C926" t="s">
        <v>383</v>
      </c>
      <c r="D926">
        <v>1</v>
      </c>
      <c r="L926" t="s">
        <v>581</v>
      </c>
      <c r="M926" t="s">
        <v>331</v>
      </c>
      <c r="R926" t="s">
        <v>511</v>
      </c>
      <c r="S926" t="str">
        <f>VLOOKUP(C926,[1]CBRO2015!B:AK,2,0)</f>
        <v>arara-canindé</v>
      </c>
      <c r="T926" t="str">
        <f>VLOOKUP(C926,[1]CBRO2015!B:AK,25,0)</f>
        <v>M</v>
      </c>
      <c r="U926" t="str">
        <f>VLOOKUP(C926,[1]CBRO2015!B:AK,32,0)</f>
        <v>F</v>
      </c>
      <c r="V926">
        <f>VLOOKUP(C926,[1]CBRO2015!B:AK,33,0)</f>
        <v>0</v>
      </c>
      <c r="W926" t="str">
        <f>VLOOKUP(C926,[1]CBRO2015!B:AK,34,0)</f>
        <v>VU</v>
      </c>
      <c r="X926">
        <f>VLOOKUP(C926,[2]matriz_atualizada!A:AK,10,0)</f>
        <v>0</v>
      </c>
      <c r="Y926" t="str">
        <f>VLOOKUP(C926,[2]matriz_atualizada!A:AK,9,0)</f>
        <v>LC</v>
      </c>
      <c r="Z926">
        <v>1</v>
      </c>
    </row>
    <row r="927" spans="1:26" hidden="1" x14ac:dyDescent="0.25">
      <c r="A927">
        <f>VLOOKUP(C927,[1]CBRO2015!B:AK,3,0)</f>
        <v>1893</v>
      </c>
      <c r="B927" t="str">
        <f>VLOOKUP(C927,[1]CBRO2015!B:AK,7,0)</f>
        <v>Psittacidae</v>
      </c>
      <c r="C927" t="s">
        <v>384</v>
      </c>
      <c r="D927">
        <v>1</v>
      </c>
      <c r="L927" t="s">
        <v>581</v>
      </c>
      <c r="M927" t="s">
        <v>331</v>
      </c>
      <c r="R927" t="s">
        <v>511</v>
      </c>
      <c r="S927" t="str">
        <f>VLOOKUP(C927,[1]CBRO2015!B:AK,2,0)</f>
        <v>maracanã-pequena</v>
      </c>
      <c r="T927" t="str">
        <f>VLOOKUP(C927,[1]CBRO2015!B:AK,25,0)</f>
        <v>M</v>
      </c>
      <c r="U927" t="str">
        <f>VLOOKUP(C927,[1]CBRO2015!B:AK,32,0)</f>
        <v>F</v>
      </c>
      <c r="V927">
        <f>VLOOKUP(C927,[1]CBRO2015!B:AK,33,0)</f>
        <v>0</v>
      </c>
      <c r="W927">
        <f>VLOOKUP(C927,[1]CBRO2015!B:AK,34,0)</f>
        <v>0</v>
      </c>
      <c r="X927">
        <f>VLOOKUP(C927,[2]matriz_atualizada!A:AK,10,0)</f>
        <v>0</v>
      </c>
      <c r="Y927" t="str">
        <f>VLOOKUP(C927,[2]matriz_atualizada!A:AK,9,0)</f>
        <v>LC</v>
      </c>
    </row>
    <row r="928" spans="1:26" hidden="1" x14ac:dyDescent="0.25">
      <c r="A928">
        <f>VLOOKUP(C928,[1]CBRO2015!B:AK,3,0)</f>
        <v>1904</v>
      </c>
      <c r="B928" t="str">
        <f>VLOOKUP(C928,[1]CBRO2015!B:AK,7,0)</f>
        <v>Psittacidae</v>
      </c>
      <c r="C928" t="s">
        <v>49</v>
      </c>
      <c r="D928">
        <v>1</v>
      </c>
      <c r="L928" t="s">
        <v>581</v>
      </c>
      <c r="M928" t="s">
        <v>331</v>
      </c>
      <c r="R928" t="s">
        <v>511</v>
      </c>
      <c r="S928" t="str">
        <f>VLOOKUP(C928,[1]CBRO2015!B:AK,2,0)</f>
        <v>periquitão</v>
      </c>
      <c r="T928" t="str">
        <f>VLOOKUP(C928,[1]CBRO2015!B:AK,25,0)</f>
        <v>L</v>
      </c>
      <c r="U928" t="str">
        <f>VLOOKUP(C928,[1]CBRO2015!B:AK,32,0)</f>
        <v>F</v>
      </c>
      <c r="V928">
        <f>VLOOKUP(C928,[1]CBRO2015!B:AK,33,0)</f>
        <v>0</v>
      </c>
      <c r="W928">
        <f>VLOOKUP(C928,[1]CBRO2015!B:AK,34,0)</f>
        <v>0</v>
      </c>
      <c r="X928">
        <f>VLOOKUP(C928,[2]matriz_atualizada!A:AK,10,0)</f>
        <v>0</v>
      </c>
      <c r="Y928" t="str">
        <f>VLOOKUP(C928,[2]matriz_atualizada!A:AK,9,0)</f>
        <v>LC</v>
      </c>
    </row>
    <row r="929" spans="1:25" hidden="1" x14ac:dyDescent="0.25">
      <c r="A929">
        <f>VLOOKUP(C929,[1]CBRO2015!B:AK,3,0)</f>
        <v>2215</v>
      </c>
      <c r="B929" t="str">
        <f>VLOOKUP(C929,[1]CBRO2015!B:AK,7,0)</f>
        <v>Thamnophilidae</v>
      </c>
      <c r="C929" t="s">
        <v>469</v>
      </c>
      <c r="D929">
        <v>1</v>
      </c>
      <c r="L929" t="s">
        <v>581</v>
      </c>
      <c r="M929" t="s">
        <v>331</v>
      </c>
      <c r="R929" t="s">
        <v>511</v>
      </c>
      <c r="S929" t="str">
        <f>VLOOKUP(C929,[1]CBRO2015!B:AK,2,0)</f>
        <v>choquinha-de-garganta-pintada</v>
      </c>
      <c r="T929" t="str">
        <f>VLOOKUP(C929,[1]CBRO2015!B:AK,25,0)</f>
        <v>M</v>
      </c>
      <c r="U929" t="str">
        <f>VLOOKUP(C929,[1]CBRO2015!B:AK,32,0)</f>
        <v>F</v>
      </c>
      <c r="V929" t="str">
        <f>VLOOKUP(C929,[1]CBRO2015!B:AK,33,0)</f>
        <v>MA</v>
      </c>
      <c r="W929">
        <f>VLOOKUP(C929,[1]CBRO2015!B:AK,34,0)</f>
        <v>0</v>
      </c>
      <c r="X929">
        <f>VLOOKUP(C929,[2]matriz_atualizada!A:AK,10,0)</f>
        <v>0</v>
      </c>
      <c r="Y929" t="str">
        <f>VLOOKUP(C929,[2]matriz_atualizada!A:AK,9,0)</f>
        <v>LC</v>
      </c>
    </row>
    <row r="930" spans="1:25" hidden="1" x14ac:dyDescent="0.25">
      <c r="A930">
        <f>VLOOKUP(C930,[1]CBRO2015!B:AK,3,0)</f>
        <v>2220</v>
      </c>
      <c r="B930" t="str">
        <f>VLOOKUP(C930,[1]CBRO2015!B:AK,7,0)</f>
        <v>Thamnophilidae</v>
      </c>
      <c r="C930" t="s">
        <v>53</v>
      </c>
      <c r="D930">
        <v>1</v>
      </c>
      <c r="L930" t="s">
        <v>581</v>
      </c>
      <c r="M930" t="s">
        <v>331</v>
      </c>
      <c r="R930" t="s">
        <v>511</v>
      </c>
      <c r="S930" t="str">
        <f>VLOOKUP(C930,[1]CBRO2015!B:AK,2,0)</f>
        <v>choquinha-lisa</v>
      </c>
      <c r="T930" t="str">
        <f>VLOOKUP(C930,[1]CBRO2015!B:AK,25,0)</f>
        <v>M</v>
      </c>
      <c r="U930" t="str">
        <f>VLOOKUP(C930,[1]CBRO2015!B:AK,32,0)</f>
        <v>F</v>
      </c>
      <c r="V930">
        <f>VLOOKUP(C930,[1]CBRO2015!B:AK,33,0)</f>
        <v>0</v>
      </c>
      <c r="W930">
        <f>VLOOKUP(C930,[1]CBRO2015!B:AK,34,0)</f>
        <v>0</v>
      </c>
      <c r="X930">
        <f>VLOOKUP(C930,[2]matriz_atualizada!A:AK,10,0)</f>
        <v>0</v>
      </c>
      <c r="Y930" t="str">
        <f>VLOOKUP(C930,[2]matriz_atualizada!A:AK,9,0)</f>
        <v>LC</v>
      </c>
    </row>
    <row r="931" spans="1:25" hidden="1" x14ac:dyDescent="0.25">
      <c r="A931">
        <f>VLOOKUP(C931,[1]CBRO2015!B:AK,3,0)</f>
        <v>2241</v>
      </c>
      <c r="B931" t="str">
        <f>VLOOKUP(C931,[1]CBRO2015!B:AK,7,0)</f>
        <v>Thamnophilidae</v>
      </c>
      <c r="C931" t="s">
        <v>85</v>
      </c>
      <c r="D931">
        <v>1</v>
      </c>
      <c r="L931" t="s">
        <v>581</v>
      </c>
      <c r="M931" t="s">
        <v>331</v>
      </c>
      <c r="R931" t="s">
        <v>511</v>
      </c>
      <c r="S931" t="str">
        <f>VLOOKUP(C931,[1]CBRO2015!B:AK,2,0)</f>
        <v>chorozinho-de-asa-vermelha</v>
      </c>
      <c r="T931" t="str">
        <f>VLOOKUP(C931,[1]CBRO2015!B:AK,25,0)</f>
        <v>M</v>
      </c>
      <c r="U931" t="str">
        <f>VLOOKUP(C931,[1]CBRO2015!B:AK,32,0)</f>
        <v>F</v>
      </c>
      <c r="V931">
        <f>VLOOKUP(C931,[1]CBRO2015!B:AK,33,0)</f>
        <v>0</v>
      </c>
      <c r="W931">
        <f>VLOOKUP(C931,[1]CBRO2015!B:AK,34,0)</f>
        <v>0</v>
      </c>
      <c r="X931">
        <f>VLOOKUP(C931,[2]matriz_atualizada!A:AK,10,0)</f>
        <v>0</v>
      </c>
      <c r="Y931" t="str">
        <f>VLOOKUP(C931,[2]matriz_atualizada!A:AK,9,0)</f>
        <v>LC</v>
      </c>
    </row>
    <row r="932" spans="1:25" hidden="1" x14ac:dyDescent="0.25">
      <c r="A932">
        <f>VLOOKUP(C932,[1]CBRO2015!B:AK,3,0)</f>
        <v>2252</v>
      </c>
      <c r="B932" t="str">
        <f>VLOOKUP(C932,[1]CBRO2015!B:AK,7,0)</f>
        <v>Thamnophilidae</v>
      </c>
      <c r="C932" t="s">
        <v>198</v>
      </c>
      <c r="D932">
        <v>1</v>
      </c>
      <c r="L932" t="s">
        <v>581</v>
      </c>
      <c r="M932" t="s">
        <v>331</v>
      </c>
      <c r="R932" t="s">
        <v>511</v>
      </c>
      <c r="S932" t="str">
        <f>VLOOKUP(C932,[1]CBRO2015!B:AK,2,0)</f>
        <v>choca-barrada</v>
      </c>
      <c r="T932" t="str">
        <f>VLOOKUP(C932,[1]CBRO2015!B:AK,25,0)</f>
        <v>L</v>
      </c>
      <c r="U932" t="str">
        <f>VLOOKUP(C932,[1]CBRO2015!B:AK,32,0)</f>
        <v>N</v>
      </c>
      <c r="V932">
        <f>VLOOKUP(C932,[1]CBRO2015!B:AK,33,0)</f>
        <v>0</v>
      </c>
      <c r="W932">
        <f>VLOOKUP(C932,[1]CBRO2015!B:AK,34,0)</f>
        <v>0</v>
      </c>
      <c r="X932">
        <f>VLOOKUP(C932,[2]matriz_atualizada!A:AK,10,0)</f>
        <v>0</v>
      </c>
      <c r="Y932" t="str">
        <f>VLOOKUP(C932,[2]matriz_atualizada!A:AK,9,0)</f>
        <v>LC</v>
      </c>
    </row>
    <row r="933" spans="1:25" hidden="1" x14ac:dyDescent="0.25">
      <c r="A933">
        <f>VLOOKUP(C933,[1]CBRO2015!B:AK,3,0)</f>
        <v>2259</v>
      </c>
      <c r="B933" t="str">
        <f>VLOOKUP(C933,[1]CBRO2015!B:AK,7,0)</f>
        <v>Thamnophilidae</v>
      </c>
      <c r="C933" t="s">
        <v>524</v>
      </c>
      <c r="D933">
        <v>1</v>
      </c>
      <c r="L933" t="s">
        <v>581</v>
      </c>
      <c r="M933" t="s">
        <v>331</v>
      </c>
      <c r="R933" t="s">
        <v>511</v>
      </c>
      <c r="S933" t="str">
        <f>VLOOKUP(C933,[1]CBRO2015!B:AK,2,0)</f>
        <v>choca-de-chapéu-vermelho</v>
      </c>
      <c r="T933" t="str">
        <f>VLOOKUP(C933,[1]CBRO2015!B:AK,25,0)</f>
        <v>L</v>
      </c>
      <c r="U933" t="str">
        <f>VLOOKUP(C933,[1]CBRO2015!B:AK,32,0)</f>
        <v>N</v>
      </c>
      <c r="V933">
        <f>VLOOKUP(C933,[1]CBRO2015!B:AK,33,0)</f>
        <v>0</v>
      </c>
      <c r="W933">
        <f>VLOOKUP(C933,[1]CBRO2015!B:AK,34,0)</f>
        <v>0</v>
      </c>
      <c r="X933">
        <f>VLOOKUP(C933,[2]matriz_atualizada!A:AK,10,0)</f>
        <v>0</v>
      </c>
      <c r="Y933" t="str">
        <f>VLOOKUP(C933,[2]matriz_atualizada!A:AK,9,0)</f>
        <v>LC</v>
      </c>
    </row>
    <row r="934" spans="1:25" hidden="1" x14ac:dyDescent="0.25">
      <c r="A934">
        <f>VLOOKUP(C934,[1]CBRO2015!B:AK,3,0)</f>
        <v>2289</v>
      </c>
      <c r="B934" t="str">
        <f>VLOOKUP(C934,[1]CBRO2015!B:AK,7,0)</f>
        <v>Thamnophilidae</v>
      </c>
      <c r="C934" t="s">
        <v>199</v>
      </c>
      <c r="D934">
        <v>1</v>
      </c>
      <c r="L934" t="s">
        <v>581</v>
      </c>
      <c r="M934" t="s">
        <v>331</v>
      </c>
      <c r="R934" t="s">
        <v>511</v>
      </c>
      <c r="S934" t="str">
        <f>VLOOKUP(C934,[1]CBRO2015!B:AK,2,0)</f>
        <v>choca-da-mata</v>
      </c>
      <c r="T934" t="str">
        <f>VLOOKUP(C934,[1]CBRO2015!B:AK,25,0)</f>
        <v>L</v>
      </c>
      <c r="U934" t="str">
        <f>VLOOKUP(C934,[1]CBRO2015!B:AK,32,0)</f>
        <v>F</v>
      </c>
      <c r="V934">
        <f>VLOOKUP(C934,[1]CBRO2015!B:AK,33,0)</f>
        <v>0</v>
      </c>
      <c r="W934">
        <f>VLOOKUP(C934,[1]CBRO2015!B:AK,34,0)</f>
        <v>0</v>
      </c>
      <c r="X934">
        <f>VLOOKUP(C934,[2]matriz_atualizada!A:AK,10,0)</f>
        <v>0</v>
      </c>
      <c r="Y934" t="str">
        <f>VLOOKUP(C934,[2]matriz_atualizada!A:AK,9,0)</f>
        <v>LC</v>
      </c>
    </row>
    <row r="935" spans="1:25" hidden="1" x14ac:dyDescent="0.25">
      <c r="A935">
        <f>VLOOKUP(C935,[1]CBRO2015!B:AK,3,0)</f>
        <v>2323</v>
      </c>
      <c r="B935" t="str">
        <f>VLOOKUP(C935,[1]CBRO2015!B:AK,7,0)</f>
        <v>Thamnophilidae</v>
      </c>
      <c r="C935" t="s">
        <v>200</v>
      </c>
      <c r="D935">
        <v>1</v>
      </c>
      <c r="L935" t="s">
        <v>581</v>
      </c>
      <c r="M935" t="s">
        <v>331</v>
      </c>
      <c r="R935" t="s">
        <v>511</v>
      </c>
      <c r="S935" t="str">
        <f>VLOOKUP(C935,[1]CBRO2015!B:AK,2,0)</f>
        <v>choró-boi</v>
      </c>
      <c r="T935" t="str">
        <f>VLOOKUP(C935,[1]CBRO2015!B:AK,25,0)</f>
        <v>L</v>
      </c>
      <c r="U935" t="str">
        <f>VLOOKUP(C935,[1]CBRO2015!B:AK,32,0)</f>
        <v>F</v>
      </c>
      <c r="V935">
        <f>VLOOKUP(C935,[1]CBRO2015!B:AK,33,0)</f>
        <v>0</v>
      </c>
      <c r="W935">
        <f>VLOOKUP(C935,[1]CBRO2015!B:AK,34,0)</f>
        <v>0</v>
      </c>
      <c r="X935">
        <f>VLOOKUP(C935,[2]matriz_atualizada!A:AK,10,0)</f>
        <v>0</v>
      </c>
      <c r="Y935" t="str">
        <f>VLOOKUP(C935,[2]matriz_atualizada!A:AK,9,0)</f>
        <v>LC</v>
      </c>
    </row>
    <row r="936" spans="1:25" hidden="1" x14ac:dyDescent="0.25">
      <c r="A936">
        <f>VLOOKUP(C936,[1]CBRO2015!B:AK,3,0)</f>
        <v>2330</v>
      </c>
      <c r="B936" t="str">
        <f>VLOOKUP(C936,[1]CBRO2015!B:AK,7,0)</f>
        <v>Thamnophilidae</v>
      </c>
      <c r="C936" t="s">
        <v>385</v>
      </c>
      <c r="D936">
        <v>1</v>
      </c>
      <c r="L936" t="s">
        <v>581</v>
      </c>
      <c r="M936" t="s">
        <v>331</v>
      </c>
      <c r="R936" t="s">
        <v>511</v>
      </c>
      <c r="S936" t="str">
        <f>VLOOKUP(C936,[1]CBRO2015!B:AK,2,0)</f>
        <v>chocão-carijó</v>
      </c>
      <c r="T936" t="str">
        <f>VLOOKUP(C936,[1]CBRO2015!B:AK,25,0)</f>
        <v>H</v>
      </c>
      <c r="U936" t="str">
        <f>VLOOKUP(C936,[1]CBRO2015!B:AK,32,0)</f>
        <v>F</v>
      </c>
      <c r="V936" t="str">
        <f>VLOOKUP(C936,[1]CBRO2015!B:AK,33,0)</f>
        <v>MA</v>
      </c>
      <c r="W936">
        <f>VLOOKUP(C936,[1]CBRO2015!B:AK,34,0)</f>
        <v>0</v>
      </c>
      <c r="X936">
        <f>VLOOKUP(C936,[2]matriz_atualizada!A:AK,10,0)</f>
        <v>0</v>
      </c>
      <c r="Y936" t="str">
        <f>VLOOKUP(C936,[2]matriz_atualizada!A:AK,9,0)</f>
        <v>LC</v>
      </c>
    </row>
    <row r="937" spans="1:25" hidden="1" x14ac:dyDescent="0.25">
      <c r="A937">
        <f>VLOOKUP(C937,[1]CBRO2015!B:AK,3,0)</f>
        <v>2334</v>
      </c>
      <c r="B937" t="str">
        <f>VLOOKUP(C937,[1]CBRO2015!B:AK,7,0)</f>
        <v>Thamnophilidae</v>
      </c>
      <c r="C937" t="s">
        <v>386</v>
      </c>
      <c r="D937">
        <v>1</v>
      </c>
      <c r="L937" t="s">
        <v>581</v>
      </c>
      <c r="M937" t="s">
        <v>331</v>
      </c>
      <c r="R937" t="s">
        <v>511</v>
      </c>
      <c r="S937" t="str">
        <f>VLOOKUP(C937,[1]CBRO2015!B:AK,2,0)</f>
        <v>matracão</v>
      </c>
      <c r="T937" t="str">
        <f>VLOOKUP(C937,[1]CBRO2015!B:AK,25,0)</f>
        <v>M</v>
      </c>
      <c r="U937" t="str">
        <f>VLOOKUP(C937,[1]CBRO2015!B:AK,32,0)</f>
        <v>F</v>
      </c>
      <c r="V937">
        <f>VLOOKUP(C937,[1]CBRO2015!B:AK,33,0)</f>
        <v>0</v>
      </c>
      <c r="W937">
        <f>VLOOKUP(C937,[1]CBRO2015!B:AK,34,0)</f>
        <v>0</v>
      </c>
      <c r="X937">
        <f>VLOOKUP(C937,[2]matriz_atualizada!A:AK,10,0)</f>
        <v>0</v>
      </c>
      <c r="Y937" t="str">
        <f>VLOOKUP(C937,[2]matriz_atualizada!A:AK,9,0)</f>
        <v>LC</v>
      </c>
    </row>
    <row r="938" spans="1:25" hidden="1" x14ac:dyDescent="0.25">
      <c r="A938">
        <f>VLOOKUP(C938,[1]CBRO2015!B:AK,3,0)</f>
        <v>2337</v>
      </c>
      <c r="B938" t="str">
        <f>VLOOKUP(C938,[1]CBRO2015!B:AK,7,0)</f>
        <v>Thamnophilidae</v>
      </c>
      <c r="C938" t="s">
        <v>470</v>
      </c>
      <c r="D938">
        <v>1</v>
      </c>
      <c r="L938" t="s">
        <v>581</v>
      </c>
      <c r="M938" t="s">
        <v>331</v>
      </c>
      <c r="R938" t="s">
        <v>511</v>
      </c>
      <c r="S938" t="str">
        <f>VLOOKUP(C938,[1]CBRO2015!B:AK,2,0)</f>
        <v>borralhara-assobiadora</v>
      </c>
      <c r="T938" t="str">
        <f>VLOOKUP(C938,[1]CBRO2015!B:AK,25,0)</f>
        <v>M</v>
      </c>
      <c r="U938" t="str">
        <f>VLOOKUP(C938,[1]CBRO2015!B:AK,32,0)</f>
        <v>F</v>
      </c>
      <c r="V938" t="str">
        <f>VLOOKUP(C938,[1]CBRO2015!B:AK,33,0)</f>
        <v>MA</v>
      </c>
      <c r="W938">
        <f>VLOOKUP(C938,[1]CBRO2015!B:AK,34,0)</f>
        <v>0</v>
      </c>
      <c r="X938">
        <f>VLOOKUP(C938,[2]matriz_atualizada!A:AK,10,0)</f>
        <v>0</v>
      </c>
      <c r="Y938" t="str">
        <f>VLOOKUP(C938,[2]matriz_atualizada!A:AK,9,0)</f>
        <v>LC</v>
      </c>
    </row>
    <row r="939" spans="1:25" hidden="1" x14ac:dyDescent="0.25">
      <c r="A939">
        <f>VLOOKUP(C939,[1]CBRO2015!B:AK,3,0)</f>
        <v>2338</v>
      </c>
      <c r="B939" t="str">
        <f>VLOOKUP(C939,[1]CBRO2015!B:AK,7,0)</f>
        <v>Thamnophilidae</v>
      </c>
      <c r="C939" t="s">
        <v>201</v>
      </c>
      <c r="D939">
        <v>1</v>
      </c>
      <c r="L939" t="s">
        <v>581</v>
      </c>
      <c r="M939" t="s">
        <v>331</v>
      </c>
      <c r="R939" t="s">
        <v>511</v>
      </c>
      <c r="S939" t="str">
        <f>VLOOKUP(C939,[1]CBRO2015!B:AK,2,0)</f>
        <v>borralhara</v>
      </c>
      <c r="T939" t="str">
        <f>VLOOKUP(C939,[1]CBRO2015!B:AK,25,0)</f>
        <v>M</v>
      </c>
      <c r="U939" t="str">
        <f>VLOOKUP(C939,[1]CBRO2015!B:AK,32,0)</f>
        <v>F</v>
      </c>
      <c r="V939" t="str">
        <f>VLOOKUP(C939,[1]CBRO2015!B:AK,33,0)</f>
        <v>MA</v>
      </c>
      <c r="W939">
        <f>VLOOKUP(C939,[1]CBRO2015!B:AK,34,0)</f>
        <v>0</v>
      </c>
      <c r="X939">
        <f>VLOOKUP(C939,[2]matriz_atualizada!A:AK,10,0)</f>
        <v>0</v>
      </c>
      <c r="Y939" t="str">
        <f>VLOOKUP(C939,[2]matriz_atualizada!A:AK,9,0)</f>
        <v>LC</v>
      </c>
    </row>
    <row r="940" spans="1:25" hidden="1" x14ac:dyDescent="0.25">
      <c r="A940">
        <f>VLOOKUP(C940,[1]CBRO2015!B:AK,3,0)</f>
        <v>2424</v>
      </c>
      <c r="B940" t="str">
        <f>VLOOKUP(C940,[1]CBRO2015!B:AK,7,0)</f>
        <v>Thamnophilidae</v>
      </c>
      <c r="C940" t="s">
        <v>471</v>
      </c>
      <c r="D940">
        <v>1</v>
      </c>
      <c r="L940" t="s">
        <v>581</v>
      </c>
      <c r="M940" t="s">
        <v>331</v>
      </c>
      <c r="R940" t="s">
        <v>511</v>
      </c>
      <c r="S940" t="str">
        <f>VLOOKUP(C940,[1]CBRO2015!B:AK,2,0)</f>
        <v>papa-taoca-do-sul</v>
      </c>
      <c r="T940" t="str">
        <f>VLOOKUP(C940,[1]CBRO2015!B:AK,25,0)</f>
        <v>M</v>
      </c>
      <c r="U940" t="str">
        <f>VLOOKUP(C940,[1]CBRO2015!B:AK,32,0)</f>
        <v>F</v>
      </c>
      <c r="V940" t="str">
        <f>VLOOKUP(C940,[1]CBRO2015!B:AK,33,0)</f>
        <v>MA</v>
      </c>
      <c r="W940">
        <f>VLOOKUP(C940,[1]CBRO2015!B:AK,34,0)</f>
        <v>0</v>
      </c>
      <c r="X940">
        <f>VLOOKUP(C940,[2]matriz_atualizada!A:AK,10,0)</f>
        <v>0</v>
      </c>
      <c r="Y940" t="str">
        <f>VLOOKUP(C940,[2]matriz_atualizada!A:AK,9,0)</f>
        <v>LC</v>
      </c>
    </row>
    <row r="941" spans="1:25" hidden="1" x14ac:dyDescent="0.25">
      <c r="A941">
        <f>VLOOKUP(C941,[1]CBRO2015!B:AK,3,0)</f>
        <v>2471</v>
      </c>
      <c r="B941" t="str">
        <f>VLOOKUP(C941,[1]CBRO2015!B:AK,7,0)</f>
        <v>Thamnophilidae</v>
      </c>
      <c r="C941" t="s">
        <v>472</v>
      </c>
      <c r="D941">
        <v>1</v>
      </c>
      <c r="L941" t="s">
        <v>581</v>
      </c>
      <c r="M941" t="s">
        <v>331</v>
      </c>
      <c r="R941" t="s">
        <v>511</v>
      </c>
      <c r="S941" t="str">
        <f>VLOOKUP(C941,[1]CBRO2015!B:AK,2,0)</f>
        <v>choquinha-carijó</v>
      </c>
      <c r="T941" t="str">
        <f>VLOOKUP(C941,[1]CBRO2015!B:AK,25,0)</f>
        <v>M</v>
      </c>
      <c r="U941" t="str">
        <f>VLOOKUP(C941,[1]CBRO2015!B:AK,32,0)</f>
        <v>F</v>
      </c>
      <c r="V941" t="str">
        <f>VLOOKUP(C941,[1]CBRO2015!B:AK,33,0)</f>
        <v>MA</v>
      </c>
      <c r="W941">
        <f>VLOOKUP(C941,[1]CBRO2015!B:AK,34,0)</f>
        <v>0</v>
      </c>
      <c r="X941">
        <f>VLOOKUP(C941,[2]matriz_atualizada!A:AK,10,0)</f>
        <v>0</v>
      </c>
      <c r="Y941" t="str">
        <f>VLOOKUP(C941,[2]matriz_atualizada!A:AK,9,0)</f>
        <v>LC</v>
      </c>
    </row>
    <row r="942" spans="1:25" hidden="1" x14ac:dyDescent="0.25">
      <c r="A942">
        <f>VLOOKUP(C942,[1]CBRO2015!B:AK,3,0)</f>
        <v>2551</v>
      </c>
      <c r="B942" t="str">
        <f>VLOOKUP(C942,[1]CBRO2015!B:AK,7,0)</f>
        <v>Conopophagidae</v>
      </c>
      <c r="C942" t="s">
        <v>202</v>
      </c>
      <c r="D942">
        <v>1</v>
      </c>
      <c r="L942" t="s">
        <v>581</v>
      </c>
      <c r="M942" t="s">
        <v>331</v>
      </c>
      <c r="R942" t="s">
        <v>511</v>
      </c>
      <c r="S942" t="str">
        <f>VLOOKUP(C942,[1]CBRO2015!B:AK,2,0)</f>
        <v>chupa-dente</v>
      </c>
      <c r="T942" t="str">
        <f>VLOOKUP(C942,[1]CBRO2015!B:AK,25,0)</f>
        <v>M</v>
      </c>
      <c r="U942" t="str">
        <f>VLOOKUP(C942,[1]CBRO2015!B:AK,32,0)</f>
        <v>F</v>
      </c>
      <c r="V942" t="str">
        <f>VLOOKUP(C942,[1]CBRO2015!B:AK,33,0)</f>
        <v>MA</v>
      </c>
      <c r="W942">
        <f>VLOOKUP(C942,[1]CBRO2015!B:AK,34,0)</f>
        <v>0</v>
      </c>
      <c r="X942">
        <f>VLOOKUP(C942,[2]matriz_atualizada!A:AK,10,0)</f>
        <v>0</v>
      </c>
      <c r="Y942" t="str">
        <f>VLOOKUP(C942,[2]matriz_atualizada!A:AK,9,0)</f>
        <v>LC</v>
      </c>
    </row>
    <row r="943" spans="1:25" hidden="1" x14ac:dyDescent="0.25">
      <c r="A943">
        <f>VLOOKUP(C943,[1]CBRO2015!B:AK,3,0)</f>
        <v>2572</v>
      </c>
      <c r="B943" t="str">
        <f>VLOOKUP(C943,[1]CBRO2015!B:AK,7,0)</f>
        <v>Grallariidae</v>
      </c>
      <c r="C943" t="s">
        <v>473</v>
      </c>
      <c r="D943">
        <v>1</v>
      </c>
      <c r="L943" t="s">
        <v>581</v>
      </c>
      <c r="M943" t="s">
        <v>331</v>
      </c>
      <c r="R943" t="s">
        <v>511</v>
      </c>
      <c r="S943" t="str">
        <f>VLOOKUP(C943,[1]CBRO2015!B:AK,2,0)</f>
        <v>tovacuçu</v>
      </c>
      <c r="T943" t="str">
        <f>VLOOKUP(C943,[1]CBRO2015!B:AK,25,0)</f>
        <v>H</v>
      </c>
      <c r="U943" t="str">
        <f>VLOOKUP(C943,[1]CBRO2015!B:AK,32,0)</f>
        <v>F</v>
      </c>
      <c r="V943">
        <f>VLOOKUP(C943,[1]CBRO2015!B:AK,33,0)</f>
        <v>0</v>
      </c>
      <c r="W943">
        <f>VLOOKUP(C943,[1]CBRO2015!B:AK,34,0)</f>
        <v>0</v>
      </c>
      <c r="X943">
        <f>VLOOKUP(C943,[2]matriz_atualizada!A:AK,10,0)</f>
        <v>0</v>
      </c>
      <c r="Y943" t="str">
        <f>VLOOKUP(C943,[2]matriz_atualizada!A:AK,9,0)</f>
        <v>LC</v>
      </c>
    </row>
    <row r="944" spans="1:25" hidden="1" x14ac:dyDescent="0.25">
      <c r="A944">
        <f>VLOOKUP(C944,[1]CBRO2015!B:AK,3,0)</f>
        <v>2667</v>
      </c>
      <c r="B944" t="str">
        <f>VLOOKUP(C944,[1]CBRO2015!B:AK,7,0)</f>
        <v>Scleruridae</v>
      </c>
      <c r="C944" t="s">
        <v>387</v>
      </c>
      <c r="D944">
        <v>1</v>
      </c>
      <c r="L944" t="s">
        <v>581</v>
      </c>
      <c r="M944" t="s">
        <v>331</v>
      </c>
      <c r="R944" t="s">
        <v>511</v>
      </c>
      <c r="S944" t="str">
        <f>VLOOKUP(C944,[1]CBRO2015!B:AK,2,0)</f>
        <v>vira-folha</v>
      </c>
      <c r="T944" t="str">
        <f>VLOOKUP(C944,[1]CBRO2015!B:AK,25,0)</f>
        <v>H</v>
      </c>
      <c r="U944" t="str">
        <f>VLOOKUP(C944,[1]CBRO2015!B:AK,32,0)</f>
        <v>F</v>
      </c>
      <c r="V944" t="str">
        <f>VLOOKUP(C944,[1]CBRO2015!B:AK,33,0)</f>
        <v>MA</v>
      </c>
      <c r="W944">
        <f>VLOOKUP(C944,[1]CBRO2015!B:AK,34,0)</f>
        <v>0</v>
      </c>
      <c r="X944">
        <f>VLOOKUP(C944,[2]matriz_atualizada!A:AK,10,0)</f>
        <v>0</v>
      </c>
      <c r="Y944" t="str">
        <f>VLOOKUP(C944,[2]matriz_atualizada!A:AK,9,0)</f>
        <v>LC</v>
      </c>
    </row>
    <row r="945" spans="1:25" hidden="1" x14ac:dyDescent="0.25">
      <c r="A945">
        <f>VLOOKUP(C945,[1]CBRO2015!B:AK,3,0)</f>
        <v>2701</v>
      </c>
      <c r="B945" t="str">
        <f>VLOOKUP(C945,[1]CBRO2015!B:AK,7,0)</f>
        <v>Dendrocolaptidae</v>
      </c>
      <c r="C945" t="s">
        <v>63</v>
      </c>
      <c r="D945">
        <v>1</v>
      </c>
      <c r="L945" t="s">
        <v>581</v>
      </c>
      <c r="M945" t="s">
        <v>331</v>
      </c>
      <c r="R945" t="s">
        <v>511</v>
      </c>
      <c r="S945" t="str">
        <f>VLOOKUP(C945,[1]CBRO2015!B:AK,2,0)</f>
        <v>arapaçu-verde</v>
      </c>
      <c r="T945" t="str">
        <f>VLOOKUP(C945,[1]CBRO2015!B:AK,25,0)</f>
        <v>M</v>
      </c>
      <c r="U945" t="str">
        <f>VLOOKUP(C945,[1]CBRO2015!B:AK,32,0)</f>
        <v>F</v>
      </c>
      <c r="V945">
        <f>VLOOKUP(C945,[1]CBRO2015!B:AK,33,0)</f>
        <v>0</v>
      </c>
      <c r="W945">
        <f>VLOOKUP(C945,[1]CBRO2015!B:AK,34,0)</f>
        <v>0</v>
      </c>
      <c r="X945">
        <f>VLOOKUP(C945,[2]matriz_atualizada!A:AK,10,0)</f>
        <v>0</v>
      </c>
      <c r="Y945" t="str">
        <f>VLOOKUP(C945,[2]matriz_atualizada!A:AK,9,0)</f>
        <v>LC</v>
      </c>
    </row>
    <row r="946" spans="1:25" hidden="1" x14ac:dyDescent="0.25">
      <c r="A946">
        <f>VLOOKUP(C946,[1]CBRO2015!B:AK,3,0)</f>
        <v>2685</v>
      </c>
      <c r="B946" t="str">
        <f>VLOOKUP(C946,[1]CBRO2015!B:AK,7,0)</f>
        <v>Dendrocolaptidae</v>
      </c>
      <c r="C946" t="s">
        <v>474</v>
      </c>
      <c r="D946">
        <v>1</v>
      </c>
      <c r="L946" t="s">
        <v>581</v>
      </c>
      <c r="M946" t="s">
        <v>331</v>
      </c>
      <c r="R946" t="s">
        <v>511</v>
      </c>
      <c r="S946" t="str">
        <f>VLOOKUP(C946,[1]CBRO2015!B:AK,2,0)</f>
        <v>arapaçu-liso</v>
      </c>
      <c r="T946" t="str">
        <f>VLOOKUP(C946,[1]CBRO2015!B:AK,25,0)</f>
        <v>M</v>
      </c>
      <c r="U946" t="str">
        <f>VLOOKUP(C946,[1]CBRO2015!B:AK,32,0)</f>
        <v>F</v>
      </c>
      <c r="V946" t="str">
        <f>VLOOKUP(C946,[1]CBRO2015!B:AK,33,0)</f>
        <v>MA</v>
      </c>
      <c r="W946">
        <f>VLOOKUP(C946,[1]CBRO2015!B:AK,34,0)</f>
        <v>0</v>
      </c>
      <c r="X946">
        <f>VLOOKUP(C946,[2]matriz_atualizada!A:AK,10,0)</f>
        <v>0</v>
      </c>
      <c r="Y946" t="str">
        <f>VLOOKUP(C946,[2]matriz_atualizada!A:AK,9,0)</f>
        <v>LC</v>
      </c>
    </row>
    <row r="947" spans="1:25" hidden="1" x14ac:dyDescent="0.25">
      <c r="A947">
        <f>VLOOKUP(C947,[1]CBRO2015!B:AK,3,0)</f>
        <v>2727</v>
      </c>
      <c r="B947" t="str">
        <f>VLOOKUP(C947,[1]CBRO2015!B:AK,7,0)</f>
        <v>Dendrocolaptidae</v>
      </c>
      <c r="C947" t="s">
        <v>389</v>
      </c>
      <c r="D947">
        <v>1</v>
      </c>
      <c r="L947" t="s">
        <v>581</v>
      </c>
      <c r="M947" t="s">
        <v>331</v>
      </c>
      <c r="R947" t="s">
        <v>511</v>
      </c>
      <c r="S947" t="str">
        <f>VLOOKUP(C947,[1]CBRO2015!B:AK,2,0)</f>
        <v>arapaçu-rajado</v>
      </c>
      <c r="T947" t="str">
        <f>VLOOKUP(C947,[1]CBRO2015!B:AK,25,0)</f>
        <v>H</v>
      </c>
      <c r="U947" t="str">
        <f>VLOOKUP(C947,[1]CBRO2015!B:AK,32,0)</f>
        <v>F</v>
      </c>
      <c r="V947" t="str">
        <f>VLOOKUP(C947,[1]CBRO2015!B:AK,33,0)</f>
        <v>MA</v>
      </c>
      <c r="W947">
        <f>VLOOKUP(C947,[1]CBRO2015!B:AK,34,0)</f>
        <v>0</v>
      </c>
      <c r="X947">
        <f>VLOOKUP(C947,[2]matriz_atualizada!A:AK,10,0)</f>
        <v>0</v>
      </c>
      <c r="Y947" t="str">
        <f>VLOOKUP(C947,[2]matriz_atualizada!A:AK,9,0)</f>
        <v>LC</v>
      </c>
    </row>
    <row r="948" spans="1:25" hidden="1" x14ac:dyDescent="0.25">
      <c r="A948">
        <f>VLOOKUP(C948,[1]CBRO2015!B:AK,3,0)</f>
        <v>2789</v>
      </c>
      <c r="B948" t="str">
        <f>VLOOKUP(C948,[1]CBRO2015!B:AK,7,0)</f>
        <v>Dendrocolaptidae</v>
      </c>
      <c r="C948" t="s">
        <v>203</v>
      </c>
      <c r="D948">
        <v>1</v>
      </c>
      <c r="L948" t="s">
        <v>581</v>
      </c>
      <c r="M948" t="s">
        <v>331</v>
      </c>
      <c r="R948" t="s">
        <v>511</v>
      </c>
      <c r="S948" t="str">
        <f>VLOOKUP(C948,[1]CBRO2015!B:AK,2,0)</f>
        <v>arapaçu-de-cerrado</v>
      </c>
      <c r="T948" t="str">
        <f>VLOOKUP(C948,[1]CBRO2015!B:AK,25,0)</f>
        <v>M</v>
      </c>
      <c r="U948" t="str">
        <f>VLOOKUP(C948,[1]CBRO2015!B:AK,32,0)</f>
        <v>F</v>
      </c>
      <c r="V948">
        <f>VLOOKUP(C948,[1]CBRO2015!B:AK,33,0)</f>
        <v>0</v>
      </c>
      <c r="W948">
        <f>VLOOKUP(C948,[1]CBRO2015!B:AK,34,0)</f>
        <v>0</v>
      </c>
      <c r="X948">
        <f>VLOOKUP(C948,[2]matriz_atualizada!A:AK,10,0)</f>
        <v>0</v>
      </c>
      <c r="Y948" t="str">
        <f>VLOOKUP(C948,[2]matriz_atualizada!A:AK,9,0)</f>
        <v>LC</v>
      </c>
    </row>
    <row r="949" spans="1:25" hidden="1" x14ac:dyDescent="0.25">
      <c r="A949">
        <f>VLOOKUP(C949,[1]CBRO2015!B:AK,3,0)</f>
        <v>2853</v>
      </c>
      <c r="B949" t="str">
        <f>VLOOKUP(C949,[1]CBRO2015!B:AK,7,0)</f>
        <v>Xenopidae</v>
      </c>
      <c r="C949" t="s">
        <v>475</v>
      </c>
      <c r="D949">
        <v>1</v>
      </c>
      <c r="L949" t="s">
        <v>581</v>
      </c>
      <c r="M949" t="s">
        <v>331</v>
      </c>
      <c r="R949" t="s">
        <v>511</v>
      </c>
      <c r="S949" t="str">
        <f>VLOOKUP(C949,[1]CBRO2015!B:AK,2,0)</f>
        <v>bico-virado-miúdo</v>
      </c>
      <c r="T949" t="str">
        <f>VLOOKUP(C949,[1]CBRO2015!B:AK,25,0)</f>
        <v>M</v>
      </c>
      <c r="U949" t="str">
        <f>VLOOKUP(C949,[1]CBRO2015!B:AK,32,0)</f>
        <v>F</v>
      </c>
      <c r="V949">
        <f>VLOOKUP(C949,[1]CBRO2015!B:AK,33,0)</f>
        <v>0</v>
      </c>
      <c r="W949">
        <f>VLOOKUP(C949,[1]CBRO2015!B:AK,34,0)</f>
        <v>0</v>
      </c>
      <c r="X949">
        <f>VLOOKUP(C949,[2]matriz_atualizada!A:AK,10,0)</f>
        <v>0</v>
      </c>
      <c r="Y949" t="str">
        <f>VLOOKUP(C949,[2]matriz_atualizada!A:AK,9,0)</f>
        <v>LC</v>
      </c>
    </row>
    <row r="950" spans="1:25" hidden="1" x14ac:dyDescent="0.25">
      <c r="A950">
        <f>VLOOKUP(C950,[1]CBRO2015!B:AK,3,0)</f>
        <v>2860</v>
      </c>
      <c r="B950" t="str">
        <f>VLOOKUP(C950,[1]CBRO2015!B:AK,7,0)</f>
        <v>Xenopidae</v>
      </c>
      <c r="C950" t="s">
        <v>390</v>
      </c>
      <c r="D950">
        <v>1</v>
      </c>
      <c r="L950" t="s">
        <v>581</v>
      </c>
      <c r="M950" t="s">
        <v>331</v>
      </c>
      <c r="R950" t="s">
        <v>511</v>
      </c>
      <c r="S950" t="str">
        <f>VLOOKUP(C950,[1]CBRO2015!B:AK,2,0)</f>
        <v>bico-virado-carijó</v>
      </c>
      <c r="T950" t="str">
        <f>VLOOKUP(C950,[1]CBRO2015!B:AK,25,0)</f>
        <v>M</v>
      </c>
      <c r="U950" t="str">
        <f>VLOOKUP(C950,[1]CBRO2015!B:AK,32,0)</f>
        <v>F</v>
      </c>
      <c r="V950">
        <f>VLOOKUP(C950,[1]CBRO2015!B:AK,33,0)</f>
        <v>0</v>
      </c>
      <c r="W950">
        <f>VLOOKUP(C950,[1]CBRO2015!B:AK,34,0)</f>
        <v>0</v>
      </c>
      <c r="X950">
        <f>VLOOKUP(C950,[2]matriz_atualizada!A:AK,10,0)</f>
        <v>0</v>
      </c>
      <c r="Y950">
        <f>VLOOKUP(C950,[2]matriz_atualizada!A:AK,9,0)</f>
        <v>0</v>
      </c>
    </row>
    <row r="951" spans="1:25" hidden="1" x14ac:dyDescent="0.25">
      <c r="A951">
        <f>VLOOKUP(C951,[1]CBRO2015!B:AK,3,0)</f>
        <v>2879</v>
      </c>
      <c r="B951" t="str">
        <f>VLOOKUP(C951,[1]CBRO2015!B:AK,7,0)</f>
        <v>Furnariidae</v>
      </c>
      <c r="C951" s="4" t="s">
        <v>539</v>
      </c>
      <c r="D951">
        <v>1</v>
      </c>
      <c r="L951" t="s">
        <v>581</v>
      </c>
      <c r="M951" t="s">
        <v>331</v>
      </c>
      <c r="R951" t="s">
        <v>511</v>
      </c>
      <c r="S951" t="str">
        <f>VLOOKUP(C951,[1]CBRO2015!B:AK,2,0)</f>
        <v>casaca-de-couro-da-lama</v>
      </c>
      <c r="T951" t="str">
        <f>VLOOKUP(C951,[1]CBRO2015!B:AK,25,0)</f>
        <v>L</v>
      </c>
      <c r="U951" t="str">
        <f>VLOOKUP(C951,[1]CBRO2015!B:AK,32,0)</f>
        <v>F</v>
      </c>
      <c r="V951">
        <f>VLOOKUP(C951,[1]CBRO2015!B:AK,33,0)</f>
        <v>0</v>
      </c>
      <c r="W951">
        <f>VLOOKUP(C951,[1]CBRO2015!B:AK,34,0)</f>
        <v>0</v>
      </c>
      <c r="X951">
        <f>VLOOKUP(C951,[2]matriz_atualizada!A:AK,10,0)</f>
        <v>0</v>
      </c>
      <c r="Y951" t="str">
        <f>VLOOKUP(C951,[2]matriz_atualizada!A:AK,9,0)</f>
        <v>LC</v>
      </c>
    </row>
    <row r="952" spans="1:25" hidden="1" x14ac:dyDescent="0.25">
      <c r="A952">
        <f>VLOOKUP(C952,[1]CBRO2015!B:AK,3,0)</f>
        <v>2889</v>
      </c>
      <c r="B952" t="str">
        <f>VLOOKUP(C952,[1]CBRO2015!B:AK,7,0)</f>
        <v>Furnariidae</v>
      </c>
      <c r="C952" t="s">
        <v>204</v>
      </c>
      <c r="D952">
        <v>1</v>
      </c>
      <c r="L952" t="s">
        <v>581</v>
      </c>
      <c r="M952" t="s">
        <v>331</v>
      </c>
      <c r="R952" t="s">
        <v>511</v>
      </c>
      <c r="S952" t="str">
        <f>VLOOKUP(C952,[1]CBRO2015!B:AK,2,0)</f>
        <v>joão-de-barro</v>
      </c>
      <c r="T952" t="str">
        <f>VLOOKUP(C952,[1]CBRO2015!B:AK,25,0)</f>
        <v>L</v>
      </c>
      <c r="U952" t="str">
        <f>VLOOKUP(C952,[1]CBRO2015!B:AK,32,0)</f>
        <v>N</v>
      </c>
      <c r="V952">
        <f>VLOOKUP(C952,[1]CBRO2015!B:AK,33,0)</f>
        <v>0</v>
      </c>
      <c r="W952">
        <f>VLOOKUP(C952,[1]CBRO2015!B:AK,34,0)</f>
        <v>0</v>
      </c>
      <c r="X952">
        <f>VLOOKUP(C952,[2]matriz_atualizada!A:AK,10,0)</f>
        <v>0</v>
      </c>
      <c r="Y952" t="str">
        <f>VLOOKUP(C952,[2]matriz_atualizada!A:AK,9,0)</f>
        <v>LC</v>
      </c>
    </row>
    <row r="953" spans="1:25" hidden="1" x14ac:dyDescent="0.25">
      <c r="A953">
        <f>VLOOKUP(C953,[1]CBRO2015!B:AK,3,0)</f>
        <v>2899</v>
      </c>
      <c r="B953" t="str">
        <f>VLOOKUP(C953,[1]CBRO2015!B:AK,7,0)</f>
        <v>Furnariidae</v>
      </c>
      <c r="C953" t="s">
        <v>205</v>
      </c>
      <c r="D953">
        <v>1</v>
      </c>
      <c r="L953" t="s">
        <v>581</v>
      </c>
      <c r="M953" t="s">
        <v>331</v>
      </c>
      <c r="R953" t="s">
        <v>511</v>
      </c>
      <c r="S953" t="str">
        <f>VLOOKUP(C953,[1]CBRO2015!B:AK,2,0)</f>
        <v>joão-porca</v>
      </c>
      <c r="T953" t="str">
        <f>VLOOKUP(C953,[1]CBRO2015!B:AK,25,0)</f>
        <v>M</v>
      </c>
      <c r="U953" t="str">
        <f>VLOOKUP(C953,[1]CBRO2015!B:AK,32,0)</f>
        <v>F</v>
      </c>
      <c r="V953">
        <f>VLOOKUP(C953,[1]CBRO2015!B:AK,33,0)</f>
        <v>0</v>
      </c>
      <c r="W953">
        <f>VLOOKUP(C953,[1]CBRO2015!B:AK,34,0)</f>
        <v>0</v>
      </c>
      <c r="X953">
        <f>VLOOKUP(C953,[2]matriz_atualizada!A:AK,10,0)</f>
        <v>0</v>
      </c>
      <c r="Y953" t="str">
        <f>VLOOKUP(C953,[2]matriz_atualizada!A:AK,9,0)</f>
        <v>LC</v>
      </c>
    </row>
    <row r="954" spans="1:25" hidden="1" x14ac:dyDescent="0.25">
      <c r="A954">
        <f>VLOOKUP(C954,[1]CBRO2015!B:AK,3,0)</f>
        <v>2953</v>
      </c>
      <c r="B954" t="str">
        <f>VLOOKUP(C954,[1]CBRO2015!B:AK,7,0)</f>
        <v>Furnariidae</v>
      </c>
      <c r="C954" t="s">
        <v>476</v>
      </c>
      <c r="D954">
        <v>1</v>
      </c>
      <c r="L954" t="s">
        <v>581</v>
      </c>
      <c r="M954" t="s">
        <v>331</v>
      </c>
      <c r="R954" t="s">
        <v>511</v>
      </c>
      <c r="S954" t="str">
        <f>VLOOKUP(C954,[1]CBRO2015!B:AK,2,0)</f>
        <v>limpa-folha-coroado</v>
      </c>
      <c r="T954" t="str">
        <f>VLOOKUP(C954,[1]CBRO2015!B:AK,25,0)</f>
        <v>H</v>
      </c>
      <c r="U954" t="str">
        <f>VLOOKUP(C954,[1]CBRO2015!B:AK,32,0)</f>
        <v>F</v>
      </c>
      <c r="V954" t="str">
        <f>VLOOKUP(C954,[1]CBRO2015!B:AK,33,0)</f>
        <v>MA</v>
      </c>
      <c r="W954">
        <f>VLOOKUP(C954,[1]CBRO2015!B:AK,34,0)</f>
        <v>0</v>
      </c>
      <c r="X954">
        <f>VLOOKUP(C954,[2]matriz_atualizada!A:AK,10,0)</f>
        <v>0</v>
      </c>
      <c r="Y954" t="str">
        <f>VLOOKUP(C954,[2]matriz_atualizada!A:AK,9,0)</f>
        <v>LC</v>
      </c>
    </row>
    <row r="955" spans="1:25" hidden="1" x14ac:dyDescent="0.25">
      <c r="A955">
        <f>VLOOKUP(C955,[1]CBRO2015!B:AK,3,0)</f>
        <v>2964</v>
      </c>
      <c r="B955" t="str">
        <f>VLOOKUP(C955,[1]CBRO2015!B:AK,7,0)</f>
        <v>Furnariidae</v>
      </c>
      <c r="C955" t="s">
        <v>391</v>
      </c>
      <c r="D955">
        <v>1</v>
      </c>
      <c r="L955" t="s">
        <v>581</v>
      </c>
      <c r="M955" t="s">
        <v>331</v>
      </c>
      <c r="R955" t="s">
        <v>511</v>
      </c>
      <c r="S955" t="str">
        <f>VLOOKUP(C955,[1]CBRO2015!B:AK,2,0)</f>
        <v>trepador-quiete</v>
      </c>
      <c r="T955" t="str">
        <f>VLOOKUP(C955,[1]CBRO2015!B:AK,25,0)</f>
        <v>M</v>
      </c>
      <c r="U955" t="str">
        <f>VLOOKUP(C955,[1]CBRO2015!B:AK,32,0)</f>
        <v>F</v>
      </c>
      <c r="V955">
        <f>VLOOKUP(C955,[1]CBRO2015!B:AK,33,0)</f>
        <v>0</v>
      </c>
      <c r="W955">
        <f>VLOOKUP(C955,[1]CBRO2015!B:AK,34,0)</f>
        <v>0</v>
      </c>
      <c r="X955">
        <f>VLOOKUP(C955,[2]matriz_atualizada!A:AK,10,0)</f>
        <v>0</v>
      </c>
      <c r="Y955" t="str">
        <f>VLOOKUP(C955,[2]matriz_atualizada!A:AK,9,0)</f>
        <v>LC</v>
      </c>
    </row>
    <row r="956" spans="1:25" hidden="1" x14ac:dyDescent="0.25">
      <c r="A956">
        <f>VLOOKUP(C956,[1]CBRO2015!B:AK,3,0)</f>
        <v>2906</v>
      </c>
      <c r="B956" t="str">
        <f>VLOOKUP(C956,[1]CBRO2015!B:AK,7,0)</f>
        <v>Furnariidae</v>
      </c>
      <c r="C956" t="s">
        <v>206</v>
      </c>
      <c r="D956">
        <v>1</v>
      </c>
      <c r="L956" t="s">
        <v>581</v>
      </c>
      <c r="M956" t="s">
        <v>331</v>
      </c>
      <c r="R956" t="s">
        <v>511</v>
      </c>
      <c r="S956" t="str">
        <f>VLOOKUP(C956,[1]CBRO2015!B:AK,2,0)</f>
        <v>cisqueiro-do-rio</v>
      </c>
      <c r="T956" t="str">
        <f>VLOOKUP(C956,[1]CBRO2015!B:AK,25,0)</f>
        <v>M</v>
      </c>
      <c r="U956" t="str">
        <f>VLOOKUP(C956,[1]CBRO2015!B:AK,32,0)</f>
        <v>F</v>
      </c>
      <c r="V956">
        <f>VLOOKUP(C956,[1]CBRO2015!B:AK,33,0)</f>
        <v>0</v>
      </c>
      <c r="W956">
        <f>VLOOKUP(C956,[1]CBRO2015!B:AK,34,0)</f>
        <v>0</v>
      </c>
      <c r="X956">
        <f>VLOOKUP(C956,[2]matriz_atualizada!A:AK,10,0)</f>
        <v>0</v>
      </c>
      <c r="Y956" t="str">
        <f>VLOOKUP(C956,[2]matriz_atualizada!A:AK,9,0)</f>
        <v>LC</v>
      </c>
    </row>
    <row r="957" spans="1:25" hidden="1" x14ac:dyDescent="0.25">
      <c r="A957">
        <f>VLOOKUP(C957,[1]CBRO2015!B:AK,3,0)</f>
        <v>2929</v>
      </c>
      <c r="B957" t="str">
        <f>VLOOKUP(C957,[1]CBRO2015!B:AK,7,0)</f>
        <v>Furnariidae</v>
      </c>
      <c r="C957" t="s">
        <v>68</v>
      </c>
      <c r="D957">
        <v>1</v>
      </c>
      <c r="L957" t="s">
        <v>581</v>
      </c>
      <c r="M957" t="s">
        <v>331</v>
      </c>
      <c r="R957" t="s">
        <v>511</v>
      </c>
      <c r="S957" t="str">
        <f>VLOOKUP(C957,[1]CBRO2015!B:AK,2,0)</f>
        <v>barranqueiro-de-olho-branco</v>
      </c>
      <c r="T957" t="str">
        <f>VLOOKUP(C957,[1]CBRO2015!B:AK,25,0)</f>
        <v>M</v>
      </c>
      <c r="U957" t="str">
        <f>VLOOKUP(C957,[1]CBRO2015!B:AK,32,0)</f>
        <v>F</v>
      </c>
      <c r="V957" t="str">
        <f>VLOOKUP(C957,[1]CBRO2015!B:AK,33,0)</f>
        <v>MA</v>
      </c>
      <c r="W957">
        <f>VLOOKUP(C957,[1]CBRO2015!B:AK,34,0)</f>
        <v>0</v>
      </c>
      <c r="X957">
        <f>VLOOKUP(C957,[2]matriz_atualizada!A:AK,10,0)</f>
        <v>0</v>
      </c>
      <c r="Y957" t="str">
        <f>VLOOKUP(C957,[2]matriz_atualizada!A:AK,9,0)</f>
        <v>LC</v>
      </c>
    </row>
    <row r="958" spans="1:25" hidden="1" x14ac:dyDescent="0.25">
      <c r="A958">
        <f>VLOOKUP(C958,[1]CBRO2015!B:AK,3,0)</f>
        <v>2999</v>
      </c>
      <c r="B958" t="str">
        <f>VLOOKUP(C958,[1]CBRO2015!B:AK,7,0)</f>
        <v>Furnariidae</v>
      </c>
      <c r="C958" t="s">
        <v>207</v>
      </c>
      <c r="D958">
        <v>1</v>
      </c>
      <c r="L958" t="s">
        <v>581</v>
      </c>
      <c r="M958" t="s">
        <v>331</v>
      </c>
      <c r="R958" t="s">
        <v>511</v>
      </c>
      <c r="S958" t="str">
        <f>VLOOKUP(C958,[1]CBRO2015!B:AK,2,0)</f>
        <v>joão-botina-do-brejo</v>
      </c>
      <c r="T958" t="str">
        <f>VLOOKUP(C958,[1]CBRO2015!B:AK,25,0)</f>
        <v>M</v>
      </c>
      <c r="U958" t="str">
        <f>VLOOKUP(C958,[1]CBRO2015!B:AK,32,0)</f>
        <v>F</v>
      </c>
      <c r="V958" t="str">
        <f>VLOOKUP(C958,[1]CBRO2015!B:AK,33,0)</f>
        <v>MA</v>
      </c>
      <c r="W958">
        <f>VLOOKUP(C958,[1]CBRO2015!B:AK,34,0)</f>
        <v>0</v>
      </c>
      <c r="X958">
        <f>VLOOKUP(C958,[2]matriz_atualizada!A:AK,10,0)</f>
        <v>0</v>
      </c>
      <c r="Y958" t="str">
        <f>VLOOKUP(C958,[2]matriz_atualizada!A:AK,9,0)</f>
        <v>LC</v>
      </c>
    </row>
    <row r="959" spans="1:25" hidden="1" x14ac:dyDescent="0.25">
      <c r="A959">
        <f>VLOOKUP(C959,[1]CBRO2015!B:AK,3,0)</f>
        <v>3081</v>
      </c>
      <c r="B959" t="str">
        <f>VLOOKUP(C959,[1]CBRO2015!B:AK,7,0)</f>
        <v>Furnariidae</v>
      </c>
      <c r="C959" t="s">
        <v>209</v>
      </c>
      <c r="D959">
        <v>1</v>
      </c>
      <c r="L959" t="s">
        <v>581</v>
      </c>
      <c r="M959" t="s">
        <v>331</v>
      </c>
      <c r="R959" t="s">
        <v>511</v>
      </c>
      <c r="S959" t="str">
        <f>VLOOKUP(C959,[1]CBRO2015!B:AK,2,0)</f>
        <v>arredio-pálido</v>
      </c>
      <c r="T959" t="str">
        <f>VLOOKUP(C959,[1]CBRO2015!B:AK,25,0)</f>
        <v>M</v>
      </c>
      <c r="U959" t="str">
        <f>VLOOKUP(C959,[1]CBRO2015!B:AK,32,0)</f>
        <v>F</v>
      </c>
      <c r="V959" t="str">
        <f>VLOOKUP(C959,[1]CBRO2015!B:AK,33,0)</f>
        <v>MA</v>
      </c>
      <c r="W959">
        <f>VLOOKUP(C959,[1]CBRO2015!B:AK,34,0)</f>
        <v>0</v>
      </c>
      <c r="X959">
        <f>VLOOKUP(C959,[2]matriz_atualizada!A:AK,10,0)</f>
        <v>0</v>
      </c>
      <c r="Y959" t="str">
        <f>VLOOKUP(C959,[2]matriz_atualizada!A:AK,9,0)</f>
        <v>LC</v>
      </c>
    </row>
    <row r="960" spans="1:25" hidden="1" x14ac:dyDescent="0.25">
      <c r="A960">
        <f>VLOOKUP(C960,[1]CBRO2015!B:AK,3,0)</f>
        <v>3012</v>
      </c>
      <c r="B960" t="str">
        <f>VLOOKUP(C960,[1]CBRO2015!B:AK,7,0)</f>
        <v>Furnariidae</v>
      </c>
      <c r="C960" t="s">
        <v>90</v>
      </c>
      <c r="D960">
        <v>1</v>
      </c>
      <c r="L960" t="s">
        <v>581</v>
      </c>
      <c r="M960" t="s">
        <v>331</v>
      </c>
      <c r="R960" t="s">
        <v>511</v>
      </c>
      <c r="S960" t="str">
        <f>VLOOKUP(C960,[1]CBRO2015!B:AK,2,0)</f>
        <v>curutié</v>
      </c>
      <c r="T960" t="str">
        <f>VLOOKUP(C960,[1]CBRO2015!B:AK,25,0)</f>
        <v>L</v>
      </c>
      <c r="U960" t="str">
        <f>VLOOKUP(C960,[1]CBRO2015!B:AK,32,0)</f>
        <v>F</v>
      </c>
      <c r="V960">
        <f>VLOOKUP(C960,[1]CBRO2015!B:AK,33,0)</f>
        <v>0</v>
      </c>
      <c r="W960">
        <f>VLOOKUP(C960,[1]CBRO2015!B:AK,34,0)</f>
        <v>0</v>
      </c>
      <c r="X960">
        <f>VLOOKUP(C960,[2]matriz_atualizada!A:AK,10,0)</f>
        <v>0</v>
      </c>
      <c r="Y960" t="str">
        <f>VLOOKUP(C960,[2]matriz_atualizada!A:AK,9,0)</f>
        <v>LC</v>
      </c>
    </row>
    <row r="961" spans="1:26" hidden="1" x14ac:dyDescent="0.25">
      <c r="A961">
        <f>VLOOKUP(C961,[1]CBRO2015!B:AK,3,0)</f>
        <v>3024</v>
      </c>
      <c r="B961" t="str">
        <f>VLOOKUP(C961,[1]CBRO2015!B:AK,7,0)</f>
        <v>Furnariidae</v>
      </c>
      <c r="C961" t="s">
        <v>477</v>
      </c>
      <c r="D961">
        <v>1</v>
      </c>
      <c r="L961" t="s">
        <v>581</v>
      </c>
      <c r="M961" t="s">
        <v>331</v>
      </c>
      <c r="R961" t="s">
        <v>511</v>
      </c>
      <c r="S961" t="str">
        <f>VLOOKUP(C961,[1]CBRO2015!B:AK,2,0)</f>
        <v>pi-puí</v>
      </c>
      <c r="T961" t="str">
        <f>VLOOKUP(C961,[1]CBRO2015!B:AK,25,0)</f>
        <v>M</v>
      </c>
      <c r="U961" t="str">
        <f>VLOOKUP(C961,[1]CBRO2015!B:AK,32,0)</f>
        <v>F</v>
      </c>
      <c r="V961">
        <f>VLOOKUP(C961,[1]CBRO2015!B:AK,33,0)</f>
        <v>0</v>
      </c>
      <c r="W961">
        <f>VLOOKUP(C961,[1]CBRO2015!B:AK,34,0)</f>
        <v>0</v>
      </c>
      <c r="X961">
        <f>VLOOKUP(C961,[2]matriz_atualizada!A:AK,10,0)</f>
        <v>0</v>
      </c>
      <c r="Y961" t="str">
        <f>VLOOKUP(C961,[2]matriz_atualizada!A:AK,9,0)</f>
        <v>LC</v>
      </c>
    </row>
    <row r="962" spans="1:26" hidden="1" x14ac:dyDescent="0.25">
      <c r="A962">
        <f>VLOOKUP(C962,[1]CBRO2015!B:AK,3,0)</f>
        <v>3021</v>
      </c>
      <c r="B962" t="str">
        <f>VLOOKUP(C962,[1]CBRO2015!B:AK,7,0)</f>
        <v>Furnariidae</v>
      </c>
      <c r="C962" t="s">
        <v>529</v>
      </c>
      <c r="D962">
        <v>1</v>
      </c>
      <c r="L962" t="s">
        <v>581</v>
      </c>
      <c r="M962" t="s">
        <v>331</v>
      </c>
      <c r="R962" t="s">
        <v>511</v>
      </c>
      <c r="S962" t="str">
        <f>VLOOKUP(C962,[1]CBRO2015!B:AK,2,0)</f>
        <v>pichororé</v>
      </c>
      <c r="T962" t="str">
        <f>VLOOKUP(C962,[1]CBRO2015!B:AK,25,0)</f>
        <v>M</v>
      </c>
      <c r="U962" t="str">
        <f>VLOOKUP(C962,[1]CBRO2015!B:AK,32,0)</f>
        <v>F</v>
      </c>
      <c r="V962" t="str">
        <f>VLOOKUP(C962,[1]CBRO2015!B:AK,33,0)</f>
        <v>MA</v>
      </c>
      <c r="W962">
        <f>VLOOKUP(C962,[1]CBRO2015!B:AK,34,0)</f>
        <v>0</v>
      </c>
      <c r="X962">
        <f>VLOOKUP(C962,[2]matriz_atualizada!A:AK,10,0)</f>
        <v>0</v>
      </c>
      <c r="Y962" t="str">
        <f>VLOOKUP(C962,[2]matriz_atualizada!A:AK,9,0)</f>
        <v>LC</v>
      </c>
    </row>
    <row r="963" spans="1:26" hidden="1" x14ac:dyDescent="0.25">
      <c r="A963">
        <f>VLOOKUP(C963,[1]CBRO2015!B:AK,3,0)</f>
        <v>3034</v>
      </c>
      <c r="B963" t="str">
        <f>VLOOKUP(C963,[1]CBRO2015!B:AK,7,0)</f>
        <v>Furnariidae</v>
      </c>
      <c r="C963" t="s">
        <v>210</v>
      </c>
      <c r="D963">
        <v>1</v>
      </c>
      <c r="L963" t="s">
        <v>581</v>
      </c>
      <c r="M963" t="s">
        <v>331</v>
      </c>
      <c r="R963" t="s">
        <v>511</v>
      </c>
      <c r="S963" t="str">
        <f>VLOOKUP(C963,[1]CBRO2015!B:AK,2,0)</f>
        <v>joão-teneném</v>
      </c>
      <c r="T963" t="str">
        <f>VLOOKUP(C963,[1]CBRO2015!B:AK,25,0)</f>
        <v>L</v>
      </c>
      <c r="U963" t="str">
        <f>VLOOKUP(C963,[1]CBRO2015!B:AK,32,0)</f>
        <v>N</v>
      </c>
      <c r="V963">
        <f>VLOOKUP(C963,[1]CBRO2015!B:AK,33,0)</f>
        <v>0</v>
      </c>
      <c r="W963">
        <f>VLOOKUP(C963,[1]CBRO2015!B:AK,34,0)</f>
        <v>0</v>
      </c>
      <c r="X963">
        <f>VLOOKUP(C963,[2]matriz_atualizada!A:AK,10,0)</f>
        <v>0</v>
      </c>
      <c r="Y963" t="str">
        <f>VLOOKUP(C963,[2]matriz_atualizada!A:AK,9,0)</f>
        <v>LC</v>
      </c>
    </row>
    <row r="964" spans="1:26" hidden="1" x14ac:dyDescent="0.25">
      <c r="A964">
        <f>VLOOKUP(C964,[1]CBRO2015!B:AK,3,0)</f>
        <v>3026</v>
      </c>
      <c r="B964" t="str">
        <f>VLOOKUP(C964,[1]CBRO2015!B:AK,7,0)</f>
        <v>Furnariidae</v>
      </c>
      <c r="C964" t="s">
        <v>211</v>
      </c>
      <c r="D964">
        <v>1</v>
      </c>
      <c r="L964" t="s">
        <v>581</v>
      </c>
      <c r="M964" t="s">
        <v>331</v>
      </c>
      <c r="R964" t="s">
        <v>511</v>
      </c>
      <c r="S964" t="str">
        <f>VLOOKUP(C964,[1]CBRO2015!B:AK,2,0)</f>
        <v>uí-pi</v>
      </c>
      <c r="T964" t="str">
        <f>VLOOKUP(C964,[1]CBRO2015!B:AK,25,0)</f>
        <v>L</v>
      </c>
      <c r="U964" t="str">
        <f>VLOOKUP(C964,[1]CBRO2015!B:AK,32,0)</f>
        <v>N</v>
      </c>
      <c r="V964">
        <f>VLOOKUP(C964,[1]CBRO2015!B:AK,33,0)</f>
        <v>0</v>
      </c>
      <c r="W964">
        <f>VLOOKUP(C964,[1]CBRO2015!B:AK,34,0)</f>
        <v>0</v>
      </c>
      <c r="X964">
        <f>VLOOKUP(C964,[2]matriz_atualizada!A:AK,10,0)</f>
        <v>0</v>
      </c>
      <c r="Y964" t="str">
        <f>VLOOKUP(C964,[2]matriz_atualizada!A:AK,9,0)</f>
        <v>LC</v>
      </c>
    </row>
    <row r="965" spans="1:26" hidden="1" x14ac:dyDescent="0.25">
      <c r="A965">
        <f>VLOOKUP(C965,[1]CBRO2015!B:AK,3,0)</f>
        <v>3025</v>
      </c>
      <c r="B965" t="str">
        <f>VLOOKUP(C965,[1]CBRO2015!B:AK,7,0)</f>
        <v>Furnariidae</v>
      </c>
      <c r="C965" t="s">
        <v>212</v>
      </c>
      <c r="D965">
        <v>1</v>
      </c>
      <c r="L965" t="s">
        <v>581</v>
      </c>
      <c r="M965" t="s">
        <v>331</v>
      </c>
      <c r="R965" t="s">
        <v>511</v>
      </c>
      <c r="S965" t="str">
        <f>VLOOKUP(C965,[1]CBRO2015!B:AK,2,0)</f>
        <v>petrim</v>
      </c>
      <c r="T965" t="str">
        <f>VLOOKUP(C965,[1]CBRO2015!B:AK,25,0)</f>
        <v>L</v>
      </c>
      <c r="U965" t="str">
        <f>VLOOKUP(C965,[1]CBRO2015!B:AK,32,0)</f>
        <v>F</v>
      </c>
      <c r="V965">
        <f>VLOOKUP(C965,[1]CBRO2015!B:AK,33,0)</f>
        <v>0</v>
      </c>
      <c r="W965">
        <f>VLOOKUP(C965,[1]CBRO2015!B:AK,34,0)</f>
        <v>0</v>
      </c>
      <c r="X965">
        <f>VLOOKUP(C965,[2]matriz_atualizada!A:AK,10,0)</f>
        <v>0</v>
      </c>
      <c r="Y965" t="str">
        <f>VLOOKUP(C965,[2]matriz_atualizada!A:AK,9,0)</f>
        <v>LC</v>
      </c>
    </row>
    <row r="966" spans="1:26" hidden="1" x14ac:dyDescent="0.25">
      <c r="A966">
        <f>VLOOKUP(C966,[1]CBRO2015!B:AK,3,0)</f>
        <v>3106</v>
      </c>
      <c r="B966" t="str">
        <f>VLOOKUP(C966,[1]CBRO2015!B:AK,7,0)</f>
        <v>Pipridae</v>
      </c>
      <c r="C966" t="s">
        <v>478</v>
      </c>
      <c r="D966">
        <v>1</v>
      </c>
      <c r="L966" t="s">
        <v>581</v>
      </c>
      <c r="M966" t="s">
        <v>331</v>
      </c>
      <c r="R966" t="s">
        <v>511</v>
      </c>
      <c r="S966" t="str">
        <f>VLOOKUP(C966,[1]CBRO2015!B:AK,2,0)</f>
        <v>fruxu</v>
      </c>
      <c r="T966" t="str">
        <f>VLOOKUP(C966,[1]CBRO2015!B:AK,25,0)</f>
        <v>M</v>
      </c>
      <c r="U966" t="str">
        <f>VLOOKUP(C966,[1]CBRO2015!B:AK,32,0)</f>
        <v>F</v>
      </c>
      <c r="V966">
        <f>VLOOKUP(C966,[1]CBRO2015!B:AK,33,0)</f>
        <v>1</v>
      </c>
      <c r="W966">
        <f>VLOOKUP(C966,[1]CBRO2015!B:AK,34,0)</f>
        <v>0</v>
      </c>
      <c r="X966">
        <f>VLOOKUP(C966,[2]matriz_atualizada!A:AK,10,0)</f>
        <v>0</v>
      </c>
      <c r="Y966" t="str">
        <f>VLOOKUP(C966,[2]matriz_atualizada!A:AK,9,0)</f>
        <v>LC</v>
      </c>
    </row>
    <row r="967" spans="1:26" hidden="1" x14ac:dyDescent="0.25">
      <c r="A967">
        <f>VLOOKUP(C967,[1]CBRO2015!B:AK,3,0)</f>
        <v>3179</v>
      </c>
      <c r="B967" t="str">
        <f>VLOOKUP(C967,[1]CBRO2015!B:AK,7,0)</f>
        <v>Pipridae</v>
      </c>
      <c r="C967" t="s">
        <v>479</v>
      </c>
      <c r="D967">
        <v>1</v>
      </c>
      <c r="L967" t="s">
        <v>581</v>
      </c>
      <c r="M967" t="s">
        <v>331</v>
      </c>
      <c r="R967" t="s">
        <v>511</v>
      </c>
      <c r="S967" t="str">
        <f>VLOOKUP(C967,[1]CBRO2015!B:AK,2,0)</f>
        <v>tangarazinho</v>
      </c>
      <c r="T967" t="str">
        <f>VLOOKUP(C967,[1]CBRO2015!B:AK,25,0)</f>
        <v>M</v>
      </c>
      <c r="U967" t="str">
        <f>VLOOKUP(C967,[1]CBRO2015!B:AK,32,0)</f>
        <v>F</v>
      </c>
      <c r="V967" t="str">
        <f>VLOOKUP(C967,[1]CBRO2015!B:AK,33,0)</f>
        <v>MA</v>
      </c>
      <c r="W967">
        <f>VLOOKUP(C967,[1]CBRO2015!B:AK,34,0)</f>
        <v>0</v>
      </c>
      <c r="X967">
        <f>VLOOKUP(C967,[2]matriz_atualizada!A:AK,10,0)</f>
        <v>0</v>
      </c>
      <c r="Y967" t="str">
        <f>VLOOKUP(C967,[2]matriz_atualizada!A:AK,9,0)</f>
        <v>LC</v>
      </c>
    </row>
    <row r="968" spans="1:26" hidden="1" x14ac:dyDescent="0.25">
      <c r="A968">
        <f>VLOOKUP(C968,[1]CBRO2015!B:AK,3,0)</f>
        <v>3186</v>
      </c>
      <c r="B968" t="str">
        <f>VLOOKUP(C968,[1]CBRO2015!B:AK,7,0)</f>
        <v>Pipridae</v>
      </c>
      <c r="C968" t="s">
        <v>50</v>
      </c>
      <c r="D968">
        <v>1</v>
      </c>
      <c r="L968" t="s">
        <v>581</v>
      </c>
      <c r="M968" t="s">
        <v>331</v>
      </c>
      <c r="R968" t="s">
        <v>511</v>
      </c>
      <c r="S968" t="str">
        <f>VLOOKUP(C968,[1]CBRO2015!B:AK,2,0)</f>
        <v>tangará</v>
      </c>
      <c r="T968" t="str">
        <f>VLOOKUP(C968,[1]CBRO2015!B:AK,25,0)</f>
        <v>L</v>
      </c>
      <c r="U968" t="str">
        <f>VLOOKUP(C968,[1]CBRO2015!B:AK,32,0)</f>
        <v>F</v>
      </c>
      <c r="V968" t="str">
        <f>VLOOKUP(C968,[1]CBRO2015!B:AK,33,0)</f>
        <v>MA</v>
      </c>
      <c r="W968">
        <f>VLOOKUP(C968,[1]CBRO2015!B:AK,34,0)</f>
        <v>0</v>
      </c>
      <c r="X968">
        <f>VLOOKUP(C968,[2]matriz_atualizada!A:AK,10,0)</f>
        <v>0</v>
      </c>
      <c r="Y968" t="str">
        <f>VLOOKUP(C968,[2]matriz_atualizada!A:AK,9,0)</f>
        <v>LC</v>
      </c>
    </row>
    <row r="969" spans="1:26" hidden="1" x14ac:dyDescent="0.25">
      <c r="A969">
        <f>VLOOKUP(C969,[1]CBRO2015!B:AK,3,0)</f>
        <v>3146</v>
      </c>
      <c r="B969" t="str">
        <f>VLOOKUP(C969,[1]CBRO2015!B:AK,7,0)</f>
        <v>Pipridae</v>
      </c>
      <c r="C969" t="s">
        <v>394</v>
      </c>
      <c r="D969">
        <v>1</v>
      </c>
      <c r="L969" t="s">
        <v>581</v>
      </c>
      <c r="M969" t="s">
        <v>331</v>
      </c>
      <c r="R969" t="s">
        <v>511</v>
      </c>
      <c r="S969" t="str">
        <f>VLOOKUP(C969,[1]CBRO2015!B:AK,2,0)</f>
        <v>rendeira</v>
      </c>
      <c r="T969" t="str">
        <f>VLOOKUP(C969,[1]CBRO2015!B:AK,25,0)</f>
        <v>L</v>
      </c>
      <c r="U969" t="str">
        <f>VLOOKUP(C969,[1]CBRO2015!B:AK,32,0)</f>
        <v>F</v>
      </c>
      <c r="V969">
        <f>VLOOKUP(C969,[1]CBRO2015!B:AK,33,0)</f>
        <v>0</v>
      </c>
      <c r="W969">
        <f>VLOOKUP(C969,[1]CBRO2015!B:AK,34,0)</f>
        <v>0</v>
      </c>
      <c r="X969">
        <f>VLOOKUP(C969,[2]matriz_atualizada!A:AK,10,0)</f>
        <v>0</v>
      </c>
      <c r="Y969" t="str">
        <f>VLOOKUP(C969,[2]matriz_atualizada!A:AK,9,0)</f>
        <v>LC</v>
      </c>
    </row>
    <row r="970" spans="1:26" hidden="1" x14ac:dyDescent="0.25">
      <c r="A970">
        <f>VLOOKUP(C970,[1]CBRO2015!B:AK,3,0)</f>
        <v>3309</v>
      </c>
      <c r="B970" t="str">
        <f>VLOOKUP(C970,[1]CBRO2015!B:AK,7,0)</f>
        <v>Cotingidae</v>
      </c>
      <c r="C970" t="s">
        <v>521</v>
      </c>
      <c r="D970">
        <v>1</v>
      </c>
      <c r="L970" t="s">
        <v>581</v>
      </c>
      <c r="M970" t="s">
        <v>331</v>
      </c>
      <c r="R970" t="s">
        <v>511</v>
      </c>
      <c r="S970" t="str">
        <f>VLOOKUP(C970,[1]CBRO2015!B:AK,2,0)</f>
        <v>tesourinha-da-mata</v>
      </c>
      <c r="T970" t="str">
        <f>VLOOKUP(C970,[1]CBRO2015!B:AK,25,0)</f>
        <v>M</v>
      </c>
      <c r="U970" t="str">
        <f>VLOOKUP(C970,[1]CBRO2015!B:AK,32,0)</f>
        <v>F</v>
      </c>
      <c r="V970">
        <f>VLOOKUP(C970,[1]CBRO2015!B:AK,33,0)</f>
        <v>0</v>
      </c>
      <c r="W970">
        <f>VLOOKUP(C970,[1]CBRO2015!B:AK,34,0)</f>
        <v>0</v>
      </c>
      <c r="X970">
        <f>VLOOKUP(C970,[2]matriz_atualizada!A:AK,10,0)</f>
        <v>0</v>
      </c>
      <c r="Y970" t="str">
        <f>VLOOKUP(C970,[2]matriz_atualizada!A:AK,9,0)</f>
        <v>LC</v>
      </c>
    </row>
    <row r="971" spans="1:26" hidden="1" x14ac:dyDescent="0.25">
      <c r="A971">
        <f>VLOOKUP(C971,[1]CBRO2015!B:AK,3,0)</f>
        <v>3316</v>
      </c>
      <c r="B971" t="str">
        <f>VLOOKUP(C971,[1]CBRO2015!B:AK,7,0)</f>
        <v>Cotingidae</v>
      </c>
      <c r="C971" t="s">
        <v>395</v>
      </c>
      <c r="D971">
        <v>1</v>
      </c>
      <c r="L971" t="s">
        <v>581</v>
      </c>
      <c r="M971" t="s">
        <v>331</v>
      </c>
      <c r="R971" t="s">
        <v>511</v>
      </c>
      <c r="S971" t="str">
        <f>VLOOKUP(C971,[1]CBRO2015!B:AK,2,0)</f>
        <v>pavó</v>
      </c>
      <c r="T971" t="str">
        <f>VLOOKUP(C971,[1]CBRO2015!B:AK,25,0)</f>
        <v>M</v>
      </c>
      <c r="U971" t="str">
        <f>VLOOKUP(C971,[1]CBRO2015!B:AK,32,0)</f>
        <v>F</v>
      </c>
      <c r="V971" t="str">
        <f>VLOOKUP(C971,[1]CBRO2015!B:AK,33,0)</f>
        <v>MA</v>
      </c>
      <c r="W971" t="str">
        <f>VLOOKUP(C971,[1]CBRO2015!B:AK,34,0)</f>
        <v>NT</v>
      </c>
      <c r="X971">
        <f>VLOOKUP(C971,[2]matriz_atualizada!A:AK,10,0)</f>
        <v>0</v>
      </c>
      <c r="Y971" t="str">
        <f>VLOOKUP(C971,[2]matriz_atualizada!A:AK,9,0)</f>
        <v>LC</v>
      </c>
      <c r="Z971">
        <v>1</v>
      </c>
    </row>
    <row r="972" spans="1:26" hidden="1" x14ac:dyDescent="0.25">
      <c r="A972">
        <f>VLOOKUP(C972,[1]CBRO2015!B:AK,3,0)</f>
        <v>3336</v>
      </c>
      <c r="B972" t="str">
        <f>VLOOKUP(C972,[1]CBRO2015!B:AK,7,0)</f>
        <v>Cotingidae</v>
      </c>
      <c r="C972" t="s">
        <v>396</v>
      </c>
      <c r="D972">
        <v>1</v>
      </c>
      <c r="L972" t="s">
        <v>581</v>
      </c>
      <c r="M972" t="s">
        <v>331</v>
      </c>
      <c r="R972" t="s">
        <v>511</v>
      </c>
      <c r="S972" t="str">
        <f>VLOOKUP(C972,[1]CBRO2015!B:AK,2,0)</f>
        <v>araponga</v>
      </c>
      <c r="T972" t="str">
        <f>VLOOKUP(C972,[1]CBRO2015!B:AK,25,0)</f>
        <v>M</v>
      </c>
      <c r="U972" t="str">
        <f>VLOOKUP(C972,[1]CBRO2015!B:AK,32,0)</f>
        <v>F</v>
      </c>
      <c r="V972" t="str">
        <f>VLOOKUP(C972,[1]CBRO2015!B:AK,33,0)</f>
        <v>MA</v>
      </c>
      <c r="W972" t="str">
        <f>VLOOKUP(C972,[1]CBRO2015!B:AK,34,0)</f>
        <v>NT</v>
      </c>
      <c r="X972">
        <f>VLOOKUP(C972,[2]matriz_atualizada!A:AK,10,0)</f>
        <v>0</v>
      </c>
      <c r="Y972" t="str">
        <f>VLOOKUP(C972,[2]matriz_atualizada!A:AK,9,0)</f>
        <v>NT</v>
      </c>
      <c r="Z972">
        <v>1</v>
      </c>
    </row>
    <row r="973" spans="1:26" hidden="1" x14ac:dyDescent="0.25">
      <c r="A973">
        <f>VLOOKUP(C973,[1]CBRO2015!B:AK,3,0)</f>
        <v>3230</v>
      </c>
      <c r="B973" t="str">
        <f>VLOOKUP(C973,[1]CBRO2015!B:AK,7,0)</f>
        <v>Tityridae</v>
      </c>
      <c r="C973" t="s">
        <v>538</v>
      </c>
      <c r="D973">
        <v>1</v>
      </c>
      <c r="L973" t="s">
        <v>581</v>
      </c>
      <c r="M973" t="s">
        <v>331</v>
      </c>
      <c r="R973" t="s">
        <v>511</v>
      </c>
      <c r="S973" t="str">
        <f>VLOOKUP(C973,[1]CBRO2015!B:AK,2,0)</f>
        <v>flautim</v>
      </c>
      <c r="T973" t="str">
        <f>VLOOKUP(C973,[1]CBRO2015!B:AK,25,0)</f>
        <v>M</v>
      </c>
      <c r="U973" t="str">
        <f>VLOOKUP(C973,[1]CBRO2015!B:AK,32,0)</f>
        <v>F</v>
      </c>
      <c r="V973" t="str">
        <f>VLOOKUP(C973,[1]CBRO2015!B:AK,33,0)</f>
        <v>MA</v>
      </c>
      <c r="W973">
        <f>VLOOKUP(C973,[1]CBRO2015!B:AK,34,0)</f>
        <v>0</v>
      </c>
      <c r="X973">
        <f>VLOOKUP(C973,[2]matriz_atualizada!A:AK,10,0)</f>
        <v>0</v>
      </c>
      <c r="Y973" t="str">
        <f>VLOOKUP(C973,[2]matriz_atualizada!A:AK,9,0)</f>
        <v>LC</v>
      </c>
    </row>
    <row r="974" spans="1:26" hidden="1" x14ac:dyDescent="0.25">
      <c r="A974">
        <f>VLOOKUP(C974,[1]CBRO2015!B:AK,3,0)</f>
        <v>3256</v>
      </c>
      <c r="B974" t="str">
        <f>VLOOKUP(C974,[1]CBRO2015!B:AK,7,0)</f>
        <v>Tityridae</v>
      </c>
      <c r="C974" t="s">
        <v>213</v>
      </c>
      <c r="D974">
        <v>1</v>
      </c>
      <c r="L974" t="s">
        <v>581</v>
      </c>
      <c r="M974" t="s">
        <v>331</v>
      </c>
      <c r="R974" t="s">
        <v>511</v>
      </c>
      <c r="S974" t="str">
        <f>VLOOKUP(C974,[1]CBRO2015!B:AK,2,0)</f>
        <v>anambé-branco-de-rabo-preto</v>
      </c>
      <c r="T974" t="str">
        <f>VLOOKUP(C974,[1]CBRO2015!B:AK,25,0)</f>
        <v>M</v>
      </c>
      <c r="U974" t="str">
        <f>VLOOKUP(C974,[1]CBRO2015!B:AK,32,0)</f>
        <v>F</v>
      </c>
      <c r="V974">
        <f>VLOOKUP(C974,[1]CBRO2015!B:AK,33,0)</f>
        <v>0</v>
      </c>
      <c r="W974">
        <f>VLOOKUP(C974,[1]CBRO2015!B:AK,34,0)</f>
        <v>0</v>
      </c>
      <c r="X974">
        <f>VLOOKUP(C974,[2]matriz_atualizada!A:AK,10,0)</f>
        <v>0</v>
      </c>
      <c r="Y974" t="str">
        <f>VLOOKUP(C974,[2]matriz_atualizada!A:AK,9,0)</f>
        <v>LC</v>
      </c>
    </row>
    <row r="975" spans="1:26" hidden="1" x14ac:dyDescent="0.25">
      <c r="A975">
        <f>VLOOKUP(C975,[1]CBRO2015!B:AK,3,0)</f>
        <v>3263</v>
      </c>
      <c r="B975" t="str">
        <f>VLOOKUP(C975,[1]CBRO2015!B:AK,7,0)</f>
        <v>Tityridae</v>
      </c>
      <c r="C975" t="s">
        <v>398</v>
      </c>
      <c r="D975">
        <v>1</v>
      </c>
      <c r="L975" t="s">
        <v>581</v>
      </c>
      <c r="M975" t="s">
        <v>331</v>
      </c>
      <c r="R975" t="s">
        <v>511</v>
      </c>
      <c r="S975" t="str">
        <f>VLOOKUP(C975,[1]CBRO2015!B:AK,2,0)</f>
        <v>caneleiro-verde</v>
      </c>
      <c r="T975" t="str">
        <f>VLOOKUP(C975,[1]CBRO2015!B:AK,25,0)</f>
        <v>M</v>
      </c>
      <c r="U975" t="str">
        <f>VLOOKUP(C975,[1]CBRO2015!B:AK,32,0)</f>
        <v>F</v>
      </c>
      <c r="V975">
        <f>VLOOKUP(C975,[1]CBRO2015!B:AK,33,0)</f>
        <v>0</v>
      </c>
      <c r="W975">
        <f>VLOOKUP(C975,[1]CBRO2015!B:AK,34,0)</f>
        <v>0</v>
      </c>
      <c r="X975">
        <f>VLOOKUP(C975,[2]matriz_atualizada!A:AK,10,0)</f>
        <v>0</v>
      </c>
      <c r="Y975" t="str">
        <f>VLOOKUP(C975,[2]matriz_atualizada!A:AK,9,0)</f>
        <v>LC</v>
      </c>
    </row>
    <row r="976" spans="1:26" hidden="1" x14ac:dyDescent="0.25">
      <c r="A976">
        <f>VLOOKUP(C976,[1]CBRO2015!B:AK,3,0)</f>
        <v>3275</v>
      </c>
      <c r="B976" t="str">
        <f>VLOOKUP(C976,[1]CBRO2015!B:AK,7,0)</f>
        <v>Tityridae</v>
      </c>
      <c r="C976" t="s">
        <v>46</v>
      </c>
      <c r="D976">
        <v>1</v>
      </c>
      <c r="L976" t="s">
        <v>581</v>
      </c>
      <c r="M976" t="s">
        <v>331</v>
      </c>
      <c r="R976" t="s">
        <v>511</v>
      </c>
      <c r="S976" t="str">
        <f>VLOOKUP(C976,[1]CBRO2015!B:AK,2,0)</f>
        <v>caneleiro-preto</v>
      </c>
      <c r="T976" t="str">
        <f>VLOOKUP(C976,[1]CBRO2015!B:AK,25,0)</f>
        <v>L</v>
      </c>
      <c r="U976" t="str">
        <f>VLOOKUP(C976,[1]CBRO2015!B:AK,32,0)</f>
        <v>F</v>
      </c>
      <c r="V976">
        <f>VLOOKUP(C976,[1]CBRO2015!B:AK,33,0)</f>
        <v>0</v>
      </c>
      <c r="W976">
        <f>VLOOKUP(C976,[1]CBRO2015!B:AK,34,0)</f>
        <v>0</v>
      </c>
      <c r="X976">
        <f>VLOOKUP(C976,[2]matriz_atualizada!A:AK,10,0)</f>
        <v>0</v>
      </c>
      <c r="Y976" t="str">
        <f>VLOOKUP(C976,[2]matriz_atualizada!A:AK,9,0)</f>
        <v>LC</v>
      </c>
    </row>
    <row r="977" spans="1:26" hidden="1" x14ac:dyDescent="0.25">
      <c r="A977">
        <f>VLOOKUP(C977,[1]CBRO2015!B:AK,3,0)</f>
        <v>3285</v>
      </c>
      <c r="B977" t="str">
        <f>VLOOKUP(C977,[1]CBRO2015!B:AK,7,0)</f>
        <v>Tityridae</v>
      </c>
      <c r="C977" t="s">
        <v>214</v>
      </c>
      <c r="D977">
        <v>1</v>
      </c>
      <c r="L977" t="s">
        <v>581</v>
      </c>
      <c r="M977" t="s">
        <v>331</v>
      </c>
      <c r="R977" t="s">
        <v>511</v>
      </c>
      <c r="S977" t="str">
        <f>VLOOKUP(C977,[1]CBRO2015!B:AK,2,0)</f>
        <v>caneleiro-de-chapéu-preto</v>
      </c>
      <c r="T977" t="str">
        <f>VLOOKUP(C977,[1]CBRO2015!B:AK,25,0)</f>
        <v>M</v>
      </c>
      <c r="U977" t="str">
        <f>VLOOKUP(C977,[1]CBRO2015!B:AK,32,0)</f>
        <v>F</v>
      </c>
      <c r="V977">
        <f>VLOOKUP(C977,[1]CBRO2015!B:AK,33,0)</f>
        <v>0</v>
      </c>
      <c r="W977">
        <f>VLOOKUP(C977,[1]CBRO2015!B:AK,34,0)</f>
        <v>0</v>
      </c>
      <c r="X977">
        <f>VLOOKUP(C977,[2]matriz_atualizada!A:AK,10,0)</f>
        <v>0</v>
      </c>
      <c r="Y977" t="str">
        <f>VLOOKUP(C977,[2]matriz_atualizada!A:AK,9,0)</f>
        <v>LC</v>
      </c>
    </row>
    <row r="978" spans="1:26" hidden="1" x14ac:dyDescent="0.25">
      <c r="A978">
        <f>VLOOKUP(C978,[1]CBRO2015!B:AK,3,0)</f>
        <v>3373</v>
      </c>
      <c r="B978" t="str">
        <f>VLOOKUP(C978,[1]CBRO2015!B:AK,7,0)</f>
        <v>Platyrinchidae</v>
      </c>
      <c r="C978" t="s">
        <v>399</v>
      </c>
      <c r="D978">
        <v>1</v>
      </c>
      <c r="L978" t="s">
        <v>581</v>
      </c>
      <c r="M978" t="s">
        <v>331</v>
      </c>
      <c r="R978" t="s">
        <v>511</v>
      </c>
      <c r="S978" t="str">
        <f>VLOOKUP(C978,[1]CBRO2015!B:AK,2,0)</f>
        <v>patinho</v>
      </c>
      <c r="T978" t="str">
        <f>VLOOKUP(C978,[1]CBRO2015!B:AK,25,0)</f>
        <v>M</v>
      </c>
      <c r="U978" t="str">
        <f>VLOOKUP(C978,[1]CBRO2015!B:AK,32,0)</f>
        <v>F</v>
      </c>
      <c r="V978">
        <f>VLOOKUP(C978,[1]CBRO2015!B:AK,33,0)</f>
        <v>0</v>
      </c>
      <c r="W978">
        <f>VLOOKUP(C978,[1]CBRO2015!B:AK,34,0)</f>
        <v>0</v>
      </c>
      <c r="X978">
        <f>VLOOKUP(C978,[2]matriz_atualizada!A:AK,10,0)</f>
        <v>0</v>
      </c>
      <c r="Y978" t="str">
        <f>VLOOKUP(C978,[2]matriz_atualizada!A:AK,9,0)</f>
        <v>LC</v>
      </c>
    </row>
    <row r="979" spans="1:26" hidden="1" x14ac:dyDescent="0.25">
      <c r="A979">
        <f>VLOOKUP(C979,[1]CBRO2015!B:AK,3,0)</f>
        <v>3419</v>
      </c>
      <c r="B979" t="str">
        <f>VLOOKUP(C979,[1]CBRO2015!B:AK,7,0)</f>
        <v>Rhynchocyclidae</v>
      </c>
      <c r="C979" t="s">
        <v>532</v>
      </c>
      <c r="D979">
        <v>1</v>
      </c>
      <c r="L979" t="s">
        <v>581</v>
      </c>
      <c r="M979" t="s">
        <v>331</v>
      </c>
      <c r="R979" t="s">
        <v>511</v>
      </c>
      <c r="S979" t="str">
        <f>VLOOKUP(C979,[1]CBRO2015!B:AK,2,0)</f>
        <v>abre-asa-de-cabeça-cinza</v>
      </c>
      <c r="T979" t="str">
        <f>VLOOKUP(C979,[1]CBRO2015!B:AK,25,0)</f>
        <v>M</v>
      </c>
      <c r="U979" t="str">
        <f>VLOOKUP(C979,[1]CBRO2015!B:AK,32,0)</f>
        <v>F</v>
      </c>
      <c r="V979">
        <f>VLOOKUP(C979,[1]CBRO2015!B:AK,33,0)</f>
        <v>1</v>
      </c>
      <c r="W979">
        <f>VLOOKUP(C979,[1]CBRO2015!B:AK,34,0)</f>
        <v>0</v>
      </c>
      <c r="X979">
        <f>VLOOKUP(C979,[2]matriz_atualizada!A:AK,10,0)</f>
        <v>0</v>
      </c>
      <c r="Y979" t="str">
        <f>VLOOKUP(C979,[2]matriz_atualizada!A:AK,9,0)</f>
        <v>LC</v>
      </c>
    </row>
    <row r="980" spans="1:26" hidden="1" x14ac:dyDescent="0.25">
      <c r="A980">
        <f>VLOOKUP(C980,[1]CBRO2015!B:AK,3,0)</f>
        <v>3421</v>
      </c>
      <c r="B980" t="str">
        <f>VLOOKUP(C980,[1]CBRO2015!B:AK,7,0)</f>
        <v>Rhynchocyclidae</v>
      </c>
      <c r="C980" t="s">
        <v>67</v>
      </c>
      <c r="D980">
        <v>1</v>
      </c>
      <c r="L980" t="s">
        <v>581</v>
      </c>
      <c r="M980" t="s">
        <v>331</v>
      </c>
      <c r="R980" t="s">
        <v>511</v>
      </c>
      <c r="S980" t="str">
        <f>VLOOKUP(C980,[1]CBRO2015!B:AK,2,0)</f>
        <v>cabeçudo</v>
      </c>
      <c r="T980" t="str">
        <f>VLOOKUP(C980,[1]CBRO2015!B:AK,25,0)</f>
        <v>M</v>
      </c>
      <c r="U980" t="str">
        <f>VLOOKUP(C980,[1]CBRO2015!B:AK,32,0)</f>
        <v>F</v>
      </c>
      <c r="V980">
        <f>VLOOKUP(C980,[1]CBRO2015!B:AK,33,0)</f>
        <v>0</v>
      </c>
      <c r="W980">
        <f>VLOOKUP(C980,[1]CBRO2015!B:AK,34,0)</f>
        <v>0</v>
      </c>
      <c r="X980">
        <f>VLOOKUP(C980,[2]matriz_atualizada!A:AK,10,0)</f>
        <v>0</v>
      </c>
      <c r="Y980" t="str">
        <f>VLOOKUP(C980,[2]matriz_atualizada!A:AK,9,0)</f>
        <v>LC</v>
      </c>
    </row>
    <row r="981" spans="1:26" hidden="1" x14ac:dyDescent="0.25">
      <c r="A981">
        <f>VLOOKUP(C981,[1]CBRO2015!B:AK,3,0)</f>
        <v>3430</v>
      </c>
      <c r="B981" t="str">
        <f>VLOOKUP(C981,[1]CBRO2015!B:AK,7,0)</f>
        <v>Rhynchocyclidae</v>
      </c>
      <c r="C981" t="s">
        <v>400</v>
      </c>
      <c r="D981">
        <v>1</v>
      </c>
      <c r="L981" t="s">
        <v>581</v>
      </c>
      <c r="M981" t="s">
        <v>331</v>
      </c>
      <c r="R981" t="s">
        <v>511</v>
      </c>
      <c r="S981" t="str">
        <f>VLOOKUP(C981,[1]CBRO2015!B:AK,2,0)</f>
        <v>estalador</v>
      </c>
      <c r="T981" t="str">
        <f>VLOOKUP(C981,[1]CBRO2015!B:AK,25,0)</f>
        <v>M</v>
      </c>
      <c r="U981" t="str">
        <f>VLOOKUP(C981,[1]CBRO2015!B:AK,32,0)</f>
        <v>F</v>
      </c>
      <c r="V981">
        <f>VLOOKUP(C981,[1]CBRO2015!B:AK,33,0)</f>
        <v>0</v>
      </c>
      <c r="W981">
        <f>VLOOKUP(C981,[1]CBRO2015!B:AK,34,0)</f>
        <v>0</v>
      </c>
      <c r="X981">
        <f>VLOOKUP(C981,[2]matriz_atualizada!A:AK,10,0)</f>
        <v>0</v>
      </c>
      <c r="Y981" t="str">
        <f>VLOOKUP(C981,[2]matriz_atualizada!A:AK,9,0)</f>
        <v>LC</v>
      </c>
    </row>
    <row r="982" spans="1:26" hidden="1" x14ac:dyDescent="0.25">
      <c r="A982">
        <f>VLOOKUP(C982,[1]CBRO2015!B:AK,3,0)</f>
        <v>3436</v>
      </c>
      <c r="B982" t="str">
        <f>VLOOKUP(C982,[1]CBRO2015!B:AK,7,0)</f>
        <v>Rhynchocyclidae</v>
      </c>
      <c r="C982" t="s">
        <v>480</v>
      </c>
      <c r="D982">
        <v>1</v>
      </c>
      <c r="L982" t="s">
        <v>581</v>
      </c>
      <c r="M982" t="s">
        <v>331</v>
      </c>
      <c r="R982" t="s">
        <v>511</v>
      </c>
      <c r="S982" t="str">
        <f>VLOOKUP(C982,[1]CBRO2015!B:AK,2,0)</f>
        <v>borboletinha-do-mato</v>
      </c>
      <c r="T982" t="str">
        <f>VLOOKUP(C982,[1]CBRO2015!B:AK,25,0)</f>
        <v>M</v>
      </c>
      <c r="U982" t="str">
        <f>VLOOKUP(C982,[1]CBRO2015!B:AK,32,0)</f>
        <v>F</v>
      </c>
      <c r="V982">
        <f>VLOOKUP(C982,[1]CBRO2015!B:AK,33,0)</f>
        <v>0</v>
      </c>
      <c r="W982">
        <f>VLOOKUP(C982,[1]CBRO2015!B:AK,34,0)</f>
        <v>0</v>
      </c>
      <c r="X982">
        <f>VLOOKUP(C982,[2]matriz_atualizada!A:AK,10,0)</f>
        <v>0</v>
      </c>
      <c r="Y982" t="str">
        <f>VLOOKUP(C982,[2]matriz_atualizada!A:AK,9,0)</f>
        <v>LC</v>
      </c>
    </row>
    <row r="983" spans="1:26" hidden="1" x14ac:dyDescent="0.25">
      <c r="A983">
        <f>VLOOKUP(C983,[1]CBRO2015!B:AK,3,0)</f>
        <v>3455</v>
      </c>
      <c r="B983" t="str">
        <f>VLOOKUP(C983,[1]CBRO2015!B:AK,7,0)</f>
        <v>Rhynchocyclidae</v>
      </c>
      <c r="C983" t="s">
        <v>215</v>
      </c>
      <c r="D983">
        <v>1</v>
      </c>
      <c r="L983" t="s">
        <v>581</v>
      </c>
      <c r="M983" t="s">
        <v>331</v>
      </c>
      <c r="R983" t="s">
        <v>511</v>
      </c>
      <c r="S983" t="str">
        <f>VLOOKUP(C983,[1]CBRO2015!B:AK,2,0)</f>
        <v>bico-chato-de-orelha-preta</v>
      </c>
      <c r="T983" t="str">
        <f>VLOOKUP(C983,[1]CBRO2015!B:AK,25,0)</f>
        <v>M</v>
      </c>
      <c r="U983" t="str">
        <f>VLOOKUP(C983,[1]CBRO2015!B:AK,32,0)</f>
        <v>F</v>
      </c>
      <c r="V983">
        <f>VLOOKUP(C983,[1]CBRO2015!B:AK,33,0)</f>
        <v>0</v>
      </c>
      <c r="W983">
        <f>VLOOKUP(C983,[1]CBRO2015!B:AK,34,0)</f>
        <v>0</v>
      </c>
      <c r="X983">
        <f>VLOOKUP(C983,[2]matriz_atualizada!A:AK,10,0)</f>
        <v>0</v>
      </c>
      <c r="Y983" t="str">
        <f>VLOOKUP(C983,[2]matriz_atualizada!A:AK,9,0)</f>
        <v>LC</v>
      </c>
    </row>
    <row r="984" spans="1:26" hidden="1" x14ac:dyDescent="0.25">
      <c r="A984">
        <f>VLOOKUP(C984,[1]CBRO2015!B:AK,3,0)</f>
        <v>3486</v>
      </c>
      <c r="B984" t="str">
        <f>VLOOKUP(C984,[1]CBRO2015!B:AK,7,0)</f>
        <v>Rhynchocyclidae</v>
      </c>
      <c r="C984" t="s">
        <v>216</v>
      </c>
      <c r="D984">
        <v>1</v>
      </c>
      <c r="L984" t="s">
        <v>581</v>
      </c>
      <c r="M984" t="s">
        <v>331</v>
      </c>
      <c r="R984" t="s">
        <v>511</v>
      </c>
      <c r="S984" t="str">
        <f>VLOOKUP(C984,[1]CBRO2015!B:AK,2,0)</f>
        <v>teque-teque</v>
      </c>
      <c r="T984" t="str">
        <f>VLOOKUP(C984,[1]CBRO2015!B:AK,25,0)</f>
        <v>L</v>
      </c>
      <c r="U984" t="str">
        <f>VLOOKUP(C984,[1]CBRO2015!B:AK,32,0)</f>
        <v>F</v>
      </c>
      <c r="V984" t="str">
        <f>VLOOKUP(C984,[1]CBRO2015!B:AK,33,0)</f>
        <v>MA</v>
      </c>
      <c r="W984">
        <f>VLOOKUP(C984,[1]CBRO2015!B:AK,34,0)</f>
        <v>0</v>
      </c>
      <c r="X984">
        <f>VLOOKUP(C984,[2]matriz_atualizada!A:AK,10,0)</f>
        <v>0</v>
      </c>
      <c r="Y984" t="str">
        <f>VLOOKUP(C984,[2]matriz_atualizada!A:AK,9,0)</f>
        <v>LC</v>
      </c>
    </row>
    <row r="985" spans="1:26" hidden="1" x14ac:dyDescent="0.25">
      <c r="A985">
        <f>VLOOKUP(C985,[1]CBRO2015!B:AK,3,0)</f>
        <v>3487</v>
      </c>
      <c r="B985" t="str">
        <f>VLOOKUP(C985,[1]CBRO2015!B:AK,7,0)</f>
        <v>Rhynchocyclidae</v>
      </c>
      <c r="C985" t="s">
        <v>217</v>
      </c>
      <c r="D985">
        <v>1</v>
      </c>
      <c r="L985" t="s">
        <v>581</v>
      </c>
      <c r="M985" t="s">
        <v>331</v>
      </c>
      <c r="R985" t="s">
        <v>511</v>
      </c>
      <c r="S985" t="str">
        <f>VLOOKUP(C985,[1]CBRO2015!B:AK,2,0)</f>
        <v>ferreirinho-relógio</v>
      </c>
      <c r="T985" t="str">
        <f>VLOOKUP(C985,[1]CBRO2015!B:AK,25,0)</f>
        <v>L</v>
      </c>
      <c r="U985" t="str">
        <f>VLOOKUP(C985,[1]CBRO2015!B:AK,32,0)</f>
        <v>F</v>
      </c>
      <c r="V985">
        <f>VLOOKUP(C985,[1]CBRO2015!B:AK,33,0)</f>
        <v>0</v>
      </c>
      <c r="W985">
        <f>VLOOKUP(C985,[1]CBRO2015!B:AK,34,0)</f>
        <v>0</v>
      </c>
      <c r="X985">
        <f>VLOOKUP(C985,[2]matriz_atualizada!A:AK,10,0)</f>
        <v>0</v>
      </c>
      <c r="Y985" t="str">
        <f>VLOOKUP(C985,[2]matriz_atualizada!A:AK,9,0)</f>
        <v>LC</v>
      </c>
    </row>
    <row r="986" spans="1:26" hidden="1" x14ac:dyDescent="0.25">
      <c r="A986">
        <f>VLOOKUP(C986,[1]CBRO2015!B:AK,3,0)</f>
        <v>3503</v>
      </c>
      <c r="B986" t="str">
        <f>VLOOKUP(C986,[1]CBRO2015!B:AK,7,0)</f>
        <v>Rhynchocyclidae</v>
      </c>
      <c r="C986" t="s">
        <v>401</v>
      </c>
      <c r="D986">
        <v>1</v>
      </c>
      <c r="L986" t="s">
        <v>581</v>
      </c>
      <c r="M986" t="s">
        <v>331</v>
      </c>
      <c r="R986" t="s">
        <v>511</v>
      </c>
      <c r="S986" t="str">
        <f>VLOOKUP(C986,[1]CBRO2015!B:AK,2,0)</f>
        <v>tororó</v>
      </c>
      <c r="T986" t="str">
        <f>VLOOKUP(C986,[1]CBRO2015!B:AK,25,0)</f>
        <v>M</v>
      </c>
      <c r="U986" t="str">
        <f>VLOOKUP(C986,[1]CBRO2015!B:AK,32,0)</f>
        <v>F</v>
      </c>
      <c r="V986">
        <f>VLOOKUP(C986,[1]CBRO2015!B:AK,33,0)</f>
        <v>0</v>
      </c>
      <c r="W986">
        <f>VLOOKUP(C986,[1]CBRO2015!B:AK,34,0)</f>
        <v>0</v>
      </c>
      <c r="X986">
        <f>VLOOKUP(C986,[2]matriz_atualizada!A:AK,10,0)</f>
        <v>0</v>
      </c>
      <c r="Y986" t="str">
        <f>VLOOKUP(C986,[2]matriz_atualizada!A:AK,9,0)</f>
        <v>LC</v>
      </c>
    </row>
    <row r="987" spans="1:26" hidden="1" x14ac:dyDescent="0.25">
      <c r="A987">
        <f>VLOOKUP(C987,[1]CBRO2015!B:AK,3,0)</f>
        <v>3519</v>
      </c>
      <c r="B987" t="str">
        <f>VLOOKUP(C987,[1]CBRO2015!B:AK,7,0)</f>
        <v>Rhynchocyclidae</v>
      </c>
      <c r="C987" t="s">
        <v>83</v>
      </c>
      <c r="D987">
        <v>1</v>
      </c>
      <c r="L987" t="s">
        <v>581</v>
      </c>
      <c r="M987" t="s">
        <v>331</v>
      </c>
      <c r="R987" t="s">
        <v>511</v>
      </c>
      <c r="S987" t="str">
        <f>VLOOKUP(C987,[1]CBRO2015!B:AK,2,0)</f>
        <v>miudinho</v>
      </c>
      <c r="T987" t="str">
        <f>VLOOKUP(C987,[1]CBRO2015!B:AK,25,0)</f>
        <v>L</v>
      </c>
      <c r="U987" t="str">
        <f>VLOOKUP(C987,[1]CBRO2015!B:AK,32,0)</f>
        <v>F</v>
      </c>
      <c r="V987" t="str">
        <f>VLOOKUP(C987,[1]CBRO2015!B:AK,33,0)</f>
        <v>MA</v>
      </c>
      <c r="W987">
        <f>VLOOKUP(C987,[1]CBRO2015!B:AK,34,0)</f>
        <v>0</v>
      </c>
      <c r="X987">
        <f>VLOOKUP(C987,[2]matriz_atualizada!A:AK,10,0)</f>
        <v>0</v>
      </c>
      <c r="Y987" t="str">
        <f>VLOOKUP(C987,[2]matriz_atualizada!A:AK,9,0)</f>
        <v>LC</v>
      </c>
    </row>
    <row r="988" spans="1:26" hidden="1" x14ac:dyDescent="0.25">
      <c r="A988">
        <f>VLOOKUP(C988,[1]CBRO2015!B:AK,3,0)</f>
        <v>3543</v>
      </c>
      <c r="B988" t="str">
        <f>VLOOKUP(C988,[1]CBRO2015!B:AK,7,0)</f>
        <v>Rhynchocyclidae</v>
      </c>
      <c r="C988" t="s">
        <v>402</v>
      </c>
      <c r="D988">
        <v>1</v>
      </c>
      <c r="L988" t="s">
        <v>581</v>
      </c>
      <c r="M988" t="s">
        <v>331</v>
      </c>
      <c r="R988" t="s">
        <v>511</v>
      </c>
      <c r="S988" t="str">
        <f>VLOOKUP(C988,[1]CBRO2015!B:AK,2,0)</f>
        <v>tiririzinho-do-mato</v>
      </c>
      <c r="T988" t="str">
        <f>VLOOKUP(C988,[1]CBRO2015!B:AK,25,0)</f>
        <v>M</v>
      </c>
      <c r="U988" t="str">
        <f>VLOOKUP(C988,[1]CBRO2015!B:AK,32,0)</f>
        <v>F</v>
      </c>
      <c r="V988" t="str">
        <f>VLOOKUP(C988,[1]CBRO2015!B:AK,33,0)</f>
        <v>MA</v>
      </c>
      <c r="W988">
        <f>VLOOKUP(C988,[1]CBRO2015!B:AK,34,0)</f>
        <v>0</v>
      </c>
      <c r="X988">
        <f>VLOOKUP(C988,[2]matriz_atualizada!A:AK,10,0)</f>
        <v>0</v>
      </c>
      <c r="Y988" t="str">
        <f>VLOOKUP(C988,[2]matriz_atualizada!A:AK,9,0)</f>
        <v>NT</v>
      </c>
      <c r="Z988">
        <v>1</v>
      </c>
    </row>
    <row r="989" spans="1:26" hidden="1" x14ac:dyDescent="0.25">
      <c r="A989">
        <f>VLOOKUP(C989,[1]CBRO2015!B:AK,3,0)</f>
        <v>3548</v>
      </c>
      <c r="B989" t="str">
        <f>VLOOKUP(C989,[1]CBRO2015!B:AK,7,0)</f>
        <v>Rhynchocyclidae</v>
      </c>
      <c r="C989" t="s">
        <v>45</v>
      </c>
      <c r="D989">
        <v>1</v>
      </c>
      <c r="L989" t="s">
        <v>581</v>
      </c>
      <c r="M989" t="s">
        <v>331</v>
      </c>
      <c r="R989" t="s">
        <v>511</v>
      </c>
      <c r="S989" t="str">
        <f>VLOOKUP(C989,[1]CBRO2015!B:AK,2,0)</f>
        <v>tachuri-campainha</v>
      </c>
      <c r="T989" t="str">
        <f>VLOOKUP(C989,[1]CBRO2015!B:AK,25,0)</f>
        <v>L</v>
      </c>
      <c r="U989" t="str">
        <f>VLOOKUP(C989,[1]CBRO2015!B:AK,32,0)</f>
        <v>F</v>
      </c>
      <c r="V989" t="str">
        <f>VLOOKUP(C989,[1]CBRO2015!B:AK,33,0)</f>
        <v>MA</v>
      </c>
      <c r="W989">
        <f>VLOOKUP(C989,[1]CBRO2015!B:AK,34,0)</f>
        <v>0</v>
      </c>
      <c r="X989">
        <f>VLOOKUP(C989,[2]matriz_atualizada!A:AK,10,0)</f>
        <v>0</v>
      </c>
      <c r="Y989" t="str">
        <f>VLOOKUP(C989,[2]matriz_atualizada!A:AK,9,0)</f>
        <v>LC</v>
      </c>
    </row>
    <row r="990" spans="1:26" hidden="1" x14ac:dyDescent="0.25">
      <c r="A990">
        <f>VLOOKUP(C990,[1]CBRO2015!B:AK,3,0)</f>
        <v>3573</v>
      </c>
      <c r="B990" t="str">
        <f>VLOOKUP(C990,[1]CBRO2015!B:AK,7,0)</f>
        <v>Tyrannidae</v>
      </c>
      <c r="C990" t="s">
        <v>218</v>
      </c>
      <c r="D990">
        <v>1</v>
      </c>
      <c r="L990" t="s">
        <v>581</v>
      </c>
      <c r="M990" t="s">
        <v>331</v>
      </c>
      <c r="R990" t="s">
        <v>511</v>
      </c>
      <c r="S990" t="str">
        <f>VLOOKUP(C990,[1]CBRO2015!B:AK,2,0)</f>
        <v>gibão-de-couro</v>
      </c>
      <c r="T990" t="str">
        <f>VLOOKUP(C990,[1]CBRO2015!B:AK,25,0)</f>
        <v>L</v>
      </c>
      <c r="U990" t="str">
        <f>VLOOKUP(C990,[1]CBRO2015!B:AK,32,0)</f>
        <v>F</v>
      </c>
      <c r="V990">
        <f>VLOOKUP(C990,[1]CBRO2015!B:AK,33,0)</f>
        <v>0</v>
      </c>
      <c r="W990">
        <f>VLOOKUP(C990,[1]CBRO2015!B:AK,34,0)</f>
        <v>0</v>
      </c>
      <c r="X990">
        <f>VLOOKUP(C990,[2]matriz_atualizada!A:AK,10,0)</f>
        <v>0</v>
      </c>
      <c r="Y990" t="str">
        <f>VLOOKUP(C990,[2]matriz_atualizada!A:AK,9,0)</f>
        <v>LC</v>
      </c>
    </row>
    <row r="991" spans="1:26" hidden="1" x14ac:dyDescent="0.25">
      <c r="A991">
        <f>VLOOKUP(C991,[1]CBRO2015!B:AK,3,0)</f>
        <v>3607</v>
      </c>
      <c r="B991" t="str">
        <f>VLOOKUP(C991,[1]CBRO2015!B:AK,7,0)</f>
        <v>Tyrannidae</v>
      </c>
      <c r="C991" t="s">
        <v>44</v>
      </c>
      <c r="D991">
        <v>1</v>
      </c>
      <c r="L991" t="s">
        <v>581</v>
      </c>
      <c r="M991" t="s">
        <v>331</v>
      </c>
      <c r="R991" t="s">
        <v>511</v>
      </c>
      <c r="S991" t="str">
        <f>VLOOKUP(C991,[1]CBRO2015!B:AK,2,0)</f>
        <v>risadinha</v>
      </c>
      <c r="T991" t="str">
        <f>VLOOKUP(C991,[1]CBRO2015!B:AK,25,0)</f>
        <v>L</v>
      </c>
      <c r="U991" t="str">
        <f>VLOOKUP(C991,[1]CBRO2015!B:AK,32,0)</f>
        <v>F</v>
      </c>
      <c r="V991">
        <f>VLOOKUP(C991,[1]CBRO2015!B:AK,33,0)</f>
        <v>0</v>
      </c>
      <c r="W991">
        <f>VLOOKUP(C991,[1]CBRO2015!B:AK,34,0)</f>
        <v>0</v>
      </c>
      <c r="X991">
        <f>VLOOKUP(C991,[2]matriz_atualizada!A:AK,10,0)</f>
        <v>0</v>
      </c>
      <c r="Y991" t="str">
        <f>VLOOKUP(C991,[2]matriz_atualizada!A:AK,9,0)</f>
        <v>LC</v>
      </c>
    </row>
    <row r="992" spans="1:26" hidden="1" x14ac:dyDescent="0.25">
      <c r="A992">
        <f>VLOOKUP(C992,[1]CBRO2015!B:AK,3,0)</f>
        <v>3613</v>
      </c>
      <c r="B992" t="str">
        <f>VLOOKUP(C992,[1]CBRO2015!B:AK,7,0)</f>
        <v>Tyrannidae</v>
      </c>
      <c r="C992" t="s">
        <v>34</v>
      </c>
      <c r="D992">
        <v>1</v>
      </c>
      <c r="L992" t="s">
        <v>581</v>
      </c>
      <c r="M992" t="s">
        <v>331</v>
      </c>
      <c r="R992" t="s">
        <v>511</v>
      </c>
      <c r="S992" t="str">
        <f>VLOOKUP(C992,[1]CBRO2015!B:AK,2,0)</f>
        <v>guaracava-de-barriga-amarela</v>
      </c>
      <c r="T992" t="str">
        <f>VLOOKUP(C992,[1]CBRO2015!B:AK,25,0)</f>
        <v>L</v>
      </c>
      <c r="U992" t="str">
        <f>VLOOKUP(C992,[1]CBRO2015!B:AK,32,0)</f>
        <v>N</v>
      </c>
      <c r="V992">
        <f>VLOOKUP(C992,[1]CBRO2015!B:AK,33,0)</f>
        <v>0</v>
      </c>
      <c r="W992">
        <f>VLOOKUP(C992,[1]CBRO2015!B:AK,34,0)</f>
        <v>0</v>
      </c>
      <c r="X992">
        <f>VLOOKUP(C992,[2]matriz_atualizada!A:AK,10,0)</f>
        <v>0</v>
      </c>
      <c r="Y992" t="str">
        <f>VLOOKUP(C992,[2]matriz_atualizada!A:AK,9,0)</f>
        <v>LC</v>
      </c>
    </row>
    <row r="993" spans="1:26" hidden="1" x14ac:dyDescent="0.25">
      <c r="A993">
        <f>VLOOKUP(C993,[1]CBRO2015!B:AK,3,0)</f>
        <v>3615</v>
      </c>
      <c r="B993" t="str">
        <f>VLOOKUP(C993,[1]CBRO2015!B:AK,7,0)</f>
        <v>Tyrannidae</v>
      </c>
      <c r="C993" t="s">
        <v>219</v>
      </c>
      <c r="D993">
        <v>1</v>
      </c>
      <c r="L993" t="s">
        <v>581</v>
      </c>
      <c r="M993" t="s">
        <v>331</v>
      </c>
      <c r="R993" t="s">
        <v>511</v>
      </c>
      <c r="S993" t="str">
        <f>VLOOKUP(C993,[1]CBRO2015!B:AK,2,0)</f>
        <v>guaracava-grande</v>
      </c>
      <c r="T993" t="str">
        <f>VLOOKUP(C993,[1]CBRO2015!B:AK,25,0)</f>
        <v>L</v>
      </c>
      <c r="U993" t="str">
        <f>VLOOKUP(C993,[1]CBRO2015!B:AK,32,0)</f>
        <v>F</v>
      </c>
      <c r="V993">
        <f>VLOOKUP(C993,[1]CBRO2015!B:AK,33,0)</f>
        <v>0</v>
      </c>
      <c r="W993">
        <f>VLOOKUP(C993,[1]CBRO2015!B:AK,34,0)</f>
        <v>0</v>
      </c>
      <c r="X993">
        <f>VLOOKUP(C993,[2]matriz_atualizada!A:AK,10,0)</f>
        <v>0</v>
      </c>
      <c r="Y993" t="str">
        <f>VLOOKUP(C993,[2]matriz_atualizada!A:AK,9,0)</f>
        <v>LC</v>
      </c>
    </row>
    <row r="994" spans="1:26" x14ac:dyDescent="0.25">
      <c r="A994">
        <f>VLOOKUP(C994,[1]CBRO2015!B:AK,3,0)</f>
        <v>3617</v>
      </c>
      <c r="B994" t="str">
        <f>VLOOKUP(C994,[1]CBRO2015!B:AK,7,0)</f>
        <v>Tyrannidae</v>
      </c>
      <c r="C994" t="s">
        <v>404</v>
      </c>
      <c r="D994">
        <v>1</v>
      </c>
      <c r="L994" t="s">
        <v>581</v>
      </c>
      <c r="M994" t="s">
        <v>331</v>
      </c>
      <c r="R994" t="s">
        <v>511</v>
      </c>
      <c r="S994" t="str">
        <f>VLOOKUP(C994,[1]CBRO2015!B:AK,2,0)</f>
        <v>guaracava-de-crista-branca</v>
      </c>
      <c r="T994" t="e">
        <f>VLOOKUP(C994,[1]CBRO2015!B:AK,25,0)</f>
        <v>#N/A</v>
      </c>
      <c r="U994">
        <f>VLOOKUP(C994,[1]CBRO2015!B:AK,32,0)</f>
        <v>0</v>
      </c>
      <c r="V994">
        <f>VLOOKUP(C994,[1]CBRO2015!B:AK,33,0)</f>
        <v>0</v>
      </c>
      <c r="W994">
        <f>VLOOKUP(C994,[1]CBRO2015!B:AK,34,0)</f>
        <v>0</v>
      </c>
      <c r="X994">
        <f>VLOOKUP(C994,[2]matriz_atualizada!A:AK,10,0)</f>
        <v>0</v>
      </c>
      <c r="Y994">
        <f>VLOOKUP(C994,[2]matriz_atualizada!A:AK,9,0)</f>
        <v>0</v>
      </c>
    </row>
    <row r="995" spans="1:26" hidden="1" x14ac:dyDescent="0.25">
      <c r="A995">
        <f>VLOOKUP(C995,[1]CBRO2015!B:AK,3,0)</f>
        <v>3618</v>
      </c>
      <c r="B995" t="str">
        <f>VLOOKUP(C995,[1]CBRO2015!B:AK,7,0)</f>
        <v>Tyrannidae</v>
      </c>
      <c r="C995" t="s">
        <v>405</v>
      </c>
      <c r="D995">
        <v>1</v>
      </c>
      <c r="L995" t="s">
        <v>581</v>
      </c>
      <c r="M995" t="s">
        <v>331</v>
      </c>
      <c r="R995" t="s">
        <v>511</v>
      </c>
      <c r="S995" t="str">
        <f>VLOOKUP(C995,[1]CBRO2015!B:AK,2,0)</f>
        <v>tuque-pium</v>
      </c>
      <c r="T995" t="str">
        <f>VLOOKUP(C995,[1]CBRO2015!B:AK,25,0)</f>
        <v>L</v>
      </c>
      <c r="U995" t="str">
        <f>VLOOKUP(C995,[1]CBRO2015!B:AK,32,0)</f>
        <v>F</v>
      </c>
      <c r="V995">
        <f>VLOOKUP(C995,[1]CBRO2015!B:AK,33,0)</f>
        <v>0</v>
      </c>
      <c r="W995">
        <f>VLOOKUP(C995,[1]CBRO2015!B:AK,34,0)</f>
        <v>0</v>
      </c>
      <c r="X995">
        <f>VLOOKUP(C995,[2]matriz_atualizada!A:AK,10,0)</f>
        <v>0</v>
      </c>
      <c r="Y995" t="str">
        <f>VLOOKUP(C995,[2]matriz_atualizada!A:AK,9,0)</f>
        <v>LC</v>
      </c>
    </row>
    <row r="996" spans="1:26" hidden="1" x14ac:dyDescent="0.25">
      <c r="A996">
        <f>VLOOKUP(C996,[1]CBRO2015!B:AK,3,0)</f>
        <v>3619</v>
      </c>
      <c r="B996" t="str">
        <f>VLOOKUP(C996,[1]CBRO2015!B:AK,7,0)</f>
        <v>Tyrannidae</v>
      </c>
      <c r="C996" t="s">
        <v>406</v>
      </c>
      <c r="D996">
        <v>1</v>
      </c>
      <c r="L996" t="s">
        <v>581</v>
      </c>
      <c r="M996" t="s">
        <v>331</v>
      </c>
      <c r="R996" t="s">
        <v>511</v>
      </c>
      <c r="S996" t="str">
        <f>VLOOKUP(C996,[1]CBRO2015!B:AK,2,0)</f>
        <v>tuque</v>
      </c>
      <c r="T996" t="str">
        <f>VLOOKUP(C996,[1]CBRO2015!B:AK,25,0)</f>
        <v>L</v>
      </c>
      <c r="U996" t="str">
        <f>VLOOKUP(C996,[1]CBRO2015!B:AK,32,0)</f>
        <v>F</v>
      </c>
      <c r="V996">
        <f>VLOOKUP(C996,[1]CBRO2015!B:AK,33,0)</f>
        <v>0</v>
      </c>
      <c r="W996">
        <f>VLOOKUP(C996,[1]CBRO2015!B:AK,34,0)</f>
        <v>0</v>
      </c>
      <c r="X996">
        <f>VLOOKUP(C996,[2]matriz_atualizada!A:AK,10,0)</f>
        <v>0</v>
      </c>
      <c r="Y996" t="str">
        <f>VLOOKUP(C996,[2]matriz_atualizada!A:AK,9,0)</f>
        <v>LC</v>
      </c>
    </row>
    <row r="997" spans="1:26" hidden="1" x14ac:dyDescent="0.25">
      <c r="A997">
        <f>VLOOKUP(C997,[1]CBRO2015!B:AK,3,0)</f>
        <v>3621</v>
      </c>
      <c r="B997" t="str">
        <f>VLOOKUP(C997,[1]CBRO2015!B:AK,7,0)</f>
        <v>Tyrannidae</v>
      </c>
      <c r="C997" t="s">
        <v>407</v>
      </c>
      <c r="D997">
        <v>1</v>
      </c>
      <c r="L997" t="s">
        <v>581</v>
      </c>
      <c r="M997" t="s">
        <v>331</v>
      </c>
      <c r="R997" t="s">
        <v>511</v>
      </c>
      <c r="S997" t="str">
        <f>VLOOKUP(C997,[1]CBRO2015!B:AK,2,0)</f>
        <v>guaracava-de-topete-uniforme</v>
      </c>
      <c r="T997" t="str">
        <f>VLOOKUP(C997,[1]CBRO2015!B:AK,25,0)</f>
        <v>M</v>
      </c>
      <c r="U997" t="str">
        <f>VLOOKUP(C997,[1]CBRO2015!B:AK,32,0)</f>
        <v>N</v>
      </c>
      <c r="V997">
        <f>VLOOKUP(C997,[1]CBRO2015!B:AK,33,0)</f>
        <v>0</v>
      </c>
      <c r="W997" t="str">
        <f>VLOOKUP(C997,[1]CBRO2015!B:AK,34,0)</f>
        <v>NT</v>
      </c>
      <c r="X997">
        <f>VLOOKUP(C997,[2]matriz_atualizada!A:AK,10,0)</f>
        <v>0</v>
      </c>
      <c r="Y997" t="str">
        <f>VLOOKUP(C997,[2]matriz_atualizada!A:AK,9,0)</f>
        <v>LC</v>
      </c>
      <c r="Z997">
        <v>1</v>
      </c>
    </row>
    <row r="998" spans="1:26" hidden="1" x14ac:dyDescent="0.25">
      <c r="A998">
        <f>VLOOKUP(C998,[1]CBRO2015!B:AK,3,0)</f>
        <v>3624</v>
      </c>
      <c r="B998" t="str">
        <f>VLOOKUP(C998,[1]CBRO2015!B:AK,7,0)</f>
        <v>Tyrannidae</v>
      </c>
      <c r="C998" t="s">
        <v>408</v>
      </c>
      <c r="D998">
        <v>1</v>
      </c>
      <c r="L998" t="s">
        <v>581</v>
      </c>
      <c r="M998" t="s">
        <v>331</v>
      </c>
      <c r="R998" t="s">
        <v>511</v>
      </c>
      <c r="S998" t="str">
        <f>VLOOKUP(C998,[1]CBRO2015!B:AK,2,0)</f>
        <v>chibum</v>
      </c>
      <c r="T998" t="str">
        <f>VLOOKUP(C998,[1]CBRO2015!B:AK,25,0)</f>
        <v>L</v>
      </c>
      <c r="U998" t="str">
        <f>VLOOKUP(C998,[1]CBRO2015!B:AK,32,0)</f>
        <v>N</v>
      </c>
      <c r="V998">
        <f>VLOOKUP(C998,[1]CBRO2015!B:AK,33,0)</f>
        <v>0</v>
      </c>
      <c r="W998">
        <f>VLOOKUP(C998,[1]CBRO2015!B:AK,34,0)</f>
        <v>0</v>
      </c>
      <c r="X998">
        <f>VLOOKUP(C998,[2]matriz_atualizada!A:AK,10,0)</f>
        <v>0</v>
      </c>
      <c r="Y998" t="str">
        <f>VLOOKUP(C998,[2]matriz_atualizada!A:AK,9,0)</f>
        <v>LC</v>
      </c>
    </row>
    <row r="999" spans="1:26" hidden="1" x14ac:dyDescent="0.25">
      <c r="A999">
        <f>VLOOKUP(C999,[1]CBRO2015!B:AK,3,0)</f>
        <v>3627</v>
      </c>
      <c r="B999" t="str">
        <f>VLOOKUP(C999,[1]CBRO2015!B:AK,7,0)</f>
        <v>Tyrannidae</v>
      </c>
      <c r="C999" t="s">
        <v>409</v>
      </c>
      <c r="D999">
        <v>1</v>
      </c>
      <c r="L999" t="s">
        <v>581</v>
      </c>
      <c r="M999" t="s">
        <v>331</v>
      </c>
      <c r="R999" t="s">
        <v>511</v>
      </c>
      <c r="S999" t="str">
        <f>VLOOKUP(C999,[1]CBRO2015!B:AK,2,0)</f>
        <v>tucão</v>
      </c>
      <c r="T999" t="str">
        <f>VLOOKUP(C999,[1]CBRO2015!B:AK,25,0)</f>
        <v>M</v>
      </c>
      <c r="U999" t="str">
        <f>VLOOKUP(C999,[1]CBRO2015!B:AK,32,0)</f>
        <v>F</v>
      </c>
      <c r="V999">
        <f>VLOOKUP(C999,[1]CBRO2015!B:AK,33,0)</f>
        <v>0</v>
      </c>
      <c r="W999">
        <f>VLOOKUP(C999,[1]CBRO2015!B:AK,34,0)</f>
        <v>0</v>
      </c>
      <c r="X999">
        <f>VLOOKUP(C999,[2]matriz_atualizada!A:AK,10,0)</f>
        <v>0</v>
      </c>
      <c r="Y999">
        <f>VLOOKUP(C999,[2]matriz_atualizada!A:AK,9,0)</f>
        <v>0</v>
      </c>
    </row>
    <row r="1000" spans="1:26" hidden="1" x14ac:dyDescent="0.25">
      <c r="A1000">
        <f>VLOOKUP(C1000,[1]CBRO2015!B:AK,3,0)</f>
        <v>3649</v>
      </c>
      <c r="B1000" t="str">
        <f>VLOOKUP(C1000,[1]CBRO2015!B:AK,7,0)</f>
        <v>Tyrannidae</v>
      </c>
      <c r="C1000" t="s">
        <v>412</v>
      </c>
      <c r="D1000">
        <v>1</v>
      </c>
      <c r="L1000" t="s">
        <v>581</v>
      </c>
      <c r="M1000" t="s">
        <v>331</v>
      </c>
      <c r="R1000" t="s">
        <v>511</v>
      </c>
      <c r="S1000" t="str">
        <f>VLOOKUP(C1000,[1]CBRO2015!B:AK,2,0)</f>
        <v>guaracava-de-crista-alaranjada</v>
      </c>
      <c r="T1000" t="str">
        <f>VLOOKUP(C1000,[1]CBRO2015!B:AK,25,0)</f>
        <v>M</v>
      </c>
      <c r="U1000" t="str">
        <f>VLOOKUP(C1000,[1]CBRO2015!B:AK,32,0)</f>
        <v>F</v>
      </c>
      <c r="V1000">
        <f>VLOOKUP(C1000,[1]CBRO2015!B:AK,33,0)</f>
        <v>0</v>
      </c>
      <c r="W1000">
        <f>VLOOKUP(C1000,[1]CBRO2015!B:AK,34,0)</f>
        <v>0</v>
      </c>
      <c r="X1000">
        <f>VLOOKUP(C1000,[2]matriz_atualizada!A:AK,10,0)</f>
        <v>0</v>
      </c>
      <c r="Y1000" t="str">
        <f>VLOOKUP(C1000,[2]matriz_atualizada!A:AK,9,0)</f>
        <v>LC</v>
      </c>
    </row>
    <row r="1001" spans="1:26" hidden="1" x14ac:dyDescent="0.25">
      <c r="A1001">
        <f>VLOOKUP(C1001,[1]CBRO2015!B:AK,3,0)</f>
        <v>3664</v>
      </c>
      <c r="B1001" t="str">
        <f>VLOOKUP(C1001,[1]CBRO2015!B:AK,7,0)</f>
        <v>Tyrannidae</v>
      </c>
      <c r="C1001" t="s">
        <v>414</v>
      </c>
      <c r="D1001">
        <v>1</v>
      </c>
      <c r="L1001" t="s">
        <v>581</v>
      </c>
      <c r="M1001" t="s">
        <v>331</v>
      </c>
      <c r="R1001" t="s">
        <v>511</v>
      </c>
      <c r="S1001" t="str">
        <f>VLOOKUP(C1001,[1]CBRO2015!B:AK,2,0)</f>
        <v>piolhinho-verdoso</v>
      </c>
      <c r="T1001" t="str">
        <f>VLOOKUP(C1001,[1]CBRO2015!B:AK,25,0)</f>
        <v>M</v>
      </c>
      <c r="U1001" t="str">
        <f>VLOOKUP(C1001,[1]CBRO2015!B:AK,32,0)</f>
        <v>F</v>
      </c>
      <c r="V1001" t="str">
        <f>VLOOKUP(C1001,[1]CBRO2015!B:AK,33,0)</f>
        <v>MA</v>
      </c>
      <c r="W1001">
        <f>VLOOKUP(C1001,[1]CBRO2015!B:AK,34,0)</f>
        <v>0</v>
      </c>
      <c r="X1001">
        <f>VLOOKUP(C1001,[2]matriz_atualizada!A:AK,10,0)</f>
        <v>0</v>
      </c>
      <c r="Y1001" t="str">
        <f>VLOOKUP(C1001,[2]matriz_atualizada!A:AK,9,0)</f>
        <v>LC</v>
      </c>
    </row>
    <row r="1002" spans="1:26" hidden="1" x14ac:dyDescent="0.25">
      <c r="A1002">
        <f>VLOOKUP(C1002,[1]CBRO2015!B:AK,3,0)</f>
        <v>3666</v>
      </c>
      <c r="B1002" t="str">
        <f>VLOOKUP(C1002,[1]CBRO2015!B:AK,7,0)</f>
        <v>Tyrannidae</v>
      </c>
      <c r="C1002" t="s">
        <v>415</v>
      </c>
      <c r="D1002">
        <v>1</v>
      </c>
      <c r="L1002" t="s">
        <v>581</v>
      </c>
      <c r="M1002" t="s">
        <v>331</v>
      </c>
      <c r="R1002" t="s">
        <v>511</v>
      </c>
      <c r="S1002" t="str">
        <f>VLOOKUP(C1002,[1]CBRO2015!B:AK,2,0)</f>
        <v>piolhinho</v>
      </c>
      <c r="T1002" t="str">
        <f>VLOOKUP(C1002,[1]CBRO2015!B:AK,25,0)</f>
        <v>M</v>
      </c>
      <c r="U1002" t="str">
        <f>VLOOKUP(C1002,[1]CBRO2015!B:AK,32,0)</f>
        <v>F</v>
      </c>
      <c r="V1002">
        <f>VLOOKUP(C1002,[1]CBRO2015!B:AK,33,0)</f>
        <v>0</v>
      </c>
      <c r="W1002">
        <f>VLOOKUP(C1002,[1]CBRO2015!B:AK,34,0)</f>
        <v>0</v>
      </c>
      <c r="X1002">
        <f>VLOOKUP(C1002,[2]matriz_atualizada!A:AK,10,0)</f>
        <v>0</v>
      </c>
      <c r="Y1002" t="str">
        <f>VLOOKUP(C1002,[2]matriz_atualizada!A:AK,9,0)</f>
        <v>LC</v>
      </c>
    </row>
    <row r="1003" spans="1:26" hidden="1" x14ac:dyDescent="0.25">
      <c r="A1003">
        <f>VLOOKUP(C1003,[1]CBRO2015!B:AK,3,0)</f>
        <v>3672</v>
      </c>
      <c r="B1003" t="str">
        <f>VLOOKUP(C1003,[1]CBRO2015!B:AK,7,0)</f>
        <v>Tyrannidae</v>
      </c>
      <c r="C1003" t="s">
        <v>481</v>
      </c>
      <c r="D1003">
        <v>1</v>
      </c>
      <c r="L1003" t="s">
        <v>581</v>
      </c>
      <c r="M1003" t="s">
        <v>331</v>
      </c>
      <c r="R1003" t="s">
        <v>511</v>
      </c>
      <c r="S1003" t="str">
        <f>VLOOKUP(C1003,[1]CBRO2015!B:AK,2,0)</f>
        <v>piolhinho-serrano</v>
      </c>
      <c r="T1003" t="str">
        <f>VLOOKUP(C1003,[1]CBRO2015!B:AK,25,0)</f>
        <v>M</v>
      </c>
      <c r="U1003" t="str">
        <f>VLOOKUP(C1003,[1]CBRO2015!B:AK,32,0)</f>
        <v>F</v>
      </c>
      <c r="V1003" t="str">
        <f>VLOOKUP(C1003,[1]CBRO2015!B:AK,33,0)</f>
        <v>MA</v>
      </c>
      <c r="W1003">
        <f>VLOOKUP(C1003,[1]CBRO2015!B:AK,34,0)</f>
        <v>0</v>
      </c>
      <c r="X1003">
        <f>VLOOKUP(C1003,[2]matriz_atualizada!A:AK,10,0)</f>
        <v>0</v>
      </c>
      <c r="Y1003" t="str">
        <f>VLOOKUP(C1003,[2]matriz_atualizada!A:AK,9,0)</f>
        <v>NT</v>
      </c>
      <c r="Z1003">
        <v>1</v>
      </c>
    </row>
    <row r="1004" spans="1:26" hidden="1" x14ac:dyDescent="0.25">
      <c r="A1004">
        <f>VLOOKUP(C1004,[1]CBRO2015!B:AK,3,0)</f>
        <v>3693</v>
      </c>
      <c r="B1004" t="str">
        <f>VLOOKUP(C1004,[1]CBRO2015!B:AK,7,0)</f>
        <v>Tyrannidae</v>
      </c>
      <c r="C1004" t="s">
        <v>220</v>
      </c>
      <c r="D1004">
        <v>1</v>
      </c>
      <c r="L1004" t="s">
        <v>581</v>
      </c>
      <c r="M1004" t="s">
        <v>331</v>
      </c>
      <c r="R1004" t="s">
        <v>511</v>
      </c>
      <c r="S1004" t="str">
        <f>VLOOKUP(C1004,[1]CBRO2015!B:AK,2,0)</f>
        <v>alegrinho</v>
      </c>
      <c r="T1004" t="str">
        <f>VLOOKUP(C1004,[1]CBRO2015!B:AK,25,0)</f>
        <v>L</v>
      </c>
      <c r="U1004" t="str">
        <f>VLOOKUP(C1004,[1]CBRO2015!B:AK,32,0)</f>
        <v>F</v>
      </c>
      <c r="V1004">
        <f>VLOOKUP(C1004,[1]CBRO2015!B:AK,33,0)</f>
        <v>0</v>
      </c>
      <c r="W1004">
        <f>VLOOKUP(C1004,[1]CBRO2015!B:AK,34,0)</f>
        <v>0</v>
      </c>
      <c r="X1004">
        <f>VLOOKUP(C1004,[2]matriz_atualizada!A:AK,10,0)</f>
        <v>0</v>
      </c>
      <c r="Y1004" t="str">
        <f>VLOOKUP(C1004,[2]matriz_atualizada!A:AK,9,0)</f>
        <v>LC</v>
      </c>
    </row>
    <row r="1005" spans="1:26" hidden="1" x14ac:dyDescent="0.25">
      <c r="A1005">
        <f>VLOOKUP(C1005,[1]CBRO2015!B:AK,3,0)</f>
        <v>3713</v>
      </c>
      <c r="B1005" t="str">
        <f>VLOOKUP(C1005,[1]CBRO2015!B:AK,7,0)</f>
        <v>Tyrannidae</v>
      </c>
      <c r="C1005" t="s">
        <v>417</v>
      </c>
      <c r="D1005">
        <v>1</v>
      </c>
      <c r="L1005" t="s">
        <v>581</v>
      </c>
      <c r="M1005" t="s">
        <v>331</v>
      </c>
      <c r="R1005" t="s">
        <v>511</v>
      </c>
      <c r="S1005" t="str">
        <f>VLOOKUP(C1005,[1]CBRO2015!B:AK,2,0)</f>
        <v>bem-te-vi-pirata</v>
      </c>
      <c r="T1005" t="str">
        <f>VLOOKUP(C1005,[1]CBRO2015!B:AK,25,0)</f>
        <v>L</v>
      </c>
      <c r="U1005" t="str">
        <f>VLOOKUP(C1005,[1]CBRO2015!B:AK,32,0)</f>
        <v>F</v>
      </c>
      <c r="V1005">
        <f>VLOOKUP(C1005,[1]CBRO2015!B:AK,33,0)</f>
        <v>0</v>
      </c>
      <c r="W1005">
        <f>VLOOKUP(C1005,[1]CBRO2015!B:AK,34,0)</f>
        <v>0</v>
      </c>
      <c r="X1005">
        <f>VLOOKUP(C1005,[2]matriz_atualizada!A:AK,10,0)</f>
        <v>0</v>
      </c>
      <c r="Y1005" t="str">
        <f>VLOOKUP(C1005,[2]matriz_atualizada!A:AK,9,0)</f>
        <v>LC</v>
      </c>
    </row>
    <row r="1006" spans="1:26" hidden="1" x14ac:dyDescent="0.25">
      <c r="A1006">
        <f>VLOOKUP(C1006,[1]CBRO2015!B:AK,3,0)</f>
        <v>3725</v>
      </c>
      <c r="B1006" t="str">
        <f>VLOOKUP(C1006,[1]CBRO2015!B:AK,7,0)</f>
        <v>Tyrannidae</v>
      </c>
      <c r="C1006" t="s">
        <v>418</v>
      </c>
      <c r="D1006">
        <v>1</v>
      </c>
      <c r="L1006" t="s">
        <v>581</v>
      </c>
      <c r="M1006" t="s">
        <v>331</v>
      </c>
      <c r="R1006" t="s">
        <v>511</v>
      </c>
      <c r="S1006" t="str">
        <f>VLOOKUP(C1006,[1]CBRO2015!B:AK,2,0)</f>
        <v>irré</v>
      </c>
      <c r="T1006" t="str">
        <f>VLOOKUP(C1006,[1]CBRO2015!B:AK,25,0)</f>
        <v>L</v>
      </c>
      <c r="U1006" t="str">
        <f>VLOOKUP(C1006,[1]CBRO2015!B:AK,32,0)</f>
        <v>F</v>
      </c>
      <c r="V1006">
        <f>VLOOKUP(C1006,[1]CBRO2015!B:AK,33,0)</f>
        <v>0</v>
      </c>
      <c r="W1006">
        <f>VLOOKUP(C1006,[1]CBRO2015!B:AK,34,0)</f>
        <v>0</v>
      </c>
      <c r="X1006">
        <f>VLOOKUP(C1006,[2]matriz_atualizada!A:AK,10,0)</f>
        <v>0</v>
      </c>
      <c r="Y1006" t="str">
        <f>VLOOKUP(C1006,[2]matriz_atualizada!A:AK,9,0)</f>
        <v>LC</v>
      </c>
    </row>
    <row r="1007" spans="1:26" hidden="1" x14ac:dyDescent="0.25">
      <c r="A1007">
        <f>VLOOKUP(C1007,[1]CBRO2015!B:AK,3,0)</f>
        <v>3730</v>
      </c>
      <c r="B1007" t="str">
        <f>VLOOKUP(C1007,[1]CBRO2015!B:AK,7,0)</f>
        <v>Tyrannidae</v>
      </c>
      <c r="C1007" t="s">
        <v>221</v>
      </c>
      <c r="D1007">
        <v>1</v>
      </c>
      <c r="L1007" t="s">
        <v>581</v>
      </c>
      <c r="M1007" t="s">
        <v>331</v>
      </c>
      <c r="R1007" t="s">
        <v>511</v>
      </c>
      <c r="S1007" t="str">
        <f>VLOOKUP(C1007,[1]CBRO2015!B:AK,2,0)</f>
        <v>maria-cavaleira</v>
      </c>
      <c r="T1007" t="str">
        <f>VLOOKUP(C1007,[1]CBRO2015!B:AK,25,0)</f>
        <v>L</v>
      </c>
      <c r="U1007" t="str">
        <f>VLOOKUP(C1007,[1]CBRO2015!B:AK,32,0)</f>
        <v>F</v>
      </c>
      <c r="V1007">
        <f>VLOOKUP(C1007,[1]CBRO2015!B:AK,33,0)</f>
        <v>0</v>
      </c>
      <c r="W1007">
        <f>VLOOKUP(C1007,[1]CBRO2015!B:AK,34,0)</f>
        <v>0</v>
      </c>
      <c r="X1007">
        <f>VLOOKUP(C1007,[2]matriz_atualizada!A:AK,10,0)</f>
        <v>0</v>
      </c>
      <c r="Y1007" t="str">
        <f>VLOOKUP(C1007,[2]matriz_atualizada!A:AK,9,0)</f>
        <v>LC</v>
      </c>
    </row>
    <row r="1008" spans="1:26" hidden="1" x14ac:dyDescent="0.25">
      <c r="A1008">
        <f>VLOOKUP(C1008,[1]CBRO2015!B:AK,3,0)</f>
        <v>3733</v>
      </c>
      <c r="B1008" t="str">
        <f>VLOOKUP(C1008,[1]CBRO2015!B:AK,7,0)</f>
        <v>Tyrannidae</v>
      </c>
      <c r="C1008" t="s">
        <v>419</v>
      </c>
      <c r="D1008">
        <v>1</v>
      </c>
      <c r="L1008" t="s">
        <v>581</v>
      </c>
      <c r="M1008" t="s">
        <v>331</v>
      </c>
      <c r="R1008" t="s">
        <v>511</v>
      </c>
      <c r="S1008" t="str">
        <f>VLOOKUP(C1008,[1]CBRO2015!B:AK,2,0)</f>
        <v>maria-cavaleira-de-rabo-enferrujado</v>
      </c>
      <c r="T1008" t="str">
        <f>VLOOKUP(C1008,[1]CBRO2015!B:AK,25,0)</f>
        <v>L</v>
      </c>
      <c r="U1008" t="str">
        <f>VLOOKUP(C1008,[1]CBRO2015!B:AK,32,0)</f>
        <v>F</v>
      </c>
      <c r="V1008">
        <f>VLOOKUP(C1008,[1]CBRO2015!B:AK,33,0)</f>
        <v>0</v>
      </c>
      <c r="W1008">
        <f>VLOOKUP(C1008,[1]CBRO2015!B:AK,34,0)</f>
        <v>0</v>
      </c>
      <c r="X1008">
        <f>VLOOKUP(C1008,[2]matriz_atualizada!A:AK,10,0)</f>
        <v>0</v>
      </c>
      <c r="Y1008" t="str">
        <f>VLOOKUP(C1008,[2]matriz_atualizada!A:AK,9,0)</f>
        <v>LC</v>
      </c>
    </row>
    <row r="1009" spans="1:25" hidden="1" x14ac:dyDescent="0.25">
      <c r="A1009">
        <f>VLOOKUP(C1009,[1]CBRO2015!B:AK,3,0)</f>
        <v>3740</v>
      </c>
      <c r="B1009" t="str">
        <f>VLOOKUP(C1009,[1]CBRO2015!B:AK,7,0)</f>
        <v>Tyrannidae</v>
      </c>
      <c r="C1009" t="s">
        <v>420</v>
      </c>
      <c r="D1009">
        <v>1</v>
      </c>
      <c r="L1009" t="s">
        <v>581</v>
      </c>
      <c r="M1009" t="s">
        <v>331</v>
      </c>
      <c r="R1009" t="s">
        <v>511</v>
      </c>
      <c r="S1009" t="str">
        <f>VLOOKUP(C1009,[1]CBRO2015!B:AK,2,0)</f>
        <v>gritador</v>
      </c>
      <c r="T1009" t="str">
        <f>VLOOKUP(C1009,[1]CBRO2015!B:AK,25,0)</f>
        <v>M</v>
      </c>
      <c r="U1009" t="str">
        <f>VLOOKUP(C1009,[1]CBRO2015!B:AK,32,0)</f>
        <v>F</v>
      </c>
      <c r="V1009">
        <f>VLOOKUP(C1009,[1]CBRO2015!B:AK,33,0)</f>
        <v>0</v>
      </c>
      <c r="W1009">
        <f>VLOOKUP(C1009,[1]CBRO2015!B:AK,34,0)</f>
        <v>0</v>
      </c>
      <c r="X1009">
        <f>VLOOKUP(C1009,[2]matriz_atualizada!A:AK,10,0)</f>
        <v>0</v>
      </c>
      <c r="Y1009" t="str">
        <f>VLOOKUP(C1009,[2]matriz_atualizada!A:AK,9,0)</f>
        <v>LC</v>
      </c>
    </row>
    <row r="1010" spans="1:25" hidden="1" x14ac:dyDescent="0.25">
      <c r="A1010">
        <f>VLOOKUP(C1010,[1]CBRO2015!B:AK,3,0)</f>
        <v>3752</v>
      </c>
      <c r="B1010" t="str">
        <f>VLOOKUP(C1010,[1]CBRO2015!B:AK,7,0)</f>
        <v>Tyrannidae</v>
      </c>
      <c r="C1010" t="s">
        <v>41</v>
      </c>
      <c r="D1010">
        <v>1</v>
      </c>
      <c r="L1010" t="s">
        <v>581</v>
      </c>
      <c r="M1010" t="s">
        <v>331</v>
      </c>
      <c r="R1010" t="s">
        <v>511</v>
      </c>
      <c r="S1010" t="str">
        <f>VLOOKUP(C1010,[1]CBRO2015!B:AK,2,0)</f>
        <v>bem-te-vi</v>
      </c>
      <c r="T1010" t="str">
        <f>VLOOKUP(C1010,[1]CBRO2015!B:AK,25,0)</f>
        <v>L</v>
      </c>
      <c r="U1010" t="str">
        <f>VLOOKUP(C1010,[1]CBRO2015!B:AK,32,0)</f>
        <v>F</v>
      </c>
      <c r="V1010">
        <f>VLOOKUP(C1010,[1]CBRO2015!B:AK,33,0)</f>
        <v>0</v>
      </c>
      <c r="W1010">
        <f>VLOOKUP(C1010,[1]CBRO2015!B:AK,34,0)</f>
        <v>0</v>
      </c>
      <c r="X1010">
        <f>VLOOKUP(C1010,[2]matriz_atualizada!A:AK,10,0)</f>
        <v>0</v>
      </c>
      <c r="Y1010" t="str">
        <f>VLOOKUP(C1010,[2]matriz_atualizada!A:AK,9,0)</f>
        <v>LC</v>
      </c>
    </row>
    <row r="1011" spans="1:25" hidden="1" x14ac:dyDescent="0.25">
      <c r="A1011">
        <f>VLOOKUP(C1011,[1]CBRO2015!B:AK,3,0)</f>
        <v>3758</v>
      </c>
      <c r="B1011" t="str">
        <f>VLOOKUP(C1011,[1]CBRO2015!B:AK,7,0)</f>
        <v>Tyrannidae</v>
      </c>
      <c r="C1011" t="s">
        <v>482</v>
      </c>
      <c r="D1011">
        <v>1</v>
      </c>
      <c r="L1011" t="s">
        <v>581</v>
      </c>
      <c r="M1011" t="s">
        <v>331</v>
      </c>
      <c r="R1011" t="s">
        <v>511</v>
      </c>
      <c r="S1011" t="str">
        <f>VLOOKUP(C1011,[1]CBRO2015!B:AK,2,0)</f>
        <v>bentevizinho-do-brejo</v>
      </c>
      <c r="T1011" t="str">
        <f>VLOOKUP(C1011,[1]CBRO2015!B:AK,25,0)</f>
        <v>L</v>
      </c>
      <c r="U1011" t="str">
        <f>VLOOKUP(C1011,[1]CBRO2015!B:AK,32,0)</f>
        <v>N</v>
      </c>
      <c r="V1011">
        <f>VLOOKUP(C1011,[1]CBRO2015!B:AK,33,0)</f>
        <v>0</v>
      </c>
      <c r="W1011">
        <f>VLOOKUP(C1011,[1]CBRO2015!B:AK,34,0)</f>
        <v>0</v>
      </c>
      <c r="X1011">
        <f>VLOOKUP(C1011,[2]matriz_atualizada!A:AK,10,0)</f>
        <v>0</v>
      </c>
      <c r="Y1011" t="str">
        <f>VLOOKUP(C1011,[2]matriz_atualizada!A:AK,9,0)</f>
        <v>LC</v>
      </c>
    </row>
    <row r="1012" spans="1:25" hidden="1" x14ac:dyDescent="0.25">
      <c r="A1012">
        <f>VLOOKUP(C1012,[1]CBRO2015!B:AK,3,0)</f>
        <v>3761</v>
      </c>
      <c r="B1012" t="str">
        <f>VLOOKUP(C1012,[1]CBRO2015!B:AK,7,0)</f>
        <v>Tyrannidae</v>
      </c>
      <c r="C1012" t="s">
        <v>222</v>
      </c>
      <c r="D1012">
        <v>1</v>
      </c>
      <c r="L1012" t="s">
        <v>581</v>
      </c>
      <c r="M1012" t="s">
        <v>331</v>
      </c>
      <c r="R1012" t="s">
        <v>511</v>
      </c>
      <c r="S1012" t="str">
        <f>VLOOKUP(C1012,[1]CBRO2015!B:AK,2,0)</f>
        <v>suiriri-cavaleiro</v>
      </c>
      <c r="T1012" t="str">
        <f>VLOOKUP(C1012,[1]CBRO2015!B:AK,25,0)</f>
        <v>L</v>
      </c>
      <c r="U1012" t="str">
        <f>VLOOKUP(C1012,[1]CBRO2015!B:AK,32,0)</f>
        <v>N</v>
      </c>
      <c r="V1012">
        <f>VLOOKUP(C1012,[1]CBRO2015!B:AK,33,0)</f>
        <v>0</v>
      </c>
      <c r="W1012">
        <f>VLOOKUP(C1012,[1]CBRO2015!B:AK,34,0)</f>
        <v>0</v>
      </c>
      <c r="X1012">
        <f>VLOOKUP(C1012,[2]matriz_atualizada!A:AK,10,0)</f>
        <v>0</v>
      </c>
      <c r="Y1012" t="str">
        <f>VLOOKUP(C1012,[2]matriz_atualizada!A:AK,9,0)</f>
        <v>LC</v>
      </c>
    </row>
    <row r="1013" spans="1:25" hidden="1" x14ac:dyDescent="0.25">
      <c r="A1013">
        <f>VLOOKUP(C1013,[1]CBRO2015!B:AK,3,0)</f>
        <v>3765</v>
      </c>
      <c r="B1013" t="str">
        <f>VLOOKUP(C1013,[1]CBRO2015!B:AK,7,0)</f>
        <v>Tyrannidae</v>
      </c>
      <c r="C1013" t="s">
        <v>40</v>
      </c>
      <c r="D1013">
        <v>1</v>
      </c>
      <c r="L1013" t="s">
        <v>581</v>
      </c>
      <c r="M1013" t="s">
        <v>331</v>
      </c>
      <c r="R1013" t="s">
        <v>511</v>
      </c>
      <c r="S1013" t="str">
        <f>VLOOKUP(C1013,[1]CBRO2015!B:AK,2,0)</f>
        <v>bem-te-vi-rajado</v>
      </c>
      <c r="T1013" t="str">
        <f>VLOOKUP(C1013,[1]CBRO2015!B:AK,25,0)</f>
        <v>L</v>
      </c>
      <c r="U1013" t="str">
        <f>VLOOKUP(C1013,[1]CBRO2015!B:AK,32,0)</f>
        <v>F</v>
      </c>
      <c r="V1013">
        <f>VLOOKUP(C1013,[1]CBRO2015!B:AK,33,0)</f>
        <v>0</v>
      </c>
      <c r="W1013">
        <f>VLOOKUP(C1013,[1]CBRO2015!B:AK,34,0)</f>
        <v>0</v>
      </c>
      <c r="X1013">
        <f>VLOOKUP(C1013,[2]matriz_atualizada!A:AK,10,0)</f>
        <v>0</v>
      </c>
      <c r="Y1013" t="str">
        <f>VLOOKUP(C1013,[2]matriz_atualizada!A:AK,9,0)</f>
        <v>LC</v>
      </c>
    </row>
    <row r="1014" spans="1:25" hidden="1" x14ac:dyDescent="0.25">
      <c r="A1014">
        <f>VLOOKUP(C1014,[1]CBRO2015!B:AK,3,0)</f>
        <v>3771</v>
      </c>
      <c r="B1014" t="str">
        <f>VLOOKUP(C1014,[1]CBRO2015!B:AK,7,0)</f>
        <v>Tyrannidae</v>
      </c>
      <c r="C1014" t="s">
        <v>223</v>
      </c>
      <c r="D1014">
        <v>1</v>
      </c>
      <c r="L1014" t="s">
        <v>581</v>
      </c>
      <c r="M1014" t="s">
        <v>331</v>
      </c>
      <c r="R1014" t="s">
        <v>511</v>
      </c>
      <c r="S1014" t="str">
        <f>VLOOKUP(C1014,[1]CBRO2015!B:AK,2,0)</f>
        <v>neinei</v>
      </c>
      <c r="T1014" t="str">
        <f>VLOOKUP(C1014,[1]CBRO2015!B:AK,25,0)</f>
        <v>L</v>
      </c>
      <c r="U1014" t="str">
        <f>VLOOKUP(C1014,[1]CBRO2015!B:AK,32,0)</f>
        <v>F</v>
      </c>
      <c r="V1014">
        <f>VLOOKUP(C1014,[1]CBRO2015!B:AK,33,0)</f>
        <v>0</v>
      </c>
      <c r="W1014">
        <f>VLOOKUP(C1014,[1]CBRO2015!B:AK,34,0)</f>
        <v>0</v>
      </c>
      <c r="X1014">
        <f>VLOOKUP(C1014,[2]matriz_atualizada!A:AK,10,0)</f>
        <v>0</v>
      </c>
      <c r="Y1014" t="str">
        <f>VLOOKUP(C1014,[2]matriz_atualizada!A:AK,9,0)</f>
        <v>LC</v>
      </c>
    </row>
    <row r="1015" spans="1:25" hidden="1" x14ac:dyDescent="0.25">
      <c r="A1015">
        <f>VLOOKUP(C1015,[1]CBRO2015!B:AK,3,0)</f>
        <v>3774</v>
      </c>
      <c r="B1015" t="str">
        <f>VLOOKUP(C1015,[1]CBRO2015!B:AK,7,0)</f>
        <v>Tyrannidae</v>
      </c>
      <c r="C1015" t="s">
        <v>421</v>
      </c>
      <c r="D1015">
        <v>1</v>
      </c>
      <c r="L1015" t="s">
        <v>581</v>
      </c>
      <c r="M1015" t="s">
        <v>331</v>
      </c>
      <c r="R1015" t="s">
        <v>511</v>
      </c>
      <c r="S1015" t="str">
        <f>VLOOKUP(C1015,[1]CBRO2015!B:AK,2,0)</f>
        <v>bentevizinho-de-asa-ferrugínea</v>
      </c>
      <c r="T1015" t="str">
        <f>VLOOKUP(C1015,[1]CBRO2015!B:AK,25,0)</f>
        <v>L</v>
      </c>
      <c r="U1015" t="str">
        <f>VLOOKUP(C1015,[1]CBRO2015!B:AK,32,0)</f>
        <v>N</v>
      </c>
      <c r="V1015">
        <f>VLOOKUP(C1015,[1]CBRO2015!B:AK,33,0)</f>
        <v>0</v>
      </c>
      <c r="W1015">
        <f>VLOOKUP(C1015,[1]CBRO2015!B:AK,34,0)</f>
        <v>0</v>
      </c>
      <c r="X1015">
        <f>VLOOKUP(C1015,[2]matriz_atualizada!A:AK,10,0)</f>
        <v>0</v>
      </c>
      <c r="Y1015" t="str">
        <f>VLOOKUP(C1015,[2]matriz_atualizada!A:AK,9,0)</f>
        <v>LC</v>
      </c>
    </row>
    <row r="1016" spans="1:25" hidden="1" x14ac:dyDescent="0.25">
      <c r="A1016">
        <f>VLOOKUP(C1016,[1]CBRO2015!B:AK,3,0)</f>
        <v>3777</v>
      </c>
      <c r="B1016" t="str">
        <f>VLOOKUP(C1016,[1]CBRO2015!B:AK,7,0)</f>
        <v>Tyrannidae</v>
      </c>
      <c r="C1016" t="s">
        <v>224</v>
      </c>
      <c r="D1016">
        <v>1</v>
      </c>
      <c r="L1016" t="s">
        <v>581</v>
      </c>
      <c r="M1016" t="s">
        <v>331</v>
      </c>
      <c r="R1016" t="s">
        <v>511</v>
      </c>
      <c r="S1016" t="str">
        <f>VLOOKUP(C1016,[1]CBRO2015!B:AK,2,0)</f>
        <v>bentevizinho-de-penacho-vermelho</v>
      </c>
      <c r="T1016" t="str">
        <f>VLOOKUP(C1016,[1]CBRO2015!B:AK,25,0)</f>
        <v>L</v>
      </c>
      <c r="U1016" t="str">
        <f>VLOOKUP(C1016,[1]CBRO2015!B:AK,32,0)</f>
        <v>F</v>
      </c>
      <c r="V1016">
        <f>VLOOKUP(C1016,[1]CBRO2015!B:AK,33,0)</f>
        <v>0</v>
      </c>
      <c r="W1016">
        <f>VLOOKUP(C1016,[1]CBRO2015!B:AK,34,0)</f>
        <v>0</v>
      </c>
      <c r="X1016">
        <f>VLOOKUP(C1016,[2]matriz_atualizada!A:AK,10,0)</f>
        <v>0</v>
      </c>
      <c r="Y1016" t="str">
        <f>VLOOKUP(C1016,[2]matriz_atualizada!A:AK,9,0)</f>
        <v>LC</v>
      </c>
    </row>
    <row r="1017" spans="1:25" hidden="1" x14ac:dyDescent="0.25">
      <c r="A1017">
        <f>VLOOKUP(C1017,[1]CBRO2015!B:AK,3,0)</f>
        <v>3787</v>
      </c>
      <c r="B1017" t="str">
        <f>VLOOKUP(C1017,[1]CBRO2015!B:AK,7,0)</f>
        <v>Tyrannidae</v>
      </c>
      <c r="C1017" t="s">
        <v>70</v>
      </c>
      <c r="D1017">
        <v>1</v>
      </c>
      <c r="L1017" t="s">
        <v>581</v>
      </c>
      <c r="M1017" t="s">
        <v>331</v>
      </c>
      <c r="R1017" t="s">
        <v>511</v>
      </c>
      <c r="S1017" t="str">
        <f>VLOOKUP(C1017,[1]CBRO2015!B:AK,2,0)</f>
        <v>suiriri</v>
      </c>
      <c r="T1017" t="str">
        <f>VLOOKUP(C1017,[1]CBRO2015!B:AK,25,0)</f>
        <v>L</v>
      </c>
      <c r="U1017" t="str">
        <f>VLOOKUP(C1017,[1]CBRO2015!B:AK,32,0)</f>
        <v>F</v>
      </c>
      <c r="V1017">
        <f>VLOOKUP(C1017,[1]CBRO2015!B:AK,33,0)</f>
        <v>0</v>
      </c>
      <c r="W1017">
        <f>VLOOKUP(C1017,[1]CBRO2015!B:AK,34,0)</f>
        <v>0</v>
      </c>
      <c r="X1017">
        <f>VLOOKUP(C1017,[2]matriz_atualizada!A:AK,10,0)</f>
        <v>0</v>
      </c>
      <c r="Y1017" t="str">
        <f>VLOOKUP(C1017,[2]matriz_atualizada!A:AK,9,0)</f>
        <v>LC</v>
      </c>
    </row>
    <row r="1018" spans="1:25" hidden="1" x14ac:dyDescent="0.25">
      <c r="A1018">
        <f>VLOOKUP(C1018,[1]CBRO2015!B:AK,3,0)</f>
        <v>3790</v>
      </c>
      <c r="B1018" t="str">
        <f>VLOOKUP(C1018,[1]CBRO2015!B:AK,7,0)</f>
        <v>Tyrannidae</v>
      </c>
      <c r="C1018" t="s">
        <v>226</v>
      </c>
      <c r="D1018">
        <v>1</v>
      </c>
      <c r="L1018" t="s">
        <v>581</v>
      </c>
      <c r="M1018" t="s">
        <v>331</v>
      </c>
      <c r="R1018" t="s">
        <v>511</v>
      </c>
      <c r="S1018" t="str">
        <f>VLOOKUP(C1018,[1]CBRO2015!B:AK,2,0)</f>
        <v>tesourinha</v>
      </c>
      <c r="T1018" t="str">
        <f>VLOOKUP(C1018,[1]CBRO2015!B:AK,25,0)</f>
        <v>L</v>
      </c>
      <c r="U1018" t="str">
        <f>VLOOKUP(C1018,[1]CBRO2015!B:AK,32,0)</f>
        <v>N</v>
      </c>
      <c r="V1018">
        <f>VLOOKUP(C1018,[1]CBRO2015!B:AK,33,0)</f>
        <v>0</v>
      </c>
      <c r="W1018">
        <f>VLOOKUP(C1018,[1]CBRO2015!B:AK,34,0)</f>
        <v>0</v>
      </c>
      <c r="X1018">
        <f>VLOOKUP(C1018,[2]matriz_atualizada!A:AK,10,0)</f>
        <v>0</v>
      </c>
      <c r="Y1018" t="str">
        <f>VLOOKUP(C1018,[2]matriz_atualizada!A:AK,9,0)</f>
        <v>LC</v>
      </c>
    </row>
    <row r="1019" spans="1:25" hidden="1" x14ac:dyDescent="0.25">
      <c r="A1019">
        <f>VLOOKUP(C1019,[1]CBRO2015!B:AK,3,0)</f>
        <v>3797</v>
      </c>
      <c r="B1019" t="str">
        <f>VLOOKUP(C1019,[1]CBRO2015!B:AK,7,0)</f>
        <v>Tyrannidae</v>
      </c>
      <c r="C1019" t="s">
        <v>422</v>
      </c>
      <c r="D1019">
        <v>1</v>
      </c>
      <c r="L1019" t="s">
        <v>581</v>
      </c>
      <c r="M1019" t="s">
        <v>331</v>
      </c>
      <c r="R1019" t="s">
        <v>511</v>
      </c>
      <c r="S1019" t="str">
        <f>VLOOKUP(C1019,[1]CBRO2015!B:AK,2,0)</f>
        <v>peitica-de-chapéu-preto</v>
      </c>
      <c r="T1019" t="str">
        <f>VLOOKUP(C1019,[1]CBRO2015!B:AK,25,0)</f>
        <v>L</v>
      </c>
      <c r="U1019" t="str">
        <f>VLOOKUP(C1019,[1]CBRO2015!B:AK,32,0)</f>
        <v>F</v>
      </c>
      <c r="V1019">
        <f>VLOOKUP(C1019,[1]CBRO2015!B:AK,33,0)</f>
        <v>0</v>
      </c>
      <c r="W1019">
        <f>VLOOKUP(C1019,[1]CBRO2015!B:AK,34,0)</f>
        <v>0</v>
      </c>
      <c r="X1019">
        <f>VLOOKUP(C1019,[2]matriz_atualizada!A:AK,10,0)</f>
        <v>0</v>
      </c>
      <c r="Y1019" t="str">
        <f>VLOOKUP(C1019,[2]matriz_atualizada!A:AK,9,0)</f>
        <v>LC</v>
      </c>
    </row>
    <row r="1020" spans="1:25" hidden="1" x14ac:dyDescent="0.25">
      <c r="A1020">
        <f>VLOOKUP(C1020,[1]CBRO2015!B:AK,3,0)</f>
        <v>3801</v>
      </c>
      <c r="B1020" t="str">
        <f>VLOOKUP(C1020,[1]CBRO2015!B:AK,7,0)</f>
        <v>Tyrannidae</v>
      </c>
      <c r="C1020" t="s">
        <v>227</v>
      </c>
      <c r="D1020">
        <v>1</v>
      </c>
      <c r="L1020" t="s">
        <v>581</v>
      </c>
      <c r="M1020" t="s">
        <v>331</v>
      </c>
      <c r="R1020" t="s">
        <v>511</v>
      </c>
      <c r="S1020" t="str">
        <f>VLOOKUP(C1020,[1]CBRO2015!B:AK,2,0)</f>
        <v>peitica</v>
      </c>
      <c r="T1020" t="str">
        <f>VLOOKUP(C1020,[1]CBRO2015!B:AK,25,0)</f>
        <v>L</v>
      </c>
      <c r="U1020" t="str">
        <f>VLOOKUP(C1020,[1]CBRO2015!B:AK,32,0)</f>
        <v>F</v>
      </c>
      <c r="V1020">
        <f>VLOOKUP(C1020,[1]CBRO2015!B:AK,33,0)</f>
        <v>0</v>
      </c>
      <c r="W1020">
        <f>VLOOKUP(C1020,[1]CBRO2015!B:AK,34,0)</f>
        <v>0</v>
      </c>
      <c r="X1020">
        <f>VLOOKUP(C1020,[2]matriz_atualizada!A:AK,10,0)</f>
        <v>0</v>
      </c>
      <c r="Y1020" t="str">
        <f>VLOOKUP(C1020,[2]matriz_atualizada!A:AK,9,0)</f>
        <v>LC</v>
      </c>
    </row>
    <row r="1021" spans="1:25" hidden="1" x14ac:dyDescent="0.25">
      <c r="A1021">
        <f>VLOOKUP(C1021,[1]CBRO2015!B:AK,3,0)</f>
        <v>3811</v>
      </c>
      <c r="B1021" t="str">
        <f>VLOOKUP(C1021,[1]CBRO2015!B:AK,7,0)</f>
        <v>Tyrannidae</v>
      </c>
      <c r="C1021" t="s">
        <v>423</v>
      </c>
      <c r="D1021">
        <v>1</v>
      </c>
      <c r="L1021" t="s">
        <v>581</v>
      </c>
      <c r="M1021" t="s">
        <v>331</v>
      </c>
      <c r="R1021" t="s">
        <v>511</v>
      </c>
      <c r="S1021" t="str">
        <f>VLOOKUP(C1021,[1]CBRO2015!B:AK,2,0)</f>
        <v>viuvinha</v>
      </c>
      <c r="T1021" t="str">
        <f>VLOOKUP(C1021,[1]CBRO2015!B:AK,25,0)</f>
        <v>L</v>
      </c>
      <c r="U1021" t="str">
        <f>VLOOKUP(C1021,[1]CBRO2015!B:AK,32,0)</f>
        <v>F</v>
      </c>
      <c r="V1021">
        <f>VLOOKUP(C1021,[1]CBRO2015!B:AK,33,0)</f>
        <v>0</v>
      </c>
      <c r="W1021">
        <f>VLOOKUP(C1021,[1]CBRO2015!B:AK,34,0)</f>
        <v>0</v>
      </c>
      <c r="X1021">
        <f>VLOOKUP(C1021,[2]matriz_atualizada!A:AK,10,0)</f>
        <v>0</v>
      </c>
      <c r="Y1021" t="str">
        <f>VLOOKUP(C1021,[2]matriz_atualizada!A:AK,9,0)</f>
        <v>LC</v>
      </c>
    </row>
    <row r="1022" spans="1:25" hidden="1" x14ac:dyDescent="0.25">
      <c r="A1022">
        <f>VLOOKUP(C1022,[1]CBRO2015!B:AK,3,0)</f>
        <v>3838</v>
      </c>
      <c r="B1022" t="str">
        <f>VLOOKUP(C1022,[1]CBRO2015!B:AK,7,0)</f>
        <v>Tyrannidae</v>
      </c>
      <c r="C1022" t="s">
        <v>228</v>
      </c>
      <c r="D1022">
        <v>1</v>
      </c>
      <c r="L1022" t="s">
        <v>581</v>
      </c>
      <c r="M1022" t="s">
        <v>331</v>
      </c>
      <c r="R1022" t="s">
        <v>511</v>
      </c>
      <c r="S1022" t="str">
        <f>VLOOKUP(C1022,[1]CBRO2015!B:AK,2,0)</f>
        <v>freirinha</v>
      </c>
      <c r="T1022" t="str">
        <f>VLOOKUP(C1022,[1]CBRO2015!B:AK,25,0)</f>
        <v>M</v>
      </c>
      <c r="U1022" t="str">
        <f>VLOOKUP(C1022,[1]CBRO2015!B:AK,32,0)</f>
        <v>A</v>
      </c>
      <c r="V1022">
        <f>VLOOKUP(C1022,[1]CBRO2015!B:AK,33,0)</f>
        <v>0</v>
      </c>
      <c r="W1022">
        <f>VLOOKUP(C1022,[1]CBRO2015!B:AK,34,0)</f>
        <v>0</v>
      </c>
      <c r="X1022">
        <f>VLOOKUP(C1022,[2]matriz_atualizada!A:AK,10,0)</f>
        <v>0</v>
      </c>
      <c r="Y1022" t="str">
        <f>VLOOKUP(C1022,[2]matriz_atualizada!A:AK,9,0)</f>
        <v>LC</v>
      </c>
    </row>
    <row r="1023" spans="1:25" hidden="1" x14ac:dyDescent="0.25">
      <c r="A1023">
        <f>VLOOKUP(C1023,[1]CBRO2015!B:AK,3,0)</f>
        <v>3835</v>
      </c>
      <c r="B1023" t="str">
        <f>VLOOKUP(C1023,[1]CBRO2015!B:AK,7,0)</f>
        <v>Tyrannidae</v>
      </c>
      <c r="C1023" t="s">
        <v>230</v>
      </c>
      <c r="D1023">
        <v>1</v>
      </c>
      <c r="L1023" t="s">
        <v>581</v>
      </c>
      <c r="M1023" t="s">
        <v>331</v>
      </c>
      <c r="R1023" t="s">
        <v>511</v>
      </c>
      <c r="S1023" t="str">
        <f>VLOOKUP(C1023,[1]CBRO2015!B:AK,2,0)</f>
        <v>lavadeira-mascarada</v>
      </c>
      <c r="T1023" t="str">
        <f>VLOOKUP(C1023,[1]CBRO2015!B:AK,25,0)</f>
        <v>L</v>
      </c>
      <c r="U1023" t="str">
        <f>VLOOKUP(C1023,[1]CBRO2015!B:AK,32,0)</f>
        <v>N</v>
      </c>
      <c r="V1023">
        <f>VLOOKUP(C1023,[1]CBRO2015!B:AK,33,0)</f>
        <v>0</v>
      </c>
      <c r="W1023">
        <f>VLOOKUP(C1023,[1]CBRO2015!B:AK,34,0)</f>
        <v>0</v>
      </c>
      <c r="X1023">
        <f>VLOOKUP(C1023,[2]matriz_atualizada!A:AK,10,0)</f>
        <v>0</v>
      </c>
      <c r="Y1023" t="str">
        <f>VLOOKUP(C1023,[2]matriz_atualizada!A:AK,9,0)</f>
        <v>LC</v>
      </c>
    </row>
    <row r="1024" spans="1:25" hidden="1" x14ac:dyDescent="0.25">
      <c r="A1024">
        <f>VLOOKUP(C1024,[1]CBRO2015!B:AK,3,0)</f>
        <v>3829</v>
      </c>
      <c r="B1024" t="str">
        <f>VLOOKUP(C1024,[1]CBRO2015!B:AK,7,0)</f>
        <v>Tyrannidae</v>
      </c>
      <c r="C1024" t="s">
        <v>231</v>
      </c>
      <c r="D1024">
        <v>1</v>
      </c>
      <c r="L1024" t="s">
        <v>581</v>
      </c>
      <c r="M1024" t="s">
        <v>331</v>
      </c>
      <c r="R1024" t="s">
        <v>511</v>
      </c>
      <c r="S1024" t="str">
        <f>VLOOKUP(C1024,[1]CBRO2015!B:AK,2,0)</f>
        <v>príncipe</v>
      </c>
      <c r="T1024" t="str">
        <f>VLOOKUP(C1024,[1]CBRO2015!B:AK,25,0)</f>
        <v>L</v>
      </c>
      <c r="U1024" t="str">
        <f>VLOOKUP(C1024,[1]CBRO2015!B:AK,32,0)</f>
        <v>N</v>
      </c>
      <c r="V1024">
        <f>VLOOKUP(C1024,[1]CBRO2015!B:AK,33,0)</f>
        <v>0</v>
      </c>
      <c r="W1024">
        <f>VLOOKUP(C1024,[1]CBRO2015!B:AK,34,0)</f>
        <v>0</v>
      </c>
      <c r="X1024">
        <f>VLOOKUP(C1024,[2]matriz_atualizada!A:AK,10,0)</f>
        <v>0</v>
      </c>
      <c r="Y1024" t="str">
        <f>VLOOKUP(C1024,[2]matriz_atualizada!A:AK,9,0)</f>
        <v>LC</v>
      </c>
    </row>
    <row r="1025" spans="1:25" hidden="1" x14ac:dyDescent="0.25">
      <c r="A1025">
        <f>VLOOKUP(C1025,[1]CBRO2015!B:AK,3,0)</f>
        <v>3918</v>
      </c>
      <c r="B1025" t="str">
        <f>VLOOKUP(C1025,[1]CBRO2015!B:AK,7,0)</f>
        <v>Tyrannidae</v>
      </c>
      <c r="C1025" t="s">
        <v>424</v>
      </c>
      <c r="D1025">
        <v>1</v>
      </c>
      <c r="L1025" t="s">
        <v>581</v>
      </c>
      <c r="M1025" t="s">
        <v>331</v>
      </c>
      <c r="R1025" t="s">
        <v>511</v>
      </c>
      <c r="S1025" t="str">
        <f>VLOOKUP(C1025,[1]CBRO2015!B:AK,2,0)</f>
        <v>tesoura-cinzenta</v>
      </c>
      <c r="T1025" t="str">
        <f>VLOOKUP(C1025,[1]CBRO2015!B:AK,25,0)</f>
        <v>M</v>
      </c>
      <c r="U1025" t="str">
        <f>VLOOKUP(C1025,[1]CBRO2015!B:AK,32,0)</f>
        <v>F</v>
      </c>
      <c r="V1025" t="str">
        <f>VLOOKUP(C1025,[1]CBRO2015!B:AK,33,0)</f>
        <v>MA</v>
      </c>
      <c r="W1025">
        <f>VLOOKUP(C1025,[1]CBRO2015!B:AK,34,0)</f>
        <v>0</v>
      </c>
      <c r="X1025">
        <f>VLOOKUP(C1025,[2]matriz_atualizada!A:AK,10,0)</f>
        <v>0</v>
      </c>
      <c r="Y1025" t="str">
        <f>VLOOKUP(C1025,[2]matriz_atualizada!A:AK,9,0)</f>
        <v>LC</v>
      </c>
    </row>
    <row r="1026" spans="1:25" hidden="1" x14ac:dyDescent="0.25">
      <c r="A1026">
        <f>VLOOKUP(C1026,[1]CBRO2015!B:AK,3,0)</f>
        <v>3840</v>
      </c>
      <c r="B1026" t="str">
        <f>VLOOKUP(C1026,[1]CBRO2015!B:AK,7,0)</f>
        <v>Tyrannidae</v>
      </c>
      <c r="C1026" t="s">
        <v>232</v>
      </c>
      <c r="D1026">
        <v>1</v>
      </c>
      <c r="L1026" t="s">
        <v>581</v>
      </c>
      <c r="M1026" t="s">
        <v>331</v>
      </c>
      <c r="R1026" t="s">
        <v>511</v>
      </c>
      <c r="S1026" t="str">
        <f>VLOOKUP(C1026,[1]CBRO2015!B:AK,2,0)</f>
        <v>tesoura-do-brejo</v>
      </c>
      <c r="T1026" t="str">
        <f>VLOOKUP(C1026,[1]CBRO2015!B:AK,25,0)</f>
        <v>M</v>
      </c>
      <c r="U1026" t="str">
        <f>VLOOKUP(C1026,[1]CBRO2015!B:AK,32,0)</f>
        <v>N</v>
      </c>
      <c r="V1026">
        <f>VLOOKUP(C1026,[1]CBRO2015!B:AK,33,0)</f>
        <v>0</v>
      </c>
      <c r="W1026">
        <f>VLOOKUP(C1026,[1]CBRO2015!B:AK,34,0)</f>
        <v>0</v>
      </c>
      <c r="X1026">
        <f>VLOOKUP(C1026,[2]matriz_atualizada!A:AK,10,0)</f>
        <v>0</v>
      </c>
      <c r="Y1026" t="str">
        <f>VLOOKUP(C1026,[2]matriz_atualizada!A:AK,9,0)</f>
        <v>LC</v>
      </c>
    </row>
    <row r="1027" spans="1:25" hidden="1" x14ac:dyDescent="0.25">
      <c r="A1027">
        <f>VLOOKUP(C1027,[1]CBRO2015!B:AK,3,0)</f>
        <v>3819</v>
      </c>
      <c r="B1027" t="str">
        <f>VLOOKUP(C1027,[1]CBRO2015!B:AK,7,0)</f>
        <v>Tyrannidae</v>
      </c>
      <c r="C1027" t="s">
        <v>233</v>
      </c>
      <c r="D1027">
        <v>1</v>
      </c>
      <c r="L1027" t="s">
        <v>581</v>
      </c>
      <c r="M1027" t="s">
        <v>331</v>
      </c>
      <c r="R1027" t="s">
        <v>511</v>
      </c>
      <c r="S1027" t="str">
        <f>VLOOKUP(C1027,[1]CBRO2015!B:AK,2,0)</f>
        <v>filipe</v>
      </c>
      <c r="T1027" t="str">
        <f>VLOOKUP(C1027,[1]CBRO2015!B:AK,25,0)</f>
        <v>L</v>
      </c>
      <c r="U1027" t="str">
        <f>VLOOKUP(C1027,[1]CBRO2015!B:AK,32,0)</f>
        <v>N</v>
      </c>
      <c r="V1027">
        <f>VLOOKUP(C1027,[1]CBRO2015!B:AK,33,0)</f>
        <v>0</v>
      </c>
      <c r="W1027">
        <f>VLOOKUP(C1027,[1]CBRO2015!B:AK,34,0)</f>
        <v>0</v>
      </c>
      <c r="X1027">
        <f>VLOOKUP(C1027,[2]matriz_atualizada!A:AK,10,0)</f>
        <v>0</v>
      </c>
      <c r="Y1027" t="str">
        <f>VLOOKUP(C1027,[2]matriz_atualizada!A:AK,9,0)</f>
        <v>LC</v>
      </c>
    </row>
    <row r="1028" spans="1:25" hidden="1" x14ac:dyDescent="0.25">
      <c r="A1028">
        <f>VLOOKUP(C1028,[1]CBRO2015!B:AK,3,0)</f>
        <v>3855</v>
      </c>
      <c r="B1028" t="str">
        <f>VLOOKUP(C1028,[1]CBRO2015!B:AK,7,0)</f>
        <v>Tyrannidae</v>
      </c>
      <c r="C1028" t="s">
        <v>59</v>
      </c>
      <c r="D1028">
        <v>1</v>
      </c>
      <c r="L1028" t="s">
        <v>581</v>
      </c>
      <c r="M1028" t="s">
        <v>331</v>
      </c>
      <c r="R1028" t="s">
        <v>511</v>
      </c>
      <c r="S1028" t="str">
        <f>VLOOKUP(C1028,[1]CBRO2015!B:AK,2,0)</f>
        <v>enferrujado</v>
      </c>
      <c r="T1028" t="str">
        <f>VLOOKUP(C1028,[1]CBRO2015!B:AK,25,0)</f>
        <v>M</v>
      </c>
      <c r="U1028" t="str">
        <f>VLOOKUP(C1028,[1]CBRO2015!B:AK,32,0)</f>
        <v>F</v>
      </c>
      <c r="V1028">
        <f>VLOOKUP(C1028,[1]CBRO2015!B:AK,33,0)</f>
        <v>0</v>
      </c>
      <c r="W1028">
        <f>VLOOKUP(C1028,[1]CBRO2015!B:AK,34,0)</f>
        <v>0</v>
      </c>
      <c r="X1028">
        <f>VLOOKUP(C1028,[2]matriz_atualizada!A:AK,10,0)</f>
        <v>0</v>
      </c>
      <c r="Y1028" t="str">
        <f>VLOOKUP(C1028,[2]matriz_atualizada!A:AK,9,0)</f>
        <v>LC</v>
      </c>
    </row>
    <row r="1029" spans="1:25" hidden="1" x14ac:dyDescent="0.25">
      <c r="A1029">
        <f>VLOOKUP(C1029,[1]CBRO2015!B:AK,3,0)</f>
        <v>3866</v>
      </c>
      <c r="B1029" t="str">
        <f>VLOOKUP(C1029,[1]CBRO2015!B:AK,7,0)</f>
        <v>Tyrannidae</v>
      </c>
      <c r="C1029" t="s">
        <v>425</v>
      </c>
      <c r="D1029">
        <v>1</v>
      </c>
      <c r="L1029" t="s">
        <v>581</v>
      </c>
      <c r="M1029" t="s">
        <v>331</v>
      </c>
      <c r="R1029" t="s">
        <v>511</v>
      </c>
      <c r="S1029" t="str">
        <f>VLOOKUP(C1029,[1]CBRO2015!B:AK,2,0)</f>
        <v>papa-moscas-cinzento</v>
      </c>
      <c r="T1029" t="str">
        <f>VLOOKUP(C1029,[1]CBRO2015!B:AK,25,0)</f>
        <v>L</v>
      </c>
      <c r="U1029" t="str">
        <f>VLOOKUP(C1029,[1]CBRO2015!B:AK,32,0)</f>
        <v>F</v>
      </c>
      <c r="V1029">
        <f>VLOOKUP(C1029,[1]CBRO2015!B:AK,33,0)</f>
        <v>0</v>
      </c>
      <c r="W1029">
        <f>VLOOKUP(C1029,[1]CBRO2015!B:AK,34,0)</f>
        <v>0</v>
      </c>
      <c r="X1029">
        <f>VLOOKUP(C1029,[2]matriz_atualizada!A:AK,10,0)</f>
        <v>0</v>
      </c>
      <c r="Y1029" t="str">
        <f>VLOOKUP(C1029,[2]matriz_atualizada!A:AK,9,0)</f>
        <v>LC</v>
      </c>
    </row>
    <row r="1030" spans="1:25" hidden="1" x14ac:dyDescent="0.25">
      <c r="A1030">
        <f>VLOOKUP(C1030,[1]CBRO2015!B:AK,3,0)</f>
        <v>3896</v>
      </c>
      <c r="B1030" t="str">
        <f>VLOOKUP(C1030,[1]CBRO2015!B:AK,7,0)</f>
        <v>Tyrannidae</v>
      </c>
      <c r="C1030" t="s">
        <v>235</v>
      </c>
      <c r="D1030">
        <v>1</v>
      </c>
      <c r="L1030" t="s">
        <v>581</v>
      </c>
      <c r="M1030" t="s">
        <v>331</v>
      </c>
      <c r="R1030" t="s">
        <v>511</v>
      </c>
      <c r="S1030" t="str">
        <f>VLOOKUP(C1030,[1]CBRO2015!B:AK,2,0)</f>
        <v>suiriri-pequeno</v>
      </c>
      <c r="T1030" t="str">
        <f>VLOOKUP(C1030,[1]CBRO2015!B:AK,25,0)</f>
        <v>L</v>
      </c>
      <c r="U1030" t="str">
        <f>VLOOKUP(C1030,[1]CBRO2015!B:AK,32,0)</f>
        <v>N</v>
      </c>
      <c r="V1030">
        <f>VLOOKUP(C1030,[1]CBRO2015!B:AK,33,0)</f>
        <v>0</v>
      </c>
      <c r="W1030">
        <f>VLOOKUP(C1030,[1]CBRO2015!B:AK,34,0)</f>
        <v>0</v>
      </c>
      <c r="X1030">
        <f>VLOOKUP(C1030,[2]matriz_atualizada!A:AK,10,0)</f>
        <v>0</v>
      </c>
      <c r="Y1030" t="str">
        <f>VLOOKUP(C1030,[2]matriz_atualizada!A:AK,9,0)</f>
        <v>LC</v>
      </c>
    </row>
    <row r="1031" spans="1:25" hidden="1" x14ac:dyDescent="0.25">
      <c r="A1031">
        <f>VLOOKUP(C1031,[1]CBRO2015!B:AK,3,0)</f>
        <v>3880</v>
      </c>
      <c r="B1031" t="str">
        <f>VLOOKUP(C1031,[1]CBRO2015!B:AK,7,0)</f>
        <v>Tyrannidae</v>
      </c>
      <c r="C1031" t="s">
        <v>426</v>
      </c>
      <c r="D1031">
        <v>1</v>
      </c>
      <c r="L1031" t="s">
        <v>581</v>
      </c>
      <c r="M1031" t="s">
        <v>331</v>
      </c>
      <c r="R1031" t="s">
        <v>511</v>
      </c>
      <c r="S1031" t="str">
        <f>VLOOKUP(C1031,[1]CBRO2015!B:AK,2,0)</f>
        <v>maria-preta-de-bico-azulado</v>
      </c>
      <c r="T1031" t="str">
        <f>VLOOKUP(C1031,[1]CBRO2015!B:AK,25,0)</f>
        <v>L</v>
      </c>
      <c r="U1031" t="str">
        <f>VLOOKUP(C1031,[1]CBRO2015!B:AK,32,0)</f>
        <v>F</v>
      </c>
      <c r="V1031">
        <f>VLOOKUP(C1031,[1]CBRO2015!B:AK,33,0)</f>
        <v>0</v>
      </c>
      <c r="W1031">
        <f>VLOOKUP(C1031,[1]CBRO2015!B:AK,34,0)</f>
        <v>0</v>
      </c>
      <c r="X1031">
        <f>VLOOKUP(C1031,[2]matriz_atualizada!A:AK,10,0)</f>
        <v>0</v>
      </c>
      <c r="Y1031" t="str">
        <f>VLOOKUP(C1031,[2]matriz_atualizada!A:AK,9,0)</f>
        <v>LC</v>
      </c>
    </row>
    <row r="1032" spans="1:25" hidden="1" x14ac:dyDescent="0.25">
      <c r="A1032">
        <f>VLOOKUP(C1032,[1]CBRO2015!B:AK,3,0)</f>
        <v>3906</v>
      </c>
      <c r="B1032" t="str">
        <f>VLOOKUP(C1032,[1]CBRO2015!B:AK,7,0)</f>
        <v>Tyrannidae</v>
      </c>
      <c r="C1032" t="s">
        <v>236</v>
      </c>
      <c r="D1032">
        <v>1</v>
      </c>
      <c r="L1032" t="s">
        <v>581</v>
      </c>
      <c r="M1032" t="s">
        <v>331</v>
      </c>
      <c r="R1032" t="s">
        <v>511</v>
      </c>
      <c r="S1032" t="str">
        <f>VLOOKUP(C1032,[1]CBRO2015!B:AK,2,0)</f>
        <v>noivinha-branca</v>
      </c>
      <c r="T1032" t="str">
        <f>VLOOKUP(C1032,[1]CBRO2015!B:AK,25,0)</f>
        <v>M</v>
      </c>
      <c r="U1032" t="str">
        <f>VLOOKUP(C1032,[1]CBRO2015!B:AK,32,0)</f>
        <v>N</v>
      </c>
      <c r="V1032">
        <f>VLOOKUP(C1032,[1]CBRO2015!B:AK,33,0)</f>
        <v>0</v>
      </c>
      <c r="W1032">
        <f>VLOOKUP(C1032,[1]CBRO2015!B:AK,34,0)</f>
        <v>0</v>
      </c>
      <c r="X1032">
        <f>VLOOKUP(C1032,[2]matriz_atualizada!A:AK,10,0)</f>
        <v>0</v>
      </c>
      <c r="Y1032" t="str">
        <f>VLOOKUP(C1032,[2]matriz_atualizada!A:AK,9,0)</f>
        <v>LC</v>
      </c>
    </row>
    <row r="1033" spans="1:25" hidden="1" x14ac:dyDescent="0.25">
      <c r="A1033">
        <f>VLOOKUP(C1033,[1]CBRO2015!B:AK,3,0)</f>
        <v>3902</v>
      </c>
      <c r="B1033" t="str">
        <f>VLOOKUP(C1033,[1]CBRO2015!B:AK,7,0)</f>
        <v>Tyrannidae</v>
      </c>
      <c r="C1033" t="s">
        <v>237</v>
      </c>
      <c r="D1033">
        <v>1</v>
      </c>
      <c r="L1033" t="s">
        <v>581</v>
      </c>
      <c r="M1033" t="s">
        <v>331</v>
      </c>
      <c r="R1033" t="s">
        <v>511</v>
      </c>
      <c r="S1033" t="str">
        <f>VLOOKUP(C1033,[1]CBRO2015!B:AK,2,0)</f>
        <v>primavera</v>
      </c>
      <c r="T1033" t="str">
        <f>VLOOKUP(C1033,[1]CBRO2015!B:AK,25,0)</f>
        <v>L</v>
      </c>
      <c r="U1033" t="str">
        <f>VLOOKUP(C1033,[1]CBRO2015!B:AK,32,0)</f>
        <v>N</v>
      </c>
      <c r="V1033">
        <f>VLOOKUP(C1033,[1]CBRO2015!B:AK,33,0)</f>
        <v>0</v>
      </c>
      <c r="W1033">
        <f>VLOOKUP(C1033,[1]CBRO2015!B:AK,34,0)</f>
        <v>0</v>
      </c>
      <c r="X1033" t="e">
        <f>VLOOKUP(C1033,[2]matriz_atualizada!A:AK,10,0)</f>
        <v>#N/A</v>
      </c>
      <c r="Y1033" t="e">
        <f>VLOOKUP(C1033,[2]matriz_atualizada!A:AK,9,0)</f>
        <v>#N/A</v>
      </c>
    </row>
    <row r="1034" spans="1:25" hidden="1" x14ac:dyDescent="0.25">
      <c r="A1034">
        <f>VLOOKUP(C1034,[1]CBRO2015!B:AK,3,0)</f>
        <v>3923</v>
      </c>
      <c r="B1034" t="str">
        <f>VLOOKUP(C1034,[1]CBRO2015!B:AK,7,0)</f>
        <v>Vireonidae</v>
      </c>
      <c r="C1034" t="s">
        <v>238</v>
      </c>
      <c r="D1034">
        <v>1</v>
      </c>
      <c r="L1034" t="s">
        <v>581</v>
      </c>
      <c r="M1034" t="s">
        <v>331</v>
      </c>
      <c r="R1034" t="s">
        <v>511</v>
      </c>
      <c r="S1034" t="str">
        <f>VLOOKUP(C1034,[1]CBRO2015!B:AK,2,0)</f>
        <v>pitiguari</v>
      </c>
      <c r="T1034" t="str">
        <f>VLOOKUP(C1034,[1]CBRO2015!B:AK,25,0)</f>
        <v>L</v>
      </c>
      <c r="U1034" t="str">
        <f>VLOOKUP(C1034,[1]CBRO2015!B:AK,32,0)</f>
        <v>F</v>
      </c>
      <c r="V1034">
        <f>VLOOKUP(C1034,[1]CBRO2015!B:AK,33,0)</f>
        <v>0</v>
      </c>
      <c r="W1034">
        <f>VLOOKUP(C1034,[1]CBRO2015!B:AK,34,0)</f>
        <v>0</v>
      </c>
      <c r="X1034">
        <f>VLOOKUP(C1034,[2]matriz_atualizada!A:AK,10,0)</f>
        <v>0</v>
      </c>
      <c r="Y1034" t="str">
        <f>VLOOKUP(C1034,[2]matriz_atualizada!A:AK,9,0)</f>
        <v>LC</v>
      </c>
    </row>
    <row r="1035" spans="1:25" hidden="1" x14ac:dyDescent="0.25">
      <c r="A1035">
        <f>VLOOKUP(C1035,[1]CBRO2015!B:AK,3,0)</f>
        <v>3932</v>
      </c>
      <c r="B1035" t="str">
        <f>VLOOKUP(C1035,[1]CBRO2015!B:AK,7,0)</f>
        <v>Vireonidae</v>
      </c>
      <c r="C1035" t="s">
        <v>427</v>
      </c>
      <c r="D1035">
        <v>1</v>
      </c>
      <c r="L1035" t="s">
        <v>581</v>
      </c>
      <c r="M1035" t="s">
        <v>331</v>
      </c>
      <c r="R1035" t="s">
        <v>511</v>
      </c>
      <c r="S1035" t="str">
        <f>VLOOKUP(C1035,[1]CBRO2015!B:AK,2,0)</f>
        <v>vite-vite-de-olho-cinza</v>
      </c>
      <c r="T1035" t="str">
        <f>VLOOKUP(C1035,[1]CBRO2015!B:AK,25,0)</f>
        <v>M</v>
      </c>
      <c r="U1035" t="str">
        <f>VLOOKUP(C1035,[1]CBRO2015!B:AK,32,0)</f>
        <v>N</v>
      </c>
      <c r="V1035">
        <f>VLOOKUP(C1035,[1]CBRO2015!B:AK,33,0)</f>
        <v>0</v>
      </c>
      <c r="W1035">
        <f>VLOOKUP(C1035,[1]CBRO2015!B:AK,34,0)</f>
        <v>0</v>
      </c>
      <c r="X1035">
        <f>VLOOKUP(C1035,[2]matriz_atualizada!A:AK,10,0)</f>
        <v>0</v>
      </c>
      <c r="Y1035" t="str">
        <f>VLOOKUP(C1035,[2]matriz_atualizada!A:AK,9,0)</f>
        <v>LC</v>
      </c>
    </row>
    <row r="1036" spans="1:25" hidden="1" x14ac:dyDescent="0.25">
      <c r="A1036">
        <f>VLOOKUP(C1036,[1]CBRO2015!B:AK,3,0)</f>
        <v>3933</v>
      </c>
      <c r="B1036" t="str">
        <f>VLOOKUP(C1036,[1]CBRO2015!B:AK,7,0)</f>
        <v>Vireonidae</v>
      </c>
      <c r="C1036" t="s">
        <v>483</v>
      </c>
      <c r="D1036">
        <v>1</v>
      </c>
      <c r="L1036" t="s">
        <v>581</v>
      </c>
      <c r="M1036" t="s">
        <v>331</v>
      </c>
      <c r="R1036" t="s">
        <v>511</v>
      </c>
      <c r="S1036" t="str">
        <f>VLOOKUP(C1036,[1]CBRO2015!B:AK,2,0)</f>
        <v>verdinho-coroado</v>
      </c>
      <c r="T1036" t="str">
        <f>VLOOKUP(C1036,[1]CBRO2015!B:AK,25,0)</f>
        <v>M</v>
      </c>
      <c r="U1036" t="str">
        <f>VLOOKUP(C1036,[1]CBRO2015!B:AK,32,0)</f>
        <v>F</v>
      </c>
      <c r="V1036" t="str">
        <f>VLOOKUP(C1036,[1]CBRO2015!B:AK,33,0)</f>
        <v>MA</v>
      </c>
      <c r="W1036">
        <f>VLOOKUP(C1036,[1]CBRO2015!B:AK,34,0)</f>
        <v>0</v>
      </c>
      <c r="X1036">
        <f>VLOOKUP(C1036,[2]matriz_atualizada!A:AK,10,0)</f>
        <v>0</v>
      </c>
      <c r="Y1036" t="str">
        <f>VLOOKUP(C1036,[2]matriz_atualizada!A:AK,9,0)</f>
        <v>LC</v>
      </c>
    </row>
    <row r="1037" spans="1:25" hidden="1" x14ac:dyDescent="0.25">
      <c r="A1037">
        <f>VLOOKUP(C1037,[1]CBRO2015!B:AK,3,0)</f>
        <v>3961</v>
      </c>
      <c r="B1037" t="str">
        <f>VLOOKUP(C1037,[1]CBRO2015!B:AK,7,0)</f>
        <v>Vireonidae</v>
      </c>
      <c r="C1037" t="s">
        <v>58</v>
      </c>
      <c r="D1037">
        <v>1</v>
      </c>
      <c r="L1037" t="s">
        <v>581</v>
      </c>
      <c r="M1037" t="s">
        <v>331</v>
      </c>
      <c r="R1037" t="s">
        <v>511</v>
      </c>
      <c r="S1037" t="str">
        <f>VLOOKUP(C1037,[1]CBRO2015!B:AK,2,0)</f>
        <v>juruviara</v>
      </c>
      <c r="T1037" t="str">
        <f>VLOOKUP(C1037,[1]CBRO2015!B:AK,25,0)</f>
        <v>L</v>
      </c>
      <c r="U1037" t="str">
        <f>VLOOKUP(C1037,[1]CBRO2015!B:AK,32,0)</f>
        <v>F</v>
      </c>
      <c r="V1037">
        <f>VLOOKUP(C1037,[1]CBRO2015!B:AK,33,0)</f>
        <v>0</v>
      </c>
      <c r="W1037">
        <f>VLOOKUP(C1037,[1]CBRO2015!B:AK,34,0)</f>
        <v>0</v>
      </c>
      <c r="X1037">
        <f>VLOOKUP(C1037,[2]matriz_atualizada!A:AK,10,0)</f>
        <v>0</v>
      </c>
      <c r="Y1037" t="str">
        <f>VLOOKUP(C1037,[2]matriz_atualizada!A:AK,9,0)</f>
        <v>LC</v>
      </c>
    </row>
    <row r="1038" spans="1:25" hidden="1" x14ac:dyDescent="0.25">
      <c r="A1038">
        <f>VLOOKUP(C1038,[1]CBRO2015!B:AK,3,0)</f>
        <v>3979</v>
      </c>
      <c r="B1038" t="str">
        <f>VLOOKUP(C1038,[1]CBRO2015!B:AK,7,0)</f>
        <v>Corvidae</v>
      </c>
      <c r="C1038" t="s">
        <v>239</v>
      </c>
      <c r="D1038">
        <v>1</v>
      </c>
      <c r="L1038" t="s">
        <v>581</v>
      </c>
      <c r="M1038" t="s">
        <v>331</v>
      </c>
      <c r="R1038" t="s">
        <v>511</v>
      </c>
      <c r="S1038" t="str">
        <f>VLOOKUP(C1038,[1]CBRO2015!B:AK,2,0)</f>
        <v>gralha-do-campo</v>
      </c>
      <c r="T1038" t="str">
        <f>VLOOKUP(C1038,[1]CBRO2015!B:AK,25,0)</f>
        <v>M</v>
      </c>
      <c r="U1038" t="str">
        <f>VLOOKUP(C1038,[1]CBRO2015!B:AK,32,0)</f>
        <v>N</v>
      </c>
      <c r="V1038" t="s">
        <v>583</v>
      </c>
      <c r="W1038">
        <f>VLOOKUP(C1038,[1]CBRO2015!B:AK,34,0)</f>
        <v>0</v>
      </c>
      <c r="X1038">
        <f>VLOOKUP(C1038,[2]matriz_atualizada!A:AK,10,0)</f>
        <v>0</v>
      </c>
      <c r="Y1038" t="str">
        <f>VLOOKUP(C1038,[2]matriz_atualizada!A:AK,9,0)</f>
        <v>LC</v>
      </c>
    </row>
    <row r="1039" spans="1:25" hidden="1" x14ac:dyDescent="0.25">
      <c r="A1039">
        <f>VLOOKUP(C1039,[1]CBRO2015!B:AK,3,0)</f>
        <v>3983</v>
      </c>
      <c r="B1039" t="str">
        <f>VLOOKUP(C1039,[1]CBRO2015!B:AK,7,0)</f>
        <v>Corvidae</v>
      </c>
      <c r="C1039" t="s">
        <v>240</v>
      </c>
      <c r="D1039">
        <v>1</v>
      </c>
      <c r="L1039" t="s">
        <v>581</v>
      </c>
      <c r="M1039" t="s">
        <v>331</v>
      </c>
      <c r="R1039" t="s">
        <v>511</v>
      </c>
      <c r="S1039" t="str">
        <f>VLOOKUP(C1039,[1]CBRO2015!B:AK,2,0)</f>
        <v>gralha-picaça</v>
      </c>
      <c r="T1039" t="str">
        <f>VLOOKUP(C1039,[1]CBRO2015!B:AK,25,0)</f>
        <v>L</v>
      </c>
      <c r="U1039" t="str">
        <f>VLOOKUP(C1039,[1]CBRO2015!B:AK,32,0)</f>
        <v>F</v>
      </c>
      <c r="V1039">
        <f>VLOOKUP(C1039,[1]CBRO2015!B:AK,33,0)</f>
        <v>0</v>
      </c>
      <c r="W1039">
        <f>VLOOKUP(C1039,[1]CBRO2015!B:AK,34,0)</f>
        <v>0</v>
      </c>
      <c r="X1039">
        <f>VLOOKUP(C1039,[2]matriz_atualizada!A:AK,10,0)</f>
        <v>0</v>
      </c>
      <c r="Y1039" t="str">
        <f>VLOOKUP(C1039,[2]matriz_atualizada!A:AK,9,0)</f>
        <v>LC</v>
      </c>
    </row>
    <row r="1040" spans="1:25" hidden="1" x14ac:dyDescent="0.25">
      <c r="A1040">
        <f>VLOOKUP(C1040,[1]CBRO2015!B:AK,3,0)</f>
        <v>3991</v>
      </c>
      <c r="B1040" t="str">
        <f>VLOOKUP(C1040,[1]CBRO2015!B:AK,7,0)</f>
        <v>Hirundinidae</v>
      </c>
      <c r="C1040" t="s">
        <v>37</v>
      </c>
      <c r="D1040">
        <v>1</v>
      </c>
      <c r="L1040" t="s">
        <v>581</v>
      </c>
      <c r="M1040" t="s">
        <v>331</v>
      </c>
      <c r="R1040" t="s">
        <v>511</v>
      </c>
      <c r="S1040" t="str">
        <f>VLOOKUP(C1040,[1]CBRO2015!B:AK,2,0)</f>
        <v>andorinha-pequena-de-casa</v>
      </c>
      <c r="T1040" t="str">
        <f>VLOOKUP(C1040,[1]CBRO2015!B:AK,25,0)</f>
        <v>L</v>
      </c>
      <c r="U1040" t="str">
        <f>VLOOKUP(C1040,[1]CBRO2015!B:AK,32,0)</f>
        <v>N</v>
      </c>
      <c r="V1040">
        <f>VLOOKUP(C1040,[1]CBRO2015!B:AK,33,0)</f>
        <v>0</v>
      </c>
      <c r="W1040">
        <f>VLOOKUP(C1040,[1]CBRO2015!B:AK,34,0)</f>
        <v>0</v>
      </c>
      <c r="X1040">
        <f>VLOOKUP(C1040,[2]matriz_atualizada!A:AK,10,0)</f>
        <v>0</v>
      </c>
      <c r="Y1040" t="str">
        <f>VLOOKUP(C1040,[2]matriz_atualizada!A:AK,9,0)</f>
        <v>LC</v>
      </c>
    </row>
    <row r="1041" spans="1:25" hidden="1" x14ac:dyDescent="0.25">
      <c r="A1041">
        <f>VLOOKUP(C1041,[1]CBRO2015!B:AK,3,0)</f>
        <v>3996</v>
      </c>
      <c r="B1041" t="str">
        <f>VLOOKUP(C1041,[1]CBRO2015!B:AK,7,0)</f>
        <v>Hirundinidae</v>
      </c>
      <c r="C1041" t="s">
        <v>484</v>
      </c>
      <c r="D1041">
        <v>1</v>
      </c>
      <c r="L1041" t="s">
        <v>581</v>
      </c>
      <c r="M1041" t="s">
        <v>331</v>
      </c>
      <c r="R1041" t="s">
        <v>511</v>
      </c>
      <c r="S1041" t="str">
        <f>VLOOKUP(C1041,[1]CBRO2015!B:AK,2,0)</f>
        <v>andorinha-morena</v>
      </c>
      <c r="T1041" t="str">
        <f>VLOOKUP(C1041,[1]CBRO2015!B:AK,25,0)</f>
        <v>M</v>
      </c>
      <c r="U1041" t="str">
        <f>VLOOKUP(C1041,[1]CBRO2015!B:AK,32,0)</f>
        <v>N</v>
      </c>
      <c r="V1041">
        <f>VLOOKUP(C1041,[1]CBRO2015!B:AK,33,0)</f>
        <v>0</v>
      </c>
      <c r="W1041">
        <f>VLOOKUP(C1041,[1]CBRO2015!B:AK,34,0)</f>
        <v>0</v>
      </c>
      <c r="X1041">
        <f>VLOOKUP(C1041,[2]matriz_atualizada!A:AK,10,0)</f>
        <v>0</v>
      </c>
      <c r="Y1041" t="str">
        <f>VLOOKUP(C1041,[2]matriz_atualizada!A:AK,9,0)</f>
        <v>LC</v>
      </c>
    </row>
    <row r="1042" spans="1:25" hidden="1" x14ac:dyDescent="0.25">
      <c r="A1042">
        <f>VLOOKUP(C1042,[1]CBRO2015!B:AK,3,0)</f>
        <v>4003</v>
      </c>
      <c r="B1042" t="str">
        <f>VLOOKUP(C1042,[1]CBRO2015!B:AK,7,0)</f>
        <v>Hirundinidae</v>
      </c>
      <c r="C1042" t="s">
        <v>534</v>
      </c>
      <c r="D1042">
        <v>1</v>
      </c>
      <c r="L1042" t="s">
        <v>581</v>
      </c>
      <c r="M1042" t="s">
        <v>331</v>
      </c>
      <c r="R1042" t="s">
        <v>511</v>
      </c>
      <c r="S1042" t="str">
        <f>VLOOKUP(C1042,[1]CBRO2015!B:AK,2,0)</f>
        <v>andorinha-serradora</v>
      </c>
      <c r="T1042" t="str">
        <f>VLOOKUP(C1042,[1]CBRO2015!B:AK,25,0)</f>
        <v>L</v>
      </c>
      <c r="U1042" t="str">
        <f>VLOOKUP(C1042,[1]CBRO2015!B:AK,32,0)</f>
        <v>N</v>
      </c>
      <c r="V1042">
        <f>VLOOKUP(C1042,[1]CBRO2015!B:AK,33,0)</f>
        <v>0</v>
      </c>
      <c r="W1042">
        <f>VLOOKUP(C1042,[1]CBRO2015!B:AK,34,0)</f>
        <v>0</v>
      </c>
      <c r="X1042">
        <f>VLOOKUP(C1042,[2]matriz_atualizada!A:AK,10,0)</f>
        <v>0</v>
      </c>
      <c r="Y1042" t="str">
        <f>VLOOKUP(C1042,[2]matriz_atualizada!A:AK,9,0)</f>
        <v>LC</v>
      </c>
    </row>
    <row r="1043" spans="1:25" hidden="1" x14ac:dyDescent="0.25">
      <c r="A1043">
        <f>VLOOKUP(C1043,[1]CBRO2015!B:AK,3,0)</f>
        <v>4006</v>
      </c>
      <c r="B1043" t="str">
        <f>VLOOKUP(C1043,[1]CBRO2015!B:AK,7,0)</f>
        <v>Hirundinidae</v>
      </c>
      <c r="C1043" t="s">
        <v>241</v>
      </c>
      <c r="D1043">
        <v>1</v>
      </c>
      <c r="L1043" t="s">
        <v>581</v>
      </c>
      <c r="M1043" t="s">
        <v>331</v>
      </c>
      <c r="R1043" t="s">
        <v>511</v>
      </c>
      <c r="S1043" t="str">
        <f>VLOOKUP(C1043,[1]CBRO2015!B:AK,2,0)</f>
        <v>andorinha-do-campo</v>
      </c>
      <c r="T1043" t="str">
        <f>VLOOKUP(C1043,[1]CBRO2015!B:AK,25,0)</f>
        <v>L</v>
      </c>
      <c r="U1043" t="str">
        <f>VLOOKUP(C1043,[1]CBRO2015!B:AK,32,0)</f>
        <v>N</v>
      </c>
      <c r="V1043">
        <f>VLOOKUP(C1043,[1]CBRO2015!B:AK,33,0)</f>
        <v>0</v>
      </c>
      <c r="W1043">
        <f>VLOOKUP(C1043,[1]CBRO2015!B:AK,34,0)</f>
        <v>0</v>
      </c>
      <c r="X1043">
        <f>VLOOKUP(C1043,[2]matriz_atualizada!A:AK,10,0)</f>
        <v>0</v>
      </c>
      <c r="Y1043" t="str">
        <f>VLOOKUP(C1043,[2]matriz_atualizada!A:AK,9,0)</f>
        <v>LC</v>
      </c>
    </row>
    <row r="1044" spans="1:25" hidden="1" x14ac:dyDescent="0.25">
      <c r="A1044">
        <f>VLOOKUP(C1044,[1]CBRO2015!B:AK,3,0)</f>
        <v>4012</v>
      </c>
      <c r="B1044" t="str">
        <f>VLOOKUP(C1044,[1]CBRO2015!B:AK,7,0)</f>
        <v>Hirundinidae</v>
      </c>
      <c r="C1044" t="s">
        <v>242</v>
      </c>
      <c r="D1044">
        <v>1</v>
      </c>
      <c r="L1044" t="s">
        <v>581</v>
      </c>
      <c r="M1044" t="s">
        <v>331</v>
      </c>
      <c r="R1044" t="s">
        <v>511</v>
      </c>
      <c r="S1044" t="str">
        <f>VLOOKUP(C1044,[1]CBRO2015!B:AK,2,0)</f>
        <v>andorinha-grande</v>
      </c>
      <c r="T1044" t="str">
        <f>VLOOKUP(C1044,[1]CBRO2015!B:AK,25,0)</f>
        <v>L</v>
      </c>
      <c r="U1044" t="str">
        <f>VLOOKUP(C1044,[1]CBRO2015!B:AK,32,0)</f>
        <v>N</v>
      </c>
      <c r="V1044">
        <f>VLOOKUP(C1044,[1]CBRO2015!B:AK,33,0)</f>
        <v>0</v>
      </c>
      <c r="W1044">
        <f>VLOOKUP(C1044,[1]CBRO2015!B:AK,34,0)</f>
        <v>0</v>
      </c>
      <c r="X1044">
        <f>VLOOKUP(C1044,[2]matriz_atualizada!A:AK,10,0)</f>
        <v>0</v>
      </c>
      <c r="Y1044" t="str">
        <f>VLOOKUP(C1044,[2]matriz_atualizada!A:AK,9,0)</f>
        <v>LC</v>
      </c>
    </row>
    <row r="1045" spans="1:25" hidden="1" x14ac:dyDescent="0.25">
      <c r="A1045">
        <f>VLOOKUP(C1045,[1]CBRO2015!B:AK,3,0)</f>
        <v>4017</v>
      </c>
      <c r="B1045" t="str">
        <f>VLOOKUP(C1045,[1]CBRO2015!B:AK,7,0)</f>
        <v>Hirundinidae</v>
      </c>
      <c r="C1045" t="s">
        <v>243</v>
      </c>
      <c r="D1045">
        <v>1</v>
      </c>
      <c r="L1045" t="s">
        <v>581</v>
      </c>
      <c r="M1045" t="s">
        <v>331</v>
      </c>
      <c r="R1045" t="s">
        <v>511</v>
      </c>
      <c r="S1045" t="str">
        <f>VLOOKUP(C1045,[1]CBRO2015!B:AK,2,0)</f>
        <v>andorinha-do-rio</v>
      </c>
      <c r="T1045" t="str">
        <f>VLOOKUP(C1045,[1]CBRO2015!B:AK,25,0)</f>
        <v>L</v>
      </c>
      <c r="U1045" t="str">
        <f>VLOOKUP(C1045,[1]CBRO2015!B:AK,32,0)</f>
        <v>A</v>
      </c>
      <c r="V1045">
        <f>VLOOKUP(C1045,[1]CBRO2015!B:AK,33,0)</f>
        <v>0</v>
      </c>
      <c r="W1045">
        <f>VLOOKUP(C1045,[1]CBRO2015!B:AK,34,0)</f>
        <v>0</v>
      </c>
      <c r="X1045">
        <f>VLOOKUP(C1045,[2]matriz_atualizada!A:AK,10,0)</f>
        <v>0</v>
      </c>
      <c r="Y1045" t="str">
        <f>VLOOKUP(C1045,[2]matriz_atualizada!A:AK,9,0)</f>
        <v>LC</v>
      </c>
    </row>
    <row r="1046" spans="1:25" hidden="1" x14ac:dyDescent="0.25">
      <c r="A1046">
        <f>VLOOKUP(C1046,[1]CBRO2015!B:AK,3,0)</f>
        <v>4018</v>
      </c>
      <c r="B1046" t="str">
        <f>VLOOKUP(C1046,[1]CBRO2015!B:AK,7,0)</f>
        <v>Hirundinidae</v>
      </c>
      <c r="C1046" t="s">
        <v>244</v>
      </c>
      <c r="D1046">
        <v>1</v>
      </c>
      <c r="L1046" t="s">
        <v>581</v>
      </c>
      <c r="M1046" t="s">
        <v>331</v>
      </c>
      <c r="R1046" t="s">
        <v>511</v>
      </c>
      <c r="S1046" t="str">
        <f>VLOOKUP(C1046,[1]CBRO2015!B:AK,2,0)</f>
        <v>andorinha-de-sobre-branco</v>
      </c>
      <c r="T1046" t="str">
        <f>VLOOKUP(C1046,[1]CBRO2015!B:AK,25,0)</f>
        <v>L</v>
      </c>
      <c r="U1046" t="str">
        <f>VLOOKUP(C1046,[1]CBRO2015!B:AK,32,0)</f>
        <v>N</v>
      </c>
      <c r="V1046">
        <f>VLOOKUP(C1046,[1]CBRO2015!B:AK,33,0)</f>
        <v>0</v>
      </c>
      <c r="W1046">
        <f>VLOOKUP(C1046,[1]CBRO2015!B:AK,34,0)</f>
        <v>0</v>
      </c>
      <c r="X1046">
        <f>VLOOKUP(C1046,[2]matriz_atualizada!A:AK,10,0)</f>
        <v>0</v>
      </c>
      <c r="Y1046" t="str">
        <f>VLOOKUP(C1046,[2]matriz_atualizada!A:AK,9,0)</f>
        <v>LC</v>
      </c>
    </row>
    <row r="1047" spans="1:25" hidden="1" x14ac:dyDescent="0.25">
      <c r="A1047">
        <f>VLOOKUP(C1047,[1]CBRO2015!B:AK,3,0)</f>
        <v>4042</v>
      </c>
      <c r="B1047" t="str">
        <f>VLOOKUP(C1047,[1]CBRO2015!B:AK,7,0)</f>
        <v>Troglodytidae</v>
      </c>
      <c r="C1047" t="s">
        <v>33</v>
      </c>
      <c r="D1047">
        <v>1</v>
      </c>
      <c r="L1047" t="s">
        <v>581</v>
      </c>
      <c r="M1047" t="s">
        <v>331</v>
      </c>
      <c r="R1047" t="s">
        <v>511</v>
      </c>
      <c r="S1047" t="str">
        <f>VLOOKUP(C1047,[1]CBRO2015!B:AK,2,0)</f>
        <v>corruíra</v>
      </c>
      <c r="T1047" t="str">
        <f>VLOOKUP(C1047,[1]CBRO2015!B:AK,25,0)</f>
        <v>L</v>
      </c>
      <c r="U1047" t="str">
        <f>VLOOKUP(C1047,[1]CBRO2015!B:AK,32,0)</f>
        <v>N</v>
      </c>
      <c r="V1047">
        <f>VLOOKUP(C1047,[1]CBRO2015!B:AK,33,0)</f>
        <v>0</v>
      </c>
      <c r="W1047">
        <f>VLOOKUP(C1047,[1]CBRO2015!B:AK,34,0)</f>
        <v>0</v>
      </c>
      <c r="X1047">
        <f>VLOOKUP(C1047,[2]matriz_atualizada!A:AK,10,0)</f>
        <v>0</v>
      </c>
      <c r="Y1047">
        <f>VLOOKUP(C1047,[2]matriz_atualizada!A:AK,9,0)</f>
        <v>0</v>
      </c>
    </row>
    <row r="1048" spans="1:25" hidden="1" x14ac:dyDescent="0.25">
      <c r="A1048">
        <f>VLOOKUP(C1048,[1]CBRO2015!B:AK,3,0)</f>
        <v>4123</v>
      </c>
      <c r="B1048" t="str">
        <f>VLOOKUP(C1048,[1]CBRO2015!B:AK,7,0)</f>
        <v>Polioptilidae</v>
      </c>
      <c r="C1048" t="s">
        <v>485</v>
      </c>
      <c r="D1048">
        <v>1</v>
      </c>
      <c r="L1048" t="s">
        <v>581</v>
      </c>
      <c r="M1048" t="s">
        <v>331</v>
      </c>
      <c r="R1048" t="s">
        <v>511</v>
      </c>
      <c r="S1048" t="str">
        <f>VLOOKUP(C1048,[1]CBRO2015!B:AK,2,0)</f>
        <v>balança-rabo-de-máscara</v>
      </c>
      <c r="T1048" t="str">
        <f>VLOOKUP(C1048,[1]CBRO2015!B:AK,25,0)</f>
        <v>M</v>
      </c>
      <c r="U1048" t="str">
        <f>VLOOKUP(C1048,[1]CBRO2015!B:AK,32,0)</f>
        <v>F</v>
      </c>
      <c r="V1048">
        <f>VLOOKUP(C1048,[1]CBRO2015!B:AK,33,0)</f>
        <v>0</v>
      </c>
      <c r="W1048">
        <f>VLOOKUP(C1048,[1]CBRO2015!B:AK,34,0)</f>
        <v>0</v>
      </c>
      <c r="X1048">
        <f>VLOOKUP(C1048,[2]matriz_atualizada!A:AK,10,0)</f>
        <v>0</v>
      </c>
      <c r="Y1048" t="str">
        <f>VLOOKUP(C1048,[2]matriz_atualizada!A:AK,9,0)</f>
        <v>LC</v>
      </c>
    </row>
    <row r="1049" spans="1:25" hidden="1" x14ac:dyDescent="0.25">
      <c r="A1049">
        <f>VLOOKUP(C1049,[1]CBRO2015!B:AK,3,0)</f>
        <v>4093</v>
      </c>
      <c r="B1049" t="str">
        <f>VLOOKUP(C1049,[1]CBRO2015!B:AK,7,0)</f>
        <v>Donacobiidae</v>
      </c>
      <c r="C1049" t="s">
        <v>245</v>
      </c>
      <c r="D1049">
        <v>1</v>
      </c>
      <c r="L1049" t="s">
        <v>581</v>
      </c>
      <c r="M1049" t="s">
        <v>331</v>
      </c>
      <c r="R1049" t="s">
        <v>511</v>
      </c>
      <c r="S1049" t="str">
        <f>VLOOKUP(C1049,[1]CBRO2015!B:AK,2,0)</f>
        <v>japacanim</v>
      </c>
      <c r="T1049" t="str">
        <f>VLOOKUP(C1049,[1]CBRO2015!B:AK,25,0)</f>
        <v>M</v>
      </c>
      <c r="U1049" t="str">
        <f>VLOOKUP(C1049,[1]CBRO2015!B:AK,32,0)</f>
        <v>A</v>
      </c>
      <c r="V1049">
        <f>VLOOKUP(C1049,[1]CBRO2015!B:AK,33,0)</f>
        <v>0</v>
      </c>
      <c r="W1049">
        <f>VLOOKUP(C1049,[1]CBRO2015!B:AK,34,0)</f>
        <v>0</v>
      </c>
      <c r="X1049">
        <f>VLOOKUP(C1049,[2]matriz_atualizada!A:AK,10,0)</f>
        <v>0</v>
      </c>
      <c r="Y1049" t="str">
        <f>VLOOKUP(C1049,[2]matriz_atualizada!A:AK,9,0)</f>
        <v>LC</v>
      </c>
    </row>
    <row r="1050" spans="1:25" hidden="1" x14ac:dyDescent="0.25">
      <c r="A1050">
        <f>VLOOKUP(C1050,[1]CBRO2015!B:AK,3,0)</f>
        <v>4141</v>
      </c>
      <c r="B1050" t="str">
        <f>VLOOKUP(C1050,[1]CBRO2015!B:AK,7,0)</f>
        <v>Turdidae</v>
      </c>
      <c r="C1050" t="s">
        <v>517</v>
      </c>
      <c r="D1050">
        <v>1</v>
      </c>
      <c r="L1050" t="s">
        <v>581</v>
      </c>
      <c r="M1050" t="s">
        <v>331</v>
      </c>
      <c r="R1050" t="s">
        <v>511</v>
      </c>
      <c r="S1050" t="str">
        <f>VLOOKUP(C1050,[1]CBRO2015!B:AK,2,0)</f>
        <v>sabiá-una</v>
      </c>
      <c r="T1050" t="str">
        <f>VLOOKUP(C1050,[1]CBRO2015!B:AK,25,0)</f>
        <v>M</v>
      </c>
      <c r="U1050" t="str">
        <f>VLOOKUP(C1050,[1]CBRO2015!B:AK,32,0)</f>
        <v>F</v>
      </c>
      <c r="V1050">
        <f>VLOOKUP(C1050,[1]CBRO2015!B:AK,33,0)</f>
        <v>0</v>
      </c>
      <c r="W1050">
        <f>VLOOKUP(C1050,[1]CBRO2015!B:AK,34,0)</f>
        <v>0</v>
      </c>
      <c r="X1050">
        <f>VLOOKUP(C1050,[2]matriz_atualizada!A:AK,10,0)</f>
        <v>0</v>
      </c>
      <c r="Y1050" t="str">
        <f>VLOOKUP(C1050,[2]matriz_atualizada!A:AK,9,0)</f>
        <v>LC</v>
      </c>
    </row>
    <row r="1051" spans="1:25" hidden="1" x14ac:dyDescent="0.25">
      <c r="A1051">
        <f>VLOOKUP(C1051,[1]CBRO2015!B:AK,3,0)</f>
        <v>4144</v>
      </c>
      <c r="B1051" t="str">
        <f>VLOOKUP(C1051,[1]CBRO2015!B:AK,7,0)</f>
        <v>Turdidae</v>
      </c>
      <c r="C1051" t="s">
        <v>35</v>
      </c>
      <c r="D1051">
        <v>1</v>
      </c>
      <c r="L1051" t="s">
        <v>581</v>
      </c>
      <c r="M1051" t="s">
        <v>331</v>
      </c>
      <c r="R1051" t="s">
        <v>511</v>
      </c>
      <c r="S1051" t="str">
        <f>VLOOKUP(C1051,[1]CBRO2015!B:AK,2,0)</f>
        <v>sabiá-branco</v>
      </c>
      <c r="T1051" t="str">
        <f>VLOOKUP(C1051,[1]CBRO2015!B:AK,25,0)</f>
        <v>L</v>
      </c>
      <c r="U1051" t="str">
        <f>VLOOKUP(C1051,[1]CBRO2015!B:AK,32,0)</f>
        <v>F</v>
      </c>
      <c r="V1051">
        <f>VLOOKUP(C1051,[1]CBRO2015!B:AK,33,0)</f>
        <v>0</v>
      </c>
      <c r="W1051">
        <f>VLOOKUP(C1051,[1]CBRO2015!B:AK,34,0)</f>
        <v>0</v>
      </c>
      <c r="X1051">
        <f>VLOOKUP(C1051,[2]matriz_atualizada!A:AK,10,0)</f>
        <v>0</v>
      </c>
      <c r="Y1051" t="str">
        <f>VLOOKUP(C1051,[2]matriz_atualizada!A:AK,9,0)</f>
        <v>LC</v>
      </c>
    </row>
    <row r="1052" spans="1:25" hidden="1" x14ac:dyDescent="0.25">
      <c r="A1052">
        <f>VLOOKUP(C1052,[1]CBRO2015!B:AK,3,0)</f>
        <v>4150</v>
      </c>
      <c r="B1052" t="str">
        <f>VLOOKUP(C1052,[1]CBRO2015!B:AK,7,0)</f>
        <v>Turdidae</v>
      </c>
      <c r="C1052" t="s">
        <v>84</v>
      </c>
      <c r="D1052">
        <v>1</v>
      </c>
      <c r="L1052" t="s">
        <v>581</v>
      </c>
      <c r="M1052" t="s">
        <v>331</v>
      </c>
      <c r="R1052" t="s">
        <v>511</v>
      </c>
      <c r="S1052" t="str">
        <f>VLOOKUP(C1052,[1]CBRO2015!B:AK,2,0)</f>
        <v>sabiá-laranjeira</v>
      </c>
      <c r="T1052" t="str">
        <f>VLOOKUP(C1052,[1]CBRO2015!B:AK,25,0)</f>
        <v>L</v>
      </c>
      <c r="U1052" t="str">
        <f>VLOOKUP(C1052,[1]CBRO2015!B:AK,32,0)</f>
        <v>F</v>
      </c>
      <c r="V1052">
        <f>VLOOKUP(C1052,[1]CBRO2015!B:AK,33,0)</f>
        <v>0</v>
      </c>
      <c r="W1052">
        <f>VLOOKUP(C1052,[1]CBRO2015!B:AK,34,0)</f>
        <v>0</v>
      </c>
      <c r="X1052">
        <f>VLOOKUP(C1052,[2]matriz_atualizada!A:AK,10,0)</f>
        <v>0</v>
      </c>
      <c r="Y1052" t="str">
        <f>VLOOKUP(C1052,[2]matriz_atualizada!A:AK,9,0)</f>
        <v>LC</v>
      </c>
    </row>
    <row r="1053" spans="1:25" hidden="1" x14ac:dyDescent="0.25">
      <c r="A1053">
        <f>VLOOKUP(C1053,[1]CBRO2015!B:AK,3,0)</f>
        <v>4157</v>
      </c>
      <c r="B1053" t="str">
        <f>VLOOKUP(C1053,[1]CBRO2015!B:AK,7,0)</f>
        <v>Turdidae</v>
      </c>
      <c r="C1053" t="s">
        <v>246</v>
      </c>
      <c r="D1053">
        <v>1</v>
      </c>
      <c r="L1053" t="s">
        <v>581</v>
      </c>
      <c r="M1053" t="s">
        <v>331</v>
      </c>
      <c r="R1053" t="s">
        <v>511</v>
      </c>
      <c r="S1053" t="str">
        <f>VLOOKUP(C1053,[1]CBRO2015!B:AK,2,0)</f>
        <v>sabiá-poca</v>
      </c>
      <c r="T1053" t="str">
        <f>VLOOKUP(C1053,[1]CBRO2015!B:AK,25,0)</f>
        <v>L</v>
      </c>
      <c r="U1053" t="str">
        <f>VLOOKUP(C1053,[1]CBRO2015!B:AK,32,0)</f>
        <v>F</v>
      </c>
      <c r="V1053">
        <f>VLOOKUP(C1053,[1]CBRO2015!B:AK,33,0)</f>
        <v>0</v>
      </c>
      <c r="W1053">
        <f>VLOOKUP(C1053,[1]CBRO2015!B:AK,34,0)</f>
        <v>0</v>
      </c>
      <c r="X1053">
        <f>VLOOKUP(C1053,[2]matriz_atualizada!A:AK,10,0)</f>
        <v>0</v>
      </c>
      <c r="Y1053" t="str">
        <f>VLOOKUP(C1053,[2]matriz_atualizada!A:AK,9,0)</f>
        <v>LC</v>
      </c>
    </row>
    <row r="1054" spans="1:25" hidden="1" x14ac:dyDescent="0.25">
      <c r="A1054">
        <f>VLOOKUP(C1054,[1]CBRO2015!B:AK,3,0)</f>
        <v>4166</v>
      </c>
      <c r="B1054" t="str">
        <f>VLOOKUP(C1054,[1]CBRO2015!B:AK,7,0)</f>
        <v>Turdidae</v>
      </c>
      <c r="C1054" t="s">
        <v>429</v>
      </c>
      <c r="D1054">
        <v>1</v>
      </c>
      <c r="L1054" t="s">
        <v>581</v>
      </c>
      <c r="M1054" t="s">
        <v>331</v>
      </c>
      <c r="R1054" t="s">
        <v>511</v>
      </c>
      <c r="S1054" t="str">
        <f>VLOOKUP(C1054,[1]CBRO2015!B:AK,2,0)</f>
        <v>sabiá-ferreiro</v>
      </c>
      <c r="T1054" t="str">
        <f>VLOOKUP(C1054,[1]CBRO2015!B:AK,25,0)</f>
        <v>L</v>
      </c>
      <c r="U1054" t="str">
        <f>VLOOKUP(C1054,[1]CBRO2015!B:AK,32,0)</f>
        <v>F</v>
      </c>
      <c r="V1054" t="str">
        <f>VLOOKUP(C1054,[1]CBRO2015!B:AK,33,0)</f>
        <v>MA</v>
      </c>
      <c r="W1054">
        <f>VLOOKUP(C1054,[1]CBRO2015!B:AK,34,0)</f>
        <v>0</v>
      </c>
      <c r="X1054">
        <f>VLOOKUP(C1054,[2]matriz_atualizada!A:AK,10,0)</f>
        <v>0</v>
      </c>
      <c r="Y1054" t="str">
        <f>VLOOKUP(C1054,[2]matriz_atualizada!A:AK,9,0)</f>
        <v>LC</v>
      </c>
    </row>
    <row r="1055" spans="1:25" hidden="1" x14ac:dyDescent="0.25">
      <c r="A1055">
        <f>VLOOKUP(C1055,[1]CBRO2015!B:AK,3,0)</f>
        <v>4167</v>
      </c>
      <c r="B1055" t="str">
        <f>VLOOKUP(C1055,[1]CBRO2015!B:AK,7,0)</f>
        <v>Turdidae</v>
      </c>
      <c r="C1055" t="s">
        <v>247</v>
      </c>
      <c r="D1055">
        <v>1</v>
      </c>
      <c r="L1055" t="s">
        <v>581</v>
      </c>
      <c r="M1055" t="s">
        <v>331</v>
      </c>
      <c r="R1055" t="s">
        <v>511</v>
      </c>
      <c r="S1055" t="str">
        <f>VLOOKUP(C1055,[1]CBRO2015!B:AK,2,0)</f>
        <v>sabiá-coleira</v>
      </c>
      <c r="T1055" t="str">
        <f>VLOOKUP(C1055,[1]CBRO2015!B:AK,25,0)</f>
        <v>M</v>
      </c>
      <c r="U1055" t="str">
        <f>VLOOKUP(C1055,[1]CBRO2015!B:AK,32,0)</f>
        <v>F</v>
      </c>
      <c r="V1055">
        <f>VLOOKUP(C1055,[1]CBRO2015!B:AK,33,0)</f>
        <v>0</v>
      </c>
      <c r="W1055">
        <f>VLOOKUP(C1055,[1]CBRO2015!B:AK,34,0)</f>
        <v>0</v>
      </c>
      <c r="X1055">
        <f>VLOOKUP(C1055,[2]matriz_atualizada!A:AK,10,0)</f>
        <v>0</v>
      </c>
      <c r="Y1055" t="str">
        <f>VLOOKUP(C1055,[2]matriz_atualizada!A:AK,9,0)</f>
        <v>LC</v>
      </c>
    </row>
    <row r="1056" spans="1:25" hidden="1" x14ac:dyDescent="0.25">
      <c r="A1056">
        <f>VLOOKUP(C1056,[1]CBRO2015!B:AK,3,0)</f>
        <v>4179</v>
      </c>
      <c r="B1056" t="str">
        <f>VLOOKUP(C1056,[1]CBRO2015!B:AK,7,0)</f>
        <v>Mimidae</v>
      </c>
      <c r="C1056" t="s">
        <v>248</v>
      </c>
      <c r="D1056">
        <v>1</v>
      </c>
      <c r="L1056" t="s">
        <v>581</v>
      </c>
      <c r="M1056" t="s">
        <v>331</v>
      </c>
      <c r="R1056" t="s">
        <v>511</v>
      </c>
      <c r="S1056" t="str">
        <f>VLOOKUP(C1056,[1]CBRO2015!B:AK,2,0)</f>
        <v>sabiá-do-campo</v>
      </c>
      <c r="T1056" t="str">
        <f>VLOOKUP(C1056,[1]CBRO2015!B:AK,25,0)</f>
        <v>L</v>
      </c>
      <c r="U1056" t="str">
        <f>VLOOKUP(C1056,[1]CBRO2015!B:AK,32,0)</f>
        <v>N</v>
      </c>
      <c r="V1056">
        <f>VLOOKUP(C1056,[1]CBRO2015!B:AK,33,0)</f>
        <v>0</v>
      </c>
      <c r="W1056">
        <f>VLOOKUP(C1056,[1]CBRO2015!B:AK,34,0)</f>
        <v>0</v>
      </c>
      <c r="X1056">
        <f>VLOOKUP(C1056,[2]matriz_atualizada!A:AK,10,0)</f>
        <v>0</v>
      </c>
      <c r="Y1056" t="str">
        <f>VLOOKUP(C1056,[2]matriz_atualizada!A:AK,9,0)</f>
        <v>LC</v>
      </c>
    </row>
    <row r="1057" spans="1:25" hidden="1" x14ac:dyDescent="0.25">
      <c r="A1057">
        <f>VLOOKUP(C1057,[1]CBRO2015!B:AK,3,0)</f>
        <v>4882</v>
      </c>
      <c r="B1057" t="str">
        <f>VLOOKUP(C1057,[1]CBRO2015!B:AK,7,0)</f>
        <v>Estrildidae</v>
      </c>
      <c r="C1057" t="s">
        <v>249</v>
      </c>
      <c r="D1057">
        <v>1</v>
      </c>
      <c r="L1057" t="s">
        <v>581</v>
      </c>
      <c r="M1057" t="s">
        <v>331</v>
      </c>
      <c r="R1057" t="s">
        <v>511</v>
      </c>
      <c r="S1057" t="str">
        <f>VLOOKUP(C1057,[1]CBRO2015!B:AK,2,0)</f>
        <v>bico-de-lacre</v>
      </c>
      <c r="T1057" t="str">
        <f>VLOOKUP(C1057,[1]CBRO2015!B:AK,25,0)</f>
        <v>L</v>
      </c>
      <c r="U1057" t="str">
        <f>VLOOKUP(C1057,[1]CBRO2015!B:AK,32,0)</f>
        <v>N</v>
      </c>
      <c r="V1057" t="str">
        <f>VLOOKUP(C1057,[1]CBRO2015!B:AK,33,0)</f>
        <v>Exo</v>
      </c>
      <c r="W1057">
        <f>VLOOKUP(C1057,[1]CBRO2015!B:AK,34,0)</f>
        <v>0</v>
      </c>
      <c r="X1057">
        <f>VLOOKUP(C1057,[2]matriz_atualizada!A:AK,10,0)</f>
        <v>0</v>
      </c>
      <c r="Y1057" t="str">
        <f>VLOOKUP(C1057,[2]matriz_atualizada!A:AK,9,0)</f>
        <v>LC</v>
      </c>
    </row>
    <row r="1058" spans="1:25" hidden="1" x14ac:dyDescent="0.25">
      <c r="A1058">
        <f>VLOOKUP(C1058,[1]CBRO2015!B:AK,3,0)</f>
        <v>4886</v>
      </c>
      <c r="B1058" t="str">
        <f>VLOOKUP(C1058,[1]CBRO2015!B:AK,7,0)</f>
        <v>Passeridae</v>
      </c>
      <c r="C1058" t="s">
        <v>250</v>
      </c>
      <c r="D1058">
        <v>1</v>
      </c>
      <c r="L1058" t="s">
        <v>581</v>
      </c>
      <c r="M1058" t="s">
        <v>331</v>
      </c>
      <c r="R1058" t="s">
        <v>511</v>
      </c>
      <c r="S1058" t="str">
        <f>VLOOKUP(C1058,[1]CBRO2015!B:AK,2,0)</f>
        <v>pardal</v>
      </c>
      <c r="T1058" t="str">
        <f>VLOOKUP(C1058,[1]CBRO2015!B:AK,25,0)</f>
        <v>L</v>
      </c>
      <c r="U1058" t="str">
        <f>VLOOKUP(C1058,[1]CBRO2015!B:AK,32,0)</f>
        <v>N</v>
      </c>
      <c r="V1058" t="str">
        <f>VLOOKUP(C1058,[1]CBRO2015!B:AK,33,0)</f>
        <v>Exo</v>
      </c>
      <c r="W1058">
        <f>VLOOKUP(C1058,[1]CBRO2015!B:AK,34,0)</f>
        <v>0</v>
      </c>
      <c r="X1058">
        <f>VLOOKUP(C1058,[2]matriz_atualizada!A:AK,10,0)</f>
        <v>0</v>
      </c>
      <c r="Y1058" t="str">
        <f>VLOOKUP(C1058,[2]matriz_atualizada!A:AK,9,0)</f>
        <v>LC</v>
      </c>
    </row>
    <row r="1059" spans="1:25" hidden="1" x14ac:dyDescent="0.25">
      <c r="A1059">
        <f>VLOOKUP(C1059,[1]CBRO2015!B:AK,3,0)</f>
        <v>4187</v>
      </c>
      <c r="B1059" t="str">
        <f>VLOOKUP(C1059,[1]CBRO2015!B:AK,7,0)</f>
        <v>Motacillidae</v>
      </c>
      <c r="C1059" t="s">
        <v>251</v>
      </c>
      <c r="D1059">
        <v>1</v>
      </c>
      <c r="L1059" t="s">
        <v>581</v>
      </c>
      <c r="M1059" t="s">
        <v>331</v>
      </c>
      <c r="R1059" t="s">
        <v>511</v>
      </c>
      <c r="S1059" t="str">
        <f>VLOOKUP(C1059,[1]CBRO2015!B:AK,2,0)</f>
        <v>caminheiro-zumbidor</v>
      </c>
      <c r="T1059" t="str">
        <f>VLOOKUP(C1059,[1]CBRO2015!B:AK,25,0)</f>
        <v>L</v>
      </c>
      <c r="U1059" t="str">
        <f>VLOOKUP(C1059,[1]CBRO2015!B:AK,32,0)</f>
        <v>N</v>
      </c>
      <c r="V1059">
        <f>VLOOKUP(C1059,[1]CBRO2015!B:AK,33,0)</f>
        <v>0</v>
      </c>
      <c r="W1059">
        <f>VLOOKUP(C1059,[1]CBRO2015!B:AK,34,0)</f>
        <v>0</v>
      </c>
      <c r="X1059" t="e">
        <f>VLOOKUP(C1059,[2]matriz_atualizada!A:AK,10,0)</f>
        <v>#N/A</v>
      </c>
      <c r="Y1059" t="e">
        <f>VLOOKUP(C1059,[2]matriz_atualizada!A:AK,9,0)</f>
        <v>#N/A</v>
      </c>
    </row>
    <row r="1060" spans="1:25" hidden="1" x14ac:dyDescent="0.25">
      <c r="A1060">
        <f>VLOOKUP(C1060,[1]CBRO2015!B:AK,3,0)</f>
        <v>4840</v>
      </c>
      <c r="B1060" t="str">
        <f>VLOOKUP(C1060,[1]CBRO2015!B:AK,7,0)</f>
        <v>Fringillidae</v>
      </c>
      <c r="C1060" t="s">
        <v>252</v>
      </c>
      <c r="D1060">
        <v>1</v>
      </c>
      <c r="L1060" t="s">
        <v>581</v>
      </c>
      <c r="M1060" t="s">
        <v>331</v>
      </c>
      <c r="R1060" t="s">
        <v>511</v>
      </c>
      <c r="S1060" t="str">
        <f>VLOOKUP(C1060,[1]CBRO2015!B:AK,2,0)</f>
        <v>pintassilgo</v>
      </c>
      <c r="T1060" t="str">
        <f>VLOOKUP(C1060,[1]CBRO2015!B:AK,25,0)</f>
        <v>L</v>
      </c>
      <c r="U1060" t="str">
        <f>VLOOKUP(C1060,[1]CBRO2015!B:AK,32,0)</f>
        <v>N</v>
      </c>
      <c r="V1060">
        <f>VLOOKUP(C1060,[1]CBRO2015!B:AK,33,0)</f>
        <v>0</v>
      </c>
      <c r="W1060">
        <f>VLOOKUP(C1060,[1]CBRO2015!B:AK,34,0)</f>
        <v>0</v>
      </c>
      <c r="X1060">
        <f>VLOOKUP(C1060,[2]matriz_atualizada!A:AK,10,0)</f>
        <v>0</v>
      </c>
      <c r="Y1060" t="str">
        <f>VLOOKUP(C1060,[2]matriz_atualizada!A:AK,9,0)</f>
        <v>LC</v>
      </c>
    </row>
    <row r="1061" spans="1:25" hidden="1" x14ac:dyDescent="0.25">
      <c r="A1061">
        <f>VLOOKUP(C1061,[1]CBRO2015!B:AK,3,0)</f>
        <v>4860</v>
      </c>
      <c r="B1061" t="str">
        <f>VLOOKUP(C1061,[1]CBRO2015!B:AK,7,0)</f>
        <v>Fringillidae</v>
      </c>
      <c r="C1061" t="s">
        <v>430</v>
      </c>
      <c r="D1061">
        <v>1</v>
      </c>
      <c r="L1061" t="s">
        <v>581</v>
      </c>
      <c r="M1061" t="s">
        <v>331</v>
      </c>
      <c r="R1061" t="s">
        <v>511</v>
      </c>
      <c r="S1061" t="str">
        <f>VLOOKUP(C1061,[1]CBRO2015!B:AK,2,0)</f>
        <v>gaturamo-rei</v>
      </c>
      <c r="T1061" t="str">
        <f>VLOOKUP(C1061,[1]CBRO2015!B:AK,25,0)</f>
        <v>L</v>
      </c>
      <c r="U1061" t="str">
        <f>VLOOKUP(C1061,[1]CBRO2015!B:AK,32,0)</f>
        <v>F</v>
      </c>
      <c r="V1061">
        <f>VLOOKUP(C1061,[1]CBRO2015!B:AK,33,0)</f>
        <v>0</v>
      </c>
      <c r="W1061">
        <f>VLOOKUP(C1061,[1]CBRO2015!B:AK,34,0)</f>
        <v>0</v>
      </c>
      <c r="X1061" t="e">
        <f>VLOOKUP(C1061,[2]matriz_atualizada!A:AK,10,0)</f>
        <v>#N/A</v>
      </c>
      <c r="Y1061" t="e">
        <f>VLOOKUP(C1061,[2]matriz_atualizada!A:AK,9,0)</f>
        <v>#N/A</v>
      </c>
    </row>
    <row r="1062" spans="1:25" hidden="1" x14ac:dyDescent="0.25">
      <c r="A1062">
        <f>VLOOKUP(C1062,[1]CBRO2015!B:AK,3,0)</f>
        <v>4877</v>
      </c>
      <c r="B1062" t="str">
        <f>VLOOKUP(C1062,[1]CBRO2015!B:AK,7,0)</f>
        <v>Fringillidae</v>
      </c>
      <c r="C1062" t="s">
        <v>431</v>
      </c>
      <c r="D1062">
        <v>1</v>
      </c>
      <c r="L1062" t="s">
        <v>581</v>
      </c>
      <c r="M1062" t="s">
        <v>331</v>
      </c>
      <c r="R1062" t="s">
        <v>511</v>
      </c>
      <c r="S1062" t="str">
        <f>VLOOKUP(C1062,[1]CBRO2015!B:AK,2,0)</f>
        <v>gaturamo-bandeira</v>
      </c>
      <c r="T1062" t="str">
        <f>VLOOKUP(C1062,[1]CBRO2015!B:AK,25,0)</f>
        <v>M</v>
      </c>
      <c r="U1062" t="str">
        <f>VLOOKUP(C1062,[1]CBRO2015!B:AK,32,0)</f>
        <v>F</v>
      </c>
      <c r="V1062">
        <f>VLOOKUP(C1062,[1]CBRO2015!B:AK,33,0)</f>
        <v>0</v>
      </c>
      <c r="W1062">
        <f>VLOOKUP(C1062,[1]CBRO2015!B:AK,34,0)</f>
        <v>0</v>
      </c>
      <c r="X1062">
        <f>VLOOKUP(C1062,[2]matriz_atualizada!A:AK,10,0)</f>
        <v>0</v>
      </c>
      <c r="Y1062" t="str">
        <f>VLOOKUP(C1062,[2]matriz_atualizada!A:AK,9,0)</f>
        <v>LC</v>
      </c>
    </row>
    <row r="1063" spans="1:25" hidden="1" x14ac:dyDescent="0.25">
      <c r="A1063">
        <f>VLOOKUP(C1063,[1]CBRO2015!B:AK,3,0)</f>
        <v>4847</v>
      </c>
      <c r="B1063" t="str">
        <f>VLOOKUP(C1063,[1]CBRO2015!B:AK,7,0)</f>
        <v>Fringillidae</v>
      </c>
      <c r="C1063" t="s">
        <v>253</v>
      </c>
      <c r="D1063">
        <v>1</v>
      </c>
      <c r="L1063" t="s">
        <v>581</v>
      </c>
      <c r="M1063" t="s">
        <v>331</v>
      </c>
      <c r="R1063" t="s">
        <v>511</v>
      </c>
      <c r="S1063" t="str">
        <f>VLOOKUP(C1063,[1]CBRO2015!B:AK,2,0)</f>
        <v>fim-fim</v>
      </c>
      <c r="T1063" t="str">
        <f>VLOOKUP(C1063,[1]CBRO2015!B:AK,25,0)</f>
        <v>L</v>
      </c>
      <c r="U1063" t="str">
        <f>VLOOKUP(C1063,[1]CBRO2015!B:AK,32,0)</f>
        <v>F</v>
      </c>
      <c r="V1063">
        <f>VLOOKUP(C1063,[1]CBRO2015!B:AK,33,0)</f>
        <v>0</v>
      </c>
      <c r="W1063">
        <f>VLOOKUP(C1063,[1]CBRO2015!B:AK,34,0)</f>
        <v>0</v>
      </c>
      <c r="X1063">
        <f>VLOOKUP(C1063,[2]matriz_atualizada!A:AK,10,0)</f>
        <v>0</v>
      </c>
      <c r="Y1063" t="str">
        <f>VLOOKUP(C1063,[2]matriz_atualizada!A:AK,9,0)</f>
        <v>LC</v>
      </c>
    </row>
    <row r="1064" spans="1:25" hidden="1" x14ac:dyDescent="0.25">
      <c r="A1064">
        <f>VLOOKUP(C1064,[1]CBRO2015!B:AK,3,0)</f>
        <v>4853</v>
      </c>
      <c r="B1064" t="str">
        <f>VLOOKUP(C1064,[1]CBRO2015!B:AK,7,0)</f>
        <v>Fringillidae</v>
      </c>
      <c r="C1064" t="s">
        <v>254</v>
      </c>
      <c r="D1064">
        <v>1</v>
      </c>
      <c r="L1064" t="s">
        <v>581</v>
      </c>
      <c r="M1064" t="s">
        <v>331</v>
      </c>
      <c r="R1064" t="s">
        <v>511</v>
      </c>
      <c r="S1064" t="str">
        <f>VLOOKUP(C1064,[1]CBRO2015!B:AK,2,0)</f>
        <v>gaturamo</v>
      </c>
      <c r="T1064" t="str">
        <f>VLOOKUP(C1064,[1]CBRO2015!B:AK,25,0)</f>
        <v>L</v>
      </c>
      <c r="U1064" t="str">
        <f>VLOOKUP(C1064,[1]CBRO2015!B:AK,32,0)</f>
        <v>F</v>
      </c>
      <c r="V1064">
        <f>VLOOKUP(C1064,[1]CBRO2015!B:AK,33,0)</f>
        <v>0</v>
      </c>
      <c r="W1064">
        <f>VLOOKUP(C1064,[1]CBRO2015!B:AK,34,0)</f>
        <v>0</v>
      </c>
      <c r="X1064">
        <f>VLOOKUP(C1064,[2]matriz_atualizada!A:AK,10,0)</f>
        <v>0</v>
      </c>
      <c r="Y1064" t="str">
        <f>VLOOKUP(C1064,[2]matriz_atualizada!A:AK,9,0)</f>
        <v>LC</v>
      </c>
    </row>
    <row r="1065" spans="1:25" hidden="1" x14ac:dyDescent="0.25">
      <c r="A1065">
        <f>VLOOKUP(C1065,[1]CBRO2015!B:AK,3,0)</f>
        <v>4207</v>
      </c>
      <c r="B1065" t="str">
        <f>VLOOKUP(C1065,[1]CBRO2015!B:AK,7,0)</f>
        <v>Passerellidae</v>
      </c>
      <c r="C1065" t="s">
        <v>255</v>
      </c>
      <c r="D1065">
        <v>1</v>
      </c>
      <c r="L1065" t="s">
        <v>581</v>
      </c>
      <c r="M1065" t="s">
        <v>331</v>
      </c>
      <c r="R1065" t="s">
        <v>511</v>
      </c>
      <c r="S1065" t="str">
        <f>VLOOKUP(C1065,[1]CBRO2015!B:AK,2,0)</f>
        <v>tico-tico-do-campo</v>
      </c>
      <c r="T1065" t="str">
        <f>VLOOKUP(C1065,[1]CBRO2015!B:AK,25,0)</f>
        <v>L</v>
      </c>
      <c r="U1065" t="str">
        <f>VLOOKUP(C1065,[1]CBRO2015!B:AK,32,0)</f>
        <v>N</v>
      </c>
      <c r="V1065">
        <f>VLOOKUP(C1065,[1]CBRO2015!B:AK,33,0)</f>
        <v>0</v>
      </c>
      <c r="W1065">
        <f>VLOOKUP(C1065,[1]CBRO2015!B:AK,34,0)</f>
        <v>0</v>
      </c>
      <c r="X1065">
        <f>VLOOKUP(C1065,[2]matriz_atualizada!A:AK,10,0)</f>
        <v>0</v>
      </c>
      <c r="Y1065" t="str">
        <f>VLOOKUP(C1065,[2]matriz_atualizada!A:AK,9,0)</f>
        <v>LC</v>
      </c>
    </row>
    <row r="1066" spans="1:25" hidden="1" x14ac:dyDescent="0.25">
      <c r="A1066">
        <f>VLOOKUP(C1066,[1]CBRO2015!B:AK,3,0)</f>
        <v>4220</v>
      </c>
      <c r="B1066" t="str">
        <f>VLOOKUP(C1066,[1]CBRO2015!B:AK,7,0)</f>
        <v>Passerellidae</v>
      </c>
      <c r="C1066" t="s">
        <v>432</v>
      </c>
      <c r="D1066">
        <v>1</v>
      </c>
      <c r="L1066" t="s">
        <v>581</v>
      </c>
      <c r="M1066" t="s">
        <v>331</v>
      </c>
      <c r="R1066" t="s">
        <v>511</v>
      </c>
      <c r="S1066" t="str">
        <f>VLOOKUP(C1066,[1]CBRO2015!B:AK,2,0)</f>
        <v>tico-tico-do-mato</v>
      </c>
      <c r="T1066" t="str">
        <f>VLOOKUP(C1066,[1]CBRO2015!B:AK,25,0)</f>
        <v>M</v>
      </c>
      <c r="U1066" t="str">
        <f>VLOOKUP(C1066,[1]CBRO2015!B:AK,32,0)</f>
        <v>F</v>
      </c>
      <c r="V1066">
        <f>VLOOKUP(C1066,[1]CBRO2015!B:AK,33,0)</f>
        <v>1</v>
      </c>
      <c r="W1066">
        <f>VLOOKUP(C1066,[1]CBRO2015!B:AK,34,0)</f>
        <v>0</v>
      </c>
      <c r="X1066">
        <f>VLOOKUP(C1066,[2]matriz_atualizada!A:AK,10,0)</f>
        <v>0</v>
      </c>
      <c r="Y1066" t="str">
        <f>VLOOKUP(C1066,[2]matriz_atualizada!A:AK,9,0)</f>
        <v>LC</v>
      </c>
    </row>
    <row r="1067" spans="1:25" hidden="1" x14ac:dyDescent="0.25">
      <c r="A1067">
        <f>VLOOKUP(C1067,[1]CBRO2015!B:AK,3,0)</f>
        <v>4198</v>
      </c>
      <c r="B1067" t="str">
        <f>VLOOKUP(C1067,[1]CBRO2015!B:AK,7,0)</f>
        <v>Passerellidae</v>
      </c>
      <c r="C1067" t="s">
        <v>256</v>
      </c>
      <c r="D1067">
        <v>1</v>
      </c>
      <c r="L1067" t="s">
        <v>581</v>
      </c>
      <c r="M1067" t="s">
        <v>331</v>
      </c>
      <c r="R1067" t="s">
        <v>511</v>
      </c>
      <c r="S1067" t="str">
        <f>VLOOKUP(C1067,[1]CBRO2015!B:AK,2,0)</f>
        <v>tico-tico</v>
      </c>
      <c r="T1067" t="str">
        <f>VLOOKUP(C1067,[1]CBRO2015!B:AK,25,0)</f>
        <v>L</v>
      </c>
      <c r="U1067" t="str">
        <f>VLOOKUP(C1067,[1]CBRO2015!B:AK,32,0)</f>
        <v>N</v>
      </c>
      <c r="V1067">
        <f>VLOOKUP(C1067,[1]CBRO2015!B:AK,33,0)</f>
        <v>0</v>
      </c>
      <c r="W1067">
        <f>VLOOKUP(C1067,[1]CBRO2015!B:AK,34,0)</f>
        <v>0</v>
      </c>
      <c r="X1067">
        <f>VLOOKUP(C1067,[2]matriz_atualizada!A:AK,10,0)</f>
        <v>0</v>
      </c>
      <c r="Y1067" t="str">
        <f>VLOOKUP(C1067,[2]matriz_atualizada!A:AK,9,0)</f>
        <v>LC</v>
      </c>
    </row>
    <row r="1068" spans="1:25" hidden="1" x14ac:dyDescent="0.25">
      <c r="A1068">
        <f>VLOOKUP(C1068,[1]CBRO2015!B:AK,3,0)</f>
        <v>4370</v>
      </c>
      <c r="B1068" t="str">
        <f>VLOOKUP(C1068,[1]CBRO2015!B:AK,7,0)</f>
        <v>Icteridae</v>
      </c>
      <c r="C1068" t="s">
        <v>257</v>
      </c>
      <c r="D1068">
        <v>1</v>
      </c>
      <c r="L1068" t="s">
        <v>581</v>
      </c>
      <c r="M1068" t="s">
        <v>331</v>
      </c>
      <c r="R1068" t="s">
        <v>511</v>
      </c>
      <c r="S1068" t="str">
        <f>VLOOKUP(C1068,[1]CBRO2015!B:AK,2,0)</f>
        <v>polícia-inglesa-do-sul</v>
      </c>
      <c r="T1068" t="str">
        <f>VLOOKUP(C1068,[1]CBRO2015!B:AK,25,0)</f>
        <v>L</v>
      </c>
      <c r="U1068" t="str">
        <f>VLOOKUP(C1068,[1]CBRO2015!B:AK,32,0)</f>
        <v>N</v>
      </c>
      <c r="V1068">
        <f>VLOOKUP(C1068,[1]CBRO2015!B:AK,33,0)</f>
        <v>0</v>
      </c>
      <c r="W1068">
        <f>VLOOKUP(C1068,[1]CBRO2015!B:AK,34,0)</f>
        <v>0</v>
      </c>
      <c r="X1068" t="e">
        <f>VLOOKUP(C1068,[2]matriz_atualizada!A:AK,10,0)</f>
        <v>#N/A</v>
      </c>
      <c r="Y1068" t="e">
        <f>VLOOKUP(C1068,[2]matriz_atualizada!A:AK,9,0)</f>
        <v>#N/A</v>
      </c>
    </row>
    <row r="1069" spans="1:25" hidden="1" x14ac:dyDescent="0.25">
      <c r="A1069">
        <f>VLOOKUP(C1069,[1]CBRO2015!B:AK,3,0)</f>
        <v>4284</v>
      </c>
      <c r="B1069" t="str">
        <f>VLOOKUP(C1069,[1]CBRO2015!B:AK,7,0)</f>
        <v>Icteridae</v>
      </c>
      <c r="C1069" t="s">
        <v>78</v>
      </c>
      <c r="D1069">
        <v>1</v>
      </c>
      <c r="L1069" t="s">
        <v>581</v>
      </c>
      <c r="M1069" t="s">
        <v>331</v>
      </c>
      <c r="R1069" t="s">
        <v>511</v>
      </c>
      <c r="S1069" t="str">
        <f>VLOOKUP(C1069,[1]CBRO2015!B:AK,2,0)</f>
        <v>japu</v>
      </c>
      <c r="T1069" t="str">
        <f>VLOOKUP(C1069,[1]CBRO2015!B:AK,25,0)</f>
        <v>M</v>
      </c>
      <c r="U1069" t="str">
        <f>VLOOKUP(C1069,[1]CBRO2015!B:AK,32,0)</f>
        <v>F</v>
      </c>
      <c r="V1069">
        <f>VLOOKUP(C1069,[1]CBRO2015!B:AK,33,0)</f>
        <v>0</v>
      </c>
      <c r="W1069">
        <f>VLOOKUP(C1069,[1]CBRO2015!B:AK,34,0)</f>
        <v>0</v>
      </c>
      <c r="X1069">
        <f>VLOOKUP(C1069,[2]matriz_atualizada!A:AK,10,0)</f>
        <v>0</v>
      </c>
      <c r="Y1069" t="str">
        <f>VLOOKUP(C1069,[2]matriz_atualizada!A:AK,9,0)</f>
        <v>LC</v>
      </c>
    </row>
    <row r="1070" spans="1:25" x14ac:dyDescent="0.25">
      <c r="A1070">
        <f>VLOOKUP(C1070,[1]CBRO2015!B:AK,3,0)</f>
        <v>4313</v>
      </c>
      <c r="B1070" t="str">
        <f>VLOOKUP(C1070,[1]CBRO2015!B:AK,7,0)</f>
        <v>Icteridae</v>
      </c>
      <c r="C1070" t="s">
        <v>259</v>
      </c>
      <c r="D1070">
        <v>1</v>
      </c>
      <c r="L1070" t="s">
        <v>581</v>
      </c>
      <c r="M1070" t="s">
        <v>331</v>
      </c>
      <c r="R1070" t="s">
        <v>511</v>
      </c>
      <c r="S1070" t="str">
        <f>VLOOKUP(C1070,[1]CBRO2015!B:AK,2,0)</f>
        <v>corrupião</v>
      </c>
      <c r="T1070" t="str">
        <f>VLOOKUP(C1070,[1]CBRO2015!B:AK,25,0)</f>
        <v>?</v>
      </c>
      <c r="U1070" t="str">
        <f>VLOOKUP(C1070,[1]CBRO2015!B:AK,32,0)</f>
        <v>F</v>
      </c>
      <c r="V1070">
        <f>VLOOKUP(C1070,[1]CBRO2015!B:AK,33,0)</f>
        <v>0</v>
      </c>
      <c r="W1070">
        <f>VLOOKUP(C1070,[1]CBRO2015!B:AK,34,0)</f>
        <v>0</v>
      </c>
      <c r="X1070">
        <f>VLOOKUP(C1070,[2]matriz_atualizada!A:AK,10,0)</f>
        <v>0</v>
      </c>
      <c r="Y1070" t="str">
        <f>VLOOKUP(C1070,[2]matriz_atualizada!A:AK,9,0)</f>
        <v>LC</v>
      </c>
    </row>
    <row r="1071" spans="1:25" hidden="1" x14ac:dyDescent="0.25">
      <c r="A1071">
        <f>VLOOKUP(C1071,[1]CBRO2015!B:AK,3,0)</f>
        <v>4305</v>
      </c>
      <c r="B1071" t="str">
        <f>VLOOKUP(C1071,[1]CBRO2015!B:AK,7,0)</f>
        <v>Icteridae</v>
      </c>
      <c r="C1071" t="s">
        <v>260</v>
      </c>
      <c r="D1071">
        <v>1</v>
      </c>
      <c r="L1071" t="s">
        <v>581</v>
      </c>
      <c r="M1071" t="s">
        <v>331</v>
      </c>
      <c r="R1071" t="s">
        <v>511</v>
      </c>
      <c r="S1071" t="str">
        <f>VLOOKUP(C1071,[1]CBRO2015!B:AK,2,0)</f>
        <v>encontro</v>
      </c>
      <c r="T1071" t="str">
        <f>VLOOKUP(C1071,[1]CBRO2015!B:AK,25,0)</f>
        <v>M</v>
      </c>
      <c r="U1071" t="str">
        <f>VLOOKUP(C1071,[1]CBRO2015!B:AK,32,0)</f>
        <v>F</v>
      </c>
      <c r="V1071">
        <f>VLOOKUP(C1071,[1]CBRO2015!B:AK,33,0)</f>
        <v>0</v>
      </c>
      <c r="W1071">
        <f>VLOOKUP(C1071,[1]CBRO2015!B:AK,34,0)</f>
        <v>0</v>
      </c>
      <c r="X1071">
        <f>VLOOKUP(C1071,[2]matriz_atualizada!A:AK,10,0)</f>
        <v>0</v>
      </c>
      <c r="Y1071" t="str">
        <f>VLOOKUP(C1071,[2]matriz_atualizada!A:AK,9,0)</f>
        <v>LC</v>
      </c>
    </row>
    <row r="1072" spans="1:25" hidden="1" x14ac:dyDescent="0.25">
      <c r="A1072">
        <f>VLOOKUP(C1072,[1]CBRO2015!B:AK,3,0)</f>
        <v>4361</v>
      </c>
      <c r="B1072" t="str">
        <f>VLOOKUP(C1072,[1]CBRO2015!B:AK,7,0)</f>
        <v>Icteridae</v>
      </c>
      <c r="C1072" t="s">
        <v>262</v>
      </c>
      <c r="D1072">
        <v>1</v>
      </c>
      <c r="L1072" t="s">
        <v>581</v>
      </c>
      <c r="M1072" t="s">
        <v>331</v>
      </c>
      <c r="R1072" t="s">
        <v>511</v>
      </c>
      <c r="S1072" t="str">
        <f>VLOOKUP(C1072,[1]CBRO2015!B:AK,2,0)</f>
        <v>chupim</v>
      </c>
      <c r="T1072" t="str">
        <f>VLOOKUP(C1072,[1]CBRO2015!B:AK,25,0)</f>
        <v>L</v>
      </c>
      <c r="U1072" t="str">
        <f>VLOOKUP(C1072,[1]CBRO2015!B:AK,32,0)</f>
        <v>F</v>
      </c>
      <c r="V1072">
        <f>VLOOKUP(C1072,[1]CBRO2015!B:AK,33,0)</f>
        <v>0</v>
      </c>
      <c r="W1072">
        <f>VLOOKUP(C1072,[1]CBRO2015!B:AK,34,0)</f>
        <v>0</v>
      </c>
      <c r="X1072">
        <f>VLOOKUP(C1072,[2]matriz_atualizada!A:AK,10,0)</f>
        <v>0</v>
      </c>
      <c r="Y1072" t="str">
        <f>VLOOKUP(C1072,[2]matriz_atualizada!A:AK,9,0)</f>
        <v>LC</v>
      </c>
    </row>
    <row r="1073" spans="1:25" hidden="1" x14ac:dyDescent="0.25">
      <c r="A1073">
        <f>VLOOKUP(C1073,[1]CBRO2015!B:AK,3,0)</f>
        <v>4328</v>
      </c>
      <c r="B1073" t="str">
        <f>VLOOKUP(C1073,[1]CBRO2015!B:AK,7,0)</f>
        <v>Icteridae</v>
      </c>
      <c r="C1073" t="s">
        <v>263</v>
      </c>
      <c r="D1073">
        <v>1</v>
      </c>
      <c r="L1073" t="s">
        <v>581</v>
      </c>
      <c r="M1073" t="s">
        <v>331</v>
      </c>
      <c r="R1073" t="s">
        <v>511</v>
      </c>
      <c r="S1073" t="str">
        <f>VLOOKUP(C1073,[1]CBRO2015!B:AK,2,0)</f>
        <v>pássaro-preto</v>
      </c>
      <c r="T1073" t="str">
        <f>VLOOKUP(C1073,[1]CBRO2015!B:AK,25,0)</f>
        <v>L</v>
      </c>
      <c r="U1073" t="str">
        <f>VLOOKUP(C1073,[1]CBRO2015!B:AK,32,0)</f>
        <v>N</v>
      </c>
      <c r="V1073">
        <f>VLOOKUP(C1073,[1]CBRO2015!B:AK,33,0)</f>
        <v>0</v>
      </c>
      <c r="W1073">
        <f>VLOOKUP(C1073,[1]CBRO2015!B:AK,34,0)</f>
        <v>0</v>
      </c>
      <c r="X1073">
        <f>VLOOKUP(C1073,[2]matriz_atualizada!A:AK,10,0)</f>
        <v>0</v>
      </c>
      <c r="Y1073" t="str">
        <f>VLOOKUP(C1073,[2]matriz_atualizada!A:AK,9,0)</f>
        <v>LC</v>
      </c>
    </row>
    <row r="1074" spans="1:25" hidden="1" x14ac:dyDescent="0.25">
      <c r="A1074">
        <f>VLOOKUP(C1074,[1]CBRO2015!B:AK,3,0)</f>
        <v>4336</v>
      </c>
      <c r="B1074" t="str">
        <f>VLOOKUP(C1074,[1]CBRO2015!B:AK,7,0)</f>
        <v>Icteridae</v>
      </c>
      <c r="C1074" t="s">
        <v>264</v>
      </c>
      <c r="D1074">
        <v>1</v>
      </c>
      <c r="L1074" t="s">
        <v>581</v>
      </c>
      <c r="M1074" t="s">
        <v>331</v>
      </c>
      <c r="R1074" t="s">
        <v>511</v>
      </c>
      <c r="S1074" t="str">
        <f>VLOOKUP(C1074,[1]CBRO2015!B:AK,2,0)</f>
        <v>carretão</v>
      </c>
      <c r="T1074" t="str">
        <f>VLOOKUP(C1074,[1]CBRO2015!B:AK,25,0)</f>
        <v>M</v>
      </c>
      <c r="U1074" t="str">
        <f>VLOOKUP(C1074,[1]CBRO2015!B:AK,32,0)</f>
        <v>A</v>
      </c>
      <c r="V1074">
        <f>VLOOKUP(C1074,[1]CBRO2015!B:AK,33,0)</f>
        <v>0</v>
      </c>
      <c r="W1074">
        <f>VLOOKUP(C1074,[1]CBRO2015!B:AK,34,0)</f>
        <v>0</v>
      </c>
      <c r="X1074" t="e">
        <f>VLOOKUP(C1074,[2]matriz_atualizada!A:AK,10,0)</f>
        <v>#N/A</v>
      </c>
      <c r="Y1074" t="e">
        <f>VLOOKUP(C1074,[2]matriz_atualizada!A:AK,9,0)</f>
        <v>#N/A</v>
      </c>
    </row>
    <row r="1075" spans="1:25" hidden="1" x14ac:dyDescent="0.25">
      <c r="A1075">
        <f>VLOOKUP(C1075,[1]CBRO2015!B:AK,3,0)</f>
        <v>4343</v>
      </c>
      <c r="B1075" t="str">
        <f>VLOOKUP(C1075,[1]CBRO2015!B:AK,7,0)</f>
        <v>Icteridae</v>
      </c>
      <c r="C1075" t="s">
        <v>525</v>
      </c>
      <c r="D1075">
        <v>1</v>
      </c>
      <c r="L1075" t="s">
        <v>581</v>
      </c>
      <c r="M1075" t="s">
        <v>331</v>
      </c>
      <c r="R1075" t="s">
        <v>511</v>
      </c>
      <c r="S1075" t="str">
        <f>VLOOKUP(C1075,[1]CBRO2015!B:AK,2,0)</f>
        <v>garibaldi</v>
      </c>
      <c r="T1075" t="str">
        <f>VLOOKUP(C1075,[1]CBRO2015!B:AK,25,0)</f>
        <v>L</v>
      </c>
      <c r="U1075" t="str">
        <f>VLOOKUP(C1075,[1]CBRO2015!B:AK,32,0)</f>
        <v>N</v>
      </c>
      <c r="V1075">
        <f>VLOOKUP(C1075,[1]CBRO2015!B:AK,33,0)</f>
        <v>0</v>
      </c>
      <c r="W1075">
        <f>VLOOKUP(C1075,[1]CBRO2015!B:AK,34,0)</f>
        <v>0</v>
      </c>
      <c r="X1075">
        <f>VLOOKUP(C1075,[2]matriz_atualizada!A:AK,10,0)</f>
        <v>0</v>
      </c>
      <c r="Y1075" t="str">
        <f>VLOOKUP(C1075,[2]matriz_atualizada!A:AK,9,0)</f>
        <v>LC</v>
      </c>
    </row>
    <row r="1076" spans="1:25" hidden="1" x14ac:dyDescent="0.25">
      <c r="A1076">
        <f>VLOOKUP(C1076,[1]CBRO2015!B:AK,3,0)</f>
        <v>4351</v>
      </c>
      <c r="B1076" t="str">
        <f>VLOOKUP(C1076,[1]CBRO2015!B:AK,7,0)</f>
        <v>Icteridae</v>
      </c>
      <c r="C1076" t="s">
        <v>265</v>
      </c>
      <c r="D1076">
        <v>1</v>
      </c>
      <c r="L1076" t="s">
        <v>581</v>
      </c>
      <c r="M1076" t="s">
        <v>331</v>
      </c>
      <c r="R1076" t="s">
        <v>511</v>
      </c>
      <c r="S1076" t="str">
        <f>VLOOKUP(C1076,[1]CBRO2015!B:AK,2,0)</f>
        <v>chopim-do-brejo</v>
      </c>
      <c r="T1076" t="str">
        <f>VLOOKUP(C1076,[1]CBRO2015!B:AK,25,0)</f>
        <v>L</v>
      </c>
      <c r="U1076" t="str">
        <f>VLOOKUP(C1076,[1]CBRO2015!B:AK,32,0)</f>
        <v>N</v>
      </c>
      <c r="V1076">
        <f>VLOOKUP(C1076,[1]CBRO2015!B:AK,33,0)</f>
        <v>0</v>
      </c>
      <c r="W1076">
        <f>VLOOKUP(C1076,[1]CBRO2015!B:AK,34,0)</f>
        <v>0</v>
      </c>
      <c r="X1076">
        <f>VLOOKUP(C1076,[2]matriz_atualizada!A:AK,10,0)</f>
        <v>0</v>
      </c>
      <c r="Y1076" t="str">
        <f>VLOOKUP(C1076,[2]matriz_atualizada!A:AK,9,0)</f>
        <v>LC</v>
      </c>
    </row>
    <row r="1077" spans="1:25" hidden="1" x14ac:dyDescent="0.25">
      <c r="A1077">
        <f>VLOOKUP(C1077,[1]CBRO2015!B:AK,3,0)</f>
        <v>4250</v>
      </c>
      <c r="B1077" t="str">
        <f>VLOOKUP(C1077,[1]CBRO2015!B:AK,7,0)</f>
        <v>Parulidae</v>
      </c>
      <c r="C1077" t="s">
        <v>61</v>
      </c>
      <c r="D1077">
        <v>1</v>
      </c>
      <c r="L1077" t="s">
        <v>581</v>
      </c>
      <c r="M1077" t="s">
        <v>331</v>
      </c>
      <c r="R1077" t="s">
        <v>511</v>
      </c>
      <c r="S1077" t="str">
        <f>VLOOKUP(C1077,[1]CBRO2015!B:AK,2,0)</f>
        <v>pia-cobra</v>
      </c>
      <c r="T1077" t="str">
        <f>VLOOKUP(C1077,[1]CBRO2015!B:AK,25,0)</f>
        <v>L</v>
      </c>
      <c r="U1077" t="str">
        <f>VLOOKUP(C1077,[1]CBRO2015!B:AK,32,0)</f>
        <v>N</v>
      </c>
      <c r="V1077">
        <f>VLOOKUP(C1077,[1]CBRO2015!B:AK,33,0)</f>
        <v>0</v>
      </c>
      <c r="W1077">
        <f>VLOOKUP(C1077,[1]CBRO2015!B:AK,34,0)</f>
        <v>0</v>
      </c>
      <c r="X1077">
        <f>VLOOKUP(C1077,[2]matriz_atualizada!A:AK,10,0)</f>
        <v>0</v>
      </c>
      <c r="Y1077" t="str">
        <f>VLOOKUP(C1077,[2]matriz_atualizada!A:AK,9,0)</f>
        <v>LC</v>
      </c>
    </row>
    <row r="1078" spans="1:25" hidden="1" x14ac:dyDescent="0.25">
      <c r="A1078">
        <f>VLOOKUP(C1078,[1]CBRO2015!B:AK,3,0)</f>
        <v>4239</v>
      </c>
      <c r="B1078" t="str">
        <f>VLOOKUP(C1078,[1]CBRO2015!B:AK,7,0)</f>
        <v>Parulidae</v>
      </c>
      <c r="C1078" t="s">
        <v>62</v>
      </c>
      <c r="D1078">
        <v>1</v>
      </c>
      <c r="L1078" t="s">
        <v>581</v>
      </c>
      <c r="M1078" t="s">
        <v>331</v>
      </c>
      <c r="R1078" t="s">
        <v>511</v>
      </c>
      <c r="S1078" t="str">
        <f>VLOOKUP(C1078,[1]CBRO2015!B:AK,2,0)</f>
        <v>mariquita</v>
      </c>
      <c r="T1078" t="str">
        <f>VLOOKUP(C1078,[1]CBRO2015!B:AK,25,0)</f>
        <v>M</v>
      </c>
      <c r="U1078" t="str">
        <f>VLOOKUP(C1078,[1]CBRO2015!B:AK,32,0)</f>
        <v>F</v>
      </c>
      <c r="V1078">
        <f>VLOOKUP(C1078,[1]CBRO2015!B:AK,33,0)</f>
        <v>0</v>
      </c>
      <c r="W1078">
        <f>VLOOKUP(C1078,[1]CBRO2015!B:AK,34,0)</f>
        <v>0</v>
      </c>
      <c r="X1078">
        <f>VLOOKUP(C1078,[2]matriz_atualizada!A:AK,10,0)</f>
        <v>0</v>
      </c>
      <c r="Y1078" t="str">
        <f>VLOOKUP(C1078,[2]matriz_atualizada!A:AK,9,0)</f>
        <v>LC</v>
      </c>
    </row>
    <row r="1079" spans="1:25" hidden="1" x14ac:dyDescent="0.25">
      <c r="A1079">
        <f>VLOOKUP(C1079,[1]CBRO2015!B:AK,3,0)</f>
        <v>4270</v>
      </c>
      <c r="B1079" t="str">
        <f>VLOOKUP(C1079,[1]CBRO2015!B:AK,7,0)</f>
        <v>Parulidae</v>
      </c>
      <c r="C1079" t="s">
        <v>515</v>
      </c>
      <c r="D1079">
        <v>1</v>
      </c>
      <c r="L1079" t="s">
        <v>581</v>
      </c>
      <c r="M1079" t="s">
        <v>331</v>
      </c>
      <c r="R1079" t="s">
        <v>511</v>
      </c>
      <c r="S1079" t="str">
        <f>VLOOKUP(C1079,[1]CBRO2015!B:AK,2,0)</f>
        <v>canário-do-mato</v>
      </c>
      <c r="T1079" t="str">
        <f>VLOOKUP(C1079,[1]CBRO2015!B:AK,25,0)</f>
        <v>M</v>
      </c>
      <c r="U1079" t="str">
        <f>VLOOKUP(C1079,[1]CBRO2015!B:AK,32,0)</f>
        <v>F</v>
      </c>
      <c r="V1079">
        <f>VLOOKUP(C1079,[1]CBRO2015!B:AK,33,0)</f>
        <v>0</v>
      </c>
      <c r="W1079">
        <f>VLOOKUP(C1079,[1]CBRO2015!B:AK,34,0)</f>
        <v>0</v>
      </c>
      <c r="X1079">
        <f>VLOOKUP(C1079,[2]matriz_atualizada!A:AK,10,0)</f>
        <v>0</v>
      </c>
      <c r="Y1079" t="str">
        <f>VLOOKUP(C1079,[2]matriz_atualizada!A:AK,9,0)</f>
        <v>LC</v>
      </c>
    </row>
    <row r="1080" spans="1:25" hidden="1" x14ac:dyDescent="0.25">
      <c r="A1080">
        <f>VLOOKUP(C1080,[1]CBRO2015!B:AK,3,0)</f>
        <v>4272</v>
      </c>
      <c r="B1080" t="str">
        <f>VLOOKUP(C1080,[1]CBRO2015!B:AK,7,0)</f>
        <v>Parulidae</v>
      </c>
      <c r="C1080" t="s">
        <v>437</v>
      </c>
      <c r="D1080">
        <v>1</v>
      </c>
      <c r="L1080" t="s">
        <v>581</v>
      </c>
      <c r="M1080" t="s">
        <v>331</v>
      </c>
      <c r="R1080" t="s">
        <v>511</v>
      </c>
      <c r="S1080" t="str">
        <f>VLOOKUP(C1080,[1]CBRO2015!B:AK,2,0)</f>
        <v>pula-pula-assobiador</v>
      </c>
      <c r="T1080" t="str">
        <f>VLOOKUP(C1080,[1]CBRO2015!B:AK,25,0)</f>
        <v>M</v>
      </c>
      <c r="U1080" t="str">
        <f>VLOOKUP(C1080,[1]CBRO2015!B:AK,32,0)</f>
        <v>F</v>
      </c>
      <c r="V1080">
        <f>VLOOKUP(C1080,[1]CBRO2015!B:AK,33,0)</f>
        <v>1</v>
      </c>
      <c r="W1080">
        <f>VLOOKUP(C1080,[1]CBRO2015!B:AK,34,0)</f>
        <v>0</v>
      </c>
      <c r="X1080">
        <f>VLOOKUP(C1080,[2]matriz_atualizada!A:AK,10,0)</f>
        <v>0</v>
      </c>
      <c r="Y1080" t="str">
        <f>VLOOKUP(C1080,[2]matriz_atualizada!A:AK,9,0)</f>
        <v>LC</v>
      </c>
    </row>
    <row r="1081" spans="1:25" hidden="1" x14ac:dyDescent="0.25">
      <c r="A1081">
        <f>VLOOKUP(C1081,[1]CBRO2015!B:AK,3,0)</f>
        <v>4262</v>
      </c>
      <c r="B1081" t="str">
        <f>VLOOKUP(C1081,[1]CBRO2015!B:AK,7,0)</f>
        <v>Parulidae</v>
      </c>
      <c r="C1081" t="s">
        <v>39</v>
      </c>
      <c r="D1081">
        <v>1</v>
      </c>
      <c r="L1081" t="s">
        <v>581</v>
      </c>
      <c r="M1081" t="s">
        <v>331</v>
      </c>
      <c r="R1081" t="s">
        <v>511</v>
      </c>
      <c r="S1081" t="str">
        <f>VLOOKUP(C1081,[1]CBRO2015!B:AK,2,0)</f>
        <v>pula-pula</v>
      </c>
      <c r="T1081" t="str">
        <f>VLOOKUP(C1081,[1]CBRO2015!B:AK,25,0)</f>
        <v>M</v>
      </c>
      <c r="U1081" t="str">
        <f>VLOOKUP(C1081,[1]CBRO2015!B:AK,32,0)</f>
        <v>F</v>
      </c>
      <c r="V1081">
        <f>VLOOKUP(C1081,[1]CBRO2015!B:AK,33,0)</f>
        <v>0</v>
      </c>
      <c r="W1081">
        <f>VLOOKUP(C1081,[1]CBRO2015!B:AK,34,0)</f>
        <v>0</v>
      </c>
      <c r="X1081">
        <f>VLOOKUP(C1081,[2]matriz_atualizada!A:AK,10,0)</f>
        <v>0</v>
      </c>
      <c r="Y1081">
        <f>VLOOKUP(C1081,[2]matriz_atualizada!A:AK,9,0)</f>
        <v>0</v>
      </c>
    </row>
    <row r="1082" spans="1:25" hidden="1" x14ac:dyDescent="0.25">
      <c r="A1082">
        <f>VLOOKUP(C1082,[1]CBRO2015!B:AK,3,0)</f>
        <v>4802</v>
      </c>
      <c r="B1082" t="str">
        <f>VLOOKUP(C1082,[1]CBRO2015!B:AK,7,0)</f>
        <v>Cardinalidae</v>
      </c>
      <c r="C1082" t="s">
        <v>438</v>
      </c>
      <c r="D1082">
        <v>1</v>
      </c>
      <c r="L1082" t="s">
        <v>581</v>
      </c>
      <c r="M1082" t="s">
        <v>331</v>
      </c>
      <c r="R1082" t="s">
        <v>511</v>
      </c>
      <c r="S1082" t="str">
        <f>VLOOKUP(C1082,[1]CBRO2015!B:AK,2,0)</f>
        <v>tiê-de-bando</v>
      </c>
      <c r="T1082" t="str">
        <f>VLOOKUP(C1082,[1]CBRO2015!B:AK,25,0)</f>
        <v>H</v>
      </c>
      <c r="U1082" t="str">
        <f>VLOOKUP(C1082,[1]CBRO2015!B:AK,32,0)</f>
        <v>F</v>
      </c>
      <c r="V1082">
        <f>VLOOKUP(C1082,[1]CBRO2015!B:AK,33,0)</f>
        <v>0</v>
      </c>
      <c r="W1082">
        <f>VLOOKUP(C1082,[1]CBRO2015!B:AK,34,0)</f>
        <v>0</v>
      </c>
      <c r="X1082">
        <f>VLOOKUP(C1082,[2]matriz_atualizada!A:AK,10,0)</f>
        <v>0</v>
      </c>
      <c r="Y1082" t="str">
        <f>VLOOKUP(C1082,[2]matriz_atualizada!A:AK,9,0)</f>
        <v>LC</v>
      </c>
    </row>
    <row r="1083" spans="1:25" x14ac:dyDescent="0.25">
      <c r="A1083">
        <f>VLOOKUP(C1083,[1]CBRO2015!B:AK,3,0)</f>
        <v>4823</v>
      </c>
      <c r="B1083" t="str">
        <f>VLOOKUP(C1083,[1]CBRO2015!B:AK,7,0)</f>
        <v>Cardinalidae</v>
      </c>
      <c r="C1083" t="s">
        <v>439</v>
      </c>
      <c r="D1083">
        <v>1</v>
      </c>
      <c r="L1083" t="s">
        <v>581</v>
      </c>
      <c r="M1083" t="s">
        <v>331</v>
      </c>
      <c r="R1083" t="s">
        <v>511</v>
      </c>
      <c r="S1083" t="str">
        <f>VLOOKUP(C1083,[1]CBRO2015!B:AK,2,0)</f>
        <v>azulinho</v>
      </c>
      <c r="T1083" t="e">
        <f>VLOOKUP(C1083,[1]CBRO2015!B:AK,25,0)</f>
        <v>#N/A</v>
      </c>
      <c r="U1083">
        <f>VLOOKUP(C1083,[1]CBRO2015!B:AK,32,0)</f>
        <v>0</v>
      </c>
      <c r="V1083">
        <f>VLOOKUP(C1083,[1]CBRO2015!B:AK,33,0)</f>
        <v>0</v>
      </c>
      <c r="W1083">
        <f>VLOOKUP(C1083,[1]CBRO2015!B:AK,34,0)</f>
        <v>0</v>
      </c>
      <c r="X1083">
        <f>VLOOKUP(C1083,[2]matriz_atualizada!A:AK,10,0)</f>
        <v>0</v>
      </c>
      <c r="Y1083" t="str">
        <f>VLOOKUP(C1083,[2]matriz_atualizada!A:AK,9,0)</f>
        <v>LC</v>
      </c>
    </row>
    <row r="1084" spans="1:25" hidden="1" x14ac:dyDescent="0.25">
      <c r="A1084">
        <f>VLOOKUP(C1084,[1]CBRO2015!B:AK,3,0)</f>
        <v>4824</v>
      </c>
      <c r="B1084" t="str">
        <f>VLOOKUP(C1084,[1]CBRO2015!B:AK,7,0)</f>
        <v>Cardinalidae</v>
      </c>
      <c r="C1084" t="s">
        <v>440</v>
      </c>
      <c r="D1084">
        <v>1</v>
      </c>
      <c r="L1084" t="s">
        <v>581</v>
      </c>
      <c r="M1084" t="s">
        <v>331</v>
      </c>
      <c r="R1084" t="s">
        <v>511</v>
      </c>
      <c r="S1084" t="str">
        <f>VLOOKUP(C1084,[1]CBRO2015!B:AK,2,0)</f>
        <v>azulão</v>
      </c>
      <c r="T1084" t="str">
        <f>VLOOKUP(C1084,[1]CBRO2015!B:AK,25,0)</f>
        <v>M</v>
      </c>
      <c r="U1084" t="str">
        <f>VLOOKUP(C1084,[1]CBRO2015!B:AK,32,0)</f>
        <v>F</v>
      </c>
      <c r="V1084">
        <f>VLOOKUP(C1084,[1]CBRO2015!B:AK,33,0)</f>
        <v>0</v>
      </c>
      <c r="W1084">
        <f>VLOOKUP(C1084,[1]CBRO2015!B:AK,34,0)</f>
        <v>0</v>
      </c>
      <c r="X1084">
        <f>VLOOKUP(C1084,[2]matriz_atualizada!A:AK,10,0)</f>
        <v>0</v>
      </c>
      <c r="Y1084" t="str">
        <f>VLOOKUP(C1084,[2]matriz_atualizada!A:AK,9,0)</f>
        <v>LC</v>
      </c>
    </row>
    <row r="1085" spans="1:25" hidden="1" x14ac:dyDescent="0.25">
      <c r="A1085">
        <f>VLOOKUP(C1085,[1]CBRO2015!B:AK,3,0)</f>
        <v>4502</v>
      </c>
      <c r="B1085" t="str">
        <f>VLOOKUP(C1085,[1]CBRO2015!B:AK,7,0)</f>
        <v>Thraupidae</v>
      </c>
      <c r="C1085" t="s">
        <v>267</v>
      </c>
      <c r="D1085">
        <v>1</v>
      </c>
      <c r="L1085" t="s">
        <v>581</v>
      </c>
      <c r="M1085" t="s">
        <v>331</v>
      </c>
      <c r="R1085" t="s">
        <v>511</v>
      </c>
      <c r="S1085" t="str">
        <f>VLOOKUP(C1085,[1]CBRO2015!B:AK,2,0)</f>
        <v>saíra-de-chapéu-preto</v>
      </c>
      <c r="T1085" t="str">
        <f>VLOOKUP(C1085,[1]CBRO2015!B:AK,25,0)</f>
        <v>L</v>
      </c>
      <c r="U1085" t="str">
        <f>VLOOKUP(C1085,[1]CBRO2015!B:AK,32,0)</f>
        <v>F</v>
      </c>
      <c r="V1085">
        <f>VLOOKUP(C1085,[1]CBRO2015!B:AK,33,0)</f>
        <v>0</v>
      </c>
      <c r="W1085">
        <f>VLOOKUP(C1085,[1]CBRO2015!B:AK,34,0)</f>
        <v>0</v>
      </c>
      <c r="X1085">
        <f>VLOOKUP(C1085,[2]matriz_atualizada!A:AK,10,0)</f>
        <v>0</v>
      </c>
      <c r="Y1085" t="str">
        <f>VLOOKUP(C1085,[2]matriz_atualizada!A:AK,9,0)</f>
        <v>LC</v>
      </c>
    </row>
    <row r="1086" spans="1:25" hidden="1" x14ac:dyDescent="0.25">
      <c r="A1086">
        <f>VLOOKUP(C1086,[1]CBRO2015!B:AK,3,0)</f>
        <v>4732</v>
      </c>
      <c r="B1086" t="str">
        <f>VLOOKUP(C1086,[1]CBRO2015!B:AK,7,0)</f>
        <v>Thraupidae</v>
      </c>
      <c r="C1086" t="s">
        <v>268</v>
      </c>
      <c r="D1086">
        <v>1</v>
      </c>
      <c r="L1086" t="s">
        <v>581</v>
      </c>
      <c r="M1086" t="s">
        <v>331</v>
      </c>
      <c r="R1086" t="s">
        <v>511</v>
      </c>
      <c r="S1086" t="str">
        <f>VLOOKUP(C1086,[1]CBRO2015!B:AK,2,0)</f>
        <v>sabiá-do-banhado</v>
      </c>
      <c r="T1086" t="str">
        <f>VLOOKUP(C1086,[1]CBRO2015!B:AK,25,0)</f>
        <v>L</v>
      </c>
      <c r="U1086" t="str">
        <f>VLOOKUP(C1086,[1]CBRO2015!B:AK,32,0)</f>
        <v>N</v>
      </c>
      <c r="V1086">
        <f>VLOOKUP(C1086,[1]CBRO2015!B:AK,33,0)</f>
        <v>0</v>
      </c>
      <c r="W1086">
        <f>VLOOKUP(C1086,[1]CBRO2015!B:AK,34,0)</f>
        <v>0</v>
      </c>
      <c r="X1086">
        <f>VLOOKUP(C1086,[2]matriz_atualizada!A:AK,10,0)</f>
        <v>0</v>
      </c>
      <c r="Y1086" t="str">
        <f>VLOOKUP(C1086,[2]matriz_atualizada!A:AK,9,0)</f>
        <v>LC</v>
      </c>
    </row>
    <row r="1087" spans="1:25" hidden="1" x14ac:dyDescent="0.25">
      <c r="A1087">
        <f>VLOOKUP(C1087,[1]CBRO2015!B:AK,3,0)</f>
        <v>4736</v>
      </c>
      <c r="B1087" t="str">
        <f>VLOOKUP(C1087,[1]CBRO2015!B:AK,7,0)</f>
        <v>Thraupidae</v>
      </c>
      <c r="C1087" t="s">
        <v>269</v>
      </c>
      <c r="D1087">
        <v>1</v>
      </c>
      <c r="L1087" t="s">
        <v>581</v>
      </c>
      <c r="M1087" t="s">
        <v>331</v>
      </c>
      <c r="R1087" t="s">
        <v>511</v>
      </c>
      <c r="S1087" t="str">
        <f>VLOOKUP(C1087,[1]CBRO2015!B:AK,2,0)</f>
        <v>canário-do-campo</v>
      </c>
      <c r="T1087" t="str">
        <f>VLOOKUP(C1087,[1]CBRO2015!B:AK,25,0)</f>
        <v>L</v>
      </c>
      <c r="U1087" t="str">
        <f>VLOOKUP(C1087,[1]CBRO2015!B:AK,32,0)</f>
        <v>N</v>
      </c>
      <c r="V1087">
        <f>VLOOKUP(C1087,[1]CBRO2015!B:AK,33,0)</f>
        <v>0</v>
      </c>
      <c r="W1087">
        <f>VLOOKUP(C1087,[1]CBRO2015!B:AK,34,0)</f>
        <v>0</v>
      </c>
      <c r="X1087">
        <f>VLOOKUP(C1087,[2]matriz_atualizada!A:AK,10,0)</f>
        <v>0</v>
      </c>
      <c r="Y1087" t="str">
        <f>VLOOKUP(C1087,[2]matriz_atualizada!A:AK,9,0)</f>
        <v>LC</v>
      </c>
    </row>
    <row r="1088" spans="1:25" hidden="1" x14ac:dyDescent="0.25">
      <c r="A1088">
        <f>VLOOKUP(C1088,[1]CBRO2015!B:AK,3,0)</f>
        <v>4560</v>
      </c>
      <c r="B1088" t="str">
        <f>VLOOKUP(C1088,[1]CBRO2015!B:AK,7,0)</f>
        <v>Thraupidae</v>
      </c>
      <c r="C1088" t="s">
        <v>441</v>
      </c>
      <c r="D1088">
        <v>1</v>
      </c>
      <c r="L1088" t="s">
        <v>581</v>
      </c>
      <c r="M1088" t="s">
        <v>331</v>
      </c>
      <c r="R1088" t="s">
        <v>511</v>
      </c>
      <c r="S1088" t="str">
        <f>VLOOKUP(C1088,[1]CBRO2015!B:AK,2,0)</f>
        <v>saíra-de-papo-preto</v>
      </c>
      <c r="T1088" t="str">
        <f>VLOOKUP(C1088,[1]CBRO2015!B:AK,25,0)</f>
        <v>L</v>
      </c>
      <c r="U1088" t="str">
        <f>VLOOKUP(C1088,[1]CBRO2015!B:AK,32,0)</f>
        <v>F</v>
      </c>
      <c r="V1088">
        <f>VLOOKUP(C1088,[1]CBRO2015!B:AK,33,0)</f>
        <v>0</v>
      </c>
      <c r="W1088">
        <f>VLOOKUP(C1088,[1]CBRO2015!B:AK,34,0)</f>
        <v>0</v>
      </c>
      <c r="X1088">
        <f>VLOOKUP(C1088,[2]matriz_atualizada!A:AK,10,0)</f>
        <v>0</v>
      </c>
      <c r="Y1088" t="str">
        <f>VLOOKUP(C1088,[2]matriz_atualizada!A:AK,9,0)</f>
        <v>LC</v>
      </c>
    </row>
    <row r="1089" spans="1:26" hidden="1" x14ac:dyDescent="0.25">
      <c r="A1089">
        <f>VLOOKUP(C1089,[1]CBRO2015!B:AK,3,0)</f>
        <v>4567</v>
      </c>
      <c r="B1089" t="str">
        <f>VLOOKUP(C1089,[1]CBRO2015!B:AK,7,0)</f>
        <v>Thraupidae</v>
      </c>
      <c r="C1089" t="s">
        <v>530</v>
      </c>
      <c r="D1089">
        <v>1</v>
      </c>
      <c r="L1089" t="s">
        <v>581</v>
      </c>
      <c r="M1089" t="s">
        <v>331</v>
      </c>
      <c r="R1089" t="s">
        <v>511</v>
      </c>
      <c r="S1089" t="str">
        <f>VLOOKUP(C1089,[1]CBRO2015!B:AK,2,0)</f>
        <v>saíra-ferrugem</v>
      </c>
      <c r="T1089" t="str">
        <f>VLOOKUP(C1089,[1]CBRO2015!B:AK,25,0)</f>
        <v>L</v>
      </c>
      <c r="U1089" t="str">
        <f>VLOOKUP(C1089,[1]CBRO2015!B:AK,32,0)</f>
        <v>F</v>
      </c>
      <c r="V1089" t="str">
        <f>VLOOKUP(C1089,[1]CBRO2015!B:AK,33,0)</f>
        <v>MA</v>
      </c>
      <c r="W1089">
        <f>VLOOKUP(C1089,[1]CBRO2015!B:AK,34,0)</f>
        <v>0</v>
      </c>
      <c r="X1089">
        <f>VLOOKUP(C1089,[2]matriz_atualizada!A:AK,10,0)</f>
        <v>0</v>
      </c>
      <c r="Y1089" t="str">
        <f>VLOOKUP(C1089,[2]matriz_atualizada!A:AK,9,0)</f>
        <v>LC</v>
      </c>
    </row>
    <row r="1090" spans="1:26" hidden="1" x14ac:dyDescent="0.25">
      <c r="A1090">
        <f>VLOOKUP(C1090,[1]CBRO2015!B:AK,3,0)</f>
        <v>4629</v>
      </c>
      <c r="B1090" t="str">
        <f>VLOOKUP(C1090,[1]CBRO2015!B:AK,7,0)</f>
        <v>Thraupidae</v>
      </c>
      <c r="C1090" t="s">
        <v>71</v>
      </c>
      <c r="D1090">
        <v>1</v>
      </c>
      <c r="L1090" t="s">
        <v>581</v>
      </c>
      <c r="M1090" t="s">
        <v>331</v>
      </c>
      <c r="R1090" t="s">
        <v>511</v>
      </c>
      <c r="S1090" t="str">
        <f>VLOOKUP(C1090,[1]CBRO2015!B:AK,2,0)</f>
        <v>saí-andorinha</v>
      </c>
      <c r="T1090" t="str">
        <f>VLOOKUP(C1090,[1]CBRO2015!B:AK,25,0)</f>
        <v>L</v>
      </c>
      <c r="U1090" t="str">
        <f>VLOOKUP(C1090,[1]CBRO2015!B:AK,32,0)</f>
        <v>F</v>
      </c>
      <c r="V1090">
        <f>VLOOKUP(C1090,[1]CBRO2015!B:AK,33,0)</f>
        <v>0</v>
      </c>
      <c r="W1090">
        <f>VLOOKUP(C1090,[1]CBRO2015!B:AK,34,0)</f>
        <v>0</v>
      </c>
      <c r="X1090">
        <f>VLOOKUP(C1090,[2]matriz_atualizada!A:AK,10,0)</f>
        <v>0</v>
      </c>
      <c r="Y1090" t="str">
        <f>VLOOKUP(C1090,[2]matriz_atualizada!A:AK,9,0)</f>
        <v>LC</v>
      </c>
    </row>
    <row r="1091" spans="1:26" hidden="1" x14ac:dyDescent="0.25">
      <c r="A1091">
        <f>VLOOKUP(C1091,[1]CBRO2015!B:AK,3,0)</f>
        <v>4645</v>
      </c>
      <c r="B1091" t="str">
        <f>VLOOKUP(C1091,[1]CBRO2015!B:AK,7,0)</f>
        <v>Thraupidae</v>
      </c>
      <c r="C1091" t="s">
        <v>486</v>
      </c>
      <c r="D1091">
        <v>1</v>
      </c>
      <c r="L1091" t="s">
        <v>581</v>
      </c>
      <c r="M1091" t="s">
        <v>331</v>
      </c>
      <c r="R1091" t="s">
        <v>511</v>
      </c>
      <c r="S1091" t="str">
        <f>VLOOKUP(C1091,[1]CBRO2015!B:AK,2,0)</f>
        <v>saí-de-pernas-pretas</v>
      </c>
      <c r="T1091" t="str">
        <f>VLOOKUP(C1091,[1]CBRO2015!B:AK,25,0)</f>
        <v>M</v>
      </c>
      <c r="U1091" t="str">
        <f>VLOOKUP(C1091,[1]CBRO2015!B:AK,32,0)</f>
        <v>F</v>
      </c>
      <c r="V1091" t="str">
        <f>VLOOKUP(C1091,[1]CBRO2015!B:AK,33,0)</f>
        <v>MA</v>
      </c>
      <c r="W1091" t="str">
        <f>VLOOKUP(C1091,[1]CBRO2015!B:AK,34,0)</f>
        <v>NT</v>
      </c>
      <c r="X1091">
        <f>VLOOKUP(C1091,[2]matriz_atualizada!A:AK,10,0)</f>
        <v>0</v>
      </c>
      <c r="Y1091" t="str">
        <f>VLOOKUP(C1091,[2]matriz_atualizada!A:AK,9,0)</f>
        <v>NT</v>
      </c>
      <c r="Z1091">
        <v>1</v>
      </c>
    </row>
    <row r="1092" spans="1:26" hidden="1" x14ac:dyDescent="0.25">
      <c r="A1092">
        <f>VLOOKUP(C1092,[1]CBRO2015!B:AK,3,0)</f>
        <v>4649</v>
      </c>
      <c r="B1092" t="str">
        <f>VLOOKUP(C1092,[1]CBRO2015!B:AK,7,0)</f>
        <v>Thraupidae</v>
      </c>
      <c r="C1092" t="s">
        <v>77</v>
      </c>
      <c r="D1092">
        <v>1</v>
      </c>
      <c r="L1092" t="s">
        <v>581</v>
      </c>
      <c r="M1092" t="s">
        <v>331</v>
      </c>
      <c r="R1092" t="s">
        <v>511</v>
      </c>
      <c r="S1092" t="str">
        <f>VLOOKUP(C1092,[1]CBRO2015!B:AK,2,0)</f>
        <v>saí-azul</v>
      </c>
      <c r="T1092" t="str">
        <f>VLOOKUP(C1092,[1]CBRO2015!B:AK,25,0)</f>
        <v>L</v>
      </c>
      <c r="U1092" t="str">
        <f>VLOOKUP(C1092,[1]CBRO2015!B:AK,32,0)</f>
        <v>F</v>
      </c>
      <c r="V1092">
        <f>VLOOKUP(C1092,[1]CBRO2015!B:AK,33,0)</f>
        <v>0</v>
      </c>
      <c r="W1092">
        <f>VLOOKUP(C1092,[1]CBRO2015!B:AK,34,0)</f>
        <v>0</v>
      </c>
      <c r="X1092">
        <f>VLOOKUP(C1092,[2]matriz_atualizada!A:AK,10,0)</f>
        <v>0</v>
      </c>
      <c r="Y1092" t="str">
        <f>VLOOKUP(C1092,[2]matriz_atualizada!A:AK,9,0)</f>
        <v>LC</v>
      </c>
    </row>
    <row r="1093" spans="1:26" hidden="1" x14ac:dyDescent="0.25">
      <c r="A1093">
        <f>VLOOKUP(C1093,[1]CBRO2015!B:AK,3,0)</f>
        <v>4742</v>
      </c>
      <c r="B1093" t="str">
        <f>VLOOKUP(C1093,[1]CBRO2015!B:AK,7,0)</f>
        <v>Thraupidae</v>
      </c>
      <c r="C1093" t="s">
        <v>487</v>
      </c>
      <c r="D1093">
        <v>1</v>
      </c>
      <c r="L1093" t="s">
        <v>581</v>
      </c>
      <c r="M1093" t="s">
        <v>331</v>
      </c>
      <c r="R1093" t="s">
        <v>511</v>
      </c>
      <c r="S1093" t="str">
        <f>VLOOKUP(C1093,[1]CBRO2015!B:AK,2,0)</f>
        <v>batuqueiro</v>
      </c>
      <c r="T1093" t="str">
        <f>VLOOKUP(C1093,[1]CBRO2015!B:AK,25,0)</f>
        <v>M</v>
      </c>
      <c r="U1093" t="str">
        <f>VLOOKUP(C1093,[1]CBRO2015!B:AK,32,0)</f>
        <v>N</v>
      </c>
      <c r="V1093" t="str">
        <f>VLOOKUP(C1093,[1]CBRO2015!B:AK,33,0)</f>
        <v>Cer</v>
      </c>
      <c r="W1093">
        <f>VLOOKUP(C1093,[1]CBRO2015!B:AK,34,0)</f>
        <v>0</v>
      </c>
      <c r="X1093">
        <f>VLOOKUP(C1093,[2]matriz_atualizada!A:AK,10,0)</f>
        <v>0</v>
      </c>
      <c r="Y1093">
        <f>VLOOKUP(C1093,[2]matriz_atualizada!A:AK,9,0)</f>
        <v>0</v>
      </c>
    </row>
    <row r="1094" spans="1:26" hidden="1" x14ac:dyDescent="0.25">
      <c r="A1094">
        <f>VLOOKUP(C1094,[1]CBRO2015!B:AK,3,0)</f>
        <v>4753</v>
      </c>
      <c r="B1094" t="str">
        <f>VLOOKUP(C1094,[1]CBRO2015!B:AK,7,0)</f>
        <v>Thraupidae</v>
      </c>
      <c r="C1094" t="s">
        <v>66</v>
      </c>
      <c r="D1094">
        <v>1</v>
      </c>
      <c r="L1094" t="s">
        <v>581</v>
      </c>
      <c r="M1094" t="s">
        <v>331</v>
      </c>
      <c r="R1094" t="s">
        <v>511</v>
      </c>
      <c r="S1094" t="str">
        <f>VLOOKUP(C1094,[1]CBRO2015!B:AK,2,0)</f>
        <v>trinca-ferro</v>
      </c>
      <c r="T1094" t="str">
        <f>VLOOKUP(C1094,[1]CBRO2015!B:AK,25,0)</f>
        <v>L</v>
      </c>
      <c r="U1094" t="str">
        <f>VLOOKUP(C1094,[1]CBRO2015!B:AK,32,0)</f>
        <v>F</v>
      </c>
      <c r="V1094">
        <f>VLOOKUP(C1094,[1]CBRO2015!B:AK,33,0)</f>
        <v>0</v>
      </c>
      <c r="W1094">
        <f>VLOOKUP(C1094,[1]CBRO2015!B:AK,34,0)</f>
        <v>0</v>
      </c>
      <c r="X1094">
        <f>VLOOKUP(C1094,[2]matriz_atualizada!A:AK,10,0)</f>
        <v>0</v>
      </c>
      <c r="Y1094" t="str">
        <f>VLOOKUP(C1094,[2]matriz_atualizada!A:AK,9,0)</f>
        <v>LC</v>
      </c>
    </row>
    <row r="1095" spans="1:26" hidden="1" x14ac:dyDescent="0.25">
      <c r="A1095">
        <f>VLOOKUP(C1095,[1]CBRO2015!B:AK,3,0)</f>
        <v>4657</v>
      </c>
      <c r="B1095" t="str">
        <f>VLOOKUP(C1095,[1]CBRO2015!B:AK,7,0)</f>
        <v>Thraupidae</v>
      </c>
      <c r="C1095" t="s">
        <v>519</v>
      </c>
      <c r="D1095">
        <v>1</v>
      </c>
      <c r="L1095" t="s">
        <v>581</v>
      </c>
      <c r="M1095" t="s">
        <v>331</v>
      </c>
      <c r="R1095" t="s">
        <v>511</v>
      </c>
      <c r="S1095" t="str">
        <f>VLOOKUP(C1095,[1]CBRO2015!B:AK,2,0)</f>
        <v>cambacica</v>
      </c>
      <c r="T1095" t="str">
        <f>VLOOKUP(C1095,[1]CBRO2015!B:AK,25,0)</f>
        <v>L</v>
      </c>
      <c r="U1095" t="str">
        <f>VLOOKUP(C1095,[1]CBRO2015!B:AK,32,0)</f>
        <v>F</v>
      </c>
      <c r="V1095">
        <f>VLOOKUP(C1095,[1]CBRO2015!B:AK,33,0)</f>
        <v>0</v>
      </c>
      <c r="W1095">
        <f>VLOOKUP(C1095,[1]CBRO2015!B:AK,34,0)</f>
        <v>0</v>
      </c>
      <c r="X1095">
        <f>VLOOKUP(C1095,[2]matriz_atualizada!A:AK,10,0)</f>
        <v>0</v>
      </c>
      <c r="Y1095" t="str">
        <f>VLOOKUP(C1095,[2]matriz_atualizada!A:AK,9,0)</f>
        <v>LC</v>
      </c>
    </row>
    <row r="1096" spans="1:26" hidden="1" x14ac:dyDescent="0.25">
      <c r="A1096">
        <f>VLOOKUP(C1096,[1]CBRO2015!B:AK,3,0)</f>
        <v>4666</v>
      </c>
      <c r="B1096" t="str">
        <f>VLOOKUP(C1096,[1]CBRO2015!B:AK,7,0)</f>
        <v>Thraupidae</v>
      </c>
      <c r="C1096" t="s">
        <v>442</v>
      </c>
      <c r="D1096">
        <v>1</v>
      </c>
      <c r="L1096" t="s">
        <v>581</v>
      </c>
      <c r="M1096" t="s">
        <v>331</v>
      </c>
      <c r="R1096" t="s">
        <v>511</v>
      </c>
      <c r="S1096" t="str">
        <f>VLOOKUP(C1096,[1]CBRO2015!B:AK,2,0)</f>
        <v>cigarra-preta</v>
      </c>
      <c r="T1096" t="str">
        <f>VLOOKUP(C1096,[1]CBRO2015!B:AK,25,0)</f>
        <v>L</v>
      </c>
      <c r="U1096" t="str">
        <f>VLOOKUP(C1096,[1]CBRO2015!B:AK,32,0)</f>
        <v>F</v>
      </c>
      <c r="V1096">
        <f>VLOOKUP(C1096,[1]CBRO2015!B:AK,33,0)</f>
        <v>0</v>
      </c>
      <c r="W1096">
        <f>VLOOKUP(C1096,[1]CBRO2015!B:AK,34,0)</f>
        <v>0</v>
      </c>
      <c r="X1096" t="e">
        <f>VLOOKUP(C1096,[2]matriz_atualizada!A:AK,10,0)</f>
        <v>#N/A</v>
      </c>
      <c r="Y1096" t="e">
        <f>VLOOKUP(C1096,[2]matriz_atualizada!A:AK,9,0)</f>
        <v>#N/A</v>
      </c>
    </row>
    <row r="1097" spans="1:26" hidden="1" x14ac:dyDescent="0.25">
      <c r="A1097">
        <f>VLOOKUP(C1097,[1]CBRO2015!B:AK,3,0)</f>
        <v>4575</v>
      </c>
      <c r="B1097" t="str">
        <f>VLOOKUP(C1097,[1]CBRO2015!B:AK,7,0)</f>
        <v>Thraupidae</v>
      </c>
      <c r="C1097" t="s">
        <v>270</v>
      </c>
      <c r="D1097">
        <v>1</v>
      </c>
      <c r="L1097" t="s">
        <v>581</v>
      </c>
      <c r="M1097" t="s">
        <v>331</v>
      </c>
      <c r="R1097" t="s">
        <v>511</v>
      </c>
      <c r="S1097" t="str">
        <f>VLOOKUP(C1097,[1]CBRO2015!B:AK,2,0)</f>
        <v>tiziu</v>
      </c>
      <c r="T1097" t="str">
        <f>VLOOKUP(C1097,[1]CBRO2015!B:AK,25,0)</f>
        <v>L</v>
      </c>
      <c r="U1097" t="str">
        <f>VLOOKUP(C1097,[1]CBRO2015!B:AK,32,0)</f>
        <v>N</v>
      </c>
      <c r="V1097">
        <f>VLOOKUP(C1097,[1]CBRO2015!B:AK,33,0)</f>
        <v>0</v>
      </c>
      <c r="W1097">
        <f>VLOOKUP(C1097,[1]CBRO2015!B:AK,34,0)</f>
        <v>0</v>
      </c>
      <c r="X1097">
        <f>VLOOKUP(C1097,[2]matriz_atualizada!A:AK,10,0)</f>
        <v>0</v>
      </c>
      <c r="Y1097" t="str">
        <f>VLOOKUP(C1097,[2]matriz_atualizada!A:AK,9,0)</f>
        <v>LC</v>
      </c>
    </row>
    <row r="1098" spans="1:26" hidden="1" x14ac:dyDescent="0.25">
      <c r="A1098">
        <f>VLOOKUP(C1098,[1]CBRO2015!B:AK,3,0)</f>
        <v>4583</v>
      </c>
      <c r="B1098" t="str">
        <f>VLOOKUP(C1098,[1]CBRO2015!B:AK,7,0)</f>
        <v>Thraupidae</v>
      </c>
      <c r="C1098" t="s">
        <v>64</v>
      </c>
      <c r="D1098">
        <v>1</v>
      </c>
      <c r="L1098" t="s">
        <v>581</v>
      </c>
      <c r="M1098" t="s">
        <v>331</v>
      </c>
      <c r="R1098" t="s">
        <v>511</v>
      </c>
      <c r="S1098" t="str">
        <f>VLOOKUP(C1098,[1]CBRO2015!B:AK,2,0)</f>
        <v>tiê-de-topete</v>
      </c>
      <c r="T1098" t="str">
        <f>VLOOKUP(C1098,[1]CBRO2015!B:AK,25,0)</f>
        <v>M</v>
      </c>
      <c r="U1098" t="str">
        <f>VLOOKUP(C1098,[1]CBRO2015!B:AK,32,0)</f>
        <v>F</v>
      </c>
      <c r="V1098">
        <f>VLOOKUP(C1098,[1]CBRO2015!B:AK,33,0)</f>
        <v>0</v>
      </c>
      <c r="W1098">
        <f>VLOOKUP(C1098,[1]CBRO2015!B:AK,34,0)</f>
        <v>0</v>
      </c>
      <c r="X1098">
        <f>VLOOKUP(C1098,[2]matriz_atualizada!A:AK,10,0)</f>
        <v>0</v>
      </c>
      <c r="Y1098" t="str">
        <f>VLOOKUP(C1098,[2]matriz_atualizada!A:AK,9,0)</f>
        <v>LC</v>
      </c>
    </row>
    <row r="1099" spans="1:26" hidden="1" x14ac:dyDescent="0.25">
      <c r="A1099">
        <f>VLOOKUP(C1099,[1]CBRO2015!B:AK,3,0)</f>
        <v>4585</v>
      </c>
      <c r="B1099" t="str">
        <f>VLOOKUP(C1099,[1]CBRO2015!B:AK,7,0)</f>
        <v>Thraupidae</v>
      </c>
      <c r="C1099" t="s">
        <v>444</v>
      </c>
      <c r="D1099">
        <v>1</v>
      </c>
      <c r="L1099" t="s">
        <v>581</v>
      </c>
      <c r="M1099" t="s">
        <v>331</v>
      </c>
      <c r="R1099" t="s">
        <v>511</v>
      </c>
      <c r="S1099" t="str">
        <f>VLOOKUP(C1099,[1]CBRO2015!B:AK,2,0)</f>
        <v>tico-tico-rei-cinza</v>
      </c>
      <c r="T1099" t="str">
        <f>VLOOKUP(C1099,[1]CBRO2015!B:AK,25,0)</f>
        <v>L</v>
      </c>
      <c r="U1099" t="str">
        <f>VLOOKUP(C1099,[1]CBRO2015!B:AK,32,0)</f>
        <v>N</v>
      </c>
      <c r="V1099">
        <f>VLOOKUP(C1099,[1]CBRO2015!B:AK,33,0)</f>
        <v>0</v>
      </c>
      <c r="W1099">
        <f>VLOOKUP(C1099,[1]CBRO2015!B:AK,34,0)</f>
        <v>0</v>
      </c>
      <c r="X1099">
        <f>VLOOKUP(C1099,[2]matriz_atualizada!A:AK,10,0)</f>
        <v>0</v>
      </c>
      <c r="Y1099" t="str">
        <f>VLOOKUP(C1099,[2]matriz_atualizada!A:AK,9,0)</f>
        <v>LC</v>
      </c>
    </row>
    <row r="1100" spans="1:26" hidden="1" x14ac:dyDescent="0.25">
      <c r="A1100">
        <f>VLOOKUP(C1100,[1]CBRO2015!B:AK,3,0)</f>
        <v>4587</v>
      </c>
      <c r="B1100" t="str">
        <f>VLOOKUP(C1100,[1]CBRO2015!B:AK,7,0)</f>
        <v>Thraupidae</v>
      </c>
      <c r="C1100" t="s">
        <v>271</v>
      </c>
      <c r="D1100">
        <v>1</v>
      </c>
      <c r="L1100" t="s">
        <v>581</v>
      </c>
      <c r="M1100" t="s">
        <v>331</v>
      </c>
      <c r="R1100" t="s">
        <v>511</v>
      </c>
      <c r="S1100" t="str">
        <f>VLOOKUP(C1100,[1]CBRO2015!B:AK,2,0)</f>
        <v>tico-tico-rei</v>
      </c>
      <c r="T1100" t="str">
        <f>VLOOKUP(C1100,[1]CBRO2015!B:AK,25,0)</f>
        <v>L</v>
      </c>
      <c r="U1100" t="str">
        <f>VLOOKUP(C1100,[1]CBRO2015!B:AK,32,0)</f>
        <v>N</v>
      </c>
      <c r="V1100">
        <f>VLOOKUP(C1100,[1]CBRO2015!B:AK,33,0)</f>
        <v>0</v>
      </c>
      <c r="W1100">
        <f>VLOOKUP(C1100,[1]CBRO2015!B:AK,34,0)</f>
        <v>0</v>
      </c>
      <c r="X1100">
        <f>VLOOKUP(C1100,[2]matriz_atualizada!A:AK,10,0)</f>
        <v>0</v>
      </c>
      <c r="Y1100" t="str">
        <f>VLOOKUP(C1100,[2]matriz_atualizada!A:AK,9,0)</f>
        <v>LC</v>
      </c>
    </row>
    <row r="1101" spans="1:26" hidden="1" x14ac:dyDescent="0.25">
      <c r="A1101">
        <f>VLOOKUP(C1101,[1]CBRO2015!B:AK,3,0)</f>
        <v>4614</v>
      </c>
      <c r="B1101" t="str">
        <f>VLOOKUP(C1101,[1]CBRO2015!B:AK,7,0)</f>
        <v>Thraupidae</v>
      </c>
      <c r="C1101" t="s">
        <v>272</v>
      </c>
      <c r="D1101">
        <v>1</v>
      </c>
      <c r="L1101" t="s">
        <v>581</v>
      </c>
      <c r="M1101" t="s">
        <v>331</v>
      </c>
      <c r="R1101" t="s">
        <v>511</v>
      </c>
      <c r="S1101" t="str">
        <f>VLOOKUP(C1101,[1]CBRO2015!B:AK,2,0)</f>
        <v>tiê-preto</v>
      </c>
      <c r="T1101" t="str">
        <f>VLOOKUP(C1101,[1]CBRO2015!B:AK,25,0)</f>
        <v>L</v>
      </c>
      <c r="U1101" t="str">
        <f>VLOOKUP(C1101,[1]CBRO2015!B:AK,32,0)</f>
        <v>F</v>
      </c>
      <c r="V1101" t="str">
        <f>VLOOKUP(C1101,[1]CBRO2015!B:AK,33,0)</f>
        <v>MA</v>
      </c>
      <c r="W1101">
        <f>VLOOKUP(C1101,[1]CBRO2015!B:AK,34,0)</f>
        <v>0</v>
      </c>
      <c r="X1101">
        <f>VLOOKUP(C1101,[2]matriz_atualizada!A:AK,10,0)</f>
        <v>0</v>
      </c>
      <c r="Y1101" t="str">
        <f>VLOOKUP(C1101,[2]matriz_atualizada!A:AK,9,0)</f>
        <v>LC</v>
      </c>
    </row>
    <row r="1102" spans="1:26" hidden="1" x14ac:dyDescent="0.25">
      <c r="A1102">
        <f>VLOOKUP(C1102,[1]CBRO2015!B:AK,3,0)</f>
        <v>4620</v>
      </c>
      <c r="B1102" t="str">
        <f>VLOOKUP(C1102,[1]CBRO2015!B:AK,7,0)</f>
        <v>Thraupidae</v>
      </c>
      <c r="C1102" t="s">
        <v>274</v>
      </c>
      <c r="D1102">
        <v>1</v>
      </c>
      <c r="L1102" t="s">
        <v>581</v>
      </c>
      <c r="M1102" t="s">
        <v>331</v>
      </c>
      <c r="R1102" t="s">
        <v>511</v>
      </c>
      <c r="S1102" t="str">
        <f>VLOOKUP(C1102,[1]CBRO2015!B:AK,2,0)</f>
        <v>pipira-vermelha</v>
      </c>
      <c r="T1102" t="str">
        <f>VLOOKUP(C1102,[1]CBRO2015!B:AK,25,0)</f>
        <v>L</v>
      </c>
      <c r="U1102" t="str">
        <f>VLOOKUP(C1102,[1]CBRO2015!B:AK,32,0)</f>
        <v>F</v>
      </c>
      <c r="V1102">
        <f>VLOOKUP(C1102,[1]CBRO2015!B:AK,33,0)</f>
        <v>0</v>
      </c>
      <c r="W1102">
        <f>VLOOKUP(C1102,[1]CBRO2015!B:AK,34,0)</f>
        <v>0</v>
      </c>
      <c r="X1102">
        <f>VLOOKUP(C1102,[2]matriz_atualizada!A:AK,10,0)</f>
        <v>0</v>
      </c>
      <c r="Y1102" t="str">
        <f>VLOOKUP(C1102,[2]matriz_atualizada!A:AK,9,0)</f>
        <v>LC</v>
      </c>
    </row>
    <row r="1103" spans="1:26" hidden="1" x14ac:dyDescent="0.25">
      <c r="A1103">
        <f>VLOOKUP(C1103,[1]CBRO2015!B:AK,3,0)</f>
        <v>4670</v>
      </c>
      <c r="B1103" t="str">
        <f>VLOOKUP(C1103,[1]CBRO2015!B:AK,7,0)</f>
        <v>Thraupidae</v>
      </c>
      <c r="C1103" t="s">
        <v>275</v>
      </c>
      <c r="D1103">
        <v>1</v>
      </c>
      <c r="L1103" t="s">
        <v>581</v>
      </c>
      <c r="M1103" t="s">
        <v>331</v>
      </c>
      <c r="R1103" t="s">
        <v>511</v>
      </c>
      <c r="S1103" t="str">
        <f>VLOOKUP(C1103,[1]CBRO2015!B:AK,2,0)</f>
        <v>bigodinho</v>
      </c>
      <c r="T1103" t="str">
        <f>VLOOKUP(C1103,[1]CBRO2015!B:AK,25,0)</f>
        <v>L</v>
      </c>
      <c r="U1103" t="str">
        <f>VLOOKUP(C1103,[1]CBRO2015!B:AK,32,0)</f>
        <v>N</v>
      </c>
      <c r="V1103">
        <f>VLOOKUP(C1103,[1]CBRO2015!B:AK,33,0)</f>
        <v>0</v>
      </c>
      <c r="W1103">
        <f>VLOOKUP(C1103,[1]CBRO2015!B:AK,34,0)</f>
        <v>0</v>
      </c>
      <c r="X1103">
        <f>VLOOKUP(C1103,[2]matriz_atualizada!A:AK,10,0)</f>
        <v>0</v>
      </c>
      <c r="Y1103" t="str">
        <f>VLOOKUP(C1103,[2]matriz_atualizada!A:AK,9,0)</f>
        <v>LC</v>
      </c>
    </row>
    <row r="1104" spans="1:26" hidden="1" x14ac:dyDescent="0.25">
      <c r="A1104">
        <f>VLOOKUP(C1104,[1]CBRO2015!B:AK,3,0)</f>
        <v>4692</v>
      </c>
      <c r="B1104" t="str">
        <f>VLOOKUP(C1104,[1]CBRO2015!B:AK,7,0)</f>
        <v>Thraupidae</v>
      </c>
      <c r="C1104" t="s">
        <v>277</v>
      </c>
      <c r="D1104">
        <v>1</v>
      </c>
      <c r="L1104" t="s">
        <v>581</v>
      </c>
      <c r="M1104" t="s">
        <v>331</v>
      </c>
      <c r="R1104" t="s">
        <v>511</v>
      </c>
      <c r="S1104" t="str">
        <f>VLOOKUP(C1104,[1]CBRO2015!B:AK,2,0)</f>
        <v>baiano</v>
      </c>
      <c r="T1104" t="str">
        <f>VLOOKUP(C1104,[1]CBRO2015!B:AK,25,0)</f>
        <v>L</v>
      </c>
      <c r="U1104" t="str">
        <f>VLOOKUP(C1104,[1]CBRO2015!B:AK,32,0)</f>
        <v>N</v>
      </c>
      <c r="V1104">
        <f>VLOOKUP(C1104,[1]CBRO2015!B:AK,33,0)</f>
        <v>0</v>
      </c>
      <c r="W1104">
        <f>VLOOKUP(C1104,[1]CBRO2015!B:AK,34,0)</f>
        <v>0</v>
      </c>
      <c r="X1104">
        <f>VLOOKUP(C1104,[2]matriz_atualizada!A:AK,10,0)</f>
        <v>0</v>
      </c>
      <c r="Y1104" t="str">
        <f>VLOOKUP(C1104,[2]matriz_atualizada!A:AK,9,0)</f>
        <v>LC</v>
      </c>
    </row>
    <row r="1105" spans="1:26" hidden="1" x14ac:dyDescent="0.25">
      <c r="A1105">
        <f>VLOOKUP(C1105,[1]CBRO2015!B:AK,3,0)</f>
        <v>4694</v>
      </c>
      <c r="B1105" t="str">
        <f>VLOOKUP(C1105,[1]CBRO2015!B:AK,7,0)</f>
        <v>Thraupidae</v>
      </c>
      <c r="C1105" t="s">
        <v>447</v>
      </c>
      <c r="D1105">
        <v>1</v>
      </c>
      <c r="L1105" t="s">
        <v>581</v>
      </c>
      <c r="M1105" t="s">
        <v>331</v>
      </c>
      <c r="R1105" t="s">
        <v>511</v>
      </c>
      <c r="S1105" t="str">
        <f>VLOOKUP(C1105,[1]CBRO2015!B:AK,2,0)</f>
        <v>papa-capim-de-costas-cinzas</v>
      </c>
      <c r="T1105" t="str">
        <f>VLOOKUP(C1105,[1]CBRO2015!B:AK,25,0)</f>
        <v>M</v>
      </c>
      <c r="U1105" t="str">
        <f>VLOOKUP(C1105,[1]CBRO2015!B:AK,32,0)</f>
        <v>N</v>
      </c>
      <c r="V1105">
        <f>VLOOKUP(C1105,[1]CBRO2015!B:AK,33,0)</f>
        <v>0</v>
      </c>
      <c r="W1105">
        <f>VLOOKUP(C1105,[1]CBRO2015!B:AK,34,0)</f>
        <v>0</v>
      </c>
      <c r="X1105">
        <f>VLOOKUP(C1105,[2]matriz_atualizada!A:AK,10,0)</f>
        <v>0</v>
      </c>
      <c r="Y1105" t="str">
        <f>VLOOKUP(C1105,[2]matriz_atualizada!A:AK,9,0)</f>
        <v>LC</v>
      </c>
    </row>
    <row r="1106" spans="1:26" hidden="1" x14ac:dyDescent="0.25">
      <c r="A1106">
        <f>VLOOKUP(C1106,[1]CBRO2015!B:AK,3,0)</f>
        <v>4696</v>
      </c>
      <c r="B1106" t="str">
        <f>VLOOKUP(C1106,[1]CBRO2015!B:AK,7,0)</f>
        <v>Thraupidae</v>
      </c>
      <c r="C1106" t="s">
        <v>278</v>
      </c>
      <c r="D1106">
        <v>1</v>
      </c>
      <c r="L1106" t="s">
        <v>581</v>
      </c>
      <c r="M1106" t="s">
        <v>331</v>
      </c>
      <c r="R1106" t="s">
        <v>511</v>
      </c>
      <c r="S1106" t="str">
        <f>VLOOKUP(C1106,[1]CBRO2015!B:AK,2,0)</f>
        <v>coleirinho</v>
      </c>
      <c r="T1106" t="str">
        <f>VLOOKUP(C1106,[1]CBRO2015!B:AK,25,0)</f>
        <v>L</v>
      </c>
      <c r="U1106" t="str">
        <f>VLOOKUP(C1106,[1]CBRO2015!B:AK,32,0)</f>
        <v>N</v>
      </c>
      <c r="V1106">
        <f>VLOOKUP(C1106,[1]CBRO2015!B:AK,33,0)</f>
        <v>0</v>
      </c>
      <c r="W1106">
        <f>VLOOKUP(C1106,[1]CBRO2015!B:AK,34,0)</f>
        <v>0</v>
      </c>
      <c r="X1106">
        <f>VLOOKUP(C1106,[2]matriz_atualizada!A:AK,10,0)</f>
        <v>0</v>
      </c>
      <c r="Y1106" t="str">
        <f>VLOOKUP(C1106,[2]matriz_atualizada!A:AK,9,0)</f>
        <v>LC</v>
      </c>
    </row>
    <row r="1107" spans="1:26" hidden="1" x14ac:dyDescent="0.25">
      <c r="A1107">
        <f>VLOOKUP(C1107,[1]CBRO2015!B:AK,3,0)</f>
        <v>4699</v>
      </c>
      <c r="B1107" t="str">
        <f>VLOOKUP(C1107,[1]CBRO2015!B:AK,7,0)</f>
        <v>Thraupidae</v>
      </c>
      <c r="C1107" t="s">
        <v>448</v>
      </c>
      <c r="D1107">
        <v>1</v>
      </c>
      <c r="L1107" t="s">
        <v>581</v>
      </c>
      <c r="M1107" t="s">
        <v>331</v>
      </c>
      <c r="R1107" t="s">
        <v>511</v>
      </c>
      <c r="S1107" t="str">
        <f>VLOOKUP(C1107,[1]CBRO2015!B:AK,2,0)</f>
        <v>golinho</v>
      </c>
      <c r="T1107" t="str">
        <f>VLOOKUP(C1107,[1]CBRO2015!B:AK,25,0)</f>
        <v>M</v>
      </c>
      <c r="U1107" t="str">
        <f>VLOOKUP(C1107,[1]CBRO2015!B:AK,32,0)</f>
        <v>N</v>
      </c>
      <c r="V1107">
        <f>VLOOKUP(C1107,[1]CBRO2015!B:AK,33,0)</f>
        <v>0</v>
      </c>
      <c r="W1107">
        <f>VLOOKUP(C1107,[1]CBRO2015!B:AK,34,0)</f>
        <v>0</v>
      </c>
      <c r="X1107">
        <f>VLOOKUP(C1107,[2]matriz_atualizada!A:AK,10,0)</f>
        <v>0</v>
      </c>
      <c r="Y1107" t="str">
        <f>VLOOKUP(C1107,[2]matriz_atualizada!A:AK,9,0)</f>
        <v>LC</v>
      </c>
    </row>
    <row r="1108" spans="1:26" hidden="1" x14ac:dyDescent="0.25">
      <c r="A1108">
        <f>VLOOKUP(C1108,[1]CBRO2015!B:AK,3,0)</f>
        <v>4700</v>
      </c>
      <c r="B1108" t="str">
        <f>VLOOKUP(C1108,[1]CBRO2015!B:AK,7,0)</f>
        <v>Thraupidae</v>
      </c>
      <c r="C1108" t="s">
        <v>279</v>
      </c>
      <c r="D1108">
        <v>1</v>
      </c>
      <c r="L1108" t="s">
        <v>581</v>
      </c>
      <c r="M1108" t="s">
        <v>331</v>
      </c>
      <c r="R1108" t="s">
        <v>511</v>
      </c>
      <c r="S1108" t="str">
        <f>VLOOKUP(C1108,[1]CBRO2015!B:AK,2,0)</f>
        <v>chorão</v>
      </c>
      <c r="T1108" t="str">
        <f>VLOOKUP(C1108,[1]CBRO2015!B:AK,25,0)</f>
        <v>L</v>
      </c>
      <c r="U1108" t="str">
        <f>VLOOKUP(C1108,[1]CBRO2015!B:AK,32,0)</f>
        <v>N</v>
      </c>
      <c r="V1108">
        <f>VLOOKUP(C1108,[1]CBRO2015!B:AK,33,0)</f>
        <v>0</v>
      </c>
      <c r="W1108">
        <f>VLOOKUP(C1108,[1]CBRO2015!B:AK,34,0)</f>
        <v>0</v>
      </c>
      <c r="X1108">
        <f>VLOOKUP(C1108,[2]matriz_atualizada!A:AK,10,0)</f>
        <v>0</v>
      </c>
      <c r="Y1108" t="str">
        <f>VLOOKUP(C1108,[2]matriz_atualizada!A:AK,9,0)</f>
        <v>LC</v>
      </c>
    </row>
    <row r="1109" spans="1:26" hidden="1" x14ac:dyDescent="0.25">
      <c r="A1109">
        <f>VLOOKUP(C1109,[1]CBRO2015!B:AK,3,0)</f>
        <v>4715</v>
      </c>
      <c r="B1109" t="str">
        <f>VLOOKUP(C1109,[1]CBRO2015!B:AK,7,0)</f>
        <v>Thraupidae</v>
      </c>
      <c r="C1109" t="s">
        <v>488</v>
      </c>
      <c r="D1109">
        <v>1</v>
      </c>
      <c r="L1109" t="s">
        <v>581</v>
      </c>
      <c r="M1109" t="s">
        <v>331</v>
      </c>
      <c r="R1109" t="s">
        <v>511</v>
      </c>
      <c r="S1109" t="str">
        <f>VLOOKUP(C1109,[1]CBRO2015!B:AK,2,0)</f>
        <v>caboclinho-de-barriga-preta</v>
      </c>
      <c r="T1109" t="str">
        <f>VLOOKUP(C1109,[1]CBRO2015!B:AK,25,0)</f>
        <v>M</v>
      </c>
      <c r="U1109" t="str">
        <f>VLOOKUP(C1109,[1]CBRO2015!B:AK,32,0)</f>
        <v>A</v>
      </c>
      <c r="V1109">
        <f>VLOOKUP(C1109,[1]CBRO2015!B:AK,33,0)</f>
        <v>1</v>
      </c>
      <c r="W1109" t="str">
        <f>VLOOKUP(C1109,[1]CBRO2015!B:AK,34,0)</f>
        <v>CR</v>
      </c>
      <c r="X1109" t="str">
        <f>VLOOKUP(C1109,[2]matriz_atualizada!A:AK,10,0)</f>
        <v>VU</v>
      </c>
      <c r="Y1109" t="str">
        <f>VLOOKUP(C1109,[2]matriz_atualizada!A:AK,9,0)</f>
        <v>NT</v>
      </c>
      <c r="Z1109">
        <v>1</v>
      </c>
    </row>
    <row r="1110" spans="1:26" hidden="1" x14ac:dyDescent="0.25">
      <c r="A1110">
        <f>VLOOKUP(C1110,[1]CBRO2015!B:AK,3,0)</f>
        <v>4716</v>
      </c>
      <c r="B1110" t="str">
        <f>VLOOKUP(C1110,[1]CBRO2015!B:AK,7,0)</f>
        <v>Thraupidae</v>
      </c>
      <c r="C1110" t="s">
        <v>449</v>
      </c>
      <c r="D1110">
        <v>1</v>
      </c>
      <c r="L1110" t="s">
        <v>581</v>
      </c>
      <c r="M1110" t="s">
        <v>331</v>
      </c>
      <c r="R1110" t="s">
        <v>511</v>
      </c>
      <c r="S1110" t="str">
        <f>VLOOKUP(C1110,[1]CBRO2015!B:AK,2,0)</f>
        <v>curió</v>
      </c>
      <c r="T1110" t="str">
        <f>VLOOKUP(C1110,[1]CBRO2015!B:AK,25,0)</f>
        <v>L</v>
      </c>
      <c r="U1110" t="str">
        <f>VLOOKUP(C1110,[1]CBRO2015!B:AK,32,0)</f>
        <v>N</v>
      </c>
      <c r="V1110">
        <f>VLOOKUP(C1110,[1]CBRO2015!B:AK,33,0)</f>
        <v>0</v>
      </c>
      <c r="W1110">
        <f>VLOOKUP(C1110,[1]CBRO2015!B:AK,34,0)</f>
        <v>0</v>
      </c>
      <c r="X1110">
        <f>VLOOKUP(C1110,[2]matriz_atualizada!A:AK,10,0)</f>
        <v>0</v>
      </c>
      <c r="Y1110" t="str">
        <f>VLOOKUP(C1110,[2]matriz_atualizada!A:AK,9,0)</f>
        <v>LC</v>
      </c>
    </row>
    <row r="1111" spans="1:26" hidden="1" x14ac:dyDescent="0.25">
      <c r="A1111">
        <f>VLOOKUP(C1111,[1]CBRO2015!B:AK,3,0)</f>
        <v>4774</v>
      </c>
      <c r="B1111" t="str">
        <f>VLOOKUP(C1111,[1]CBRO2015!B:AK,7,0)</f>
        <v>Thraupidae</v>
      </c>
      <c r="C1111" t="s">
        <v>283</v>
      </c>
      <c r="D1111">
        <v>1</v>
      </c>
      <c r="L1111" t="s">
        <v>581</v>
      </c>
      <c r="M1111" t="s">
        <v>331</v>
      </c>
      <c r="R1111" t="s">
        <v>511</v>
      </c>
      <c r="S1111" t="str">
        <f>VLOOKUP(C1111,[1]CBRO2015!B:AK,2,0)</f>
        <v>saí-canário</v>
      </c>
      <c r="T1111" t="str">
        <f>VLOOKUP(C1111,[1]CBRO2015!B:AK,25,0)</f>
        <v>L</v>
      </c>
      <c r="U1111" t="str">
        <f>VLOOKUP(C1111,[1]CBRO2015!B:AK,32,0)</f>
        <v>F</v>
      </c>
      <c r="V1111">
        <f>VLOOKUP(C1111,[1]CBRO2015!B:AK,33,0)</f>
        <v>0</v>
      </c>
      <c r="W1111">
        <f>VLOOKUP(C1111,[1]CBRO2015!B:AK,34,0)</f>
        <v>0</v>
      </c>
      <c r="X1111">
        <f>VLOOKUP(C1111,[2]matriz_atualizada!A:AK,10,0)</f>
        <v>0</v>
      </c>
      <c r="Y1111" t="str">
        <f>VLOOKUP(C1111,[2]matriz_atualizada!A:AK,9,0)</f>
        <v>LC</v>
      </c>
    </row>
    <row r="1112" spans="1:26" hidden="1" x14ac:dyDescent="0.25">
      <c r="A1112">
        <f>VLOOKUP(C1112,[1]CBRO2015!B:AK,3,0)</f>
        <v>4778</v>
      </c>
      <c r="B1112" t="str">
        <f>VLOOKUP(C1112,[1]CBRO2015!B:AK,7,0)</f>
        <v>Thraupidae</v>
      </c>
      <c r="C1112" t="s">
        <v>450</v>
      </c>
      <c r="D1112">
        <v>1</v>
      </c>
      <c r="L1112" t="s">
        <v>581</v>
      </c>
      <c r="M1112" t="s">
        <v>331</v>
      </c>
      <c r="R1112" t="s">
        <v>511</v>
      </c>
      <c r="S1112" t="str">
        <f>VLOOKUP(C1112,[1]CBRO2015!B:AK,2,0)</f>
        <v>cabecinha-castanha</v>
      </c>
      <c r="T1112" t="str">
        <f>VLOOKUP(C1112,[1]CBRO2015!B:AK,25,0)</f>
        <v>M</v>
      </c>
      <c r="U1112" t="str">
        <f>VLOOKUP(C1112,[1]CBRO2015!B:AK,32,0)</f>
        <v>F</v>
      </c>
      <c r="V1112">
        <f>VLOOKUP(C1112,[1]CBRO2015!B:AK,33,0)</f>
        <v>1</v>
      </c>
      <c r="W1112" t="str">
        <f>VLOOKUP(C1112,[1]CBRO2015!B:AK,34,0)</f>
        <v>NT</v>
      </c>
      <c r="X1112" t="e">
        <f>VLOOKUP(C1112,[2]matriz_atualizada!A:AK,10,0)</f>
        <v>#N/A</v>
      </c>
      <c r="Y1112" t="e">
        <f>VLOOKUP(C1112,[2]matriz_atualizada!A:AK,9,0)</f>
        <v>#N/A</v>
      </c>
      <c r="Z1112">
        <v>1</v>
      </c>
    </row>
    <row r="1113" spans="1:26" hidden="1" x14ac:dyDescent="0.25">
      <c r="A1113">
        <f>VLOOKUP(C1113,[1]CBRO2015!B:AK,3,0)</f>
        <v>4784</v>
      </c>
      <c r="B1113" t="str">
        <f>VLOOKUP(C1113,[1]CBRO2015!B:AK,7,0)</f>
        <v>Thraupidae</v>
      </c>
      <c r="C1113" t="s">
        <v>489</v>
      </c>
      <c r="D1113">
        <v>1</v>
      </c>
      <c r="L1113" t="s">
        <v>581</v>
      </c>
      <c r="M1113" t="s">
        <v>331</v>
      </c>
      <c r="R1113" t="s">
        <v>511</v>
      </c>
      <c r="S1113" t="str">
        <f>VLOOKUP(C1113,[1]CBRO2015!B:AK,2,0)</f>
        <v>tico-tico-do-banhado</v>
      </c>
      <c r="T1113" t="str">
        <f>VLOOKUP(C1113,[1]CBRO2015!B:AK,25,0)</f>
        <v>L</v>
      </c>
      <c r="U1113" t="str">
        <f>VLOOKUP(C1113,[1]CBRO2015!B:AK,32,0)</f>
        <v>N</v>
      </c>
      <c r="V1113">
        <f>VLOOKUP(C1113,[1]CBRO2015!B:AK,33,0)</f>
        <v>0</v>
      </c>
      <c r="W1113" t="str">
        <f>VLOOKUP(C1113,[1]CBRO2015!B:AK,34,0)</f>
        <v>VU</v>
      </c>
      <c r="X1113">
        <f>VLOOKUP(C1113,[2]matriz_atualizada!A:AK,10,0)</f>
        <v>0</v>
      </c>
      <c r="Y1113" t="str">
        <f>VLOOKUP(C1113,[2]matriz_atualizada!A:AK,9,0)</f>
        <v>LC</v>
      </c>
      <c r="Z1113">
        <v>1</v>
      </c>
    </row>
    <row r="1114" spans="1:26" hidden="1" x14ac:dyDescent="0.25">
      <c r="A1114">
        <f>VLOOKUP(C1114,[1]CBRO2015!B:AK,3,0)</f>
        <v>4514</v>
      </c>
      <c r="B1114" t="str">
        <f>VLOOKUP(C1114,[1]CBRO2015!B:AK,7,0)</f>
        <v>Thraupidae</v>
      </c>
      <c r="C1114" t="s">
        <v>31</v>
      </c>
      <c r="D1114">
        <v>1</v>
      </c>
      <c r="L1114" t="s">
        <v>581</v>
      </c>
      <c r="M1114" t="s">
        <v>331</v>
      </c>
      <c r="R1114" t="s">
        <v>511</v>
      </c>
      <c r="S1114" t="str">
        <f>VLOOKUP(C1114,[1]CBRO2015!B:AK,2,0)</f>
        <v>figuinha-de-rabo-castanho</v>
      </c>
      <c r="T1114" t="str">
        <f>VLOOKUP(C1114,[1]CBRO2015!B:AK,25,0)</f>
        <v>L</v>
      </c>
      <c r="U1114" t="str">
        <f>VLOOKUP(C1114,[1]CBRO2015!B:AK,32,0)</f>
        <v>F</v>
      </c>
      <c r="V1114">
        <f>VLOOKUP(C1114,[1]CBRO2015!B:AK,33,0)</f>
        <v>0</v>
      </c>
      <c r="W1114">
        <f>VLOOKUP(C1114,[1]CBRO2015!B:AK,34,0)</f>
        <v>0</v>
      </c>
      <c r="X1114">
        <f>VLOOKUP(C1114,[2]matriz_atualizada!A:AK,10,0)</f>
        <v>0</v>
      </c>
      <c r="Y1114" t="str">
        <f>VLOOKUP(C1114,[2]matriz_atualizada!A:AK,9,0)</f>
        <v>LC</v>
      </c>
    </row>
    <row r="1115" spans="1:26" hidden="1" x14ac:dyDescent="0.25">
      <c r="A1115">
        <f>VLOOKUP(C1115,[1]CBRO2015!B:AK,3,0)</f>
        <v>4525</v>
      </c>
      <c r="B1115" t="str">
        <f>VLOOKUP(C1115,[1]CBRO2015!B:AK,7,0)</f>
        <v>Thraupidae</v>
      </c>
      <c r="C1115" t="s">
        <v>520</v>
      </c>
      <c r="D1115">
        <v>1</v>
      </c>
      <c r="L1115" t="s">
        <v>581</v>
      </c>
      <c r="M1115" t="s">
        <v>331</v>
      </c>
      <c r="R1115" t="s">
        <v>511</v>
      </c>
      <c r="S1115" t="str">
        <f>VLOOKUP(C1115,[1]CBRO2015!B:AK,2,0)</f>
        <v>canário-da-terra</v>
      </c>
      <c r="T1115" t="str">
        <f>VLOOKUP(C1115,[1]CBRO2015!B:AK,25,0)</f>
        <v>L</v>
      </c>
      <c r="U1115" t="str">
        <f>VLOOKUP(C1115,[1]CBRO2015!B:AK,32,0)</f>
        <v>N</v>
      </c>
      <c r="V1115">
        <f>VLOOKUP(C1115,[1]CBRO2015!B:AK,33,0)</f>
        <v>0</v>
      </c>
      <c r="W1115">
        <f>VLOOKUP(C1115,[1]CBRO2015!B:AK,34,0)</f>
        <v>0</v>
      </c>
      <c r="X1115">
        <f>VLOOKUP(C1115,[2]matriz_atualizada!A:AK,10,0)</f>
        <v>0</v>
      </c>
      <c r="Y1115" t="str">
        <f>VLOOKUP(C1115,[2]matriz_atualizada!A:AK,9,0)</f>
        <v>LC</v>
      </c>
    </row>
    <row r="1116" spans="1:26" hidden="1" x14ac:dyDescent="0.25">
      <c r="A1116">
        <f>VLOOKUP(C1116,[1]CBRO2015!B:AK,3,0)</f>
        <v>4531</v>
      </c>
      <c r="B1116" t="str">
        <f>VLOOKUP(C1116,[1]CBRO2015!B:AK,7,0)</f>
        <v>Thraupidae</v>
      </c>
      <c r="C1116" t="s">
        <v>284</v>
      </c>
      <c r="D1116">
        <v>1</v>
      </c>
      <c r="L1116" t="s">
        <v>581</v>
      </c>
      <c r="M1116" t="s">
        <v>331</v>
      </c>
      <c r="R1116" t="s">
        <v>511</v>
      </c>
      <c r="S1116" t="str">
        <f>VLOOKUP(C1116,[1]CBRO2015!B:AK,2,0)</f>
        <v>tipio</v>
      </c>
      <c r="T1116" t="str">
        <f>VLOOKUP(C1116,[1]CBRO2015!B:AK,25,0)</f>
        <v>L</v>
      </c>
      <c r="U1116" t="str">
        <f>VLOOKUP(C1116,[1]CBRO2015!B:AK,32,0)</f>
        <v>N</v>
      </c>
      <c r="V1116">
        <f>VLOOKUP(C1116,[1]CBRO2015!B:AK,33,0)</f>
        <v>0</v>
      </c>
      <c r="W1116">
        <f>VLOOKUP(C1116,[1]CBRO2015!B:AK,34,0)</f>
        <v>0</v>
      </c>
      <c r="X1116">
        <f>VLOOKUP(C1116,[2]matriz_atualizada!A:AK,10,0)</f>
        <v>0</v>
      </c>
      <c r="Y1116" t="str">
        <f>VLOOKUP(C1116,[2]matriz_atualizada!A:AK,9,0)</f>
        <v>LC</v>
      </c>
    </row>
    <row r="1117" spans="1:26" hidden="1" x14ac:dyDescent="0.25">
      <c r="A1117">
        <f>VLOOKUP(C1117,[1]CBRO2015!B:AK,3,0)</f>
        <v>4537</v>
      </c>
      <c r="B1117" t="str">
        <f>VLOOKUP(C1117,[1]CBRO2015!B:AK,7,0)</f>
        <v>Thraupidae</v>
      </c>
      <c r="C1117" t="s">
        <v>452</v>
      </c>
      <c r="D1117">
        <v>1</v>
      </c>
      <c r="L1117" t="s">
        <v>581</v>
      </c>
      <c r="M1117" t="s">
        <v>331</v>
      </c>
      <c r="R1117" t="s">
        <v>511</v>
      </c>
      <c r="S1117" t="str">
        <f>VLOOKUP(C1117,[1]CBRO2015!B:AK,2,0)</f>
        <v>cigarra-bambu</v>
      </c>
      <c r="T1117" t="str">
        <f>VLOOKUP(C1117,[1]CBRO2015!B:AK,25,0)</f>
        <v>M</v>
      </c>
      <c r="U1117" t="str">
        <f>VLOOKUP(C1117,[1]CBRO2015!B:AK,32,0)</f>
        <v>F</v>
      </c>
      <c r="V1117">
        <f>VLOOKUP(C1117,[1]CBRO2015!B:AK,33,0)</f>
        <v>1</v>
      </c>
      <c r="W1117">
        <f>VLOOKUP(C1117,[1]CBRO2015!B:AK,34,0)</f>
        <v>0</v>
      </c>
      <c r="X1117">
        <f>VLOOKUP(C1117,[2]matriz_atualizada!A:AK,10,0)</f>
        <v>0</v>
      </c>
      <c r="Y1117" t="str">
        <f>VLOOKUP(C1117,[2]matriz_atualizada!A:AK,9,0)</f>
        <v>LC</v>
      </c>
    </row>
    <row r="1118" spans="1:26" hidden="1" x14ac:dyDescent="0.25">
      <c r="A1118">
        <f>VLOOKUP(C1118,[1]CBRO2015!B:AK,3,0)</f>
        <v>4399</v>
      </c>
      <c r="B1118" t="str">
        <f>VLOOKUP(C1118,[1]CBRO2015!B:AK,7,0)</f>
        <v>Thraupidae</v>
      </c>
      <c r="C1118" t="s">
        <v>285</v>
      </c>
      <c r="D1118">
        <v>1</v>
      </c>
      <c r="L1118" t="s">
        <v>581</v>
      </c>
      <c r="M1118" t="s">
        <v>331</v>
      </c>
      <c r="R1118" t="s">
        <v>511</v>
      </c>
      <c r="S1118" t="str">
        <f>VLOOKUP(C1118,[1]CBRO2015!B:AK,2,0)</f>
        <v>saíra-viúva</v>
      </c>
      <c r="T1118" t="str">
        <f>VLOOKUP(C1118,[1]CBRO2015!B:AK,25,0)</f>
        <v>L</v>
      </c>
      <c r="U1118" t="str">
        <f>VLOOKUP(C1118,[1]CBRO2015!B:AK,32,0)</f>
        <v>F</v>
      </c>
      <c r="V1118">
        <f>VLOOKUP(C1118,[1]CBRO2015!B:AK,33,0)</f>
        <v>0</v>
      </c>
      <c r="W1118">
        <f>VLOOKUP(C1118,[1]CBRO2015!B:AK,34,0)</f>
        <v>0</v>
      </c>
      <c r="X1118">
        <f>VLOOKUP(C1118,[2]matriz_atualizada!A:AK,10,0)</f>
        <v>0</v>
      </c>
      <c r="Y1118" t="str">
        <f>VLOOKUP(C1118,[2]matriz_atualizada!A:AK,9,0)</f>
        <v>LC</v>
      </c>
    </row>
    <row r="1119" spans="1:26" x14ac:dyDescent="0.25">
      <c r="A1119">
        <f>VLOOKUP(C1119,[1]CBRO2015!B:AK,3,0)</f>
        <v>4402</v>
      </c>
      <c r="B1119" t="str">
        <f>VLOOKUP(C1119,[1]CBRO2015!B:AK,7,0)</f>
        <v>Thraupidae</v>
      </c>
      <c r="C1119" t="s">
        <v>286</v>
      </c>
      <c r="D1119">
        <v>1</v>
      </c>
      <c r="L1119" t="s">
        <v>581</v>
      </c>
      <c r="M1119" t="s">
        <v>331</v>
      </c>
      <c r="R1119" t="s">
        <v>511</v>
      </c>
      <c r="S1119" t="str">
        <f>VLOOKUP(C1119,[1]CBRO2015!B:AK,2,0)</f>
        <v>sanhaço-papa-laranja</v>
      </c>
      <c r="T1119" t="e">
        <f>VLOOKUP(C1119,[1]CBRO2015!B:AK,25,0)</f>
        <v>#N/A</v>
      </c>
      <c r="U1119">
        <f>VLOOKUP(C1119,[1]CBRO2015!B:AK,32,0)</f>
        <v>0</v>
      </c>
      <c r="V1119">
        <f>VLOOKUP(C1119,[1]CBRO2015!B:AK,33,0)</f>
        <v>0</v>
      </c>
      <c r="W1119">
        <f>VLOOKUP(C1119,[1]CBRO2015!B:AK,34,0)</f>
        <v>0</v>
      </c>
      <c r="X1119" t="e">
        <f>VLOOKUP(C1119,[2]matriz_atualizada!A:AK,10,0)</f>
        <v>#N/A</v>
      </c>
      <c r="Y1119" t="e">
        <f>VLOOKUP(C1119,[2]matriz_atualizada!A:AK,9,0)</f>
        <v>#N/A</v>
      </c>
    </row>
    <row r="1120" spans="1:26" hidden="1" x14ac:dyDescent="0.25">
      <c r="A1120">
        <f>VLOOKUP(C1120,[1]CBRO2015!B:AK,3,0)</f>
        <v>4412</v>
      </c>
      <c r="B1120" t="str">
        <f>VLOOKUP(C1120,[1]CBRO2015!B:AK,7,0)</f>
        <v>Thraupidae</v>
      </c>
      <c r="C1120" t="s">
        <v>287</v>
      </c>
      <c r="D1120">
        <v>1</v>
      </c>
      <c r="L1120" t="s">
        <v>581</v>
      </c>
      <c r="M1120" t="s">
        <v>331</v>
      </c>
      <c r="R1120" t="s">
        <v>511</v>
      </c>
      <c r="S1120" t="str">
        <f>VLOOKUP(C1120,[1]CBRO2015!B:AK,2,0)</f>
        <v>sanhaço-frade</v>
      </c>
      <c r="T1120" t="str">
        <f>VLOOKUP(C1120,[1]CBRO2015!B:AK,25,0)</f>
        <v>L</v>
      </c>
      <c r="U1120" t="str">
        <f>VLOOKUP(C1120,[1]CBRO2015!B:AK,32,0)</f>
        <v>F</v>
      </c>
      <c r="V1120">
        <f>VLOOKUP(C1120,[1]CBRO2015!B:AK,33,0)</f>
        <v>0</v>
      </c>
      <c r="W1120">
        <f>VLOOKUP(C1120,[1]CBRO2015!B:AK,34,0)</f>
        <v>0</v>
      </c>
      <c r="X1120">
        <f>VLOOKUP(C1120,[2]matriz_atualizada!A:AK,10,0)</f>
        <v>0</v>
      </c>
      <c r="Y1120" t="str">
        <f>VLOOKUP(C1120,[2]matriz_atualizada!A:AK,9,0)</f>
        <v>LC</v>
      </c>
    </row>
    <row r="1121" spans="1:26" hidden="1" x14ac:dyDescent="0.25">
      <c r="A1121">
        <f>VLOOKUP(C1121,[1]CBRO2015!B:AK,3,0)</f>
        <v>4423</v>
      </c>
      <c r="B1121" t="str">
        <f>VLOOKUP(C1121,[1]CBRO2015!B:AK,7,0)</f>
        <v>Thraupidae</v>
      </c>
      <c r="C1121" t="s">
        <v>526</v>
      </c>
      <c r="D1121">
        <v>1</v>
      </c>
      <c r="L1121" t="s">
        <v>581</v>
      </c>
      <c r="M1121" t="s">
        <v>331</v>
      </c>
      <c r="R1121" t="s">
        <v>511</v>
      </c>
      <c r="S1121" t="str">
        <f>VLOOKUP(C1121,[1]CBRO2015!B:AK,2,0)</f>
        <v>bico-de-veludo</v>
      </c>
      <c r="T1121" t="str">
        <f>VLOOKUP(C1121,[1]CBRO2015!B:AK,25,0)</f>
        <v>L</v>
      </c>
      <c r="U1121" t="str">
        <f>VLOOKUP(C1121,[1]CBRO2015!B:AK,32,0)</f>
        <v>F</v>
      </c>
      <c r="V1121">
        <f>VLOOKUP(C1121,[1]CBRO2015!B:AK,33,0)</f>
        <v>0</v>
      </c>
      <c r="W1121">
        <f>VLOOKUP(C1121,[1]CBRO2015!B:AK,34,0)</f>
        <v>0</v>
      </c>
      <c r="X1121">
        <f>VLOOKUP(C1121,[2]matriz_atualizada!A:AK,10,0)</f>
        <v>0</v>
      </c>
      <c r="Y1121" t="str">
        <f>VLOOKUP(C1121,[2]matriz_atualizada!A:AK,9,0)</f>
        <v>LC</v>
      </c>
    </row>
    <row r="1122" spans="1:26" hidden="1" x14ac:dyDescent="0.25">
      <c r="A1122">
        <f>VLOOKUP(C1122,[1]CBRO2015!B:AK,3,0)</f>
        <v>4425</v>
      </c>
      <c r="B1122" t="str">
        <f>VLOOKUP(C1122,[1]CBRO2015!B:AK,7,0)</f>
        <v>Thraupidae</v>
      </c>
      <c r="C1122" t="s">
        <v>490</v>
      </c>
      <c r="D1122">
        <v>1</v>
      </c>
      <c r="L1122" t="s">
        <v>581</v>
      </c>
      <c r="M1122" t="s">
        <v>331</v>
      </c>
      <c r="R1122" t="s">
        <v>511</v>
      </c>
      <c r="S1122" t="str">
        <f>VLOOKUP(C1122,[1]CBRO2015!B:AK,2,0)</f>
        <v>cardeal</v>
      </c>
      <c r="T1122" t="str">
        <f>VLOOKUP(C1122,[1]CBRO2015!B:AK,25,0)</f>
        <v>L</v>
      </c>
      <c r="U1122" t="str">
        <f>VLOOKUP(C1122,[1]CBRO2015!B:AK,32,0)</f>
        <v>N</v>
      </c>
      <c r="V1122">
        <f>VLOOKUP(C1122,[1]CBRO2015!B:AK,33,0)</f>
        <v>0</v>
      </c>
      <c r="W1122">
        <f>VLOOKUP(C1122,[1]CBRO2015!B:AK,34,0)</f>
        <v>0</v>
      </c>
      <c r="X1122">
        <f>VLOOKUP(C1122,[2]matriz_atualizada!A:AK,10,0)</f>
        <v>0</v>
      </c>
      <c r="Y1122" t="str">
        <f>VLOOKUP(C1122,[2]matriz_atualizada!A:AK,9,0)</f>
        <v>LC</v>
      </c>
    </row>
    <row r="1123" spans="1:26" hidden="1" x14ac:dyDescent="0.25">
      <c r="A1123">
        <f>VLOOKUP(C1123,[1]CBRO2015!B:AK,3,0)</f>
        <v>4426</v>
      </c>
      <c r="B1123" t="str">
        <f>VLOOKUP(C1123,[1]CBRO2015!B:AK,7,0)</f>
        <v>Thraupidae</v>
      </c>
      <c r="C1123" t="s">
        <v>288</v>
      </c>
      <c r="D1123">
        <v>1</v>
      </c>
      <c r="L1123" t="s">
        <v>581</v>
      </c>
      <c r="M1123" t="s">
        <v>331</v>
      </c>
      <c r="R1123" t="s">
        <v>511</v>
      </c>
      <c r="S1123" t="str">
        <f>VLOOKUP(C1123,[1]CBRO2015!B:AK,2,0)</f>
        <v>cardeal-do-nordeste</v>
      </c>
      <c r="T1123" t="str">
        <f>VLOOKUP(C1123,[1]CBRO2015!B:AK,25,0)</f>
        <v>L</v>
      </c>
      <c r="U1123" t="str">
        <f>VLOOKUP(C1123,[1]CBRO2015!B:AK,32,0)</f>
        <v>N</v>
      </c>
      <c r="V1123" t="s">
        <v>584</v>
      </c>
      <c r="W1123">
        <f>VLOOKUP(C1123,[1]CBRO2015!B:AK,34,0)</f>
        <v>0</v>
      </c>
      <c r="X1123">
        <f>VLOOKUP(C1123,[2]matriz_atualizada!A:AK,10,0)</f>
        <v>0</v>
      </c>
      <c r="Y1123" t="str">
        <f>VLOOKUP(C1123,[2]matriz_atualizada!A:AK,9,0)</f>
        <v>LC</v>
      </c>
    </row>
    <row r="1124" spans="1:26" hidden="1" x14ac:dyDescent="0.25">
      <c r="A1124">
        <f>VLOOKUP(C1124,[1]CBRO2015!B:AK,3,0)</f>
        <v>4478</v>
      </c>
      <c r="B1124" t="str">
        <f>VLOOKUP(C1124,[1]CBRO2015!B:AK,7,0)</f>
        <v>Thraupidae</v>
      </c>
      <c r="C1124" t="s">
        <v>289</v>
      </c>
      <c r="D1124">
        <v>1</v>
      </c>
      <c r="L1124" t="s">
        <v>581</v>
      </c>
      <c r="M1124" t="s">
        <v>331</v>
      </c>
      <c r="R1124" t="s">
        <v>511</v>
      </c>
      <c r="S1124" t="str">
        <f>VLOOKUP(C1124,[1]CBRO2015!B:AK,2,0)</f>
        <v>sanhaço-cinzento</v>
      </c>
      <c r="T1124" t="str">
        <f>VLOOKUP(C1124,[1]CBRO2015!B:AK,25,0)</f>
        <v>L</v>
      </c>
      <c r="U1124" t="str">
        <f>VLOOKUP(C1124,[1]CBRO2015!B:AK,32,0)</f>
        <v>F</v>
      </c>
      <c r="V1124">
        <f>VLOOKUP(C1124,[1]CBRO2015!B:AK,33,0)</f>
        <v>0</v>
      </c>
      <c r="W1124">
        <f>VLOOKUP(C1124,[1]CBRO2015!B:AK,34,0)</f>
        <v>0</v>
      </c>
      <c r="X1124" t="e">
        <f>VLOOKUP(C1124,[2]matriz_atualizada!A:AK,10,0)</f>
        <v>#N/A</v>
      </c>
      <c r="Y1124" t="e">
        <f>VLOOKUP(C1124,[2]matriz_atualizada!A:AK,9,0)</f>
        <v>#N/A</v>
      </c>
    </row>
    <row r="1125" spans="1:26" hidden="1" x14ac:dyDescent="0.25">
      <c r="A1125">
        <f>VLOOKUP(C1125,[1]CBRO2015!B:AK,3,0)</f>
        <v>4481</v>
      </c>
      <c r="B1125" t="str">
        <f>VLOOKUP(C1125,[1]CBRO2015!B:AK,7,0)</f>
        <v>Thraupidae</v>
      </c>
      <c r="C1125" t="s">
        <v>290</v>
      </c>
      <c r="D1125">
        <v>1</v>
      </c>
      <c r="L1125" t="s">
        <v>581</v>
      </c>
      <c r="M1125" t="s">
        <v>331</v>
      </c>
      <c r="R1125" t="s">
        <v>511</v>
      </c>
      <c r="S1125" t="str">
        <f>VLOOKUP(C1125,[1]CBRO2015!B:AK,2,0)</f>
        <v>sanhaço-do-coqueiro</v>
      </c>
      <c r="T1125" t="str">
        <f>VLOOKUP(C1125,[1]CBRO2015!B:AK,25,0)</f>
        <v>L</v>
      </c>
      <c r="U1125" t="str">
        <f>VLOOKUP(C1125,[1]CBRO2015!B:AK,32,0)</f>
        <v>F</v>
      </c>
      <c r="V1125">
        <f>VLOOKUP(C1125,[1]CBRO2015!B:AK,33,0)</f>
        <v>0</v>
      </c>
      <c r="W1125">
        <f>VLOOKUP(C1125,[1]CBRO2015!B:AK,34,0)</f>
        <v>0</v>
      </c>
      <c r="X1125" t="e">
        <f>VLOOKUP(C1125,[2]matriz_atualizada!A:AK,10,0)</f>
        <v>#N/A</v>
      </c>
      <c r="Y1125" t="e">
        <f>VLOOKUP(C1125,[2]matriz_atualizada!A:AK,9,0)</f>
        <v>#N/A</v>
      </c>
    </row>
    <row r="1126" spans="1:26" hidden="1" x14ac:dyDescent="0.25">
      <c r="A1126">
        <f>VLOOKUP(C1126,[1]CBRO2015!B:AK,3,0)</f>
        <v>4484</v>
      </c>
      <c r="B1126" t="str">
        <f>VLOOKUP(C1126,[1]CBRO2015!B:AK,7,0)</f>
        <v>Thraupidae</v>
      </c>
      <c r="C1126" t="s">
        <v>491</v>
      </c>
      <c r="D1126">
        <v>1</v>
      </c>
      <c r="L1126" t="s">
        <v>581</v>
      </c>
      <c r="M1126" t="s">
        <v>331</v>
      </c>
      <c r="R1126" t="s">
        <v>511</v>
      </c>
      <c r="S1126" t="str">
        <f>VLOOKUP(C1126,[1]CBRO2015!B:AK,2,0)</f>
        <v>sanhaço-de-encontro-amarelo</v>
      </c>
      <c r="T1126" t="str">
        <f>VLOOKUP(C1126,[1]CBRO2015!B:AK,25,0)</f>
        <v>M</v>
      </c>
      <c r="U1126" t="str">
        <f>VLOOKUP(C1126,[1]CBRO2015!B:AK,32,0)</f>
        <v>F</v>
      </c>
      <c r="V1126">
        <f>VLOOKUP(C1126,[1]CBRO2015!B:AK,33,0)</f>
        <v>1</v>
      </c>
      <c r="W1126">
        <f>VLOOKUP(C1126,[1]CBRO2015!B:AK,34,0)</f>
        <v>0</v>
      </c>
      <c r="X1126" t="e">
        <f>VLOOKUP(C1126,[2]matriz_atualizada!A:AK,10,0)</f>
        <v>#N/A</v>
      </c>
      <c r="Y1126" t="e">
        <f>VLOOKUP(C1126,[2]matriz_atualizada!A:AK,9,0)</f>
        <v>#N/A</v>
      </c>
    </row>
    <row r="1127" spans="1:26" hidden="1" x14ac:dyDescent="0.25">
      <c r="A1127">
        <f>VLOOKUP(C1127,[1]CBRO2015!B:AK,3,0)</f>
        <v>4492</v>
      </c>
      <c r="B1127" t="str">
        <f>VLOOKUP(C1127,[1]CBRO2015!B:AK,7,0)</f>
        <v>Thraupidae</v>
      </c>
      <c r="C1127" t="s">
        <v>454</v>
      </c>
      <c r="D1127">
        <v>1</v>
      </c>
      <c r="L1127" t="s">
        <v>581</v>
      </c>
      <c r="M1127" t="s">
        <v>331</v>
      </c>
      <c r="R1127" t="s">
        <v>511</v>
      </c>
      <c r="S1127" t="str">
        <f>VLOOKUP(C1127,[1]CBRO2015!B:AK,2,0)</f>
        <v>saíra-preciosa</v>
      </c>
      <c r="T1127" t="str">
        <f>VLOOKUP(C1127,[1]CBRO2015!B:AK,25,0)</f>
        <v>L</v>
      </c>
      <c r="U1127" t="str">
        <f>VLOOKUP(C1127,[1]CBRO2015!B:AK,32,0)</f>
        <v>F</v>
      </c>
      <c r="V1127">
        <f>VLOOKUP(C1127,[1]CBRO2015!B:AK,33,0)</f>
        <v>0</v>
      </c>
      <c r="W1127">
        <f>VLOOKUP(C1127,[1]CBRO2015!B:AK,34,0)</f>
        <v>0</v>
      </c>
      <c r="X1127" t="e">
        <f>VLOOKUP(C1127,[2]matriz_atualizada!A:AK,10,0)</f>
        <v>#N/A</v>
      </c>
      <c r="Y1127" t="e">
        <f>VLOOKUP(C1127,[2]matriz_atualizada!A:AK,9,0)</f>
        <v>#N/A</v>
      </c>
    </row>
    <row r="1128" spans="1:26" hidden="1" x14ac:dyDescent="0.25">
      <c r="A1128">
        <f>VLOOKUP(C1128,[1]CBRO2015!B:AK,3,0)</f>
        <v>4493</v>
      </c>
      <c r="B1128" t="str">
        <f>VLOOKUP(C1128,[1]CBRO2015!B:AK,7,0)</f>
        <v>Thraupidae</v>
      </c>
      <c r="C1128" s="4" t="s">
        <v>291</v>
      </c>
      <c r="D1128">
        <v>1</v>
      </c>
      <c r="L1128" t="s">
        <v>581</v>
      </c>
      <c r="M1128" t="s">
        <v>331</v>
      </c>
      <c r="R1128" t="s">
        <v>511</v>
      </c>
      <c r="S1128" t="str">
        <f>VLOOKUP(C1128,[1]CBRO2015!B:AK,2,0)</f>
        <v>saíra-amarela</v>
      </c>
      <c r="T1128" t="str">
        <f>VLOOKUP(C1128,[1]CBRO2015!B:AK,25,0)</f>
        <v>M</v>
      </c>
      <c r="U1128" t="str">
        <f>VLOOKUP(C1128,[1]CBRO2015!B:AK,32,0)</f>
        <v>F</v>
      </c>
      <c r="V1128">
        <f>VLOOKUP(C1128,[1]CBRO2015!B:AK,33,0)</f>
        <v>0</v>
      </c>
      <c r="W1128">
        <f>VLOOKUP(C1128,[1]CBRO2015!B:AK,34,0)</f>
        <v>0</v>
      </c>
      <c r="X1128" t="e">
        <f>VLOOKUP(C1128,[2]matriz_atualizada!A:AK,10,0)</f>
        <v>#N/A</v>
      </c>
      <c r="Y1128" t="e">
        <f>VLOOKUP(C1128,[2]matriz_atualizada!A:AK,9,0)</f>
        <v>#N/A</v>
      </c>
    </row>
    <row r="1129" spans="1:26" hidden="1" x14ac:dyDescent="0.25">
      <c r="A1129">
        <f>VLOOKUP(C1129,[1]CBRO2015!B:AK,3,0)</f>
        <v>4463</v>
      </c>
      <c r="B1129" t="str">
        <f>VLOOKUP(C1129,[1]CBRO2015!B:AK,7,0)</f>
        <v>Thraupidae</v>
      </c>
      <c r="C1129" t="s">
        <v>492</v>
      </c>
      <c r="D1129">
        <v>1</v>
      </c>
      <c r="L1129" t="s">
        <v>581</v>
      </c>
      <c r="M1129" t="s">
        <v>331</v>
      </c>
      <c r="R1129" t="s">
        <v>511</v>
      </c>
      <c r="S1129" t="str">
        <f>VLOOKUP(C1129,[1]CBRO2015!B:AK,2,0)</f>
        <v>saíra-lagarta</v>
      </c>
      <c r="T1129" t="str">
        <f>VLOOKUP(C1129,[1]CBRO2015!B:AK,25,0)</f>
        <v>M</v>
      </c>
      <c r="U1129" t="str">
        <f>VLOOKUP(C1129,[1]CBRO2015!B:AK,32,0)</f>
        <v>F</v>
      </c>
      <c r="V1129" t="str">
        <f>VLOOKUP(C1129,[1]CBRO2015!B:AK,33,0)</f>
        <v>MA</v>
      </c>
      <c r="W1129">
        <f>VLOOKUP(C1129,[1]CBRO2015!B:AK,34,0)</f>
        <v>0</v>
      </c>
      <c r="X1129">
        <f>VLOOKUP(C1129,[2]matriz_atualizada!A:AK,10,0)</f>
        <v>0</v>
      </c>
      <c r="Y1129" t="str">
        <f>VLOOKUP(C1129,[2]matriz_atualizada!A:AK,9,0)</f>
        <v>LC</v>
      </c>
    </row>
    <row r="1130" spans="1:26" hidden="1" x14ac:dyDescent="0.25">
      <c r="A1130">
        <f>VLOOKUP(C1130,[1]CBRO2015!B:AK,3,0)</f>
        <v>27</v>
      </c>
      <c r="B1130" t="str">
        <f>VLOOKUP(C1130,[1]CBRO2015!B:AK,7,0)</f>
        <v>Tinamidae</v>
      </c>
      <c r="C1130" s="4" t="s">
        <v>80</v>
      </c>
      <c r="D1130">
        <v>1</v>
      </c>
      <c r="L1130" t="s">
        <v>495</v>
      </c>
      <c r="M1130" t="s">
        <v>331</v>
      </c>
      <c r="R1130" t="s">
        <v>511</v>
      </c>
      <c r="S1130" t="str">
        <f>VLOOKUP(C1130,[1]CBRO2015!B:AK,2,0)</f>
        <v>inambuguaçu</v>
      </c>
      <c r="T1130" t="str">
        <f>VLOOKUP(C1130,[1]CBRO2015!B:AK,25,0)</f>
        <v>L</v>
      </c>
      <c r="U1130" t="str">
        <f>VLOOKUP(C1130,[1]CBRO2015!B:AK,32,0)</f>
        <v>F</v>
      </c>
      <c r="V1130">
        <f>VLOOKUP(C1130,[1]CBRO2015!B:AK,33,0)</f>
        <v>0</v>
      </c>
      <c r="W1130">
        <f>VLOOKUP(C1130,[1]CBRO2015!B:AK,34,0)</f>
        <v>0</v>
      </c>
      <c r="X1130">
        <f>VLOOKUP(C1130,[2]matriz_atualizada!A:AK,10,0)</f>
        <v>0</v>
      </c>
      <c r="Y1130" t="str">
        <f>VLOOKUP(C1130,[2]matriz_atualizada!A:AK,9,0)</f>
        <v>LC</v>
      </c>
    </row>
    <row r="1131" spans="1:26" hidden="1" x14ac:dyDescent="0.25">
      <c r="A1131">
        <f>VLOOKUP(C1131,[1]CBRO2015!B:AK,3,0)</f>
        <v>49</v>
      </c>
      <c r="B1131" t="str">
        <f>VLOOKUP(C1131,[1]CBRO2015!B:AK,7,0)</f>
        <v>Tinamidae</v>
      </c>
      <c r="C1131" s="4" t="s">
        <v>292</v>
      </c>
      <c r="D1131">
        <v>1</v>
      </c>
      <c r="L1131" t="s">
        <v>495</v>
      </c>
      <c r="M1131" t="s">
        <v>331</v>
      </c>
      <c r="R1131" t="s">
        <v>511</v>
      </c>
      <c r="S1131" t="str">
        <f>VLOOKUP(C1131,[1]CBRO2015!B:AK,2,0)</f>
        <v>inambu-chororó</v>
      </c>
      <c r="T1131" t="str">
        <f>VLOOKUP(C1131,[1]CBRO2015!B:AK,25,0)</f>
        <v>L</v>
      </c>
      <c r="U1131" t="str">
        <f>VLOOKUP(C1131,[1]CBRO2015!B:AK,32,0)</f>
        <v>N</v>
      </c>
      <c r="V1131">
        <f>VLOOKUP(C1131,[1]CBRO2015!B:AK,33,0)</f>
        <v>0</v>
      </c>
      <c r="W1131">
        <f>VLOOKUP(C1131,[1]CBRO2015!B:AK,34,0)</f>
        <v>0</v>
      </c>
      <c r="X1131">
        <f>VLOOKUP(C1131,[2]matriz_atualizada!A:AK,10,0)</f>
        <v>0</v>
      </c>
      <c r="Y1131" t="str">
        <f>VLOOKUP(C1131,[2]matriz_atualizada!A:AK,9,0)</f>
        <v>LC</v>
      </c>
    </row>
    <row r="1132" spans="1:26" hidden="1" x14ac:dyDescent="0.25">
      <c r="A1132">
        <f>VLOOKUP(C1132,[1]CBRO2015!B:AK,3,0)</f>
        <v>50</v>
      </c>
      <c r="B1132" t="str">
        <f>VLOOKUP(C1132,[1]CBRO2015!B:AK,7,0)</f>
        <v>Tinamidae</v>
      </c>
      <c r="C1132" s="4" t="s">
        <v>333</v>
      </c>
      <c r="D1132">
        <v>1</v>
      </c>
      <c r="L1132" t="s">
        <v>495</v>
      </c>
      <c r="M1132" t="s">
        <v>331</v>
      </c>
      <c r="R1132" t="s">
        <v>511</v>
      </c>
      <c r="S1132" t="str">
        <f>VLOOKUP(C1132,[1]CBRO2015!B:AK,2,0)</f>
        <v>inambu-chintã</v>
      </c>
      <c r="T1132" t="str">
        <f>VLOOKUP(C1132,[1]CBRO2015!B:AK,25,0)</f>
        <v>L</v>
      </c>
      <c r="U1132" t="str">
        <f>VLOOKUP(C1132,[1]CBRO2015!B:AK,32,0)</f>
        <v>F</v>
      </c>
      <c r="V1132">
        <f>VLOOKUP(C1132,[1]CBRO2015!B:AK,33,0)</f>
        <v>0</v>
      </c>
      <c r="W1132">
        <f>VLOOKUP(C1132,[1]CBRO2015!B:AK,34,0)</f>
        <v>0</v>
      </c>
      <c r="X1132">
        <f>VLOOKUP(C1132,[2]matriz_atualizada!A:AK,10,0)</f>
        <v>0</v>
      </c>
      <c r="Y1132" t="str">
        <f>VLOOKUP(C1132,[2]matriz_atualizada!A:AK,9,0)</f>
        <v>LC</v>
      </c>
    </row>
    <row r="1133" spans="1:26" hidden="1" x14ac:dyDescent="0.25">
      <c r="A1133">
        <f>VLOOKUP(C1133,[1]CBRO2015!B:AK,3,0)</f>
        <v>60</v>
      </c>
      <c r="B1133" t="str">
        <f>VLOOKUP(C1133,[1]CBRO2015!B:AK,7,0)</f>
        <v>Tinamidae</v>
      </c>
      <c r="C1133" s="4" t="s">
        <v>293</v>
      </c>
      <c r="D1133">
        <v>1</v>
      </c>
      <c r="L1133" t="s">
        <v>495</v>
      </c>
      <c r="M1133" t="s">
        <v>331</v>
      </c>
      <c r="R1133" t="s">
        <v>511</v>
      </c>
      <c r="S1133" t="str">
        <f>VLOOKUP(C1133,[1]CBRO2015!B:AK,2,0)</f>
        <v>codorna-amarela</v>
      </c>
      <c r="T1133" t="str">
        <f>VLOOKUP(C1133,[1]CBRO2015!B:AK,25,0)</f>
        <v>L</v>
      </c>
      <c r="U1133" t="str">
        <f>VLOOKUP(C1133,[1]CBRO2015!B:AK,32,0)</f>
        <v>N</v>
      </c>
      <c r="V1133">
        <f>VLOOKUP(C1133,[1]CBRO2015!B:AK,33,0)</f>
        <v>0</v>
      </c>
      <c r="W1133">
        <f>VLOOKUP(C1133,[1]CBRO2015!B:AK,34,0)</f>
        <v>0</v>
      </c>
      <c r="X1133">
        <f>VLOOKUP(C1133,[2]matriz_atualizada!A:AK,10,0)</f>
        <v>0</v>
      </c>
      <c r="Y1133" t="str">
        <f>VLOOKUP(C1133,[2]matriz_atualizada!A:AK,9,0)</f>
        <v>LC</v>
      </c>
    </row>
    <row r="1134" spans="1:26" hidden="1" x14ac:dyDescent="0.25">
      <c r="A1134">
        <f>VLOOKUP(C1134,[1]CBRO2015!B:AK,3,0)</f>
        <v>69</v>
      </c>
      <c r="B1134" t="str">
        <f>VLOOKUP(C1134,[1]CBRO2015!B:AK,7,0)</f>
        <v>Anhimidae</v>
      </c>
      <c r="C1134" s="4" t="s">
        <v>294</v>
      </c>
      <c r="D1134">
        <v>1</v>
      </c>
      <c r="L1134" t="s">
        <v>495</v>
      </c>
      <c r="M1134" t="s">
        <v>331</v>
      </c>
      <c r="R1134" t="s">
        <v>511</v>
      </c>
      <c r="S1134" t="str">
        <f>VLOOKUP(C1134,[1]CBRO2015!B:AK,2,0)</f>
        <v>anhuma</v>
      </c>
      <c r="T1134" t="str">
        <f>VLOOKUP(C1134,[1]CBRO2015!B:AK,25,0)</f>
        <v>M</v>
      </c>
      <c r="U1134" t="str">
        <f>VLOOKUP(C1134,[1]CBRO2015!B:AK,32,0)</f>
        <v>A</v>
      </c>
      <c r="V1134">
        <f>VLOOKUP(C1134,[1]CBRO2015!B:AK,33,0)</f>
        <v>0</v>
      </c>
      <c r="W1134" t="str">
        <f>VLOOKUP(C1134,[1]CBRO2015!B:AK,34,0)</f>
        <v>NT</v>
      </c>
      <c r="X1134">
        <f>VLOOKUP(C1134,[2]matriz_atualizada!A:AK,10,0)</f>
        <v>0</v>
      </c>
      <c r="Y1134" t="str">
        <f>VLOOKUP(C1134,[2]matriz_atualizada!A:AK,9,0)</f>
        <v>LC</v>
      </c>
      <c r="Z1134">
        <v>1</v>
      </c>
    </row>
    <row r="1135" spans="1:26" hidden="1" x14ac:dyDescent="0.25">
      <c r="A1135">
        <f>VLOOKUP(C1135,[1]CBRO2015!B:AK,3,0)</f>
        <v>76</v>
      </c>
      <c r="B1135" t="str">
        <f>VLOOKUP(C1135,[1]CBRO2015!B:AK,7,0)</f>
        <v>Anatidae</v>
      </c>
      <c r="C1135" s="4" t="s">
        <v>296</v>
      </c>
      <c r="D1135">
        <v>1</v>
      </c>
      <c r="L1135" t="s">
        <v>495</v>
      </c>
      <c r="M1135" t="s">
        <v>331</v>
      </c>
      <c r="R1135" t="s">
        <v>511</v>
      </c>
      <c r="S1135" t="str">
        <f>VLOOKUP(C1135,[1]CBRO2015!B:AK,2,0)</f>
        <v>irerê</v>
      </c>
      <c r="T1135" t="str">
        <f>VLOOKUP(C1135,[1]CBRO2015!B:AK,25,0)</f>
        <v>L</v>
      </c>
      <c r="U1135" t="str">
        <f>VLOOKUP(C1135,[1]CBRO2015!B:AK,32,0)</f>
        <v>A</v>
      </c>
      <c r="V1135">
        <f>VLOOKUP(C1135,[1]CBRO2015!B:AK,33,0)</f>
        <v>0</v>
      </c>
      <c r="W1135">
        <f>VLOOKUP(C1135,[1]CBRO2015!B:AK,34,0)</f>
        <v>0</v>
      </c>
      <c r="X1135">
        <f>VLOOKUP(C1135,[2]matriz_atualizada!A:AK,10,0)</f>
        <v>0</v>
      </c>
      <c r="Y1135" t="str">
        <f>VLOOKUP(C1135,[2]matriz_atualizada!A:AK,9,0)</f>
        <v>LC</v>
      </c>
    </row>
    <row r="1136" spans="1:26" hidden="1" x14ac:dyDescent="0.25">
      <c r="A1136">
        <f>VLOOKUP(C1136,[1]CBRO2015!B:AK,3,0)</f>
        <v>77</v>
      </c>
      <c r="B1136" t="str">
        <f>VLOOKUP(C1136,[1]CBRO2015!B:AK,7,0)</f>
        <v>Anatidae</v>
      </c>
      <c r="C1136" s="4" t="s">
        <v>297</v>
      </c>
      <c r="D1136">
        <v>1</v>
      </c>
      <c r="L1136" t="s">
        <v>495</v>
      </c>
      <c r="M1136" t="s">
        <v>331</v>
      </c>
      <c r="R1136" t="s">
        <v>511</v>
      </c>
      <c r="S1136" t="str">
        <f>VLOOKUP(C1136,[1]CBRO2015!B:AK,2,0)</f>
        <v>marreca-cabocla</v>
      </c>
      <c r="T1136" t="str">
        <f>VLOOKUP(C1136,[1]CBRO2015!B:AK,25,0)</f>
        <v>L</v>
      </c>
      <c r="U1136" t="str">
        <f>VLOOKUP(C1136,[1]CBRO2015!B:AK,32,0)</f>
        <v>A</v>
      </c>
      <c r="V1136">
        <f>VLOOKUP(C1136,[1]CBRO2015!B:AK,33,0)</f>
        <v>0</v>
      </c>
      <c r="W1136">
        <f>VLOOKUP(C1136,[1]CBRO2015!B:AK,34,0)</f>
        <v>0</v>
      </c>
      <c r="X1136">
        <f>VLOOKUP(C1136,[2]matriz_atualizada!A:AK,10,0)</f>
        <v>0</v>
      </c>
      <c r="Y1136" t="str">
        <f>VLOOKUP(C1136,[2]matriz_atualizada!A:AK,9,0)</f>
        <v>LC</v>
      </c>
    </row>
    <row r="1137" spans="1:26" hidden="1" x14ac:dyDescent="0.25">
      <c r="A1137">
        <f>VLOOKUP(C1137,[1]CBRO2015!B:AK,3,0)</f>
        <v>91</v>
      </c>
      <c r="B1137" t="str">
        <f>VLOOKUP(C1137,[1]CBRO2015!B:AK,7,0)</f>
        <v>Anatidae</v>
      </c>
      <c r="C1137" s="4" t="s">
        <v>82</v>
      </c>
      <c r="D1137">
        <v>1</v>
      </c>
      <c r="L1137" t="s">
        <v>495</v>
      </c>
      <c r="M1137" t="s">
        <v>331</v>
      </c>
      <c r="R1137" t="s">
        <v>511</v>
      </c>
      <c r="S1137" t="str">
        <f>VLOOKUP(C1137,[1]CBRO2015!B:AK,2,0)</f>
        <v>pato-do-mato</v>
      </c>
      <c r="T1137" t="str">
        <f>VLOOKUP(C1137,[1]CBRO2015!B:AK,25,0)</f>
        <v>M</v>
      </c>
      <c r="U1137" t="str">
        <f>VLOOKUP(C1137,[1]CBRO2015!B:AK,32,0)</f>
        <v>A</v>
      </c>
      <c r="V1137">
        <f>VLOOKUP(C1137,[1]CBRO2015!B:AK,33,0)</f>
        <v>0</v>
      </c>
      <c r="W1137">
        <f>VLOOKUP(C1137,[1]CBRO2015!B:AK,34,0)</f>
        <v>0</v>
      </c>
      <c r="X1137">
        <f>VLOOKUP(C1137,[2]matriz_atualizada!A:AK,10,0)</f>
        <v>0</v>
      </c>
      <c r="Y1137" t="str">
        <f>VLOOKUP(C1137,[2]matriz_atualizada!A:AK,9,0)</f>
        <v>LC</v>
      </c>
    </row>
    <row r="1138" spans="1:26" hidden="1" x14ac:dyDescent="0.25">
      <c r="A1138">
        <f>VLOOKUP(C1138,[1]CBRO2015!B:AK,3,0)</f>
        <v>97</v>
      </c>
      <c r="B1138" t="str">
        <f>VLOOKUP(C1138,[1]CBRO2015!B:AK,7,0)</f>
        <v>Anatidae</v>
      </c>
      <c r="C1138" s="4" t="s">
        <v>73</v>
      </c>
      <c r="D1138">
        <v>1</v>
      </c>
      <c r="L1138" t="s">
        <v>495</v>
      </c>
      <c r="M1138" t="s">
        <v>331</v>
      </c>
      <c r="R1138" t="s">
        <v>511</v>
      </c>
      <c r="S1138" t="str">
        <f>VLOOKUP(C1138,[1]CBRO2015!B:AK,2,0)</f>
        <v>ananaí</v>
      </c>
      <c r="T1138" t="str">
        <f>VLOOKUP(C1138,[1]CBRO2015!B:AK,25,0)</f>
        <v>L</v>
      </c>
      <c r="U1138" t="str">
        <f>VLOOKUP(C1138,[1]CBRO2015!B:AK,32,0)</f>
        <v>A</v>
      </c>
      <c r="V1138">
        <f>VLOOKUP(C1138,[1]CBRO2015!B:AK,33,0)</f>
        <v>0</v>
      </c>
      <c r="W1138">
        <f>VLOOKUP(C1138,[1]CBRO2015!B:AK,34,0)</f>
        <v>0</v>
      </c>
      <c r="X1138">
        <f>VLOOKUP(C1138,[2]matriz_atualizada!A:AK,10,0)</f>
        <v>0</v>
      </c>
      <c r="Y1138" t="str">
        <f>VLOOKUP(C1138,[2]matriz_atualizada!A:AK,9,0)</f>
        <v>LC</v>
      </c>
    </row>
    <row r="1139" spans="1:26" hidden="1" x14ac:dyDescent="0.25">
      <c r="A1139">
        <f>VLOOKUP(C1139,[1]CBRO2015!B:AK,3,0)</f>
        <v>107</v>
      </c>
      <c r="B1139" t="str">
        <f>VLOOKUP(C1139,[1]CBRO2015!B:AK,7,0)</f>
        <v>Anatidae</v>
      </c>
      <c r="C1139" s="4" t="s">
        <v>298</v>
      </c>
      <c r="D1139">
        <v>1</v>
      </c>
      <c r="L1139" t="s">
        <v>495</v>
      </c>
      <c r="M1139" t="s">
        <v>331</v>
      </c>
      <c r="R1139" t="s">
        <v>511</v>
      </c>
      <c r="S1139" t="str">
        <f>VLOOKUP(C1139,[1]CBRO2015!B:AK,2,0)</f>
        <v>marreca-toicinho</v>
      </c>
      <c r="T1139" t="str">
        <f>VLOOKUP(C1139,[1]CBRO2015!B:AK,25,0)</f>
        <v>L</v>
      </c>
      <c r="U1139" t="str">
        <f>VLOOKUP(C1139,[1]CBRO2015!B:AK,32,0)</f>
        <v>A</v>
      </c>
      <c r="V1139">
        <f>VLOOKUP(C1139,[1]CBRO2015!B:AK,33,0)</f>
        <v>0</v>
      </c>
      <c r="W1139">
        <f>VLOOKUP(C1139,[1]CBRO2015!B:AK,34,0)</f>
        <v>0</v>
      </c>
      <c r="X1139">
        <f>VLOOKUP(C1139,[2]matriz_atualizada!A:AK,10,0)</f>
        <v>0</v>
      </c>
      <c r="Y1139" t="str">
        <f>VLOOKUP(C1139,[2]matriz_atualizada!A:AK,9,0)</f>
        <v>LC</v>
      </c>
    </row>
    <row r="1140" spans="1:26" hidden="1" x14ac:dyDescent="0.25">
      <c r="A1140">
        <f>VLOOKUP(C1140,[1]CBRO2015!B:AK,3,0)</f>
        <v>145</v>
      </c>
      <c r="B1140" t="str">
        <f>VLOOKUP(C1140,[1]CBRO2015!B:AK,7,0)</f>
        <v>Cracidae</v>
      </c>
      <c r="C1140" s="4" t="s">
        <v>60</v>
      </c>
      <c r="D1140">
        <v>1</v>
      </c>
      <c r="L1140" t="s">
        <v>495</v>
      </c>
      <c r="M1140" t="s">
        <v>331</v>
      </c>
      <c r="R1140" t="s">
        <v>511</v>
      </c>
      <c r="S1140" t="str">
        <f>VLOOKUP(C1140,[1]CBRO2015!B:AK,2,0)</f>
        <v>jacuguaçu</v>
      </c>
      <c r="T1140" t="str">
        <f>VLOOKUP(C1140,[1]CBRO2015!B:AK,25,0)</f>
        <v>M</v>
      </c>
      <c r="U1140" t="str">
        <f>VLOOKUP(C1140,[1]CBRO2015!B:AK,32,0)</f>
        <v>F</v>
      </c>
      <c r="V1140">
        <f>VLOOKUP(C1140,[1]CBRO2015!B:AK,33,0)</f>
        <v>0</v>
      </c>
      <c r="W1140">
        <f>VLOOKUP(C1140,[1]CBRO2015!B:AK,34,0)</f>
        <v>0</v>
      </c>
      <c r="X1140">
        <f>VLOOKUP(C1140,[2]matriz_atualizada!A:AK,10,0)</f>
        <v>0</v>
      </c>
      <c r="Y1140" t="str">
        <f>VLOOKUP(C1140,[2]matriz_atualizada!A:AK,9,0)</f>
        <v>LC</v>
      </c>
    </row>
    <row r="1141" spans="1:26" hidden="1" x14ac:dyDescent="0.25">
      <c r="A1141">
        <f>VLOOKUP(C1141,[1]CBRO2015!B:AK,3,0)</f>
        <v>196</v>
      </c>
      <c r="B1141" t="str">
        <f>VLOOKUP(C1141,[1]CBRO2015!B:AK,7,0)</f>
        <v>Odontophoridae</v>
      </c>
      <c r="C1141" s="4" t="s">
        <v>493</v>
      </c>
      <c r="D1141">
        <v>1</v>
      </c>
      <c r="L1141" t="s">
        <v>495</v>
      </c>
      <c r="M1141" t="s">
        <v>331</v>
      </c>
      <c r="R1141" t="s">
        <v>511</v>
      </c>
      <c r="S1141" t="str">
        <f>VLOOKUP(C1141,[1]CBRO2015!B:AK,2,0)</f>
        <v>uru</v>
      </c>
      <c r="T1141" t="str">
        <f>VLOOKUP(C1141,[1]CBRO2015!B:AK,25,0)</f>
        <v>H</v>
      </c>
      <c r="U1141" t="str">
        <f>VLOOKUP(C1141,[1]CBRO2015!B:AK,32,0)</f>
        <v>F</v>
      </c>
      <c r="V1141" t="str">
        <f>VLOOKUP(C1141,[1]CBRO2015!B:AK,33,0)</f>
        <v>MA</v>
      </c>
      <c r="W1141" t="str">
        <f>VLOOKUP(C1141,[1]CBRO2015!B:AK,34,0)</f>
        <v>NT</v>
      </c>
      <c r="X1141">
        <f>VLOOKUP(C1141,[2]matriz_atualizada!A:AK,10,0)</f>
        <v>0</v>
      </c>
      <c r="Y1141" t="str">
        <f>VLOOKUP(C1141,[2]matriz_atualizada!A:AK,9,0)</f>
        <v>LC</v>
      </c>
      <c r="Z1141">
        <v>1</v>
      </c>
    </row>
    <row r="1142" spans="1:26" hidden="1" x14ac:dyDescent="0.25">
      <c r="A1142">
        <f>VLOOKUP(C1142,[1]CBRO2015!B:AK,3,0)</f>
        <v>206</v>
      </c>
      <c r="B1142" t="str">
        <f>VLOOKUP(C1142,[1]CBRO2015!B:AK,7,0)</f>
        <v>Podicipedidae</v>
      </c>
      <c r="C1142" s="4" t="s">
        <v>300</v>
      </c>
      <c r="D1142">
        <v>1</v>
      </c>
      <c r="L1142" t="s">
        <v>495</v>
      </c>
      <c r="M1142" t="s">
        <v>331</v>
      </c>
      <c r="R1142" t="s">
        <v>511</v>
      </c>
      <c r="S1142" t="str">
        <f>VLOOKUP(C1142,[1]CBRO2015!B:AK,2,0)</f>
        <v>mergulhão-pequeno</v>
      </c>
      <c r="T1142" t="str">
        <f>VLOOKUP(C1142,[1]CBRO2015!B:AK,25,0)</f>
        <v>M</v>
      </c>
      <c r="U1142" t="str">
        <f>VLOOKUP(C1142,[1]CBRO2015!B:AK,32,0)</f>
        <v>A</v>
      </c>
      <c r="V1142">
        <f>VLOOKUP(C1142,[1]CBRO2015!B:AK,33,0)</f>
        <v>0</v>
      </c>
      <c r="W1142">
        <f>VLOOKUP(C1142,[1]CBRO2015!B:AK,34,0)</f>
        <v>0</v>
      </c>
      <c r="X1142">
        <f>VLOOKUP(C1142,[2]matriz_atualizada!A:AK,10,0)</f>
        <v>0</v>
      </c>
      <c r="Y1142" t="str">
        <f>VLOOKUP(C1142,[2]matriz_atualizada!A:AK,9,0)</f>
        <v>LC</v>
      </c>
    </row>
    <row r="1143" spans="1:26" hidden="1" x14ac:dyDescent="0.25">
      <c r="A1143">
        <f>VLOOKUP(C1143,[1]CBRO2015!B:AK,3,0)</f>
        <v>905</v>
      </c>
      <c r="B1143" t="str">
        <f>VLOOKUP(C1143,[1]CBRO2015!B:AK,7,0)</f>
        <v>Columbidae</v>
      </c>
      <c r="C1143" s="4" t="s">
        <v>302</v>
      </c>
      <c r="D1143">
        <v>1</v>
      </c>
      <c r="L1143" t="s">
        <v>495</v>
      </c>
      <c r="M1143" t="s">
        <v>331</v>
      </c>
      <c r="R1143" t="s">
        <v>511</v>
      </c>
      <c r="S1143" t="str">
        <f>VLOOKUP(C1143,[1]CBRO2015!B:AK,2,0)</f>
        <v>pombo-doméstico</v>
      </c>
      <c r="T1143" t="str">
        <f>VLOOKUP(C1143,[1]CBRO2015!B:AK,25,0)</f>
        <v>L</v>
      </c>
      <c r="U1143" t="str">
        <f>VLOOKUP(C1143,[1]CBRO2015!B:AK,32,0)</f>
        <v>N</v>
      </c>
      <c r="V1143" t="str">
        <f>VLOOKUP(C1143,[1]CBRO2015!B:AK,33,0)</f>
        <v>Exo</v>
      </c>
      <c r="W1143">
        <f>VLOOKUP(C1143,[1]CBRO2015!B:AK,34,0)</f>
        <v>0</v>
      </c>
      <c r="X1143">
        <f>VLOOKUP(C1143,[2]matriz_atualizada!A:AK,10,0)</f>
        <v>0</v>
      </c>
      <c r="Y1143" t="str">
        <f>VLOOKUP(C1143,[2]matriz_atualizada!A:AK,9,0)</f>
        <v>LC</v>
      </c>
    </row>
    <row r="1144" spans="1:26" hidden="1" x14ac:dyDescent="0.25">
      <c r="A1144">
        <f>VLOOKUP(C1144,[1]CBRO2015!B:AK,3,0)</f>
        <v>909</v>
      </c>
      <c r="B1144" t="str">
        <f>VLOOKUP(C1144,[1]CBRO2015!B:AK,7,0)</f>
        <v>Columbidae</v>
      </c>
      <c r="C1144" s="4" t="s">
        <v>36</v>
      </c>
      <c r="D1144">
        <v>1</v>
      </c>
      <c r="L1144" t="s">
        <v>495</v>
      </c>
      <c r="M1144" t="s">
        <v>331</v>
      </c>
      <c r="R1144" t="s">
        <v>511</v>
      </c>
      <c r="S1144" t="str">
        <f>VLOOKUP(C1144,[1]CBRO2015!B:AK,2,0)</f>
        <v>asa-branca</v>
      </c>
      <c r="T1144" t="str">
        <f>VLOOKUP(C1144,[1]CBRO2015!B:AK,25,0)</f>
        <v>M</v>
      </c>
      <c r="U1144" t="str">
        <f>VLOOKUP(C1144,[1]CBRO2015!B:AK,32,0)</f>
        <v>F</v>
      </c>
      <c r="V1144">
        <f>VLOOKUP(C1144,[1]CBRO2015!B:AK,33,0)</f>
        <v>0</v>
      </c>
      <c r="W1144">
        <f>VLOOKUP(C1144,[1]CBRO2015!B:AK,34,0)</f>
        <v>0</v>
      </c>
      <c r="X1144">
        <f>VLOOKUP(C1144,[2]matriz_atualizada!A:AK,10,0)</f>
        <v>0</v>
      </c>
      <c r="Y1144" t="str">
        <f>VLOOKUP(C1144,[2]matriz_atualizada!A:AK,9,0)</f>
        <v>LC</v>
      </c>
    </row>
    <row r="1145" spans="1:26" hidden="1" x14ac:dyDescent="0.25">
      <c r="A1145">
        <f>VLOOKUP(C1145,[1]CBRO2015!B:AK,3,0)</f>
        <v>916</v>
      </c>
      <c r="B1145" t="str">
        <f>VLOOKUP(C1145,[1]CBRO2015!B:AK,7,0)</f>
        <v>Columbidae</v>
      </c>
      <c r="C1145" s="4" t="s">
        <v>303</v>
      </c>
      <c r="D1145">
        <v>1</v>
      </c>
      <c r="L1145" t="s">
        <v>495</v>
      </c>
      <c r="M1145" t="s">
        <v>331</v>
      </c>
      <c r="R1145" t="s">
        <v>511</v>
      </c>
      <c r="S1145" t="str">
        <f>VLOOKUP(C1145,[1]CBRO2015!B:AK,2,0)</f>
        <v>pomba-galega</v>
      </c>
      <c r="T1145" t="str">
        <f>VLOOKUP(C1145,[1]CBRO2015!B:AK,25,0)</f>
        <v>M</v>
      </c>
      <c r="U1145" t="str">
        <f>VLOOKUP(C1145,[1]CBRO2015!B:AK,32,0)</f>
        <v>F</v>
      </c>
      <c r="V1145">
        <f>VLOOKUP(C1145,[1]CBRO2015!B:AK,33,0)</f>
        <v>0</v>
      </c>
      <c r="W1145">
        <f>VLOOKUP(C1145,[1]CBRO2015!B:AK,34,0)</f>
        <v>0</v>
      </c>
      <c r="X1145">
        <f>VLOOKUP(C1145,[2]matriz_atualizada!A:AK,10,0)</f>
        <v>0</v>
      </c>
      <c r="Y1145" t="str">
        <f>VLOOKUP(C1145,[2]matriz_atualizada!A:AK,9,0)</f>
        <v>LC</v>
      </c>
    </row>
    <row r="1146" spans="1:26" hidden="1" x14ac:dyDescent="0.25">
      <c r="A1146">
        <f>VLOOKUP(C1146,[1]CBRO2015!B:AK,3,0)</f>
        <v>920</v>
      </c>
      <c r="B1146" t="str">
        <f>VLOOKUP(C1146,[1]CBRO2015!B:AK,7,0)</f>
        <v>Columbidae</v>
      </c>
      <c r="C1146" s="4" t="s">
        <v>457</v>
      </c>
      <c r="D1146">
        <v>1</v>
      </c>
      <c r="L1146" t="s">
        <v>495</v>
      </c>
      <c r="M1146" t="s">
        <v>331</v>
      </c>
      <c r="R1146" t="s">
        <v>511</v>
      </c>
      <c r="S1146" t="str">
        <f>VLOOKUP(C1146,[1]CBRO2015!B:AK,2,0)</f>
        <v>pomba-amargosa</v>
      </c>
      <c r="T1146" t="str">
        <f>VLOOKUP(C1146,[1]CBRO2015!B:AK,25,0)</f>
        <v>H</v>
      </c>
      <c r="U1146" t="str">
        <f>VLOOKUP(C1146,[1]CBRO2015!B:AK,32,0)</f>
        <v>F</v>
      </c>
      <c r="V1146">
        <f>VLOOKUP(C1146,[1]CBRO2015!B:AK,33,0)</f>
        <v>0</v>
      </c>
      <c r="W1146">
        <f>VLOOKUP(C1146,[1]CBRO2015!B:AK,34,0)</f>
        <v>0</v>
      </c>
      <c r="X1146">
        <f>VLOOKUP(C1146,[2]matriz_atualizada!A:AK,10,0)</f>
        <v>0</v>
      </c>
      <c r="Y1146" t="str">
        <f>VLOOKUP(C1146,[2]matriz_atualizada!A:AK,9,0)</f>
        <v>LC</v>
      </c>
    </row>
    <row r="1147" spans="1:26" hidden="1" x14ac:dyDescent="0.25">
      <c r="A1147">
        <f>VLOOKUP(C1147,[1]CBRO2015!B:AK,3,0)</f>
        <v>953</v>
      </c>
      <c r="B1147" t="str">
        <f>VLOOKUP(C1147,[1]CBRO2015!B:AK,7,0)</f>
        <v>Columbidae</v>
      </c>
      <c r="C1147" s="4" t="s">
        <v>458</v>
      </c>
      <c r="D1147">
        <v>1</v>
      </c>
      <c r="L1147" t="s">
        <v>495</v>
      </c>
      <c r="M1147" t="s">
        <v>331</v>
      </c>
      <c r="R1147" t="s">
        <v>511</v>
      </c>
      <c r="S1147" t="str">
        <f>VLOOKUP(C1147,[1]CBRO2015!B:AK,2,0)</f>
        <v>pariri</v>
      </c>
      <c r="T1147" t="str">
        <f>VLOOKUP(C1147,[1]CBRO2015!B:AK,25,0)</f>
        <v>M</v>
      </c>
      <c r="U1147" t="str">
        <f>VLOOKUP(C1147,[1]CBRO2015!B:AK,32,0)</f>
        <v>F</v>
      </c>
      <c r="V1147">
        <f>VLOOKUP(C1147,[1]CBRO2015!B:AK,33,0)</f>
        <v>0</v>
      </c>
      <c r="W1147">
        <f>VLOOKUP(C1147,[1]CBRO2015!B:AK,34,0)</f>
        <v>0</v>
      </c>
      <c r="X1147">
        <f>VLOOKUP(C1147,[2]matriz_atualizada!A:AK,10,0)</f>
        <v>0</v>
      </c>
      <c r="Y1147" t="str">
        <f>VLOOKUP(C1147,[2]matriz_atualizada!A:AK,9,0)</f>
        <v>LC</v>
      </c>
    </row>
    <row r="1148" spans="1:26" hidden="1" x14ac:dyDescent="0.25">
      <c r="A1148">
        <f>VLOOKUP(C1148,[1]CBRO2015!B:AK,3,0)</f>
        <v>937</v>
      </c>
      <c r="B1148" t="str">
        <f>VLOOKUP(C1148,[1]CBRO2015!B:AK,7,0)</f>
        <v>Columbidae</v>
      </c>
      <c r="C1148" s="4" t="s">
        <v>47</v>
      </c>
      <c r="D1148">
        <v>1</v>
      </c>
      <c r="L1148" t="s">
        <v>495</v>
      </c>
      <c r="M1148" t="s">
        <v>331</v>
      </c>
      <c r="R1148" t="s">
        <v>511</v>
      </c>
      <c r="S1148" t="str">
        <f>VLOOKUP(C1148,[1]CBRO2015!B:AK,2,0)</f>
        <v>juriti-pupu</v>
      </c>
      <c r="T1148" t="str">
        <f>VLOOKUP(C1148,[1]CBRO2015!B:AK,25,0)</f>
        <v>L</v>
      </c>
      <c r="U1148" t="str">
        <f>VLOOKUP(C1148,[1]CBRO2015!B:AK,32,0)</f>
        <v>F</v>
      </c>
      <c r="V1148">
        <f>VLOOKUP(C1148,[1]CBRO2015!B:AK,33,0)</f>
        <v>0</v>
      </c>
      <c r="W1148">
        <f>VLOOKUP(C1148,[1]CBRO2015!B:AK,34,0)</f>
        <v>0</v>
      </c>
      <c r="X1148">
        <f>VLOOKUP(C1148,[2]matriz_atualizada!A:AK,10,0)</f>
        <v>0</v>
      </c>
      <c r="Y1148" t="str">
        <f>VLOOKUP(C1148,[2]matriz_atualizada!A:AK,9,0)</f>
        <v>LC</v>
      </c>
    </row>
    <row r="1149" spans="1:26" hidden="1" x14ac:dyDescent="0.25">
      <c r="A1149">
        <f>VLOOKUP(C1149,[1]CBRO2015!B:AK,3,0)</f>
        <v>942</v>
      </c>
      <c r="B1149" t="str">
        <f>VLOOKUP(C1149,[1]CBRO2015!B:AK,7,0)</f>
        <v>Columbidae</v>
      </c>
      <c r="C1149" s="4" t="s">
        <v>337</v>
      </c>
      <c r="D1149">
        <v>1</v>
      </c>
      <c r="L1149" t="s">
        <v>495</v>
      </c>
      <c r="M1149" t="s">
        <v>331</v>
      </c>
      <c r="R1149" t="s">
        <v>511</v>
      </c>
      <c r="S1149" t="str">
        <f>VLOOKUP(C1149,[1]CBRO2015!B:AK,2,0)</f>
        <v>juriti-de-testa-branca</v>
      </c>
      <c r="T1149" t="str">
        <f>VLOOKUP(C1149,[1]CBRO2015!B:AK,25,0)</f>
        <v>M</v>
      </c>
      <c r="U1149" t="str">
        <f>VLOOKUP(C1149,[1]CBRO2015!B:AK,32,0)</f>
        <v>F</v>
      </c>
      <c r="V1149">
        <f>VLOOKUP(C1149,[1]CBRO2015!B:AK,33,0)</f>
        <v>0</v>
      </c>
      <c r="W1149">
        <f>VLOOKUP(C1149,[1]CBRO2015!B:AK,34,0)</f>
        <v>0</v>
      </c>
      <c r="X1149">
        <f>VLOOKUP(C1149,[2]matriz_atualizada!A:AK,10,0)</f>
        <v>0</v>
      </c>
      <c r="Y1149" t="str">
        <f>VLOOKUP(C1149,[2]matriz_atualizada!A:AK,9,0)</f>
        <v>LC</v>
      </c>
    </row>
    <row r="1150" spans="1:26" hidden="1" x14ac:dyDescent="0.25">
      <c r="A1150">
        <f>VLOOKUP(C1150,[1]CBRO2015!B:AK,3,0)</f>
        <v>930</v>
      </c>
      <c r="B1150" t="str">
        <f>VLOOKUP(C1150,[1]CBRO2015!B:AK,7,0)</f>
        <v>Columbidae</v>
      </c>
      <c r="C1150" s="4" t="s">
        <v>57</v>
      </c>
      <c r="D1150">
        <v>1</v>
      </c>
      <c r="L1150" t="s">
        <v>495</v>
      </c>
      <c r="M1150" t="s">
        <v>331</v>
      </c>
      <c r="R1150" t="s">
        <v>511</v>
      </c>
      <c r="S1150" t="str">
        <f>VLOOKUP(C1150,[1]CBRO2015!B:AK,2,0)</f>
        <v>avoante</v>
      </c>
      <c r="T1150" t="str">
        <f>VLOOKUP(C1150,[1]CBRO2015!B:AK,25,0)</f>
        <v>L</v>
      </c>
      <c r="U1150" t="str">
        <f>VLOOKUP(C1150,[1]CBRO2015!B:AK,32,0)</f>
        <v>N</v>
      </c>
      <c r="V1150">
        <f>VLOOKUP(C1150,[1]CBRO2015!B:AK,33,0)</f>
        <v>0</v>
      </c>
      <c r="W1150">
        <f>VLOOKUP(C1150,[1]CBRO2015!B:AK,34,0)</f>
        <v>0</v>
      </c>
      <c r="X1150">
        <f>VLOOKUP(C1150,[2]matriz_atualizada!A:AK,10,0)</f>
        <v>0</v>
      </c>
      <c r="Y1150" t="str">
        <f>VLOOKUP(C1150,[2]matriz_atualizada!A:AK,9,0)</f>
        <v>LC</v>
      </c>
    </row>
    <row r="1151" spans="1:26" hidden="1" x14ac:dyDescent="0.25">
      <c r="A1151">
        <f>VLOOKUP(C1151,[1]CBRO2015!B:AK,3,0)</f>
        <v>888</v>
      </c>
      <c r="B1151" t="str">
        <f>VLOOKUP(C1151,[1]CBRO2015!B:AK,7,0)</f>
        <v>Columbidae</v>
      </c>
      <c r="C1151" s="4" t="s">
        <v>304</v>
      </c>
      <c r="D1151">
        <v>1</v>
      </c>
      <c r="L1151" t="s">
        <v>495</v>
      </c>
      <c r="M1151" t="s">
        <v>331</v>
      </c>
      <c r="R1151" t="s">
        <v>511</v>
      </c>
      <c r="S1151" t="str">
        <f>VLOOKUP(C1151,[1]CBRO2015!B:AK,2,0)</f>
        <v>rolinha</v>
      </c>
      <c r="T1151" t="str">
        <f>VLOOKUP(C1151,[1]CBRO2015!B:AK,25,0)</f>
        <v>L</v>
      </c>
      <c r="U1151" t="str">
        <f>VLOOKUP(C1151,[1]CBRO2015!B:AK,32,0)</f>
        <v>N</v>
      </c>
      <c r="V1151">
        <f>VLOOKUP(C1151,[1]CBRO2015!B:AK,33,0)</f>
        <v>0</v>
      </c>
      <c r="W1151">
        <f>VLOOKUP(C1151,[1]CBRO2015!B:AK,34,0)</f>
        <v>0</v>
      </c>
      <c r="X1151">
        <f>VLOOKUP(C1151,[2]matriz_atualizada!A:AK,10,0)</f>
        <v>0</v>
      </c>
      <c r="Y1151" t="str">
        <f>VLOOKUP(C1151,[2]matriz_atualizada!A:AK,9,0)</f>
        <v>LC</v>
      </c>
    </row>
    <row r="1152" spans="1:26" hidden="1" x14ac:dyDescent="0.25">
      <c r="A1152">
        <f>VLOOKUP(C1152,[1]CBRO2015!B:AK,3,0)</f>
        <v>891</v>
      </c>
      <c r="B1152" t="str">
        <f>VLOOKUP(C1152,[1]CBRO2015!B:AK,7,0)</f>
        <v>Columbidae</v>
      </c>
      <c r="C1152" s="4" t="s">
        <v>305</v>
      </c>
      <c r="D1152">
        <v>1</v>
      </c>
      <c r="L1152" t="s">
        <v>495</v>
      </c>
      <c r="M1152" t="s">
        <v>331</v>
      </c>
      <c r="R1152" t="s">
        <v>511</v>
      </c>
      <c r="S1152" t="str">
        <f>VLOOKUP(C1152,[1]CBRO2015!B:AK,2,0)</f>
        <v>fogo-apagou</v>
      </c>
      <c r="T1152" t="str">
        <f>VLOOKUP(C1152,[1]CBRO2015!B:AK,25,0)</f>
        <v>L</v>
      </c>
      <c r="U1152" t="str">
        <f>VLOOKUP(C1152,[1]CBRO2015!B:AK,32,0)</f>
        <v>N</v>
      </c>
      <c r="V1152">
        <f>VLOOKUP(C1152,[1]CBRO2015!B:AK,33,0)</f>
        <v>0</v>
      </c>
      <c r="W1152">
        <f>VLOOKUP(C1152,[1]CBRO2015!B:AK,34,0)</f>
        <v>0</v>
      </c>
      <c r="X1152">
        <f>VLOOKUP(C1152,[2]matriz_atualizada!A:AK,10,0)</f>
        <v>0</v>
      </c>
      <c r="Y1152" t="str">
        <f>VLOOKUP(C1152,[2]matriz_atualizada!A:AK,9,0)</f>
        <v>LC</v>
      </c>
    </row>
    <row r="1153" spans="1:25" hidden="1" x14ac:dyDescent="0.25">
      <c r="A1153">
        <f>VLOOKUP(C1153,[1]CBRO2015!B:AK,3,0)</f>
        <v>989</v>
      </c>
      <c r="B1153" t="str">
        <f>VLOOKUP(C1153,[1]CBRO2015!B:AK,7,0)</f>
        <v>Cuculidae</v>
      </c>
      <c r="C1153" s="4" t="s">
        <v>306</v>
      </c>
      <c r="D1153">
        <v>1</v>
      </c>
      <c r="L1153" t="s">
        <v>495</v>
      </c>
      <c r="M1153" t="s">
        <v>331</v>
      </c>
      <c r="R1153" t="s">
        <v>511</v>
      </c>
      <c r="S1153" t="str">
        <f>VLOOKUP(C1153,[1]CBRO2015!B:AK,2,0)</f>
        <v>anu-branco</v>
      </c>
      <c r="T1153" t="str">
        <f>VLOOKUP(C1153,[1]CBRO2015!B:AK,25,0)</f>
        <v>L</v>
      </c>
      <c r="U1153" t="str">
        <f>VLOOKUP(C1153,[1]CBRO2015!B:AK,32,0)</f>
        <v>N</v>
      </c>
      <c r="V1153">
        <f>VLOOKUP(C1153,[1]CBRO2015!B:AK,33,0)</f>
        <v>0</v>
      </c>
      <c r="W1153">
        <f>VLOOKUP(C1153,[1]CBRO2015!B:AK,34,0)</f>
        <v>0</v>
      </c>
      <c r="X1153">
        <f>VLOOKUP(C1153,[2]matriz_atualizada!A:AK,10,0)</f>
        <v>0</v>
      </c>
      <c r="Y1153" t="str">
        <f>VLOOKUP(C1153,[2]matriz_atualizada!A:AK,9,0)</f>
        <v>LC</v>
      </c>
    </row>
    <row r="1154" spans="1:25" hidden="1" x14ac:dyDescent="0.25">
      <c r="A1154">
        <f>VLOOKUP(C1154,[1]CBRO2015!B:AK,3,0)</f>
        <v>987</v>
      </c>
      <c r="B1154" t="str">
        <f>VLOOKUP(C1154,[1]CBRO2015!B:AK,7,0)</f>
        <v>Cuculidae</v>
      </c>
      <c r="C1154" s="4" t="s">
        <v>307</v>
      </c>
      <c r="D1154">
        <v>1</v>
      </c>
      <c r="L1154" t="s">
        <v>495</v>
      </c>
      <c r="M1154" t="s">
        <v>331</v>
      </c>
      <c r="R1154" t="s">
        <v>511</v>
      </c>
      <c r="S1154" t="str">
        <f>VLOOKUP(C1154,[1]CBRO2015!B:AK,2,0)</f>
        <v>anu-preto</v>
      </c>
      <c r="T1154" t="str">
        <f>VLOOKUP(C1154,[1]CBRO2015!B:AK,25,0)</f>
        <v>L</v>
      </c>
      <c r="U1154" t="str">
        <f>VLOOKUP(C1154,[1]CBRO2015!B:AK,32,0)</f>
        <v>N</v>
      </c>
      <c r="V1154">
        <f>VLOOKUP(C1154,[1]CBRO2015!B:AK,33,0)</f>
        <v>0</v>
      </c>
      <c r="W1154">
        <f>VLOOKUP(C1154,[1]CBRO2015!B:AK,34,0)</f>
        <v>0</v>
      </c>
      <c r="X1154">
        <f>VLOOKUP(C1154,[2]matriz_atualizada!A:AK,10,0)</f>
        <v>0</v>
      </c>
      <c r="Y1154" t="str">
        <f>VLOOKUP(C1154,[2]matriz_atualizada!A:AK,9,0)</f>
        <v>LC</v>
      </c>
    </row>
    <row r="1155" spans="1:25" hidden="1" x14ac:dyDescent="0.25">
      <c r="A1155">
        <f>VLOOKUP(C1155,[1]CBRO2015!B:AK,3,0)</f>
        <v>992</v>
      </c>
      <c r="B1155" t="str">
        <f>VLOOKUP(C1155,[1]CBRO2015!B:AK,7,0)</f>
        <v>Cuculidae</v>
      </c>
      <c r="C1155" s="4" t="s">
        <v>69</v>
      </c>
      <c r="D1155">
        <v>1</v>
      </c>
      <c r="L1155" t="s">
        <v>495</v>
      </c>
      <c r="M1155" t="s">
        <v>331</v>
      </c>
      <c r="R1155" t="s">
        <v>511</v>
      </c>
      <c r="S1155" t="str">
        <f>VLOOKUP(C1155,[1]CBRO2015!B:AK,2,0)</f>
        <v>saci</v>
      </c>
      <c r="T1155" t="str">
        <f>VLOOKUP(C1155,[1]CBRO2015!B:AK,25,0)</f>
        <v>L</v>
      </c>
      <c r="U1155" t="str">
        <f>VLOOKUP(C1155,[1]CBRO2015!B:AK,32,0)</f>
        <v>N</v>
      </c>
      <c r="V1155">
        <f>VLOOKUP(C1155,[1]CBRO2015!B:AK,33,0)</f>
        <v>0</v>
      </c>
      <c r="W1155">
        <f>VLOOKUP(C1155,[1]CBRO2015!B:AK,34,0)</f>
        <v>0</v>
      </c>
      <c r="X1155">
        <f>VLOOKUP(C1155,[2]matriz_atualizada!A:AK,10,0)</f>
        <v>0</v>
      </c>
      <c r="Y1155" t="str">
        <f>VLOOKUP(C1155,[2]matriz_atualizada!A:AK,9,0)</f>
        <v>LC</v>
      </c>
    </row>
    <row r="1156" spans="1:25" hidden="1" x14ac:dyDescent="0.25">
      <c r="A1156">
        <f>VLOOKUP(C1156,[1]CBRO2015!B:AK,3,0)</f>
        <v>996</v>
      </c>
      <c r="B1156" t="str">
        <f>VLOOKUP(C1156,[1]CBRO2015!B:AK,7,0)</f>
        <v>Cuculidae</v>
      </c>
      <c r="C1156" s="4" t="s">
        <v>339</v>
      </c>
      <c r="D1156">
        <v>1</v>
      </c>
      <c r="L1156" t="s">
        <v>495</v>
      </c>
      <c r="M1156" t="s">
        <v>331</v>
      </c>
      <c r="R1156" t="s">
        <v>511</v>
      </c>
      <c r="S1156" t="str">
        <f>VLOOKUP(C1156,[1]CBRO2015!B:AK,2,0)</f>
        <v>peixe-frito-pavonino</v>
      </c>
      <c r="T1156" t="str">
        <f>VLOOKUP(C1156,[1]CBRO2015!B:AK,25,0)</f>
        <v>H</v>
      </c>
      <c r="U1156" t="str">
        <f>VLOOKUP(C1156,[1]CBRO2015!B:AK,32,0)</f>
        <v>F</v>
      </c>
      <c r="V1156">
        <f>VLOOKUP(C1156,[1]CBRO2015!B:AK,33,0)</f>
        <v>0</v>
      </c>
      <c r="W1156">
        <f>VLOOKUP(C1156,[1]CBRO2015!B:AK,34,0)</f>
        <v>0</v>
      </c>
      <c r="X1156">
        <f>VLOOKUP(C1156,[2]matriz_atualizada!A:AK,10,0)</f>
        <v>0</v>
      </c>
      <c r="Y1156" t="str">
        <f>VLOOKUP(C1156,[2]matriz_atualizada!A:AK,9,0)</f>
        <v>LC</v>
      </c>
    </row>
    <row r="1157" spans="1:25" hidden="1" x14ac:dyDescent="0.25">
      <c r="A1157">
        <f>VLOOKUP(C1157,[1]CBRO2015!B:AK,3,0)</f>
        <v>969</v>
      </c>
      <c r="B1157" t="str">
        <f>VLOOKUP(C1157,[1]CBRO2015!B:AK,7,0)</f>
        <v>Cuculidae</v>
      </c>
      <c r="C1157" s="4" t="s">
        <v>52</v>
      </c>
      <c r="D1157">
        <v>1</v>
      </c>
      <c r="L1157" t="s">
        <v>495</v>
      </c>
      <c r="M1157" t="s">
        <v>331</v>
      </c>
      <c r="R1157" t="s">
        <v>511</v>
      </c>
      <c r="S1157" t="str">
        <f>VLOOKUP(C1157,[1]CBRO2015!B:AK,2,0)</f>
        <v>alma-de-gato</v>
      </c>
      <c r="T1157" t="str">
        <f>VLOOKUP(C1157,[1]CBRO2015!B:AK,25,0)</f>
        <v>L</v>
      </c>
      <c r="U1157" t="str">
        <f>VLOOKUP(C1157,[1]CBRO2015!B:AK,32,0)</f>
        <v>F</v>
      </c>
      <c r="V1157">
        <f>VLOOKUP(C1157,[1]CBRO2015!B:AK,33,0)</f>
        <v>0</v>
      </c>
      <c r="W1157">
        <f>VLOOKUP(C1157,[1]CBRO2015!B:AK,34,0)</f>
        <v>0</v>
      </c>
      <c r="X1157">
        <f>VLOOKUP(C1157,[2]matriz_atualizada!A:AK,10,0)</f>
        <v>0</v>
      </c>
      <c r="Y1157" t="str">
        <f>VLOOKUP(C1157,[2]matriz_atualizada!A:AK,9,0)</f>
        <v>LC</v>
      </c>
    </row>
    <row r="1158" spans="1:25" hidden="1" x14ac:dyDescent="0.25">
      <c r="A1158">
        <f>VLOOKUP(C1158,[1]CBRO2015!B:AK,3,0)</f>
        <v>1087</v>
      </c>
      <c r="B1158" t="str">
        <f>VLOOKUP(C1158,[1]CBRO2015!B:AK,7,0)</f>
        <v>Nyctibiidae</v>
      </c>
      <c r="C1158" s="4" t="s">
        <v>310</v>
      </c>
      <c r="D1158">
        <v>1</v>
      </c>
      <c r="L1158" t="s">
        <v>495</v>
      </c>
      <c r="M1158" t="s">
        <v>331</v>
      </c>
      <c r="R1158" t="s">
        <v>511</v>
      </c>
      <c r="S1158" t="str">
        <f>VLOOKUP(C1158,[1]CBRO2015!B:AK,2,0)</f>
        <v>urutau</v>
      </c>
      <c r="T1158" t="str">
        <f>VLOOKUP(C1158,[1]CBRO2015!B:AK,25,0)</f>
        <v>L</v>
      </c>
      <c r="U1158" t="str">
        <f>VLOOKUP(C1158,[1]CBRO2015!B:AK,32,0)</f>
        <v>F</v>
      </c>
      <c r="V1158">
        <f>VLOOKUP(C1158,[1]CBRO2015!B:AK,33,0)</f>
        <v>0</v>
      </c>
      <c r="W1158">
        <f>VLOOKUP(C1158,[1]CBRO2015!B:AK,34,0)</f>
        <v>0</v>
      </c>
      <c r="X1158">
        <f>VLOOKUP(C1158,[2]matriz_atualizada!A:AK,10,0)</f>
        <v>0</v>
      </c>
      <c r="Y1158" t="str">
        <f>VLOOKUP(C1158,[2]matriz_atualizada!A:AK,9,0)</f>
        <v>LC</v>
      </c>
    </row>
    <row r="1159" spans="1:25" hidden="1" x14ac:dyDescent="0.25">
      <c r="A1159">
        <f>VLOOKUP(C1159,[1]CBRO2015!B:AK,3,0)</f>
        <v>1098</v>
      </c>
      <c r="B1159" t="str">
        <f>VLOOKUP(C1159,[1]CBRO2015!B:AK,7,0)</f>
        <v>Caprimulgidae</v>
      </c>
      <c r="C1159" s="4" t="s">
        <v>341</v>
      </c>
      <c r="D1159">
        <v>1</v>
      </c>
      <c r="L1159" t="s">
        <v>495</v>
      </c>
      <c r="M1159" t="s">
        <v>331</v>
      </c>
      <c r="R1159" t="s">
        <v>511</v>
      </c>
      <c r="S1159" t="str">
        <f>VLOOKUP(C1159,[1]CBRO2015!B:AK,2,0)</f>
        <v>joão-corta-pau</v>
      </c>
      <c r="T1159" t="str">
        <f>VLOOKUP(C1159,[1]CBRO2015!B:AK,25,0)</f>
        <v>L</v>
      </c>
      <c r="U1159" t="str">
        <f>VLOOKUP(C1159,[1]CBRO2015!B:AK,32,0)</f>
        <v>F</v>
      </c>
      <c r="V1159">
        <f>VLOOKUP(C1159,[1]CBRO2015!B:AK,33,0)</f>
        <v>0</v>
      </c>
      <c r="W1159">
        <f>VLOOKUP(C1159,[1]CBRO2015!B:AK,34,0)</f>
        <v>0</v>
      </c>
      <c r="X1159">
        <f>VLOOKUP(C1159,[2]matriz_atualizada!A:AK,10,0)</f>
        <v>0</v>
      </c>
      <c r="Y1159" t="str">
        <f>VLOOKUP(C1159,[2]matriz_atualizada!A:AK,9,0)</f>
        <v>LC</v>
      </c>
    </row>
    <row r="1160" spans="1:25" hidden="1" x14ac:dyDescent="0.25">
      <c r="A1160">
        <f>VLOOKUP(C1160,[1]CBRO2015!B:AK,3,0)</f>
        <v>1105</v>
      </c>
      <c r="B1160" t="str">
        <f>VLOOKUP(C1160,[1]CBRO2015!B:AK,7,0)</f>
        <v>Caprimulgidae</v>
      </c>
      <c r="C1160" s="4" t="s">
        <v>342</v>
      </c>
      <c r="D1160">
        <v>1</v>
      </c>
      <c r="L1160" t="s">
        <v>495</v>
      </c>
      <c r="M1160" t="s">
        <v>331</v>
      </c>
      <c r="R1160" t="s">
        <v>511</v>
      </c>
      <c r="S1160" t="str">
        <f>VLOOKUP(C1160,[1]CBRO2015!B:AK,2,0)</f>
        <v>tuju</v>
      </c>
      <c r="T1160" t="str">
        <f>VLOOKUP(C1160,[1]CBRO2015!B:AK,25,0)</f>
        <v>M</v>
      </c>
      <c r="U1160" t="str">
        <f>VLOOKUP(C1160,[1]CBRO2015!B:AK,32,0)</f>
        <v>F</v>
      </c>
      <c r="V1160">
        <f>VLOOKUP(C1160,[1]CBRO2015!B:AK,33,0)</f>
        <v>0</v>
      </c>
      <c r="W1160">
        <f>VLOOKUP(C1160,[1]CBRO2015!B:AK,34,0)</f>
        <v>0</v>
      </c>
      <c r="X1160">
        <f>VLOOKUP(C1160,[2]matriz_atualizada!A:AK,10,0)</f>
        <v>0</v>
      </c>
      <c r="Y1160" t="str">
        <f>VLOOKUP(C1160,[2]matriz_atualizada!A:AK,9,0)</f>
        <v>LC</v>
      </c>
    </row>
    <row r="1161" spans="1:25" hidden="1" x14ac:dyDescent="0.25">
      <c r="A1161">
        <f>VLOOKUP(C1161,[1]CBRO2015!B:AK,3,0)</f>
        <v>1117</v>
      </c>
      <c r="B1161" t="str">
        <f>VLOOKUP(C1161,[1]CBRO2015!B:AK,7,0)</f>
        <v>Caprimulgidae</v>
      </c>
      <c r="C1161" s="4" t="s">
        <v>311</v>
      </c>
      <c r="D1161">
        <v>1</v>
      </c>
      <c r="L1161" t="s">
        <v>495</v>
      </c>
      <c r="M1161" t="s">
        <v>331</v>
      </c>
      <c r="R1161" t="s">
        <v>511</v>
      </c>
      <c r="S1161" t="str">
        <f>VLOOKUP(C1161,[1]CBRO2015!B:AK,2,0)</f>
        <v>bacurau</v>
      </c>
      <c r="T1161" t="str">
        <f>VLOOKUP(C1161,[1]CBRO2015!B:AK,25,0)</f>
        <v>L</v>
      </c>
      <c r="U1161" t="str">
        <f>VLOOKUP(C1161,[1]CBRO2015!B:AK,32,0)</f>
        <v>F</v>
      </c>
      <c r="V1161">
        <f>VLOOKUP(C1161,[1]CBRO2015!B:AK,33,0)</f>
        <v>0</v>
      </c>
      <c r="W1161">
        <f>VLOOKUP(C1161,[1]CBRO2015!B:AK,34,0)</f>
        <v>0</v>
      </c>
      <c r="X1161">
        <f>VLOOKUP(C1161,[2]matriz_atualizada!A:AK,10,0)</f>
        <v>0</v>
      </c>
      <c r="Y1161" t="str">
        <f>VLOOKUP(C1161,[2]matriz_atualizada!A:AK,9,0)</f>
        <v>LC</v>
      </c>
    </row>
    <row r="1162" spans="1:25" hidden="1" x14ac:dyDescent="0.25">
      <c r="A1162">
        <f>VLOOKUP(C1162,[1]CBRO2015!B:AK,3,0)</f>
        <v>1125</v>
      </c>
      <c r="B1162" t="str">
        <f>VLOOKUP(C1162,[1]CBRO2015!B:AK,7,0)</f>
        <v>Caprimulgidae</v>
      </c>
      <c r="C1162" s="4" t="s">
        <v>312</v>
      </c>
      <c r="D1162">
        <v>1</v>
      </c>
      <c r="L1162" t="s">
        <v>495</v>
      </c>
      <c r="M1162" t="s">
        <v>331</v>
      </c>
      <c r="R1162" t="s">
        <v>511</v>
      </c>
      <c r="S1162" t="str">
        <f>VLOOKUP(C1162,[1]CBRO2015!B:AK,2,0)</f>
        <v>bacurau-chintã</v>
      </c>
      <c r="T1162" t="str">
        <f>VLOOKUP(C1162,[1]CBRO2015!B:AK,25,0)</f>
        <v>L</v>
      </c>
      <c r="U1162" t="str">
        <f>VLOOKUP(C1162,[1]CBRO2015!B:AK,32,0)</f>
        <v>F</v>
      </c>
      <c r="V1162">
        <f>VLOOKUP(C1162,[1]CBRO2015!B:AK,33,0)</f>
        <v>0</v>
      </c>
      <c r="W1162">
        <f>VLOOKUP(C1162,[1]CBRO2015!B:AK,34,0)</f>
        <v>0</v>
      </c>
      <c r="X1162">
        <f>VLOOKUP(C1162,[2]matriz_atualizada!A:AK,10,0)</f>
        <v>0</v>
      </c>
      <c r="Y1162">
        <f>VLOOKUP(C1162,[2]matriz_atualizada!A:AK,9,0)</f>
        <v>0</v>
      </c>
    </row>
    <row r="1163" spans="1:25" hidden="1" x14ac:dyDescent="0.25">
      <c r="A1163">
        <f>VLOOKUP(C1163,[1]CBRO2015!B:AK,3,0)</f>
        <v>1130</v>
      </c>
      <c r="B1163" t="str">
        <f>VLOOKUP(C1163,[1]CBRO2015!B:AK,7,0)</f>
        <v>Caprimulgidae</v>
      </c>
      <c r="C1163" s="4" t="s">
        <v>343</v>
      </c>
      <c r="D1163">
        <v>1</v>
      </c>
      <c r="L1163" t="s">
        <v>495</v>
      </c>
      <c r="M1163" t="s">
        <v>331</v>
      </c>
      <c r="R1163" t="s">
        <v>511</v>
      </c>
      <c r="S1163" t="str">
        <f>VLOOKUP(C1163,[1]CBRO2015!B:AK,2,0)</f>
        <v>bacurau-da-telha</v>
      </c>
      <c r="T1163" t="str">
        <f>VLOOKUP(C1163,[1]CBRO2015!B:AK,25,0)</f>
        <v>L</v>
      </c>
      <c r="U1163" t="str">
        <f>VLOOKUP(C1163,[1]CBRO2015!B:AK,32,0)</f>
        <v>N</v>
      </c>
      <c r="V1163">
        <f>VLOOKUP(C1163,[1]CBRO2015!B:AK,33,0)</f>
        <v>0</v>
      </c>
      <c r="W1163">
        <f>VLOOKUP(C1163,[1]CBRO2015!B:AK,34,0)</f>
        <v>0</v>
      </c>
      <c r="X1163">
        <f>VLOOKUP(C1163,[2]matriz_atualizada!A:AK,10,0)</f>
        <v>0</v>
      </c>
      <c r="Y1163">
        <f>VLOOKUP(C1163,[2]matriz_atualizada!A:AK,9,0)</f>
        <v>0</v>
      </c>
    </row>
    <row r="1164" spans="1:25" hidden="1" x14ac:dyDescent="0.25">
      <c r="A1164">
        <f>VLOOKUP(C1164,[1]CBRO2015!B:AK,3,0)</f>
        <v>1142</v>
      </c>
      <c r="B1164" t="str">
        <f>VLOOKUP(C1164,[1]CBRO2015!B:AK,7,0)</f>
        <v>Caprimulgidae</v>
      </c>
      <c r="C1164" s="4" t="s">
        <v>313</v>
      </c>
      <c r="D1164">
        <v>1</v>
      </c>
      <c r="L1164" t="s">
        <v>495</v>
      </c>
      <c r="M1164" t="s">
        <v>331</v>
      </c>
      <c r="R1164" t="s">
        <v>511</v>
      </c>
      <c r="S1164" t="str">
        <f>VLOOKUP(C1164,[1]CBRO2015!B:AK,2,0)</f>
        <v>bacurau-tesoura</v>
      </c>
      <c r="T1164" t="str">
        <f>VLOOKUP(C1164,[1]CBRO2015!B:AK,25,0)</f>
        <v>L</v>
      </c>
      <c r="U1164" t="str">
        <f>VLOOKUP(C1164,[1]CBRO2015!B:AK,32,0)</f>
        <v>N</v>
      </c>
      <c r="V1164">
        <f>VLOOKUP(C1164,[1]CBRO2015!B:AK,33,0)</f>
        <v>0</v>
      </c>
      <c r="W1164">
        <f>VLOOKUP(C1164,[1]CBRO2015!B:AK,34,0)</f>
        <v>0</v>
      </c>
      <c r="X1164">
        <f>VLOOKUP(C1164,[2]matriz_atualizada!A:AK,10,0)</f>
        <v>0</v>
      </c>
      <c r="Y1164" t="str">
        <f>VLOOKUP(C1164,[2]matriz_atualizada!A:AK,9,0)</f>
        <v>LC</v>
      </c>
    </row>
    <row r="1165" spans="1:25" hidden="1" x14ac:dyDescent="0.25">
      <c r="A1165">
        <f>VLOOKUP(C1165,[1]CBRO2015!B:AK,3,0)</f>
        <v>1155</v>
      </c>
      <c r="B1165" t="str">
        <f>VLOOKUP(C1165,[1]CBRO2015!B:AK,7,0)</f>
        <v>Caprimulgidae</v>
      </c>
      <c r="C1165" s="4" t="s">
        <v>314</v>
      </c>
      <c r="D1165">
        <v>1</v>
      </c>
      <c r="L1165" t="s">
        <v>495</v>
      </c>
      <c r="M1165" t="s">
        <v>331</v>
      </c>
      <c r="R1165" t="s">
        <v>511</v>
      </c>
      <c r="S1165" t="str">
        <f>VLOOKUP(C1165,[1]CBRO2015!B:AK,2,0)</f>
        <v>corucão</v>
      </c>
      <c r="T1165" t="str">
        <f>VLOOKUP(C1165,[1]CBRO2015!B:AK,25,0)</f>
        <v>L</v>
      </c>
      <c r="U1165" t="str">
        <f>VLOOKUP(C1165,[1]CBRO2015!B:AK,32,0)</f>
        <v>N</v>
      </c>
      <c r="V1165">
        <f>VLOOKUP(C1165,[1]CBRO2015!B:AK,33,0)</f>
        <v>0</v>
      </c>
      <c r="W1165">
        <f>VLOOKUP(C1165,[1]CBRO2015!B:AK,34,0)</f>
        <v>0</v>
      </c>
      <c r="X1165">
        <f>VLOOKUP(C1165,[2]matriz_atualizada!A:AK,10,0)</f>
        <v>0</v>
      </c>
      <c r="Y1165">
        <f>VLOOKUP(C1165,[2]matriz_atualizada!A:AK,9,0)</f>
        <v>0</v>
      </c>
    </row>
    <row r="1166" spans="1:25" hidden="1" x14ac:dyDescent="0.25">
      <c r="A1166">
        <f>VLOOKUP(C1166,[1]CBRO2015!B:AK,3,0)</f>
        <v>1176</v>
      </c>
      <c r="B1166" t="str">
        <f>VLOOKUP(C1166,[1]CBRO2015!B:AK,7,0)</f>
        <v>Apodidae</v>
      </c>
      <c r="C1166" s="4" t="s">
        <v>345</v>
      </c>
      <c r="D1166">
        <v>1</v>
      </c>
      <c r="L1166" t="s">
        <v>495</v>
      </c>
      <c r="M1166" t="s">
        <v>331</v>
      </c>
      <c r="R1166" t="s">
        <v>511</v>
      </c>
      <c r="S1166" t="str">
        <f>VLOOKUP(C1166,[1]CBRO2015!B:AK,2,0)</f>
        <v>taperuçu-de-coleira-branca</v>
      </c>
      <c r="T1166" t="str">
        <f>VLOOKUP(C1166,[1]CBRO2015!B:AK,25,0)</f>
        <v>L</v>
      </c>
      <c r="U1166" t="str">
        <f>VLOOKUP(C1166,[1]CBRO2015!B:AK,32,0)</f>
        <v>F</v>
      </c>
      <c r="V1166">
        <f>VLOOKUP(C1166,[1]CBRO2015!B:AK,33,0)</f>
        <v>0</v>
      </c>
      <c r="W1166">
        <f>VLOOKUP(C1166,[1]CBRO2015!B:AK,34,0)</f>
        <v>0</v>
      </c>
      <c r="X1166">
        <f>VLOOKUP(C1166,[2]matriz_atualizada!A:AK,10,0)</f>
        <v>0</v>
      </c>
      <c r="Y1166" t="str">
        <f>VLOOKUP(C1166,[2]matriz_atualizada!A:AK,9,0)</f>
        <v>LC</v>
      </c>
    </row>
    <row r="1167" spans="1:25" hidden="1" x14ac:dyDescent="0.25">
      <c r="A1167">
        <f>VLOOKUP(C1167,[1]CBRO2015!B:AK,3,0)</f>
        <v>1194</v>
      </c>
      <c r="B1167" t="str">
        <f>VLOOKUP(C1167,[1]CBRO2015!B:AK,7,0)</f>
        <v>Apodidae</v>
      </c>
      <c r="C1167" s="4" t="s">
        <v>315</v>
      </c>
      <c r="D1167">
        <v>1</v>
      </c>
      <c r="L1167" t="s">
        <v>495</v>
      </c>
      <c r="M1167" t="s">
        <v>331</v>
      </c>
      <c r="R1167" t="s">
        <v>511</v>
      </c>
      <c r="S1167" t="str">
        <f>VLOOKUP(C1167,[1]CBRO2015!B:AK,2,0)</f>
        <v>andorinhão-do-temporal</v>
      </c>
      <c r="T1167" t="str">
        <f>VLOOKUP(C1167,[1]CBRO2015!B:AK,25,0)</f>
        <v>L</v>
      </c>
      <c r="U1167" t="str">
        <f>VLOOKUP(C1167,[1]CBRO2015!B:AK,32,0)</f>
        <v>F</v>
      </c>
      <c r="V1167">
        <f>VLOOKUP(C1167,[1]CBRO2015!B:AK,33,0)</f>
        <v>0</v>
      </c>
      <c r="W1167">
        <f>VLOOKUP(C1167,[1]CBRO2015!B:AK,34,0)</f>
        <v>0</v>
      </c>
      <c r="X1167">
        <f>VLOOKUP(C1167,[2]matriz_atualizada!A:AK,10,0)</f>
        <v>0</v>
      </c>
      <c r="Y1167" t="str">
        <f>VLOOKUP(C1167,[2]matriz_atualizada!A:AK,9,0)</f>
        <v>LC</v>
      </c>
    </row>
    <row r="1168" spans="1:25" hidden="1" x14ac:dyDescent="0.25">
      <c r="A1168">
        <f>VLOOKUP(C1168,[1]CBRO2015!B:AK,3,0)</f>
        <v>1287</v>
      </c>
      <c r="B1168" t="str">
        <f>VLOOKUP(C1168,[1]CBRO2015!B:AK,7,0)</f>
        <v>Trochilidae</v>
      </c>
      <c r="C1168" s="4" t="s">
        <v>317</v>
      </c>
      <c r="D1168">
        <v>1</v>
      </c>
      <c r="L1168" t="s">
        <v>495</v>
      </c>
      <c r="M1168" t="s">
        <v>331</v>
      </c>
      <c r="R1168" t="s">
        <v>511</v>
      </c>
      <c r="S1168" t="str">
        <f>VLOOKUP(C1168,[1]CBRO2015!B:AK,2,0)</f>
        <v>beija-flor-preto</v>
      </c>
      <c r="T1168" t="str">
        <f>VLOOKUP(C1168,[1]CBRO2015!B:AK,25,0)</f>
        <v>M</v>
      </c>
      <c r="U1168" t="str">
        <f>VLOOKUP(C1168,[1]CBRO2015!B:AK,32,0)</f>
        <v>F</v>
      </c>
      <c r="V1168">
        <f>VLOOKUP(C1168,[1]CBRO2015!B:AK,33,0)</f>
        <v>0</v>
      </c>
      <c r="W1168">
        <f>VLOOKUP(C1168,[1]CBRO2015!B:AK,34,0)</f>
        <v>0</v>
      </c>
      <c r="X1168">
        <f>VLOOKUP(C1168,[2]matriz_atualizada!A:AK,10,0)</f>
        <v>0</v>
      </c>
      <c r="Y1168" t="str">
        <f>VLOOKUP(C1168,[2]matriz_atualizada!A:AK,9,0)</f>
        <v>LC</v>
      </c>
    </row>
    <row r="1169" spans="1:25" hidden="1" x14ac:dyDescent="0.25">
      <c r="A1169">
        <f>VLOOKUP(C1169,[1]CBRO2015!B:AK,3,0)</f>
        <v>1244</v>
      </c>
      <c r="B1169" t="str">
        <f>VLOOKUP(C1169,[1]CBRO2015!B:AK,7,0)</f>
        <v>Trochilidae</v>
      </c>
      <c r="C1169" s="4" t="s">
        <v>318</v>
      </c>
      <c r="D1169">
        <v>1</v>
      </c>
      <c r="L1169" t="s">
        <v>495</v>
      </c>
      <c r="M1169" t="s">
        <v>331</v>
      </c>
      <c r="R1169" t="s">
        <v>511</v>
      </c>
      <c r="S1169" t="str">
        <f>VLOOKUP(C1169,[1]CBRO2015!B:AK,2,0)</f>
        <v>rabo-branco-acanelado</v>
      </c>
      <c r="T1169" t="str">
        <f>VLOOKUP(C1169,[1]CBRO2015!B:AK,25,0)</f>
        <v>L</v>
      </c>
      <c r="U1169" t="str">
        <f>VLOOKUP(C1169,[1]CBRO2015!B:AK,32,0)</f>
        <v>F</v>
      </c>
      <c r="V1169">
        <f>VLOOKUP(C1169,[1]CBRO2015!B:AK,33,0)</f>
        <v>0</v>
      </c>
      <c r="W1169">
        <f>VLOOKUP(C1169,[1]CBRO2015!B:AK,34,0)</f>
        <v>0</v>
      </c>
      <c r="X1169">
        <f>VLOOKUP(C1169,[2]matriz_atualizada!A:AK,10,0)</f>
        <v>0</v>
      </c>
      <c r="Y1169" t="str">
        <f>VLOOKUP(C1169,[2]matriz_atualizada!A:AK,9,0)</f>
        <v>LC</v>
      </c>
    </row>
    <row r="1170" spans="1:25" hidden="1" x14ac:dyDescent="0.25">
      <c r="A1170">
        <f>VLOOKUP(C1170,[1]CBRO2015!B:AK,3,0)</f>
        <v>1245</v>
      </c>
      <c r="B1170" t="str">
        <f>VLOOKUP(C1170,[1]CBRO2015!B:AK,7,0)</f>
        <v>Trochilidae</v>
      </c>
      <c r="C1170" s="4" t="s">
        <v>348</v>
      </c>
      <c r="D1170">
        <v>1</v>
      </c>
      <c r="L1170" t="s">
        <v>495</v>
      </c>
      <c r="M1170" t="s">
        <v>331</v>
      </c>
      <c r="R1170" t="s">
        <v>511</v>
      </c>
      <c r="S1170" t="str">
        <f>VLOOKUP(C1170,[1]CBRO2015!B:AK,2,0)</f>
        <v>rabo-branco-de-garganta-rajada</v>
      </c>
      <c r="T1170" t="str">
        <f>VLOOKUP(C1170,[1]CBRO2015!B:AK,25,0)</f>
        <v>M</v>
      </c>
      <c r="U1170" t="str">
        <f>VLOOKUP(C1170,[1]CBRO2015!B:AK,32,0)</f>
        <v>F</v>
      </c>
      <c r="V1170" t="str">
        <f>VLOOKUP(C1170,[1]CBRO2015!B:AK,33,0)</f>
        <v>MA</v>
      </c>
      <c r="W1170">
        <f>VLOOKUP(C1170,[1]CBRO2015!B:AK,34,0)</f>
        <v>0</v>
      </c>
      <c r="X1170">
        <f>VLOOKUP(C1170,[2]matriz_atualizada!A:AK,10,0)</f>
        <v>0</v>
      </c>
      <c r="Y1170" t="str">
        <f>VLOOKUP(C1170,[2]matriz_atualizada!A:AK,9,0)</f>
        <v>LC</v>
      </c>
    </row>
    <row r="1171" spans="1:25" hidden="1" x14ac:dyDescent="0.25">
      <c r="A1171">
        <f>VLOOKUP(C1171,[1]CBRO2015!B:AK,3,0)</f>
        <v>1294</v>
      </c>
      <c r="B1171" t="str">
        <f>VLOOKUP(C1171,[1]CBRO2015!B:AK,7,0)</f>
        <v>Trochilidae</v>
      </c>
      <c r="C1171" s="4" t="s">
        <v>319</v>
      </c>
      <c r="D1171">
        <v>1</v>
      </c>
      <c r="L1171" t="s">
        <v>495</v>
      </c>
      <c r="M1171" t="s">
        <v>331</v>
      </c>
      <c r="R1171" t="s">
        <v>511</v>
      </c>
      <c r="S1171" t="str">
        <f>VLOOKUP(C1171,[1]CBRO2015!B:AK,2,0)</f>
        <v>beija-flor-de-orelha-violeta</v>
      </c>
      <c r="T1171" t="str">
        <f>VLOOKUP(C1171,[1]CBRO2015!B:AK,25,0)</f>
        <v>L</v>
      </c>
      <c r="U1171" t="str">
        <f>VLOOKUP(C1171,[1]CBRO2015!B:AK,32,0)</f>
        <v>N</v>
      </c>
      <c r="V1171">
        <f>VLOOKUP(C1171,[1]CBRO2015!B:AK,33,0)</f>
        <v>0</v>
      </c>
      <c r="W1171">
        <f>VLOOKUP(C1171,[1]CBRO2015!B:AK,34,0)</f>
        <v>0</v>
      </c>
      <c r="X1171">
        <f>VLOOKUP(C1171,[2]matriz_atualizada!A:AK,10,0)</f>
        <v>0</v>
      </c>
      <c r="Y1171" t="str">
        <f>VLOOKUP(C1171,[2]matriz_atualizada!A:AK,9,0)</f>
        <v>LC</v>
      </c>
    </row>
    <row r="1172" spans="1:25" hidden="1" x14ac:dyDescent="0.25">
      <c r="A1172">
        <f>VLOOKUP(C1172,[1]CBRO2015!B:AK,3,0)</f>
        <v>1419</v>
      </c>
      <c r="B1172" t="str">
        <f>VLOOKUP(C1172,[1]CBRO2015!B:AK,7,0)</f>
        <v>Trochilidae</v>
      </c>
      <c r="C1172" s="4" t="s">
        <v>462</v>
      </c>
      <c r="D1172">
        <v>1</v>
      </c>
      <c r="L1172" t="s">
        <v>495</v>
      </c>
      <c r="M1172" t="s">
        <v>331</v>
      </c>
      <c r="R1172" t="s">
        <v>511</v>
      </c>
      <c r="S1172" t="str">
        <f>VLOOKUP(C1172,[1]CBRO2015!B:AK,2,0)</f>
        <v>beija-flor-de-bochecha-azul</v>
      </c>
      <c r="T1172" t="str">
        <f>VLOOKUP(C1172,[1]CBRO2015!B:AK,25,0)</f>
        <v>M</v>
      </c>
      <c r="U1172" t="str">
        <f>VLOOKUP(C1172,[1]CBRO2015!B:AK,32,0)</f>
        <v>F</v>
      </c>
      <c r="V1172">
        <f>VLOOKUP(C1172,[1]CBRO2015!B:AK,33,0)</f>
        <v>0</v>
      </c>
      <c r="W1172">
        <f>VLOOKUP(C1172,[1]CBRO2015!B:AK,34,0)</f>
        <v>0</v>
      </c>
      <c r="X1172">
        <f>VLOOKUP(C1172,[2]matriz_atualizada!A:AK,10,0)</f>
        <v>0</v>
      </c>
      <c r="Y1172" t="str">
        <f>VLOOKUP(C1172,[2]matriz_atualizada!A:AK,9,0)</f>
        <v>LC</v>
      </c>
    </row>
    <row r="1173" spans="1:25" hidden="1" x14ac:dyDescent="0.25">
      <c r="A1173">
        <f>VLOOKUP(C1173,[1]CBRO2015!B:AK,3,0)</f>
        <v>1297</v>
      </c>
      <c r="B1173" t="str">
        <f>VLOOKUP(C1173,[1]CBRO2015!B:AK,7,0)</f>
        <v>Trochilidae</v>
      </c>
      <c r="C1173" s="4" t="s">
        <v>321</v>
      </c>
      <c r="D1173">
        <v>1</v>
      </c>
      <c r="L1173" t="s">
        <v>495</v>
      </c>
      <c r="M1173" t="s">
        <v>331</v>
      </c>
      <c r="R1173" t="s">
        <v>511</v>
      </c>
      <c r="S1173" t="str">
        <f>VLOOKUP(C1173,[1]CBRO2015!B:AK,2,0)</f>
        <v>beija-flor-de-veste-preta</v>
      </c>
      <c r="T1173" t="str">
        <f>VLOOKUP(C1173,[1]CBRO2015!B:AK,25,0)</f>
        <v>L</v>
      </c>
      <c r="U1173" t="str">
        <f>VLOOKUP(C1173,[1]CBRO2015!B:AK,32,0)</f>
        <v>F</v>
      </c>
      <c r="V1173">
        <f>VLOOKUP(C1173,[1]CBRO2015!B:AK,33,0)</f>
        <v>0</v>
      </c>
      <c r="W1173">
        <f>VLOOKUP(C1173,[1]CBRO2015!B:AK,34,0)</f>
        <v>0</v>
      </c>
      <c r="X1173">
        <f>VLOOKUP(C1173,[2]matriz_atualizada!A:AK,10,0)</f>
        <v>0</v>
      </c>
      <c r="Y1173" t="str">
        <f>VLOOKUP(C1173,[2]matriz_atualizada!A:AK,9,0)</f>
        <v>LC</v>
      </c>
    </row>
    <row r="1174" spans="1:25" hidden="1" x14ac:dyDescent="0.25">
      <c r="A1174">
        <f>VLOOKUP(C1174,[1]CBRO2015!B:AK,3,0)</f>
        <v>1405</v>
      </c>
      <c r="B1174" t="str">
        <f>VLOOKUP(C1174,[1]CBRO2015!B:AK,7,0)</f>
        <v>Trochilidae</v>
      </c>
      <c r="C1174" s="4" t="s">
        <v>494</v>
      </c>
      <c r="D1174">
        <v>1</v>
      </c>
      <c r="L1174" t="s">
        <v>495</v>
      </c>
      <c r="M1174" t="s">
        <v>331</v>
      </c>
      <c r="R1174" t="s">
        <v>511</v>
      </c>
      <c r="S1174" t="str">
        <f>VLOOKUP(C1174,[1]CBRO2015!B:AK,2,0)</f>
        <v>beija-flor-rubi</v>
      </c>
      <c r="T1174" t="str">
        <f>VLOOKUP(C1174,[1]CBRO2015!B:AK,25,0)</f>
        <v>M</v>
      </c>
      <c r="U1174" t="str">
        <f>VLOOKUP(C1174,[1]CBRO2015!B:AK,32,0)</f>
        <v>F</v>
      </c>
      <c r="V1174">
        <f>VLOOKUP(C1174,[1]CBRO2015!B:AK,33,0)</f>
        <v>1</v>
      </c>
      <c r="W1174">
        <f>VLOOKUP(C1174,[1]CBRO2015!B:AK,34,0)</f>
        <v>0</v>
      </c>
      <c r="X1174">
        <f>VLOOKUP(C1174,[2]matriz_atualizada!A:AK,10,0)</f>
        <v>0</v>
      </c>
      <c r="Y1174">
        <f>VLOOKUP(C1174,[2]matriz_atualizada!A:AK,9,0)</f>
        <v>0</v>
      </c>
    </row>
    <row r="1175" spans="1:25" hidden="1" x14ac:dyDescent="0.25">
      <c r="A1175">
        <f>VLOOKUP(C1175,[1]CBRO2015!B:AK,3,0)</f>
        <v>1428</v>
      </c>
      <c r="B1175" t="str">
        <f>VLOOKUP(C1175,[1]CBRO2015!B:AK,7,0)</f>
        <v>Trochilidae</v>
      </c>
      <c r="C1175" s="4" t="s">
        <v>322</v>
      </c>
      <c r="D1175">
        <v>1</v>
      </c>
      <c r="L1175" t="s">
        <v>495</v>
      </c>
      <c r="M1175" t="s">
        <v>331</v>
      </c>
      <c r="R1175" t="s">
        <v>511</v>
      </c>
      <c r="S1175" t="str">
        <f>VLOOKUP(C1175,[1]CBRO2015!B:AK,2,0)</f>
        <v>bico-reto-de-banda-branca</v>
      </c>
      <c r="T1175" t="str">
        <f>VLOOKUP(C1175,[1]CBRO2015!B:AK,25,0)</f>
        <v>M</v>
      </c>
      <c r="U1175" t="str">
        <f>VLOOKUP(C1175,[1]CBRO2015!B:AK,32,0)</f>
        <v>F</v>
      </c>
      <c r="V1175">
        <f>VLOOKUP(C1175,[1]CBRO2015!B:AK,33,0)</f>
        <v>0</v>
      </c>
      <c r="W1175">
        <f>VLOOKUP(C1175,[1]CBRO2015!B:AK,34,0)</f>
        <v>0</v>
      </c>
      <c r="X1175">
        <f>VLOOKUP(C1175,[2]matriz_atualizada!A:AK,10,0)</f>
        <v>0</v>
      </c>
      <c r="Y1175" t="str">
        <f>VLOOKUP(C1175,[2]matriz_atualizada!A:AK,9,0)</f>
        <v>LC</v>
      </c>
    </row>
    <row r="1176" spans="1:25" hidden="1" x14ac:dyDescent="0.25">
      <c r="A1176">
        <f>VLOOKUP(C1176,[1]CBRO2015!B:AK,3,0)</f>
        <v>1431</v>
      </c>
      <c r="B1176" t="str">
        <f>VLOOKUP(C1176,[1]CBRO2015!B:AK,7,0)</f>
        <v>Trochilidae</v>
      </c>
      <c r="C1176" t="s">
        <v>324</v>
      </c>
      <c r="D1176">
        <v>1</v>
      </c>
      <c r="L1176" t="s">
        <v>495</v>
      </c>
      <c r="M1176" t="s">
        <v>331</v>
      </c>
      <c r="R1176" t="s">
        <v>511</v>
      </c>
      <c r="S1176" t="str">
        <f>VLOOKUP(C1176,[1]CBRO2015!B:AK,2,0)</f>
        <v>estrelinha-ametista</v>
      </c>
      <c r="T1176" t="str">
        <f>VLOOKUP(C1176,[1]CBRO2015!B:AK,25,0)</f>
        <v>L</v>
      </c>
      <c r="U1176" t="str">
        <f>VLOOKUP(C1176,[1]CBRO2015!B:AK,32,0)</f>
        <v>F</v>
      </c>
      <c r="V1176">
        <f>VLOOKUP(C1176,[1]CBRO2015!B:AK,33,0)</f>
        <v>0</v>
      </c>
      <c r="W1176">
        <f>VLOOKUP(C1176,[1]CBRO2015!B:AK,34,0)</f>
        <v>0</v>
      </c>
      <c r="X1176">
        <f>VLOOKUP(C1176,[2]matriz_atualizada!A:AK,10,0)</f>
        <v>0</v>
      </c>
      <c r="Y1176" t="str">
        <f>VLOOKUP(C1176,[2]matriz_atualizada!A:AK,9,0)</f>
        <v>LC</v>
      </c>
    </row>
    <row r="1177" spans="1:25" hidden="1" x14ac:dyDescent="0.25">
      <c r="A1177">
        <f>VLOOKUP(C1177,[1]CBRO2015!B:AK,3,0)</f>
        <v>1335</v>
      </c>
      <c r="B1177" t="str">
        <f>VLOOKUP(C1177,[1]CBRO2015!B:AK,7,0)</f>
        <v>Trochilidae</v>
      </c>
      <c r="C1177" t="s">
        <v>325</v>
      </c>
      <c r="D1177">
        <v>1</v>
      </c>
      <c r="L1177" t="s">
        <v>495</v>
      </c>
      <c r="M1177" t="s">
        <v>331</v>
      </c>
      <c r="R1177" t="s">
        <v>511</v>
      </c>
      <c r="S1177" t="str">
        <f>VLOOKUP(C1177,[1]CBRO2015!B:AK,2,0)</f>
        <v>besourinho-de-bico-vermelho</v>
      </c>
      <c r="T1177" t="str">
        <f>VLOOKUP(C1177,[1]CBRO2015!B:AK,25,0)</f>
        <v>L</v>
      </c>
      <c r="U1177" t="str">
        <f>VLOOKUP(C1177,[1]CBRO2015!B:AK,32,0)</f>
        <v>N</v>
      </c>
      <c r="V1177">
        <f>VLOOKUP(C1177,[1]CBRO2015!B:AK,33,0)</f>
        <v>0</v>
      </c>
      <c r="W1177">
        <f>VLOOKUP(C1177,[1]CBRO2015!B:AK,34,0)</f>
        <v>0</v>
      </c>
      <c r="X1177">
        <f>VLOOKUP(C1177,[2]matriz_atualizada!A:AK,10,0)</f>
        <v>0</v>
      </c>
      <c r="Y1177" t="str">
        <f>VLOOKUP(C1177,[2]matriz_atualizada!A:AK,9,0)</f>
        <v>LC</v>
      </c>
    </row>
    <row r="1178" spans="1:25" hidden="1" x14ac:dyDescent="0.25">
      <c r="A1178">
        <f>VLOOKUP(C1178,[1]CBRO2015!B:AK,3,0)</f>
        <v>1354</v>
      </c>
      <c r="B1178" t="str">
        <f>VLOOKUP(C1178,[1]CBRO2015!B:AK,7,0)</f>
        <v>Trochilidae</v>
      </c>
      <c r="C1178" t="s">
        <v>351</v>
      </c>
      <c r="D1178">
        <v>1</v>
      </c>
      <c r="L1178" t="s">
        <v>495</v>
      </c>
      <c r="M1178" t="s">
        <v>331</v>
      </c>
      <c r="R1178" t="s">
        <v>511</v>
      </c>
      <c r="S1178" t="str">
        <f>VLOOKUP(C1178,[1]CBRO2015!B:AK,2,0)</f>
        <v>beija-flor-de-fronte-violeta</v>
      </c>
      <c r="T1178" t="str">
        <f>VLOOKUP(C1178,[1]CBRO2015!B:AK,25,0)</f>
        <v>M</v>
      </c>
      <c r="U1178" t="str">
        <f>VLOOKUP(C1178,[1]CBRO2015!B:AK,32,0)</f>
        <v>F</v>
      </c>
      <c r="V1178" t="str">
        <f>VLOOKUP(C1178,[1]CBRO2015!B:AK,33,0)</f>
        <v>MA</v>
      </c>
      <c r="W1178">
        <f>VLOOKUP(C1178,[1]CBRO2015!B:AK,34,0)</f>
        <v>0</v>
      </c>
      <c r="X1178">
        <f>VLOOKUP(C1178,[2]matriz_atualizada!A:AK,10,0)</f>
        <v>0</v>
      </c>
      <c r="Y1178" t="str">
        <f>VLOOKUP(C1178,[2]matriz_atualizada!A:AK,9,0)</f>
        <v>LC</v>
      </c>
    </row>
    <row r="1179" spans="1:25" hidden="1" x14ac:dyDescent="0.25">
      <c r="A1179">
        <f>VLOOKUP(C1179,[1]CBRO2015!B:AK,3,0)</f>
        <v>1278</v>
      </c>
      <c r="B1179" t="str">
        <f>VLOOKUP(C1179,[1]CBRO2015!B:AK,7,0)</f>
        <v>Trochilidae</v>
      </c>
      <c r="C1179" t="s">
        <v>326</v>
      </c>
      <c r="D1179">
        <v>1</v>
      </c>
      <c r="L1179" t="s">
        <v>495</v>
      </c>
      <c r="M1179" t="s">
        <v>331</v>
      </c>
      <c r="R1179" t="s">
        <v>511</v>
      </c>
      <c r="S1179" t="str">
        <f>VLOOKUP(C1179,[1]CBRO2015!B:AK,2,0)</f>
        <v>beija-flor-tesoura</v>
      </c>
      <c r="T1179" t="str">
        <f>VLOOKUP(C1179,[1]CBRO2015!B:AK,25,0)</f>
        <v>L</v>
      </c>
      <c r="U1179" t="str">
        <f>VLOOKUP(C1179,[1]CBRO2015!B:AK,32,0)</f>
        <v>N</v>
      </c>
      <c r="V1179">
        <f>VLOOKUP(C1179,[1]CBRO2015!B:AK,33,0)</f>
        <v>0</v>
      </c>
      <c r="W1179">
        <f>VLOOKUP(C1179,[1]CBRO2015!B:AK,34,0)</f>
        <v>0</v>
      </c>
      <c r="X1179">
        <f>VLOOKUP(C1179,[2]matriz_atualizada!A:AK,10,0)</f>
        <v>0</v>
      </c>
      <c r="Y1179" t="str">
        <f>VLOOKUP(C1179,[2]matriz_atualizada!A:AK,9,0)</f>
        <v>LC</v>
      </c>
    </row>
    <row r="1180" spans="1:25" hidden="1" x14ac:dyDescent="0.25">
      <c r="A1180">
        <f>VLOOKUP(C1180,[1]CBRO2015!B:AK,3,0)</f>
        <v>1283</v>
      </c>
      <c r="B1180" t="str">
        <f>VLOOKUP(C1180,[1]CBRO2015!B:AK,7,0)</f>
        <v>Trochilidae</v>
      </c>
      <c r="C1180" t="s">
        <v>352</v>
      </c>
      <c r="D1180">
        <v>1</v>
      </c>
      <c r="L1180" t="s">
        <v>495</v>
      </c>
      <c r="M1180" t="s">
        <v>331</v>
      </c>
      <c r="R1180" t="s">
        <v>511</v>
      </c>
      <c r="S1180" t="str">
        <f>VLOOKUP(C1180,[1]CBRO2015!B:AK,2,0)</f>
        <v>beija-flor-cinza</v>
      </c>
      <c r="T1180" t="str">
        <f>VLOOKUP(C1180,[1]CBRO2015!B:AK,25,0)</f>
        <v>M</v>
      </c>
      <c r="U1180" t="str">
        <f>VLOOKUP(C1180,[1]CBRO2015!B:AK,32,0)</f>
        <v>F</v>
      </c>
      <c r="V1180" t="str">
        <f>VLOOKUP(C1180,[1]CBRO2015!B:AK,33,0)</f>
        <v>MA</v>
      </c>
      <c r="W1180">
        <f>VLOOKUP(C1180,[1]CBRO2015!B:AK,34,0)</f>
        <v>0</v>
      </c>
      <c r="X1180">
        <f>VLOOKUP(C1180,[2]matriz_atualizada!A:AK,10,0)</f>
        <v>0</v>
      </c>
      <c r="Y1180">
        <f>VLOOKUP(C1180,[2]matriz_atualizada!A:AK,9,0)</f>
        <v>0</v>
      </c>
    </row>
    <row r="1181" spans="1:25" hidden="1" x14ac:dyDescent="0.25">
      <c r="A1181">
        <f>VLOOKUP(C1181,[1]CBRO2015!B:AK,3,0)</f>
        <v>1369</v>
      </c>
      <c r="B1181" t="str">
        <f>VLOOKUP(C1181,[1]CBRO2015!B:AK,7,0)</f>
        <v>Trochilidae</v>
      </c>
      <c r="C1181" t="s">
        <v>354</v>
      </c>
      <c r="D1181">
        <v>1</v>
      </c>
      <c r="L1181" t="s">
        <v>495</v>
      </c>
      <c r="M1181" t="s">
        <v>331</v>
      </c>
      <c r="R1181" t="s">
        <v>511</v>
      </c>
      <c r="S1181" t="str">
        <f>VLOOKUP(C1181,[1]CBRO2015!B:AK,2,0)</f>
        <v>beija-flor-de-papo-branco</v>
      </c>
      <c r="T1181" t="str">
        <f>VLOOKUP(C1181,[1]CBRO2015!B:AK,25,0)</f>
        <v>L</v>
      </c>
      <c r="U1181" t="str">
        <f>VLOOKUP(C1181,[1]CBRO2015!B:AK,32,0)</f>
        <v>F</v>
      </c>
      <c r="V1181" t="str">
        <f>VLOOKUP(C1181,[1]CBRO2015!B:AK,33,0)</f>
        <v>MA</v>
      </c>
      <c r="W1181">
        <f>VLOOKUP(C1181,[1]CBRO2015!B:AK,34,0)</f>
        <v>0</v>
      </c>
      <c r="X1181">
        <f>VLOOKUP(C1181,[2]matriz_atualizada!A:AK,10,0)</f>
        <v>0</v>
      </c>
      <c r="Y1181" t="str">
        <f>VLOOKUP(C1181,[2]matriz_atualizada!A:AK,9,0)</f>
        <v>LC</v>
      </c>
    </row>
    <row r="1182" spans="1:25" hidden="1" x14ac:dyDescent="0.25">
      <c r="A1182">
        <f>VLOOKUP(C1182,[1]CBRO2015!B:AK,3,0)</f>
        <v>1399</v>
      </c>
      <c r="B1182" t="str">
        <f>VLOOKUP(C1182,[1]CBRO2015!B:AK,7,0)</f>
        <v>Trochilidae</v>
      </c>
      <c r="C1182" t="s">
        <v>327</v>
      </c>
      <c r="D1182">
        <v>1</v>
      </c>
      <c r="L1182" t="s">
        <v>495</v>
      </c>
      <c r="M1182" t="s">
        <v>331</v>
      </c>
      <c r="R1182" t="s">
        <v>511</v>
      </c>
      <c r="S1182" t="str">
        <f>VLOOKUP(C1182,[1]CBRO2015!B:AK,2,0)</f>
        <v>beija-flor-de-peito-azul</v>
      </c>
      <c r="T1182" t="str">
        <f>VLOOKUP(C1182,[1]CBRO2015!B:AK,25,0)</f>
        <v>L</v>
      </c>
      <c r="U1182" t="str">
        <f>VLOOKUP(C1182,[1]CBRO2015!B:AK,32,0)</f>
        <v>F</v>
      </c>
      <c r="V1182">
        <f>VLOOKUP(C1182,[1]CBRO2015!B:AK,33,0)</f>
        <v>0</v>
      </c>
      <c r="W1182">
        <f>VLOOKUP(C1182,[1]CBRO2015!B:AK,34,0)</f>
        <v>0</v>
      </c>
      <c r="X1182" t="e">
        <f>VLOOKUP(C1182,[2]matriz_atualizada!A:AK,10,0)</f>
        <v>#N/A</v>
      </c>
      <c r="Y1182" t="e">
        <f>VLOOKUP(C1182,[2]matriz_atualizada!A:AK,9,0)</f>
        <v>#N/A</v>
      </c>
    </row>
    <row r="1183" spans="1:25" hidden="1" x14ac:dyDescent="0.25">
      <c r="A1183">
        <f>VLOOKUP(C1183,[1]CBRO2015!B:AK,3,0)</f>
        <v>1363</v>
      </c>
      <c r="B1183" t="str">
        <f>VLOOKUP(C1183,[1]CBRO2015!B:AK,7,0)</f>
        <v>Trochilidae</v>
      </c>
      <c r="C1183" t="s">
        <v>355</v>
      </c>
      <c r="D1183">
        <v>1</v>
      </c>
      <c r="L1183" t="s">
        <v>495</v>
      </c>
      <c r="M1183" t="s">
        <v>331</v>
      </c>
      <c r="R1183" t="s">
        <v>511</v>
      </c>
      <c r="S1183" t="str">
        <f>VLOOKUP(C1183,[1]CBRO2015!B:AK,2,0)</f>
        <v>beija-flor-dourado</v>
      </c>
      <c r="T1183" t="str">
        <f>VLOOKUP(C1183,[1]CBRO2015!B:AK,25,0)</f>
        <v>M</v>
      </c>
      <c r="U1183" t="str">
        <f>VLOOKUP(C1183,[1]CBRO2015!B:AK,32,0)</f>
        <v>F</v>
      </c>
      <c r="V1183">
        <f>VLOOKUP(C1183,[1]CBRO2015!B:AK,33,0)</f>
        <v>0</v>
      </c>
      <c r="W1183">
        <f>VLOOKUP(C1183,[1]CBRO2015!B:AK,34,0)</f>
        <v>0</v>
      </c>
      <c r="X1183">
        <f>VLOOKUP(C1183,[2]matriz_atualizada!A:AK,10,0)</f>
        <v>0</v>
      </c>
      <c r="Y1183" t="str">
        <f>VLOOKUP(C1183,[2]matriz_atualizada!A:AK,9,0)</f>
        <v>LC</v>
      </c>
    </row>
    <row r="1184" spans="1:25" hidden="1" x14ac:dyDescent="0.25">
      <c r="A1184">
        <f>VLOOKUP(C1184,[1]CBRO2015!B:AK,3,0)</f>
        <v>599</v>
      </c>
      <c r="B1184" t="str">
        <f>VLOOKUP(C1184,[1]CBRO2015!B:AK,7,0)</f>
        <v>Aramidae</v>
      </c>
      <c r="C1184" t="s">
        <v>75</v>
      </c>
      <c r="D1184">
        <v>1</v>
      </c>
      <c r="L1184" t="s">
        <v>495</v>
      </c>
      <c r="M1184" t="s">
        <v>331</v>
      </c>
      <c r="R1184" t="s">
        <v>511</v>
      </c>
      <c r="S1184" t="str">
        <f>VLOOKUP(C1184,[1]CBRO2015!B:AK,2,0)</f>
        <v>carão</v>
      </c>
      <c r="T1184" t="str">
        <f>VLOOKUP(C1184,[1]CBRO2015!B:AK,25,0)</f>
        <v>M</v>
      </c>
      <c r="U1184" t="str">
        <f>VLOOKUP(C1184,[1]CBRO2015!B:AK,32,0)</f>
        <v>A</v>
      </c>
      <c r="V1184">
        <f>VLOOKUP(C1184,[1]CBRO2015!B:AK,33,0)</f>
        <v>0</v>
      </c>
      <c r="W1184">
        <f>VLOOKUP(C1184,[1]CBRO2015!B:AK,34,0)</f>
        <v>0</v>
      </c>
      <c r="X1184">
        <f>VLOOKUP(C1184,[2]matriz_atualizada!A:AK,10,0)</f>
        <v>0</v>
      </c>
      <c r="Y1184" t="str">
        <f>VLOOKUP(C1184,[2]matriz_atualizada!A:AK,9,0)</f>
        <v>LC</v>
      </c>
    </row>
    <row r="1185" spans="1:26" hidden="1" x14ac:dyDescent="0.25">
      <c r="A1185">
        <f>VLOOKUP(C1185,[1]CBRO2015!B:AK,3,0)</f>
        <v>639</v>
      </c>
      <c r="B1185" t="str">
        <f>VLOOKUP(C1185,[1]CBRO2015!B:AK,7,0)</f>
        <v>Rallidae</v>
      </c>
      <c r="C1185" t="s">
        <v>329</v>
      </c>
      <c r="D1185">
        <v>1</v>
      </c>
      <c r="L1185" t="s">
        <v>495</v>
      </c>
      <c r="M1185" t="s">
        <v>331</v>
      </c>
      <c r="R1185" t="s">
        <v>511</v>
      </c>
      <c r="S1185" t="str">
        <f>VLOOKUP(C1185,[1]CBRO2015!B:AK,2,0)</f>
        <v>sanã-parda</v>
      </c>
      <c r="T1185" t="str">
        <f>VLOOKUP(C1185,[1]CBRO2015!B:AK,25,0)</f>
        <v>L</v>
      </c>
      <c r="U1185" t="str">
        <f>VLOOKUP(C1185,[1]CBRO2015!B:AK,32,0)</f>
        <v>A</v>
      </c>
      <c r="V1185">
        <f>VLOOKUP(C1185,[1]CBRO2015!B:AK,33,0)</f>
        <v>0</v>
      </c>
      <c r="W1185">
        <f>VLOOKUP(C1185,[1]CBRO2015!B:AK,34,0)</f>
        <v>0</v>
      </c>
      <c r="X1185">
        <f>VLOOKUP(C1185,[2]matriz_atualizada!A:AK,10,0)</f>
        <v>0</v>
      </c>
      <c r="Y1185" t="str">
        <f>VLOOKUP(C1185,[2]matriz_atualizada!A:AK,9,0)</f>
        <v>LC</v>
      </c>
    </row>
    <row r="1186" spans="1:26" hidden="1" x14ac:dyDescent="0.25">
      <c r="A1186">
        <f>VLOOKUP(C1186,[1]CBRO2015!B:AK,3,0)</f>
        <v>645</v>
      </c>
      <c r="B1186" t="str">
        <f>VLOOKUP(C1186,[1]CBRO2015!B:AK,7,0)</f>
        <v>Rallidae</v>
      </c>
      <c r="C1186" t="s">
        <v>357</v>
      </c>
      <c r="D1186">
        <v>1</v>
      </c>
      <c r="L1186" t="s">
        <v>495</v>
      </c>
      <c r="M1186" t="s">
        <v>331</v>
      </c>
      <c r="R1186" t="s">
        <v>511</v>
      </c>
      <c r="S1186" t="str">
        <f>VLOOKUP(C1186,[1]CBRO2015!B:AK,2,0)</f>
        <v>sanã-vermelha</v>
      </c>
      <c r="T1186" t="str">
        <f>VLOOKUP(C1186,[1]CBRO2015!B:AK,25,0)</f>
        <v>M</v>
      </c>
      <c r="U1186" t="str">
        <f>VLOOKUP(C1186,[1]CBRO2015!B:AK,32,0)</f>
        <v>A</v>
      </c>
      <c r="V1186">
        <f>VLOOKUP(C1186,[1]CBRO2015!B:AK,33,0)</f>
        <v>0</v>
      </c>
      <c r="W1186">
        <f>VLOOKUP(C1186,[1]CBRO2015!B:AK,34,0)</f>
        <v>0</v>
      </c>
      <c r="X1186">
        <f>VLOOKUP(C1186,[2]matriz_atualizada!A:AK,10,0)</f>
        <v>0</v>
      </c>
      <c r="Y1186" t="str">
        <f>VLOOKUP(C1186,[2]matriz_atualizada!A:AK,9,0)</f>
        <v>LC</v>
      </c>
    </row>
    <row r="1187" spans="1:26" hidden="1" x14ac:dyDescent="0.25">
      <c r="A1187">
        <f>VLOOKUP(C1187,[1]CBRO2015!B:AK,3,0)</f>
        <v>664</v>
      </c>
      <c r="B1187" t="str">
        <f>VLOOKUP(C1187,[1]CBRO2015!B:AK,7,0)</f>
        <v>Rallidae</v>
      </c>
      <c r="C1187" t="s">
        <v>138</v>
      </c>
      <c r="D1187">
        <v>1</v>
      </c>
      <c r="L1187" t="s">
        <v>495</v>
      </c>
      <c r="M1187" t="s">
        <v>331</v>
      </c>
      <c r="R1187" t="s">
        <v>511</v>
      </c>
      <c r="S1187" t="str">
        <f>VLOOKUP(C1187,[1]CBRO2015!B:AK,2,0)</f>
        <v>saracura-sanã</v>
      </c>
      <c r="T1187" t="str">
        <f>VLOOKUP(C1187,[1]CBRO2015!B:AK,25,0)</f>
        <v>M</v>
      </c>
      <c r="U1187" t="str">
        <f>VLOOKUP(C1187,[1]CBRO2015!B:AK,32,0)</f>
        <v>A</v>
      </c>
      <c r="V1187">
        <f>VLOOKUP(C1187,[1]CBRO2015!B:AK,33,0)</f>
        <v>0</v>
      </c>
      <c r="W1187">
        <f>VLOOKUP(C1187,[1]CBRO2015!B:AK,34,0)</f>
        <v>0</v>
      </c>
      <c r="X1187">
        <f>VLOOKUP(C1187,[2]matriz_atualizada!A:AK,10,0)</f>
        <v>0</v>
      </c>
      <c r="Y1187" t="str">
        <f>VLOOKUP(C1187,[2]matriz_atualizada!A:AK,9,0)</f>
        <v>LC</v>
      </c>
    </row>
    <row r="1188" spans="1:26" hidden="1" x14ac:dyDescent="0.25">
      <c r="A1188">
        <f>VLOOKUP(C1188,[1]CBRO2015!B:AK,3,0)</f>
        <v>624</v>
      </c>
      <c r="B1188" t="str">
        <f>VLOOKUP(C1188,[1]CBRO2015!B:AK,7,0)</f>
        <v>Rallidae</v>
      </c>
      <c r="C1188" t="s">
        <v>139</v>
      </c>
      <c r="D1188">
        <v>1</v>
      </c>
      <c r="L1188" t="s">
        <v>495</v>
      </c>
      <c r="M1188" t="s">
        <v>331</v>
      </c>
      <c r="R1188" t="s">
        <v>511</v>
      </c>
      <c r="S1188" t="str">
        <f>VLOOKUP(C1188,[1]CBRO2015!B:AK,2,0)</f>
        <v>saracura-três-potes</v>
      </c>
      <c r="T1188" t="str">
        <f>VLOOKUP(C1188,[1]CBRO2015!B:AK,25,0)</f>
        <v>H</v>
      </c>
      <c r="U1188" t="str">
        <f>VLOOKUP(C1188,[1]CBRO2015!B:AK,32,0)</f>
        <v>F</v>
      </c>
      <c r="V1188">
        <f>VLOOKUP(C1188,[1]CBRO2015!B:AK,33,0)</f>
        <v>0</v>
      </c>
      <c r="W1188">
        <f>VLOOKUP(C1188,[1]CBRO2015!B:AK,34,0)</f>
        <v>0</v>
      </c>
      <c r="X1188">
        <f>VLOOKUP(C1188,[2]matriz_atualizada!A:AK,10,0)</f>
        <v>0</v>
      </c>
      <c r="Y1188" t="str">
        <f>VLOOKUP(C1188,[2]matriz_atualizada!A:AK,9,0)</f>
        <v>LC</v>
      </c>
    </row>
    <row r="1189" spans="1:26" hidden="1" x14ac:dyDescent="0.25">
      <c r="A1189">
        <f>VLOOKUP(C1189,[1]CBRO2015!B:AK,3,0)</f>
        <v>628</v>
      </c>
      <c r="B1189" t="str">
        <f>VLOOKUP(C1189,[1]CBRO2015!B:AK,7,0)</f>
        <v>Rallidae</v>
      </c>
      <c r="C1189" t="s">
        <v>359</v>
      </c>
      <c r="D1189">
        <v>1</v>
      </c>
      <c r="L1189" t="s">
        <v>495</v>
      </c>
      <c r="M1189" t="s">
        <v>331</v>
      </c>
      <c r="R1189" t="s">
        <v>511</v>
      </c>
      <c r="S1189" t="str">
        <f>VLOOKUP(C1189,[1]CBRO2015!B:AK,2,0)</f>
        <v>saracura-do-mato</v>
      </c>
      <c r="T1189" t="str">
        <f>VLOOKUP(C1189,[1]CBRO2015!B:AK,25,0)</f>
        <v>M</v>
      </c>
      <c r="U1189" t="str">
        <f>VLOOKUP(C1189,[1]CBRO2015!B:AK,32,0)</f>
        <v>F</v>
      </c>
      <c r="V1189" t="str">
        <f>VLOOKUP(C1189,[1]CBRO2015!B:AK,33,0)</f>
        <v>MA</v>
      </c>
      <c r="W1189">
        <f>VLOOKUP(C1189,[1]CBRO2015!B:AK,34,0)</f>
        <v>0</v>
      </c>
      <c r="X1189">
        <f>VLOOKUP(C1189,[2]matriz_atualizada!A:AK,10,0)</f>
        <v>0</v>
      </c>
      <c r="Y1189" t="str">
        <f>VLOOKUP(C1189,[2]matriz_atualizada!A:AK,9,0)</f>
        <v>LC</v>
      </c>
    </row>
    <row r="1190" spans="1:26" hidden="1" x14ac:dyDescent="0.25">
      <c r="A1190">
        <f>VLOOKUP(C1190,[1]CBRO2015!B:AK,3,0)</f>
        <v>670</v>
      </c>
      <c r="B1190" t="str">
        <f>VLOOKUP(C1190,[1]CBRO2015!B:AK,7,0)</f>
        <v>Rallidae</v>
      </c>
      <c r="C1190" t="s">
        <v>72</v>
      </c>
      <c r="D1190">
        <v>1</v>
      </c>
      <c r="L1190" t="s">
        <v>495</v>
      </c>
      <c r="M1190" t="s">
        <v>331</v>
      </c>
      <c r="R1190" t="s">
        <v>511</v>
      </c>
      <c r="S1190" t="str">
        <f>VLOOKUP(C1190,[1]CBRO2015!B:AK,2,0)</f>
        <v>galinha-d'água</v>
      </c>
      <c r="T1190" t="str">
        <f>VLOOKUP(C1190,[1]CBRO2015!B:AK,25,0)</f>
        <v>L</v>
      </c>
      <c r="U1190" t="str">
        <f>VLOOKUP(C1190,[1]CBRO2015!B:AK,32,0)</f>
        <v>A</v>
      </c>
      <c r="V1190">
        <f>VLOOKUP(C1190,[1]CBRO2015!B:AK,33,0)</f>
        <v>0</v>
      </c>
      <c r="W1190">
        <f>VLOOKUP(C1190,[1]CBRO2015!B:AK,34,0)</f>
        <v>0</v>
      </c>
      <c r="X1190">
        <f>VLOOKUP(C1190,[2]matriz_atualizada!A:AK,10,0)</f>
        <v>0</v>
      </c>
      <c r="Y1190" t="str">
        <f>VLOOKUP(C1190,[2]matriz_atualizada!A:AK,9,0)</f>
        <v>LC</v>
      </c>
    </row>
    <row r="1191" spans="1:26" hidden="1" x14ac:dyDescent="0.25">
      <c r="A1191">
        <f>VLOOKUP(C1191,[1]CBRO2015!B:AK,3,0)</f>
        <v>691</v>
      </c>
      <c r="B1191" t="str">
        <f>VLOOKUP(C1191,[1]CBRO2015!B:AK,7,0)</f>
        <v>Charadriidae</v>
      </c>
      <c r="C1191" t="s">
        <v>42</v>
      </c>
      <c r="D1191">
        <v>1</v>
      </c>
      <c r="L1191" t="s">
        <v>495</v>
      </c>
      <c r="M1191" t="s">
        <v>331</v>
      </c>
      <c r="R1191" t="s">
        <v>511</v>
      </c>
      <c r="S1191" t="str">
        <f>VLOOKUP(C1191,[1]CBRO2015!B:AK,2,0)</f>
        <v>quero-quero</v>
      </c>
      <c r="T1191" t="str">
        <f>VLOOKUP(C1191,[1]CBRO2015!B:AK,25,0)</f>
        <v>L</v>
      </c>
      <c r="U1191" t="str">
        <f>VLOOKUP(C1191,[1]CBRO2015!B:AK,32,0)</f>
        <v>N</v>
      </c>
      <c r="V1191">
        <f>VLOOKUP(C1191,[1]CBRO2015!B:AK,33,0)</f>
        <v>0</v>
      </c>
      <c r="W1191">
        <f>VLOOKUP(C1191,[1]CBRO2015!B:AK,34,0)</f>
        <v>0</v>
      </c>
      <c r="X1191">
        <f>VLOOKUP(C1191,[2]matriz_atualizada!A:AK,10,0)</f>
        <v>0</v>
      </c>
      <c r="Y1191" t="str">
        <f>VLOOKUP(C1191,[2]matriz_atualizada!A:AK,9,0)</f>
        <v>LC</v>
      </c>
    </row>
    <row r="1192" spans="1:26" hidden="1" x14ac:dyDescent="0.25">
      <c r="A1192">
        <f>VLOOKUP(C1192,[1]CBRO2015!B:AK,3,0)</f>
        <v>717</v>
      </c>
      <c r="B1192" t="str">
        <f>VLOOKUP(C1192,[1]CBRO2015!B:AK,7,0)</f>
        <v>Recurvirostridae</v>
      </c>
      <c r="C1192" t="s">
        <v>140</v>
      </c>
      <c r="D1192">
        <v>1</v>
      </c>
      <c r="L1192" t="s">
        <v>495</v>
      </c>
      <c r="M1192" t="s">
        <v>331</v>
      </c>
      <c r="R1192" t="s">
        <v>511</v>
      </c>
      <c r="S1192" t="str">
        <f>VLOOKUP(C1192,[1]CBRO2015!B:AK,2,0)</f>
        <v>pernilongo-de-costas-brancas</v>
      </c>
      <c r="T1192" t="str">
        <f>VLOOKUP(C1192,[1]CBRO2015!B:AK,25,0)</f>
        <v>M</v>
      </c>
      <c r="U1192" t="str">
        <f>VLOOKUP(C1192,[1]CBRO2015!B:AK,32,0)</f>
        <v>A</v>
      </c>
      <c r="V1192">
        <f>VLOOKUP(C1192,[1]CBRO2015!B:AK,33,0)</f>
        <v>0</v>
      </c>
      <c r="W1192">
        <f>VLOOKUP(C1192,[1]CBRO2015!B:AK,34,0)</f>
        <v>0</v>
      </c>
      <c r="X1192">
        <f>VLOOKUP(C1192,[2]matriz_atualizada!A:AK,10,0)</f>
        <v>0</v>
      </c>
      <c r="Y1192">
        <f>VLOOKUP(C1192,[2]matriz_atualizada!A:AK,9,0)</f>
        <v>0</v>
      </c>
    </row>
    <row r="1193" spans="1:26" hidden="1" x14ac:dyDescent="0.25">
      <c r="A1193">
        <f>VLOOKUP(C1193,[1]CBRO2015!B:AK,3,0)</f>
        <v>730</v>
      </c>
      <c r="B1193" t="str">
        <f>VLOOKUP(C1193,[1]CBRO2015!B:AK,7,0)</f>
        <v>Scolopacidae</v>
      </c>
      <c r="C1193" t="s">
        <v>496</v>
      </c>
      <c r="D1193">
        <v>1</v>
      </c>
      <c r="L1193" t="s">
        <v>495</v>
      </c>
      <c r="M1193" t="s">
        <v>331</v>
      </c>
      <c r="R1193" t="s">
        <v>511</v>
      </c>
      <c r="S1193" t="str">
        <f>VLOOKUP(C1193,[1]CBRO2015!B:AK,2,0)</f>
        <v>narcejão</v>
      </c>
      <c r="T1193" t="str">
        <f>VLOOKUP(C1193,[1]CBRO2015!B:AK,25,0)</f>
        <v>H</v>
      </c>
      <c r="U1193" t="str">
        <f>VLOOKUP(C1193,[1]CBRO2015!B:AK,32,0)</f>
        <v>N</v>
      </c>
      <c r="V1193">
        <f>VLOOKUP(C1193,[1]CBRO2015!B:AK,33,0)</f>
        <v>0</v>
      </c>
      <c r="W1193" t="str">
        <f>VLOOKUP(C1193,[1]CBRO2015!B:AK,34,0)</f>
        <v>VU</v>
      </c>
      <c r="X1193">
        <f>VLOOKUP(C1193,[2]matriz_atualizada!A:AK,10,0)</f>
        <v>0</v>
      </c>
      <c r="Y1193" t="str">
        <f>VLOOKUP(C1193,[2]matriz_atualizada!A:AK,9,0)</f>
        <v>LC</v>
      </c>
      <c r="Z1193">
        <v>1</v>
      </c>
    </row>
    <row r="1194" spans="1:26" hidden="1" x14ac:dyDescent="0.25">
      <c r="A1194">
        <f>VLOOKUP(C1194,[1]CBRO2015!B:AK,3,0)</f>
        <v>728</v>
      </c>
      <c r="B1194" t="str">
        <f>VLOOKUP(C1194,[1]CBRO2015!B:AK,7,0)</f>
        <v>Scolopacidae</v>
      </c>
      <c r="C1194" t="s">
        <v>363</v>
      </c>
      <c r="D1194">
        <v>1</v>
      </c>
      <c r="L1194" t="s">
        <v>495</v>
      </c>
      <c r="M1194" t="s">
        <v>331</v>
      </c>
      <c r="R1194" t="s">
        <v>511</v>
      </c>
      <c r="S1194" t="str">
        <f>VLOOKUP(C1194,[1]CBRO2015!B:AK,2,0)</f>
        <v>narceja</v>
      </c>
      <c r="T1194" t="str">
        <f>VLOOKUP(C1194,[1]CBRO2015!B:AK,25,0)</f>
        <v>L</v>
      </c>
      <c r="U1194" t="str">
        <f>VLOOKUP(C1194,[1]CBRO2015!B:AK,32,0)</f>
        <v>A</v>
      </c>
      <c r="V1194">
        <f>VLOOKUP(C1194,[1]CBRO2015!B:AK,33,0)</f>
        <v>0</v>
      </c>
      <c r="W1194">
        <f>VLOOKUP(C1194,[1]CBRO2015!B:AK,34,0)</f>
        <v>0</v>
      </c>
      <c r="X1194">
        <f>VLOOKUP(C1194,[2]matriz_atualizada!A:AK,10,0)</f>
        <v>0</v>
      </c>
      <c r="Y1194" t="str">
        <f>VLOOKUP(C1194,[2]matriz_atualizada!A:AK,9,0)</f>
        <v>LC</v>
      </c>
    </row>
    <row r="1195" spans="1:26" hidden="1" x14ac:dyDescent="0.25">
      <c r="A1195">
        <f>VLOOKUP(C1195,[1]CBRO2015!B:AK,3,0)</f>
        <v>754</v>
      </c>
      <c r="B1195" t="str">
        <f>VLOOKUP(C1195,[1]CBRO2015!B:AK,7,0)</f>
        <v>Scolopacidae</v>
      </c>
      <c r="C1195" t="s">
        <v>141</v>
      </c>
      <c r="D1195">
        <v>1</v>
      </c>
      <c r="L1195" t="s">
        <v>495</v>
      </c>
      <c r="M1195" t="s">
        <v>331</v>
      </c>
      <c r="R1195" t="s">
        <v>511</v>
      </c>
      <c r="S1195" t="str">
        <f>VLOOKUP(C1195,[1]CBRO2015!B:AK,2,0)</f>
        <v>maçarico-solitário</v>
      </c>
      <c r="T1195" t="str">
        <f>VLOOKUP(C1195,[1]CBRO2015!B:AK,25,0)</f>
        <v>L</v>
      </c>
      <c r="U1195" t="str">
        <f>VLOOKUP(C1195,[1]CBRO2015!B:AK,32,0)</f>
        <v>A</v>
      </c>
      <c r="V1195">
        <f>VLOOKUP(C1195,[1]CBRO2015!B:AK,33,0)</f>
        <v>0</v>
      </c>
      <c r="W1195">
        <f>VLOOKUP(C1195,[1]CBRO2015!B:AK,34,0)</f>
        <v>0</v>
      </c>
      <c r="X1195">
        <f>VLOOKUP(C1195,[2]matriz_atualizada!A:AK,10,0)</f>
        <v>0</v>
      </c>
      <c r="Y1195" t="str">
        <f>VLOOKUP(C1195,[2]matriz_atualizada!A:AK,9,0)</f>
        <v>LC</v>
      </c>
    </row>
    <row r="1196" spans="1:26" hidden="1" x14ac:dyDescent="0.25">
      <c r="A1196">
        <f>VLOOKUP(C1196,[1]CBRO2015!B:AK,3,0)</f>
        <v>789</v>
      </c>
      <c r="B1196" t="str">
        <f>VLOOKUP(C1196,[1]CBRO2015!B:AK,7,0)</f>
        <v>Jacanidae</v>
      </c>
      <c r="C1196" t="s">
        <v>142</v>
      </c>
      <c r="D1196">
        <v>1</v>
      </c>
      <c r="L1196" t="s">
        <v>495</v>
      </c>
      <c r="M1196" t="s">
        <v>331</v>
      </c>
      <c r="R1196" t="s">
        <v>511</v>
      </c>
      <c r="S1196" t="str">
        <f>VLOOKUP(C1196,[1]CBRO2015!B:AK,2,0)</f>
        <v>jaçanã</v>
      </c>
      <c r="T1196" t="str">
        <f>VLOOKUP(C1196,[1]CBRO2015!B:AK,25,0)</f>
        <v>L</v>
      </c>
      <c r="U1196" t="str">
        <f>VLOOKUP(C1196,[1]CBRO2015!B:AK,32,0)</f>
        <v>A</v>
      </c>
      <c r="V1196">
        <f>VLOOKUP(C1196,[1]CBRO2015!B:AK,33,0)</f>
        <v>0</v>
      </c>
      <c r="W1196">
        <f>VLOOKUP(C1196,[1]CBRO2015!B:AK,34,0)</f>
        <v>0</v>
      </c>
      <c r="X1196">
        <f>VLOOKUP(C1196,[2]matriz_atualizada!A:AK,10,0)</f>
        <v>0</v>
      </c>
      <c r="Y1196" t="str">
        <f>VLOOKUP(C1196,[2]matriz_atualizada!A:AK,9,0)</f>
        <v>LC</v>
      </c>
    </row>
    <row r="1197" spans="1:26" hidden="1" x14ac:dyDescent="0.25">
      <c r="A1197">
        <f>VLOOKUP(C1197,[1]CBRO2015!B:AK,3,0)</f>
        <v>336</v>
      </c>
      <c r="B1197" t="str">
        <f>VLOOKUP(C1197,[1]CBRO2015!B:AK,7,0)</f>
        <v>Ciconiidae</v>
      </c>
      <c r="C1197" t="s">
        <v>145</v>
      </c>
      <c r="D1197">
        <v>1</v>
      </c>
      <c r="L1197" t="s">
        <v>495</v>
      </c>
      <c r="M1197" t="s">
        <v>331</v>
      </c>
      <c r="R1197" t="s">
        <v>511</v>
      </c>
      <c r="S1197" t="str">
        <f>VLOOKUP(C1197,[1]CBRO2015!B:AK,2,0)</f>
        <v>cabeça-seca</v>
      </c>
      <c r="T1197" t="str">
        <f>VLOOKUP(C1197,[1]CBRO2015!B:AK,25,0)</f>
        <v>L</v>
      </c>
      <c r="U1197" t="str">
        <f>VLOOKUP(C1197,[1]CBRO2015!B:AK,32,0)</f>
        <v>A</v>
      </c>
      <c r="V1197">
        <f>VLOOKUP(C1197,[1]CBRO2015!B:AK,33,0)</f>
        <v>0</v>
      </c>
      <c r="W1197">
        <f>VLOOKUP(C1197,[1]CBRO2015!B:AK,34,0)</f>
        <v>0</v>
      </c>
      <c r="X1197">
        <f>VLOOKUP(C1197,[2]matriz_atualizada!A:AK,10,0)</f>
        <v>0</v>
      </c>
      <c r="Y1197" t="str">
        <f>VLOOKUP(C1197,[2]matriz_atualizada!A:AK,9,0)</f>
        <v>LC</v>
      </c>
    </row>
    <row r="1198" spans="1:26" hidden="1" x14ac:dyDescent="0.25">
      <c r="A1198">
        <f>VLOOKUP(C1198,[1]CBRO2015!B:AK,3,0)</f>
        <v>364</v>
      </c>
      <c r="B1198" t="str">
        <f>VLOOKUP(C1198,[1]CBRO2015!B:AK,7,0)</f>
        <v>Anhingidae</v>
      </c>
      <c r="C1198" t="s">
        <v>146</v>
      </c>
      <c r="D1198">
        <v>1</v>
      </c>
      <c r="L1198" t="s">
        <v>495</v>
      </c>
      <c r="M1198" t="s">
        <v>331</v>
      </c>
      <c r="R1198" t="s">
        <v>511</v>
      </c>
      <c r="S1198" t="str">
        <f>VLOOKUP(C1198,[1]CBRO2015!B:AK,2,0)</f>
        <v>biguatinga</v>
      </c>
      <c r="T1198" t="str">
        <f>VLOOKUP(C1198,[1]CBRO2015!B:AK,25,0)</f>
        <v>M</v>
      </c>
      <c r="U1198" t="str">
        <f>VLOOKUP(C1198,[1]CBRO2015!B:AK,32,0)</f>
        <v>A</v>
      </c>
      <c r="V1198">
        <f>VLOOKUP(C1198,[1]CBRO2015!B:AK,33,0)</f>
        <v>0</v>
      </c>
      <c r="W1198">
        <f>VLOOKUP(C1198,[1]CBRO2015!B:AK,34,0)</f>
        <v>0</v>
      </c>
      <c r="X1198">
        <f>VLOOKUP(C1198,[2]matriz_atualizada!A:AK,10,0)</f>
        <v>0</v>
      </c>
      <c r="Y1198" t="str">
        <f>VLOOKUP(C1198,[2]matriz_atualizada!A:AK,9,0)</f>
        <v>LC</v>
      </c>
    </row>
    <row r="1199" spans="1:26" hidden="1" x14ac:dyDescent="0.25">
      <c r="A1199">
        <f>VLOOKUP(C1199,[1]CBRO2015!B:AK,3,0)</f>
        <v>358</v>
      </c>
      <c r="B1199" t="str">
        <f>VLOOKUP(C1199,[1]CBRO2015!B:AK,7,0)</f>
        <v>Phalacrocoracidae</v>
      </c>
      <c r="C1199" t="s">
        <v>147</v>
      </c>
      <c r="D1199">
        <v>1</v>
      </c>
      <c r="L1199" t="s">
        <v>495</v>
      </c>
      <c r="M1199" t="s">
        <v>331</v>
      </c>
      <c r="R1199" t="s">
        <v>511</v>
      </c>
      <c r="S1199" t="str">
        <f>VLOOKUP(C1199,[1]CBRO2015!B:AK,2,0)</f>
        <v>biguá</v>
      </c>
      <c r="T1199" t="str">
        <f>VLOOKUP(C1199,[1]CBRO2015!B:AK,25,0)</f>
        <v>L</v>
      </c>
      <c r="U1199" t="str">
        <f>VLOOKUP(C1199,[1]CBRO2015!B:AK,32,0)</f>
        <v>A</v>
      </c>
      <c r="V1199">
        <f>VLOOKUP(C1199,[1]CBRO2015!B:AK,33,0)</f>
        <v>0</v>
      </c>
      <c r="W1199">
        <f>VLOOKUP(C1199,[1]CBRO2015!B:AK,34,0)</f>
        <v>0</v>
      </c>
      <c r="X1199" t="e">
        <f>VLOOKUP(C1199,[2]matriz_atualizada!A:AK,10,0)</f>
        <v>#N/A</v>
      </c>
      <c r="Y1199" t="e">
        <f>VLOOKUP(C1199,[2]matriz_atualizada!A:AK,9,0)</f>
        <v>#N/A</v>
      </c>
    </row>
    <row r="1200" spans="1:26" hidden="1" x14ac:dyDescent="0.25">
      <c r="A1200">
        <f>VLOOKUP(C1200,[1]CBRO2015!B:AK,3,0)</f>
        <v>373</v>
      </c>
      <c r="B1200" t="str">
        <f>VLOOKUP(C1200,[1]CBRO2015!B:AK,7,0)</f>
        <v>Ardeidae</v>
      </c>
      <c r="C1200" t="s">
        <v>148</v>
      </c>
      <c r="D1200">
        <v>1</v>
      </c>
      <c r="L1200" t="s">
        <v>495</v>
      </c>
      <c r="M1200" t="s">
        <v>331</v>
      </c>
      <c r="R1200" t="s">
        <v>511</v>
      </c>
      <c r="S1200" t="str">
        <f>VLOOKUP(C1200,[1]CBRO2015!B:AK,2,0)</f>
        <v>socó-boi</v>
      </c>
      <c r="T1200" t="str">
        <f>VLOOKUP(C1200,[1]CBRO2015!B:AK,25,0)</f>
        <v>M</v>
      </c>
      <c r="U1200" t="str">
        <f>VLOOKUP(C1200,[1]CBRO2015!B:AK,32,0)</f>
        <v>A</v>
      </c>
      <c r="V1200">
        <f>VLOOKUP(C1200,[1]CBRO2015!B:AK,33,0)</f>
        <v>0</v>
      </c>
      <c r="W1200">
        <f>VLOOKUP(C1200,[1]CBRO2015!B:AK,34,0)</f>
        <v>0</v>
      </c>
      <c r="X1200">
        <f>VLOOKUP(C1200,[2]matriz_atualizada!A:AK,10,0)</f>
        <v>0</v>
      </c>
      <c r="Y1200" t="str">
        <f>VLOOKUP(C1200,[2]matriz_atualizada!A:AK,9,0)</f>
        <v>LC</v>
      </c>
    </row>
    <row r="1201" spans="1:26" hidden="1" x14ac:dyDescent="0.25">
      <c r="A1201">
        <f>VLOOKUP(C1201,[1]CBRO2015!B:AK,3,0)</f>
        <v>393</v>
      </c>
      <c r="B1201" t="str">
        <f>VLOOKUP(C1201,[1]CBRO2015!B:AK,7,0)</f>
        <v>Ardeidae</v>
      </c>
      <c r="C1201" t="s">
        <v>149</v>
      </c>
      <c r="D1201">
        <v>1</v>
      </c>
      <c r="L1201" t="s">
        <v>495</v>
      </c>
      <c r="M1201" t="s">
        <v>331</v>
      </c>
      <c r="R1201" t="s">
        <v>511</v>
      </c>
      <c r="S1201" t="str">
        <f>VLOOKUP(C1201,[1]CBRO2015!B:AK,2,0)</f>
        <v>socó-dorminhoco</v>
      </c>
      <c r="T1201" t="str">
        <f>VLOOKUP(C1201,[1]CBRO2015!B:AK,25,0)</f>
        <v>L</v>
      </c>
      <c r="U1201" t="str">
        <f>VLOOKUP(C1201,[1]CBRO2015!B:AK,32,0)</f>
        <v>A</v>
      </c>
      <c r="V1201">
        <f>VLOOKUP(C1201,[1]CBRO2015!B:AK,33,0)</f>
        <v>0</v>
      </c>
      <c r="W1201">
        <f>VLOOKUP(C1201,[1]CBRO2015!B:AK,34,0)</f>
        <v>0</v>
      </c>
      <c r="X1201">
        <f>VLOOKUP(C1201,[2]matriz_atualizada!A:AK,10,0)</f>
        <v>0</v>
      </c>
      <c r="Y1201" t="str">
        <f>VLOOKUP(C1201,[2]matriz_atualizada!A:AK,9,0)</f>
        <v>LC</v>
      </c>
    </row>
    <row r="1202" spans="1:26" hidden="1" x14ac:dyDescent="0.25">
      <c r="A1202">
        <f>VLOOKUP(C1202,[1]CBRO2015!B:AK,3,0)</f>
        <v>400</v>
      </c>
      <c r="B1202" t="str">
        <f>VLOOKUP(C1202,[1]CBRO2015!B:AK,7,0)</f>
        <v>Ardeidae</v>
      </c>
      <c r="C1202" t="s">
        <v>150</v>
      </c>
      <c r="D1202">
        <v>1</v>
      </c>
      <c r="L1202" t="s">
        <v>495</v>
      </c>
      <c r="M1202" t="s">
        <v>331</v>
      </c>
      <c r="R1202" t="s">
        <v>511</v>
      </c>
      <c r="S1202" t="str">
        <f>VLOOKUP(C1202,[1]CBRO2015!B:AK,2,0)</f>
        <v>socozinho</v>
      </c>
      <c r="T1202" t="str">
        <f>VLOOKUP(C1202,[1]CBRO2015!B:AK,25,0)</f>
        <v>L</v>
      </c>
      <c r="U1202" t="str">
        <f>VLOOKUP(C1202,[1]CBRO2015!B:AK,32,0)</f>
        <v>A</v>
      </c>
      <c r="V1202">
        <f>VLOOKUP(C1202,[1]CBRO2015!B:AK,33,0)</f>
        <v>0</v>
      </c>
      <c r="W1202">
        <f>VLOOKUP(C1202,[1]CBRO2015!B:AK,34,0)</f>
        <v>0</v>
      </c>
      <c r="X1202">
        <f>VLOOKUP(C1202,[2]matriz_atualizada!A:AK,10,0)</f>
        <v>0</v>
      </c>
      <c r="Y1202" t="str">
        <f>VLOOKUP(C1202,[2]matriz_atualizada!A:AK,9,0)</f>
        <v>LC</v>
      </c>
    </row>
    <row r="1203" spans="1:26" hidden="1" x14ac:dyDescent="0.25">
      <c r="A1203">
        <f>VLOOKUP(C1203,[1]CBRO2015!B:AK,3,0)</f>
        <v>406</v>
      </c>
      <c r="B1203" t="str">
        <f>VLOOKUP(C1203,[1]CBRO2015!B:AK,7,0)</f>
        <v>Ardeidae</v>
      </c>
      <c r="C1203" t="s">
        <v>151</v>
      </c>
      <c r="D1203">
        <v>1</v>
      </c>
      <c r="L1203" t="s">
        <v>495</v>
      </c>
      <c r="M1203" t="s">
        <v>331</v>
      </c>
      <c r="R1203" t="s">
        <v>511</v>
      </c>
      <c r="S1203" t="str">
        <f>VLOOKUP(C1203,[1]CBRO2015!B:AK,2,0)</f>
        <v>garça-vaqueira</v>
      </c>
      <c r="T1203" t="str">
        <f>VLOOKUP(C1203,[1]CBRO2015!B:AK,25,0)</f>
        <v>L</v>
      </c>
      <c r="U1203" t="str">
        <f>VLOOKUP(C1203,[1]CBRO2015!B:AK,32,0)</f>
        <v>N</v>
      </c>
      <c r="V1203">
        <f>VLOOKUP(C1203,[1]CBRO2015!B:AK,33,0)</f>
        <v>0</v>
      </c>
      <c r="W1203">
        <f>VLOOKUP(C1203,[1]CBRO2015!B:AK,34,0)</f>
        <v>0</v>
      </c>
      <c r="X1203">
        <f>VLOOKUP(C1203,[2]matriz_atualizada!A:AK,10,0)</f>
        <v>0</v>
      </c>
      <c r="Y1203" t="str">
        <f>VLOOKUP(C1203,[2]matriz_atualizada!A:AK,9,0)</f>
        <v>LC</v>
      </c>
    </row>
    <row r="1204" spans="1:26" hidden="1" x14ac:dyDescent="0.25">
      <c r="A1204">
        <f>VLOOKUP(C1204,[1]CBRO2015!B:AK,3,0)</f>
        <v>413</v>
      </c>
      <c r="B1204" t="str">
        <f>VLOOKUP(C1204,[1]CBRO2015!B:AK,7,0)</f>
        <v>Ardeidae</v>
      </c>
      <c r="C1204" t="s">
        <v>152</v>
      </c>
      <c r="D1204">
        <v>1</v>
      </c>
      <c r="L1204" t="s">
        <v>495</v>
      </c>
      <c r="M1204" t="s">
        <v>331</v>
      </c>
      <c r="R1204" t="s">
        <v>511</v>
      </c>
      <c r="S1204" t="str">
        <f>VLOOKUP(C1204,[1]CBRO2015!B:AK,2,0)</f>
        <v>garça-moura</v>
      </c>
      <c r="T1204" t="str">
        <f>VLOOKUP(C1204,[1]CBRO2015!B:AK,25,0)</f>
        <v>L</v>
      </c>
      <c r="U1204" t="str">
        <f>VLOOKUP(C1204,[1]CBRO2015!B:AK,32,0)</f>
        <v>A</v>
      </c>
      <c r="V1204">
        <f>VLOOKUP(C1204,[1]CBRO2015!B:AK,33,0)</f>
        <v>0</v>
      </c>
      <c r="W1204">
        <f>VLOOKUP(C1204,[1]CBRO2015!B:AK,34,0)</f>
        <v>0</v>
      </c>
      <c r="X1204">
        <f>VLOOKUP(C1204,[2]matriz_atualizada!A:AK,10,0)</f>
        <v>0</v>
      </c>
      <c r="Y1204" t="str">
        <f>VLOOKUP(C1204,[2]matriz_atualizada!A:AK,9,0)</f>
        <v>LC</v>
      </c>
    </row>
    <row r="1205" spans="1:26" hidden="1" x14ac:dyDescent="0.25">
      <c r="A1205">
        <f>VLOOKUP(C1205,[1]CBRO2015!B:AK,3,0)</f>
        <v>416</v>
      </c>
      <c r="B1205" t="str">
        <f>VLOOKUP(C1205,[1]CBRO2015!B:AK,7,0)</f>
        <v>Ardeidae</v>
      </c>
      <c r="C1205" t="s">
        <v>153</v>
      </c>
      <c r="D1205">
        <v>1</v>
      </c>
      <c r="L1205" t="s">
        <v>495</v>
      </c>
      <c r="M1205" t="s">
        <v>331</v>
      </c>
      <c r="R1205" t="s">
        <v>511</v>
      </c>
      <c r="S1205" t="str">
        <f>VLOOKUP(C1205,[1]CBRO2015!B:AK,2,0)</f>
        <v>garça-branca</v>
      </c>
      <c r="T1205" t="str">
        <f>VLOOKUP(C1205,[1]CBRO2015!B:AK,25,0)</f>
        <v>L</v>
      </c>
      <c r="U1205" t="str">
        <f>VLOOKUP(C1205,[1]CBRO2015!B:AK,32,0)</f>
        <v>A</v>
      </c>
      <c r="V1205">
        <f>VLOOKUP(C1205,[1]CBRO2015!B:AK,33,0)</f>
        <v>0</v>
      </c>
      <c r="W1205">
        <f>VLOOKUP(C1205,[1]CBRO2015!B:AK,34,0)</f>
        <v>0</v>
      </c>
      <c r="X1205">
        <f>VLOOKUP(C1205,[2]matriz_atualizada!A:AK,10,0)</f>
        <v>0</v>
      </c>
      <c r="Y1205" t="str">
        <f>VLOOKUP(C1205,[2]matriz_atualizada!A:AK,9,0)</f>
        <v>LC</v>
      </c>
    </row>
    <row r="1206" spans="1:26" hidden="1" x14ac:dyDescent="0.25">
      <c r="A1206">
        <f>VLOOKUP(C1206,[1]CBRO2015!B:AK,3,0)</f>
        <v>419</v>
      </c>
      <c r="B1206" t="str">
        <f>VLOOKUP(C1206,[1]CBRO2015!B:AK,7,0)</f>
        <v>Ardeidae</v>
      </c>
      <c r="C1206" t="s">
        <v>154</v>
      </c>
      <c r="D1206">
        <v>1</v>
      </c>
      <c r="L1206" t="s">
        <v>495</v>
      </c>
      <c r="M1206" t="s">
        <v>331</v>
      </c>
      <c r="R1206" t="s">
        <v>511</v>
      </c>
      <c r="S1206" t="str">
        <f>VLOOKUP(C1206,[1]CBRO2015!B:AK,2,0)</f>
        <v>maria-faceira</v>
      </c>
      <c r="T1206" t="str">
        <f>VLOOKUP(C1206,[1]CBRO2015!B:AK,25,0)</f>
        <v>M</v>
      </c>
      <c r="U1206" t="str">
        <f>VLOOKUP(C1206,[1]CBRO2015!B:AK,32,0)</f>
        <v>N</v>
      </c>
      <c r="V1206">
        <f>VLOOKUP(C1206,[1]CBRO2015!B:AK,33,0)</f>
        <v>0</v>
      </c>
      <c r="W1206">
        <f>VLOOKUP(C1206,[1]CBRO2015!B:AK,34,0)</f>
        <v>0</v>
      </c>
      <c r="X1206">
        <f>VLOOKUP(C1206,[2]matriz_atualizada!A:AK,10,0)</f>
        <v>0</v>
      </c>
      <c r="Y1206" t="str">
        <f>VLOOKUP(C1206,[2]matriz_atualizada!A:AK,9,0)</f>
        <v>LC</v>
      </c>
    </row>
    <row r="1207" spans="1:26" hidden="1" x14ac:dyDescent="0.25">
      <c r="A1207">
        <f>VLOOKUP(C1207,[1]CBRO2015!B:AK,3,0)</f>
        <v>430</v>
      </c>
      <c r="B1207" t="str">
        <f>VLOOKUP(C1207,[1]CBRO2015!B:AK,7,0)</f>
        <v>Ardeidae</v>
      </c>
      <c r="C1207" t="s">
        <v>155</v>
      </c>
      <c r="D1207">
        <v>1</v>
      </c>
      <c r="L1207" t="s">
        <v>495</v>
      </c>
      <c r="M1207" t="s">
        <v>331</v>
      </c>
      <c r="R1207" t="s">
        <v>511</v>
      </c>
      <c r="S1207" t="str">
        <f>VLOOKUP(C1207,[1]CBRO2015!B:AK,2,0)</f>
        <v>garça-branca-pequena</v>
      </c>
      <c r="T1207" t="str">
        <f>VLOOKUP(C1207,[1]CBRO2015!B:AK,25,0)</f>
        <v>L</v>
      </c>
      <c r="U1207" t="str">
        <f>VLOOKUP(C1207,[1]CBRO2015!B:AK,32,0)</f>
        <v>A</v>
      </c>
      <c r="V1207">
        <f>VLOOKUP(C1207,[1]CBRO2015!B:AK,33,0)</f>
        <v>0</v>
      </c>
      <c r="W1207">
        <f>VLOOKUP(C1207,[1]CBRO2015!B:AK,34,0)</f>
        <v>0</v>
      </c>
      <c r="X1207">
        <f>VLOOKUP(C1207,[2]matriz_atualizada!A:AK,10,0)</f>
        <v>0</v>
      </c>
      <c r="Y1207" t="str">
        <f>VLOOKUP(C1207,[2]matriz_atualizada!A:AK,9,0)</f>
        <v>LC</v>
      </c>
    </row>
    <row r="1208" spans="1:26" hidden="1" x14ac:dyDescent="0.25">
      <c r="A1208">
        <f>VLOOKUP(C1208,[1]CBRO2015!B:AK,3,0)</f>
        <v>441</v>
      </c>
      <c r="B1208" t="str">
        <f>VLOOKUP(C1208,[1]CBRO2015!B:AK,7,0)</f>
        <v>Threskiornithidae</v>
      </c>
      <c r="C1208" t="s">
        <v>76</v>
      </c>
      <c r="D1208">
        <v>1</v>
      </c>
      <c r="L1208" t="s">
        <v>495</v>
      </c>
      <c r="M1208" t="s">
        <v>331</v>
      </c>
      <c r="R1208" t="s">
        <v>511</v>
      </c>
      <c r="S1208" t="str">
        <f>VLOOKUP(C1208,[1]CBRO2015!B:AK,2,0)</f>
        <v>coró-coró</v>
      </c>
      <c r="T1208" t="str">
        <f>VLOOKUP(C1208,[1]CBRO2015!B:AK,25,0)</f>
        <v>M</v>
      </c>
      <c r="U1208" t="str">
        <f>VLOOKUP(C1208,[1]CBRO2015!B:AK,32,0)</f>
        <v>F</v>
      </c>
      <c r="V1208">
        <f>VLOOKUP(C1208,[1]CBRO2015!B:AK,33,0)</f>
        <v>0</v>
      </c>
      <c r="W1208">
        <f>VLOOKUP(C1208,[1]CBRO2015!B:AK,34,0)</f>
        <v>0</v>
      </c>
      <c r="X1208">
        <f>VLOOKUP(C1208,[2]matriz_atualizada!A:AK,10,0)</f>
        <v>0</v>
      </c>
      <c r="Y1208" t="str">
        <f>VLOOKUP(C1208,[2]matriz_atualizada!A:AK,9,0)</f>
        <v>LC</v>
      </c>
    </row>
    <row r="1209" spans="1:26" hidden="1" x14ac:dyDescent="0.25">
      <c r="A1209">
        <f>VLOOKUP(C1209,[1]CBRO2015!B:AK,3,0)</f>
        <v>443</v>
      </c>
      <c r="B1209" t="str">
        <f>VLOOKUP(C1209,[1]CBRO2015!B:AK,7,0)</f>
        <v>Threskiornithidae</v>
      </c>
      <c r="C1209" t="s">
        <v>156</v>
      </c>
      <c r="D1209">
        <v>1</v>
      </c>
      <c r="L1209" t="s">
        <v>495</v>
      </c>
      <c r="M1209" t="s">
        <v>331</v>
      </c>
      <c r="R1209" t="s">
        <v>511</v>
      </c>
      <c r="S1209" t="str">
        <f>VLOOKUP(C1209,[1]CBRO2015!B:AK,2,0)</f>
        <v>tapicuru</v>
      </c>
      <c r="T1209" t="str">
        <f>VLOOKUP(C1209,[1]CBRO2015!B:AK,25,0)</f>
        <v>M</v>
      </c>
      <c r="U1209" t="str">
        <f>VLOOKUP(C1209,[1]CBRO2015!B:AK,32,0)</f>
        <v>A</v>
      </c>
      <c r="V1209">
        <f>VLOOKUP(C1209,[1]CBRO2015!B:AK,33,0)</f>
        <v>0</v>
      </c>
      <c r="W1209">
        <f>VLOOKUP(C1209,[1]CBRO2015!B:AK,34,0)</f>
        <v>0</v>
      </c>
      <c r="X1209">
        <f>VLOOKUP(C1209,[2]matriz_atualizada!A:AK,10,0)</f>
        <v>0</v>
      </c>
      <c r="Y1209" t="str">
        <f>VLOOKUP(C1209,[2]matriz_atualizada!A:AK,9,0)</f>
        <v>LC</v>
      </c>
    </row>
    <row r="1210" spans="1:26" hidden="1" x14ac:dyDescent="0.25">
      <c r="A1210">
        <f>VLOOKUP(C1210,[1]CBRO2015!B:AK,3,0)</f>
        <v>449</v>
      </c>
      <c r="B1210" t="str">
        <f>VLOOKUP(C1210,[1]CBRO2015!B:AK,7,0)</f>
        <v>Threskiornithidae</v>
      </c>
      <c r="C1210" t="s">
        <v>157</v>
      </c>
      <c r="D1210">
        <v>1</v>
      </c>
      <c r="L1210" t="s">
        <v>495</v>
      </c>
      <c r="M1210" t="s">
        <v>331</v>
      </c>
      <c r="R1210" t="s">
        <v>511</v>
      </c>
      <c r="S1210" t="str">
        <f>VLOOKUP(C1210,[1]CBRO2015!B:AK,2,0)</f>
        <v>curicaca</v>
      </c>
      <c r="T1210" t="str">
        <f>VLOOKUP(C1210,[1]CBRO2015!B:AK,25,0)</f>
        <v>L</v>
      </c>
      <c r="U1210" t="str">
        <f>VLOOKUP(C1210,[1]CBRO2015!B:AK,32,0)</f>
        <v>N</v>
      </c>
      <c r="V1210">
        <f>VLOOKUP(C1210,[1]CBRO2015!B:AK,33,0)</f>
        <v>0</v>
      </c>
      <c r="W1210">
        <f>VLOOKUP(C1210,[1]CBRO2015!B:AK,34,0)</f>
        <v>0</v>
      </c>
      <c r="X1210">
        <f>VLOOKUP(C1210,[2]matriz_atualizada!A:AK,10,0)</f>
        <v>0</v>
      </c>
      <c r="Y1210" t="str">
        <f>VLOOKUP(C1210,[2]matriz_atualizada!A:AK,9,0)</f>
        <v>LC</v>
      </c>
    </row>
    <row r="1211" spans="1:26" hidden="1" x14ac:dyDescent="0.25">
      <c r="A1211">
        <f>VLOOKUP(C1211,[1]CBRO2015!B:AK,3,0)</f>
        <v>454</v>
      </c>
      <c r="B1211" t="str">
        <f>VLOOKUP(C1211,[1]CBRO2015!B:AK,7,0)</f>
        <v>Threskiornithidae</v>
      </c>
      <c r="C1211" t="s">
        <v>158</v>
      </c>
      <c r="D1211">
        <v>1</v>
      </c>
      <c r="L1211" t="s">
        <v>495</v>
      </c>
      <c r="M1211" t="s">
        <v>331</v>
      </c>
      <c r="R1211" t="s">
        <v>511</v>
      </c>
      <c r="S1211" t="str">
        <f>VLOOKUP(C1211,[1]CBRO2015!B:AK,2,0)</f>
        <v>colhereiro</v>
      </c>
      <c r="T1211" t="str">
        <f>VLOOKUP(C1211,[1]CBRO2015!B:AK,25,0)</f>
        <v>M</v>
      </c>
      <c r="U1211" t="str">
        <f>VLOOKUP(C1211,[1]CBRO2015!B:AK,32,0)</f>
        <v>A</v>
      </c>
      <c r="V1211">
        <f>VLOOKUP(C1211,[1]CBRO2015!B:AK,33,0)</f>
        <v>0</v>
      </c>
      <c r="W1211">
        <f>VLOOKUP(C1211,[1]CBRO2015!B:AK,34,0)</f>
        <v>0</v>
      </c>
      <c r="X1211">
        <f>VLOOKUP(C1211,[2]matriz_atualizada!A:AK,10,0)</f>
        <v>0</v>
      </c>
      <c r="Y1211" t="str">
        <f>VLOOKUP(C1211,[2]matriz_atualizada!A:AK,9,0)</f>
        <v>LC</v>
      </c>
    </row>
    <row r="1212" spans="1:26" hidden="1" x14ac:dyDescent="0.25">
      <c r="A1212">
        <f>VLOOKUP(C1212,[1]CBRO2015!B:AK,3,0)</f>
        <v>468</v>
      </c>
      <c r="B1212" t="str">
        <f>VLOOKUP(C1212,[1]CBRO2015!B:AK,7,0)</f>
        <v>Cathartidae</v>
      </c>
      <c r="C1212" t="s">
        <v>369</v>
      </c>
      <c r="D1212">
        <v>1</v>
      </c>
      <c r="L1212" t="s">
        <v>495</v>
      </c>
      <c r="M1212" t="s">
        <v>331</v>
      </c>
      <c r="R1212" t="s">
        <v>511</v>
      </c>
      <c r="S1212" t="str">
        <f>VLOOKUP(C1212,[1]CBRO2015!B:AK,2,0)</f>
        <v>urubu-rei</v>
      </c>
      <c r="T1212" t="str">
        <f>VLOOKUP(C1212,[1]CBRO2015!B:AK,25,0)</f>
        <v>M</v>
      </c>
      <c r="U1212" t="str">
        <f>VLOOKUP(C1212,[1]CBRO2015!B:AK,32,0)</f>
        <v>F</v>
      </c>
      <c r="V1212">
        <f>VLOOKUP(C1212,[1]CBRO2015!B:AK,33,0)</f>
        <v>0</v>
      </c>
      <c r="W1212" t="str">
        <f>VLOOKUP(C1212,[1]CBRO2015!B:AK,34,0)</f>
        <v>NT</v>
      </c>
      <c r="X1212">
        <f>VLOOKUP(C1212,[2]matriz_atualizada!A:AK,10,0)</f>
        <v>0</v>
      </c>
      <c r="Y1212" t="str">
        <f>VLOOKUP(C1212,[2]matriz_atualizada!A:AK,9,0)</f>
        <v>LC</v>
      </c>
      <c r="Z1212">
        <v>1</v>
      </c>
    </row>
    <row r="1213" spans="1:26" hidden="1" x14ac:dyDescent="0.25">
      <c r="A1213">
        <f>VLOOKUP(C1213,[1]CBRO2015!B:AK,3,0)</f>
        <v>465</v>
      </c>
      <c r="B1213" t="str">
        <f>VLOOKUP(C1213,[1]CBRO2015!B:AK,7,0)</f>
        <v>Cathartidae</v>
      </c>
      <c r="C1213" t="s">
        <v>55</v>
      </c>
      <c r="D1213">
        <v>1</v>
      </c>
      <c r="L1213" t="s">
        <v>495</v>
      </c>
      <c r="M1213" t="s">
        <v>331</v>
      </c>
      <c r="R1213" t="s">
        <v>511</v>
      </c>
      <c r="S1213" t="str">
        <f>VLOOKUP(C1213,[1]CBRO2015!B:AK,2,0)</f>
        <v>urubu</v>
      </c>
      <c r="T1213" t="str">
        <f>VLOOKUP(C1213,[1]CBRO2015!B:AK,25,0)</f>
        <v>L</v>
      </c>
      <c r="U1213" t="str">
        <f>VLOOKUP(C1213,[1]CBRO2015!B:AK,32,0)</f>
        <v>N</v>
      </c>
      <c r="V1213">
        <f>VLOOKUP(C1213,[1]CBRO2015!B:AK,33,0)</f>
        <v>0</v>
      </c>
      <c r="W1213">
        <f>VLOOKUP(C1213,[1]CBRO2015!B:AK,34,0)</f>
        <v>0</v>
      </c>
      <c r="X1213">
        <f>VLOOKUP(C1213,[2]matriz_atualizada!A:AK,10,0)</f>
        <v>0</v>
      </c>
      <c r="Y1213" t="str">
        <f>VLOOKUP(C1213,[2]matriz_atualizada!A:AK,9,0)</f>
        <v>LC</v>
      </c>
    </row>
    <row r="1214" spans="1:26" hidden="1" x14ac:dyDescent="0.25">
      <c r="A1214">
        <f>VLOOKUP(C1214,[1]CBRO2015!B:AK,3,0)</f>
        <v>458</v>
      </c>
      <c r="B1214" t="str">
        <f>VLOOKUP(C1214,[1]CBRO2015!B:AK,7,0)</f>
        <v>Cathartidae</v>
      </c>
      <c r="C1214" t="s">
        <v>159</v>
      </c>
      <c r="D1214">
        <v>1</v>
      </c>
      <c r="L1214" t="s">
        <v>495</v>
      </c>
      <c r="M1214" t="s">
        <v>331</v>
      </c>
      <c r="R1214" t="s">
        <v>511</v>
      </c>
      <c r="S1214" t="str">
        <f>VLOOKUP(C1214,[1]CBRO2015!B:AK,2,0)</f>
        <v>urubu-de-cabeça-vermelha</v>
      </c>
      <c r="T1214" t="str">
        <f>VLOOKUP(C1214,[1]CBRO2015!B:AK,25,0)</f>
        <v>L</v>
      </c>
      <c r="U1214" t="str">
        <f>VLOOKUP(C1214,[1]CBRO2015!B:AK,32,0)</f>
        <v>N</v>
      </c>
      <c r="V1214">
        <f>VLOOKUP(C1214,[1]CBRO2015!B:AK,33,0)</f>
        <v>0</v>
      </c>
      <c r="W1214">
        <f>VLOOKUP(C1214,[1]CBRO2015!B:AK,34,0)</f>
        <v>0</v>
      </c>
      <c r="X1214">
        <f>VLOOKUP(C1214,[2]matriz_atualizada!A:AK,10,0)</f>
        <v>0</v>
      </c>
      <c r="Y1214" t="str">
        <f>VLOOKUP(C1214,[2]matriz_atualizada!A:AK,9,0)</f>
        <v>LC</v>
      </c>
    </row>
    <row r="1215" spans="1:26" hidden="1" x14ac:dyDescent="0.25">
      <c r="A1215">
        <f>VLOOKUP(C1215,[1]CBRO2015!B:AK,3,0)</f>
        <v>461</v>
      </c>
      <c r="B1215" t="str">
        <f>VLOOKUP(C1215,[1]CBRO2015!B:AK,7,0)</f>
        <v>Cathartidae</v>
      </c>
      <c r="C1215" t="s">
        <v>160</v>
      </c>
      <c r="D1215">
        <v>1</v>
      </c>
      <c r="L1215" t="s">
        <v>495</v>
      </c>
      <c r="M1215" t="s">
        <v>331</v>
      </c>
      <c r="R1215" t="s">
        <v>511</v>
      </c>
      <c r="S1215" t="str">
        <f>VLOOKUP(C1215,[1]CBRO2015!B:AK,2,0)</f>
        <v>urubu-de-cabeça-amarela</v>
      </c>
      <c r="T1215" t="str">
        <f>VLOOKUP(C1215,[1]CBRO2015!B:AK,25,0)</f>
        <v>M</v>
      </c>
      <c r="U1215" t="str">
        <f>VLOOKUP(C1215,[1]CBRO2015!B:AK,32,0)</f>
        <v>N</v>
      </c>
      <c r="V1215">
        <f>VLOOKUP(C1215,[1]CBRO2015!B:AK,33,0)</f>
        <v>0</v>
      </c>
      <c r="W1215">
        <f>VLOOKUP(C1215,[1]CBRO2015!B:AK,34,0)</f>
        <v>0</v>
      </c>
      <c r="X1215">
        <f>VLOOKUP(C1215,[2]matriz_atualizada!A:AK,10,0)</f>
        <v>0</v>
      </c>
      <c r="Y1215" t="str">
        <f>VLOOKUP(C1215,[2]matriz_atualizada!A:AK,9,0)</f>
        <v>LC</v>
      </c>
    </row>
    <row r="1216" spans="1:26" hidden="1" x14ac:dyDescent="0.25">
      <c r="A1216">
        <f>VLOOKUP(C1216,[1]CBRO2015!B:AK,3,0)</f>
        <v>474</v>
      </c>
      <c r="B1216" t="str">
        <f>VLOOKUP(C1216,[1]CBRO2015!B:AK,7,0)</f>
        <v>Pandionidae</v>
      </c>
      <c r="C1216" t="s">
        <v>81</v>
      </c>
      <c r="D1216">
        <v>1</v>
      </c>
      <c r="L1216" t="s">
        <v>495</v>
      </c>
      <c r="M1216" t="s">
        <v>331</v>
      </c>
      <c r="R1216" t="s">
        <v>511</v>
      </c>
      <c r="S1216" t="str">
        <f>VLOOKUP(C1216,[1]CBRO2015!B:AK,2,0)</f>
        <v>águia-pescadora</v>
      </c>
      <c r="T1216" t="str">
        <f>VLOOKUP(C1216,[1]CBRO2015!B:AK,25,0)</f>
        <v>M</v>
      </c>
      <c r="U1216" t="str">
        <f>VLOOKUP(C1216,[1]CBRO2015!B:AK,32,0)</f>
        <v>A</v>
      </c>
      <c r="V1216">
        <f>VLOOKUP(C1216,[1]CBRO2015!B:AK,33,0)</f>
        <v>0</v>
      </c>
      <c r="W1216">
        <f>VLOOKUP(C1216,[1]CBRO2015!B:AK,34,0)</f>
        <v>0</v>
      </c>
      <c r="X1216">
        <f>VLOOKUP(C1216,[2]matriz_atualizada!A:AK,10,0)</f>
        <v>0</v>
      </c>
      <c r="Y1216" t="str">
        <f>VLOOKUP(C1216,[2]matriz_atualizada!A:AK,9,0)</f>
        <v>LC</v>
      </c>
    </row>
    <row r="1217" spans="1:26" hidden="1" x14ac:dyDescent="0.25">
      <c r="A1217">
        <f>VLOOKUP(C1217,[1]CBRO2015!B:AK,3,0)</f>
        <v>492</v>
      </c>
      <c r="B1217" t="str">
        <f>VLOOKUP(C1217,[1]CBRO2015!B:AK,7,0)</f>
        <v>Accipitridae</v>
      </c>
      <c r="C1217" t="s">
        <v>162</v>
      </c>
      <c r="D1217">
        <v>1</v>
      </c>
      <c r="L1217" t="s">
        <v>495</v>
      </c>
      <c r="M1217" t="s">
        <v>331</v>
      </c>
      <c r="R1217" t="s">
        <v>511</v>
      </c>
      <c r="S1217" t="str">
        <f>VLOOKUP(C1217,[1]CBRO2015!B:AK,2,0)</f>
        <v>gavião-peneira</v>
      </c>
      <c r="T1217" t="str">
        <f>VLOOKUP(C1217,[1]CBRO2015!B:AK,25,0)</f>
        <v>L</v>
      </c>
      <c r="U1217" t="str">
        <f>VLOOKUP(C1217,[1]CBRO2015!B:AK,32,0)</f>
        <v>N</v>
      </c>
      <c r="V1217">
        <f>VLOOKUP(C1217,[1]CBRO2015!B:AK,33,0)</f>
        <v>0</v>
      </c>
      <c r="W1217">
        <f>VLOOKUP(C1217,[1]CBRO2015!B:AK,34,0)</f>
        <v>0</v>
      </c>
      <c r="X1217">
        <f>VLOOKUP(C1217,[2]matriz_atualizada!A:AK,10,0)</f>
        <v>0</v>
      </c>
      <c r="Y1217" t="str">
        <f>VLOOKUP(C1217,[2]matriz_atualizada!A:AK,9,0)</f>
        <v>LC</v>
      </c>
    </row>
    <row r="1218" spans="1:26" hidden="1" x14ac:dyDescent="0.25">
      <c r="A1218">
        <f>VLOOKUP(C1218,[1]CBRO2015!B:AK,3,0)</f>
        <v>481</v>
      </c>
      <c r="B1218" t="str">
        <f>VLOOKUP(C1218,[1]CBRO2015!B:AK,7,0)</f>
        <v>Accipitridae</v>
      </c>
      <c r="C1218" t="s">
        <v>370</v>
      </c>
      <c r="D1218">
        <v>1</v>
      </c>
      <c r="L1218" t="s">
        <v>495</v>
      </c>
      <c r="M1218" t="s">
        <v>331</v>
      </c>
      <c r="R1218" t="s">
        <v>511</v>
      </c>
      <c r="S1218" t="str">
        <f>VLOOKUP(C1218,[1]CBRO2015!B:AK,2,0)</f>
        <v>caracoleiro</v>
      </c>
      <c r="T1218" t="str">
        <f>VLOOKUP(C1218,[1]CBRO2015!B:AK,25,0)</f>
        <v>L</v>
      </c>
      <c r="U1218" t="str">
        <f>VLOOKUP(C1218,[1]CBRO2015!B:AK,32,0)</f>
        <v>F</v>
      </c>
      <c r="V1218">
        <f>VLOOKUP(C1218,[1]CBRO2015!B:AK,33,0)</f>
        <v>0</v>
      </c>
      <c r="W1218">
        <f>VLOOKUP(C1218,[1]CBRO2015!B:AK,34,0)</f>
        <v>0</v>
      </c>
      <c r="X1218">
        <f>VLOOKUP(C1218,[2]matriz_atualizada!A:AK,10,0)</f>
        <v>0</v>
      </c>
      <c r="Y1218" t="str">
        <f>VLOOKUP(C1218,[2]matriz_atualizada!A:AK,9,0)</f>
        <v>LC</v>
      </c>
    </row>
    <row r="1219" spans="1:26" hidden="1" x14ac:dyDescent="0.25">
      <c r="A1219">
        <f>VLOOKUP(C1219,[1]CBRO2015!B:AK,3,0)</f>
        <v>478</v>
      </c>
      <c r="B1219" t="str">
        <f>VLOOKUP(C1219,[1]CBRO2015!B:AK,7,0)</f>
        <v>Accipitridae</v>
      </c>
      <c r="C1219" t="s">
        <v>163</v>
      </c>
      <c r="D1219">
        <v>1</v>
      </c>
      <c r="L1219" t="s">
        <v>495</v>
      </c>
      <c r="M1219" t="s">
        <v>331</v>
      </c>
      <c r="R1219" t="s">
        <v>511</v>
      </c>
      <c r="S1219" t="str">
        <f>VLOOKUP(C1219,[1]CBRO2015!B:AK,2,0)</f>
        <v>gavião-gato</v>
      </c>
      <c r="T1219" t="str">
        <f>VLOOKUP(C1219,[1]CBRO2015!B:AK,25,0)</f>
        <v>M</v>
      </c>
      <c r="U1219" t="str">
        <f>VLOOKUP(C1219,[1]CBRO2015!B:AK,32,0)</f>
        <v>F</v>
      </c>
      <c r="V1219">
        <f>VLOOKUP(C1219,[1]CBRO2015!B:AK,33,0)</f>
        <v>0</v>
      </c>
      <c r="W1219">
        <f>VLOOKUP(C1219,[1]CBRO2015!B:AK,34,0)</f>
        <v>0</v>
      </c>
      <c r="X1219">
        <f>VLOOKUP(C1219,[2]matriz_atualizada!A:AK,10,0)</f>
        <v>0</v>
      </c>
      <c r="Y1219" t="str">
        <f>VLOOKUP(C1219,[2]matriz_atualizada!A:AK,9,0)</f>
        <v>LC</v>
      </c>
    </row>
    <row r="1220" spans="1:26" hidden="1" x14ac:dyDescent="0.25">
      <c r="A1220">
        <f>VLOOKUP(C1220,[1]CBRO2015!B:AK,3,0)</f>
        <v>585</v>
      </c>
      <c r="B1220" t="str">
        <f>VLOOKUP(C1220,[1]CBRO2015!B:AK,7,0)</f>
        <v>Accipitridae</v>
      </c>
      <c r="C1220" t="s">
        <v>464</v>
      </c>
      <c r="D1220">
        <v>1</v>
      </c>
      <c r="L1220" t="s">
        <v>495</v>
      </c>
      <c r="M1220" t="s">
        <v>331</v>
      </c>
      <c r="R1220" t="s">
        <v>511</v>
      </c>
      <c r="S1220" t="str">
        <f>VLOOKUP(C1220,[1]CBRO2015!B:AK,2,0)</f>
        <v>gavião-pega-macaco</v>
      </c>
      <c r="T1220" t="str">
        <f>VLOOKUP(C1220,[1]CBRO2015!B:AK,25,0)</f>
        <v>M</v>
      </c>
      <c r="U1220" t="str">
        <f>VLOOKUP(C1220,[1]CBRO2015!B:AK,32,0)</f>
        <v>F</v>
      </c>
      <c r="V1220">
        <f>VLOOKUP(C1220,[1]CBRO2015!B:AK,33,0)</f>
        <v>0</v>
      </c>
      <c r="W1220" t="str">
        <f>VLOOKUP(C1220,[1]CBRO2015!B:AK,34,0)</f>
        <v>NT</v>
      </c>
      <c r="X1220">
        <f>VLOOKUP(C1220,[2]matriz_atualizada!A:AK,10,0)</f>
        <v>0</v>
      </c>
      <c r="Y1220" t="str">
        <f>VLOOKUP(C1220,[2]matriz_atualizada!A:AK,9,0)</f>
        <v>LC</v>
      </c>
      <c r="Z1220">
        <v>1</v>
      </c>
    </row>
    <row r="1221" spans="1:26" hidden="1" x14ac:dyDescent="0.25">
      <c r="A1221">
        <f>VLOOKUP(C1221,[1]CBRO2015!B:AK,3,0)</f>
        <v>588</v>
      </c>
      <c r="B1221" t="str">
        <f>VLOOKUP(C1221,[1]CBRO2015!B:AK,7,0)</f>
        <v>Accipitridae</v>
      </c>
      <c r="C1221" t="s">
        <v>465</v>
      </c>
      <c r="D1221">
        <v>1</v>
      </c>
      <c r="L1221" t="s">
        <v>495</v>
      </c>
      <c r="M1221" t="s">
        <v>331</v>
      </c>
      <c r="R1221" t="s">
        <v>511</v>
      </c>
      <c r="S1221" t="str">
        <f>VLOOKUP(C1221,[1]CBRO2015!B:AK,2,0)</f>
        <v>gavião-pato</v>
      </c>
      <c r="T1221" t="str">
        <f>VLOOKUP(C1221,[1]CBRO2015!B:AK,25,0)</f>
        <v>H</v>
      </c>
      <c r="U1221" t="str">
        <f>VLOOKUP(C1221,[1]CBRO2015!B:AK,32,0)</f>
        <v>F</v>
      </c>
      <c r="V1221">
        <f>VLOOKUP(C1221,[1]CBRO2015!B:AK,33,0)</f>
        <v>0</v>
      </c>
      <c r="W1221" t="str">
        <f>VLOOKUP(C1221,[1]CBRO2015!B:AK,34,0)</f>
        <v>EN</v>
      </c>
      <c r="X1221">
        <f>VLOOKUP(C1221,[2]matriz_atualizada!A:AK,10,0)</f>
        <v>0</v>
      </c>
      <c r="Y1221" t="str">
        <f>VLOOKUP(C1221,[2]matriz_atualizada!A:AK,9,0)</f>
        <v>LC</v>
      </c>
      <c r="Z1221">
        <v>1</v>
      </c>
    </row>
    <row r="1222" spans="1:26" hidden="1" x14ac:dyDescent="0.25">
      <c r="A1222">
        <f>VLOOKUP(C1222,[1]CBRO2015!B:AK,3,0)</f>
        <v>518</v>
      </c>
      <c r="B1222" t="str">
        <f>VLOOKUP(C1222,[1]CBRO2015!B:AK,7,0)</f>
        <v>Accipitridae</v>
      </c>
      <c r="C1222" t="s">
        <v>164</v>
      </c>
      <c r="D1222">
        <v>1</v>
      </c>
      <c r="L1222" t="s">
        <v>495</v>
      </c>
      <c r="M1222" t="s">
        <v>331</v>
      </c>
      <c r="R1222" t="s">
        <v>511</v>
      </c>
      <c r="S1222" t="str">
        <f>VLOOKUP(C1222,[1]CBRO2015!B:AK,2,0)</f>
        <v>gavião-belo</v>
      </c>
      <c r="T1222" t="str">
        <f>VLOOKUP(C1222,[1]CBRO2015!B:AK,25,0)</f>
        <v>L</v>
      </c>
      <c r="U1222" t="str">
        <f>VLOOKUP(C1222,[1]CBRO2015!B:AK,32,0)</f>
        <v>F</v>
      </c>
      <c r="V1222">
        <f>VLOOKUP(C1222,[1]CBRO2015!B:AK,33,0)</f>
        <v>0</v>
      </c>
      <c r="W1222" t="str">
        <f>VLOOKUP(C1222,[1]CBRO2015!B:AK,34,0)</f>
        <v>NT</v>
      </c>
      <c r="X1222">
        <f>VLOOKUP(C1222,[2]matriz_atualizada!A:AK,10,0)</f>
        <v>0</v>
      </c>
      <c r="Y1222" t="str">
        <f>VLOOKUP(C1222,[2]matriz_atualizada!A:AK,9,0)</f>
        <v>LC</v>
      </c>
      <c r="Z1222">
        <v>1</v>
      </c>
    </row>
    <row r="1223" spans="1:26" hidden="1" x14ac:dyDescent="0.25">
      <c r="A1223">
        <f>VLOOKUP(C1223,[1]CBRO2015!B:AK,3,0)</f>
        <v>522</v>
      </c>
      <c r="B1223" t="str">
        <f>VLOOKUP(C1223,[1]CBRO2015!B:AK,7,0)</f>
        <v>Accipitridae</v>
      </c>
      <c r="C1223" t="s">
        <v>165</v>
      </c>
      <c r="D1223">
        <v>1</v>
      </c>
      <c r="L1223" t="s">
        <v>495</v>
      </c>
      <c r="M1223" t="s">
        <v>331</v>
      </c>
      <c r="R1223" t="s">
        <v>511</v>
      </c>
      <c r="S1223" t="str">
        <f>VLOOKUP(C1223,[1]CBRO2015!B:AK,2,0)</f>
        <v>gavião-caramujeiro</v>
      </c>
      <c r="T1223" t="str">
        <f>VLOOKUP(C1223,[1]CBRO2015!B:AK,25,0)</f>
        <v>L</v>
      </c>
      <c r="U1223" t="str">
        <f>VLOOKUP(C1223,[1]CBRO2015!B:AK,32,0)</f>
        <v>A</v>
      </c>
      <c r="V1223">
        <f>VLOOKUP(C1223,[1]CBRO2015!B:AK,33,0)</f>
        <v>0</v>
      </c>
      <c r="W1223">
        <f>VLOOKUP(C1223,[1]CBRO2015!B:AK,34,0)</f>
        <v>0</v>
      </c>
      <c r="X1223">
        <f>VLOOKUP(C1223,[2]matriz_atualizada!A:AK,10,0)</f>
        <v>0</v>
      </c>
      <c r="Y1223" t="str">
        <f>VLOOKUP(C1223,[2]matriz_atualizada!A:AK,9,0)</f>
        <v>LC</v>
      </c>
    </row>
    <row r="1224" spans="1:26" hidden="1" x14ac:dyDescent="0.25">
      <c r="A1224">
        <f>VLOOKUP(C1224,[1]CBRO2015!B:AK,3,0)</f>
        <v>497</v>
      </c>
      <c r="B1224" t="str">
        <f>VLOOKUP(C1224,[1]CBRO2015!B:AK,7,0)</f>
        <v>Accipitridae</v>
      </c>
      <c r="C1224" t="s">
        <v>371</v>
      </c>
      <c r="D1224">
        <v>1</v>
      </c>
      <c r="L1224" t="s">
        <v>495</v>
      </c>
      <c r="M1224" t="s">
        <v>331</v>
      </c>
      <c r="R1224" t="s">
        <v>511</v>
      </c>
      <c r="S1224" t="str">
        <f>VLOOKUP(C1224,[1]CBRO2015!B:AK,2,0)</f>
        <v>gavião-bombachinha</v>
      </c>
      <c r="T1224" t="str">
        <f>VLOOKUP(C1224,[1]CBRO2015!B:AK,25,0)</f>
        <v>M</v>
      </c>
      <c r="U1224" t="str">
        <f>VLOOKUP(C1224,[1]CBRO2015!B:AK,32,0)</f>
        <v>F</v>
      </c>
      <c r="V1224">
        <f>VLOOKUP(C1224,[1]CBRO2015!B:AK,33,0)</f>
        <v>0</v>
      </c>
      <c r="W1224">
        <f>VLOOKUP(C1224,[1]CBRO2015!B:AK,34,0)</f>
        <v>0</v>
      </c>
      <c r="X1224">
        <f>VLOOKUP(C1224,[2]matriz_atualizada!A:AK,10,0)</f>
        <v>0</v>
      </c>
      <c r="Y1224" t="str">
        <f>VLOOKUP(C1224,[2]matriz_atualizada!A:AK,9,0)</f>
        <v>LC</v>
      </c>
    </row>
    <row r="1225" spans="1:26" hidden="1" x14ac:dyDescent="0.25">
      <c r="A1225">
        <f>VLOOKUP(C1225,[1]CBRO2015!B:AK,3,0)</f>
        <v>516</v>
      </c>
      <c r="B1225" t="str">
        <f>VLOOKUP(C1225,[1]CBRO2015!B:AK,7,0)</f>
        <v>Accipitridae</v>
      </c>
      <c r="C1225" t="s">
        <v>166</v>
      </c>
      <c r="D1225">
        <v>1</v>
      </c>
      <c r="L1225" t="s">
        <v>495</v>
      </c>
      <c r="M1225" t="s">
        <v>331</v>
      </c>
      <c r="R1225" t="s">
        <v>511</v>
      </c>
      <c r="S1225" t="str">
        <f>VLOOKUP(C1225,[1]CBRO2015!B:AK,2,0)</f>
        <v>sovi</v>
      </c>
      <c r="T1225" t="str">
        <f>VLOOKUP(C1225,[1]CBRO2015!B:AK,25,0)</f>
        <v>M</v>
      </c>
      <c r="U1225" t="str">
        <f>VLOOKUP(C1225,[1]CBRO2015!B:AK,32,0)</f>
        <v>F</v>
      </c>
      <c r="V1225">
        <f>VLOOKUP(C1225,[1]CBRO2015!B:AK,33,0)</f>
        <v>0</v>
      </c>
      <c r="W1225">
        <f>VLOOKUP(C1225,[1]CBRO2015!B:AK,34,0)</f>
        <v>0</v>
      </c>
      <c r="X1225">
        <f>VLOOKUP(C1225,[2]matriz_atualizada!A:AK,10,0)</f>
        <v>0</v>
      </c>
      <c r="Y1225" t="str">
        <f>VLOOKUP(C1225,[2]matriz_atualizada!A:AK,9,0)</f>
        <v>LC</v>
      </c>
    </row>
    <row r="1226" spans="1:26" hidden="1" x14ac:dyDescent="0.25">
      <c r="A1226">
        <f>VLOOKUP(C1226,[1]CBRO2015!B:AK,3,0)</f>
        <v>500</v>
      </c>
      <c r="B1226" t="str">
        <f>VLOOKUP(C1226,[1]CBRO2015!B:AK,7,0)</f>
        <v>Accipitridae</v>
      </c>
      <c r="C1226" t="s">
        <v>536</v>
      </c>
      <c r="D1226">
        <v>1</v>
      </c>
      <c r="L1226" t="s">
        <v>495</v>
      </c>
      <c r="M1226" t="s">
        <v>331</v>
      </c>
      <c r="R1226" t="s">
        <v>511</v>
      </c>
      <c r="S1226" t="str">
        <f>VLOOKUP(C1226,[1]CBRO2015!B:AK,2,0)</f>
        <v>gavião-do-banhado</v>
      </c>
      <c r="T1226" t="str">
        <f>VLOOKUP(C1226,[1]CBRO2015!B:AK,25,0)</f>
        <v>M</v>
      </c>
      <c r="U1226" t="str">
        <f>VLOOKUP(C1226,[1]CBRO2015!B:AK,32,0)</f>
        <v>N</v>
      </c>
      <c r="V1226">
        <f>VLOOKUP(C1226,[1]CBRO2015!B:AK,33,0)</f>
        <v>0</v>
      </c>
      <c r="W1226" t="str">
        <f>VLOOKUP(C1226,[1]CBRO2015!B:AK,34,0)</f>
        <v>VU</v>
      </c>
      <c r="X1226">
        <f>VLOOKUP(C1226,[2]matriz_atualizada!A:AK,10,0)</f>
        <v>0</v>
      </c>
      <c r="Y1226" t="str">
        <f>VLOOKUP(C1226,[2]matriz_atualizada!A:AK,9,0)</f>
        <v>LC</v>
      </c>
      <c r="Z1226">
        <v>1</v>
      </c>
    </row>
    <row r="1227" spans="1:26" hidden="1" x14ac:dyDescent="0.25">
      <c r="A1227">
        <f>VLOOKUP(C1227,[1]CBRO2015!B:AK,3,0)</f>
        <v>508</v>
      </c>
      <c r="B1227" t="str">
        <f>VLOOKUP(C1227,[1]CBRO2015!B:AK,7,0)</f>
        <v>Accipitridae</v>
      </c>
      <c r="C1227" t="s">
        <v>167</v>
      </c>
      <c r="D1227">
        <v>1</v>
      </c>
      <c r="L1227" t="s">
        <v>495</v>
      </c>
      <c r="M1227" t="s">
        <v>331</v>
      </c>
      <c r="R1227" t="s">
        <v>511</v>
      </c>
      <c r="S1227" t="str">
        <f>VLOOKUP(C1227,[1]CBRO2015!B:AK,2,0)</f>
        <v>tauató-miúdo</v>
      </c>
      <c r="T1227" t="str">
        <f>VLOOKUP(C1227,[1]CBRO2015!B:AK,25,0)</f>
        <v>M</v>
      </c>
      <c r="U1227" t="str">
        <f>VLOOKUP(C1227,[1]CBRO2015!B:AK,32,0)</f>
        <v>F</v>
      </c>
      <c r="V1227">
        <f>VLOOKUP(C1227,[1]CBRO2015!B:AK,33,0)</f>
        <v>0</v>
      </c>
      <c r="W1227">
        <f>VLOOKUP(C1227,[1]CBRO2015!B:AK,34,0)</f>
        <v>0</v>
      </c>
      <c r="X1227">
        <f>VLOOKUP(C1227,[2]matriz_atualizada!A:AK,10,0)</f>
        <v>0</v>
      </c>
      <c r="Y1227" t="str">
        <f>VLOOKUP(C1227,[2]matriz_atualizada!A:AK,9,0)</f>
        <v>LC</v>
      </c>
    </row>
    <row r="1228" spans="1:26" hidden="1" x14ac:dyDescent="0.25">
      <c r="A1228">
        <f>VLOOKUP(C1228,[1]CBRO2015!B:AK,3,0)</f>
        <v>527</v>
      </c>
      <c r="B1228" t="str">
        <f>VLOOKUP(C1228,[1]CBRO2015!B:AK,7,0)</f>
        <v>Accipitridae</v>
      </c>
      <c r="C1228" t="s">
        <v>168</v>
      </c>
      <c r="D1228">
        <v>1</v>
      </c>
      <c r="L1228" t="s">
        <v>495</v>
      </c>
      <c r="M1228" t="s">
        <v>331</v>
      </c>
      <c r="R1228" t="s">
        <v>511</v>
      </c>
      <c r="S1228" t="str">
        <f>VLOOKUP(C1228,[1]CBRO2015!B:AK,2,0)</f>
        <v>gavião-pernilongo</v>
      </c>
      <c r="T1228" t="str">
        <f>VLOOKUP(C1228,[1]CBRO2015!B:AK,25,0)</f>
        <v>M</v>
      </c>
      <c r="U1228" t="str">
        <f>VLOOKUP(C1228,[1]CBRO2015!B:AK,32,0)</f>
        <v>F</v>
      </c>
      <c r="V1228">
        <f>VLOOKUP(C1228,[1]CBRO2015!B:AK,33,0)</f>
        <v>0</v>
      </c>
      <c r="W1228">
        <f>VLOOKUP(C1228,[1]CBRO2015!B:AK,34,0)</f>
        <v>0</v>
      </c>
      <c r="X1228">
        <f>VLOOKUP(C1228,[2]matriz_atualizada!A:AK,10,0)</f>
        <v>0</v>
      </c>
      <c r="Y1228" t="str">
        <f>VLOOKUP(C1228,[2]matriz_atualizada!A:AK,9,0)</f>
        <v>LC</v>
      </c>
    </row>
    <row r="1229" spans="1:26" hidden="1" x14ac:dyDescent="0.25">
      <c r="A1229">
        <f>VLOOKUP(C1229,[1]CBRO2015!B:AK,3,0)</f>
        <v>537</v>
      </c>
      <c r="B1229" t="str">
        <f>VLOOKUP(C1229,[1]CBRO2015!B:AK,7,0)</f>
        <v>Accipitridae</v>
      </c>
      <c r="C1229" t="s">
        <v>169</v>
      </c>
      <c r="D1229">
        <v>1</v>
      </c>
      <c r="L1229" t="s">
        <v>495</v>
      </c>
      <c r="M1229" t="s">
        <v>331</v>
      </c>
      <c r="R1229" t="s">
        <v>511</v>
      </c>
      <c r="S1229" t="str">
        <f>VLOOKUP(C1229,[1]CBRO2015!B:AK,2,0)</f>
        <v>gavião-caboclo</v>
      </c>
      <c r="T1229" t="str">
        <f>VLOOKUP(C1229,[1]CBRO2015!B:AK,25,0)</f>
        <v>L</v>
      </c>
      <c r="U1229" t="str">
        <f>VLOOKUP(C1229,[1]CBRO2015!B:AK,32,0)</f>
        <v>N</v>
      </c>
      <c r="V1229">
        <f>VLOOKUP(C1229,[1]CBRO2015!B:AK,33,0)</f>
        <v>0</v>
      </c>
      <c r="W1229">
        <f>VLOOKUP(C1229,[1]CBRO2015!B:AK,34,0)</f>
        <v>0</v>
      </c>
      <c r="X1229">
        <f>VLOOKUP(C1229,[2]matriz_atualizada!A:AK,10,0)</f>
        <v>0</v>
      </c>
      <c r="Y1229">
        <f>VLOOKUP(C1229,[2]matriz_atualizada!A:AK,9,0)</f>
        <v>0</v>
      </c>
    </row>
    <row r="1230" spans="1:26" hidden="1" x14ac:dyDescent="0.25">
      <c r="A1230">
        <f>VLOOKUP(C1230,[1]CBRO2015!B:AK,3,0)</f>
        <v>543</v>
      </c>
      <c r="B1230" t="str">
        <f>VLOOKUP(C1230,[1]CBRO2015!B:AK,7,0)</f>
        <v>Accipitridae</v>
      </c>
      <c r="C1230" t="s">
        <v>171</v>
      </c>
      <c r="D1230">
        <v>1</v>
      </c>
      <c r="L1230" t="s">
        <v>495</v>
      </c>
      <c r="M1230" t="s">
        <v>331</v>
      </c>
      <c r="R1230" t="s">
        <v>511</v>
      </c>
      <c r="S1230" t="str">
        <f>VLOOKUP(C1230,[1]CBRO2015!B:AK,2,0)</f>
        <v>águia-cinzenta</v>
      </c>
      <c r="T1230" t="str">
        <f>VLOOKUP(C1230,[1]CBRO2015!B:AK,25,0)</f>
        <v>M</v>
      </c>
      <c r="U1230" t="str">
        <f>VLOOKUP(C1230,[1]CBRO2015!B:AK,32,0)</f>
        <v>N</v>
      </c>
      <c r="V1230">
        <f>VLOOKUP(C1230,[1]CBRO2015!B:AK,33,0)</f>
        <v>0</v>
      </c>
      <c r="W1230" t="str">
        <f>VLOOKUP(C1230,[1]CBRO2015!B:AK,34,0)</f>
        <v>CR</v>
      </c>
      <c r="X1230" t="str">
        <f>VLOOKUP(C1230,[2]matriz_atualizada!A:AK,10,0)</f>
        <v>EN</v>
      </c>
      <c r="Y1230">
        <f>VLOOKUP(C1230,[2]matriz_atualizada!A:AK,9,0)</f>
        <v>0</v>
      </c>
      <c r="Z1230">
        <v>1</v>
      </c>
    </row>
    <row r="1231" spans="1:26" hidden="1" x14ac:dyDescent="0.25">
      <c r="A1231">
        <f>VLOOKUP(C1231,[1]CBRO2015!B:AK,3,0)</f>
        <v>545</v>
      </c>
      <c r="B1231" t="str">
        <f>VLOOKUP(C1231,[1]CBRO2015!B:AK,7,0)</f>
        <v>Accipitridae</v>
      </c>
      <c r="C1231" t="s">
        <v>65</v>
      </c>
      <c r="D1231">
        <v>1</v>
      </c>
      <c r="L1231" t="s">
        <v>495</v>
      </c>
      <c r="M1231" t="s">
        <v>331</v>
      </c>
      <c r="R1231" t="s">
        <v>511</v>
      </c>
      <c r="S1231" t="str">
        <f>VLOOKUP(C1231,[1]CBRO2015!B:AK,2,0)</f>
        <v>gavião-carijó</v>
      </c>
      <c r="T1231" t="str">
        <f>VLOOKUP(C1231,[1]CBRO2015!B:AK,25,0)</f>
        <v>L</v>
      </c>
      <c r="U1231" t="str">
        <f>VLOOKUP(C1231,[1]CBRO2015!B:AK,32,0)</f>
        <v>F</v>
      </c>
      <c r="V1231">
        <f>VLOOKUP(C1231,[1]CBRO2015!B:AK,33,0)</f>
        <v>0</v>
      </c>
      <c r="W1231">
        <f>VLOOKUP(C1231,[1]CBRO2015!B:AK,34,0)</f>
        <v>0</v>
      </c>
      <c r="X1231">
        <f>VLOOKUP(C1231,[2]matriz_atualizada!A:AK,10,0)</f>
        <v>0</v>
      </c>
      <c r="Y1231" t="str">
        <f>VLOOKUP(C1231,[2]matriz_atualizada!A:AK,9,0)</f>
        <v>LC</v>
      </c>
    </row>
    <row r="1232" spans="1:26" hidden="1" x14ac:dyDescent="0.25">
      <c r="A1232">
        <f>VLOOKUP(C1232,[1]CBRO2015!B:AK,3,0)</f>
        <v>555</v>
      </c>
      <c r="B1232" t="str">
        <f>VLOOKUP(C1232,[1]CBRO2015!B:AK,7,0)</f>
        <v>Accipitridae</v>
      </c>
      <c r="C1232" t="s">
        <v>466</v>
      </c>
      <c r="D1232">
        <v>1</v>
      </c>
      <c r="L1232" t="s">
        <v>495</v>
      </c>
      <c r="M1232" t="s">
        <v>331</v>
      </c>
      <c r="R1232" t="s">
        <v>511</v>
      </c>
      <c r="S1232" t="str">
        <f>VLOOKUP(C1232,[1]CBRO2015!B:AK,2,0)</f>
        <v>gavião-de-sobre-branco</v>
      </c>
      <c r="T1232" t="str">
        <f>VLOOKUP(C1232,[1]CBRO2015!B:AK,25,0)</f>
        <v>M</v>
      </c>
      <c r="U1232" t="str">
        <f>VLOOKUP(C1232,[1]CBRO2015!B:AK,32,0)</f>
        <v>F</v>
      </c>
      <c r="V1232">
        <f>VLOOKUP(C1232,[1]CBRO2015!B:AK,33,0)</f>
        <v>0</v>
      </c>
      <c r="W1232">
        <f>VLOOKUP(C1232,[1]CBRO2015!B:AK,34,0)</f>
        <v>0</v>
      </c>
      <c r="X1232">
        <f>VLOOKUP(C1232,[2]matriz_atualizada!A:AK,10,0)</f>
        <v>0</v>
      </c>
      <c r="Y1232" t="str">
        <f>VLOOKUP(C1232,[2]matriz_atualizada!A:AK,9,0)</f>
        <v>LC</v>
      </c>
    </row>
    <row r="1233" spans="1:26" hidden="1" x14ac:dyDescent="0.25">
      <c r="A1233">
        <f>VLOOKUP(C1233,[1]CBRO2015!B:AK,3,0)</f>
        <v>557</v>
      </c>
      <c r="B1233" t="str">
        <f>VLOOKUP(C1233,[1]CBRO2015!B:AK,7,0)</f>
        <v>Accipitridae</v>
      </c>
      <c r="C1233" t="s">
        <v>172</v>
      </c>
      <c r="D1233">
        <v>1</v>
      </c>
      <c r="L1233" t="s">
        <v>495</v>
      </c>
      <c r="M1233" t="s">
        <v>331</v>
      </c>
      <c r="R1233" t="s">
        <v>511</v>
      </c>
      <c r="S1233" t="str">
        <f>VLOOKUP(C1233,[1]CBRO2015!B:AK,2,0)</f>
        <v>gavião-de-rabo-branco</v>
      </c>
      <c r="T1233" t="str">
        <f>VLOOKUP(C1233,[1]CBRO2015!B:AK,25,0)</f>
        <v>L</v>
      </c>
      <c r="U1233" t="str">
        <f>VLOOKUP(C1233,[1]CBRO2015!B:AK,32,0)</f>
        <v>N</v>
      </c>
      <c r="V1233">
        <f>VLOOKUP(C1233,[1]CBRO2015!B:AK,33,0)</f>
        <v>0</v>
      </c>
      <c r="W1233">
        <f>VLOOKUP(C1233,[1]CBRO2015!B:AK,34,0)</f>
        <v>0</v>
      </c>
      <c r="X1233">
        <f>VLOOKUP(C1233,[2]matriz_atualizada!A:AK,10,0)</f>
        <v>0</v>
      </c>
      <c r="Y1233" t="str">
        <f>VLOOKUP(C1233,[2]matriz_atualizada!A:AK,9,0)</f>
        <v>LC</v>
      </c>
    </row>
    <row r="1234" spans="1:26" hidden="1" x14ac:dyDescent="0.25">
      <c r="A1234">
        <f>VLOOKUP(C1234,[1]CBRO2015!B:AK,3,0)</f>
        <v>576</v>
      </c>
      <c r="B1234" t="str">
        <f>VLOOKUP(C1234,[1]CBRO2015!B:AK,7,0)</f>
        <v>Accipitridae</v>
      </c>
      <c r="C1234" t="s">
        <v>174</v>
      </c>
      <c r="D1234">
        <v>1</v>
      </c>
      <c r="L1234" t="s">
        <v>495</v>
      </c>
      <c r="M1234" t="s">
        <v>331</v>
      </c>
      <c r="R1234" t="s">
        <v>511</v>
      </c>
      <c r="S1234" t="str">
        <f>VLOOKUP(C1234,[1]CBRO2015!B:AK,2,0)</f>
        <v>gavião-de-cauda-curta</v>
      </c>
      <c r="T1234" t="str">
        <f>VLOOKUP(C1234,[1]CBRO2015!B:AK,25,0)</f>
        <v>M</v>
      </c>
      <c r="U1234" t="str">
        <f>VLOOKUP(C1234,[1]CBRO2015!B:AK,32,0)</f>
        <v>F</v>
      </c>
      <c r="V1234">
        <f>VLOOKUP(C1234,[1]CBRO2015!B:AK,33,0)</f>
        <v>0</v>
      </c>
      <c r="W1234">
        <f>VLOOKUP(C1234,[1]CBRO2015!B:AK,34,0)</f>
        <v>0</v>
      </c>
      <c r="X1234">
        <f>VLOOKUP(C1234,[2]matriz_atualizada!A:AK,10,0)</f>
        <v>0</v>
      </c>
      <c r="Y1234" t="str">
        <f>VLOOKUP(C1234,[2]matriz_atualizada!A:AK,9,0)</f>
        <v>LC</v>
      </c>
    </row>
    <row r="1235" spans="1:26" hidden="1" x14ac:dyDescent="0.25">
      <c r="A1235">
        <f>VLOOKUP(C1235,[1]CBRO2015!B:AK,3,0)</f>
        <v>1012</v>
      </c>
      <c r="B1235" t="str">
        <f>VLOOKUP(C1235,[1]CBRO2015!B:AK,7,0)</f>
        <v>Tytonidae</v>
      </c>
      <c r="C1235" t="s">
        <v>175</v>
      </c>
      <c r="D1235">
        <v>1</v>
      </c>
      <c r="L1235" t="s">
        <v>495</v>
      </c>
      <c r="M1235" t="s">
        <v>331</v>
      </c>
      <c r="R1235" t="s">
        <v>511</v>
      </c>
      <c r="S1235" t="str">
        <f>VLOOKUP(C1235,[1]CBRO2015!B:AK,2,0)</f>
        <v>suindara</v>
      </c>
      <c r="T1235" t="str">
        <f>VLOOKUP(C1235,[1]CBRO2015!B:AK,25,0)</f>
        <v>L</v>
      </c>
      <c r="U1235" t="str">
        <f>VLOOKUP(C1235,[1]CBRO2015!B:AK,32,0)</f>
        <v>N</v>
      </c>
      <c r="V1235">
        <f>VLOOKUP(C1235,[1]CBRO2015!B:AK,33,0)</f>
        <v>0</v>
      </c>
      <c r="W1235">
        <f>VLOOKUP(C1235,[1]CBRO2015!B:AK,34,0)</f>
        <v>0</v>
      </c>
      <c r="X1235">
        <f>VLOOKUP(C1235,[2]matriz_atualizada!A:AK,10,0)</f>
        <v>0</v>
      </c>
      <c r="Y1235">
        <f>VLOOKUP(C1235,[2]matriz_atualizada!A:AK,9,0)</f>
        <v>0</v>
      </c>
    </row>
    <row r="1236" spans="1:26" hidden="1" x14ac:dyDescent="0.25">
      <c r="A1236">
        <f>VLOOKUP(C1236,[1]CBRO2015!B:AK,3,0)</f>
        <v>1017</v>
      </c>
      <c r="B1236" t="str">
        <f>VLOOKUP(C1236,[1]CBRO2015!B:AK,7,0)</f>
        <v>Strigidae</v>
      </c>
      <c r="C1236" t="s">
        <v>176</v>
      </c>
      <c r="D1236">
        <v>1</v>
      </c>
      <c r="L1236" t="s">
        <v>495</v>
      </c>
      <c r="M1236" t="s">
        <v>331</v>
      </c>
      <c r="R1236" t="s">
        <v>511</v>
      </c>
      <c r="S1236" t="str">
        <f>VLOOKUP(C1236,[1]CBRO2015!B:AK,2,0)</f>
        <v>corujinha-do-mato</v>
      </c>
      <c r="T1236" t="str">
        <f>VLOOKUP(C1236,[1]CBRO2015!B:AK,25,0)</f>
        <v>L</v>
      </c>
      <c r="U1236" t="str">
        <f>VLOOKUP(C1236,[1]CBRO2015!B:AK,32,0)</f>
        <v>F</v>
      </c>
      <c r="V1236">
        <f>VLOOKUP(C1236,[1]CBRO2015!B:AK,33,0)</f>
        <v>0</v>
      </c>
      <c r="W1236">
        <f>VLOOKUP(C1236,[1]CBRO2015!B:AK,34,0)</f>
        <v>0</v>
      </c>
      <c r="X1236">
        <f>VLOOKUP(C1236,[2]matriz_atualizada!A:AK,10,0)</f>
        <v>0</v>
      </c>
      <c r="Y1236" t="str">
        <f>VLOOKUP(C1236,[2]matriz_atualizada!A:AK,9,0)</f>
        <v>LC</v>
      </c>
    </row>
    <row r="1237" spans="1:26" hidden="1" x14ac:dyDescent="0.25">
      <c r="A1237">
        <f>VLOOKUP(C1237,[1]CBRO2015!B:AK,3,0)</f>
        <v>1036</v>
      </c>
      <c r="B1237" t="str">
        <f>VLOOKUP(C1237,[1]CBRO2015!B:AK,7,0)</f>
        <v>Strigidae</v>
      </c>
      <c r="C1237" t="s">
        <v>177</v>
      </c>
      <c r="D1237">
        <v>1</v>
      </c>
      <c r="L1237" t="s">
        <v>495</v>
      </c>
      <c r="M1237" t="s">
        <v>331</v>
      </c>
      <c r="R1237" t="s">
        <v>511</v>
      </c>
      <c r="S1237" t="str">
        <f>VLOOKUP(C1237,[1]CBRO2015!B:AK,2,0)</f>
        <v>murucututu-de-barriga-amarela</v>
      </c>
      <c r="T1237" t="str">
        <f>VLOOKUP(C1237,[1]CBRO2015!B:AK,25,0)</f>
        <v>H</v>
      </c>
      <c r="U1237" t="str">
        <f>VLOOKUP(C1237,[1]CBRO2015!B:AK,32,0)</f>
        <v>F</v>
      </c>
      <c r="V1237" t="str">
        <f>VLOOKUP(C1237,[1]CBRO2015!B:AK,33,0)</f>
        <v>MA</v>
      </c>
      <c r="W1237">
        <f>VLOOKUP(C1237,[1]CBRO2015!B:AK,34,0)</f>
        <v>0</v>
      </c>
      <c r="X1237">
        <f>VLOOKUP(C1237,[2]matriz_atualizada!A:AK,10,0)</f>
        <v>0</v>
      </c>
      <c r="Y1237" t="str">
        <f>VLOOKUP(C1237,[2]matriz_atualizada!A:AK,9,0)</f>
        <v>LC</v>
      </c>
    </row>
    <row r="1238" spans="1:26" hidden="1" x14ac:dyDescent="0.25">
      <c r="A1238">
        <f>VLOOKUP(C1238,[1]CBRO2015!B:AK,3,0)</f>
        <v>1042</v>
      </c>
      <c r="B1238" t="str">
        <f>VLOOKUP(C1238,[1]CBRO2015!B:AK,7,0)</f>
        <v>Strigidae</v>
      </c>
      <c r="C1238" t="s">
        <v>376</v>
      </c>
      <c r="D1238">
        <v>1</v>
      </c>
      <c r="L1238" t="s">
        <v>495</v>
      </c>
      <c r="M1238" t="s">
        <v>331</v>
      </c>
      <c r="R1238" t="s">
        <v>511</v>
      </c>
      <c r="S1238" t="str">
        <f>VLOOKUP(C1238,[1]CBRO2015!B:AK,2,0)</f>
        <v>coruja-listrada</v>
      </c>
      <c r="T1238" t="str">
        <f>VLOOKUP(C1238,[1]CBRO2015!B:AK,25,0)</f>
        <v>H</v>
      </c>
      <c r="U1238" t="str">
        <f>VLOOKUP(C1238,[1]CBRO2015!B:AK,32,0)</f>
        <v>F</v>
      </c>
      <c r="V1238" t="str">
        <f>VLOOKUP(C1238,[1]CBRO2015!B:AK,33,0)</f>
        <v>MA</v>
      </c>
      <c r="W1238">
        <f>VLOOKUP(C1238,[1]CBRO2015!B:AK,34,0)</f>
        <v>0</v>
      </c>
      <c r="X1238">
        <f>VLOOKUP(C1238,[2]matriz_atualizada!A:AK,10,0)</f>
        <v>0</v>
      </c>
      <c r="Y1238" t="str">
        <f>VLOOKUP(C1238,[2]matriz_atualizada!A:AK,9,0)</f>
        <v>LC</v>
      </c>
    </row>
    <row r="1239" spans="1:26" hidden="1" x14ac:dyDescent="0.25">
      <c r="A1239">
        <f>VLOOKUP(C1239,[1]CBRO2015!B:AK,3,0)</f>
        <v>1043</v>
      </c>
      <c r="B1239" t="str">
        <f>VLOOKUP(C1239,[1]CBRO2015!B:AK,7,0)</f>
        <v>Strigidae</v>
      </c>
      <c r="C1239" t="s">
        <v>497</v>
      </c>
      <c r="D1239">
        <v>1</v>
      </c>
      <c r="L1239" t="s">
        <v>495</v>
      </c>
      <c r="M1239" t="s">
        <v>331</v>
      </c>
      <c r="R1239" t="s">
        <v>511</v>
      </c>
      <c r="S1239" t="str">
        <f>VLOOKUP(C1239,[1]CBRO2015!B:AK,2,0)</f>
        <v>coruja-do-mato</v>
      </c>
      <c r="T1239" t="str">
        <f>VLOOKUP(C1239,[1]CBRO2015!B:AK,25,0)</f>
        <v>M</v>
      </c>
      <c r="U1239" t="str">
        <f>VLOOKUP(C1239,[1]CBRO2015!B:AK,32,0)</f>
        <v>F</v>
      </c>
      <c r="V1239">
        <f>VLOOKUP(C1239,[1]CBRO2015!B:AK,33,0)</f>
        <v>0</v>
      </c>
      <c r="W1239">
        <f>VLOOKUP(C1239,[1]CBRO2015!B:AK,34,0)</f>
        <v>0</v>
      </c>
      <c r="X1239">
        <f>VLOOKUP(C1239,[2]matriz_atualizada!A:AK,10,0)</f>
        <v>0</v>
      </c>
      <c r="Y1239">
        <f>VLOOKUP(C1239,[2]matriz_atualizada!A:AK,9,0)</f>
        <v>0</v>
      </c>
    </row>
    <row r="1240" spans="1:26" hidden="1" x14ac:dyDescent="0.25">
      <c r="A1240">
        <f>VLOOKUP(C1240,[1]CBRO2015!B:AK,3,0)</f>
        <v>1059</v>
      </c>
      <c r="B1240" t="str">
        <f>VLOOKUP(C1240,[1]CBRO2015!B:AK,7,0)</f>
        <v>Strigidae</v>
      </c>
      <c r="C1240" t="s">
        <v>178</v>
      </c>
      <c r="D1240">
        <v>1</v>
      </c>
      <c r="L1240" t="s">
        <v>495</v>
      </c>
      <c r="M1240" t="s">
        <v>331</v>
      </c>
      <c r="R1240" t="s">
        <v>511</v>
      </c>
      <c r="S1240" t="str">
        <f>VLOOKUP(C1240,[1]CBRO2015!B:AK,2,0)</f>
        <v>coruja-buraqueira</v>
      </c>
      <c r="T1240" t="str">
        <f>VLOOKUP(C1240,[1]CBRO2015!B:AK,25,0)</f>
        <v>M</v>
      </c>
      <c r="U1240" t="str">
        <f>VLOOKUP(C1240,[1]CBRO2015!B:AK,32,0)</f>
        <v>N</v>
      </c>
      <c r="V1240">
        <f>VLOOKUP(C1240,[1]CBRO2015!B:AK,33,0)</f>
        <v>0</v>
      </c>
      <c r="W1240">
        <f>VLOOKUP(C1240,[1]CBRO2015!B:AK,34,0)</f>
        <v>0</v>
      </c>
      <c r="X1240">
        <f>VLOOKUP(C1240,[2]matriz_atualizada!A:AK,10,0)</f>
        <v>0</v>
      </c>
      <c r="Y1240" t="str">
        <f>VLOOKUP(C1240,[2]matriz_atualizada!A:AK,9,0)</f>
        <v>LC</v>
      </c>
    </row>
    <row r="1241" spans="1:26" hidden="1" x14ac:dyDescent="0.25">
      <c r="A1241">
        <f>VLOOKUP(C1241,[1]CBRO2015!B:AK,3,0)</f>
        <v>1068</v>
      </c>
      <c r="B1241" t="str">
        <f>VLOOKUP(C1241,[1]CBRO2015!B:AK,7,0)</f>
        <v>Strigidae</v>
      </c>
      <c r="C1241" t="s">
        <v>179</v>
      </c>
      <c r="D1241">
        <v>1</v>
      </c>
      <c r="L1241" t="s">
        <v>495</v>
      </c>
      <c r="M1241" t="s">
        <v>331</v>
      </c>
      <c r="R1241" t="s">
        <v>511</v>
      </c>
      <c r="S1241" t="str">
        <f>VLOOKUP(C1241,[1]CBRO2015!B:AK,2,0)</f>
        <v>coruja-orelhuda</v>
      </c>
      <c r="T1241" t="str">
        <f>VLOOKUP(C1241,[1]CBRO2015!B:AK,25,0)</f>
        <v>L</v>
      </c>
      <c r="U1241" t="str">
        <f>VLOOKUP(C1241,[1]CBRO2015!B:AK,32,0)</f>
        <v>N</v>
      </c>
      <c r="V1241">
        <f>VLOOKUP(C1241,[1]CBRO2015!B:AK,33,0)</f>
        <v>0</v>
      </c>
      <c r="W1241">
        <f>VLOOKUP(C1241,[1]CBRO2015!B:AK,34,0)</f>
        <v>0</v>
      </c>
      <c r="X1241">
        <f>VLOOKUP(C1241,[2]matriz_atualizada!A:AK,10,0)</f>
        <v>0</v>
      </c>
      <c r="Y1241" t="str">
        <f>VLOOKUP(C1241,[2]matriz_atualizada!A:AK,9,0)</f>
        <v>LC</v>
      </c>
    </row>
    <row r="1242" spans="1:26" hidden="1" x14ac:dyDescent="0.25">
      <c r="A1242">
        <f>VLOOKUP(C1242,[1]CBRO2015!B:AK,3,0)</f>
        <v>1071</v>
      </c>
      <c r="B1242" t="str">
        <f>VLOOKUP(C1242,[1]CBRO2015!B:AK,7,0)</f>
        <v>Strigidae</v>
      </c>
      <c r="C1242" t="s">
        <v>180</v>
      </c>
      <c r="D1242">
        <v>1</v>
      </c>
      <c r="L1242" t="s">
        <v>495</v>
      </c>
      <c r="M1242" t="s">
        <v>331</v>
      </c>
      <c r="R1242" t="s">
        <v>511</v>
      </c>
      <c r="S1242" t="str">
        <f>VLOOKUP(C1242,[1]CBRO2015!B:AK,2,0)</f>
        <v>mocho-diabo</v>
      </c>
      <c r="T1242" t="str">
        <f>VLOOKUP(C1242,[1]CBRO2015!B:AK,25,0)</f>
        <v>M</v>
      </c>
      <c r="U1242" t="str">
        <f>VLOOKUP(C1242,[1]CBRO2015!B:AK,32,0)</f>
        <v>F</v>
      </c>
      <c r="V1242">
        <f>VLOOKUP(C1242,[1]CBRO2015!B:AK,33,0)</f>
        <v>0</v>
      </c>
      <c r="W1242">
        <f>VLOOKUP(C1242,[1]CBRO2015!B:AK,34,0)</f>
        <v>0</v>
      </c>
      <c r="X1242">
        <f>VLOOKUP(C1242,[2]matriz_atualizada!A:AK,10,0)</f>
        <v>0</v>
      </c>
      <c r="Y1242" t="str">
        <f>VLOOKUP(C1242,[2]matriz_atualizada!A:AK,9,0)</f>
        <v>LC</v>
      </c>
    </row>
    <row r="1243" spans="1:26" hidden="1" x14ac:dyDescent="0.25">
      <c r="A1243">
        <f>VLOOKUP(C1243,[1]CBRO2015!B:AK,3,0)</f>
        <v>1073</v>
      </c>
      <c r="B1243" t="str">
        <f>VLOOKUP(C1243,[1]CBRO2015!B:AK,7,0)</f>
        <v>Strigidae</v>
      </c>
      <c r="C1243" t="s">
        <v>531</v>
      </c>
      <c r="D1243">
        <v>1</v>
      </c>
      <c r="L1243" t="s">
        <v>495</v>
      </c>
      <c r="M1243" t="s">
        <v>331</v>
      </c>
      <c r="R1243" t="s">
        <v>511</v>
      </c>
      <c r="S1243" t="str">
        <f>VLOOKUP(C1243,[1]CBRO2015!B:AK,2,0)</f>
        <v>mocho-dos-banhados</v>
      </c>
      <c r="T1243" t="str">
        <f>VLOOKUP(C1243,[1]CBRO2015!B:AK,25,0)</f>
        <v>L</v>
      </c>
      <c r="U1243" t="str">
        <f>VLOOKUP(C1243,[1]CBRO2015!B:AK,32,0)</f>
        <v>N</v>
      </c>
      <c r="V1243">
        <f>VLOOKUP(C1243,[1]CBRO2015!B:AK,33,0)</f>
        <v>0</v>
      </c>
      <c r="W1243" t="str">
        <f>VLOOKUP(C1243,[1]CBRO2015!B:AK,34,0)</f>
        <v>NT</v>
      </c>
      <c r="X1243">
        <f>VLOOKUP(C1243,[2]matriz_atualizada!A:AK,10,0)</f>
        <v>0</v>
      </c>
      <c r="Y1243" t="str">
        <f>VLOOKUP(C1243,[2]matriz_atualizada!A:AK,9,0)</f>
        <v>LC</v>
      </c>
      <c r="Z1243">
        <v>1</v>
      </c>
    </row>
    <row r="1244" spans="1:26" hidden="1" x14ac:dyDescent="0.25">
      <c r="A1244">
        <f>VLOOKUP(C1244,[1]CBRO2015!B:AK,3,0)</f>
        <v>1444</v>
      </c>
      <c r="B1244" t="str">
        <f>VLOOKUP(C1244,[1]CBRO2015!B:AK,7,0)</f>
        <v>Trogonidae</v>
      </c>
      <c r="C1244" t="s">
        <v>467</v>
      </c>
      <c r="D1244">
        <v>1</v>
      </c>
      <c r="L1244" t="s">
        <v>495</v>
      </c>
      <c r="M1244" t="s">
        <v>331</v>
      </c>
      <c r="R1244" t="s">
        <v>511</v>
      </c>
      <c r="S1244" t="str">
        <f>VLOOKUP(C1244,[1]CBRO2015!B:AK,2,0)</f>
        <v>surucuá-variado</v>
      </c>
      <c r="T1244" t="str">
        <f>VLOOKUP(C1244,[1]CBRO2015!B:AK,25,0)</f>
        <v>M</v>
      </c>
      <c r="U1244" t="str">
        <f>VLOOKUP(C1244,[1]CBRO2015!B:AK,32,0)</f>
        <v>F</v>
      </c>
      <c r="V1244" t="str">
        <f>VLOOKUP(C1244,[1]CBRO2015!B:AK,33,0)</f>
        <v>MA</v>
      </c>
      <c r="W1244">
        <f>VLOOKUP(C1244,[1]CBRO2015!B:AK,34,0)</f>
        <v>0</v>
      </c>
      <c r="X1244">
        <f>VLOOKUP(C1244,[2]matriz_atualizada!A:AK,10,0)</f>
        <v>0</v>
      </c>
      <c r="Y1244" t="str">
        <f>VLOOKUP(C1244,[2]matriz_atualizada!A:AK,9,0)</f>
        <v>LC</v>
      </c>
    </row>
    <row r="1245" spans="1:26" hidden="1" x14ac:dyDescent="0.25">
      <c r="A1245">
        <f>VLOOKUP(C1245,[1]CBRO2015!B:AK,3,0)</f>
        <v>1469</v>
      </c>
      <c r="B1245" t="str">
        <f>VLOOKUP(C1245,[1]CBRO2015!B:AK,7,0)</f>
        <v>Alcedinidae</v>
      </c>
      <c r="C1245" t="s">
        <v>48</v>
      </c>
      <c r="D1245">
        <v>1</v>
      </c>
      <c r="L1245" t="s">
        <v>495</v>
      </c>
      <c r="M1245" t="s">
        <v>331</v>
      </c>
      <c r="R1245" t="s">
        <v>511</v>
      </c>
      <c r="S1245" t="str">
        <f>VLOOKUP(C1245,[1]CBRO2015!B:AK,2,0)</f>
        <v>martim-pescador-grande</v>
      </c>
      <c r="T1245" t="str">
        <f>VLOOKUP(C1245,[1]CBRO2015!B:AK,25,0)</f>
        <v>L</v>
      </c>
      <c r="U1245" t="str">
        <f>VLOOKUP(C1245,[1]CBRO2015!B:AK,32,0)</f>
        <v>A</v>
      </c>
      <c r="V1245">
        <f>VLOOKUP(C1245,[1]CBRO2015!B:AK,33,0)</f>
        <v>0</v>
      </c>
      <c r="W1245">
        <f>VLOOKUP(C1245,[1]CBRO2015!B:AK,34,0)</f>
        <v>0</v>
      </c>
      <c r="X1245">
        <f>VLOOKUP(C1245,[2]matriz_atualizada!A:AK,10,0)</f>
        <v>0</v>
      </c>
      <c r="Y1245" t="str">
        <f>VLOOKUP(C1245,[2]matriz_atualizada!A:AK,9,0)</f>
        <v>LC</v>
      </c>
    </row>
    <row r="1246" spans="1:26" hidden="1" x14ac:dyDescent="0.25">
      <c r="A1246">
        <f>VLOOKUP(C1246,[1]CBRO2015!B:AK,3,0)</f>
        <v>1472</v>
      </c>
      <c r="B1246" t="str">
        <f>VLOOKUP(C1246,[1]CBRO2015!B:AK,7,0)</f>
        <v>Alcedinidae</v>
      </c>
      <c r="C1246" t="s">
        <v>181</v>
      </c>
      <c r="D1246">
        <v>1</v>
      </c>
      <c r="L1246" t="s">
        <v>495</v>
      </c>
      <c r="M1246" t="s">
        <v>331</v>
      </c>
      <c r="R1246" t="s">
        <v>511</v>
      </c>
      <c r="S1246" t="str">
        <f>VLOOKUP(C1246,[1]CBRO2015!B:AK,2,0)</f>
        <v>martim-pescador-verde</v>
      </c>
      <c r="T1246" t="str">
        <f>VLOOKUP(C1246,[1]CBRO2015!B:AK,25,0)</f>
        <v>L</v>
      </c>
      <c r="U1246" t="str">
        <f>VLOOKUP(C1246,[1]CBRO2015!B:AK,32,0)</f>
        <v>A</v>
      </c>
      <c r="V1246">
        <f>VLOOKUP(C1246,[1]CBRO2015!B:AK,33,0)</f>
        <v>0</v>
      </c>
      <c r="W1246">
        <f>VLOOKUP(C1246,[1]CBRO2015!B:AK,34,0)</f>
        <v>0</v>
      </c>
      <c r="X1246">
        <f>VLOOKUP(C1246,[2]matriz_atualizada!A:AK,10,0)</f>
        <v>0</v>
      </c>
      <c r="Y1246" t="str">
        <f>VLOOKUP(C1246,[2]matriz_atualizada!A:AK,9,0)</f>
        <v>LC</v>
      </c>
    </row>
    <row r="1247" spans="1:26" hidden="1" x14ac:dyDescent="0.25">
      <c r="A1247">
        <f>VLOOKUP(C1247,[1]CBRO2015!B:AK,3,0)</f>
        <v>1475</v>
      </c>
      <c r="B1247" t="str">
        <f>VLOOKUP(C1247,[1]CBRO2015!B:AK,7,0)</f>
        <v>Alcedinidae</v>
      </c>
      <c r="C1247" t="s">
        <v>88</v>
      </c>
      <c r="D1247">
        <v>1</v>
      </c>
      <c r="L1247" t="s">
        <v>495</v>
      </c>
      <c r="M1247" t="s">
        <v>331</v>
      </c>
      <c r="R1247" t="s">
        <v>511</v>
      </c>
      <c r="S1247" t="str">
        <f>VLOOKUP(C1247,[1]CBRO2015!B:AK,2,0)</f>
        <v>martim-pescador-pequeno</v>
      </c>
      <c r="T1247" t="str">
        <f>VLOOKUP(C1247,[1]CBRO2015!B:AK,25,0)</f>
        <v>L</v>
      </c>
      <c r="U1247" t="str">
        <f>VLOOKUP(C1247,[1]CBRO2015!B:AK,32,0)</f>
        <v>A</v>
      </c>
      <c r="V1247">
        <f>VLOOKUP(C1247,[1]CBRO2015!B:AK,33,0)</f>
        <v>0</v>
      </c>
      <c r="W1247">
        <f>VLOOKUP(C1247,[1]CBRO2015!B:AK,34,0)</f>
        <v>0</v>
      </c>
      <c r="X1247">
        <f>VLOOKUP(C1247,[2]matriz_atualizada!A:AK,10,0)</f>
        <v>0</v>
      </c>
      <c r="Y1247" t="str">
        <f>VLOOKUP(C1247,[2]matriz_atualizada!A:AK,9,0)</f>
        <v>LC</v>
      </c>
    </row>
    <row r="1248" spans="1:26" hidden="1" x14ac:dyDescent="0.25">
      <c r="A1248">
        <f>VLOOKUP(C1248,[1]CBRO2015!B:AK,3,0)</f>
        <v>1573</v>
      </c>
      <c r="B1248" t="str">
        <f>VLOOKUP(C1248,[1]CBRO2015!B:AK,7,0)</f>
        <v>Bucconidae</v>
      </c>
      <c r="C1248" t="s">
        <v>182</v>
      </c>
      <c r="D1248">
        <v>1</v>
      </c>
      <c r="L1248" t="s">
        <v>495</v>
      </c>
      <c r="M1248" t="s">
        <v>331</v>
      </c>
      <c r="R1248" t="s">
        <v>511</v>
      </c>
      <c r="S1248" t="str">
        <f>VLOOKUP(C1248,[1]CBRO2015!B:AK,2,0)</f>
        <v>barbudo-rajado</v>
      </c>
      <c r="T1248" t="str">
        <f>VLOOKUP(C1248,[1]CBRO2015!B:AK,25,0)</f>
        <v>M</v>
      </c>
      <c r="U1248" t="str">
        <f>VLOOKUP(C1248,[1]CBRO2015!B:AK,32,0)</f>
        <v>F</v>
      </c>
      <c r="V1248" t="str">
        <f>VLOOKUP(C1248,[1]CBRO2015!B:AK,33,0)</f>
        <v>MA</v>
      </c>
      <c r="W1248">
        <f>VLOOKUP(C1248,[1]CBRO2015!B:AK,34,0)</f>
        <v>0</v>
      </c>
      <c r="X1248">
        <f>VLOOKUP(C1248,[2]matriz_atualizada!A:AK,10,0)</f>
        <v>0</v>
      </c>
      <c r="Y1248" t="str">
        <f>VLOOKUP(C1248,[2]matriz_atualizada!A:AK,9,0)</f>
        <v>LC</v>
      </c>
    </row>
    <row r="1249" spans="1:25" hidden="1" x14ac:dyDescent="0.25">
      <c r="A1249">
        <f>VLOOKUP(C1249,[1]CBRO2015!B:AK,3,0)</f>
        <v>1563</v>
      </c>
      <c r="B1249" t="str">
        <f>VLOOKUP(C1249,[1]CBRO2015!B:AK,7,0)</f>
        <v>Bucconidae</v>
      </c>
      <c r="C1249" t="s">
        <v>378</v>
      </c>
      <c r="D1249">
        <v>1</v>
      </c>
      <c r="L1249" t="s">
        <v>495</v>
      </c>
      <c r="M1249" t="s">
        <v>331</v>
      </c>
      <c r="R1249" t="s">
        <v>511</v>
      </c>
      <c r="S1249" t="str">
        <f>VLOOKUP(C1249,[1]CBRO2015!B:AK,2,0)</f>
        <v>joão-bobo</v>
      </c>
      <c r="T1249" t="str">
        <f>VLOOKUP(C1249,[1]CBRO2015!B:AK,25,0)</f>
        <v>M</v>
      </c>
      <c r="U1249" t="str">
        <f>VLOOKUP(C1249,[1]CBRO2015!B:AK,32,0)</f>
        <v>F</v>
      </c>
      <c r="V1249">
        <f>VLOOKUP(C1249,[1]CBRO2015!B:AK,33,0)</f>
        <v>0</v>
      </c>
      <c r="W1249">
        <f>VLOOKUP(C1249,[1]CBRO2015!B:AK,34,0)</f>
        <v>0</v>
      </c>
      <c r="X1249">
        <f>VLOOKUP(C1249,[2]matriz_atualizada!A:AK,10,0)</f>
        <v>0</v>
      </c>
      <c r="Y1249" t="str">
        <f>VLOOKUP(C1249,[2]matriz_atualizada!A:AK,9,0)</f>
        <v>LC</v>
      </c>
    </row>
    <row r="1250" spans="1:25" hidden="1" x14ac:dyDescent="0.25">
      <c r="A1250">
        <f>VLOOKUP(C1250,[1]CBRO2015!B:AK,3,0)</f>
        <v>1631</v>
      </c>
      <c r="B1250" t="str">
        <f>VLOOKUP(C1250,[1]CBRO2015!B:AK,7,0)</f>
        <v>Ramphastidae</v>
      </c>
      <c r="C1250" t="s">
        <v>183</v>
      </c>
      <c r="D1250">
        <v>1</v>
      </c>
      <c r="L1250" t="s">
        <v>495</v>
      </c>
      <c r="M1250" t="s">
        <v>331</v>
      </c>
      <c r="R1250" t="s">
        <v>511</v>
      </c>
      <c r="S1250" t="str">
        <f>VLOOKUP(C1250,[1]CBRO2015!B:AK,2,0)</f>
        <v>tucanuçu</v>
      </c>
      <c r="T1250" t="str">
        <f>VLOOKUP(C1250,[1]CBRO2015!B:AK,25,0)</f>
        <v>M</v>
      </c>
      <c r="U1250" t="str">
        <f>VLOOKUP(C1250,[1]CBRO2015!B:AK,32,0)</f>
        <v>N</v>
      </c>
      <c r="V1250">
        <f>VLOOKUP(C1250,[1]CBRO2015!B:AK,33,0)</f>
        <v>0</v>
      </c>
      <c r="W1250">
        <f>VLOOKUP(C1250,[1]CBRO2015!B:AK,34,0)</f>
        <v>0</v>
      </c>
      <c r="X1250">
        <f>VLOOKUP(C1250,[2]matriz_atualizada!A:AK,10,0)</f>
        <v>0</v>
      </c>
      <c r="Y1250" t="str">
        <f>VLOOKUP(C1250,[2]matriz_atualizada!A:AK,9,0)</f>
        <v>LC</v>
      </c>
    </row>
    <row r="1251" spans="1:25" hidden="1" x14ac:dyDescent="0.25">
      <c r="A1251">
        <f>VLOOKUP(C1251,[1]CBRO2015!B:AK,3,0)</f>
        <v>1641</v>
      </c>
      <c r="B1251" t="str">
        <f>VLOOKUP(C1251,[1]CBRO2015!B:AK,7,0)</f>
        <v>Ramphastidae</v>
      </c>
      <c r="C1251" t="s">
        <v>184</v>
      </c>
      <c r="D1251">
        <v>1</v>
      </c>
      <c r="L1251" t="s">
        <v>495</v>
      </c>
      <c r="M1251" t="s">
        <v>331</v>
      </c>
      <c r="R1251" t="s">
        <v>511</v>
      </c>
      <c r="S1251" t="str">
        <f>VLOOKUP(C1251,[1]CBRO2015!B:AK,2,0)</f>
        <v>tucano-de-bico-verde</v>
      </c>
      <c r="T1251" t="str">
        <f>VLOOKUP(C1251,[1]CBRO2015!B:AK,25,0)</f>
        <v>M</v>
      </c>
      <c r="U1251" t="str">
        <f>VLOOKUP(C1251,[1]CBRO2015!B:AK,32,0)</f>
        <v>F</v>
      </c>
      <c r="V1251" t="str">
        <f>VLOOKUP(C1251,[1]CBRO2015!B:AK,33,0)</f>
        <v>MA</v>
      </c>
      <c r="W1251">
        <f>VLOOKUP(C1251,[1]CBRO2015!B:AK,34,0)</f>
        <v>0</v>
      </c>
      <c r="X1251">
        <f>VLOOKUP(C1251,[2]matriz_atualizada!A:AK,10,0)</f>
        <v>0</v>
      </c>
      <c r="Y1251" t="str">
        <f>VLOOKUP(C1251,[2]matriz_atualizada!A:AK,9,0)</f>
        <v>LC</v>
      </c>
    </row>
    <row r="1252" spans="1:25" hidden="1" x14ac:dyDescent="0.25">
      <c r="A1252">
        <f>VLOOKUP(C1252,[1]CBRO2015!B:AK,3,0)</f>
        <v>1700</v>
      </c>
      <c r="B1252" t="str">
        <f>VLOOKUP(C1252,[1]CBRO2015!B:AK,7,0)</f>
        <v>Picidae</v>
      </c>
      <c r="C1252" t="s">
        <v>185</v>
      </c>
      <c r="D1252">
        <v>1</v>
      </c>
      <c r="L1252" t="s">
        <v>495</v>
      </c>
      <c r="M1252" t="s">
        <v>331</v>
      </c>
      <c r="R1252" t="s">
        <v>511</v>
      </c>
      <c r="S1252" t="str">
        <f>VLOOKUP(C1252,[1]CBRO2015!B:AK,2,0)</f>
        <v>picapauzinho-barrado</v>
      </c>
      <c r="T1252" t="str">
        <f>VLOOKUP(C1252,[1]CBRO2015!B:AK,25,0)</f>
        <v>L</v>
      </c>
      <c r="U1252" t="str">
        <f>VLOOKUP(C1252,[1]CBRO2015!B:AK,32,0)</f>
        <v>F</v>
      </c>
      <c r="V1252">
        <f>VLOOKUP(C1252,[1]CBRO2015!B:AK,33,0)</f>
        <v>0</v>
      </c>
      <c r="W1252">
        <f>VLOOKUP(C1252,[1]CBRO2015!B:AK,34,0)</f>
        <v>0</v>
      </c>
      <c r="X1252">
        <f>VLOOKUP(C1252,[2]matriz_atualizada!A:AK,10,0)</f>
        <v>0</v>
      </c>
      <c r="Y1252" t="str">
        <f>VLOOKUP(C1252,[2]matriz_atualizada!A:AK,9,0)</f>
        <v>LC</v>
      </c>
    </row>
    <row r="1253" spans="1:25" hidden="1" x14ac:dyDescent="0.25">
      <c r="A1253">
        <f>VLOOKUP(C1253,[1]CBRO2015!B:AK,3,0)</f>
        <v>1705</v>
      </c>
      <c r="B1253" t="str">
        <f>VLOOKUP(C1253,[1]CBRO2015!B:AK,7,0)</f>
        <v>Picidae</v>
      </c>
      <c r="C1253" t="s">
        <v>87</v>
      </c>
      <c r="D1253">
        <v>1</v>
      </c>
      <c r="L1253" t="s">
        <v>495</v>
      </c>
      <c r="M1253" t="s">
        <v>331</v>
      </c>
      <c r="R1253" t="s">
        <v>511</v>
      </c>
      <c r="S1253" t="str">
        <f>VLOOKUP(C1253,[1]CBRO2015!B:AK,2,0)</f>
        <v>picapauzinho-de-coleira</v>
      </c>
      <c r="T1253" t="str">
        <f>VLOOKUP(C1253,[1]CBRO2015!B:AK,25,0)</f>
        <v>M</v>
      </c>
      <c r="U1253" t="str">
        <f>VLOOKUP(C1253,[1]CBRO2015!B:AK,32,0)</f>
        <v>F</v>
      </c>
      <c r="V1253" t="str">
        <f>VLOOKUP(C1253,[1]CBRO2015!B:AK,33,0)</f>
        <v>MA</v>
      </c>
      <c r="W1253">
        <f>VLOOKUP(C1253,[1]CBRO2015!B:AK,34,0)</f>
        <v>0</v>
      </c>
      <c r="X1253">
        <f>VLOOKUP(C1253,[2]matriz_atualizada!A:AK,10,0)</f>
        <v>0</v>
      </c>
      <c r="Y1253" t="str">
        <f>VLOOKUP(C1253,[2]matriz_atualizada!A:AK,9,0)</f>
        <v>LC</v>
      </c>
    </row>
    <row r="1254" spans="1:25" hidden="1" x14ac:dyDescent="0.25">
      <c r="A1254">
        <f>VLOOKUP(C1254,[1]CBRO2015!B:AK,3,0)</f>
        <v>1721</v>
      </c>
      <c r="B1254" t="str">
        <f>VLOOKUP(C1254,[1]CBRO2015!B:AK,7,0)</f>
        <v>Picidae</v>
      </c>
      <c r="C1254" t="s">
        <v>32</v>
      </c>
      <c r="D1254">
        <v>1</v>
      </c>
      <c r="L1254" t="s">
        <v>495</v>
      </c>
      <c r="M1254" t="s">
        <v>331</v>
      </c>
      <c r="R1254" t="s">
        <v>511</v>
      </c>
      <c r="S1254" t="str">
        <f>VLOOKUP(C1254,[1]CBRO2015!B:AK,2,0)</f>
        <v>pica-pau-branco</v>
      </c>
      <c r="T1254" t="str">
        <f>VLOOKUP(C1254,[1]CBRO2015!B:AK,25,0)</f>
        <v>L</v>
      </c>
      <c r="U1254" t="str">
        <f>VLOOKUP(C1254,[1]CBRO2015!B:AK,32,0)</f>
        <v>N</v>
      </c>
      <c r="V1254">
        <f>VLOOKUP(C1254,[1]CBRO2015!B:AK,33,0)</f>
        <v>0</v>
      </c>
      <c r="W1254">
        <f>VLOOKUP(C1254,[1]CBRO2015!B:AK,34,0)</f>
        <v>0</v>
      </c>
      <c r="X1254">
        <f>VLOOKUP(C1254,[2]matriz_atualizada!A:AK,10,0)</f>
        <v>0</v>
      </c>
      <c r="Y1254" t="str">
        <f>VLOOKUP(C1254,[2]matriz_atualizada!A:AK,9,0)</f>
        <v>LC</v>
      </c>
    </row>
    <row r="1255" spans="1:25" hidden="1" x14ac:dyDescent="0.25">
      <c r="A1255">
        <f>VLOOKUP(C1255,[1]CBRO2015!B:AK,3,0)</f>
        <v>1743</v>
      </c>
      <c r="B1255" t="str">
        <f>VLOOKUP(C1255,[1]CBRO2015!B:AK,7,0)</f>
        <v>Picidae</v>
      </c>
      <c r="C1255" t="s">
        <v>79</v>
      </c>
      <c r="D1255">
        <v>1</v>
      </c>
      <c r="L1255" t="s">
        <v>495</v>
      </c>
      <c r="M1255" t="s">
        <v>331</v>
      </c>
      <c r="R1255" t="s">
        <v>511</v>
      </c>
      <c r="S1255" t="str">
        <f>VLOOKUP(C1255,[1]CBRO2015!B:AK,2,0)</f>
        <v>picapauzinho-verde-carijó</v>
      </c>
      <c r="T1255" t="str">
        <f>VLOOKUP(C1255,[1]CBRO2015!B:AK,25,0)</f>
        <v>M</v>
      </c>
      <c r="U1255" t="str">
        <f>VLOOKUP(C1255,[1]CBRO2015!B:AK,32,0)</f>
        <v>F</v>
      </c>
      <c r="V1255" t="str">
        <f>VLOOKUP(C1255,[1]CBRO2015!B:AK,33,0)</f>
        <v>MA</v>
      </c>
      <c r="W1255">
        <f>VLOOKUP(C1255,[1]CBRO2015!B:AK,34,0)</f>
        <v>0</v>
      </c>
      <c r="X1255">
        <f>VLOOKUP(C1255,[2]matriz_atualizada!A:AK,10,0)</f>
        <v>0</v>
      </c>
      <c r="Y1255" t="str">
        <f>VLOOKUP(C1255,[2]matriz_atualizada!A:AK,9,0)</f>
        <v>LC</v>
      </c>
    </row>
    <row r="1256" spans="1:25" hidden="1" x14ac:dyDescent="0.25">
      <c r="A1256">
        <f>VLOOKUP(C1256,[1]CBRO2015!B:AK,3,0)</f>
        <v>1814</v>
      </c>
      <c r="B1256" t="str">
        <f>VLOOKUP(C1256,[1]CBRO2015!B:AK,7,0)</f>
        <v>Picidae</v>
      </c>
      <c r="C1256" t="s">
        <v>188</v>
      </c>
      <c r="D1256">
        <v>1</v>
      </c>
      <c r="L1256" t="s">
        <v>495</v>
      </c>
      <c r="M1256" t="s">
        <v>331</v>
      </c>
      <c r="R1256" t="s">
        <v>511</v>
      </c>
      <c r="S1256" t="str">
        <f>VLOOKUP(C1256,[1]CBRO2015!B:AK,2,0)</f>
        <v>pica-pau-rei</v>
      </c>
      <c r="T1256" t="str">
        <f>VLOOKUP(C1256,[1]CBRO2015!B:AK,25,0)</f>
        <v>M</v>
      </c>
      <c r="U1256" t="str">
        <f>VLOOKUP(C1256,[1]CBRO2015!B:AK,32,0)</f>
        <v>F</v>
      </c>
      <c r="V1256" t="str">
        <f>VLOOKUP(C1256,[1]CBRO2015!B:AK,33,0)</f>
        <v>MA</v>
      </c>
      <c r="W1256">
        <f>VLOOKUP(C1256,[1]CBRO2015!B:AK,34,0)</f>
        <v>0</v>
      </c>
      <c r="X1256">
        <f>VLOOKUP(C1256,[2]matriz_atualizada!A:AK,10,0)</f>
        <v>0</v>
      </c>
      <c r="Y1256" t="str">
        <f>VLOOKUP(C1256,[2]matriz_atualizada!A:AK,9,0)</f>
        <v>LC</v>
      </c>
    </row>
    <row r="1257" spans="1:25" hidden="1" x14ac:dyDescent="0.25">
      <c r="A1257">
        <f>VLOOKUP(C1257,[1]CBRO2015!B:AK,3,0)</f>
        <v>1806</v>
      </c>
      <c r="B1257" t="str">
        <f>VLOOKUP(C1257,[1]CBRO2015!B:AK,7,0)</f>
        <v>Picidae</v>
      </c>
      <c r="C1257" t="s">
        <v>189</v>
      </c>
      <c r="D1257">
        <v>1</v>
      </c>
      <c r="L1257" t="s">
        <v>495</v>
      </c>
      <c r="M1257" t="s">
        <v>331</v>
      </c>
      <c r="R1257" t="s">
        <v>511</v>
      </c>
      <c r="S1257" t="str">
        <f>VLOOKUP(C1257,[1]CBRO2015!B:AK,2,0)</f>
        <v>pica-pau-de-banda-branca</v>
      </c>
      <c r="T1257" t="str">
        <f>VLOOKUP(C1257,[1]CBRO2015!B:AK,25,0)</f>
        <v>L</v>
      </c>
      <c r="U1257" t="str">
        <f>VLOOKUP(C1257,[1]CBRO2015!B:AK,32,0)</f>
        <v>F</v>
      </c>
      <c r="V1257">
        <f>VLOOKUP(C1257,[1]CBRO2015!B:AK,33,0)</f>
        <v>0</v>
      </c>
      <c r="W1257">
        <f>VLOOKUP(C1257,[1]CBRO2015!B:AK,34,0)</f>
        <v>0</v>
      </c>
      <c r="X1257">
        <f>VLOOKUP(C1257,[2]matriz_atualizada!A:AK,10,0)</f>
        <v>0</v>
      </c>
      <c r="Y1257">
        <f>VLOOKUP(C1257,[2]matriz_atualizada!A:AK,9,0)</f>
        <v>0</v>
      </c>
    </row>
    <row r="1258" spans="1:25" hidden="1" x14ac:dyDescent="0.25">
      <c r="A1258">
        <f>VLOOKUP(C1258,[1]CBRO2015!B:AK,3,0)</f>
        <v>1780</v>
      </c>
      <c r="B1258" t="str">
        <f>VLOOKUP(C1258,[1]CBRO2015!B:AK,7,0)</f>
        <v>Picidae</v>
      </c>
      <c r="C1258" t="s">
        <v>51</v>
      </c>
      <c r="D1258">
        <v>1</v>
      </c>
      <c r="L1258" t="s">
        <v>495</v>
      </c>
      <c r="M1258" t="s">
        <v>331</v>
      </c>
      <c r="R1258" t="s">
        <v>511</v>
      </c>
      <c r="S1258" t="str">
        <f>VLOOKUP(C1258,[1]CBRO2015!B:AK,2,0)</f>
        <v>pica-pau-de-cabeça-amarela</v>
      </c>
      <c r="T1258" t="str">
        <f>VLOOKUP(C1258,[1]CBRO2015!B:AK,25,0)</f>
        <v>M</v>
      </c>
      <c r="U1258" t="str">
        <f>VLOOKUP(C1258,[1]CBRO2015!B:AK,32,0)</f>
        <v>F</v>
      </c>
      <c r="V1258">
        <f>VLOOKUP(C1258,[1]CBRO2015!B:AK,33,0)</f>
        <v>0</v>
      </c>
      <c r="W1258">
        <f>VLOOKUP(C1258,[1]CBRO2015!B:AK,34,0)</f>
        <v>0</v>
      </c>
      <c r="X1258">
        <f>VLOOKUP(C1258,[2]matriz_atualizada!A:AK,10,0)</f>
        <v>0</v>
      </c>
      <c r="Y1258" t="str">
        <f>VLOOKUP(C1258,[2]matriz_atualizada!A:AK,9,0)</f>
        <v>LC</v>
      </c>
    </row>
    <row r="1259" spans="1:25" hidden="1" x14ac:dyDescent="0.25">
      <c r="A1259">
        <f>VLOOKUP(C1259,[1]CBRO2015!B:AK,3,0)</f>
        <v>1765</v>
      </c>
      <c r="B1259" t="str">
        <f>VLOOKUP(C1259,[1]CBRO2015!B:AK,7,0)</f>
        <v>Picidae</v>
      </c>
      <c r="C1259" t="s">
        <v>190</v>
      </c>
      <c r="D1259">
        <v>1</v>
      </c>
      <c r="L1259" t="s">
        <v>495</v>
      </c>
      <c r="M1259" t="s">
        <v>331</v>
      </c>
      <c r="R1259" t="s">
        <v>511</v>
      </c>
      <c r="S1259" t="str">
        <f>VLOOKUP(C1259,[1]CBRO2015!B:AK,2,0)</f>
        <v>pica-pau-verde-barrado</v>
      </c>
      <c r="T1259" t="str">
        <f>VLOOKUP(C1259,[1]CBRO2015!B:AK,25,0)</f>
        <v>L</v>
      </c>
      <c r="U1259" t="str">
        <f>VLOOKUP(C1259,[1]CBRO2015!B:AK,32,0)</f>
        <v>F</v>
      </c>
      <c r="V1259">
        <f>VLOOKUP(C1259,[1]CBRO2015!B:AK,33,0)</f>
        <v>0</v>
      </c>
      <c r="W1259">
        <f>VLOOKUP(C1259,[1]CBRO2015!B:AK,34,0)</f>
        <v>0</v>
      </c>
      <c r="X1259">
        <f>VLOOKUP(C1259,[2]matriz_atualizada!A:AK,10,0)</f>
        <v>0</v>
      </c>
      <c r="Y1259" t="str">
        <f>VLOOKUP(C1259,[2]matriz_atualizada!A:AK,9,0)</f>
        <v>LC</v>
      </c>
    </row>
    <row r="1260" spans="1:25" hidden="1" x14ac:dyDescent="0.25">
      <c r="A1260">
        <f>VLOOKUP(C1260,[1]CBRO2015!B:AK,3,0)</f>
        <v>1769</v>
      </c>
      <c r="B1260" t="str">
        <f>VLOOKUP(C1260,[1]CBRO2015!B:AK,7,0)</f>
        <v>Picidae</v>
      </c>
      <c r="C1260" t="s">
        <v>43</v>
      </c>
      <c r="D1260">
        <v>1</v>
      </c>
      <c r="L1260" t="s">
        <v>495</v>
      </c>
      <c r="M1260" t="s">
        <v>331</v>
      </c>
      <c r="R1260" t="s">
        <v>511</v>
      </c>
      <c r="S1260" t="str">
        <f>VLOOKUP(C1260,[1]CBRO2015!B:AK,2,0)</f>
        <v>pica-pau-do-campo</v>
      </c>
      <c r="T1260" t="str">
        <f>VLOOKUP(C1260,[1]CBRO2015!B:AK,25,0)</f>
        <v>L</v>
      </c>
      <c r="U1260" t="str">
        <f>VLOOKUP(C1260,[1]CBRO2015!B:AK,32,0)</f>
        <v>N</v>
      </c>
      <c r="V1260">
        <f>VLOOKUP(C1260,[1]CBRO2015!B:AK,33,0)</f>
        <v>0</v>
      </c>
      <c r="W1260">
        <f>VLOOKUP(C1260,[1]CBRO2015!B:AK,34,0)</f>
        <v>0</v>
      </c>
      <c r="X1260">
        <f>VLOOKUP(C1260,[2]matriz_atualizada!A:AK,10,0)</f>
        <v>0</v>
      </c>
      <c r="Y1260" t="str">
        <f>VLOOKUP(C1260,[2]matriz_atualizada!A:AK,9,0)</f>
        <v>LC</v>
      </c>
    </row>
    <row r="1261" spans="1:25" hidden="1" x14ac:dyDescent="0.25">
      <c r="A1261">
        <f>VLOOKUP(C1261,[1]CBRO2015!B:AK,3,0)</f>
        <v>1822</v>
      </c>
      <c r="B1261" t="str">
        <f>VLOOKUP(C1261,[1]CBRO2015!B:AK,7,0)</f>
        <v>Cariamidae</v>
      </c>
      <c r="C1261" t="s">
        <v>38</v>
      </c>
      <c r="D1261">
        <v>1</v>
      </c>
      <c r="L1261" t="s">
        <v>495</v>
      </c>
      <c r="M1261" t="s">
        <v>331</v>
      </c>
      <c r="R1261" t="s">
        <v>511</v>
      </c>
      <c r="S1261" t="str">
        <f>VLOOKUP(C1261,[1]CBRO2015!B:AK,2,0)</f>
        <v>seriema</v>
      </c>
      <c r="T1261" t="str">
        <f>VLOOKUP(C1261,[1]CBRO2015!B:AK,25,0)</f>
        <v>M</v>
      </c>
      <c r="U1261" t="str">
        <f>VLOOKUP(C1261,[1]CBRO2015!B:AK,32,0)</f>
        <v>N</v>
      </c>
      <c r="V1261">
        <f>VLOOKUP(C1261,[1]CBRO2015!B:AK,33,0)</f>
        <v>0</v>
      </c>
      <c r="W1261">
        <f>VLOOKUP(C1261,[1]CBRO2015!B:AK,34,0)</f>
        <v>0</v>
      </c>
      <c r="X1261">
        <f>VLOOKUP(C1261,[2]matriz_atualizada!A:AK,10,0)</f>
        <v>0</v>
      </c>
      <c r="Y1261" t="str">
        <f>VLOOKUP(C1261,[2]matriz_atualizada!A:AK,9,0)</f>
        <v>LC</v>
      </c>
    </row>
    <row r="1262" spans="1:25" hidden="1" x14ac:dyDescent="0.25">
      <c r="A1262">
        <f>VLOOKUP(C1262,[1]CBRO2015!B:AK,3,0)</f>
        <v>1839</v>
      </c>
      <c r="B1262" t="str">
        <f>VLOOKUP(C1262,[1]CBRO2015!B:AK,7,0)</f>
        <v>Falconidae</v>
      </c>
      <c r="C1262" t="s">
        <v>191</v>
      </c>
      <c r="D1262">
        <v>1</v>
      </c>
      <c r="L1262" t="s">
        <v>495</v>
      </c>
      <c r="M1262" t="s">
        <v>331</v>
      </c>
      <c r="R1262" t="s">
        <v>511</v>
      </c>
      <c r="S1262" t="str">
        <f>VLOOKUP(C1262,[1]CBRO2015!B:AK,2,0)</f>
        <v>acauã</v>
      </c>
      <c r="T1262" t="str">
        <f>VLOOKUP(C1262,[1]CBRO2015!B:AK,25,0)</f>
        <v>L</v>
      </c>
      <c r="U1262" t="str">
        <f>VLOOKUP(C1262,[1]CBRO2015!B:AK,32,0)</f>
        <v>F</v>
      </c>
      <c r="V1262">
        <f>VLOOKUP(C1262,[1]CBRO2015!B:AK,33,0)</f>
        <v>0</v>
      </c>
      <c r="W1262">
        <f>VLOOKUP(C1262,[1]CBRO2015!B:AK,34,0)</f>
        <v>0</v>
      </c>
      <c r="X1262">
        <f>VLOOKUP(C1262,[2]matriz_atualizada!A:AK,10,0)</f>
        <v>0</v>
      </c>
      <c r="Y1262" t="str">
        <f>VLOOKUP(C1262,[2]matriz_atualizada!A:AK,9,0)</f>
        <v>LC</v>
      </c>
    </row>
    <row r="1263" spans="1:25" hidden="1" x14ac:dyDescent="0.25">
      <c r="A1263">
        <f>VLOOKUP(C1263,[1]CBRO2015!B:AK,3,0)</f>
        <v>1842</v>
      </c>
      <c r="B1263" t="str">
        <f>VLOOKUP(C1263,[1]CBRO2015!B:AK,7,0)</f>
        <v>Falconidae</v>
      </c>
      <c r="C1263" t="s">
        <v>535</v>
      </c>
      <c r="D1263">
        <v>1</v>
      </c>
      <c r="L1263" t="s">
        <v>495</v>
      </c>
      <c r="M1263" t="s">
        <v>331</v>
      </c>
      <c r="R1263" t="s">
        <v>511</v>
      </c>
      <c r="S1263" t="str">
        <f>VLOOKUP(C1263,[1]CBRO2015!B:AK,2,0)</f>
        <v>falcão-caburé</v>
      </c>
      <c r="T1263" t="str">
        <f>VLOOKUP(C1263,[1]CBRO2015!B:AK,25,0)</f>
        <v>M</v>
      </c>
      <c r="U1263" t="str">
        <f>VLOOKUP(C1263,[1]CBRO2015!B:AK,32,0)</f>
        <v>F</v>
      </c>
      <c r="V1263">
        <f>VLOOKUP(C1263,[1]CBRO2015!B:AK,33,0)</f>
        <v>0</v>
      </c>
      <c r="W1263">
        <f>VLOOKUP(C1263,[1]CBRO2015!B:AK,34,0)</f>
        <v>0</v>
      </c>
      <c r="X1263">
        <f>VLOOKUP(C1263,[2]matriz_atualizada!A:AK,10,0)</f>
        <v>0</v>
      </c>
      <c r="Y1263" t="str">
        <f>VLOOKUP(C1263,[2]matriz_atualizada!A:AK,9,0)</f>
        <v>LC</v>
      </c>
    </row>
    <row r="1264" spans="1:25" hidden="1" x14ac:dyDescent="0.25">
      <c r="A1264">
        <f>VLOOKUP(C1264,[1]CBRO2015!B:AK,3,0)</f>
        <v>1849</v>
      </c>
      <c r="B1264" t="str">
        <f>VLOOKUP(C1264,[1]CBRO2015!B:AK,7,0)</f>
        <v>Falconidae</v>
      </c>
      <c r="C1264" t="s">
        <v>380</v>
      </c>
      <c r="D1264">
        <v>1</v>
      </c>
      <c r="L1264" t="s">
        <v>495</v>
      </c>
      <c r="M1264" t="s">
        <v>331</v>
      </c>
      <c r="R1264" t="s">
        <v>511</v>
      </c>
      <c r="S1264" t="str">
        <f>VLOOKUP(C1264,[1]CBRO2015!B:AK,2,0)</f>
        <v>falcão-relógio</v>
      </c>
      <c r="T1264" t="str">
        <f>VLOOKUP(C1264,[1]CBRO2015!B:AK,25,0)</f>
        <v>M</v>
      </c>
      <c r="U1264" t="str">
        <f>VLOOKUP(C1264,[1]CBRO2015!B:AK,32,0)</f>
        <v>F</v>
      </c>
      <c r="V1264">
        <f>VLOOKUP(C1264,[1]CBRO2015!B:AK,33,0)</f>
        <v>0</v>
      </c>
      <c r="W1264">
        <f>VLOOKUP(C1264,[1]CBRO2015!B:AK,34,0)</f>
        <v>0</v>
      </c>
      <c r="X1264">
        <f>VLOOKUP(C1264,[2]matriz_atualizada!A:AK,10,0)</f>
        <v>0</v>
      </c>
      <c r="Y1264" t="str">
        <f>VLOOKUP(C1264,[2]matriz_atualizada!A:AK,9,0)</f>
        <v>LC</v>
      </c>
    </row>
    <row r="1265" spans="1:26" hidden="1" x14ac:dyDescent="0.25">
      <c r="A1265">
        <f>VLOOKUP(C1265,[1]CBRO2015!B:AK,3,0)</f>
        <v>1830</v>
      </c>
      <c r="B1265" t="str">
        <f>VLOOKUP(C1265,[1]CBRO2015!B:AK,7,0)</f>
        <v>Falconidae</v>
      </c>
      <c r="C1265" t="s">
        <v>89</v>
      </c>
      <c r="D1265">
        <v>1</v>
      </c>
      <c r="L1265" t="s">
        <v>495</v>
      </c>
      <c r="M1265" t="s">
        <v>331</v>
      </c>
      <c r="R1265" t="s">
        <v>511</v>
      </c>
      <c r="S1265" t="str">
        <f>VLOOKUP(C1265,[1]CBRO2015!B:AK,2,0)</f>
        <v>carcará</v>
      </c>
      <c r="T1265" t="str">
        <f>VLOOKUP(C1265,[1]CBRO2015!B:AK,25,0)</f>
        <v>L</v>
      </c>
      <c r="U1265" t="str">
        <f>VLOOKUP(C1265,[1]CBRO2015!B:AK,32,0)</f>
        <v>N</v>
      </c>
      <c r="V1265">
        <f>VLOOKUP(C1265,[1]CBRO2015!B:AK,33,0)</f>
        <v>0</v>
      </c>
      <c r="W1265">
        <f>VLOOKUP(C1265,[1]CBRO2015!B:AK,34,0)</f>
        <v>0</v>
      </c>
      <c r="X1265">
        <f>VLOOKUP(C1265,[2]matriz_atualizada!A:AK,10,0)</f>
        <v>0</v>
      </c>
      <c r="Y1265" t="str">
        <f>VLOOKUP(C1265,[2]matriz_atualizada!A:AK,9,0)</f>
        <v>LC</v>
      </c>
    </row>
    <row r="1266" spans="1:26" hidden="1" x14ac:dyDescent="0.25">
      <c r="A1266">
        <f>VLOOKUP(C1266,[1]CBRO2015!B:AK,3,0)</f>
        <v>1833</v>
      </c>
      <c r="B1266" t="str">
        <f>VLOOKUP(C1266,[1]CBRO2015!B:AK,7,0)</f>
        <v>Falconidae</v>
      </c>
      <c r="C1266" t="s">
        <v>192</v>
      </c>
      <c r="D1266">
        <v>1</v>
      </c>
      <c r="L1266" t="s">
        <v>495</v>
      </c>
      <c r="M1266" t="s">
        <v>331</v>
      </c>
      <c r="R1266" t="s">
        <v>511</v>
      </c>
      <c r="S1266" t="str">
        <f>VLOOKUP(C1266,[1]CBRO2015!B:AK,2,0)</f>
        <v>carrapateiro</v>
      </c>
      <c r="T1266" t="str">
        <f>VLOOKUP(C1266,[1]CBRO2015!B:AK,25,0)</f>
        <v>L</v>
      </c>
      <c r="U1266" t="str">
        <f>VLOOKUP(C1266,[1]CBRO2015!B:AK,32,0)</f>
        <v>N</v>
      </c>
      <c r="V1266">
        <f>VLOOKUP(C1266,[1]CBRO2015!B:AK,33,0)</f>
        <v>0</v>
      </c>
      <c r="W1266">
        <f>VLOOKUP(C1266,[1]CBRO2015!B:AK,34,0)</f>
        <v>0</v>
      </c>
      <c r="X1266">
        <f>VLOOKUP(C1266,[2]matriz_atualizada!A:AK,10,0)</f>
        <v>0</v>
      </c>
      <c r="Y1266" t="str">
        <f>VLOOKUP(C1266,[2]matriz_atualizada!A:AK,9,0)</f>
        <v>LC</v>
      </c>
    </row>
    <row r="1267" spans="1:26" hidden="1" x14ac:dyDescent="0.25">
      <c r="A1267">
        <f>VLOOKUP(C1267,[1]CBRO2015!B:AK,3,0)</f>
        <v>1855</v>
      </c>
      <c r="B1267" t="str">
        <f>VLOOKUP(C1267,[1]CBRO2015!B:AK,7,0)</f>
        <v>Falconidae</v>
      </c>
      <c r="C1267" t="s">
        <v>193</v>
      </c>
      <c r="D1267">
        <v>1</v>
      </c>
      <c r="L1267" t="s">
        <v>495</v>
      </c>
      <c r="M1267" t="s">
        <v>331</v>
      </c>
      <c r="R1267" t="s">
        <v>511</v>
      </c>
      <c r="S1267" t="str">
        <f>VLOOKUP(C1267,[1]CBRO2015!B:AK,2,0)</f>
        <v>quiriquiri</v>
      </c>
      <c r="T1267" t="str">
        <f>VLOOKUP(C1267,[1]CBRO2015!B:AK,25,0)</f>
        <v>L</v>
      </c>
      <c r="U1267" t="str">
        <f>VLOOKUP(C1267,[1]CBRO2015!B:AK,32,0)</f>
        <v>N</v>
      </c>
      <c r="V1267">
        <f>VLOOKUP(C1267,[1]CBRO2015!B:AK,33,0)</f>
        <v>0</v>
      </c>
      <c r="W1267">
        <f>VLOOKUP(C1267,[1]CBRO2015!B:AK,34,0)</f>
        <v>0</v>
      </c>
      <c r="X1267">
        <f>VLOOKUP(C1267,[2]matriz_atualizada!A:AK,10,0)</f>
        <v>0</v>
      </c>
      <c r="Y1267" t="str">
        <f>VLOOKUP(C1267,[2]matriz_atualizada!A:AK,9,0)</f>
        <v>LC</v>
      </c>
    </row>
    <row r="1268" spans="1:26" hidden="1" x14ac:dyDescent="0.25">
      <c r="A1268">
        <f>VLOOKUP(C1268,[1]CBRO2015!B:AK,3,0)</f>
        <v>1867</v>
      </c>
      <c r="B1268" t="str">
        <f>VLOOKUP(C1268,[1]CBRO2015!B:AK,7,0)</f>
        <v>Falconidae</v>
      </c>
      <c r="C1268" t="s">
        <v>194</v>
      </c>
      <c r="D1268">
        <v>1</v>
      </c>
      <c r="L1268" t="s">
        <v>495</v>
      </c>
      <c r="M1268" t="s">
        <v>331</v>
      </c>
      <c r="R1268" t="s">
        <v>511</v>
      </c>
      <c r="S1268" t="str">
        <f>VLOOKUP(C1268,[1]CBRO2015!B:AK,2,0)</f>
        <v>falcão-de-coleira</v>
      </c>
      <c r="T1268" t="str">
        <f>VLOOKUP(C1268,[1]CBRO2015!B:AK,25,0)</f>
        <v>L</v>
      </c>
      <c r="U1268" t="str">
        <f>VLOOKUP(C1268,[1]CBRO2015!B:AK,32,0)</f>
        <v>N</v>
      </c>
      <c r="V1268">
        <f>VLOOKUP(C1268,[1]CBRO2015!B:AK,33,0)</f>
        <v>0</v>
      </c>
      <c r="W1268">
        <f>VLOOKUP(C1268,[1]CBRO2015!B:AK,34,0)</f>
        <v>0</v>
      </c>
      <c r="X1268">
        <f>VLOOKUP(C1268,[2]matriz_atualizada!A:AK,10,0)</f>
        <v>0</v>
      </c>
      <c r="Y1268" t="str">
        <f>VLOOKUP(C1268,[2]matriz_atualizada!A:AK,9,0)</f>
        <v>LC</v>
      </c>
    </row>
    <row r="1269" spans="1:26" hidden="1" x14ac:dyDescent="0.25">
      <c r="A1269">
        <f>VLOOKUP(C1269,[1]CBRO2015!B:AK,3,0)</f>
        <v>1869</v>
      </c>
      <c r="B1269" t="str">
        <f>VLOOKUP(C1269,[1]CBRO2015!B:AK,7,0)</f>
        <v>Falconidae</v>
      </c>
      <c r="C1269" t="s">
        <v>195</v>
      </c>
      <c r="D1269">
        <v>1</v>
      </c>
      <c r="L1269" t="s">
        <v>495</v>
      </c>
      <c r="M1269" t="s">
        <v>331</v>
      </c>
      <c r="R1269" t="s">
        <v>511</v>
      </c>
      <c r="S1269" t="str">
        <f>VLOOKUP(C1269,[1]CBRO2015!B:AK,2,0)</f>
        <v>falcão-peregrino</v>
      </c>
      <c r="T1269" t="str">
        <f>VLOOKUP(C1269,[1]CBRO2015!B:AK,25,0)</f>
        <v>M</v>
      </c>
      <c r="U1269" t="str">
        <f>VLOOKUP(C1269,[1]CBRO2015!B:AK,32,0)</f>
        <v>A</v>
      </c>
      <c r="V1269">
        <f>VLOOKUP(C1269,[1]CBRO2015!B:AK,33,0)</f>
        <v>0</v>
      </c>
      <c r="W1269">
        <f>VLOOKUP(C1269,[1]CBRO2015!B:AK,34,0)</f>
        <v>0</v>
      </c>
      <c r="X1269">
        <f>VLOOKUP(C1269,[2]matriz_atualizada!A:AK,10,0)</f>
        <v>0</v>
      </c>
      <c r="Y1269" t="str">
        <f>VLOOKUP(C1269,[2]matriz_atualizada!A:AK,9,0)</f>
        <v>LC</v>
      </c>
    </row>
    <row r="1270" spans="1:26" hidden="1" x14ac:dyDescent="0.25">
      <c r="A1270">
        <f>VLOOKUP(C1270,[1]CBRO2015!B:AK,3,0)</f>
        <v>1973</v>
      </c>
      <c r="B1270" t="str">
        <f>VLOOKUP(C1270,[1]CBRO2015!B:AK,7,0)</f>
        <v>Psittacidae</v>
      </c>
      <c r="C1270" t="s">
        <v>74</v>
      </c>
      <c r="D1270">
        <v>1</v>
      </c>
      <c r="L1270" t="s">
        <v>495</v>
      </c>
      <c r="M1270" t="s">
        <v>331</v>
      </c>
      <c r="R1270" t="s">
        <v>511</v>
      </c>
      <c r="S1270" t="str">
        <f>VLOOKUP(C1270,[1]CBRO2015!B:AK,2,0)</f>
        <v>periquito-verde</v>
      </c>
      <c r="T1270" t="str">
        <f>VLOOKUP(C1270,[1]CBRO2015!B:AK,25,0)</f>
        <v>L</v>
      </c>
      <c r="U1270" t="str">
        <f>VLOOKUP(C1270,[1]CBRO2015!B:AK,32,0)</f>
        <v>F</v>
      </c>
      <c r="V1270" t="str">
        <f>VLOOKUP(C1270,[1]CBRO2015!B:AK,33,0)</f>
        <v>MA</v>
      </c>
      <c r="W1270">
        <f>VLOOKUP(C1270,[1]CBRO2015!B:AK,34,0)</f>
        <v>0</v>
      </c>
      <c r="X1270">
        <f>VLOOKUP(C1270,[2]matriz_atualizada!A:AK,10,0)</f>
        <v>0</v>
      </c>
      <c r="Y1270" t="str">
        <f>VLOOKUP(C1270,[2]matriz_atualizada!A:AK,9,0)</f>
        <v>LC</v>
      </c>
    </row>
    <row r="1271" spans="1:26" hidden="1" x14ac:dyDescent="0.25">
      <c r="A1271">
        <f>VLOOKUP(C1271,[1]CBRO2015!B:AK,3,0)</f>
        <v>1975</v>
      </c>
      <c r="B1271" t="str">
        <f>VLOOKUP(C1271,[1]CBRO2015!B:AK,7,0)</f>
        <v>Psittacidae</v>
      </c>
      <c r="C1271" t="s">
        <v>196</v>
      </c>
      <c r="D1271">
        <v>1</v>
      </c>
      <c r="L1271" t="s">
        <v>495</v>
      </c>
      <c r="M1271" t="s">
        <v>331</v>
      </c>
      <c r="R1271" t="s">
        <v>511</v>
      </c>
      <c r="S1271" t="str">
        <f>VLOOKUP(C1271,[1]CBRO2015!B:AK,2,0)</f>
        <v>periquito-de-encontro-amarelo</v>
      </c>
      <c r="T1271" t="str">
        <f>VLOOKUP(C1271,[1]CBRO2015!B:AK,25,0)</f>
        <v>M</v>
      </c>
      <c r="U1271" t="str">
        <f>VLOOKUP(C1271,[1]CBRO2015!B:AK,32,0)</f>
        <v>F</v>
      </c>
      <c r="V1271">
        <f>VLOOKUP(C1271,[1]CBRO2015!B:AK,33,0)</f>
        <v>0</v>
      </c>
      <c r="W1271">
        <f>VLOOKUP(C1271,[1]CBRO2015!B:AK,34,0)</f>
        <v>0</v>
      </c>
      <c r="X1271">
        <f>VLOOKUP(C1271,[2]matriz_atualizada!A:AK,10,0)</f>
        <v>0</v>
      </c>
      <c r="Y1271" t="str">
        <f>VLOOKUP(C1271,[2]matriz_atualizada!A:AK,9,0)</f>
        <v>LC</v>
      </c>
    </row>
    <row r="1272" spans="1:26" hidden="1" x14ac:dyDescent="0.25">
      <c r="A1272">
        <f>VLOOKUP(C1272,[1]CBRO2015!B:AK,3,0)</f>
        <v>2023</v>
      </c>
      <c r="B1272" t="str">
        <f>VLOOKUP(C1272,[1]CBRO2015!B:AK,7,0)</f>
        <v>Psittacidae</v>
      </c>
      <c r="C1272" t="s">
        <v>86</v>
      </c>
      <c r="D1272">
        <v>1</v>
      </c>
      <c r="L1272" t="s">
        <v>495</v>
      </c>
      <c r="M1272" t="s">
        <v>331</v>
      </c>
      <c r="R1272" t="s">
        <v>511</v>
      </c>
      <c r="S1272" t="str">
        <f>VLOOKUP(C1272,[1]CBRO2015!B:AK,2,0)</f>
        <v>maitaca</v>
      </c>
      <c r="T1272" t="str">
        <f>VLOOKUP(C1272,[1]CBRO2015!B:AK,25,0)</f>
        <v>M</v>
      </c>
      <c r="U1272" t="str">
        <f>VLOOKUP(C1272,[1]CBRO2015!B:AK,32,0)</f>
        <v>F</v>
      </c>
      <c r="V1272">
        <f>VLOOKUP(C1272,[1]CBRO2015!B:AK,33,0)</f>
        <v>0</v>
      </c>
      <c r="W1272">
        <f>VLOOKUP(C1272,[1]CBRO2015!B:AK,34,0)</f>
        <v>0</v>
      </c>
      <c r="X1272">
        <f>VLOOKUP(C1272,[2]matriz_atualizada!A:AK,10,0)</f>
        <v>0</v>
      </c>
      <c r="Y1272" t="str">
        <f>VLOOKUP(C1272,[2]matriz_atualizada!A:AK,9,0)</f>
        <v>LC</v>
      </c>
    </row>
    <row r="1273" spans="1:26" hidden="1" x14ac:dyDescent="0.25">
      <c r="A1273">
        <f>VLOOKUP(C1273,[1]CBRO2015!B:AK,3,0)</f>
        <v>2045</v>
      </c>
      <c r="B1273" t="str">
        <f>VLOOKUP(C1273,[1]CBRO2015!B:AK,7,0)</f>
        <v>Psittacidae</v>
      </c>
      <c r="C1273" t="s">
        <v>54</v>
      </c>
      <c r="D1273">
        <v>1</v>
      </c>
      <c r="L1273" t="s">
        <v>495</v>
      </c>
      <c r="M1273" t="s">
        <v>331</v>
      </c>
      <c r="R1273" t="s">
        <v>511</v>
      </c>
      <c r="S1273" t="str">
        <f>VLOOKUP(C1273,[1]CBRO2015!B:AK,2,0)</f>
        <v>papagaio</v>
      </c>
      <c r="T1273" t="str">
        <f>VLOOKUP(C1273,[1]CBRO2015!B:AK,25,0)</f>
        <v>M</v>
      </c>
      <c r="U1273" t="str">
        <f>VLOOKUP(C1273,[1]CBRO2015!B:AK,32,0)</f>
        <v>F</v>
      </c>
      <c r="V1273">
        <f>VLOOKUP(C1273,[1]CBRO2015!B:AK,33,0)</f>
        <v>0</v>
      </c>
      <c r="W1273" t="str">
        <f>VLOOKUP(C1273,[1]CBRO2015!B:AK,34,0)</f>
        <v>NT</v>
      </c>
      <c r="X1273">
        <f>VLOOKUP(C1273,[2]matriz_atualizada!A:AK,10,0)</f>
        <v>0</v>
      </c>
      <c r="Y1273" t="str">
        <f>VLOOKUP(C1273,[2]matriz_atualizada!A:AK,9,0)</f>
        <v>NT</v>
      </c>
      <c r="Z1273">
        <v>1</v>
      </c>
    </row>
    <row r="1274" spans="1:26" hidden="1" x14ac:dyDescent="0.25">
      <c r="A1274">
        <f>VLOOKUP(C1274,[1]CBRO2015!B:AK,3,0)</f>
        <v>1966</v>
      </c>
      <c r="B1274" t="str">
        <f>VLOOKUP(C1274,[1]CBRO2015!B:AK,7,0)</f>
        <v>Psittacidae</v>
      </c>
      <c r="C1274" t="s">
        <v>91</v>
      </c>
      <c r="D1274">
        <v>1</v>
      </c>
      <c r="L1274" t="s">
        <v>495</v>
      </c>
      <c r="M1274" t="s">
        <v>331</v>
      </c>
      <c r="R1274" t="s">
        <v>511</v>
      </c>
      <c r="S1274" t="str">
        <f>VLOOKUP(C1274,[1]CBRO2015!B:AK,2,0)</f>
        <v>tuim</v>
      </c>
      <c r="T1274" t="str">
        <f>VLOOKUP(C1274,[1]CBRO2015!B:AK,25,0)</f>
        <v>L</v>
      </c>
      <c r="U1274" t="str">
        <f>VLOOKUP(C1274,[1]CBRO2015!B:AK,32,0)</f>
        <v>F</v>
      </c>
      <c r="V1274">
        <f>VLOOKUP(C1274,[1]CBRO2015!B:AK,33,0)</f>
        <v>0</v>
      </c>
      <c r="W1274">
        <f>VLOOKUP(C1274,[1]CBRO2015!B:AK,34,0)</f>
        <v>0</v>
      </c>
      <c r="X1274">
        <f>VLOOKUP(C1274,[2]matriz_atualizada!A:AK,10,0)</f>
        <v>0</v>
      </c>
      <c r="Y1274" t="str">
        <f>VLOOKUP(C1274,[2]matriz_atualizada!A:AK,9,0)</f>
        <v>LC</v>
      </c>
    </row>
    <row r="1275" spans="1:26" hidden="1" x14ac:dyDescent="0.25">
      <c r="A1275">
        <f>VLOOKUP(C1275,[1]CBRO2015!B:AK,3,0)</f>
        <v>1917</v>
      </c>
      <c r="B1275" t="str">
        <f>VLOOKUP(C1275,[1]CBRO2015!B:AK,7,0)</f>
        <v>Psittacidae</v>
      </c>
      <c r="C1275" t="s">
        <v>382</v>
      </c>
      <c r="D1275">
        <v>1</v>
      </c>
      <c r="L1275" t="s">
        <v>495</v>
      </c>
      <c r="M1275" t="s">
        <v>331</v>
      </c>
      <c r="R1275" t="s">
        <v>511</v>
      </c>
      <c r="S1275" t="str">
        <f>VLOOKUP(C1275,[1]CBRO2015!B:AK,2,0)</f>
        <v>periquito-rei</v>
      </c>
      <c r="T1275" t="str">
        <f>VLOOKUP(C1275,[1]CBRO2015!B:AK,25,0)</f>
        <v>M</v>
      </c>
      <c r="U1275" t="str">
        <f>VLOOKUP(C1275,[1]CBRO2015!B:AK,32,0)</f>
        <v>N</v>
      </c>
      <c r="V1275">
        <f>VLOOKUP(C1275,[1]CBRO2015!B:AK,33,0)</f>
        <v>0</v>
      </c>
      <c r="W1275">
        <f>VLOOKUP(C1275,[1]CBRO2015!B:AK,34,0)</f>
        <v>0</v>
      </c>
      <c r="X1275">
        <f>VLOOKUP(C1275,[2]matriz_atualizada!A:AK,10,0)</f>
        <v>0</v>
      </c>
      <c r="Y1275" t="str">
        <f>VLOOKUP(C1275,[2]matriz_atualizada!A:AK,9,0)</f>
        <v>LC</v>
      </c>
    </row>
    <row r="1276" spans="1:26" hidden="1" x14ac:dyDescent="0.25">
      <c r="A1276">
        <f>VLOOKUP(C1276,[1]CBRO2015!B:AK,3,0)</f>
        <v>1881</v>
      </c>
      <c r="B1276" t="str">
        <f>VLOOKUP(C1276,[1]CBRO2015!B:AK,7,0)</f>
        <v>Psittacidae</v>
      </c>
      <c r="C1276" t="s">
        <v>383</v>
      </c>
      <c r="D1276">
        <v>1</v>
      </c>
      <c r="L1276" t="s">
        <v>495</v>
      </c>
      <c r="M1276" t="s">
        <v>331</v>
      </c>
      <c r="R1276" t="s">
        <v>511</v>
      </c>
      <c r="S1276" t="str">
        <f>VLOOKUP(C1276,[1]CBRO2015!B:AK,2,0)</f>
        <v>arara-canindé</v>
      </c>
      <c r="T1276" t="str">
        <f>VLOOKUP(C1276,[1]CBRO2015!B:AK,25,0)</f>
        <v>M</v>
      </c>
      <c r="U1276" t="str">
        <f>VLOOKUP(C1276,[1]CBRO2015!B:AK,32,0)</f>
        <v>F</v>
      </c>
      <c r="V1276">
        <f>VLOOKUP(C1276,[1]CBRO2015!B:AK,33,0)</f>
        <v>0</v>
      </c>
      <c r="W1276" t="str">
        <f>VLOOKUP(C1276,[1]CBRO2015!B:AK,34,0)</f>
        <v>VU</v>
      </c>
      <c r="X1276">
        <f>VLOOKUP(C1276,[2]matriz_atualizada!A:AK,10,0)</f>
        <v>0</v>
      </c>
      <c r="Y1276" t="str">
        <f>VLOOKUP(C1276,[2]matriz_atualizada!A:AK,9,0)</f>
        <v>LC</v>
      </c>
      <c r="Z1276">
        <v>1</v>
      </c>
    </row>
    <row r="1277" spans="1:26" hidden="1" x14ac:dyDescent="0.25">
      <c r="A1277">
        <f>VLOOKUP(C1277,[1]CBRO2015!B:AK,3,0)</f>
        <v>1893</v>
      </c>
      <c r="B1277" t="str">
        <f>VLOOKUP(C1277,[1]CBRO2015!B:AK,7,0)</f>
        <v>Psittacidae</v>
      </c>
      <c r="C1277" t="s">
        <v>384</v>
      </c>
      <c r="D1277">
        <v>1</v>
      </c>
      <c r="L1277" t="s">
        <v>495</v>
      </c>
      <c r="M1277" t="s">
        <v>331</v>
      </c>
      <c r="R1277" t="s">
        <v>511</v>
      </c>
      <c r="S1277" t="str">
        <f>VLOOKUP(C1277,[1]CBRO2015!B:AK,2,0)</f>
        <v>maracanã-pequena</v>
      </c>
      <c r="T1277" t="str">
        <f>VLOOKUP(C1277,[1]CBRO2015!B:AK,25,0)</f>
        <v>M</v>
      </c>
      <c r="U1277" t="str">
        <f>VLOOKUP(C1277,[1]CBRO2015!B:AK,32,0)</f>
        <v>F</v>
      </c>
      <c r="V1277">
        <f>VLOOKUP(C1277,[1]CBRO2015!B:AK,33,0)</f>
        <v>0</v>
      </c>
      <c r="W1277">
        <f>VLOOKUP(C1277,[1]CBRO2015!B:AK,34,0)</f>
        <v>0</v>
      </c>
      <c r="X1277">
        <f>VLOOKUP(C1277,[2]matriz_atualizada!A:AK,10,0)</f>
        <v>0</v>
      </c>
      <c r="Y1277" t="str">
        <f>VLOOKUP(C1277,[2]matriz_atualizada!A:AK,9,0)</f>
        <v>LC</v>
      </c>
    </row>
    <row r="1278" spans="1:26" hidden="1" x14ac:dyDescent="0.25">
      <c r="A1278">
        <f>VLOOKUP(C1278,[1]CBRO2015!B:AK,3,0)</f>
        <v>1904</v>
      </c>
      <c r="B1278" t="str">
        <f>VLOOKUP(C1278,[1]CBRO2015!B:AK,7,0)</f>
        <v>Psittacidae</v>
      </c>
      <c r="C1278" t="s">
        <v>49</v>
      </c>
      <c r="D1278">
        <v>1</v>
      </c>
      <c r="L1278" t="s">
        <v>495</v>
      </c>
      <c r="M1278" t="s">
        <v>331</v>
      </c>
      <c r="R1278" t="s">
        <v>511</v>
      </c>
      <c r="S1278" t="str">
        <f>VLOOKUP(C1278,[1]CBRO2015!B:AK,2,0)</f>
        <v>periquitão</v>
      </c>
      <c r="T1278" t="str">
        <f>VLOOKUP(C1278,[1]CBRO2015!B:AK,25,0)</f>
        <v>L</v>
      </c>
      <c r="U1278" t="str">
        <f>VLOOKUP(C1278,[1]CBRO2015!B:AK,32,0)</f>
        <v>F</v>
      </c>
      <c r="V1278">
        <f>VLOOKUP(C1278,[1]CBRO2015!B:AK,33,0)</f>
        <v>0</v>
      </c>
      <c r="W1278">
        <f>VLOOKUP(C1278,[1]CBRO2015!B:AK,34,0)</f>
        <v>0</v>
      </c>
      <c r="X1278">
        <f>VLOOKUP(C1278,[2]matriz_atualizada!A:AK,10,0)</f>
        <v>0</v>
      </c>
      <c r="Y1278" t="str">
        <f>VLOOKUP(C1278,[2]matriz_atualizada!A:AK,9,0)</f>
        <v>LC</v>
      </c>
    </row>
    <row r="1279" spans="1:26" hidden="1" x14ac:dyDescent="0.25">
      <c r="A1279">
        <f>VLOOKUP(C1279,[1]CBRO2015!B:AK,3,0)</f>
        <v>2215</v>
      </c>
      <c r="B1279" t="str">
        <f>VLOOKUP(C1279,[1]CBRO2015!B:AK,7,0)</f>
        <v>Thamnophilidae</v>
      </c>
      <c r="C1279" t="s">
        <v>469</v>
      </c>
      <c r="D1279">
        <v>1</v>
      </c>
      <c r="L1279" t="s">
        <v>495</v>
      </c>
      <c r="M1279" t="s">
        <v>331</v>
      </c>
      <c r="R1279" t="s">
        <v>511</v>
      </c>
      <c r="S1279" t="str">
        <f>VLOOKUP(C1279,[1]CBRO2015!B:AK,2,0)</f>
        <v>choquinha-de-garganta-pintada</v>
      </c>
      <c r="T1279" t="str">
        <f>VLOOKUP(C1279,[1]CBRO2015!B:AK,25,0)</f>
        <v>M</v>
      </c>
      <c r="U1279" t="str">
        <f>VLOOKUP(C1279,[1]CBRO2015!B:AK,32,0)</f>
        <v>F</v>
      </c>
      <c r="V1279" t="str">
        <f>VLOOKUP(C1279,[1]CBRO2015!B:AK,33,0)</f>
        <v>MA</v>
      </c>
      <c r="W1279">
        <f>VLOOKUP(C1279,[1]CBRO2015!B:AK,34,0)</f>
        <v>0</v>
      </c>
      <c r="X1279">
        <f>VLOOKUP(C1279,[2]matriz_atualizada!A:AK,10,0)</f>
        <v>0</v>
      </c>
      <c r="Y1279" t="str">
        <f>VLOOKUP(C1279,[2]matriz_atualizada!A:AK,9,0)</f>
        <v>LC</v>
      </c>
    </row>
    <row r="1280" spans="1:26" hidden="1" x14ac:dyDescent="0.25">
      <c r="A1280">
        <f>VLOOKUP(C1280,[1]CBRO2015!B:AK,3,0)</f>
        <v>2220</v>
      </c>
      <c r="B1280" t="str">
        <f>VLOOKUP(C1280,[1]CBRO2015!B:AK,7,0)</f>
        <v>Thamnophilidae</v>
      </c>
      <c r="C1280" t="s">
        <v>53</v>
      </c>
      <c r="D1280">
        <v>1</v>
      </c>
      <c r="L1280" t="s">
        <v>495</v>
      </c>
      <c r="M1280" t="s">
        <v>331</v>
      </c>
      <c r="R1280" t="s">
        <v>511</v>
      </c>
      <c r="S1280" t="str">
        <f>VLOOKUP(C1280,[1]CBRO2015!B:AK,2,0)</f>
        <v>choquinha-lisa</v>
      </c>
      <c r="T1280" t="str">
        <f>VLOOKUP(C1280,[1]CBRO2015!B:AK,25,0)</f>
        <v>M</v>
      </c>
      <c r="U1280" t="str">
        <f>VLOOKUP(C1280,[1]CBRO2015!B:AK,32,0)</f>
        <v>F</v>
      </c>
      <c r="V1280">
        <f>VLOOKUP(C1280,[1]CBRO2015!B:AK,33,0)</f>
        <v>0</v>
      </c>
      <c r="W1280">
        <f>VLOOKUP(C1280,[1]CBRO2015!B:AK,34,0)</f>
        <v>0</v>
      </c>
      <c r="X1280">
        <f>VLOOKUP(C1280,[2]matriz_atualizada!A:AK,10,0)</f>
        <v>0</v>
      </c>
      <c r="Y1280" t="str">
        <f>VLOOKUP(C1280,[2]matriz_atualizada!A:AK,9,0)</f>
        <v>LC</v>
      </c>
    </row>
    <row r="1281" spans="1:26" hidden="1" x14ac:dyDescent="0.25">
      <c r="A1281">
        <f>VLOOKUP(C1281,[1]CBRO2015!B:AK,3,0)</f>
        <v>2241</v>
      </c>
      <c r="B1281" t="str">
        <f>VLOOKUP(C1281,[1]CBRO2015!B:AK,7,0)</f>
        <v>Thamnophilidae</v>
      </c>
      <c r="C1281" t="s">
        <v>85</v>
      </c>
      <c r="D1281">
        <v>1</v>
      </c>
      <c r="L1281" t="s">
        <v>495</v>
      </c>
      <c r="M1281" t="s">
        <v>331</v>
      </c>
      <c r="R1281" t="s">
        <v>511</v>
      </c>
      <c r="S1281" t="str">
        <f>VLOOKUP(C1281,[1]CBRO2015!B:AK,2,0)</f>
        <v>chorozinho-de-asa-vermelha</v>
      </c>
      <c r="T1281" t="str">
        <f>VLOOKUP(C1281,[1]CBRO2015!B:AK,25,0)</f>
        <v>M</v>
      </c>
      <c r="U1281" t="str">
        <f>VLOOKUP(C1281,[1]CBRO2015!B:AK,32,0)</f>
        <v>F</v>
      </c>
      <c r="V1281">
        <f>VLOOKUP(C1281,[1]CBRO2015!B:AK,33,0)</f>
        <v>0</v>
      </c>
      <c r="W1281">
        <f>VLOOKUP(C1281,[1]CBRO2015!B:AK,34,0)</f>
        <v>0</v>
      </c>
      <c r="X1281">
        <f>VLOOKUP(C1281,[2]matriz_atualizada!A:AK,10,0)</f>
        <v>0</v>
      </c>
      <c r="Y1281" t="str">
        <f>VLOOKUP(C1281,[2]matriz_atualizada!A:AK,9,0)</f>
        <v>LC</v>
      </c>
    </row>
    <row r="1282" spans="1:26" hidden="1" x14ac:dyDescent="0.25">
      <c r="A1282">
        <f>VLOOKUP(C1282,[1]CBRO2015!B:AK,3,0)</f>
        <v>2252</v>
      </c>
      <c r="B1282" t="str">
        <f>VLOOKUP(C1282,[1]CBRO2015!B:AK,7,0)</f>
        <v>Thamnophilidae</v>
      </c>
      <c r="C1282" t="s">
        <v>198</v>
      </c>
      <c r="D1282">
        <v>1</v>
      </c>
      <c r="L1282" t="s">
        <v>495</v>
      </c>
      <c r="M1282" t="s">
        <v>331</v>
      </c>
      <c r="R1282" t="s">
        <v>511</v>
      </c>
      <c r="S1282" t="str">
        <f>VLOOKUP(C1282,[1]CBRO2015!B:AK,2,0)</f>
        <v>choca-barrada</v>
      </c>
      <c r="T1282" t="str">
        <f>VLOOKUP(C1282,[1]CBRO2015!B:AK,25,0)</f>
        <v>L</v>
      </c>
      <c r="U1282" t="str">
        <f>VLOOKUP(C1282,[1]CBRO2015!B:AK,32,0)</f>
        <v>N</v>
      </c>
      <c r="V1282">
        <f>VLOOKUP(C1282,[1]CBRO2015!B:AK,33,0)</f>
        <v>0</v>
      </c>
      <c r="W1282">
        <f>VLOOKUP(C1282,[1]CBRO2015!B:AK,34,0)</f>
        <v>0</v>
      </c>
      <c r="X1282">
        <f>VLOOKUP(C1282,[2]matriz_atualizada!A:AK,10,0)</f>
        <v>0</v>
      </c>
      <c r="Y1282" t="str">
        <f>VLOOKUP(C1282,[2]matriz_atualizada!A:AK,9,0)</f>
        <v>LC</v>
      </c>
    </row>
    <row r="1283" spans="1:26" hidden="1" x14ac:dyDescent="0.25">
      <c r="A1283">
        <f>VLOOKUP(C1283,[1]CBRO2015!B:AK,3,0)</f>
        <v>2259</v>
      </c>
      <c r="B1283" t="str">
        <f>VLOOKUP(C1283,[1]CBRO2015!B:AK,7,0)</f>
        <v>Thamnophilidae</v>
      </c>
      <c r="C1283" t="s">
        <v>524</v>
      </c>
      <c r="D1283">
        <v>1</v>
      </c>
      <c r="L1283" t="s">
        <v>495</v>
      </c>
      <c r="M1283" t="s">
        <v>331</v>
      </c>
      <c r="R1283" t="s">
        <v>511</v>
      </c>
      <c r="S1283" t="str">
        <f>VLOOKUP(C1283,[1]CBRO2015!B:AK,2,0)</f>
        <v>choca-de-chapéu-vermelho</v>
      </c>
      <c r="T1283" t="str">
        <f>VLOOKUP(C1283,[1]CBRO2015!B:AK,25,0)</f>
        <v>L</v>
      </c>
      <c r="U1283" t="str">
        <f>VLOOKUP(C1283,[1]CBRO2015!B:AK,32,0)</f>
        <v>N</v>
      </c>
      <c r="V1283">
        <f>VLOOKUP(C1283,[1]CBRO2015!B:AK,33,0)</f>
        <v>0</v>
      </c>
      <c r="W1283">
        <f>VLOOKUP(C1283,[1]CBRO2015!B:AK,34,0)</f>
        <v>0</v>
      </c>
      <c r="X1283">
        <f>VLOOKUP(C1283,[2]matriz_atualizada!A:AK,10,0)</f>
        <v>0</v>
      </c>
      <c r="Y1283" t="str">
        <f>VLOOKUP(C1283,[2]matriz_atualizada!A:AK,9,0)</f>
        <v>LC</v>
      </c>
    </row>
    <row r="1284" spans="1:26" hidden="1" x14ac:dyDescent="0.25">
      <c r="A1284">
        <f>VLOOKUP(C1284,[1]CBRO2015!B:AK,3,0)</f>
        <v>2289</v>
      </c>
      <c r="B1284" t="str">
        <f>VLOOKUP(C1284,[1]CBRO2015!B:AK,7,0)</f>
        <v>Thamnophilidae</v>
      </c>
      <c r="C1284" t="s">
        <v>199</v>
      </c>
      <c r="D1284">
        <v>1</v>
      </c>
      <c r="L1284" t="s">
        <v>495</v>
      </c>
      <c r="M1284" t="s">
        <v>331</v>
      </c>
      <c r="R1284" t="s">
        <v>511</v>
      </c>
      <c r="S1284" t="str">
        <f>VLOOKUP(C1284,[1]CBRO2015!B:AK,2,0)</f>
        <v>choca-da-mata</v>
      </c>
      <c r="T1284" t="str">
        <f>VLOOKUP(C1284,[1]CBRO2015!B:AK,25,0)</f>
        <v>L</v>
      </c>
      <c r="U1284" t="str">
        <f>VLOOKUP(C1284,[1]CBRO2015!B:AK,32,0)</f>
        <v>F</v>
      </c>
      <c r="V1284">
        <f>VLOOKUP(C1284,[1]CBRO2015!B:AK,33,0)</f>
        <v>0</v>
      </c>
      <c r="W1284">
        <f>VLOOKUP(C1284,[1]CBRO2015!B:AK,34,0)</f>
        <v>0</v>
      </c>
      <c r="X1284">
        <f>VLOOKUP(C1284,[2]matriz_atualizada!A:AK,10,0)</f>
        <v>0</v>
      </c>
      <c r="Y1284" t="str">
        <f>VLOOKUP(C1284,[2]matriz_atualizada!A:AK,9,0)</f>
        <v>LC</v>
      </c>
    </row>
    <row r="1285" spans="1:26" hidden="1" x14ac:dyDescent="0.25">
      <c r="A1285">
        <f>VLOOKUP(C1285,[1]CBRO2015!B:AK,3,0)</f>
        <v>2330</v>
      </c>
      <c r="B1285" t="str">
        <f>VLOOKUP(C1285,[1]CBRO2015!B:AK,7,0)</f>
        <v>Thamnophilidae</v>
      </c>
      <c r="C1285" t="s">
        <v>385</v>
      </c>
      <c r="D1285">
        <v>1</v>
      </c>
      <c r="L1285" t="s">
        <v>495</v>
      </c>
      <c r="M1285" t="s">
        <v>331</v>
      </c>
      <c r="R1285" t="s">
        <v>511</v>
      </c>
      <c r="S1285" t="str">
        <f>VLOOKUP(C1285,[1]CBRO2015!B:AK,2,0)</f>
        <v>chocão-carijó</v>
      </c>
      <c r="T1285" t="str">
        <f>VLOOKUP(C1285,[1]CBRO2015!B:AK,25,0)</f>
        <v>H</v>
      </c>
      <c r="U1285" t="str">
        <f>VLOOKUP(C1285,[1]CBRO2015!B:AK,32,0)</f>
        <v>F</v>
      </c>
      <c r="V1285" t="str">
        <f>VLOOKUP(C1285,[1]CBRO2015!B:AK,33,0)</f>
        <v>MA</v>
      </c>
      <c r="W1285">
        <f>VLOOKUP(C1285,[1]CBRO2015!B:AK,34,0)</f>
        <v>0</v>
      </c>
      <c r="X1285">
        <f>VLOOKUP(C1285,[2]matriz_atualizada!A:AK,10,0)</f>
        <v>0</v>
      </c>
      <c r="Y1285" t="str">
        <f>VLOOKUP(C1285,[2]matriz_atualizada!A:AK,9,0)</f>
        <v>LC</v>
      </c>
    </row>
    <row r="1286" spans="1:26" hidden="1" x14ac:dyDescent="0.25">
      <c r="A1286">
        <f>VLOOKUP(C1286,[1]CBRO2015!B:AK,3,0)</f>
        <v>2334</v>
      </c>
      <c r="B1286" t="str">
        <f>VLOOKUP(C1286,[1]CBRO2015!B:AK,7,0)</f>
        <v>Thamnophilidae</v>
      </c>
      <c r="C1286" t="s">
        <v>386</v>
      </c>
      <c r="D1286">
        <v>1</v>
      </c>
      <c r="L1286" t="s">
        <v>495</v>
      </c>
      <c r="M1286" t="s">
        <v>331</v>
      </c>
      <c r="R1286" t="s">
        <v>511</v>
      </c>
      <c r="S1286" t="str">
        <f>VLOOKUP(C1286,[1]CBRO2015!B:AK,2,0)</f>
        <v>matracão</v>
      </c>
      <c r="T1286" t="str">
        <f>VLOOKUP(C1286,[1]CBRO2015!B:AK,25,0)</f>
        <v>M</v>
      </c>
      <c r="U1286" t="str">
        <f>VLOOKUP(C1286,[1]CBRO2015!B:AK,32,0)</f>
        <v>F</v>
      </c>
      <c r="V1286">
        <f>VLOOKUP(C1286,[1]CBRO2015!B:AK,33,0)</f>
        <v>0</v>
      </c>
      <c r="W1286">
        <f>VLOOKUP(C1286,[1]CBRO2015!B:AK,34,0)</f>
        <v>0</v>
      </c>
      <c r="X1286">
        <f>VLOOKUP(C1286,[2]matriz_atualizada!A:AK,10,0)</f>
        <v>0</v>
      </c>
      <c r="Y1286" t="str">
        <f>VLOOKUP(C1286,[2]matriz_atualizada!A:AK,9,0)</f>
        <v>LC</v>
      </c>
    </row>
    <row r="1287" spans="1:26" hidden="1" x14ac:dyDescent="0.25">
      <c r="A1287">
        <f>VLOOKUP(C1287,[1]CBRO2015!B:AK,3,0)</f>
        <v>2337</v>
      </c>
      <c r="B1287" t="str">
        <f>VLOOKUP(C1287,[1]CBRO2015!B:AK,7,0)</f>
        <v>Thamnophilidae</v>
      </c>
      <c r="C1287" t="s">
        <v>470</v>
      </c>
      <c r="D1287">
        <v>1</v>
      </c>
      <c r="L1287" t="s">
        <v>495</v>
      </c>
      <c r="M1287" t="s">
        <v>331</v>
      </c>
      <c r="R1287" t="s">
        <v>511</v>
      </c>
      <c r="S1287" t="str">
        <f>VLOOKUP(C1287,[1]CBRO2015!B:AK,2,0)</f>
        <v>borralhara-assobiadora</v>
      </c>
      <c r="T1287" t="str">
        <f>VLOOKUP(C1287,[1]CBRO2015!B:AK,25,0)</f>
        <v>M</v>
      </c>
      <c r="U1287" t="str">
        <f>VLOOKUP(C1287,[1]CBRO2015!B:AK,32,0)</f>
        <v>F</v>
      </c>
      <c r="V1287" t="str">
        <f>VLOOKUP(C1287,[1]CBRO2015!B:AK,33,0)</f>
        <v>MA</v>
      </c>
      <c r="W1287">
        <f>VLOOKUP(C1287,[1]CBRO2015!B:AK,34,0)</f>
        <v>0</v>
      </c>
      <c r="X1287">
        <f>VLOOKUP(C1287,[2]matriz_atualizada!A:AK,10,0)</f>
        <v>0</v>
      </c>
      <c r="Y1287" t="str">
        <f>VLOOKUP(C1287,[2]matriz_atualizada!A:AK,9,0)</f>
        <v>LC</v>
      </c>
    </row>
    <row r="1288" spans="1:26" hidden="1" x14ac:dyDescent="0.25">
      <c r="A1288">
        <f>VLOOKUP(C1288,[1]CBRO2015!B:AK,3,0)</f>
        <v>2355</v>
      </c>
      <c r="B1288" t="str">
        <f>VLOOKUP(C1288,[1]CBRO2015!B:AK,7,0)</f>
        <v>Thamnophilidae</v>
      </c>
      <c r="C1288" t="s">
        <v>498</v>
      </c>
      <c r="D1288">
        <v>1</v>
      </c>
      <c r="L1288" t="s">
        <v>495</v>
      </c>
      <c r="M1288" t="s">
        <v>331</v>
      </c>
      <c r="R1288" t="s">
        <v>511</v>
      </c>
      <c r="S1288" t="str">
        <f>VLOOKUP(C1288,[1]CBRO2015!B:AK,2,0)</f>
        <v>papa-formiga-de-grota</v>
      </c>
      <c r="T1288" t="str">
        <f>VLOOKUP(C1288,[1]CBRO2015!B:AK,25,0)</f>
        <v>M</v>
      </c>
      <c r="U1288" t="str">
        <f>VLOOKUP(C1288,[1]CBRO2015!B:AK,32,0)</f>
        <v>F</v>
      </c>
      <c r="V1288" t="str">
        <f>VLOOKUP(C1288,[1]CBRO2015!B:AK,33,0)</f>
        <v>MA</v>
      </c>
      <c r="W1288">
        <f>VLOOKUP(C1288,[1]CBRO2015!B:AK,34,0)</f>
        <v>0</v>
      </c>
      <c r="X1288">
        <f>VLOOKUP(C1288,[2]matriz_atualizada!A:AK,10,0)</f>
        <v>0</v>
      </c>
      <c r="Y1288" t="str">
        <f>VLOOKUP(C1288,[2]matriz_atualizada!A:AK,9,0)</f>
        <v>LC</v>
      </c>
    </row>
    <row r="1289" spans="1:26" hidden="1" x14ac:dyDescent="0.25">
      <c r="A1289">
        <f>VLOOKUP(C1289,[1]CBRO2015!B:AK,3,0)</f>
        <v>2424</v>
      </c>
      <c r="B1289" t="str">
        <f>VLOOKUP(C1289,[1]CBRO2015!B:AK,7,0)</f>
        <v>Thamnophilidae</v>
      </c>
      <c r="C1289" t="s">
        <v>471</v>
      </c>
      <c r="D1289">
        <v>1</v>
      </c>
      <c r="L1289" t="s">
        <v>495</v>
      </c>
      <c r="M1289" t="s">
        <v>331</v>
      </c>
      <c r="R1289" t="s">
        <v>511</v>
      </c>
      <c r="S1289" t="str">
        <f>VLOOKUP(C1289,[1]CBRO2015!B:AK,2,0)</f>
        <v>papa-taoca-do-sul</v>
      </c>
      <c r="T1289" t="str">
        <f>VLOOKUP(C1289,[1]CBRO2015!B:AK,25,0)</f>
        <v>M</v>
      </c>
      <c r="U1289" t="str">
        <f>VLOOKUP(C1289,[1]CBRO2015!B:AK,32,0)</f>
        <v>F</v>
      </c>
      <c r="V1289" t="str">
        <f>VLOOKUP(C1289,[1]CBRO2015!B:AK,33,0)</f>
        <v>MA</v>
      </c>
      <c r="W1289">
        <f>VLOOKUP(C1289,[1]CBRO2015!B:AK,34,0)</f>
        <v>0</v>
      </c>
      <c r="X1289">
        <f>VLOOKUP(C1289,[2]matriz_atualizada!A:AK,10,0)</f>
        <v>0</v>
      </c>
      <c r="Y1289" t="str">
        <f>VLOOKUP(C1289,[2]matriz_atualizada!A:AK,9,0)</f>
        <v>LC</v>
      </c>
    </row>
    <row r="1290" spans="1:26" hidden="1" x14ac:dyDescent="0.25">
      <c r="A1290">
        <f>VLOOKUP(C1290,[1]CBRO2015!B:AK,3,0)</f>
        <v>2467</v>
      </c>
      <c r="B1290" t="str">
        <f>VLOOKUP(C1290,[1]CBRO2015!B:AK,7,0)</f>
        <v>Thamnophilidae</v>
      </c>
      <c r="C1290" t="s">
        <v>499</v>
      </c>
      <c r="D1290">
        <v>1</v>
      </c>
      <c r="L1290" t="s">
        <v>495</v>
      </c>
      <c r="M1290" t="s">
        <v>331</v>
      </c>
      <c r="R1290" t="s">
        <v>511</v>
      </c>
      <c r="S1290" t="str">
        <f>VLOOKUP(C1290,[1]CBRO2015!B:AK,2,0)</f>
        <v>trovoada</v>
      </c>
      <c r="T1290" t="str">
        <f>VLOOKUP(C1290,[1]CBRO2015!B:AK,25,0)</f>
        <v>M</v>
      </c>
      <c r="U1290" t="str">
        <f>VLOOKUP(C1290,[1]CBRO2015!B:AK,32,0)</f>
        <v>F</v>
      </c>
      <c r="V1290" t="str">
        <f>VLOOKUP(C1290,[1]CBRO2015!B:AK,33,0)</f>
        <v>MA</v>
      </c>
      <c r="W1290">
        <f>VLOOKUP(C1290,[1]CBRO2015!B:AK,34,0)</f>
        <v>0</v>
      </c>
      <c r="X1290">
        <f>VLOOKUP(C1290,[2]matriz_atualizada!A:AK,10,0)</f>
        <v>0</v>
      </c>
      <c r="Y1290" t="str">
        <f>VLOOKUP(C1290,[2]matriz_atualizada!A:AK,9,0)</f>
        <v>LC</v>
      </c>
    </row>
    <row r="1291" spans="1:26" hidden="1" x14ac:dyDescent="0.25">
      <c r="A1291">
        <f>VLOOKUP(C1291,[1]CBRO2015!B:AK,3,0)</f>
        <v>2470</v>
      </c>
      <c r="B1291" t="str">
        <f>VLOOKUP(C1291,[1]CBRO2015!B:AK,7,0)</f>
        <v>Thamnophilidae</v>
      </c>
      <c r="C1291" t="s">
        <v>500</v>
      </c>
      <c r="D1291">
        <v>1</v>
      </c>
      <c r="L1291" t="s">
        <v>495</v>
      </c>
      <c r="M1291" t="s">
        <v>331</v>
      </c>
      <c r="R1291" t="s">
        <v>511</v>
      </c>
      <c r="S1291" t="str">
        <f>VLOOKUP(C1291,[1]CBRO2015!B:AK,2,0)</f>
        <v>choquinha-de-dorso-vermelho</v>
      </c>
      <c r="T1291" t="str">
        <f>VLOOKUP(C1291,[1]CBRO2015!B:AK,25,0)</f>
        <v>M</v>
      </c>
      <c r="U1291" t="str">
        <f>VLOOKUP(C1291,[1]CBRO2015!B:AK,32,0)</f>
        <v>F</v>
      </c>
      <c r="V1291" t="str">
        <f>VLOOKUP(C1291,[1]CBRO2015!B:AK,33,0)</f>
        <v>MA</v>
      </c>
      <c r="W1291">
        <f>VLOOKUP(C1291,[1]CBRO2015!B:AK,34,0)</f>
        <v>0</v>
      </c>
      <c r="X1291">
        <f>VLOOKUP(C1291,[2]matriz_atualizada!A:AK,10,0)</f>
        <v>0</v>
      </c>
      <c r="Y1291" t="str">
        <f>VLOOKUP(C1291,[2]matriz_atualizada!A:AK,9,0)</f>
        <v>NT</v>
      </c>
      <c r="Z1291">
        <v>1</v>
      </c>
    </row>
    <row r="1292" spans="1:26" hidden="1" x14ac:dyDescent="0.25">
      <c r="A1292">
        <f>VLOOKUP(C1292,[1]CBRO2015!B:AK,3,0)</f>
        <v>2471</v>
      </c>
      <c r="B1292" t="str">
        <f>VLOOKUP(C1292,[1]CBRO2015!B:AK,7,0)</f>
        <v>Thamnophilidae</v>
      </c>
      <c r="C1292" t="s">
        <v>472</v>
      </c>
      <c r="D1292">
        <v>1</v>
      </c>
      <c r="L1292" t="s">
        <v>495</v>
      </c>
      <c r="M1292" t="s">
        <v>331</v>
      </c>
      <c r="R1292" t="s">
        <v>511</v>
      </c>
      <c r="S1292" t="str">
        <f>VLOOKUP(C1292,[1]CBRO2015!B:AK,2,0)</f>
        <v>choquinha-carijó</v>
      </c>
      <c r="T1292" t="str">
        <f>VLOOKUP(C1292,[1]CBRO2015!B:AK,25,0)</f>
        <v>M</v>
      </c>
      <c r="U1292" t="str">
        <f>VLOOKUP(C1292,[1]CBRO2015!B:AK,32,0)</f>
        <v>F</v>
      </c>
      <c r="V1292" t="str">
        <f>VLOOKUP(C1292,[1]CBRO2015!B:AK,33,0)</f>
        <v>MA</v>
      </c>
      <c r="W1292">
        <f>VLOOKUP(C1292,[1]CBRO2015!B:AK,34,0)</f>
        <v>0</v>
      </c>
      <c r="X1292">
        <f>VLOOKUP(C1292,[2]matriz_atualizada!A:AK,10,0)</f>
        <v>0</v>
      </c>
      <c r="Y1292" t="str">
        <f>VLOOKUP(C1292,[2]matriz_atualizada!A:AK,9,0)</f>
        <v>LC</v>
      </c>
    </row>
    <row r="1293" spans="1:26" hidden="1" x14ac:dyDescent="0.25">
      <c r="A1293">
        <f>VLOOKUP(C1293,[1]CBRO2015!B:AK,3,0)</f>
        <v>2551</v>
      </c>
      <c r="B1293" t="str">
        <f>VLOOKUP(C1293,[1]CBRO2015!B:AK,7,0)</f>
        <v>Conopophagidae</v>
      </c>
      <c r="C1293" t="s">
        <v>202</v>
      </c>
      <c r="D1293">
        <v>1</v>
      </c>
      <c r="L1293" t="s">
        <v>495</v>
      </c>
      <c r="M1293" t="s">
        <v>331</v>
      </c>
      <c r="R1293" t="s">
        <v>511</v>
      </c>
      <c r="S1293" t="str">
        <f>VLOOKUP(C1293,[1]CBRO2015!B:AK,2,0)</f>
        <v>chupa-dente</v>
      </c>
      <c r="T1293" t="str">
        <f>VLOOKUP(C1293,[1]CBRO2015!B:AK,25,0)</f>
        <v>M</v>
      </c>
      <c r="U1293" t="str">
        <f>VLOOKUP(C1293,[1]CBRO2015!B:AK,32,0)</f>
        <v>F</v>
      </c>
      <c r="V1293" t="str">
        <f>VLOOKUP(C1293,[1]CBRO2015!B:AK,33,0)</f>
        <v>MA</v>
      </c>
      <c r="W1293">
        <f>VLOOKUP(C1293,[1]CBRO2015!B:AK,34,0)</f>
        <v>0</v>
      </c>
      <c r="X1293">
        <f>VLOOKUP(C1293,[2]matriz_atualizada!A:AK,10,0)</f>
        <v>0</v>
      </c>
      <c r="Y1293" t="str">
        <f>VLOOKUP(C1293,[2]matriz_atualizada!A:AK,9,0)</f>
        <v>LC</v>
      </c>
    </row>
    <row r="1294" spans="1:26" hidden="1" x14ac:dyDescent="0.25">
      <c r="A1294">
        <f>VLOOKUP(C1294,[1]CBRO2015!B:AK,3,0)</f>
        <v>2572</v>
      </c>
      <c r="B1294" t="str">
        <f>VLOOKUP(C1294,[1]CBRO2015!B:AK,7,0)</f>
        <v>Grallariidae</v>
      </c>
      <c r="C1294" t="s">
        <v>473</v>
      </c>
      <c r="D1294">
        <v>1</v>
      </c>
      <c r="L1294" t="s">
        <v>495</v>
      </c>
      <c r="M1294" t="s">
        <v>331</v>
      </c>
      <c r="R1294" t="s">
        <v>511</v>
      </c>
      <c r="S1294" t="str">
        <f>VLOOKUP(C1294,[1]CBRO2015!B:AK,2,0)</f>
        <v>tovacuçu</v>
      </c>
      <c r="T1294" t="str">
        <f>VLOOKUP(C1294,[1]CBRO2015!B:AK,25,0)</f>
        <v>H</v>
      </c>
      <c r="U1294" t="str">
        <f>VLOOKUP(C1294,[1]CBRO2015!B:AK,32,0)</f>
        <v>F</v>
      </c>
      <c r="V1294">
        <f>VLOOKUP(C1294,[1]CBRO2015!B:AK,33,0)</f>
        <v>0</v>
      </c>
      <c r="W1294">
        <f>VLOOKUP(C1294,[1]CBRO2015!B:AK,34,0)</f>
        <v>0</v>
      </c>
      <c r="X1294">
        <f>VLOOKUP(C1294,[2]matriz_atualizada!A:AK,10,0)</f>
        <v>0</v>
      </c>
      <c r="Y1294" t="str">
        <f>VLOOKUP(C1294,[2]matriz_atualizada!A:AK,9,0)</f>
        <v>LC</v>
      </c>
    </row>
    <row r="1295" spans="1:26" hidden="1" x14ac:dyDescent="0.25">
      <c r="A1295">
        <f>VLOOKUP(C1295,[1]CBRO2015!B:AK,3,0)</f>
        <v>2667</v>
      </c>
      <c r="B1295" t="str">
        <f>VLOOKUP(C1295,[1]CBRO2015!B:AK,7,0)</f>
        <v>Scleruridae</v>
      </c>
      <c r="C1295" t="s">
        <v>387</v>
      </c>
      <c r="D1295">
        <v>1</v>
      </c>
      <c r="L1295" t="s">
        <v>495</v>
      </c>
      <c r="M1295" t="s">
        <v>331</v>
      </c>
      <c r="R1295" t="s">
        <v>511</v>
      </c>
      <c r="S1295" t="str">
        <f>VLOOKUP(C1295,[1]CBRO2015!B:AK,2,0)</f>
        <v>vira-folha</v>
      </c>
      <c r="T1295" t="str">
        <f>VLOOKUP(C1295,[1]CBRO2015!B:AK,25,0)</f>
        <v>H</v>
      </c>
      <c r="U1295" t="str">
        <f>VLOOKUP(C1295,[1]CBRO2015!B:AK,32,0)</f>
        <v>F</v>
      </c>
      <c r="V1295" t="str">
        <f>VLOOKUP(C1295,[1]CBRO2015!B:AK,33,0)</f>
        <v>MA</v>
      </c>
      <c r="W1295">
        <f>VLOOKUP(C1295,[1]CBRO2015!B:AK,34,0)</f>
        <v>0</v>
      </c>
      <c r="X1295">
        <f>VLOOKUP(C1295,[2]matriz_atualizada!A:AK,10,0)</f>
        <v>0</v>
      </c>
      <c r="Y1295" t="str">
        <f>VLOOKUP(C1295,[2]matriz_atualizada!A:AK,9,0)</f>
        <v>LC</v>
      </c>
    </row>
    <row r="1296" spans="1:26" hidden="1" x14ac:dyDescent="0.25">
      <c r="A1296">
        <f>VLOOKUP(C1296,[1]CBRO2015!B:AK,3,0)</f>
        <v>2701</v>
      </c>
      <c r="B1296" t="str">
        <f>VLOOKUP(C1296,[1]CBRO2015!B:AK,7,0)</f>
        <v>Dendrocolaptidae</v>
      </c>
      <c r="C1296" t="s">
        <v>63</v>
      </c>
      <c r="D1296">
        <v>1</v>
      </c>
      <c r="L1296" t="s">
        <v>495</v>
      </c>
      <c r="M1296" t="s">
        <v>331</v>
      </c>
      <c r="R1296" t="s">
        <v>511</v>
      </c>
      <c r="S1296" t="str">
        <f>VLOOKUP(C1296,[1]CBRO2015!B:AK,2,0)</f>
        <v>arapaçu-verde</v>
      </c>
      <c r="T1296" t="str">
        <f>VLOOKUP(C1296,[1]CBRO2015!B:AK,25,0)</f>
        <v>M</v>
      </c>
      <c r="U1296" t="str">
        <f>VLOOKUP(C1296,[1]CBRO2015!B:AK,32,0)</f>
        <v>F</v>
      </c>
      <c r="V1296">
        <f>VLOOKUP(C1296,[1]CBRO2015!B:AK,33,0)</f>
        <v>0</v>
      </c>
      <c r="W1296">
        <f>VLOOKUP(C1296,[1]CBRO2015!B:AK,34,0)</f>
        <v>0</v>
      </c>
      <c r="X1296">
        <f>VLOOKUP(C1296,[2]matriz_atualizada!A:AK,10,0)</f>
        <v>0</v>
      </c>
      <c r="Y1296" t="str">
        <f>VLOOKUP(C1296,[2]matriz_atualizada!A:AK,9,0)</f>
        <v>LC</v>
      </c>
    </row>
    <row r="1297" spans="1:25" hidden="1" x14ac:dyDescent="0.25">
      <c r="A1297">
        <f>VLOOKUP(C1297,[1]CBRO2015!B:AK,3,0)</f>
        <v>2727</v>
      </c>
      <c r="B1297" t="str">
        <f>VLOOKUP(C1297,[1]CBRO2015!B:AK,7,0)</f>
        <v>Dendrocolaptidae</v>
      </c>
      <c r="C1297" t="s">
        <v>389</v>
      </c>
      <c r="D1297">
        <v>1</v>
      </c>
      <c r="L1297" t="s">
        <v>495</v>
      </c>
      <c r="M1297" t="s">
        <v>331</v>
      </c>
      <c r="R1297" t="s">
        <v>511</v>
      </c>
      <c r="S1297" t="str">
        <f>VLOOKUP(C1297,[1]CBRO2015!B:AK,2,0)</f>
        <v>arapaçu-rajado</v>
      </c>
      <c r="T1297" t="str">
        <f>VLOOKUP(C1297,[1]CBRO2015!B:AK,25,0)</f>
        <v>H</v>
      </c>
      <c r="U1297" t="str">
        <f>VLOOKUP(C1297,[1]CBRO2015!B:AK,32,0)</f>
        <v>F</v>
      </c>
      <c r="V1297" t="str">
        <f>VLOOKUP(C1297,[1]CBRO2015!B:AK,33,0)</f>
        <v>MA</v>
      </c>
      <c r="W1297">
        <f>VLOOKUP(C1297,[1]CBRO2015!B:AK,34,0)</f>
        <v>0</v>
      </c>
      <c r="X1297">
        <f>VLOOKUP(C1297,[2]matriz_atualizada!A:AK,10,0)</f>
        <v>0</v>
      </c>
      <c r="Y1297" t="str">
        <f>VLOOKUP(C1297,[2]matriz_atualizada!A:AK,9,0)</f>
        <v>LC</v>
      </c>
    </row>
    <row r="1298" spans="1:25" hidden="1" x14ac:dyDescent="0.25">
      <c r="A1298">
        <f>VLOOKUP(C1298,[1]CBRO2015!B:AK,3,0)</f>
        <v>2789</v>
      </c>
      <c r="B1298" t="str">
        <f>VLOOKUP(C1298,[1]CBRO2015!B:AK,7,0)</f>
        <v>Dendrocolaptidae</v>
      </c>
      <c r="C1298" t="s">
        <v>203</v>
      </c>
      <c r="D1298">
        <v>1</v>
      </c>
      <c r="L1298" t="s">
        <v>495</v>
      </c>
      <c r="M1298" t="s">
        <v>331</v>
      </c>
      <c r="R1298" t="s">
        <v>511</v>
      </c>
      <c r="S1298" t="str">
        <f>VLOOKUP(C1298,[1]CBRO2015!B:AK,2,0)</f>
        <v>arapaçu-de-cerrado</v>
      </c>
      <c r="T1298" t="str">
        <f>VLOOKUP(C1298,[1]CBRO2015!B:AK,25,0)</f>
        <v>M</v>
      </c>
      <c r="U1298" t="str">
        <f>VLOOKUP(C1298,[1]CBRO2015!B:AK,32,0)</f>
        <v>F</v>
      </c>
      <c r="V1298">
        <f>VLOOKUP(C1298,[1]CBRO2015!B:AK,33,0)</f>
        <v>0</v>
      </c>
      <c r="W1298">
        <f>VLOOKUP(C1298,[1]CBRO2015!B:AK,34,0)</f>
        <v>0</v>
      </c>
      <c r="X1298">
        <f>VLOOKUP(C1298,[2]matriz_atualizada!A:AK,10,0)</f>
        <v>0</v>
      </c>
      <c r="Y1298" t="str">
        <f>VLOOKUP(C1298,[2]matriz_atualizada!A:AK,9,0)</f>
        <v>LC</v>
      </c>
    </row>
    <row r="1299" spans="1:25" hidden="1" x14ac:dyDescent="0.25">
      <c r="A1299">
        <f>VLOOKUP(C1299,[1]CBRO2015!B:AK,3,0)</f>
        <v>2860</v>
      </c>
      <c r="B1299" t="str">
        <f>VLOOKUP(C1299,[1]CBRO2015!B:AK,7,0)</f>
        <v>Xenopidae</v>
      </c>
      <c r="C1299" t="s">
        <v>390</v>
      </c>
      <c r="D1299">
        <v>1</v>
      </c>
      <c r="L1299" t="s">
        <v>495</v>
      </c>
      <c r="M1299" t="s">
        <v>331</v>
      </c>
      <c r="R1299" t="s">
        <v>511</v>
      </c>
      <c r="S1299" t="str">
        <f>VLOOKUP(C1299,[1]CBRO2015!B:AK,2,0)</f>
        <v>bico-virado-carijó</v>
      </c>
      <c r="T1299" t="str">
        <f>VLOOKUP(C1299,[1]CBRO2015!B:AK,25,0)</f>
        <v>M</v>
      </c>
      <c r="U1299" t="str">
        <f>VLOOKUP(C1299,[1]CBRO2015!B:AK,32,0)</f>
        <v>F</v>
      </c>
      <c r="V1299">
        <f>VLOOKUP(C1299,[1]CBRO2015!B:AK,33,0)</f>
        <v>0</v>
      </c>
      <c r="W1299">
        <f>VLOOKUP(C1299,[1]CBRO2015!B:AK,34,0)</f>
        <v>0</v>
      </c>
      <c r="X1299">
        <f>VLOOKUP(C1299,[2]matriz_atualizada!A:AK,10,0)</f>
        <v>0</v>
      </c>
      <c r="Y1299">
        <f>VLOOKUP(C1299,[2]matriz_atualizada!A:AK,9,0)</f>
        <v>0</v>
      </c>
    </row>
    <row r="1300" spans="1:25" hidden="1" x14ac:dyDescent="0.25">
      <c r="A1300">
        <f>VLOOKUP(C1300,[1]CBRO2015!B:AK,3,0)</f>
        <v>2879</v>
      </c>
      <c r="B1300" t="str">
        <f>VLOOKUP(C1300,[1]CBRO2015!B:AK,7,0)</f>
        <v>Furnariidae</v>
      </c>
      <c r="C1300" s="4" t="s">
        <v>539</v>
      </c>
      <c r="D1300">
        <v>1</v>
      </c>
      <c r="L1300" t="s">
        <v>495</v>
      </c>
      <c r="M1300" t="s">
        <v>331</v>
      </c>
      <c r="R1300" t="s">
        <v>511</v>
      </c>
      <c r="S1300" t="str">
        <f>VLOOKUP(C1300,[1]CBRO2015!B:AK,2,0)</f>
        <v>casaca-de-couro-da-lama</v>
      </c>
      <c r="T1300" t="str">
        <f>VLOOKUP(C1300,[1]CBRO2015!B:AK,25,0)</f>
        <v>L</v>
      </c>
      <c r="U1300" t="str">
        <f>VLOOKUP(C1300,[1]CBRO2015!B:AK,32,0)</f>
        <v>F</v>
      </c>
      <c r="V1300">
        <f>VLOOKUP(C1300,[1]CBRO2015!B:AK,33,0)</f>
        <v>0</v>
      </c>
      <c r="W1300">
        <f>VLOOKUP(C1300,[1]CBRO2015!B:AK,34,0)</f>
        <v>0</v>
      </c>
      <c r="X1300">
        <f>VLOOKUP(C1300,[2]matriz_atualizada!A:AK,10,0)</f>
        <v>0</v>
      </c>
      <c r="Y1300" t="str">
        <f>VLOOKUP(C1300,[2]matriz_atualizada!A:AK,9,0)</f>
        <v>LC</v>
      </c>
    </row>
    <row r="1301" spans="1:25" hidden="1" x14ac:dyDescent="0.25">
      <c r="A1301">
        <f>VLOOKUP(C1301,[1]CBRO2015!B:AK,3,0)</f>
        <v>2889</v>
      </c>
      <c r="B1301" t="str">
        <f>VLOOKUP(C1301,[1]CBRO2015!B:AK,7,0)</f>
        <v>Furnariidae</v>
      </c>
      <c r="C1301" t="s">
        <v>204</v>
      </c>
      <c r="D1301">
        <v>1</v>
      </c>
      <c r="L1301" t="s">
        <v>495</v>
      </c>
      <c r="M1301" t="s">
        <v>331</v>
      </c>
      <c r="R1301" t="s">
        <v>511</v>
      </c>
      <c r="S1301" t="str">
        <f>VLOOKUP(C1301,[1]CBRO2015!B:AK,2,0)</f>
        <v>joão-de-barro</v>
      </c>
      <c r="T1301" t="str">
        <f>VLOOKUP(C1301,[1]CBRO2015!B:AK,25,0)</f>
        <v>L</v>
      </c>
      <c r="U1301" t="str">
        <f>VLOOKUP(C1301,[1]CBRO2015!B:AK,32,0)</f>
        <v>N</v>
      </c>
      <c r="V1301">
        <f>VLOOKUP(C1301,[1]CBRO2015!B:AK,33,0)</f>
        <v>0</v>
      </c>
      <c r="W1301">
        <f>VLOOKUP(C1301,[1]CBRO2015!B:AK,34,0)</f>
        <v>0</v>
      </c>
      <c r="X1301">
        <f>VLOOKUP(C1301,[2]matriz_atualizada!A:AK,10,0)</f>
        <v>0</v>
      </c>
      <c r="Y1301" t="str">
        <f>VLOOKUP(C1301,[2]matriz_atualizada!A:AK,9,0)</f>
        <v>LC</v>
      </c>
    </row>
    <row r="1302" spans="1:25" hidden="1" x14ac:dyDescent="0.25">
      <c r="A1302">
        <f>VLOOKUP(C1302,[1]CBRO2015!B:AK,3,0)</f>
        <v>2899</v>
      </c>
      <c r="B1302" t="str">
        <f>VLOOKUP(C1302,[1]CBRO2015!B:AK,7,0)</f>
        <v>Furnariidae</v>
      </c>
      <c r="C1302" t="s">
        <v>205</v>
      </c>
      <c r="D1302">
        <v>1</v>
      </c>
      <c r="L1302" t="s">
        <v>495</v>
      </c>
      <c r="M1302" t="s">
        <v>331</v>
      </c>
      <c r="R1302" t="s">
        <v>511</v>
      </c>
      <c r="S1302" t="str">
        <f>VLOOKUP(C1302,[1]CBRO2015!B:AK,2,0)</f>
        <v>joão-porca</v>
      </c>
      <c r="T1302" t="str">
        <f>VLOOKUP(C1302,[1]CBRO2015!B:AK,25,0)</f>
        <v>M</v>
      </c>
      <c r="U1302" t="str">
        <f>VLOOKUP(C1302,[1]CBRO2015!B:AK,32,0)</f>
        <v>F</v>
      </c>
      <c r="V1302">
        <f>VLOOKUP(C1302,[1]CBRO2015!B:AK,33,0)</f>
        <v>0</v>
      </c>
      <c r="W1302">
        <f>VLOOKUP(C1302,[1]CBRO2015!B:AK,34,0)</f>
        <v>0</v>
      </c>
      <c r="X1302">
        <f>VLOOKUP(C1302,[2]matriz_atualizada!A:AK,10,0)</f>
        <v>0</v>
      </c>
      <c r="Y1302" t="str">
        <f>VLOOKUP(C1302,[2]matriz_atualizada!A:AK,9,0)</f>
        <v>LC</v>
      </c>
    </row>
    <row r="1303" spans="1:25" hidden="1" x14ac:dyDescent="0.25">
      <c r="A1303">
        <f>VLOOKUP(C1303,[1]CBRO2015!B:AK,3,0)</f>
        <v>2960</v>
      </c>
      <c r="B1303" t="str">
        <f>VLOOKUP(C1303,[1]CBRO2015!B:AK,7,0)</f>
        <v>Furnariidae</v>
      </c>
      <c r="C1303" t="s">
        <v>501</v>
      </c>
      <c r="D1303">
        <v>1</v>
      </c>
      <c r="L1303" t="s">
        <v>495</v>
      </c>
      <c r="M1303" t="s">
        <v>331</v>
      </c>
      <c r="R1303" t="s">
        <v>511</v>
      </c>
      <c r="S1303" t="str">
        <f>VLOOKUP(C1303,[1]CBRO2015!B:AK,2,0)</f>
        <v>trepadorzinho</v>
      </c>
      <c r="T1303" t="str">
        <f>VLOOKUP(C1303,[1]CBRO2015!B:AK,25,0)</f>
        <v>H</v>
      </c>
      <c r="U1303" t="str">
        <f>VLOOKUP(C1303,[1]CBRO2015!B:AK,32,0)</f>
        <v>F</v>
      </c>
      <c r="V1303" t="str">
        <f>VLOOKUP(C1303,[1]CBRO2015!B:AK,33,0)</f>
        <v>MA</v>
      </c>
      <c r="W1303">
        <f>VLOOKUP(C1303,[1]CBRO2015!B:AK,34,0)</f>
        <v>0</v>
      </c>
      <c r="X1303">
        <f>VLOOKUP(C1303,[2]matriz_atualizada!A:AK,10,0)</f>
        <v>0</v>
      </c>
      <c r="Y1303" t="str">
        <f>VLOOKUP(C1303,[2]matriz_atualizada!A:AK,9,0)</f>
        <v>LC</v>
      </c>
    </row>
    <row r="1304" spans="1:25" hidden="1" x14ac:dyDescent="0.25">
      <c r="A1304">
        <f>VLOOKUP(C1304,[1]CBRO2015!B:AK,3,0)</f>
        <v>2953</v>
      </c>
      <c r="B1304" t="str">
        <f>VLOOKUP(C1304,[1]CBRO2015!B:AK,7,0)</f>
        <v>Furnariidae</v>
      </c>
      <c r="C1304" t="s">
        <v>476</v>
      </c>
      <c r="D1304">
        <v>1</v>
      </c>
      <c r="L1304" t="s">
        <v>495</v>
      </c>
      <c r="M1304" t="s">
        <v>331</v>
      </c>
      <c r="R1304" t="s">
        <v>511</v>
      </c>
      <c r="S1304" t="str">
        <f>VLOOKUP(C1304,[1]CBRO2015!B:AK,2,0)</f>
        <v>limpa-folha-coroado</v>
      </c>
      <c r="T1304" t="str">
        <f>VLOOKUP(C1304,[1]CBRO2015!B:AK,25,0)</f>
        <v>H</v>
      </c>
      <c r="U1304" t="str">
        <f>VLOOKUP(C1304,[1]CBRO2015!B:AK,32,0)</f>
        <v>F</v>
      </c>
      <c r="V1304" t="str">
        <f>VLOOKUP(C1304,[1]CBRO2015!B:AK,33,0)</f>
        <v>MA</v>
      </c>
      <c r="W1304">
        <f>VLOOKUP(C1304,[1]CBRO2015!B:AK,34,0)</f>
        <v>0</v>
      </c>
      <c r="X1304">
        <f>VLOOKUP(C1304,[2]matriz_atualizada!A:AK,10,0)</f>
        <v>0</v>
      </c>
      <c r="Y1304" t="str">
        <f>VLOOKUP(C1304,[2]matriz_atualizada!A:AK,9,0)</f>
        <v>LC</v>
      </c>
    </row>
    <row r="1305" spans="1:25" hidden="1" x14ac:dyDescent="0.25">
      <c r="A1305">
        <f>VLOOKUP(C1305,[1]CBRO2015!B:AK,3,0)</f>
        <v>2954</v>
      </c>
      <c r="B1305" t="str">
        <f>VLOOKUP(C1305,[1]CBRO2015!B:AK,7,0)</f>
        <v>Furnariidae</v>
      </c>
      <c r="C1305" t="s">
        <v>392</v>
      </c>
      <c r="D1305">
        <v>1</v>
      </c>
      <c r="L1305" t="s">
        <v>495</v>
      </c>
      <c r="M1305" t="s">
        <v>331</v>
      </c>
      <c r="R1305" t="s">
        <v>511</v>
      </c>
      <c r="S1305" t="str">
        <f>VLOOKUP(C1305,[1]CBRO2015!B:AK,2,0)</f>
        <v>limpa-folha-de-testa-baia</v>
      </c>
      <c r="T1305" t="str">
        <f>VLOOKUP(C1305,[1]CBRO2015!B:AK,25,0)</f>
        <v>M</v>
      </c>
      <c r="U1305" t="str">
        <f>VLOOKUP(C1305,[1]CBRO2015!B:AK,32,0)</f>
        <v>F</v>
      </c>
      <c r="V1305">
        <f>VLOOKUP(C1305,[1]CBRO2015!B:AK,33,0)</f>
        <v>0</v>
      </c>
      <c r="W1305">
        <f>VLOOKUP(C1305,[1]CBRO2015!B:AK,34,0)</f>
        <v>0</v>
      </c>
      <c r="X1305" t="e">
        <f>VLOOKUP(C1305,[2]matriz_atualizada!A:AK,10,0)</f>
        <v>#N/A</v>
      </c>
      <c r="Y1305" t="e">
        <f>VLOOKUP(C1305,[2]matriz_atualizada!A:AK,9,0)</f>
        <v>#N/A</v>
      </c>
    </row>
    <row r="1306" spans="1:25" hidden="1" x14ac:dyDescent="0.25">
      <c r="A1306">
        <f>VLOOKUP(C1306,[1]CBRO2015!B:AK,3,0)</f>
        <v>2906</v>
      </c>
      <c r="B1306" t="str">
        <f>VLOOKUP(C1306,[1]CBRO2015!B:AK,7,0)</f>
        <v>Furnariidae</v>
      </c>
      <c r="C1306" t="s">
        <v>206</v>
      </c>
      <c r="D1306">
        <v>1</v>
      </c>
      <c r="L1306" t="s">
        <v>495</v>
      </c>
      <c r="M1306" t="s">
        <v>331</v>
      </c>
      <c r="R1306" t="s">
        <v>511</v>
      </c>
      <c r="S1306" t="str">
        <f>VLOOKUP(C1306,[1]CBRO2015!B:AK,2,0)</f>
        <v>cisqueiro-do-rio</v>
      </c>
      <c r="T1306" t="str">
        <f>VLOOKUP(C1306,[1]CBRO2015!B:AK,25,0)</f>
        <v>M</v>
      </c>
      <c r="U1306" t="str">
        <f>VLOOKUP(C1306,[1]CBRO2015!B:AK,32,0)</f>
        <v>F</v>
      </c>
      <c r="V1306">
        <f>VLOOKUP(C1306,[1]CBRO2015!B:AK,33,0)</f>
        <v>0</v>
      </c>
      <c r="W1306">
        <f>VLOOKUP(C1306,[1]CBRO2015!B:AK,34,0)</f>
        <v>0</v>
      </c>
      <c r="X1306">
        <f>VLOOKUP(C1306,[2]matriz_atualizada!A:AK,10,0)</f>
        <v>0</v>
      </c>
      <c r="Y1306" t="str">
        <f>VLOOKUP(C1306,[2]matriz_atualizada!A:AK,9,0)</f>
        <v>LC</v>
      </c>
    </row>
    <row r="1307" spans="1:25" hidden="1" x14ac:dyDescent="0.25">
      <c r="A1307">
        <f>VLOOKUP(C1307,[1]CBRO2015!B:AK,3,0)</f>
        <v>2929</v>
      </c>
      <c r="B1307" t="str">
        <f>VLOOKUP(C1307,[1]CBRO2015!B:AK,7,0)</f>
        <v>Furnariidae</v>
      </c>
      <c r="C1307" t="s">
        <v>68</v>
      </c>
      <c r="D1307">
        <v>1</v>
      </c>
      <c r="L1307" t="s">
        <v>495</v>
      </c>
      <c r="M1307" t="s">
        <v>331</v>
      </c>
      <c r="R1307" t="s">
        <v>511</v>
      </c>
      <c r="S1307" t="str">
        <f>VLOOKUP(C1307,[1]CBRO2015!B:AK,2,0)</f>
        <v>barranqueiro-de-olho-branco</v>
      </c>
      <c r="T1307" t="str">
        <f>VLOOKUP(C1307,[1]CBRO2015!B:AK,25,0)</f>
        <v>M</v>
      </c>
      <c r="U1307" t="str">
        <f>VLOOKUP(C1307,[1]CBRO2015!B:AK,32,0)</f>
        <v>F</v>
      </c>
      <c r="V1307" t="str">
        <f>VLOOKUP(C1307,[1]CBRO2015!B:AK,33,0)</f>
        <v>MA</v>
      </c>
      <c r="W1307">
        <f>VLOOKUP(C1307,[1]CBRO2015!B:AK,34,0)</f>
        <v>0</v>
      </c>
      <c r="X1307">
        <f>VLOOKUP(C1307,[2]matriz_atualizada!A:AK,10,0)</f>
        <v>0</v>
      </c>
      <c r="Y1307" t="str">
        <f>VLOOKUP(C1307,[2]matriz_atualizada!A:AK,9,0)</f>
        <v>LC</v>
      </c>
    </row>
    <row r="1308" spans="1:25" hidden="1" x14ac:dyDescent="0.25">
      <c r="A1308">
        <f>VLOOKUP(C1308,[1]CBRO2015!B:AK,3,0)</f>
        <v>2999</v>
      </c>
      <c r="B1308" t="str">
        <f>VLOOKUP(C1308,[1]CBRO2015!B:AK,7,0)</f>
        <v>Furnariidae</v>
      </c>
      <c r="C1308" t="s">
        <v>207</v>
      </c>
      <c r="D1308">
        <v>1</v>
      </c>
      <c r="L1308" t="s">
        <v>495</v>
      </c>
      <c r="M1308" t="s">
        <v>331</v>
      </c>
      <c r="R1308" t="s">
        <v>511</v>
      </c>
      <c r="S1308" t="str">
        <f>VLOOKUP(C1308,[1]CBRO2015!B:AK,2,0)</f>
        <v>joão-botina-do-brejo</v>
      </c>
      <c r="T1308" t="str">
        <f>VLOOKUP(C1308,[1]CBRO2015!B:AK,25,0)</f>
        <v>M</v>
      </c>
      <c r="U1308" t="str">
        <f>VLOOKUP(C1308,[1]CBRO2015!B:AK,32,0)</f>
        <v>F</v>
      </c>
      <c r="V1308" t="str">
        <f>VLOOKUP(C1308,[1]CBRO2015!B:AK,33,0)</f>
        <v>MA</v>
      </c>
      <c r="W1308">
        <f>VLOOKUP(C1308,[1]CBRO2015!B:AK,34,0)</f>
        <v>0</v>
      </c>
      <c r="X1308">
        <f>VLOOKUP(C1308,[2]matriz_atualizada!A:AK,10,0)</f>
        <v>0</v>
      </c>
      <c r="Y1308" t="str">
        <f>VLOOKUP(C1308,[2]matriz_atualizada!A:AK,9,0)</f>
        <v>LC</v>
      </c>
    </row>
    <row r="1309" spans="1:25" hidden="1" x14ac:dyDescent="0.25">
      <c r="A1309">
        <f>VLOOKUP(C1309,[1]CBRO2015!B:AK,3,0)</f>
        <v>3072</v>
      </c>
      <c r="B1309" t="str">
        <f>VLOOKUP(C1309,[1]CBRO2015!B:AK,7,0)</f>
        <v>Furnariidae</v>
      </c>
      <c r="C1309" t="s">
        <v>208</v>
      </c>
      <c r="D1309">
        <v>1</v>
      </c>
      <c r="L1309" t="s">
        <v>495</v>
      </c>
      <c r="M1309" t="s">
        <v>331</v>
      </c>
      <c r="R1309" t="s">
        <v>511</v>
      </c>
      <c r="S1309" t="str">
        <f>VLOOKUP(C1309,[1]CBRO2015!B:AK,2,0)</f>
        <v>arredio-do-rio</v>
      </c>
      <c r="T1309" t="str">
        <f>VLOOKUP(C1309,[1]CBRO2015!B:AK,25,0)</f>
        <v>M</v>
      </c>
      <c r="U1309" t="str">
        <f>VLOOKUP(C1309,[1]CBRO2015!B:AK,32,0)</f>
        <v>F</v>
      </c>
      <c r="V1309">
        <f>VLOOKUP(C1309,[1]CBRO2015!B:AK,33,0)</f>
        <v>0</v>
      </c>
      <c r="W1309">
        <f>VLOOKUP(C1309,[1]CBRO2015!B:AK,34,0)</f>
        <v>0</v>
      </c>
      <c r="X1309">
        <f>VLOOKUP(C1309,[2]matriz_atualizada!A:AK,10,0)</f>
        <v>0</v>
      </c>
      <c r="Y1309" t="str">
        <f>VLOOKUP(C1309,[2]matriz_atualizada!A:AK,9,0)</f>
        <v>LC</v>
      </c>
    </row>
    <row r="1310" spans="1:25" hidden="1" x14ac:dyDescent="0.25">
      <c r="A1310">
        <f>VLOOKUP(C1310,[1]CBRO2015!B:AK,3,0)</f>
        <v>3081</v>
      </c>
      <c r="B1310" t="str">
        <f>VLOOKUP(C1310,[1]CBRO2015!B:AK,7,0)</f>
        <v>Furnariidae</v>
      </c>
      <c r="C1310" t="s">
        <v>209</v>
      </c>
      <c r="D1310">
        <v>1</v>
      </c>
      <c r="L1310" t="s">
        <v>495</v>
      </c>
      <c r="M1310" t="s">
        <v>331</v>
      </c>
      <c r="R1310" t="s">
        <v>511</v>
      </c>
      <c r="S1310" t="str">
        <f>VLOOKUP(C1310,[1]CBRO2015!B:AK,2,0)</f>
        <v>arredio-pálido</v>
      </c>
      <c r="T1310" t="str">
        <f>VLOOKUP(C1310,[1]CBRO2015!B:AK,25,0)</f>
        <v>M</v>
      </c>
      <c r="U1310" t="str">
        <f>VLOOKUP(C1310,[1]CBRO2015!B:AK,32,0)</f>
        <v>F</v>
      </c>
      <c r="V1310" t="str">
        <f>VLOOKUP(C1310,[1]CBRO2015!B:AK,33,0)</f>
        <v>MA</v>
      </c>
      <c r="W1310">
        <f>VLOOKUP(C1310,[1]CBRO2015!B:AK,34,0)</f>
        <v>0</v>
      </c>
      <c r="X1310">
        <f>VLOOKUP(C1310,[2]matriz_atualizada!A:AK,10,0)</f>
        <v>0</v>
      </c>
      <c r="Y1310" t="str">
        <f>VLOOKUP(C1310,[2]matriz_atualizada!A:AK,9,0)</f>
        <v>LC</v>
      </c>
    </row>
    <row r="1311" spans="1:25" hidden="1" x14ac:dyDescent="0.25">
      <c r="A1311">
        <f>VLOOKUP(C1311,[1]CBRO2015!B:AK,3,0)</f>
        <v>3012</v>
      </c>
      <c r="B1311" t="str">
        <f>VLOOKUP(C1311,[1]CBRO2015!B:AK,7,0)</f>
        <v>Furnariidae</v>
      </c>
      <c r="C1311" t="s">
        <v>90</v>
      </c>
      <c r="D1311">
        <v>1</v>
      </c>
      <c r="L1311" t="s">
        <v>495</v>
      </c>
      <c r="M1311" t="s">
        <v>331</v>
      </c>
      <c r="R1311" t="s">
        <v>511</v>
      </c>
      <c r="S1311" t="str">
        <f>VLOOKUP(C1311,[1]CBRO2015!B:AK,2,0)</f>
        <v>curutié</v>
      </c>
      <c r="T1311" t="str">
        <f>VLOOKUP(C1311,[1]CBRO2015!B:AK,25,0)</f>
        <v>L</v>
      </c>
      <c r="U1311" t="str">
        <f>VLOOKUP(C1311,[1]CBRO2015!B:AK,32,0)</f>
        <v>F</v>
      </c>
      <c r="V1311">
        <f>VLOOKUP(C1311,[1]CBRO2015!B:AK,33,0)</f>
        <v>0</v>
      </c>
      <c r="W1311">
        <f>VLOOKUP(C1311,[1]CBRO2015!B:AK,34,0)</f>
        <v>0</v>
      </c>
      <c r="X1311">
        <f>VLOOKUP(C1311,[2]matriz_atualizada!A:AK,10,0)</f>
        <v>0</v>
      </c>
      <c r="Y1311" t="str">
        <f>VLOOKUP(C1311,[2]matriz_atualizada!A:AK,9,0)</f>
        <v>LC</v>
      </c>
    </row>
    <row r="1312" spans="1:25" hidden="1" x14ac:dyDescent="0.25">
      <c r="A1312">
        <f>VLOOKUP(C1312,[1]CBRO2015!B:AK,3,0)</f>
        <v>3024</v>
      </c>
      <c r="B1312" t="str">
        <f>VLOOKUP(C1312,[1]CBRO2015!B:AK,7,0)</f>
        <v>Furnariidae</v>
      </c>
      <c r="C1312" t="s">
        <v>477</v>
      </c>
      <c r="D1312">
        <v>1</v>
      </c>
      <c r="L1312" t="s">
        <v>495</v>
      </c>
      <c r="M1312" t="s">
        <v>331</v>
      </c>
      <c r="R1312" t="s">
        <v>511</v>
      </c>
      <c r="S1312" t="str">
        <f>VLOOKUP(C1312,[1]CBRO2015!B:AK,2,0)</f>
        <v>pi-puí</v>
      </c>
      <c r="T1312" t="str">
        <f>VLOOKUP(C1312,[1]CBRO2015!B:AK,25,0)</f>
        <v>M</v>
      </c>
      <c r="U1312" t="str">
        <f>VLOOKUP(C1312,[1]CBRO2015!B:AK,32,0)</f>
        <v>F</v>
      </c>
      <c r="V1312">
        <f>VLOOKUP(C1312,[1]CBRO2015!B:AK,33,0)</f>
        <v>0</v>
      </c>
      <c r="W1312">
        <f>VLOOKUP(C1312,[1]CBRO2015!B:AK,34,0)</f>
        <v>0</v>
      </c>
      <c r="X1312">
        <f>VLOOKUP(C1312,[2]matriz_atualizada!A:AK,10,0)</f>
        <v>0</v>
      </c>
      <c r="Y1312" t="str">
        <f>VLOOKUP(C1312,[2]matriz_atualizada!A:AK,9,0)</f>
        <v>LC</v>
      </c>
    </row>
    <row r="1313" spans="1:26" hidden="1" x14ac:dyDescent="0.25">
      <c r="A1313">
        <f>VLOOKUP(C1313,[1]CBRO2015!B:AK,3,0)</f>
        <v>3021</v>
      </c>
      <c r="B1313" t="str">
        <f>VLOOKUP(C1313,[1]CBRO2015!B:AK,7,0)</f>
        <v>Furnariidae</v>
      </c>
      <c r="C1313" t="s">
        <v>529</v>
      </c>
      <c r="D1313">
        <v>1</v>
      </c>
      <c r="L1313" t="s">
        <v>495</v>
      </c>
      <c r="M1313" t="s">
        <v>331</v>
      </c>
      <c r="R1313" t="s">
        <v>511</v>
      </c>
      <c r="S1313" t="str">
        <f>VLOOKUP(C1313,[1]CBRO2015!B:AK,2,0)</f>
        <v>pichororé</v>
      </c>
      <c r="T1313" t="str">
        <f>VLOOKUP(C1313,[1]CBRO2015!B:AK,25,0)</f>
        <v>M</v>
      </c>
      <c r="U1313" t="str">
        <f>VLOOKUP(C1313,[1]CBRO2015!B:AK,32,0)</f>
        <v>F</v>
      </c>
      <c r="V1313" t="str">
        <f>VLOOKUP(C1313,[1]CBRO2015!B:AK,33,0)</f>
        <v>MA</v>
      </c>
      <c r="W1313">
        <f>VLOOKUP(C1313,[1]CBRO2015!B:AK,34,0)</f>
        <v>0</v>
      </c>
      <c r="X1313">
        <f>VLOOKUP(C1313,[2]matriz_atualizada!A:AK,10,0)</f>
        <v>0</v>
      </c>
      <c r="Y1313" t="str">
        <f>VLOOKUP(C1313,[2]matriz_atualizada!A:AK,9,0)</f>
        <v>LC</v>
      </c>
    </row>
    <row r="1314" spans="1:26" hidden="1" x14ac:dyDescent="0.25">
      <c r="A1314">
        <f>VLOOKUP(C1314,[1]CBRO2015!B:AK,3,0)</f>
        <v>3034</v>
      </c>
      <c r="B1314" t="str">
        <f>VLOOKUP(C1314,[1]CBRO2015!B:AK,7,0)</f>
        <v>Furnariidae</v>
      </c>
      <c r="C1314" t="s">
        <v>210</v>
      </c>
      <c r="D1314">
        <v>1</v>
      </c>
      <c r="L1314" t="s">
        <v>495</v>
      </c>
      <c r="M1314" t="s">
        <v>331</v>
      </c>
      <c r="R1314" t="s">
        <v>511</v>
      </c>
      <c r="S1314" t="str">
        <f>VLOOKUP(C1314,[1]CBRO2015!B:AK,2,0)</f>
        <v>joão-teneném</v>
      </c>
      <c r="T1314" t="str">
        <f>VLOOKUP(C1314,[1]CBRO2015!B:AK,25,0)</f>
        <v>L</v>
      </c>
      <c r="U1314" t="str">
        <f>VLOOKUP(C1314,[1]CBRO2015!B:AK,32,0)</f>
        <v>N</v>
      </c>
      <c r="V1314">
        <f>VLOOKUP(C1314,[1]CBRO2015!B:AK,33,0)</f>
        <v>0</v>
      </c>
      <c r="W1314">
        <f>VLOOKUP(C1314,[1]CBRO2015!B:AK,34,0)</f>
        <v>0</v>
      </c>
      <c r="X1314">
        <f>VLOOKUP(C1314,[2]matriz_atualizada!A:AK,10,0)</f>
        <v>0</v>
      </c>
      <c r="Y1314" t="str">
        <f>VLOOKUP(C1314,[2]matriz_atualizada!A:AK,9,0)</f>
        <v>LC</v>
      </c>
    </row>
    <row r="1315" spans="1:26" hidden="1" x14ac:dyDescent="0.25">
      <c r="A1315">
        <f>VLOOKUP(C1315,[1]CBRO2015!B:AK,3,0)</f>
        <v>3025</v>
      </c>
      <c r="B1315" t="str">
        <f>VLOOKUP(C1315,[1]CBRO2015!B:AK,7,0)</f>
        <v>Furnariidae</v>
      </c>
      <c r="C1315" t="s">
        <v>212</v>
      </c>
      <c r="D1315">
        <v>1</v>
      </c>
      <c r="L1315" t="s">
        <v>495</v>
      </c>
      <c r="M1315" t="s">
        <v>331</v>
      </c>
      <c r="R1315" t="s">
        <v>511</v>
      </c>
      <c r="S1315" t="str">
        <f>VLOOKUP(C1315,[1]CBRO2015!B:AK,2,0)</f>
        <v>petrim</v>
      </c>
      <c r="T1315" t="str">
        <f>VLOOKUP(C1315,[1]CBRO2015!B:AK,25,0)</f>
        <v>L</v>
      </c>
      <c r="U1315" t="str">
        <f>VLOOKUP(C1315,[1]CBRO2015!B:AK,32,0)</f>
        <v>F</v>
      </c>
      <c r="V1315">
        <f>VLOOKUP(C1315,[1]CBRO2015!B:AK,33,0)</f>
        <v>0</v>
      </c>
      <c r="W1315">
        <f>VLOOKUP(C1315,[1]CBRO2015!B:AK,34,0)</f>
        <v>0</v>
      </c>
      <c r="X1315">
        <f>VLOOKUP(C1315,[2]matriz_atualizada!A:AK,10,0)</f>
        <v>0</v>
      </c>
      <c r="Y1315" t="str">
        <f>VLOOKUP(C1315,[2]matriz_atualizada!A:AK,9,0)</f>
        <v>LC</v>
      </c>
    </row>
    <row r="1316" spans="1:26" hidden="1" x14ac:dyDescent="0.25">
      <c r="A1316">
        <f>VLOOKUP(C1316,[1]CBRO2015!B:AK,3,0)</f>
        <v>3106</v>
      </c>
      <c r="B1316" t="str">
        <f>VLOOKUP(C1316,[1]CBRO2015!B:AK,7,0)</f>
        <v>Pipridae</v>
      </c>
      <c r="C1316" t="s">
        <v>478</v>
      </c>
      <c r="D1316">
        <v>1</v>
      </c>
      <c r="L1316" t="s">
        <v>495</v>
      </c>
      <c r="M1316" t="s">
        <v>331</v>
      </c>
      <c r="R1316" t="s">
        <v>511</v>
      </c>
      <c r="S1316" t="str">
        <f>VLOOKUP(C1316,[1]CBRO2015!B:AK,2,0)</f>
        <v>fruxu</v>
      </c>
      <c r="T1316" t="str">
        <f>VLOOKUP(C1316,[1]CBRO2015!B:AK,25,0)</f>
        <v>M</v>
      </c>
      <c r="U1316" t="str">
        <f>VLOOKUP(C1316,[1]CBRO2015!B:AK,32,0)</f>
        <v>F</v>
      </c>
      <c r="V1316">
        <f>VLOOKUP(C1316,[1]CBRO2015!B:AK,33,0)</f>
        <v>1</v>
      </c>
      <c r="W1316">
        <f>VLOOKUP(C1316,[1]CBRO2015!B:AK,34,0)</f>
        <v>0</v>
      </c>
      <c r="X1316">
        <f>VLOOKUP(C1316,[2]matriz_atualizada!A:AK,10,0)</f>
        <v>0</v>
      </c>
      <c r="Y1316" t="str">
        <f>VLOOKUP(C1316,[2]matriz_atualizada!A:AK,9,0)</f>
        <v>LC</v>
      </c>
    </row>
    <row r="1317" spans="1:26" hidden="1" x14ac:dyDescent="0.25">
      <c r="A1317">
        <f>VLOOKUP(C1317,[1]CBRO2015!B:AK,3,0)</f>
        <v>3179</v>
      </c>
      <c r="B1317" t="str">
        <f>VLOOKUP(C1317,[1]CBRO2015!B:AK,7,0)</f>
        <v>Pipridae</v>
      </c>
      <c r="C1317" t="s">
        <v>479</v>
      </c>
      <c r="D1317">
        <v>1</v>
      </c>
      <c r="L1317" t="s">
        <v>495</v>
      </c>
      <c r="M1317" t="s">
        <v>331</v>
      </c>
      <c r="R1317" t="s">
        <v>511</v>
      </c>
      <c r="S1317" t="str">
        <f>VLOOKUP(C1317,[1]CBRO2015!B:AK,2,0)</f>
        <v>tangarazinho</v>
      </c>
      <c r="T1317" t="str">
        <f>VLOOKUP(C1317,[1]CBRO2015!B:AK,25,0)</f>
        <v>M</v>
      </c>
      <c r="U1317" t="str">
        <f>VLOOKUP(C1317,[1]CBRO2015!B:AK,32,0)</f>
        <v>F</v>
      </c>
      <c r="V1317" t="str">
        <f>VLOOKUP(C1317,[1]CBRO2015!B:AK,33,0)</f>
        <v>MA</v>
      </c>
      <c r="W1317">
        <f>VLOOKUP(C1317,[1]CBRO2015!B:AK,34,0)</f>
        <v>0</v>
      </c>
      <c r="X1317">
        <f>VLOOKUP(C1317,[2]matriz_atualizada!A:AK,10,0)</f>
        <v>0</v>
      </c>
      <c r="Y1317" t="str">
        <f>VLOOKUP(C1317,[2]matriz_atualizada!A:AK,9,0)</f>
        <v>LC</v>
      </c>
    </row>
    <row r="1318" spans="1:26" hidden="1" x14ac:dyDescent="0.25">
      <c r="A1318">
        <f>VLOOKUP(C1318,[1]CBRO2015!B:AK,3,0)</f>
        <v>3186</v>
      </c>
      <c r="B1318" t="str">
        <f>VLOOKUP(C1318,[1]CBRO2015!B:AK,7,0)</f>
        <v>Pipridae</v>
      </c>
      <c r="C1318" t="s">
        <v>50</v>
      </c>
      <c r="D1318">
        <v>1</v>
      </c>
      <c r="L1318" t="s">
        <v>495</v>
      </c>
      <c r="M1318" t="s">
        <v>331</v>
      </c>
      <c r="R1318" t="s">
        <v>511</v>
      </c>
      <c r="S1318" t="str">
        <f>VLOOKUP(C1318,[1]CBRO2015!B:AK,2,0)</f>
        <v>tangará</v>
      </c>
      <c r="T1318" t="str">
        <f>VLOOKUP(C1318,[1]CBRO2015!B:AK,25,0)</f>
        <v>L</v>
      </c>
      <c r="U1318" t="str">
        <f>VLOOKUP(C1318,[1]CBRO2015!B:AK,32,0)</f>
        <v>F</v>
      </c>
      <c r="V1318" t="str">
        <f>VLOOKUP(C1318,[1]CBRO2015!B:AK,33,0)</f>
        <v>MA</v>
      </c>
      <c r="W1318">
        <f>VLOOKUP(C1318,[1]CBRO2015!B:AK,34,0)</f>
        <v>0</v>
      </c>
      <c r="X1318">
        <f>VLOOKUP(C1318,[2]matriz_atualizada!A:AK,10,0)</f>
        <v>0</v>
      </c>
      <c r="Y1318" t="str">
        <f>VLOOKUP(C1318,[2]matriz_atualizada!A:AK,9,0)</f>
        <v>LC</v>
      </c>
    </row>
    <row r="1319" spans="1:26" hidden="1" x14ac:dyDescent="0.25">
      <c r="A1319">
        <f>VLOOKUP(C1319,[1]CBRO2015!B:AK,3,0)</f>
        <v>3316</v>
      </c>
      <c r="B1319" t="str">
        <f>VLOOKUP(C1319,[1]CBRO2015!B:AK,7,0)</f>
        <v>Cotingidae</v>
      </c>
      <c r="C1319" t="s">
        <v>395</v>
      </c>
      <c r="D1319">
        <v>1</v>
      </c>
      <c r="L1319" t="s">
        <v>495</v>
      </c>
      <c r="M1319" t="s">
        <v>331</v>
      </c>
      <c r="R1319" t="s">
        <v>511</v>
      </c>
      <c r="S1319" t="str">
        <f>VLOOKUP(C1319,[1]CBRO2015!B:AK,2,0)</f>
        <v>pavó</v>
      </c>
      <c r="T1319" t="str">
        <f>VLOOKUP(C1319,[1]CBRO2015!B:AK,25,0)</f>
        <v>M</v>
      </c>
      <c r="U1319" t="str">
        <f>VLOOKUP(C1319,[1]CBRO2015!B:AK,32,0)</f>
        <v>F</v>
      </c>
      <c r="V1319" t="str">
        <f>VLOOKUP(C1319,[1]CBRO2015!B:AK,33,0)</f>
        <v>MA</v>
      </c>
      <c r="W1319" t="str">
        <f>VLOOKUP(C1319,[1]CBRO2015!B:AK,34,0)</f>
        <v>NT</v>
      </c>
      <c r="X1319">
        <f>VLOOKUP(C1319,[2]matriz_atualizada!A:AK,10,0)</f>
        <v>0</v>
      </c>
      <c r="Y1319" t="str">
        <f>VLOOKUP(C1319,[2]matriz_atualizada!A:AK,9,0)</f>
        <v>LC</v>
      </c>
      <c r="Z1319">
        <v>1</v>
      </c>
    </row>
    <row r="1320" spans="1:26" hidden="1" x14ac:dyDescent="0.25">
      <c r="A1320">
        <f>VLOOKUP(C1320,[1]CBRO2015!B:AK,3,0)</f>
        <v>3336</v>
      </c>
      <c r="B1320" t="str">
        <f>VLOOKUP(C1320,[1]CBRO2015!B:AK,7,0)</f>
        <v>Cotingidae</v>
      </c>
      <c r="C1320" t="s">
        <v>396</v>
      </c>
      <c r="D1320">
        <v>1</v>
      </c>
      <c r="L1320" t="s">
        <v>495</v>
      </c>
      <c r="M1320" t="s">
        <v>331</v>
      </c>
      <c r="R1320" t="s">
        <v>511</v>
      </c>
      <c r="S1320" t="str">
        <f>VLOOKUP(C1320,[1]CBRO2015!B:AK,2,0)</f>
        <v>araponga</v>
      </c>
      <c r="T1320" t="str">
        <f>VLOOKUP(C1320,[1]CBRO2015!B:AK,25,0)</f>
        <v>M</v>
      </c>
      <c r="U1320" t="str">
        <f>VLOOKUP(C1320,[1]CBRO2015!B:AK,32,0)</f>
        <v>F</v>
      </c>
      <c r="V1320" t="str">
        <f>VLOOKUP(C1320,[1]CBRO2015!B:AK,33,0)</f>
        <v>MA</v>
      </c>
      <c r="W1320" t="str">
        <f>VLOOKUP(C1320,[1]CBRO2015!B:AK,34,0)</f>
        <v>NT</v>
      </c>
      <c r="X1320">
        <f>VLOOKUP(C1320,[2]matriz_atualizada!A:AK,10,0)</f>
        <v>0</v>
      </c>
      <c r="Y1320" t="str">
        <f>VLOOKUP(C1320,[2]matriz_atualizada!A:AK,9,0)</f>
        <v>NT</v>
      </c>
      <c r="Z1320">
        <v>1</v>
      </c>
    </row>
    <row r="1321" spans="1:26" hidden="1" x14ac:dyDescent="0.25">
      <c r="A1321">
        <f>VLOOKUP(C1321,[1]CBRO2015!B:AK,3,0)</f>
        <v>3230</v>
      </c>
      <c r="B1321" t="str">
        <f>VLOOKUP(C1321,[1]CBRO2015!B:AK,7,0)</f>
        <v>Tityridae</v>
      </c>
      <c r="C1321" t="s">
        <v>538</v>
      </c>
      <c r="D1321">
        <v>1</v>
      </c>
      <c r="L1321" t="s">
        <v>495</v>
      </c>
      <c r="M1321" t="s">
        <v>331</v>
      </c>
      <c r="R1321" t="s">
        <v>511</v>
      </c>
      <c r="S1321" t="str">
        <f>VLOOKUP(C1321,[1]CBRO2015!B:AK,2,0)</f>
        <v>flautim</v>
      </c>
      <c r="T1321" t="str">
        <f>VLOOKUP(C1321,[1]CBRO2015!B:AK,25,0)</f>
        <v>M</v>
      </c>
      <c r="U1321" t="str">
        <f>VLOOKUP(C1321,[1]CBRO2015!B:AK,32,0)</f>
        <v>F</v>
      </c>
      <c r="V1321" t="str">
        <f>VLOOKUP(C1321,[1]CBRO2015!B:AK,33,0)</f>
        <v>MA</v>
      </c>
      <c r="W1321">
        <f>VLOOKUP(C1321,[1]CBRO2015!B:AK,34,0)</f>
        <v>0</v>
      </c>
      <c r="X1321">
        <f>VLOOKUP(C1321,[2]matriz_atualizada!A:AK,10,0)</f>
        <v>0</v>
      </c>
      <c r="Y1321" t="str">
        <f>VLOOKUP(C1321,[2]matriz_atualizada!A:AK,9,0)</f>
        <v>LC</v>
      </c>
    </row>
    <row r="1322" spans="1:26" hidden="1" x14ac:dyDescent="0.25">
      <c r="A1322">
        <f>VLOOKUP(C1322,[1]CBRO2015!B:AK,3,0)</f>
        <v>3256</v>
      </c>
      <c r="B1322" t="str">
        <f>VLOOKUP(C1322,[1]CBRO2015!B:AK,7,0)</f>
        <v>Tityridae</v>
      </c>
      <c r="C1322" t="s">
        <v>213</v>
      </c>
      <c r="D1322">
        <v>1</v>
      </c>
      <c r="L1322" t="s">
        <v>495</v>
      </c>
      <c r="M1322" t="s">
        <v>331</v>
      </c>
      <c r="R1322" t="s">
        <v>511</v>
      </c>
      <c r="S1322" t="str">
        <f>VLOOKUP(C1322,[1]CBRO2015!B:AK,2,0)</f>
        <v>anambé-branco-de-rabo-preto</v>
      </c>
      <c r="T1322" t="str">
        <f>VLOOKUP(C1322,[1]CBRO2015!B:AK,25,0)</f>
        <v>M</v>
      </c>
      <c r="U1322" t="str">
        <f>VLOOKUP(C1322,[1]CBRO2015!B:AK,32,0)</f>
        <v>F</v>
      </c>
      <c r="V1322">
        <f>VLOOKUP(C1322,[1]CBRO2015!B:AK,33,0)</f>
        <v>0</v>
      </c>
      <c r="W1322">
        <f>VLOOKUP(C1322,[1]CBRO2015!B:AK,34,0)</f>
        <v>0</v>
      </c>
      <c r="X1322">
        <f>VLOOKUP(C1322,[2]matriz_atualizada!A:AK,10,0)</f>
        <v>0</v>
      </c>
      <c r="Y1322" t="str">
        <f>VLOOKUP(C1322,[2]matriz_atualizada!A:AK,9,0)</f>
        <v>LC</v>
      </c>
    </row>
    <row r="1323" spans="1:26" hidden="1" x14ac:dyDescent="0.25">
      <c r="A1323">
        <f>VLOOKUP(C1323,[1]CBRO2015!B:AK,3,0)</f>
        <v>3271</v>
      </c>
      <c r="B1323" t="str">
        <f>VLOOKUP(C1323,[1]CBRO2015!B:AK,7,0)</f>
        <v>Tityridae</v>
      </c>
      <c r="C1323" t="s">
        <v>502</v>
      </c>
      <c r="D1323">
        <v>1</v>
      </c>
      <c r="L1323" t="s">
        <v>495</v>
      </c>
      <c r="M1323" t="s">
        <v>331</v>
      </c>
      <c r="R1323" t="s">
        <v>511</v>
      </c>
      <c r="S1323" t="str">
        <f>VLOOKUP(C1323,[1]CBRO2015!B:AK,2,0)</f>
        <v>caneleiro</v>
      </c>
      <c r="T1323" t="str">
        <f>VLOOKUP(C1323,[1]CBRO2015!B:AK,25,0)</f>
        <v>M</v>
      </c>
      <c r="U1323" t="str">
        <f>VLOOKUP(C1323,[1]CBRO2015!B:AK,32,0)</f>
        <v>F</v>
      </c>
      <c r="V1323">
        <f>VLOOKUP(C1323,[1]CBRO2015!B:AK,33,0)</f>
        <v>0</v>
      </c>
      <c r="W1323">
        <f>VLOOKUP(C1323,[1]CBRO2015!B:AK,34,0)</f>
        <v>0</v>
      </c>
      <c r="X1323">
        <f>VLOOKUP(C1323,[2]matriz_atualizada!A:AK,10,0)</f>
        <v>0</v>
      </c>
      <c r="Y1323" t="str">
        <f>VLOOKUP(C1323,[2]matriz_atualizada!A:AK,9,0)</f>
        <v>LC</v>
      </c>
    </row>
    <row r="1324" spans="1:26" hidden="1" x14ac:dyDescent="0.25">
      <c r="A1324">
        <f>VLOOKUP(C1324,[1]CBRO2015!B:AK,3,0)</f>
        <v>3275</v>
      </c>
      <c r="B1324" t="str">
        <f>VLOOKUP(C1324,[1]CBRO2015!B:AK,7,0)</f>
        <v>Tityridae</v>
      </c>
      <c r="C1324" t="s">
        <v>46</v>
      </c>
      <c r="D1324">
        <v>1</v>
      </c>
      <c r="L1324" t="s">
        <v>495</v>
      </c>
      <c r="M1324" t="s">
        <v>331</v>
      </c>
      <c r="R1324" t="s">
        <v>511</v>
      </c>
      <c r="S1324" t="str">
        <f>VLOOKUP(C1324,[1]CBRO2015!B:AK,2,0)</f>
        <v>caneleiro-preto</v>
      </c>
      <c r="T1324" t="str">
        <f>VLOOKUP(C1324,[1]CBRO2015!B:AK,25,0)</f>
        <v>L</v>
      </c>
      <c r="U1324" t="str">
        <f>VLOOKUP(C1324,[1]CBRO2015!B:AK,32,0)</f>
        <v>F</v>
      </c>
      <c r="V1324">
        <f>VLOOKUP(C1324,[1]CBRO2015!B:AK,33,0)</f>
        <v>0</v>
      </c>
      <c r="W1324">
        <f>VLOOKUP(C1324,[1]CBRO2015!B:AK,34,0)</f>
        <v>0</v>
      </c>
      <c r="X1324">
        <f>VLOOKUP(C1324,[2]matriz_atualizada!A:AK,10,0)</f>
        <v>0</v>
      </c>
      <c r="Y1324" t="str">
        <f>VLOOKUP(C1324,[2]matriz_atualizada!A:AK,9,0)</f>
        <v>LC</v>
      </c>
    </row>
    <row r="1325" spans="1:26" hidden="1" x14ac:dyDescent="0.25">
      <c r="A1325">
        <f>VLOOKUP(C1325,[1]CBRO2015!B:AK,3,0)</f>
        <v>3285</v>
      </c>
      <c r="B1325" t="str">
        <f>VLOOKUP(C1325,[1]CBRO2015!B:AK,7,0)</f>
        <v>Tityridae</v>
      </c>
      <c r="C1325" t="s">
        <v>214</v>
      </c>
      <c r="D1325">
        <v>1</v>
      </c>
      <c r="L1325" t="s">
        <v>495</v>
      </c>
      <c r="M1325" t="s">
        <v>331</v>
      </c>
      <c r="R1325" t="s">
        <v>511</v>
      </c>
      <c r="S1325" t="str">
        <f>VLOOKUP(C1325,[1]CBRO2015!B:AK,2,0)</f>
        <v>caneleiro-de-chapéu-preto</v>
      </c>
      <c r="T1325" t="str">
        <f>VLOOKUP(C1325,[1]CBRO2015!B:AK,25,0)</f>
        <v>M</v>
      </c>
      <c r="U1325" t="str">
        <f>VLOOKUP(C1325,[1]CBRO2015!B:AK,32,0)</f>
        <v>F</v>
      </c>
      <c r="V1325">
        <f>VLOOKUP(C1325,[1]CBRO2015!B:AK,33,0)</f>
        <v>0</v>
      </c>
      <c r="W1325">
        <f>VLOOKUP(C1325,[1]CBRO2015!B:AK,34,0)</f>
        <v>0</v>
      </c>
      <c r="X1325">
        <f>VLOOKUP(C1325,[2]matriz_atualizada!A:AK,10,0)</f>
        <v>0</v>
      </c>
      <c r="Y1325" t="str">
        <f>VLOOKUP(C1325,[2]matriz_atualizada!A:AK,9,0)</f>
        <v>LC</v>
      </c>
    </row>
    <row r="1326" spans="1:26" hidden="1" x14ac:dyDescent="0.25">
      <c r="A1326">
        <f>VLOOKUP(C1326,[1]CBRO2015!B:AK,3,0)</f>
        <v>3373</v>
      </c>
      <c r="B1326" t="str">
        <f>VLOOKUP(C1326,[1]CBRO2015!B:AK,7,0)</f>
        <v>Platyrinchidae</v>
      </c>
      <c r="C1326" t="s">
        <v>399</v>
      </c>
      <c r="D1326">
        <v>1</v>
      </c>
      <c r="L1326" t="s">
        <v>495</v>
      </c>
      <c r="M1326" t="s">
        <v>331</v>
      </c>
      <c r="R1326" t="s">
        <v>511</v>
      </c>
      <c r="S1326" t="str">
        <f>VLOOKUP(C1326,[1]CBRO2015!B:AK,2,0)</f>
        <v>patinho</v>
      </c>
      <c r="T1326" t="str">
        <f>VLOOKUP(C1326,[1]CBRO2015!B:AK,25,0)</f>
        <v>M</v>
      </c>
      <c r="U1326" t="str">
        <f>VLOOKUP(C1326,[1]CBRO2015!B:AK,32,0)</f>
        <v>F</v>
      </c>
      <c r="V1326">
        <f>VLOOKUP(C1326,[1]CBRO2015!B:AK,33,0)</f>
        <v>0</v>
      </c>
      <c r="W1326">
        <f>VLOOKUP(C1326,[1]CBRO2015!B:AK,34,0)</f>
        <v>0</v>
      </c>
      <c r="X1326">
        <f>VLOOKUP(C1326,[2]matriz_atualizada!A:AK,10,0)</f>
        <v>0</v>
      </c>
      <c r="Y1326" t="str">
        <f>VLOOKUP(C1326,[2]matriz_atualizada!A:AK,9,0)</f>
        <v>LC</v>
      </c>
    </row>
    <row r="1327" spans="1:26" hidden="1" x14ac:dyDescent="0.25">
      <c r="A1327">
        <f>VLOOKUP(C1327,[1]CBRO2015!B:AK,3,0)</f>
        <v>3419</v>
      </c>
      <c r="B1327" t="str">
        <f>VLOOKUP(C1327,[1]CBRO2015!B:AK,7,0)</f>
        <v>Rhynchocyclidae</v>
      </c>
      <c r="C1327" t="s">
        <v>532</v>
      </c>
      <c r="D1327">
        <v>1</v>
      </c>
      <c r="L1327" t="s">
        <v>495</v>
      </c>
      <c r="M1327" t="s">
        <v>331</v>
      </c>
      <c r="R1327" t="s">
        <v>511</v>
      </c>
      <c r="S1327" t="str">
        <f>VLOOKUP(C1327,[1]CBRO2015!B:AK,2,0)</f>
        <v>abre-asa-de-cabeça-cinza</v>
      </c>
      <c r="T1327" t="str">
        <f>VLOOKUP(C1327,[1]CBRO2015!B:AK,25,0)</f>
        <v>M</v>
      </c>
      <c r="U1327" t="str">
        <f>VLOOKUP(C1327,[1]CBRO2015!B:AK,32,0)</f>
        <v>F</v>
      </c>
      <c r="V1327">
        <f>VLOOKUP(C1327,[1]CBRO2015!B:AK,33,0)</f>
        <v>1</v>
      </c>
      <c r="W1327">
        <f>VLOOKUP(C1327,[1]CBRO2015!B:AK,34,0)</f>
        <v>0</v>
      </c>
      <c r="X1327">
        <f>VLOOKUP(C1327,[2]matriz_atualizada!A:AK,10,0)</f>
        <v>0</v>
      </c>
      <c r="Y1327" t="str">
        <f>VLOOKUP(C1327,[2]matriz_atualizada!A:AK,9,0)</f>
        <v>LC</v>
      </c>
    </row>
    <row r="1328" spans="1:26" hidden="1" x14ac:dyDescent="0.25">
      <c r="A1328">
        <f>VLOOKUP(C1328,[1]CBRO2015!B:AK,3,0)</f>
        <v>3421</v>
      </c>
      <c r="B1328" t="str">
        <f>VLOOKUP(C1328,[1]CBRO2015!B:AK,7,0)</f>
        <v>Rhynchocyclidae</v>
      </c>
      <c r="C1328" t="s">
        <v>67</v>
      </c>
      <c r="D1328">
        <v>1</v>
      </c>
      <c r="L1328" t="s">
        <v>495</v>
      </c>
      <c r="M1328" t="s">
        <v>331</v>
      </c>
      <c r="R1328" t="s">
        <v>511</v>
      </c>
      <c r="S1328" t="str">
        <f>VLOOKUP(C1328,[1]CBRO2015!B:AK,2,0)</f>
        <v>cabeçudo</v>
      </c>
      <c r="T1328" t="str">
        <f>VLOOKUP(C1328,[1]CBRO2015!B:AK,25,0)</f>
        <v>M</v>
      </c>
      <c r="U1328" t="str">
        <f>VLOOKUP(C1328,[1]CBRO2015!B:AK,32,0)</f>
        <v>F</v>
      </c>
      <c r="V1328">
        <f>VLOOKUP(C1328,[1]CBRO2015!B:AK,33,0)</f>
        <v>0</v>
      </c>
      <c r="W1328">
        <f>VLOOKUP(C1328,[1]CBRO2015!B:AK,34,0)</f>
        <v>0</v>
      </c>
      <c r="X1328">
        <f>VLOOKUP(C1328,[2]matriz_atualizada!A:AK,10,0)</f>
        <v>0</v>
      </c>
      <c r="Y1328" t="str">
        <f>VLOOKUP(C1328,[2]matriz_atualizada!A:AK,9,0)</f>
        <v>LC</v>
      </c>
    </row>
    <row r="1329" spans="1:26" hidden="1" x14ac:dyDescent="0.25">
      <c r="A1329">
        <f>VLOOKUP(C1329,[1]CBRO2015!B:AK,3,0)</f>
        <v>3430</v>
      </c>
      <c r="B1329" t="str">
        <f>VLOOKUP(C1329,[1]CBRO2015!B:AK,7,0)</f>
        <v>Rhynchocyclidae</v>
      </c>
      <c r="C1329" t="s">
        <v>400</v>
      </c>
      <c r="D1329">
        <v>1</v>
      </c>
      <c r="L1329" t="s">
        <v>495</v>
      </c>
      <c r="M1329" t="s">
        <v>331</v>
      </c>
      <c r="R1329" t="s">
        <v>511</v>
      </c>
      <c r="S1329" t="str">
        <f>VLOOKUP(C1329,[1]CBRO2015!B:AK,2,0)</f>
        <v>estalador</v>
      </c>
      <c r="T1329" t="str">
        <f>VLOOKUP(C1329,[1]CBRO2015!B:AK,25,0)</f>
        <v>M</v>
      </c>
      <c r="U1329" t="str">
        <f>VLOOKUP(C1329,[1]CBRO2015!B:AK,32,0)</f>
        <v>F</v>
      </c>
      <c r="V1329">
        <f>VLOOKUP(C1329,[1]CBRO2015!B:AK,33,0)</f>
        <v>0</v>
      </c>
      <c r="W1329">
        <f>VLOOKUP(C1329,[1]CBRO2015!B:AK,34,0)</f>
        <v>0</v>
      </c>
      <c r="X1329">
        <f>VLOOKUP(C1329,[2]matriz_atualizada!A:AK,10,0)</f>
        <v>0</v>
      </c>
      <c r="Y1329" t="str">
        <f>VLOOKUP(C1329,[2]matriz_atualizada!A:AK,9,0)</f>
        <v>LC</v>
      </c>
    </row>
    <row r="1330" spans="1:26" hidden="1" x14ac:dyDescent="0.25">
      <c r="A1330">
        <f>VLOOKUP(C1330,[1]CBRO2015!B:AK,3,0)</f>
        <v>3435</v>
      </c>
      <c r="B1330" t="str">
        <f>VLOOKUP(C1330,[1]CBRO2015!B:AK,7,0)</f>
        <v>Rhynchocyclidae</v>
      </c>
      <c r="C1330" t="s">
        <v>503</v>
      </c>
      <c r="D1330">
        <v>1</v>
      </c>
      <c r="L1330" t="s">
        <v>495</v>
      </c>
      <c r="M1330" t="s">
        <v>331</v>
      </c>
      <c r="R1330" t="s">
        <v>511</v>
      </c>
      <c r="S1330" t="str">
        <f>VLOOKUP(C1330,[1]CBRO2015!B:AK,2,0)</f>
        <v>barbudinho</v>
      </c>
      <c r="T1330" t="str">
        <f>VLOOKUP(C1330,[1]CBRO2015!B:AK,25,0)</f>
        <v>M</v>
      </c>
      <c r="U1330" t="str">
        <f>VLOOKUP(C1330,[1]CBRO2015!B:AK,32,0)</f>
        <v>F</v>
      </c>
      <c r="V1330" t="str">
        <f>VLOOKUP(C1330,[1]CBRO2015!B:AK,33,0)</f>
        <v>MA</v>
      </c>
      <c r="W1330" t="str">
        <f>VLOOKUP(C1330,[1]CBRO2015!B:AK,34,0)</f>
        <v>EN</v>
      </c>
      <c r="X1330">
        <f>VLOOKUP(C1330,[2]matriz_atualizada!A:AK,10,0)</f>
        <v>0</v>
      </c>
      <c r="Y1330">
        <f>VLOOKUP(C1330,[2]matriz_atualizada!A:AK,9,0)</f>
        <v>0</v>
      </c>
      <c r="Z1330">
        <v>1</v>
      </c>
    </row>
    <row r="1331" spans="1:26" hidden="1" x14ac:dyDescent="0.25">
      <c r="A1331">
        <f>VLOOKUP(C1331,[1]CBRO2015!B:AK,3,0)</f>
        <v>3436</v>
      </c>
      <c r="B1331" t="str">
        <f>VLOOKUP(C1331,[1]CBRO2015!B:AK,7,0)</f>
        <v>Rhynchocyclidae</v>
      </c>
      <c r="C1331" t="s">
        <v>480</v>
      </c>
      <c r="D1331">
        <v>1</v>
      </c>
      <c r="L1331" t="s">
        <v>495</v>
      </c>
      <c r="M1331" t="s">
        <v>331</v>
      </c>
      <c r="R1331" t="s">
        <v>511</v>
      </c>
      <c r="S1331" t="str">
        <f>VLOOKUP(C1331,[1]CBRO2015!B:AK,2,0)</f>
        <v>borboletinha-do-mato</v>
      </c>
      <c r="T1331" t="str">
        <f>VLOOKUP(C1331,[1]CBRO2015!B:AK,25,0)</f>
        <v>M</v>
      </c>
      <c r="U1331" t="str">
        <f>VLOOKUP(C1331,[1]CBRO2015!B:AK,32,0)</f>
        <v>F</v>
      </c>
      <c r="V1331">
        <f>VLOOKUP(C1331,[1]CBRO2015!B:AK,33,0)</f>
        <v>0</v>
      </c>
      <c r="W1331">
        <f>VLOOKUP(C1331,[1]CBRO2015!B:AK,34,0)</f>
        <v>0</v>
      </c>
      <c r="X1331">
        <f>VLOOKUP(C1331,[2]matriz_atualizada!A:AK,10,0)</f>
        <v>0</v>
      </c>
      <c r="Y1331" t="str">
        <f>VLOOKUP(C1331,[2]matriz_atualizada!A:AK,9,0)</f>
        <v>LC</v>
      </c>
    </row>
    <row r="1332" spans="1:26" hidden="1" x14ac:dyDescent="0.25">
      <c r="A1332">
        <f>VLOOKUP(C1332,[1]CBRO2015!B:AK,3,0)</f>
        <v>3455</v>
      </c>
      <c r="B1332" t="str">
        <f>VLOOKUP(C1332,[1]CBRO2015!B:AK,7,0)</f>
        <v>Rhynchocyclidae</v>
      </c>
      <c r="C1332" t="s">
        <v>215</v>
      </c>
      <c r="D1332">
        <v>1</v>
      </c>
      <c r="L1332" t="s">
        <v>495</v>
      </c>
      <c r="M1332" t="s">
        <v>331</v>
      </c>
      <c r="R1332" t="s">
        <v>511</v>
      </c>
      <c r="S1332" t="str">
        <f>VLOOKUP(C1332,[1]CBRO2015!B:AK,2,0)</f>
        <v>bico-chato-de-orelha-preta</v>
      </c>
      <c r="T1332" t="str">
        <f>VLOOKUP(C1332,[1]CBRO2015!B:AK,25,0)</f>
        <v>M</v>
      </c>
      <c r="U1332" t="str">
        <f>VLOOKUP(C1332,[1]CBRO2015!B:AK,32,0)</f>
        <v>F</v>
      </c>
      <c r="V1332">
        <f>VLOOKUP(C1332,[1]CBRO2015!B:AK,33,0)</f>
        <v>0</v>
      </c>
      <c r="W1332">
        <f>VLOOKUP(C1332,[1]CBRO2015!B:AK,34,0)</f>
        <v>0</v>
      </c>
      <c r="X1332">
        <f>VLOOKUP(C1332,[2]matriz_atualizada!A:AK,10,0)</f>
        <v>0</v>
      </c>
      <c r="Y1332" t="str">
        <f>VLOOKUP(C1332,[2]matriz_atualizada!A:AK,9,0)</f>
        <v>LC</v>
      </c>
    </row>
    <row r="1333" spans="1:26" hidden="1" x14ac:dyDescent="0.25">
      <c r="A1333">
        <f>VLOOKUP(C1333,[1]CBRO2015!B:AK,3,0)</f>
        <v>3486</v>
      </c>
      <c r="B1333" t="str">
        <f>VLOOKUP(C1333,[1]CBRO2015!B:AK,7,0)</f>
        <v>Rhynchocyclidae</v>
      </c>
      <c r="C1333" t="s">
        <v>216</v>
      </c>
      <c r="D1333">
        <v>1</v>
      </c>
      <c r="L1333" t="s">
        <v>495</v>
      </c>
      <c r="M1333" t="s">
        <v>331</v>
      </c>
      <c r="R1333" t="s">
        <v>511</v>
      </c>
      <c r="S1333" t="str">
        <f>VLOOKUP(C1333,[1]CBRO2015!B:AK,2,0)</f>
        <v>teque-teque</v>
      </c>
      <c r="T1333" t="str">
        <f>VLOOKUP(C1333,[1]CBRO2015!B:AK,25,0)</f>
        <v>L</v>
      </c>
      <c r="U1333" t="str">
        <f>VLOOKUP(C1333,[1]CBRO2015!B:AK,32,0)</f>
        <v>F</v>
      </c>
      <c r="V1333" t="str">
        <f>VLOOKUP(C1333,[1]CBRO2015!B:AK,33,0)</f>
        <v>MA</v>
      </c>
      <c r="W1333">
        <f>VLOOKUP(C1333,[1]CBRO2015!B:AK,34,0)</f>
        <v>0</v>
      </c>
      <c r="X1333">
        <f>VLOOKUP(C1333,[2]matriz_atualizada!A:AK,10,0)</f>
        <v>0</v>
      </c>
      <c r="Y1333" t="str">
        <f>VLOOKUP(C1333,[2]matriz_atualizada!A:AK,9,0)</f>
        <v>LC</v>
      </c>
    </row>
    <row r="1334" spans="1:26" hidden="1" x14ac:dyDescent="0.25">
      <c r="A1334">
        <f>VLOOKUP(C1334,[1]CBRO2015!B:AK,3,0)</f>
        <v>3487</v>
      </c>
      <c r="B1334" t="str">
        <f>VLOOKUP(C1334,[1]CBRO2015!B:AK,7,0)</f>
        <v>Rhynchocyclidae</v>
      </c>
      <c r="C1334" t="s">
        <v>217</v>
      </c>
      <c r="D1334">
        <v>1</v>
      </c>
      <c r="L1334" t="s">
        <v>495</v>
      </c>
      <c r="M1334" t="s">
        <v>331</v>
      </c>
      <c r="R1334" t="s">
        <v>511</v>
      </c>
      <c r="S1334" t="str">
        <f>VLOOKUP(C1334,[1]CBRO2015!B:AK,2,0)</f>
        <v>ferreirinho-relógio</v>
      </c>
      <c r="T1334" t="str">
        <f>VLOOKUP(C1334,[1]CBRO2015!B:AK,25,0)</f>
        <v>L</v>
      </c>
      <c r="U1334" t="str">
        <f>VLOOKUP(C1334,[1]CBRO2015!B:AK,32,0)</f>
        <v>F</v>
      </c>
      <c r="V1334">
        <f>VLOOKUP(C1334,[1]CBRO2015!B:AK,33,0)</f>
        <v>0</v>
      </c>
      <c r="W1334">
        <f>VLOOKUP(C1334,[1]CBRO2015!B:AK,34,0)</f>
        <v>0</v>
      </c>
      <c r="X1334">
        <f>VLOOKUP(C1334,[2]matriz_atualizada!A:AK,10,0)</f>
        <v>0</v>
      </c>
      <c r="Y1334" t="str">
        <f>VLOOKUP(C1334,[2]matriz_atualizada!A:AK,9,0)</f>
        <v>LC</v>
      </c>
    </row>
    <row r="1335" spans="1:26" hidden="1" x14ac:dyDescent="0.25">
      <c r="A1335">
        <f>VLOOKUP(C1335,[1]CBRO2015!B:AK,3,0)</f>
        <v>3503</v>
      </c>
      <c r="B1335" t="str">
        <f>VLOOKUP(C1335,[1]CBRO2015!B:AK,7,0)</f>
        <v>Rhynchocyclidae</v>
      </c>
      <c r="C1335" t="s">
        <v>401</v>
      </c>
      <c r="D1335">
        <v>1</v>
      </c>
      <c r="L1335" t="s">
        <v>495</v>
      </c>
      <c r="M1335" t="s">
        <v>331</v>
      </c>
      <c r="R1335" t="s">
        <v>511</v>
      </c>
      <c r="S1335" t="str">
        <f>VLOOKUP(C1335,[1]CBRO2015!B:AK,2,0)</f>
        <v>tororó</v>
      </c>
      <c r="T1335" t="str">
        <f>VLOOKUP(C1335,[1]CBRO2015!B:AK,25,0)</f>
        <v>M</v>
      </c>
      <c r="U1335" t="str">
        <f>VLOOKUP(C1335,[1]CBRO2015!B:AK,32,0)</f>
        <v>F</v>
      </c>
      <c r="V1335">
        <f>VLOOKUP(C1335,[1]CBRO2015!B:AK,33,0)</f>
        <v>0</v>
      </c>
      <c r="W1335">
        <f>VLOOKUP(C1335,[1]CBRO2015!B:AK,34,0)</f>
        <v>0</v>
      </c>
      <c r="X1335">
        <f>VLOOKUP(C1335,[2]matriz_atualizada!A:AK,10,0)</f>
        <v>0</v>
      </c>
      <c r="Y1335" t="str">
        <f>VLOOKUP(C1335,[2]matriz_atualizada!A:AK,9,0)</f>
        <v>LC</v>
      </c>
    </row>
    <row r="1336" spans="1:26" hidden="1" x14ac:dyDescent="0.25">
      <c r="A1336">
        <f>VLOOKUP(C1336,[1]CBRO2015!B:AK,3,0)</f>
        <v>3519</v>
      </c>
      <c r="B1336" t="str">
        <f>VLOOKUP(C1336,[1]CBRO2015!B:AK,7,0)</f>
        <v>Rhynchocyclidae</v>
      </c>
      <c r="C1336" t="s">
        <v>83</v>
      </c>
      <c r="D1336">
        <v>1</v>
      </c>
      <c r="L1336" t="s">
        <v>495</v>
      </c>
      <c r="M1336" t="s">
        <v>331</v>
      </c>
      <c r="R1336" t="s">
        <v>511</v>
      </c>
      <c r="S1336" t="str">
        <f>VLOOKUP(C1336,[1]CBRO2015!B:AK,2,0)</f>
        <v>miudinho</v>
      </c>
      <c r="T1336" t="str">
        <f>VLOOKUP(C1336,[1]CBRO2015!B:AK,25,0)</f>
        <v>L</v>
      </c>
      <c r="U1336" t="str">
        <f>VLOOKUP(C1336,[1]CBRO2015!B:AK,32,0)</f>
        <v>F</v>
      </c>
      <c r="V1336" t="str">
        <f>VLOOKUP(C1336,[1]CBRO2015!B:AK,33,0)</f>
        <v>MA</v>
      </c>
      <c r="W1336">
        <f>VLOOKUP(C1336,[1]CBRO2015!B:AK,34,0)</f>
        <v>0</v>
      </c>
      <c r="X1336">
        <f>VLOOKUP(C1336,[2]matriz_atualizada!A:AK,10,0)</f>
        <v>0</v>
      </c>
      <c r="Y1336" t="str">
        <f>VLOOKUP(C1336,[2]matriz_atualizada!A:AK,9,0)</f>
        <v>LC</v>
      </c>
    </row>
    <row r="1337" spans="1:26" hidden="1" x14ac:dyDescent="0.25">
      <c r="A1337">
        <f>VLOOKUP(C1337,[1]CBRO2015!B:AK,3,0)</f>
        <v>3543</v>
      </c>
      <c r="B1337" t="str">
        <f>VLOOKUP(C1337,[1]CBRO2015!B:AK,7,0)</f>
        <v>Rhynchocyclidae</v>
      </c>
      <c r="C1337" t="s">
        <v>402</v>
      </c>
      <c r="D1337">
        <v>1</v>
      </c>
      <c r="L1337" t="s">
        <v>495</v>
      </c>
      <c r="M1337" t="s">
        <v>331</v>
      </c>
      <c r="R1337" t="s">
        <v>511</v>
      </c>
      <c r="S1337" t="str">
        <f>VLOOKUP(C1337,[1]CBRO2015!B:AK,2,0)</f>
        <v>tiririzinho-do-mato</v>
      </c>
      <c r="T1337" t="str">
        <f>VLOOKUP(C1337,[1]CBRO2015!B:AK,25,0)</f>
        <v>M</v>
      </c>
      <c r="U1337" t="str">
        <f>VLOOKUP(C1337,[1]CBRO2015!B:AK,32,0)</f>
        <v>F</v>
      </c>
      <c r="V1337" t="str">
        <f>VLOOKUP(C1337,[1]CBRO2015!B:AK,33,0)</f>
        <v>MA</v>
      </c>
      <c r="W1337">
        <f>VLOOKUP(C1337,[1]CBRO2015!B:AK,34,0)</f>
        <v>0</v>
      </c>
      <c r="X1337">
        <f>VLOOKUP(C1337,[2]matriz_atualizada!A:AK,10,0)</f>
        <v>0</v>
      </c>
      <c r="Y1337" t="str">
        <f>VLOOKUP(C1337,[2]matriz_atualizada!A:AK,9,0)</f>
        <v>NT</v>
      </c>
      <c r="Z1337">
        <v>1</v>
      </c>
    </row>
    <row r="1338" spans="1:26" hidden="1" x14ac:dyDescent="0.25">
      <c r="A1338">
        <f>VLOOKUP(C1338,[1]CBRO2015!B:AK,3,0)</f>
        <v>3548</v>
      </c>
      <c r="B1338" t="str">
        <f>VLOOKUP(C1338,[1]CBRO2015!B:AK,7,0)</f>
        <v>Rhynchocyclidae</v>
      </c>
      <c r="C1338" t="s">
        <v>45</v>
      </c>
      <c r="D1338">
        <v>1</v>
      </c>
      <c r="L1338" t="s">
        <v>495</v>
      </c>
      <c r="M1338" t="s">
        <v>331</v>
      </c>
      <c r="R1338" t="s">
        <v>511</v>
      </c>
      <c r="S1338" t="str">
        <f>VLOOKUP(C1338,[1]CBRO2015!B:AK,2,0)</f>
        <v>tachuri-campainha</v>
      </c>
      <c r="T1338" t="str">
        <f>VLOOKUP(C1338,[1]CBRO2015!B:AK,25,0)</f>
        <v>L</v>
      </c>
      <c r="U1338" t="str">
        <f>VLOOKUP(C1338,[1]CBRO2015!B:AK,32,0)</f>
        <v>F</v>
      </c>
      <c r="V1338" t="str">
        <f>VLOOKUP(C1338,[1]CBRO2015!B:AK,33,0)</f>
        <v>MA</v>
      </c>
      <c r="W1338">
        <f>VLOOKUP(C1338,[1]CBRO2015!B:AK,34,0)</f>
        <v>0</v>
      </c>
      <c r="X1338">
        <f>VLOOKUP(C1338,[2]matriz_atualizada!A:AK,10,0)</f>
        <v>0</v>
      </c>
      <c r="Y1338" t="str">
        <f>VLOOKUP(C1338,[2]matriz_atualizada!A:AK,9,0)</f>
        <v>LC</v>
      </c>
    </row>
    <row r="1339" spans="1:26" hidden="1" x14ac:dyDescent="0.25">
      <c r="A1339">
        <f>VLOOKUP(C1339,[1]CBRO2015!B:AK,3,0)</f>
        <v>3573</v>
      </c>
      <c r="B1339" t="str">
        <f>VLOOKUP(C1339,[1]CBRO2015!B:AK,7,0)</f>
        <v>Tyrannidae</v>
      </c>
      <c r="C1339" t="s">
        <v>218</v>
      </c>
      <c r="D1339">
        <v>1</v>
      </c>
      <c r="L1339" t="s">
        <v>495</v>
      </c>
      <c r="M1339" t="s">
        <v>331</v>
      </c>
      <c r="R1339" t="s">
        <v>511</v>
      </c>
      <c r="S1339" t="str">
        <f>VLOOKUP(C1339,[1]CBRO2015!B:AK,2,0)</f>
        <v>gibão-de-couro</v>
      </c>
      <c r="T1339" t="str">
        <f>VLOOKUP(C1339,[1]CBRO2015!B:AK,25,0)</f>
        <v>L</v>
      </c>
      <c r="U1339" t="str">
        <f>VLOOKUP(C1339,[1]CBRO2015!B:AK,32,0)</f>
        <v>F</v>
      </c>
      <c r="V1339">
        <f>VLOOKUP(C1339,[1]CBRO2015!B:AK,33,0)</f>
        <v>0</v>
      </c>
      <c r="W1339">
        <f>VLOOKUP(C1339,[1]CBRO2015!B:AK,34,0)</f>
        <v>0</v>
      </c>
      <c r="X1339">
        <f>VLOOKUP(C1339,[2]matriz_atualizada!A:AK,10,0)</f>
        <v>0</v>
      </c>
      <c r="Y1339" t="str">
        <f>VLOOKUP(C1339,[2]matriz_atualizada!A:AK,9,0)</f>
        <v>LC</v>
      </c>
    </row>
    <row r="1340" spans="1:26" hidden="1" x14ac:dyDescent="0.25">
      <c r="A1340">
        <f>VLOOKUP(C1340,[1]CBRO2015!B:AK,3,0)</f>
        <v>3603</v>
      </c>
      <c r="B1340" t="str">
        <f>VLOOKUP(C1340,[1]CBRO2015!B:AK,7,0)</f>
        <v>Tyrannidae</v>
      </c>
      <c r="C1340" t="s">
        <v>504</v>
      </c>
      <c r="D1340">
        <v>1</v>
      </c>
      <c r="L1340" t="s">
        <v>495</v>
      </c>
      <c r="M1340" t="s">
        <v>331</v>
      </c>
      <c r="R1340" t="s">
        <v>511</v>
      </c>
      <c r="S1340" t="str">
        <f>VLOOKUP(C1340,[1]CBRO2015!B:AK,2,0)</f>
        <v>piolhinho-chiador</v>
      </c>
      <c r="T1340" t="str">
        <f>VLOOKUP(C1340,[1]CBRO2015!B:AK,25,0)</f>
        <v>M</v>
      </c>
      <c r="U1340" t="str">
        <f>VLOOKUP(C1340,[1]CBRO2015!B:AK,32,0)</f>
        <v>F</v>
      </c>
      <c r="V1340">
        <f>VLOOKUP(C1340,[1]CBRO2015!B:AK,33,0)</f>
        <v>0</v>
      </c>
      <c r="W1340">
        <f>VLOOKUP(C1340,[1]CBRO2015!B:AK,34,0)</f>
        <v>0</v>
      </c>
      <c r="X1340">
        <f>VLOOKUP(C1340,[2]matriz_atualizada!A:AK,10,0)</f>
        <v>0</v>
      </c>
      <c r="Y1340">
        <f>VLOOKUP(C1340,[2]matriz_atualizada!A:AK,9,0)</f>
        <v>0</v>
      </c>
    </row>
    <row r="1341" spans="1:26" hidden="1" x14ac:dyDescent="0.25">
      <c r="A1341">
        <f>VLOOKUP(C1341,[1]CBRO2015!B:AK,3,0)</f>
        <v>3607</v>
      </c>
      <c r="B1341" t="str">
        <f>VLOOKUP(C1341,[1]CBRO2015!B:AK,7,0)</f>
        <v>Tyrannidae</v>
      </c>
      <c r="C1341" t="s">
        <v>44</v>
      </c>
      <c r="D1341">
        <v>1</v>
      </c>
      <c r="L1341" t="s">
        <v>495</v>
      </c>
      <c r="M1341" t="s">
        <v>331</v>
      </c>
      <c r="R1341" t="s">
        <v>511</v>
      </c>
      <c r="S1341" t="str">
        <f>VLOOKUP(C1341,[1]CBRO2015!B:AK,2,0)</f>
        <v>risadinha</v>
      </c>
      <c r="T1341" t="str">
        <f>VLOOKUP(C1341,[1]CBRO2015!B:AK,25,0)</f>
        <v>L</v>
      </c>
      <c r="U1341" t="str">
        <f>VLOOKUP(C1341,[1]CBRO2015!B:AK,32,0)</f>
        <v>F</v>
      </c>
      <c r="V1341">
        <f>VLOOKUP(C1341,[1]CBRO2015!B:AK,33,0)</f>
        <v>0</v>
      </c>
      <c r="W1341">
        <f>VLOOKUP(C1341,[1]CBRO2015!B:AK,34,0)</f>
        <v>0</v>
      </c>
      <c r="X1341">
        <f>VLOOKUP(C1341,[2]matriz_atualizada!A:AK,10,0)</f>
        <v>0</v>
      </c>
      <c r="Y1341" t="str">
        <f>VLOOKUP(C1341,[2]matriz_atualizada!A:AK,9,0)</f>
        <v>LC</v>
      </c>
    </row>
    <row r="1342" spans="1:26" hidden="1" x14ac:dyDescent="0.25">
      <c r="A1342">
        <f>VLOOKUP(C1342,[1]CBRO2015!B:AK,3,0)</f>
        <v>3613</v>
      </c>
      <c r="B1342" t="str">
        <f>VLOOKUP(C1342,[1]CBRO2015!B:AK,7,0)</f>
        <v>Tyrannidae</v>
      </c>
      <c r="C1342" t="s">
        <v>34</v>
      </c>
      <c r="D1342">
        <v>1</v>
      </c>
      <c r="L1342" t="s">
        <v>495</v>
      </c>
      <c r="M1342" t="s">
        <v>331</v>
      </c>
      <c r="R1342" t="s">
        <v>511</v>
      </c>
      <c r="S1342" t="str">
        <f>VLOOKUP(C1342,[1]CBRO2015!B:AK,2,0)</f>
        <v>guaracava-de-barriga-amarela</v>
      </c>
      <c r="T1342" t="str">
        <f>VLOOKUP(C1342,[1]CBRO2015!B:AK,25,0)</f>
        <v>L</v>
      </c>
      <c r="U1342" t="str">
        <f>VLOOKUP(C1342,[1]CBRO2015!B:AK,32,0)</f>
        <v>N</v>
      </c>
      <c r="V1342">
        <f>VLOOKUP(C1342,[1]CBRO2015!B:AK,33,0)</f>
        <v>0</v>
      </c>
      <c r="W1342">
        <f>VLOOKUP(C1342,[1]CBRO2015!B:AK,34,0)</f>
        <v>0</v>
      </c>
      <c r="X1342">
        <f>VLOOKUP(C1342,[2]matriz_atualizada!A:AK,10,0)</f>
        <v>0</v>
      </c>
      <c r="Y1342" t="str">
        <f>VLOOKUP(C1342,[2]matriz_atualizada!A:AK,9,0)</f>
        <v>LC</v>
      </c>
    </row>
    <row r="1343" spans="1:26" hidden="1" x14ac:dyDescent="0.25">
      <c r="A1343">
        <f>VLOOKUP(C1343,[1]CBRO2015!B:AK,3,0)</f>
        <v>3615</v>
      </c>
      <c r="B1343" t="str">
        <f>VLOOKUP(C1343,[1]CBRO2015!B:AK,7,0)</f>
        <v>Tyrannidae</v>
      </c>
      <c r="C1343" t="s">
        <v>219</v>
      </c>
      <c r="D1343">
        <v>1</v>
      </c>
      <c r="L1343" t="s">
        <v>495</v>
      </c>
      <c r="M1343" t="s">
        <v>331</v>
      </c>
      <c r="R1343" t="s">
        <v>511</v>
      </c>
      <c r="S1343" t="str">
        <f>VLOOKUP(C1343,[1]CBRO2015!B:AK,2,0)</f>
        <v>guaracava-grande</v>
      </c>
      <c r="T1343" t="str">
        <f>VLOOKUP(C1343,[1]CBRO2015!B:AK,25,0)</f>
        <v>L</v>
      </c>
      <c r="U1343" t="str">
        <f>VLOOKUP(C1343,[1]CBRO2015!B:AK,32,0)</f>
        <v>F</v>
      </c>
      <c r="V1343">
        <f>VLOOKUP(C1343,[1]CBRO2015!B:AK,33,0)</f>
        <v>0</v>
      </c>
      <c r="W1343">
        <f>VLOOKUP(C1343,[1]CBRO2015!B:AK,34,0)</f>
        <v>0</v>
      </c>
      <c r="X1343">
        <f>VLOOKUP(C1343,[2]matriz_atualizada!A:AK,10,0)</f>
        <v>0</v>
      </c>
      <c r="Y1343" t="str">
        <f>VLOOKUP(C1343,[2]matriz_atualizada!A:AK,9,0)</f>
        <v>LC</v>
      </c>
    </row>
    <row r="1344" spans="1:26" hidden="1" x14ac:dyDescent="0.25">
      <c r="A1344">
        <f>VLOOKUP(C1344,[1]CBRO2015!B:AK,3,0)</f>
        <v>3618</v>
      </c>
      <c r="B1344" t="str">
        <f>VLOOKUP(C1344,[1]CBRO2015!B:AK,7,0)</f>
        <v>Tyrannidae</v>
      </c>
      <c r="C1344" t="s">
        <v>405</v>
      </c>
      <c r="D1344">
        <v>1</v>
      </c>
      <c r="L1344" t="s">
        <v>495</v>
      </c>
      <c r="M1344" t="s">
        <v>331</v>
      </c>
      <c r="R1344" t="s">
        <v>511</v>
      </c>
      <c r="S1344" t="str">
        <f>VLOOKUP(C1344,[1]CBRO2015!B:AK,2,0)</f>
        <v>tuque-pium</v>
      </c>
      <c r="T1344" t="str">
        <f>VLOOKUP(C1344,[1]CBRO2015!B:AK,25,0)</f>
        <v>L</v>
      </c>
      <c r="U1344" t="str">
        <f>VLOOKUP(C1344,[1]CBRO2015!B:AK,32,0)</f>
        <v>F</v>
      </c>
      <c r="V1344">
        <f>VLOOKUP(C1344,[1]CBRO2015!B:AK,33,0)</f>
        <v>0</v>
      </c>
      <c r="W1344">
        <f>VLOOKUP(C1344,[1]CBRO2015!B:AK,34,0)</f>
        <v>0</v>
      </c>
      <c r="X1344">
        <f>VLOOKUP(C1344,[2]matriz_atualizada!A:AK,10,0)</f>
        <v>0</v>
      </c>
      <c r="Y1344" t="str">
        <f>VLOOKUP(C1344,[2]matriz_atualizada!A:AK,9,0)</f>
        <v>LC</v>
      </c>
    </row>
    <row r="1345" spans="1:26" hidden="1" x14ac:dyDescent="0.25">
      <c r="A1345">
        <f>VLOOKUP(C1345,[1]CBRO2015!B:AK,3,0)</f>
        <v>3619</v>
      </c>
      <c r="B1345" t="str">
        <f>VLOOKUP(C1345,[1]CBRO2015!B:AK,7,0)</f>
        <v>Tyrannidae</v>
      </c>
      <c r="C1345" t="s">
        <v>406</v>
      </c>
      <c r="D1345">
        <v>1</v>
      </c>
      <c r="L1345" t="s">
        <v>495</v>
      </c>
      <c r="M1345" t="s">
        <v>331</v>
      </c>
      <c r="R1345" t="s">
        <v>511</v>
      </c>
      <c r="S1345" t="str">
        <f>VLOOKUP(C1345,[1]CBRO2015!B:AK,2,0)</f>
        <v>tuque</v>
      </c>
      <c r="T1345" t="str">
        <f>VLOOKUP(C1345,[1]CBRO2015!B:AK,25,0)</f>
        <v>L</v>
      </c>
      <c r="U1345" t="str">
        <f>VLOOKUP(C1345,[1]CBRO2015!B:AK,32,0)</f>
        <v>F</v>
      </c>
      <c r="V1345">
        <f>VLOOKUP(C1345,[1]CBRO2015!B:AK,33,0)</f>
        <v>0</v>
      </c>
      <c r="W1345">
        <f>VLOOKUP(C1345,[1]CBRO2015!B:AK,34,0)</f>
        <v>0</v>
      </c>
      <c r="X1345">
        <f>VLOOKUP(C1345,[2]matriz_atualizada!A:AK,10,0)</f>
        <v>0</v>
      </c>
      <c r="Y1345" t="str">
        <f>VLOOKUP(C1345,[2]matriz_atualizada!A:AK,9,0)</f>
        <v>LC</v>
      </c>
    </row>
    <row r="1346" spans="1:26" hidden="1" x14ac:dyDescent="0.25">
      <c r="A1346">
        <f>VLOOKUP(C1346,[1]CBRO2015!B:AK,3,0)</f>
        <v>3624</v>
      </c>
      <c r="B1346" t="str">
        <f>VLOOKUP(C1346,[1]CBRO2015!B:AK,7,0)</f>
        <v>Tyrannidae</v>
      </c>
      <c r="C1346" t="s">
        <v>408</v>
      </c>
      <c r="D1346">
        <v>1</v>
      </c>
      <c r="L1346" t="s">
        <v>495</v>
      </c>
      <c r="M1346" t="s">
        <v>331</v>
      </c>
      <c r="R1346" t="s">
        <v>511</v>
      </c>
      <c r="S1346" t="str">
        <f>VLOOKUP(C1346,[1]CBRO2015!B:AK,2,0)</f>
        <v>chibum</v>
      </c>
      <c r="T1346" t="str">
        <f>VLOOKUP(C1346,[1]CBRO2015!B:AK,25,0)</f>
        <v>L</v>
      </c>
      <c r="U1346" t="str">
        <f>VLOOKUP(C1346,[1]CBRO2015!B:AK,32,0)</f>
        <v>N</v>
      </c>
      <c r="V1346">
        <f>VLOOKUP(C1346,[1]CBRO2015!B:AK,33,0)</f>
        <v>0</v>
      </c>
      <c r="W1346">
        <f>VLOOKUP(C1346,[1]CBRO2015!B:AK,34,0)</f>
        <v>0</v>
      </c>
      <c r="X1346">
        <f>VLOOKUP(C1346,[2]matriz_atualizada!A:AK,10,0)</f>
        <v>0</v>
      </c>
      <c r="Y1346" t="str">
        <f>VLOOKUP(C1346,[2]matriz_atualizada!A:AK,9,0)</f>
        <v>LC</v>
      </c>
    </row>
    <row r="1347" spans="1:26" hidden="1" x14ac:dyDescent="0.25">
      <c r="A1347">
        <f>VLOOKUP(C1347,[1]CBRO2015!B:AK,3,0)</f>
        <v>3627</v>
      </c>
      <c r="B1347" t="str">
        <f>VLOOKUP(C1347,[1]CBRO2015!B:AK,7,0)</f>
        <v>Tyrannidae</v>
      </c>
      <c r="C1347" t="s">
        <v>409</v>
      </c>
      <c r="D1347">
        <v>1</v>
      </c>
      <c r="L1347" t="s">
        <v>495</v>
      </c>
      <c r="M1347" t="s">
        <v>331</v>
      </c>
      <c r="R1347" t="s">
        <v>511</v>
      </c>
      <c r="S1347" t="str">
        <f>VLOOKUP(C1347,[1]CBRO2015!B:AK,2,0)</f>
        <v>tucão</v>
      </c>
      <c r="T1347" t="str">
        <f>VLOOKUP(C1347,[1]CBRO2015!B:AK,25,0)</f>
        <v>M</v>
      </c>
      <c r="U1347" t="str">
        <f>VLOOKUP(C1347,[1]CBRO2015!B:AK,32,0)</f>
        <v>F</v>
      </c>
      <c r="V1347">
        <f>VLOOKUP(C1347,[1]CBRO2015!B:AK,33,0)</f>
        <v>0</v>
      </c>
      <c r="W1347">
        <f>VLOOKUP(C1347,[1]CBRO2015!B:AK,34,0)</f>
        <v>0</v>
      </c>
      <c r="X1347">
        <f>VLOOKUP(C1347,[2]matriz_atualizada!A:AK,10,0)</f>
        <v>0</v>
      </c>
      <c r="Y1347">
        <f>VLOOKUP(C1347,[2]matriz_atualizada!A:AK,9,0)</f>
        <v>0</v>
      </c>
    </row>
    <row r="1348" spans="1:26" hidden="1" x14ac:dyDescent="0.25">
      <c r="A1348">
        <f>VLOOKUP(C1348,[1]CBRO2015!B:AK,3,0)</f>
        <v>3666</v>
      </c>
      <c r="B1348" t="str">
        <f>VLOOKUP(C1348,[1]CBRO2015!B:AK,7,0)</f>
        <v>Tyrannidae</v>
      </c>
      <c r="C1348" t="s">
        <v>415</v>
      </c>
      <c r="D1348">
        <v>1</v>
      </c>
      <c r="L1348" t="s">
        <v>495</v>
      </c>
      <c r="M1348" t="s">
        <v>331</v>
      </c>
      <c r="R1348" t="s">
        <v>511</v>
      </c>
      <c r="S1348" t="str">
        <f>VLOOKUP(C1348,[1]CBRO2015!B:AK,2,0)</f>
        <v>piolhinho</v>
      </c>
      <c r="T1348" t="str">
        <f>VLOOKUP(C1348,[1]CBRO2015!B:AK,25,0)</f>
        <v>M</v>
      </c>
      <c r="U1348" t="str">
        <f>VLOOKUP(C1348,[1]CBRO2015!B:AK,32,0)</f>
        <v>F</v>
      </c>
      <c r="V1348">
        <f>VLOOKUP(C1348,[1]CBRO2015!B:AK,33,0)</f>
        <v>0</v>
      </c>
      <c r="W1348">
        <f>VLOOKUP(C1348,[1]CBRO2015!B:AK,34,0)</f>
        <v>0</v>
      </c>
      <c r="X1348">
        <f>VLOOKUP(C1348,[2]matriz_atualizada!A:AK,10,0)</f>
        <v>0</v>
      </c>
      <c r="Y1348" t="str">
        <f>VLOOKUP(C1348,[2]matriz_atualizada!A:AK,9,0)</f>
        <v>LC</v>
      </c>
    </row>
    <row r="1349" spans="1:26" hidden="1" x14ac:dyDescent="0.25">
      <c r="A1349">
        <f>VLOOKUP(C1349,[1]CBRO2015!B:AK,3,0)</f>
        <v>3672</v>
      </c>
      <c r="B1349" t="str">
        <f>VLOOKUP(C1349,[1]CBRO2015!B:AK,7,0)</f>
        <v>Tyrannidae</v>
      </c>
      <c r="C1349" t="s">
        <v>481</v>
      </c>
      <c r="D1349">
        <v>1</v>
      </c>
      <c r="L1349" t="s">
        <v>495</v>
      </c>
      <c r="M1349" t="s">
        <v>331</v>
      </c>
      <c r="R1349" t="s">
        <v>511</v>
      </c>
      <c r="S1349" t="str">
        <f>VLOOKUP(C1349,[1]CBRO2015!B:AK,2,0)</f>
        <v>piolhinho-serrano</v>
      </c>
      <c r="T1349" t="str">
        <f>VLOOKUP(C1349,[1]CBRO2015!B:AK,25,0)</f>
        <v>M</v>
      </c>
      <c r="U1349" t="str">
        <f>VLOOKUP(C1349,[1]CBRO2015!B:AK,32,0)</f>
        <v>F</v>
      </c>
      <c r="V1349" t="str">
        <f>VLOOKUP(C1349,[1]CBRO2015!B:AK,33,0)</f>
        <v>MA</v>
      </c>
      <c r="W1349">
        <f>VLOOKUP(C1349,[1]CBRO2015!B:AK,34,0)</f>
        <v>0</v>
      </c>
      <c r="X1349">
        <f>VLOOKUP(C1349,[2]matriz_atualizada!A:AK,10,0)</f>
        <v>0</v>
      </c>
      <c r="Y1349" t="str">
        <f>VLOOKUP(C1349,[2]matriz_atualizada!A:AK,9,0)</f>
        <v>NT</v>
      </c>
      <c r="Z1349">
        <v>1</v>
      </c>
    </row>
    <row r="1350" spans="1:26" hidden="1" x14ac:dyDescent="0.25">
      <c r="A1350">
        <f>VLOOKUP(C1350,[1]CBRO2015!B:AK,3,0)</f>
        <v>3692</v>
      </c>
      <c r="B1350" t="str">
        <f>VLOOKUP(C1350,[1]CBRO2015!B:AK,7,0)</f>
        <v>Tyrannidae</v>
      </c>
      <c r="C1350" t="s">
        <v>416</v>
      </c>
      <c r="D1350">
        <v>1</v>
      </c>
      <c r="L1350" t="s">
        <v>495</v>
      </c>
      <c r="M1350" t="s">
        <v>331</v>
      </c>
      <c r="R1350" t="s">
        <v>511</v>
      </c>
      <c r="S1350" t="str">
        <f>VLOOKUP(C1350,[1]CBRO2015!B:AK,2,0)</f>
        <v>joão-pobre</v>
      </c>
      <c r="T1350" t="str">
        <f>VLOOKUP(C1350,[1]CBRO2015!B:AK,25,0)</f>
        <v>L</v>
      </c>
      <c r="U1350" t="str">
        <f>VLOOKUP(C1350,[1]CBRO2015!B:AK,32,0)</f>
        <v>N</v>
      </c>
      <c r="V1350">
        <f>VLOOKUP(C1350,[1]CBRO2015!B:AK,33,0)</f>
        <v>0</v>
      </c>
      <c r="W1350">
        <f>VLOOKUP(C1350,[1]CBRO2015!B:AK,34,0)</f>
        <v>0</v>
      </c>
      <c r="X1350">
        <f>VLOOKUP(C1350,[2]matriz_atualizada!A:AK,10,0)</f>
        <v>0</v>
      </c>
      <c r="Y1350" t="str">
        <f>VLOOKUP(C1350,[2]matriz_atualizada!A:AK,9,0)</f>
        <v>LC</v>
      </c>
    </row>
    <row r="1351" spans="1:26" hidden="1" x14ac:dyDescent="0.25">
      <c r="A1351">
        <f>VLOOKUP(C1351,[1]CBRO2015!B:AK,3,0)</f>
        <v>3693</v>
      </c>
      <c r="B1351" t="str">
        <f>VLOOKUP(C1351,[1]CBRO2015!B:AK,7,0)</f>
        <v>Tyrannidae</v>
      </c>
      <c r="C1351" t="s">
        <v>220</v>
      </c>
      <c r="D1351">
        <v>1</v>
      </c>
      <c r="L1351" t="s">
        <v>495</v>
      </c>
      <c r="M1351" t="s">
        <v>331</v>
      </c>
      <c r="R1351" t="s">
        <v>511</v>
      </c>
      <c r="S1351" t="str">
        <f>VLOOKUP(C1351,[1]CBRO2015!B:AK,2,0)</f>
        <v>alegrinho</v>
      </c>
      <c r="T1351" t="str">
        <f>VLOOKUP(C1351,[1]CBRO2015!B:AK,25,0)</f>
        <v>L</v>
      </c>
      <c r="U1351" t="str">
        <f>VLOOKUP(C1351,[1]CBRO2015!B:AK,32,0)</f>
        <v>F</v>
      </c>
      <c r="V1351">
        <f>VLOOKUP(C1351,[1]CBRO2015!B:AK,33,0)</f>
        <v>0</v>
      </c>
      <c r="W1351">
        <f>VLOOKUP(C1351,[1]CBRO2015!B:AK,34,0)</f>
        <v>0</v>
      </c>
      <c r="X1351">
        <f>VLOOKUP(C1351,[2]matriz_atualizada!A:AK,10,0)</f>
        <v>0</v>
      </c>
      <c r="Y1351" t="str">
        <f>VLOOKUP(C1351,[2]matriz_atualizada!A:AK,9,0)</f>
        <v>LC</v>
      </c>
    </row>
    <row r="1352" spans="1:26" hidden="1" x14ac:dyDescent="0.25">
      <c r="A1352">
        <f>VLOOKUP(C1352,[1]CBRO2015!B:AK,3,0)</f>
        <v>3706</v>
      </c>
      <c r="B1352" t="str">
        <f>VLOOKUP(C1352,[1]CBRO2015!B:AK,7,0)</f>
        <v>Tyrannidae</v>
      </c>
      <c r="C1352" t="s">
        <v>505</v>
      </c>
      <c r="D1352">
        <v>1</v>
      </c>
      <c r="L1352" t="s">
        <v>495</v>
      </c>
      <c r="M1352" t="s">
        <v>331</v>
      </c>
      <c r="R1352" t="s">
        <v>511</v>
      </c>
      <c r="S1352" t="str">
        <f>VLOOKUP(C1352,[1]CBRO2015!B:AK,2,0)</f>
        <v>capitão-de-saíra</v>
      </c>
      <c r="T1352" t="str">
        <f>VLOOKUP(C1352,[1]CBRO2015!B:AK,25,0)</f>
        <v>M</v>
      </c>
      <c r="U1352" t="str">
        <f>VLOOKUP(C1352,[1]CBRO2015!B:AK,32,0)</f>
        <v>F</v>
      </c>
      <c r="V1352" t="str">
        <f>VLOOKUP(C1352,[1]CBRO2015!B:AK,33,0)</f>
        <v>MA</v>
      </c>
      <c r="W1352">
        <f>VLOOKUP(C1352,[1]CBRO2015!B:AK,34,0)</f>
        <v>0</v>
      </c>
      <c r="X1352">
        <f>VLOOKUP(C1352,[2]matriz_atualizada!A:AK,10,0)</f>
        <v>0</v>
      </c>
      <c r="Y1352" t="str">
        <f>VLOOKUP(C1352,[2]matriz_atualizada!A:AK,9,0)</f>
        <v>LC</v>
      </c>
    </row>
    <row r="1353" spans="1:26" hidden="1" x14ac:dyDescent="0.25">
      <c r="A1353">
        <f>VLOOKUP(C1353,[1]CBRO2015!B:AK,3,0)</f>
        <v>3713</v>
      </c>
      <c r="B1353" t="str">
        <f>VLOOKUP(C1353,[1]CBRO2015!B:AK,7,0)</f>
        <v>Tyrannidae</v>
      </c>
      <c r="C1353" t="s">
        <v>417</v>
      </c>
      <c r="D1353">
        <v>1</v>
      </c>
      <c r="L1353" t="s">
        <v>495</v>
      </c>
      <c r="M1353" t="s">
        <v>331</v>
      </c>
      <c r="R1353" t="s">
        <v>511</v>
      </c>
      <c r="S1353" t="str">
        <f>VLOOKUP(C1353,[1]CBRO2015!B:AK,2,0)</f>
        <v>bem-te-vi-pirata</v>
      </c>
      <c r="T1353" t="str">
        <f>VLOOKUP(C1353,[1]CBRO2015!B:AK,25,0)</f>
        <v>L</v>
      </c>
      <c r="U1353" t="str">
        <f>VLOOKUP(C1353,[1]CBRO2015!B:AK,32,0)</f>
        <v>F</v>
      </c>
      <c r="V1353">
        <f>VLOOKUP(C1353,[1]CBRO2015!B:AK,33,0)</f>
        <v>0</v>
      </c>
      <c r="W1353">
        <f>VLOOKUP(C1353,[1]CBRO2015!B:AK,34,0)</f>
        <v>0</v>
      </c>
      <c r="X1353">
        <f>VLOOKUP(C1353,[2]matriz_atualizada!A:AK,10,0)</f>
        <v>0</v>
      </c>
      <c r="Y1353" t="str">
        <f>VLOOKUP(C1353,[2]matriz_atualizada!A:AK,9,0)</f>
        <v>LC</v>
      </c>
    </row>
    <row r="1354" spans="1:26" hidden="1" x14ac:dyDescent="0.25">
      <c r="A1354">
        <f>VLOOKUP(C1354,[1]CBRO2015!B:AK,3,0)</f>
        <v>3725</v>
      </c>
      <c r="B1354" t="str">
        <f>VLOOKUP(C1354,[1]CBRO2015!B:AK,7,0)</f>
        <v>Tyrannidae</v>
      </c>
      <c r="C1354" t="s">
        <v>418</v>
      </c>
      <c r="D1354">
        <v>1</v>
      </c>
      <c r="L1354" t="s">
        <v>495</v>
      </c>
      <c r="M1354" t="s">
        <v>331</v>
      </c>
      <c r="R1354" t="s">
        <v>511</v>
      </c>
      <c r="S1354" t="str">
        <f>VLOOKUP(C1354,[1]CBRO2015!B:AK,2,0)</f>
        <v>irré</v>
      </c>
      <c r="T1354" t="str">
        <f>VLOOKUP(C1354,[1]CBRO2015!B:AK,25,0)</f>
        <v>L</v>
      </c>
      <c r="U1354" t="str">
        <f>VLOOKUP(C1354,[1]CBRO2015!B:AK,32,0)</f>
        <v>F</v>
      </c>
      <c r="V1354">
        <f>VLOOKUP(C1354,[1]CBRO2015!B:AK,33,0)</f>
        <v>0</v>
      </c>
      <c r="W1354">
        <f>VLOOKUP(C1354,[1]CBRO2015!B:AK,34,0)</f>
        <v>0</v>
      </c>
      <c r="X1354">
        <f>VLOOKUP(C1354,[2]matriz_atualizada!A:AK,10,0)</f>
        <v>0</v>
      </c>
      <c r="Y1354" t="str">
        <f>VLOOKUP(C1354,[2]matriz_atualizada!A:AK,9,0)</f>
        <v>LC</v>
      </c>
    </row>
    <row r="1355" spans="1:26" hidden="1" x14ac:dyDescent="0.25">
      <c r="A1355">
        <f>VLOOKUP(C1355,[1]CBRO2015!B:AK,3,0)</f>
        <v>3730</v>
      </c>
      <c r="B1355" t="str">
        <f>VLOOKUP(C1355,[1]CBRO2015!B:AK,7,0)</f>
        <v>Tyrannidae</v>
      </c>
      <c r="C1355" t="s">
        <v>221</v>
      </c>
      <c r="D1355">
        <v>1</v>
      </c>
      <c r="L1355" t="s">
        <v>495</v>
      </c>
      <c r="M1355" t="s">
        <v>331</v>
      </c>
      <c r="R1355" t="s">
        <v>511</v>
      </c>
      <c r="S1355" t="str">
        <f>VLOOKUP(C1355,[1]CBRO2015!B:AK,2,0)</f>
        <v>maria-cavaleira</v>
      </c>
      <c r="T1355" t="str">
        <f>VLOOKUP(C1355,[1]CBRO2015!B:AK,25,0)</f>
        <v>L</v>
      </c>
      <c r="U1355" t="str">
        <f>VLOOKUP(C1355,[1]CBRO2015!B:AK,32,0)</f>
        <v>F</v>
      </c>
      <c r="V1355">
        <f>VLOOKUP(C1355,[1]CBRO2015!B:AK,33,0)</f>
        <v>0</v>
      </c>
      <c r="W1355">
        <f>VLOOKUP(C1355,[1]CBRO2015!B:AK,34,0)</f>
        <v>0</v>
      </c>
      <c r="X1355">
        <f>VLOOKUP(C1355,[2]matriz_atualizada!A:AK,10,0)</f>
        <v>0</v>
      </c>
      <c r="Y1355" t="str">
        <f>VLOOKUP(C1355,[2]matriz_atualizada!A:AK,9,0)</f>
        <v>LC</v>
      </c>
    </row>
    <row r="1356" spans="1:26" hidden="1" x14ac:dyDescent="0.25">
      <c r="A1356">
        <f>VLOOKUP(C1356,[1]CBRO2015!B:AK,3,0)</f>
        <v>3733</v>
      </c>
      <c r="B1356" t="str">
        <f>VLOOKUP(C1356,[1]CBRO2015!B:AK,7,0)</f>
        <v>Tyrannidae</v>
      </c>
      <c r="C1356" t="s">
        <v>419</v>
      </c>
      <c r="D1356">
        <v>1</v>
      </c>
      <c r="L1356" t="s">
        <v>495</v>
      </c>
      <c r="M1356" t="s">
        <v>331</v>
      </c>
      <c r="R1356" t="s">
        <v>511</v>
      </c>
      <c r="S1356" t="str">
        <f>VLOOKUP(C1356,[1]CBRO2015!B:AK,2,0)</f>
        <v>maria-cavaleira-de-rabo-enferrujado</v>
      </c>
      <c r="T1356" t="str">
        <f>VLOOKUP(C1356,[1]CBRO2015!B:AK,25,0)</f>
        <v>L</v>
      </c>
      <c r="U1356" t="str">
        <f>VLOOKUP(C1356,[1]CBRO2015!B:AK,32,0)</f>
        <v>F</v>
      </c>
      <c r="V1356">
        <f>VLOOKUP(C1356,[1]CBRO2015!B:AK,33,0)</f>
        <v>0</v>
      </c>
      <c r="W1356">
        <f>VLOOKUP(C1356,[1]CBRO2015!B:AK,34,0)</f>
        <v>0</v>
      </c>
      <c r="X1356">
        <f>VLOOKUP(C1356,[2]matriz_atualizada!A:AK,10,0)</f>
        <v>0</v>
      </c>
      <c r="Y1356" t="str">
        <f>VLOOKUP(C1356,[2]matriz_atualizada!A:AK,9,0)</f>
        <v>LC</v>
      </c>
    </row>
    <row r="1357" spans="1:26" hidden="1" x14ac:dyDescent="0.25">
      <c r="A1357">
        <f>VLOOKUP(C1357,[1]CBRO2015!B:AK,3,0)</f>
        <v>3744</v>
      </c>
      <c r="B1357" t="str">
        <f>VLOOKUP(C1357,[1]CBRO2015!B:AK,7,0)</f>
        <v>Tyrannidae</v>
      </c>
      <c r="C1357" t="s">
        <v>506</v>
      </c>
      <c r="D1357">
        <v>1</v>
      </c>
      <c r="L1357" t="s">
        <v>495</v>
      </c>
      <c r="M1357" t="s">
        <v>331</v>
      </c>
      <c r="R1357" t="s">
        <v>511</v>
      </c>
      <c r="S1357" t="str">
        <f>VLOOKUP(C1357,[1]CBRO2015!B:AK,2,0)</f>
        <v>vissiá</v>
      </c>
      <c r="T1357" t="str">
        <f>VLOOKUP(C1357,[1]CBRO2015!B:AK,25,0)</f>
        <v>H</v>
      </c>
      <c r="U1357" t="str">
        <f>VLOOKUP(C1357,[1]CBRO2015!B:AK,32,0)</f>
        <v>F</v>
      </c>
      <c r="V1357">
        <f>VLOOKUP(C1357,[1]CBRO2015!B:AK,33,0)</f>
        <v>0</v>
      </c>
      <c r="W1357">
        <f>VLOOKUP(C1357,[1]CBRO2015!B:AK,34,0)</f>
        <v>0</v>
      </c>
      <c r="X1357">
        <f>VLOOKUP(C1357,[2]matriz_atualizada!A:AK,10,0)</f>
        <v>0</v>
      </c>
      <c r="Y1357" t="str">
        <f>VLOOKUP(C1357,[2]matriz_atualizada!A:AK,9,0)</f>
        <v>LC</v>
      </c>
    </row>
    <row r="1358" spans="1:26" hidden="1" x14ac:dyDescent="0.25">
      <c r="A1358">
        <f>VLOOKUP(C1358,[1]CBRO2015!B:AK,3,0)</f>
        <v>3752</v>
      </c>
      <c r="B1358" t="str">
        <f>VLOOKUP(C1358,[1]CBRO2015!B:AK,7,0)</f>
        <v>Tyrannidae</v>
      </c>
      <c r="C1358" t="s">
        <v>41</v>
      </c>
      <c r="D1358">
        <v>1</v>
      </c>
      <c r="L1358" t="s">
        <v>495</v>
      </c>
      <c r="M1358" t="s">
        <v>331</v>
      </c>
      <c r="R1358" t="s">
        <v>511</v>
      </c>
      <c r="S1358" t="str">
        <f>VLOOKUP(C1358,[1]CBRO2015!B:AK,2,0)</f>
        <v>bem-te-vi</v>
      </c>
      <c r="T1358" t="str">
        <f>VLOOKUP(C1358,[1]CBRO2015!B:AK,25,0)</f>
        <v>L</v>
      </c>
      <c r="U1358" t="str">
        <f>VLOOKUP(C1358,[1]CBRO2015!B:AK,32,0)</f>
        <v>F</v>
      </c>
      <c r="V1358">
        <f>VLOOKUP(C1358,[1]CBRO2015!B:AK,33,0)</f>
        <v>0</v>
      </c>
      <c r="W1358">
        <f>VLOOKUP(C1358,[1]CBRO2015!B:AK,34,0)</f>
        <v>0</v>
      </c>
      <c r="X1358">
        <f>VLOOKUP(C1358,[2]matriz_atualizada!A:AK,10,0)</f>
        <v>0</v>
      </c>
      <c r="Y1358" t="str">
        <f>VLOOKUP(C1358,[2]matriz_atualizada!A:AK,9,0)</f>
        <v>LC</v>
      </c>
    </row>
    <row r="1359" spans="1:26" hidden="1" x14ac:dyDescent="0.25">
      <c r="A1359">
        <f>VLOOKUP(C1359,[1]CBRO2015!B:AK,3,0)</f>
        <v>3761</v>
      </c>
      <c r="B1359" t="str">
        <f>VLOOKUP(C1359,[1]CBRO2015!B:AK,7,0)</f>
        <v>Tyrannidae</v>
      </c>
      <c r="C1359" t="s">
        <v>222</v>
      </c>
      <c r="D1359">
        <v>1</v>
      </c>
      <c r="L1359" t="s">
        <v>495</v>
      </c>
      <c r="M1359" t="s">
        <v>331</v>
      </c>
      <c r="R1359" t="s">
        <v>511</v>
      </c>
      <c r="S1359" t="str">
        <f>VLOOKUP(C1359,[1]CBRO2015!B:AK,2,0)</f>
        <v>suiriri-cavaleiro</v>
      </c>
      <c r="T1359" t="str">
        <f>VLOOKUP(C1359,[1]CBRO2015!B:AK,25,0)</f>
        <v>L</v>
      </c>
      <c r="U1359" t="str">
        <f>VLOOKUP(C1359,[1]CBRO2015!B:AK,32,0)</f>
        <v>N</v>
      </c>
      <c r="V1359">
        <f>VLOOKUP(C1359,[1]CBRO2015!B:AK,33,0)</f>
        <v>0</v>
      </c>
      <c r="W1359">
        <f>VLOOKUP(C1359,[1]CBRO2015!B:AK,34,0)</f>
        <v>0</v>
      </c>
      <c r="X1359">
        <f>VLOOKUP(C1359,[2]matriz_atualizada!A:AK,10,0)</f>
        <v>0</v>
      </c>
      <c r="Y1359" t="str">
        <f>VLOOKUP(C1359,[2]matriz_atualizada!A:AK,9,0)</f>
        <v>LC</v>
      </c>
    </row>
    <row r="1360" spans="1:26" hidden="1" x14ac:dyDescent="0.25">
      <c r="A1360">
        <f>VLOOKUP(C1360,[1]CBRO2015!B:AK,3,0)</f>
        <v>3765</v>
      </c>
      <c r="B1360" t="str">
        <f>VLOOKUP(C1360,[1]CBRO2015!B:AK,7,0)</f>
        <v>Tyrannidae</v>
      </c>
      <c r="C1360" t="s">
        <v>40</v>
      </c>
      <c r="D1360">
        <v>1</v>
      </c>
      <c r="L1360" t="s">
        <v>495</v>
      </c>
      <c r="M1360" t="s">
        <v>331</v>
      </c>
      <c r="R1360" t="s">
        <v>511</v>
      </c>
      <c r="S1360" t="str">
        <f>VLOOKUP(C1360,[1]CBRO2015!B:AK,2,0)</f>
        <v>bem-te-vi-rajado</v>
      </c>
      <c r="T1360" t="str">
        <f>VLOOKUP(C1360,[1]CBRO2015!B:AK,25,0)</f>
        <v>L</v>
      </c>
      <c r="U1360" t="str">
        <f>VLOOKUP(C1360,[1]CBRO2015!B:AK,32,0)</f>
        <v>F</v>
      </c>
      <c r="V1360">
        <f>VLOOKUP(C1360,[1]CBRO2015!B:AK,33,0)</f>
        <v>0</v>
      </c>
      <c r="W1360">
        <f>VLOOKUP(C1360,[1]CBRO2015!B:AK,34,0)</f>
        <v>0</v>
      </c>
      <c r="X1360">
        <f>VLOOKUP(C1360,[2]matriz_atualizada!A:AK,10,0)</f>
        <v>0</v>
      </c>
      <c r="Y1360" t="str">
        <f>VLOOKUP(C1360,[2]matriz_atualizada!A:AK,9,0)</f>
        <v>LC</v>
      </c>
    </row>
    <row r="1361" spans="1:25" hidden="1" x14ac:dyDescent="0.25">
      <c r="A1361">
        <f>VLOOKUP(C1361,[1]CBRO2015!B:AK,3,0)</f>
        <v>3771</v>
      </c>
      <c r="B1361" t="str">
        <f>VLOOKUP(C1361,[1]CBRO2015!B:AK,7,0)</f>
        <v>Tyrannidae</v>
      </c>
      <c r="C1361" t="s">
        <v>223</v>
      </c>
      <c r="D1361">
        <v>1</v>
      </c>
      <c r="L1361" t="s">
        <v>495</v>
      </c>
      <c r="M1361" t="s">
        <v>331</v>
      </c>
      <c r="R1361" t="s">
        <v>511</v>
      </c>
      <c r="S1361" t="str">
        <f>VLOOKUP(C1361,[1]CBRO2015!B:AK,2,0)</f>
        <v>neinei</v>
      </c>
      <c r="T1361" t="str">
        <f>VLOOKUP(C1361,[1]CBRO2015!B:AK,25,0)</f>
        <v>L</v>
      </c>
      <c r="U1361" t="str">
        <f>VLOOKUP(C1361,[1]CBRO2015!B:AK,32,0)</f>
        <v>F</v>
      </c>
      <c r="V1361">
        <f>VLOOKUP(C1361,[1]CBRO2015!B:AK,33,0)</f>
        <v>0</v>
      </c>
      <c r="W1361">
        <f>VLOOKUP(C1361,[1]CBRO2015!B:AK,34,0)</f>
        <v>0</v>
      </c>
      <c r="X1361">
        <f>VLOOKUP(C1361,[2]matriz_atualizada!A:AK,10,0)</f>
        <v>0</v>
      </c>
      <c r="Y1361" t="str">
        <f>VLOOKUP(C1361,[2]matriz_atualizada!A:AK,9,0)</f>
        <v>LC</v>
      </c>
    </row>
    <row r="1362" spans="1:25" hidden="1" x14ac:dyDescent="0.25">
      <c r="A1362">
        <f>VLOOKUP(C1362,[1]CBRO2015!B:AK,3,0)</f>
        <v>3774</v>
      </c>
      <c r="B1362" t="str">
        <f>VLOOKUP(C1362,[1]CBRO2015!B:AK,7,0)</f>
        <v>Tyrannidae</v>
      </c>
      <c r="C1362" t="s">
        <v>421</v>
      </c>
      <c r="D1362">
        <v>1</v>
      </c>
      <c r="L1362" t="s">
        <v>495</v>
      </c>
      <c r="M1362" t="s">
        <v>331</v>
      </c>
      <c r="R1362" t="s">
        <v>511</v>
      </c>
      <c r="S1362" t="str">
        <f>VLOOKUP(C1362,[1]CBRO2015!B:AK,2,0)</f>
        <v>bentevizinho-de-asa-ferrugínea</v>
      </c>
      <c r="T1362" t="str">
        <f>VLOOKUP(C1362,[1]CBRO2015!B:AK,25,0)</f>
        <v>L</v>
      </c>
      <c r="U1362" t="str">
        <f>VLOOKUP(C1362,[1]CBRO2015!B:AK,32,0)</f>
        <v>N</v>
      </c>
      <c r="V1362">
        <f>VLOOKUP(C1362,[1]CBRO2015!B:AK,33,0)</f>
        <v>0</v>
      </c>
      <c r="W1362">
        <f>VLOOKUP(C1362,[1]CBRO2015!B:AK,34,0)</f>
        <v>0</v>
      </c>
      <c r="X1362">
        <f>VLOOKUP(C1362,[2]matriz_atualizada!A:AK,10,0)</f>
        <v>0</v>
      </c>
      <c r="Y1362" t="str">
        <f>VLOOKUP(C1362,[2]matriz_atualizada!A:AK,9,0)</f>
        <v>LC</v>
      </c>
    </row>
    <row r="1363" spans="1:25" hidden="1" x14ac:dyDescent="0.25">
      <c r="A1363">
        <f>VLOOKUP(C1363,[1]CBRO2015!B:AK,3,0)</f>
        <v>3777</v>
      </c>
      <c r="B1363" t="str">
        <f>VLOOKUP(C1363,[1]CBRO2015!B:AK,7,0)</f>
        <v>Tyrannidae</v>
      </c>
      <c r="C1363" t="s">
        <v>224</v>
      </c>
      <c r="D1363">
        <v>1</v>
      </c>
      <c r="L1363" t="s">
        <v>495</v>
      </c>
      <c r="M1363" t="s">
        <v>331</v>
      </c>
      <c r="R1363" t="s">
        <v>511</v>
      </c>
      <c r="S1363" t="str">
        <f>VLOOKUP(C1363,[1]CBRO2015!B:AK,2,0)</f>
        <v>bentevizinho-de-penacho-vermelho</v>
      </c>
      <c r="T1363" t="str">
        <f>VLOOKUP(C1363,[1]CBRO2015!B:AK,25,0)</f>
        <v>L</v>
      </c>
      <c r="U1363" t="str">
        <f>VLOOKUP(C1363,[1]CBRO2015!B:AK,32,0)</f>
        <v>F</v>
      </c>
      <c r="V1363">
        <f>VLOOKUP(C1363,[1]CBRO2015!B:AK,33,0)</f>
        <v>0</v>
      </c>
      <c r="W1363">
        <f>VLOOKUP(C1363,[1]CBRO2015!B:AK,34,0)</f>
        <v>0</v>
      </c>
      <c r="X1363">
        <f>VLOOKUP(C1363,[2]matriz_atualizada!A:AK,10,0)</f>
        <v>0</v>
      </c>
      <c r="Y1363" t="str">
        <f>VLOOKUP(C1363,[2]matriz_atualizada!A:AK,9,0)</f>
        <v>LC</v>
      </c>
    </row>
    <row r="1364" spans="1:25" hidden="1" x14ac:dyDescent="0.25">
      <c r="A1364">
        <f>VLOOKUP(C1364,[1]CBRO2015!B:AK,3,0)</f>
        <v>3786</v>
      </c>
      <c r="B1364" t="str">
        <f>VLOOKUP(C1364,[1]CBRO2015!B:AK,7,0)</f>
        <v>Tyrannidae</v>
      </c>
      <c r="C1364" t="s">
        <v>225</v>
      </c>
      <c r="D1364">
        <v>1</v>
      </c>
      <c r="L1364" t="s">
        <v>495</v>
      </c>
      <c r="M1364" t="s">
        <v>331</v>
      </c>
      <c r="R1364" t="s">
        <v>511</v>
      </c>
      <c r="S1364" t="str">
        <f>VLOOKUP(C1364,[1]CBRO2015!B:AK,2,0)</f>
        <v>suiriri-de-garganta-branca</v>
      </c>
      <c r="T1364" t="str">
        <f>VLOOKUP(C1364,[1]CBRO2015!B:AK,25,0)</f>
        <v>L</v>
      </c>
      <c r="U1364" t="str">
        <f>VLOOKUP(C1364,[1]CBRO2015!B:AK,32,0)</f>
        <v>F</v>
      </c>
      <c r="V1364">
        <f>VLOOKUP(C1364,[1]CBRO2015!B:AK,33,0)</f>
        <v>0</v>
      </c>
      <c r="W1364">
        <f>VLOOKUP(C1364,[1]CBRO2015!B:AK,34,0)</f>
        <v>0</v>
      </c>
      <c r="X1364">
        <f>VLOOKUP(C1364,[2]matriz_atualizada!A:AK,10,0)</f>
        <v>0</v>
      </c>
      <c r="Y1364" t="str">
        <f>VLOOKUP(C1364,[2]matriz_atualizada!A:AK,9,0)</f>
        <v>LC</v>
      </c>
    </row>
    <row r="1365" spans="1:25" hidden="1" x14ac:dyDescent="0.25">
      <c r="A1365">
        <f>VLOOKUP(C1365,[1]CBRO2015!B:AK,3,0)</f>
        <v>3787</v>
      </c>
      <c r="B1365" t="str">
        <f>VLOOKUP(C1365,[1]CBRO2015!B:AK,7,0)</f>
        <v>Tyrannidae</v>
      </c>
      <c r="C1365" t="s">
        <v>70</v>
      </c>
      <c r="D1365">
        <v>1</v>
      </c>
      <c r="L1365" t="s">
        <v>495</v>
      </c>
      <c r="M1365" t="s">
        <v>331</v>
      </c>
      <c r="R1365" t="s">
        <v>511</v>
      </c>
      <c r="S1365" t="str">
        <f>VLOOKUP(C1365,[1]CBRO2015!B:AK,2,0)</f>
        <v>suiriri</v>
      </c>
      <c r="T1365" t="str">
        <f>VLOOKUP(C1365,[1]CBRO2015!B:AK,25,0)</f>
        <v>L</v>
      </c>
      <c r="U1365" t="str">
        <f>VLOOKUP(C1365,[1]CBRO2015!B:AK,32,0)</f>
        <v>F</v>
      </c>
      <c r="V1365">
        <f>VLOOKUP(C1365,[1]CBRO2015!B:AK,33,0)</f>
        <v>0</v>
      </c>
      <c r="W1365">
        <f>VLOOKUP(C1365,[1]CBRO2015!B:AK,34,0)</f>
        <v>0</v>
      </c>
      <c r="X1365">
        <f>VLOOKUP(C1365,[2]matriz_atualizada!A:AK,10,0)</f>
        <v>0</v>
      </c>
      <c r="Y1365" t="str">
        <f>VLOOKUP(C1365,[2]matriz_atualizada!A:AK,9,0)</f>
        <v>LC</v>
      </c>
    </row>
    <row r="1366" spans="1:25" hidden="1" x14ac:dyDescent="0.25">
      <c r="A1366">
        <f>VLOOKUP(C1366,[1]CBRO2015!B:AK,3,0)</f>
        <v>3790</v>
      </c>
      <c r="B1366" t="str">
        <f>VLOOKUP(C1366,[1]CBRO2015!B:AK,7,0)</f>
        <v>Tyrannidae</v>
      </c>
      <c r="C1366" t="s">
        <v>226</v>
      </c>
      <c r="D1366">
        <v>1</v>
      </c>
      <c r="L1366" t="s">
        <v>495</v>
      </c>
      <c r="M1366" t="s">
        <v>331</v>
      </c>
      <c r="R1366" t="s">
        <v>511</v>
      </c>
      <c r="S1366" t="str">
        <f>VLOOKUP(C1366,[1]CBRO2015!B:AK,2,0)</f>
        <v>tesourinha</v>
      </c>
      <c r="T1366" t="str">
        <f>VLOOKUP(C1366,[1]CBRO2015!B:AK,25,0)</f>
        <v>L</v>
      </c>
      <c r="U1366" t="str">
        <f>VLOOKUP(C1366,[1]CBRO2015!B:AK,32,0)</f>
        <v>N</v>
      </c>
      <c r="V1366">
        <f>VLOOKUP(C1366,[1]CBRO2015!B:AK,33,0)</f>
        <v>0</v>
      </c>
      <c r="W1366">
        <f>VLOOKUP(C1366,[1]CBRO2015!B:AK,34,0)</f>
        <v>0</v>
      </c>
      <c r="X1366">
        <f>VLOOKUP(C1366,[2]matriz_atualizada!A:AK,10,0)</f>
        <v>0</v>
      </c>
      <c r="Y1366" t="str">
        <f>VLOOKUP(C1366,[2]matriz_atualizada!A:AK,9,0)</f>
        <v>LC</v>
      </c>
    </row>
    <row r="1367" spans="1:25" hidden="1" x14ac:dyDescent="0.25">
      <c r="A1367">
        <f>VLOOKUP(C1367,[1]CBRO2015!B:AK,3,0)</f>
        <v>3801</v>
      </c>
      <c r="B1367" t="str">
        <f>VLOOKUP(C1367,[1]CBRO2015!B:AK,7,0)</f>
        <v>Tyrannidae</v>
      </c>
      <c r="C1367" t="s">
        <v>227</v>
      </c>
      <c r="D1367">
        <v>1</v>
      </c>
      <c r="L1367" t="s">
        <v>495</v>
      </c>
      <c r="M1367" t="s">
        <v>331</v>
      </c>
      <c r="R1367" t="s">
        <v>511</v>
      </c>
      <c r="S1367" t="str">
        <f>VLOOKUP(C1367,[1]CBRO2015!B:AK,2,0)</f>
        <v>peitica</v>
      </c>
      <c r="T1367" t="str">
        <f>VLOOKUP(C1367,[1]CBRO2015!B:AK,25,0)</f>
        <v>L</v>
      </c>
      <c r="U1367" t="str">
        <f>VLOOKUP(C1367,[1]CBRO2015!B:AK,32,0)</f>
        <v>F</v>
      </c>
      <c r="V1367">
        <f>VLOOKUP(C1367,[1]CBRO2015!B:AK,33,0)</f>
        <v>0</v>
      </c>
      <c r="W1367">
        <f>VLOOKUP(C1367,[1]CBRO2015!B:AK,34,0)</f>
        <v>0</v>
      </c>
      <c r="X1367">
        <f>VLOOKUP(C1367,[2]matriz_atualizada!A:AK,10,0)</f>
        <v>0</v>
      </c>
      <c r="Y1367" t="str">
        <f>VLOOKUP(C1367,[2]matriz_atualizada!A:AK,9,0)</f>
        <v>LC</v>
      </c>
    </row>
    <row r="1368" spans="1:25" hidden="1" x14ac:dyDescent="0.25">
      <c r="A1368">
        <f>VLOOKUP(C1368,[1]CBRO2015!B:AK,3,0)</f>
        <v>3811</v>
      </c>
      <c r="B1368" t="str">
        <f>VLOOKUP(C1368,[1]CBRO2015!B:AK,7,0)</f>
        <v>Tyrannidae</v>
      </c>
      <c r="C1368" t="s">
        <v>423</v>
      </c>
      <c r="D1368">
        <v>1</v>
      </c>
      <c r="L1368" t="s">
        <v>495</v>
      </c>
      <c r="M1368" t="s">
        <v>331</v>
      </c>
      <c r="R1368" t="s">
        <v>511</v>
      </c>
      <c r="S1368" t="str">
        <f>VLOOKUP(C1368,[1]CBRO2015!B:AK,2,0)</f>
        <v>viuvinha</v>
      </c>
      <c r="T1368" t="str">
        <f>VLOOKUP(C1368,[1]CBRO2015!B:AK,25,0)</f>
        <v>L</v>
      </c>
      <c r="U1368" t="str">
        <f>VLOOKUP(C1368,[1]CBRO2015!B:AK,32,0)</f>
        <v>F</v>
      </c>
      <c r="V1368">
        <f>VLOOKUP(C1368,[1]CBRO2015!B:AK,33,0)</f>
        <v>0</v>
      </c>
      <c r="W1368">
        <f>VLOOKUP(C1368,[1]CBRO2015!B:AK,34,0)</f>
        <v>0</v>
      </c>
      <c r="X1368">
        <f>VLOOKUP(C1368,[2]matriz_atualizada!A:AK,10,0)</f>
        <v>0</v>
      </c>
      <c r="Y1368" t="str">
        <f>VLOOKUP(C1368,[2]matriz_atualizada!A:AK,9,0)</f>
        <v>LC</v>
      </c>
    </row>
    <row r="1369" spans="1:25" hidden="1" x14ac:dyDescent="0.25">
      <c r="A1369">
        <f>VLOOKUP(C1369,[1]CBRO2015!B:AK,3,0)</f>
        <v>3838</v>
      </c>
      <c r="B1369" t="str">
        <f>VLOOKUP(C1369,[1]CBRO2015!B:AK,7,0)</f>
        <v>Tyrannidae</v>
      </c>
      <c r="C1369" t="s">
        <v>228</v>
      </c>
      <c r="D1369">
        <v>1</v>
      </c>
      <c r="L1369" t="s">
        <v>495</v>
      </c>
      <c r="M1369" t="s">
        <v>331</v>
      </c>
      <c r="R1369" t="s">
        <v>511</v>
      </c>
      <c r="S1369" t="str">
        <f>VLOOKUP(C1369,[1]CBRO2015!B:AK,2,0)</f>
        <v>freirinha</v>
      </c>
      <c r="T1369" t="str">
        <f>VLOOKUP(C1369,[1]CBRO2015!B:AK,25,0)</f>
        <v>M</v>
      </c>
      <c r="U1369" t="str">
        <f>VLOOKUP(C1369,[1]CBRO2015!B:AK,32,0)</f>
        <v>A</v>
      </c>
      <c r="V1369">
        <f>VLOOKUP(C1369,[1]CBRO2015!B:AK,33,0)</f>
        <v>0</v>
      </c>
      <c r="W1369">
        <f>VLOOKUP(C1369,[1]CBRO2015!B:AK,34,0)</f>
        <v>0</v>
      </c>
      <c r="X1369">
        <f>VLOOKUP(C1369,[2]matriz_atualizada!A:AK,10,0)</f>
        <v>0</v>
      </c>
      <c r="Y1369" t="str">
        <f>VLOOKUP(C1369,[2]matriz_atualizada!A:AK,9,0)</f>
        <v>LC</v>
      </c>
    </row>
    <row r="1370" spans="1:25" hidden="1" x14ac:dyDescent="0.25">
      <c r="A1370">
        <f>VLOOKUP(C1370,[1]CBRO2015!B:AK,3,0)</f>
        <v>3834</v>
      </c>
      <c r="B1370" t="str">
        <f>VLOOKUP(C1370,[1]CBRO2015!B:AK,7,0)</f>
        <v>Tyrannidae</v>
      </c>
      <c r="C1370" t="s">
        <v>229</v>
      </c>
      <c r="D1370">
        <v>1</v>
      </c>
      <c r="L1370" t="s">
        <v>495</v>
      </c>
      <c r="M1370" t="s">
        <v>331</v>
      </c>
      <c r="R1370" t="s">
        <v>511</v>
      </c>
      <c r="S1370" t="str">
        <f>VLOOKUP(C1370,[1]CBRO2015!B:AK,2,0)</f>
        <v>lavadeira-de-cara-branca</v>
      </c>
      <c r="T1370" t="str">
        <f>VLOOKUP(C1370,[1]CBRO2015!B:AK,25,0)</f>
        <v>M</v>
      </c>
      <c r="U1370" t="str">
        <f>VLOOKUP(C1370,[1]CBRO2015!B:AK,32,0)</f>
        <v>A</v>
      </c>
      <c r="V1370">
        <f>VLOOKUP(C1370,[1]CBRO2015!B:AK,33,0)</f>
        <v>0</v>
      </c>
      <c r="W1370">
        <f>VLOOKUP(C1370,[1]CBRO2015!B:AK,34,0)</f>
        <v>0</v>
      </c>
      <c r="X1370">
        <f>VLOOKUP(C1370,[2]matriz_atualizada!A:AK,10,0)</f>
        <v>0</v>
      </c>
      <c r="Y1370" t="str">
        <f>VLOOKUP(C1370,[2]matriz_atualizada!A:AK,9,0)</f>
        <v>LC</v>
      </c>
    </row>
    <row r="1371" spans="1:25" hidden="1" x14ac:dyDescent="0.25">
      <c r="A1371">
        <f>VLOOKUP(C1371,[1]CBRO2015!B:AK,3,0)</f>
        <v>3835</v>
      </c>
      <c r="B1371" t="str">
        <f>VLOOKUP(C1371,[1]CBRO2015!B:AK,7,0)</f>
        <v>Tyrannidae</v>
      </c>
      <c r="C1371" t="s">
        <v>230</v>
      </c>
      <c r="D1371">
        <v>1</v>
      </c>
      <c r="L1371" t="s">
        <v>495</v>
      </c>
      <c r="M1371" t="s">
        <v>331</v>
      </c>
      <c r="R1371" t="s">
        <v>511</v>
      </c>
      <c r="S1371" t="str">
        <f>VLOOKUP(C1371,[1]CBRO2015!B:AK,2,0)</f>
        <v>lavadeira-mascarada</v>
      </c>
      <c r="T1371" t="str">
        <f>VLOOKUP(C1371,[1]CBRO2015!B:AK,25,0)</f>
        <v>L</v>
      </c>
      <c r="U1371" t="str">
        <f>VLOOKUP(C1371,[1]CBRO2015!B:AK,32,0)</f>
        <v>N</v>
      </c>
      <c r="V1371">
        <f>VLOOKUP(C1371,[1]CBRO2015!B:AK,33,0)</f>
        <v>0</v>
      </c>
      <c r="W1371">
        <f>VLOOKUP(C1371,[1]CBRO2015!B:AK,34,0)</f>
        <v>0</v>
      </c>
      <c r="X1371">
        <f>VLOOKUP(C1371,[2]matriz_atualizada!A:AK,10,0)</f>
        <v>0</v>
      </c>
      <c r="Y1371" t="str">
        <f>VLOOKUP(C1371,[2]matriz_atualizada!A:AK,9,0)</f>
        <v>LC</v>
      </c>
    </row>
    <row r="1372" spans="1:25" hidden="1" x14ac:dyDescent="0.25">
      <c r="A1372">
        <f>VLOOKUP(C1372,[1]CBRO2015!B:AK,3,0)</f>
        <v>3829</v>
      </c>
      <c r="B1372" t="str">
        <f>VLOOKUP(C1372,[1]CBRO2015!B:AK,7,0)</f>
        <v>Tyrannidae</v>
      </c>
      <c r="C1372" t="s">
        <v>231</v>
      </c>
      <c r="D1372">
        <v>1</v>
      </c>
      <c r="L1372" t="s">
        <v>495</v>
      </c>
      <c r="M1372" t="s">
        <v>331</v>
      </c>
      <c r="R1372" t="s">
        <v>511</v>
      </c>
      <c r="S1372" t="str">
        <f>VLOOKUP(C1372,[1]CBRO2015!B:AK,2,0)</f>
        <v>príncipe</v>
      </c>
      <c r="T1372" t="str">
        <f>VLOOKUP(C1372,[1]CBRO2015!B:AK,25,0)</f>
        <v>L</v>
      </c>
      <c r="U1372" t="str">
        <f>VLOOKUP(C1372,[1]CBRO2015!B:AK,32,0)</f>
        <v>N</v>
      </c>
      <c r="V1372">
        <f>VLOOKUP(C1372,[1]CBRO2015!B:AK,33,0)</f>
        <v>0</v>
      </c>
      <c r="W1372">
        <f>VLOOKUP(C1372,[1]CBRO2015!B:AK,34,0)</f>
        <v>0</v>
      </c>
      <c r="X1372">
        <f>VLOOKUP(C1372,[2]matriz_atualizada!A:AK,10,0)</f>
        <v>0</v>
      </c>
      <c r="Y1372" t="str">
        <f>VLOOKUP(C1372,[2]matriz_atualizada!A:AK,9,0)</f>
        <v>LC</v>
      </c>
    </row>
    <row r="1373" spans="1:25" hidden="1" x14ac:dyDescent="0.25">
      <c r="A1373">
        <f>VLOOKUP(C1373,[1]CBRO2015!B:AK,3,0)</f>
        <v>3918</v>
      </c>
      <c r="B1373" t="str">
        <f>VLOOKUP(C1373,[1]CBRO2015!B:AK,7,0)</f>
        <v>Tyrannidae</v>
      </c>
      <c r="C1373" t="s">
        <v>424</v>
      </c>
      <c r="D1373">
        <v>1</v>
      </c>
      <c r="L1373" t="s">
        <v>495</v>
      </c>
      <c r="M1373" t="s">
        <v>331</v>
      </c>
      <c r="R1373" t="s">
        <v>511</v>
      </c>
      <c r="S1373" t="str">
        <f>VLOOKUP(C1373,[1]CBRO2015!B:AK,2,0)</f>
        <v>tesoura-cinzenta</v>
      </c>
      <c r="T1373" t="str">
        <f>VLOOKUP(C1373,[1]CBRO2015!B:AK,25,0)</f>
        <v>M</v>
      </c>
      <c r="U1373" t="str">
        <f>VLOOKUP(C1373,[1]CBRO2015!B:AK,32,0)</f>
        <v>F</v>
      </c>
      <c r="V1373" t="str">
        <f>VLOOKUP(C1373,[1]CBRO2015!B:AK,33,0)</f>
        <v>MA</v>
      </c>
      <c r="W1373">
        <f>VLOOKUP(C1373,[1]CBRO2015!B:AK,34,0)</f>
        <v>0</v>
      </c>
      <c r="X1373">
        <f>VLOOKUP(C1373,[2]matriz_atualizada!A:AK,10,0)</f>
        <v>0</v>
      </c>
      <c r="Y1373" t="str">
        <f>VLOOKUP(C1373,[2]matriz_atualizada!A:AK,9,0)</f>
        <v>LC</v>
      </c>
    </row>
    <row r="1374" spans="1:25" hidden="1" x14ac:dyDescent="0.25">
      <c r="A1374">
        <f>VLOOKUP(C1374,[1]CBRO2015!B:AK,3,0)</f>
        <v>3840</v>
      </c>
      <c r="B1374" t="str">
        <f>VLOOKUP(C1374,[1]CBRO2015!B:AK,7,0)</f>
        <v>Tyrannidae</v>
      </c>
      <c r="C1374" t="s">
        <v>232</v>
      </c>
      <c r="D1374">
        <v>1</v>
      </c>
      <c r="L1374" t="s">
        <v>495</v>
      </c>
      <c r="M1374" t="s">
        <v>331</v>
      </c>
      <c r="R1374" t="s">
        <v>511</v>
      </c>
      <c r="S1374" t="str">
        <f>VLOOKUP(C1374,[1]CBRO2015!B:AK,2,0)</f>
        <v>tesoura-do-brejo</v>
      </c>
      <c r="T1374" t="str">
        <f>VLOOKUP(C1374,[1]CBRO2015!B:AK,25,0)</f>
        <v>M</v>
      </c>
      <c r="U1374" t="str">
        <f>VLOOKUP(C1374,[1]CBRO2015!B:AK,32,0)</f>
        <v>N</v>
      </c>
      <c r="V1374">
        <f>VLOOKUP(C1374,[1]CBRO2015!B:AK,33,0)</f>
        <v>0</v>
      </c>
      <c r="W1374">
        <f>VLOOKUP(C1374,[1]CBRO2015!B:AK,34,0)</f>
        <v>0</v>
      </c>
      <c r="X1374">
        <f>VLOOKUP(C1374,[2]matriz_atualizada!A:AK,10,0)</f>
        <v>0</v>
      </c>
      <c r="Y1374" t="str">
        <f>VLOOKUP(C1374,[2]matriz_atualizada!A:AK,9,0)</f>
        <v>LC</v>
      </c>
    </row>
    <row r="1375" spans="1:25" hidden="1" x14ac:dyDescent="0.25">
      <c r="A1375">
        <f>VLOOKUP(C1375,[1]CBRO2015!B:AK,3,0)</f>
        <v>3819</v>
      </c>
      <c r="B1375" t="str">
        <f>VLOOKUP(C1375,[1]CBRO2015!B:AK,7,0)</f>
        <v>Tyrannidae</v>
      </c>
      <c r="C1375" t="s">
        <v>233</v>
      </c>
      <c r="D1375">
        <v>1</v>
      </c>
      <c r="L1375" t="s">
        <v>495</v>
      </c>
      <c r="M1375" t="s">
        <v>331</v>
      </c>
      <c r="R1375" t="s">
        <v>511</v>
      </c>
      <c r="S1375" t="str">
        <f>VLOOKUP(C1375,[1]CBRO2015!B:AK,2,0)</f>
        <v>filipe</v>
      </c>
      <c r="T1375" t="str">
        <f>VLOOKUP(C1375,[1]CBRO2015!B:AK,25,0)</f>
        <v>L</v>
      </c>
      <c r="U1375" t="str">
        <f>VLOOKUP(C1375,[1]CBRO2015!B:AK,32,0)</f>
        <v>N</v>
      </c>
      <c r="V1375">
        <f>VLOOKUP(C1375,[1]CBRO2015!B:AK,33,0)</f>
        <v>0</v>
      </c>
      <c r="W1375">
        <f>VLOOKUP(C1375,[1]CBRO2015!B:AK,34,0)</f>
        <v>0</v>
      </c>
      <c r="X1375">
        <f>VLOOKUP(C1375,[2]matriz_atualizada!A:AK,10,0)</f>
        <v>0</v>
      </c>
      <c r="Y1375" t="str">
        <f>VLOOKUP(C1375,[2]matriz_atualizada!A:AK,9,0)</f>
        <v>LC</v>
      </c>
    </row>
    <row r="1376" spans="1:25" hidden="1" x14ac:dyDescent="0.25">
      <c r="A1376">
        <f>VLOOKUP(C1376,[1]CBRO2015!B:AK,3,0)</f>
        <v>3847</v>
      </c>
      <c r="B1376" t="str">
        <f>VLOOKUP(C1376,[1]CBRO2015!B:AK,7,0)</f>
        <v>Tyrannidae</v>
      </c>
      <c r="C1376" t="s">
        <v>234</v>
      </c>
      <c r="D1376">
        <v>1</v>
      </c>
      <c r="L1376" t="s">
        <v>495</v>
      </c>
      <c r="M1376" t="s">
        <v>331</v>
      </c>
      <c r="R1376" t="s">
        <v>511</v>
      </c>
      <c r="S1376" t="str">
        <f>VLOOKUP(C1376,[1]CBRO2015!B:AK,2,0)</f>
        <v>guaracavuçu</v>
      </c>
      <c r="T1376" t="str">
        <f>VLOOKUP(C1376,[1]CBRO2015!B:AK,25,0)</f>
        <v>L</v>
      </c>
      <c r="U1376" t="str">
        <f>VLOOKUP(C1376,[1]CBRO2015!B:AK,32,0)</f>
        <v>F</v>
      </c>
      <c r="V1376">
        <f>VLOOKUP(C1376,[1]CBRO2015!B:AK,33,0)</f>
        <v>0</v>
      </c>
      <c r="W1376">
        <f>VLOOKUP(C1376,[1]CBRO2015!B:AK,34,0)</f>
        <v>0</v>
      </c>
      <c r="X1376">
        <f>VLOOKUP(C1376,[2]matriz_atualizada!A:AK,10,0)</f>
        <v>0</v>
      </c>
      <c r="Y1376" t="str">
        <f>VLOOKUP(C1376,[2]matriz_atualizada!A:AK,9,0)</f>
        <v>LC</v>
      </c>
    </row>
    <row r="1377" spans="1:25" hidden="1" x14ac:dyDescent="0.25">
      <c r="A1377">
        <f>VLOOKUP(C1377,[1]CBRO2015!B:AK,3,0)</f>
        <v>3855</v>
      </c>
      <c r="B1377" t="str">
        <f>VLOOKUP(C1377,[1]CBRO2015!B:AK,7,0)</f>
        <v>Tyrannidae</v>
      </c>
      <c r="C1377" t="s">
        <v>59</v>
      </c>
      <c r="D1377">
        <v>1</v>
      </c>
      <c r="L1377" t="s">
        <v>495</v>
      </c>
      <c r="M1377" t="s">
        <v>331</v>
      </c>
      <c r="R1377" t="s">
        <v>511</v>
      </c>
      <c r="S1377" t="str">
        <f>VLOOKUP(C1377,[1]CBRO2015!B:AK,2,0)</f>
        <v>enferrujado</v>
      </c>
      <c r="T1377" t="str">
        <f>VLOOKUP(C1377,[1]CBRO2015!B:AK,25,0)</f>
        <v>M</v>
      </c>
      <c r="U1377" t="str">
        <f>VLOOKUP(C1377,[1]CBRO2015!B:AK,32,0)</f>
        <v>F</v>
      </c>
      <c r="V1377">
        <f>VLOOKUP(C1377,[1]CBRO2015!B:AK,33,0)</f>
        <v>0</v>
      </c>
      <c r="W1377">
        <f>VLOOKUP(C1377,[1]CBRO2015!B:AK,34,0)</f>
        <v>0</v>
      </c>
      <c r="X1377">
        <f>VLOOKUP(C1377,[2]matriz_atualizada!A:AK,10,0)</f>
        <v>0</v>
      </c>
      <c r="Y1377" t="str">
        <f>VLOOKUP(C1377,[2]matriz_atualizada!A:AK,9,0)</f>
        <v>LC</v>
      </c>
    </row>
    <row r="1378" spans="1:25" hidden="1" x14ac:dyDescent="0.25">
      <c r="A1378">
        <f>VLOOKUP(C1378,[1]CBRO2015!B:AK,3,0)</f>
        <v>3866</v>
      </c>
      <c r="B1378" t="str">
        <f>VLOOKUP(C1378,[1]CBRO2015!B:AK,7,0)</f>
        <v>Tyrannidae</v>
      </c>
      <c r="C1378" t="s">
        <v>425</v>
      </c>
      <c r="D1378">
        <v>1</v>
      </c>
      <c r="L1378" t="s">
        <v>495</v>
      </c>
      <c r="M1378" t="s">
        <v>331</v>
      </c>
      <c r="R1378" t="s">
        <v>511</v>
      </c>
      <c r="S1378" t="str">
        <f>VLOOKUP(C1378,[1]CBRO2015!B:AK,2,0)</f>
        <v>papa-moscas-cinzento</v>
      </c>
      <c r="T1378" t="str">
        <f>VLOOKUP(C1378,[1]CBRO2015!B:AK,25,0)</f>
        <v>L</v>
      </c>
      <c r="U1378" t="str">
        <f>VLOOKUP(C1378,[1]CBRO2015!B:AK,32,0)</f>
        <v>F</v>
      </c>
      <c r="V1378">
        <f>VLOOKUP(C1378,[1]CBRO2015!B:AK,33,0)</f>
        <v>0</v>
      </c>
      <c r="W1378">
        <f>VLOOKUP(C1378,[1]CBRO2015!B:AK,34,0)</f>
        <v>0</v>
      </c>
      <c r="X1378">
        <f>VLOOKUP(C1378,[2]matriz_atualizada!A:AK,10,0)</f>
        <v>0</v>
      </c>
      <c r="Y1378" t="str">
        <f>VLOOKUP(C1378,[2]matriz_atualizada!A:AK,9,0)</f>
        <v>LC</v>
      </c>
    </row>
    <row r="1379" spans="1:25" hidden="1" x14ac:dyDescent="0.25">
      <c r="A1379">
        <f>VLOOKUP(C1379,[1]CBRO2015!B:AK,3,0)</f>
        <v>3896</v>
      </c>
      <c r="B1379" t="str">
        <f>VLOOKUP(C1379,[1]CBRO2015!B:AK,7,0)</f>
        <v>Tyrannidae</v>
      </c>
      <c r="C1379" t="s">
        <v>235</v>
      </c>
      <c r="D1379">
        <v>1</v>
      </c>
      <c r="L1379" t="s">
        <v>495</v>
      </c>
      <c r="M1379" t="s">
        <v>331</v>
      </c>
      <c r="R1379" t="s">
        <v>511</v>
      </c>
      <c r="S1379" t="str">
        <f>VLOOKUP(C1379,[1]CBRO2015!B:AK,2,0)</f>
        <v>suiriri-pequeno</v>
      </c>
      <c r="T1379" t="str">
        <f>VLOOKUP(C1379,[1]CBRO2015!B:AK,25,0)</f>
        <v>L</v>
      </c>
      <c r="U1379" t="str">
        <f>VLOOKUP(C1379,[1]CBRO2015!B:AK,32,0)</f>
        <v>N</v>
      </c>
      <c r="V1379">
        <f>VLOOKUP(C1379,[1]CBRO2015!B:AK,33,0)</f>
        <v>0</v>
      </c>
      <c r="W1379">
        <f>VLOOKUP(C1379,[1]CBRO2015!B:AK,34,0)</f>
        <v>0</v>
      </c>
      <c r="X1379">
        <f>VLOOKUP(C1379,[2]matriz_atualizada!A:AK,10,0)</f>
        <v>0</v>
      </c>
      <c r="Y1379" t="str">
        <f>VLOOKUP(C1379,[2]matriz_atualizada!A:AK,9,0)</f>
        <v>LC</v>
      </c>
    </row>
    <row r="1380" spans="1:25" hidden="1" x14ac:dyDescent="0.25">
      <c r="A1380">
        <f>VLOOKUP(C1380,[1]CBRO2015!B:AK,3,0)</f>
        <v>3888</v>
      </c>
      <c r="B1380" t="str">
        <f>VLOOKUP(C1380,[1]CBRO2015!B:AK,7,0)</f>
        <v>Tyrannidae</v>
      </c>
      <c r="C1380" t="s">
        <v>56</v>
      </c>
      <c r="D1380">
        <v>1</v>
      </c>
      <c r="L1380" t="s">
        <v>495</v>
      </c>
      <c r="M1380" t="s">
        <v>331</v>
      </c>
      <c r="R1380" t="s">
        <v>511</v>
      </c>
      <c r="S1380" t="str">
        <f>VLOOKUP(C1380,[1]CBRO2015!B:AK,2,0)</f>
        <v>maria-preta-de-penacho</v>
      </c>
      <c r="T1380" t="str">
        <f>VLOOKUP(C1380,[1]CBRO2015!B:AK,25,0)</f>
        <v>L</v>
      </c>
      <c r="U1380" t="str">
        <f>VLOOKUP(C1380,[1]CBRO2015!B:AK,32,0)</f>
        <v>N</v>
      </c>
      <c r="V1380">
        <f>VLOOKUP(C1380,[1]CBRO2015!B:AK,33,0)</f>
        <v>0</v>
      </c>
      <c r="W1380">
        <f>VLOOKUP(C1380,[1]CBRO2015!B:AK,34,0)</f>
        <v>0</v>
      </c>
      <c r="X1380">
        <f>VLOOKUP(C1380,[2]matriz_atualizada!A:AK,10,0)</f>
        <v>0</v>
      </c>
      <c r="Y1380" t="str">
        <f>VLOOKUP(C1380,[2]matriz_atualizada!A:AK,9,0)</f>
        <v>LC</v>
      </c>
    </row>
    <row r="1381" spans="1:25" hidden="1" x14ac:dyDescent="0.25">
      <c r="A1381">
        <f>VLOOKUP(C1381,[1]CBRO2015!B:AK,3,0)</f>
        <v>3889</v>
      </c>
      <c r="B1381" t="str">
        <f>VLOOKUP(C1381,[1]CBRO2015!B:AK,7,0)</f>
        <v>Tyrannidae</v>
      </c>
      <c r="C1381" t="s">
        <v>507</v>
      </c>
      <c r="D1381">
        <v>1</v>
      </c>
      <c r="L1381" t="s">
        <v>495</v>
      </c>
      <c r="M1381" t="s">
        <v>331</v>
      </c>
      <c r="R1381" t="s">
        <v>511</v>
      </c>
      <c r="S1381" t="str">
        <f>VLOOKUP(C1381,[1]CBRO2015!B:AK,2,0)</f>
        <v>maria-preta-de-garganta-vermelha</v>
      </c>
      <c r="T1381" t="str">
        <f>VLOOKUP(C1381,[1]CBRO2015!B:AK,25,0)</f>
        <v>M</v>
      </c>
      <c r="U1381" t="str">
        <f>VLOOKUP(C1381,[1]CBRO2015!B:AK,32,0)</f>
        <v>F</v>
      </c>
      <c r="V1381">
        <f>VLOOKUP(C1381,[1]CBRO2015!B:AK,33,0)</f>
        <v>1</v>
      </c>
      <c r="W1381">
        <f>VLOOKUP(C1381,[1]CBRO2015!B:AK,34,0)</f>
        <v>0</v>
      </c>
      <c r="X1381">
        <f>VLOOKUP(C1381,[2]matriz_atualizada!A:AK,10,0)</f>
        <v>0</v>
      </c>
      <c r="Y1381" t="str">
        <f>VLOOKUP(C1381,[2]matriz_atualizada!A:AK,9,0)</f>
        <v>LC</v>
      </c>
    </row>
    <row r="1382" spans="1:25" hidden="1" x14ac:dyDescent="0.25">
      <c r="A1382">
        <f>VLOOKUP(C1382,[1]CBRO2015!B:AK,3,0)</f>
        <v>3880</v>
      </c>
      <c r="B1382" t="str">
        <f>VLOOKUP(C1382,[1]CBRO2015!B:AK,7,0)</f>
        <v>Tyrannidae</v>
      </c>
      <c r="C1382" t="s">
        <v>426</v>
      </c>
      <c r="D1382">
        <v>1</v>
      </c>
      <c r="L1382" t="s">
        <v>495</v>
      </c>
      <c r="M1382" t="s">
        <v>331</v>
      </c>
      <c r="R1382" t="s">
        <v>511</v>
      </c>
      <c r="S1382" t="str">
        <f>VLOOKUP(C1382,[1]CBRO2015!B:AK,2,0)</f>
        <v>maria-preta-de-bico-azulado</v>
      </c>
      <c r="T1382" t="str">
        <f>VLOOKUP(C1382,[1]CBRO2015!B:AK,25,0)</f>
        <v>L</v>
      </c>
      <c r="U1382" t="str">
        <f>VLOOKUP(C1382,[1]CBRO2015!B:AK,32,0)</f>
        <v>F</v>
      </c>
      <c r="V1382">
        <f>VLOOKUP(C1382,[1]CBRO2015!B:AK,33,0)</f>
        <v>0</v>
      </c>
      <c r="W1382">
        <f>VLOOKUP(C1382,[1]CBRO2015!B:AK,34,0)</f>
        <v>0</v>
      </c>
      <c r="X1382">
        <f>VLOOKUP(C1382,[2]matriz_atualizada!A:AK,10,0)</f>
        <v>0</v>
      </c>
      <c r="Y1382" t="str">
        <f>VLOOKUP(C1382,[2]matriz_atualizada!A:AK,9,0)</f>
        <v>LC</v>
      </c>
    </row>
    <row r="1383" spans="1:25" hidden="1" x14ac:dyDescent="0.25">
      <c r="A1383">
        <f>VLOOKUP(C1383,[1]CBRO2015!B:AK,3,0)</f>
        <v>3906</v>
      </c>
      <c r="B1383" t="str">
        <f>VLOOKUP(C1383,[1]CBRO2015!B:AK,7,0)</f>
        <v>Tyrannidae</v>
      </c>
      <c r="C1383" t="s">
        <v>236</v>
      </c>
      <c r="D1383">
        <v>1</v>
      </c>
      <c r="L1383" t="s">
        <v>495</v>
      </c>
      <c r="M1383" t="s">
        <v>331</v>
      </c>
      <c r="R1383" t="s">
        <v>511</v>
      </c>
      <c r="S1383" t="str">
        <f>VLOOKUP(C1383,[1]CBRO2015!B:AK,2,0)</f>
        <v>noivinha-branca</v>
      </c>
      <c r="T1383" t="str">
        <f>VLOOKUP(C1383,[1]CBRO2015!B:AK,25,0)</f>
        <v>M</v>
      </c>
      <c r="U1383" t="str">
        <f>VLOOKUP(C1383,[1]CBRO2015!B:AK,32,0)</f>
        <v>N</v>
      </c>
      <c r="V1383">
        <f>VLOOKUP(C1383,[1]CBRO2015!B:AK,33,0)</f>
        <v>0</v>
      </c>
      <c r="W1383">
        <f>VLOOKUP(C1383,[1]CBRO2015!B:AK,34,0)</f>
        <v>0</v>
      </c>
      <c r="X1383">
        <f>VLOOKUP(C1383,[2]matriz_atualizada!A:AK,10,0)</f>
        <v>0</v>
      </c>
      <c r="Y1383" t="str">
        <f>VLOOKUP(C1383,[2]matriz_atualizada!A:AK,9,0)</f>
        <v>LC</v>
      </c>
    </row>
    <row r="1384" spans="1:25" hidden="1" x14ac:dyDescent="0.25">
      <c r="A1384">
        <f>VLOOKUP(C1384,[1]CBRO2015!B:AK,3,0)</f>
        <v>3902</v>
      </c>
      <c r="B1384" t="str">
        <f>VLOOKUP(C1384,[1]CBRO2015!B:AK,7,0)</f>
        <v>Tyrannidae</v>
      </c>
      <c r="C1384" t="s">
        <v>237</v>
      </c>
      <c r="D1384">
        <v>1</v>
      </c>
      <c r="L1384" t="s">
        <v>495</v>
      </c>
      <c r="M1384" t="s">
        <v>331</v>
      </c>
      <c r="R1384" t="s">
        <v>511</v>
      </c>
      <c r="S1384" t="str">
        <f>VLOOKUP(C1384,[1]CBRO2015!B:AK,2,0)</f>
        <v>primavera</v>
      </c>
      <c r="T1384" t="str">
        <f>VLOOKUP(C1384,[1]CBRO2015!B:AK,25,0)</f>
        <v>L</v>
      </c>
      <c r="U1384" t="str">
        <f>VLOOKUP(C1384,[1]CBRO2015!B:AK,32,0)</f>
        <v>N</v>
      </c>
      <c r="V1384">
        <f>VLOOKUP(C1384,[1]CBRO2015!B:AK,33,0)</f>
        <v>0</v>
      </c>
      <c r="W1384">
        <f>VLOOKUP(C1384,[1]CBRO2015!B:AK,34,0)</f>
        <v>0</v>
      </c>
      <c r="X1384" t="e">
        <f>VLOOKUP(C1384,[2]matriz_atualizada!A:AK,10,0)</f>
        <v>#N/A</v>
      </c>
      <c r="Y1384" t="e">
        <f>VLOOKUP(C1384,[2]matriz_atualizada!A:AK,9,0)</f>
        <v>#N/A</v>
      </c>
    </row>
    <row r="1385" spans="1:25" hidden="1" x14ac:dyDescent="0.25">
      <c r="A1385">
        <f>VLOOKUP(C1385,[1]CBRO2015!B:AK,3,0)</f>
        <v>3923</v>
      </c>
      <c r="B1385" t="str">
        <f>VLOOKUP(C1385,[1]CBRO2015!B:AK,7,0)</f>
        <v>Vireonidae</v>
      </c>
      <c r="C1385" t="s">
        <v>238</v>
      </c>
      <c r="D1385">
        <v>1</v>
      </c>
      <c r="L1385" t="s">
        <v>495</v>
      </c>
      <c r="M1385" t="s">
        <v>331</v>
      </c>
      <c r="R1385" t="s">
        <v>511</v>
      </c>
      <c r="S1385" t="str">
        <f>VLOOKUP(C1385,[1]CBRO2015!B:AK,2,0)</f>
        <v>pitiguari</v>
      </c>
      <c r="T1385" t="str">
        <f>VLOOKUP(C1385,[1]CBRO2015!B:AK,25,0)</f>
        <v>L</v>
      </c>
      <c r="U1385" t="str">
        <f>VLOOKUP(C1385,[1]CBRO2015!B:AK,32,0)</f>
        <v>F</v>
      </c>
      <c r="V1385">
        <f>VLOOKUP(C1385,[1]CBRO2015!B:AK,33,0)</f>
        <v>0</v>
      </c>
      <c r="W1385">
        <f>VLOOKUP(C1385,[1]CBRO2015!B:AK,34,0)</f>
        <v>0</v>
      </c>
      <c r="X1385">
        <f>VLOOKUP(C1385,[2]matriz_atualizada!A:AK,10,0)</f>
        <v>0</v>
      </c>
      <c r="Y1385" t="str">
        <f>VLOOKUP(C1385,[2]matriz_atualizada!A:AK,9,0)</f>
        <v>LC</v>
      </c>
    </row>
    <row r="1386" spans="1:25" hidden="1" x14ac:dyDescent="0.25">
      <c r="A1386">
        <f>VLOOKUP(C1386,[1]CBRO2015!B:AK,3,0)</f>
        <v>3932</v>
      </c>
      <c r="B1386" t="str">
        <f>VLOOKUP(C1386,[1]CBRO2015!B:AK,7,0)</f>
        <v>Vireonidae</v>
      </c>
      <c r="C1386" t="s">
        <v>427</v>
      </c>
      <c r="D1386">
        <v>1</v>
      </c>
      <c r="L1386" t="s">
        <v>495</v>
      </c>
      <c r="M1386" t="s">
        <v>331</v>
      </c>
      <c r="R1386" t="s">
        <v>511</v>
      </c>
      <c r="S1386" t="str">
        <f>VLOOKUP(C1386,[1]CBRO2015!B:AK,2,0)</f>
        <v>vite-vite-de-olho-cinza</v>
      </c>
      <c r="T1386" t="str">
        <f>VLOOKUP(C1386,[1]CBRO2015!B:AK,25,0)</f>
        <v>M</v>
      </c>
      <c r="U1386" t="str">
        <f>VLOOKUP(C1386,[1]CBRO2015!B:AK,32,0)</f>
        <v>N</v>
      </c>
      <c r="V1386">
        <f>VLOOKUP(C1386,[1]CBRO2015!B:AK,33,0)</f>
        <v>0</v>
      </c>
      <c r="W1386">
        <f>VLOOKUP(C1386,[1]CBRO2015!B:AK,34,0)</f>
        <v>0</v>
      </c>
      <c r="X1386">
        <f>VLOOKUP(C1386,[2]matriz_atualizada!A:AK,10,0)</f>
        <v>0</v>
      </c>
      <c r="Y1386" t="str">
        <f>VLOOKUP(C1386,[2]matriz_atualizada!A:AK,9,0)</f>
        <v>LC</v>
      </c>
    </row>
    <row r="1387" spans="1:25" hidden="1" x14ac:dyDescent="0.25">
      <c r="A1387">
        <f>VLOOKUP(C1387,[1]CBRO2015!B:AK,3,0)</f>
        <v>3933</v>
      </c>
      <c r="B1387" t="str">
        <f>VLOOKUP(C1387,[1]CBRO2015!B:AK,7,0)</f>
        <v>Vireonidae</v>
      </c>
      <c r="C1387" t="s">
        <v>483</v>
      </c>
      <c r="D1387">
        <v>1</v>
      </c>
      <c r="L1387" t="s">
        <v>495</v>
      </c>
      <c r="M1387" t="s">
        <v>331</v>
      </c>
      <c r="R1387" t="s">
        <v>511</v>
      </c>
      <c r="S1387" t="str">
        <f>VLOOKUP(C1387,[1]CBRO2015!B:AK,2,0)</f>
        <v>verdinho-coroado</v>
      </c>
      <c r="T1387" t="str">
        <f>VLOOKUP(C1387,[1]CBRO2015!B:AK,25,0)</f>
        <v>M</v>
      </c>
      <c r="U1387" t="str">
        <f>VLOOKUP(C1387,[1]CBRO2015!B:AK,32,0)</f>
        <v>F</v>
      </c>
      <c r="V1387" t="str">
        <f>VLOOKUP(C1387,[1]CBRO2015!B:AK,33,0)</f>
        <v>MA</v>
      </c>
      <c r="W1387">
        <f>VLOOKUP(C1387,[1]CBRO2015!B:AK,34,0)</f>
        <v>0</v>
      </c>
      <c r="X1387">
        <f>VLOOKUP(C1387,[2]matriz_atualizada!A:AK,10,0)</f>
        <v>0</v>
      </c>
      <c r="Y1387" t="str">
        <f>VLOOKUP(C1387,[2]matriz_atualizada!A:AK,9,0)</f>
        <v>LC</v>
      </c>
    </row>
    <row r="1388" spans="1:25" hidden="1" x14ac:dyDescent="0.25">
      <c r="A1388">
        <f>VLOOKUP(C1388,[1]CBRO2015!B:AK,3,0)</f>
        <v>3961</v>
      </c>
      <c r="B1388" t="str">
        <f>VLOOKUP(C1388,[1]CBRO2015!B:AK,7,0)</f>
        <v>Vireonidae</v>
      </c>
      <c r="C1388" t="s">
        <v>58</v>
      </c>
      <c r="D1388">
        <v>1</v>
      </c>
      <c r="L1388" t="s">
        <v>495</v>
      </c>
      <c r="M1388" t="s">
        <v>331</v>
      </c>
      <c r="R1388" t="s">
        <v>511</v>
      </c>
      <c r="S1388" t="str">
        <f>VLOOKUP(C1388,[1]CBRO2015!B:AK,2,0)</f>
        <v>juruviara</v>
      </c>
      <c r="T1388" t="str">
        <f>VLOOKUP(C1388,[1]CBRO2015!B:AK,25,0)</f>
        <v>L</v>
      </c>
      <c r="U1388" t="str">
        <f>VLOOKUP(C1388,[1]CBRO2015!B:AK,32,0)</f>
        <v>F</v>
      </c>
      <c r="V1388">
        <f>VLOOKUP(C1388,[1]CBRO2015!B:AK,33,0)</f>
        <v>0</v>
      </c>
      <c r="W1388">
        <f>VLOOKUP(C1388,[1]CBRO2015!B:AK,34,0)</f>
        <v>0</v>
      </c>
      <c r="X1388">
        <f>VLOOKUP(C1388,[2]matriz_atualizada!A:AK,10,0)</f>
        <v>0</v>
      </c>
      <c r="Y1388" t="str">
        <f>VLOOKUP(C1388,[2]matriz_atualizada!A:AK,9,0)</f>
        <v>LC</v>
      </c>
    </row>
    <row r="1389" spans="1:25" hidden="1" x14ac:dyDescent="0.25">
      <c r="A1389">
        <f>VLOOKUP(C1389,[1]CBRO2015!B:AK,3,0)</f>
        <v>3979</v>
      </c>
      <c r="B1389" t="str">
        <f>VLOOKUP(C1389,[1]CBRO2015!B:AK,7,0)</f>
        <v>Corvidae</v>
      </c>
      <c r="C1389" t="s">
        <v>239</v>
      </c>
      <c r="D1389">
        <v>1</v>
      </c>
      <c r="L1389" t="s">
        <v>495</v>
      </c>
      <c r="M1389" t="s">
        <v>331</v>
      </c>
      <c r="R1389" t="s">
        <v>511</v>
      </c>
      <c r="S1389" t="str">
        <f>VLOOKUP(C1389,[1]CBRO2015!B:AK,2,0)</f>
        <v>gralha-do-campo</v>
      </c>
      <c r="T1389" t="str">
        <f>VLOOKUP(C1389,[1]CBRO2015!B:AK,25,0)</f>
        <v>M</v>
      </c>
      <c r="U1389" t="str">
        <f>VLOOKUP(C1389,[1]CBRO2015!B:AK,32,0)</f>
        <v>N</v>
      </c>
      <c r="V1389" t="s">
        <v>583</v>
      </c>
      <c r="W1389">
        <f>VLOOKUP(C1389,[1]CBRO2015!B:AK,34,0)</f>
        <v>0</v>
      </c>
      <c r="X1389">
        <f>VLOOKUP(C1389,[2]matriz_atualizada!A:AK,10,0)</f>
        <v>0</v>
      </c>
      <c r="Y1389" t="str">
        <f>VLOOKUP(C1389,[2]matriz_atualizada!A:AK,9,0)</f>
        <v>LC</v>
      </c>
    </row>
    <row r="1390" spans="1:25" hidden="1" x14ac:dyDescent="0.25">
      <c r="A1390">
        <f>VLOOKUP(C1390,[1]CBRO2015!B:AK,3,0)</f>
        <v>3991</v>
      </c>
      <c r="B1390" t="str">
        <f>VLOOKUP(C1390,[1]CBRO2015!B:AK,7,0)</f>
        <v>Hirundinidae</v>
      </c>
      <c r="C1390" t="s">
        <v>37</v>
      </c>
      <c r="D1390">
        <v>1</v>
      </c>
      <c r="L1390" t="s">
        <v>495</v>
      </c>
      <c r="M1390" t="s">
        <v>331</v>
      </c>
      <c r="R1390" t="s">
        <v>511</v>
      </c>
      <c r="S1390" t="str">
        <f>VLOOKUP(C1390,[1]CBRO2015!B:AK,2,0)</f>
        <v>andorinha-pequena-de-casa</v>
      </c>
      <c r="T1390" t="str">
        <f>VLOOKUP(C1390,[1]CBRO2015!B:AK,25,0)</f>
        <v>L</v>
      </c>
      <c r="U1390" t="str">
        <f>VLOOKUP(C1390,[1]CBRO2015!B:AK,32,0)</f>
        <v>N</v>
      </c>
      <c r="V1390">
        <f>VLOOKUP(C1390,[1]CBRO2015!B:AK,33,0)</f>
        <v>0</v>
      </c>
      <c r="W1390">
        <f>VLOOKUP(C1390,[1]CBRO2015!B:AK,34,0)</f>
        <v>0</v>
      </c>
      <c r="X1390">
        <f>VLOOKUP(C1390,[2]matriz_atualizada!A:AK,10,0)</f>
        <v>0</v>
      </c>
      <c r="Y1390" t="str">
        <f>VLOOKUP(C1390,[2]matriz_atualizada!A:AK,9,0)</f>
        <v>LC</v>
      </c>
    </row>
    <row r="1391" spans="1:25" hidden="1" x14ac:dyDescent="0.25">
      <c r="A1391">
        <f>VLOOKUP(C1391,[1]CBRO2015!B:AK,3,0)</f>
        <v>4003</v>
      </c>
      <c r="B1391" t="str">
        <f>VLOOKUP(C1391,[1]CBRO2015!B:AK,7,0)</f>
        <v>Hirundinidae</v>
      </c>
      <c r="C1391" t="s">
        <v>534</v>
      </c>
      <c r="D1391">
        <v>1</v>
      </c>
      <c r="L1391" t="s">
        <v>495</v>
      </c>
      <c r="M1391" t="s">
        <v>331</v>
      </c>
      <c r="R1391" t="s">
        <v>511</v>
      </c>
      <c r="S1391" t="str">
        <f>VLOOKUP(C1391,[1]CBRO2015!B:AK,2,0)</f>
        <v>andorinha-serradora</v>
      </c>
      <c r="T1391" t="str">
        <f>VLOOKUP(C1391,[1]CBRO2015!B:AK,25,0)</f>
        <v>L</v>
      </c>
      <c r="U1391" t="str">
        <f>VLOOKUP(C1391,[1]CBRO2015!B:AK,32,0)</f>
        <v>N</v>
      </c>
      <c r="V1391">
        <f>VLOOKUP(C1391,[1]CBRO2015!B:AK,33,0)</f>
        <v>0</v>
      </c>
      <c r="W1391">
        <f>VLOOKUP(C1391,[1]CBRO2015!B:AK,34,0)</f>
        <v>0</v>
      </c>
      <c r="X1391">
        <f>VLOOKUP(C1391,[2]matriz_atualizada!A:AK,10,0)</f>
        <v>0</v>
      </c>
      <c r="Y1391" t="str">
        <f>VLOOKUP(C1391,[2]matriz_atualizada!A:AK,9,0)</f>
        <v>LC</v>
      </c>
    </row>
    <row r="1392" spans="1:25" hidden="1" x14ac:dyDescent="0.25">
      <c r="A1392">
        <f>VLOOKUP(C1392,[1]CBRO2015!B:AK,3,0)</f>
        <v>4006</v>
      </c>
      <c r="B1392" t="str">
        <f>VLOOKUP(C1392,[1]CBRO2015!B:AK,7,0)</f>
        <v>Hirundinidae</v>
      </c>
      <c r="C1392" t="s">
        <v>241</v>
      </c>
      <c r="D1392">
        <v>1</v>
      </c>
      <c r="L1392" t="s">
        <v>495</v>
      </c>
      <c r="M1392" t="s">
        <v>331</v>
      </c>
      <c r="R1392" t="s">
        <v>511</v>
      </c>
      <c r="S1392" t="str">
        <f>VLOOKUP(C1392,[1]CBRO2015!B:AK,2,0)</f>
        <v>andorinha-do-campo</v>
      </c>
      <c r="T1392" t="str">
        <f>VLOOKUP(C1392,[1]CBRO2015!B:AK,25,0)</f>
        <v>L</v>
      </c>
      <c r="U1392" t="str">
        <f>VLOOKUP(C1392,[1]CBRO2015!B:AK,32,0)</f>
        <v>N</v>
      </c>
      <c r="V1392">
        <f>VLOOKUP(C1392,[1]CBRO2015!B:AK,33,0)</f>
        <v>0</v>
      </c>
      <c r="W1392">
        <f>VLOOKUP(C1392,[1]CBRO2015!B:AK,34,0)</f>
        <v>0</v>
      </c>
      <c r="X1392">
        <f>VLOOKUP(C1392,[2]matriz_atualizada!A:AK,10,0)</f>
        <v>0</v>
      </c>
      <c r="Y1392" t="str">
        <f>VLOOKUP(C1392,[2]matriz_atualizada!A:AK,9,0)</f>
        <v>LC</v>
      </c>
    </row>
    <row r="1393" spans="1:25" hidden="1" x14ac:dyDescent="0.25">
      <c r="A1393">
        <f>VLOOKUP(C1393,[1]CBRO2015!B:AK,3,0)</f>
        <v>4012</v>
      </c>
      <c r="B1393" t="str">
        <f>VLOOKUP(C1393,[1]CBRO2015!B:AK,7,0)</f>
        <v>Hirundinidae</v>
      </c>
      <c r="C1393" t="s">
        <v>242</v>
      </c>
      <c r="D1393">
        <v>1</v>
      </c>
      <c r="L1393" t="s">
        <v>495</v>
      </c>
      <c r="M1393" t="s">
        <v>331</v>
      </c>
      <c r="R1393" t="s">
        <v>511</v>
      </c>
      <c r="S1393" t="str">
        <f>VLOOKUP(C1393,[1]CBRO2015!B:AK,2,0)</f>
        <v>andorinha-grande</v>
      </c>
      <c r="T1393" t="str">
        <f>VLOOKUP(C1393,[1]CBRO2015!B:AK,25,0)</f>
        <v>L</v>
      </c>
      <c r="U1393" t="str">
        <f>VLOOKUP(C1393,[1]CBRO2015!B:AK,32,0)</f>
        <v>N</v>
      </c>
      <c r="V1393">
        <f>VLOOKUP(C1393,[1]CBRO2015!B:AK,33,0)</f>
        <v>0</v>
      </c>
      <c r="W1393">
        <f>VLOOKUP(C1393,[1]CBRO2015!B:AK,34,0)</f>
        <v>0</v>
      </c>
      <c r="X1393">
        <f>VLOOKUP(C1393,[2]matriz_atualizada!A:AK,10,0)</f>
        <v>0</v>
      </c>
      <c r="Y1393" t="str">
        <f>VLOOKUP(C1393,[2]matriz_atualizada!A:AK,9,0)</f>
        <v>LC</v>
      </c>
    </row>
    <row r="1394" spans="1:25" hidden="1" x14ac:dyDescent="0.25">
      <c r="A1394">
        <f>VLOOKUP(C1394,[1]CBRO2015!B:AK,3,0)</f>
        <v>4017</v>
      </c>
      <c r="B1394" t="str">
        <f>VLOOKUP(C1394,[1]CBRO2015!B:AK,7,0)</f>
        <v>Hirundinidae</v>
      </c>
      <c r="C1394" t="s">
        <v>243</v>
      </c>
      <c r="D1394">
        <v>1</v>
      </c>
      <c r="L1394" t="s">
        <v>495</v>
      </c>
      <c r="M1394" t="s">
        <v>331</v>
      </c>
      <c r="R1394" t="s">
        <v>511</v>
      </c>
      <c r="S1394" t="str">
        <f>VLOOKUP(C1394,[1]CBRO2015!B:AK,2,0)</f>
        <v>andorinha-do-rio</v>
      </c>
      <c r="T1394" t="str">
        <f>VLOOKUP(C1394,[1]CBRO2015!B:AK,25,0)</f>
        <v>L</v>
      </c>
      <c r="U1394" t="str">
        <f>VLOOKUP(C1394,[1]CBRO2015!B:AK,32,0)</f>
        <v>A</v>
      </c>
      <c r="V1394">
        <f>VLOOKUP(C1394,[1]CBRO2015!B:AK,33,0)</f>
        <v>0</v>
      </c>
      <c r="W1394">
        <f>VLOOKUP(C1394,[1]CBRO2015!B:AK,34,0)</f>
        <v>0</v>
      </c>
      <c r="X1394">
        <f>VLOOKUP(C1394,[2]matriz_atualizada!A:AK,10,0)</f>
        <v>0</v>
      </c>
      <c r="Y1394" t="str">
        <f>VLOOKUP(C1394,[2]matriz_atualizada!A:AK,9,0)</f>
        <v>LC</v>
      </c>
    </row>
    <row r="1395" spans="1:25" hidden="1" x14ac:dyDescent="0.25">
      <c r="A1395">
        <f>VLOOKUP(C1395,[1]CBRO2015!B:AK,3,0)</f>
        <v>4018</v>
      </c>
      <c r="B1395" t="str">
        <f>VLOOKUP(C1395,[1]CBRO2015!B:AK,7,0)</f>
        <v>Hirundinidae</v>
      </c>
      <c r="C1395" t="s">
        <v>244</v>
      </c>
      <c r="D1395">
        <v>1</v>
      </c>
      <c r="L1395" t="s">
        <v>495</v>
      </c>
      <c r="M1395" t="s">
        <v>331</v>
      </c>
      <c r="R1395" t="s">
        <v>511</v>
      </c>
      <c r="S1395" t="str">
        <f>VLOOKUP(C1395,[1]CBRO2015!B:AK,2,0)</f>
        <v>andorinha-de-sobre-branco</v>
      </c>
      <c r="T1395" t="str">
        <f>VLOOKUP(C1395,[1]CBRO2015!B:AK,25,0)</f>
        <v>L</v>
      </c>
      <c r="U1395" t="str">
        <f>VLOOKUP(C1395,[1]CBRO2015!B:AK,32,0)</f>
        <v>N</v>
      </c>
      <c r="V1395">
        <f>VLOOKUP(C1395,[1]CBRO2015!B:AK,33,0)</f>
        <v>0</v>
      </c>
      <c r="W1395">
        <f>VLOOKUP(C1395,[1]CBRO2015!B:AK,34,0)</f>
        <v>0</v>
      </c>
      <c r="X1395">
        <f>VLOOKUP(C1395,[2]matriz_atualizada!A:AK,10,0)</f>
        <v>0</v>
      </c>
      <c r="Y1395" t="str">
        <f>VLOOKUP(C1395,[2]matriz_atualizada!A:AK,9,0)</f>
        <v>LC</v>
      </c>
    </row>
    <row r="1396" spans="1:25" hidden="1" x14ac:dyDescent="0.25">
      <c r="A1396">
        <f>VLOOKUP(C1396,[1]CBRO2015!B:AK,3,0)</f>
        <v>4027</v>
      </c>
      <c r="B1396" t="str">
        <f>VLOOKUP(C1396,[1]CBRO2015!B:AK,7,0)</f>
        <v>Hirundinidae</v>
      </c>
      <c r="C1396" t="s">
        <v>508</v>
      </c>
      <c r="D1396">
        <v>1</v>
      </c>
      <c r="L1396" t="s">
        <v>495</v>
      </c>
      <c r="M1396" t="s">
        <v>331</v>
      </c>
      <c r="R1396" t="s">
        <v>511</v>
      </c>
      <c r="S1396" t="str">
        <f>VLOOKUP(C1396,[1]CBRO2015!B:AK,2,0)</f>
        <v>andorinha-de-dorso-acanelado</v>
      </c>
      <c r="T1396" t="str">
        <f>VLOOKUP(C1396,[1]CBRO2015!B:AK,25,0)</f>
        <v>L</v>
      </c>
      <c r="U1396" t="str">
        <f>VLOOKUP(C1396,[1]CBRO2015!B:AK,32,0)</f>
        <v>N</v>
      </c>
      <c r="V1396">
        <f>VLOOKUP(C1396,[1]CBRO2015!B:AK,33,0)</f>
        <v>0</v>
      </c>
      <c r="W1396">
        <f>VLOOKUP(C1396,[1]CBRO2015!B:AK,34,0)</f>
        <v>0</v>
      </c>
      <c r="X1396">
        <f>VLOOKUP(C1396,[2]matriz_atualizada!A:AK,10,0)</f>
        <v>0</v>
      </c>
      <c r="Y1396" t="str">
        <f>VLOOKUP(C1396,[2]matriz_atualizada!A:AK,9,0)</f>
        <v>LC</v>
      </c>
    </row>
    <row r="1397" spans="1:25" hidden="1" x14ac:dyDescent="0.25">
      <c r="A1397">
        <f>VLOOKUP(C1397,[1]CBRO2015!B:AK,3,0)</f>
        <v>4042</v>
      </c>
      <c r="B1397" t="str">
        <f>VLOOKUP(C1397,[1]CBRO2015!B:AK,7,0)</f>
        <v>Troglodytidae</v>
      </c>
      <c r="C1397" t="s">
        <v>33</v>
      </c>
      <c r="D1397">
        <v>1</v>
      </c>
      <c r="L1397" t="s">
        <v>495</v>
      </c>
      <c r="M1397" t="s">
        <v>331</v>
      </c>
      <c r="R1397" t="s">
        <v>511</v>
      </c>
      <c r="S1397" t="str">
        <f>VLOOKUP(C1397,[1]CBRO2015!B:AK,2,0)</f>
        <v>corruíra</v>
      </c>
      <c r="T1397" t="str">
        <f>VLOOKUP(C1397,[1]CBRO2015!B:AK,25,0)</f>
        <v>L</v>
      </c>
      <c r="U1397" t="str">
        <f>VLOOKUP(C1397,[1]CBRO2015!B:AK,32,0)</f>
        <v>N</v>
      </c>
      <c r="V1397">
        <f>VLOOKUP(C1397,[1]CBRO2015!B:AK,33,0)</f>
        <v>0</v>
      </c>
      <c r="W1397">
        <f>VLOOKUP(C1397,[1]CBRO2015!B:AK,34,0)</f>
        <v>0</v>
      </c>
      <c r="X1397">
        <f>VLOOKUP(C1397,[2]matriz_atualizada!A:AK,10,0)</f>
        <v>0</v>
      </c>
      <c r="Y1397">
        <f>VLOOKUP(C1397,[2]matriz_atualizada!A:AK,9,0)</f>
        <v>0</v>
      </c>
    </row>
    <row r="1398" spans="1:25" hidden="1" x14ac:dyDescent="0.25">
      <c r="A1398">
        <f>VLOOKUP(C1398,[1]CBRO2015!B:AK,3,0)</f>
        <v>4093</v>
      </c>
      <c r="B1398" t="str">
        <f>VLOOKUP(C1398,[1]CBRO2015!B:AK,7,0)</f>
        <v>Donacobiidae</v>
      </c>
      <c r="C1398" t="s">
        <v>245</v>
      </c>
      <c r="D1398">
        <v>1</v>
      </c>
      <c r="L1398" t="s">
        <v>495</v>
      </c>
      <c r="M1398" t="s">
        <v>331</v>
      </c>
      <c r="R1398" t="s">
        <v>511</v>
      </c>
      <c r="S1398" t="str">
        <f>VLOOKUP(C1398,[1]CBRO2015!B:AK,2,0)</f>
        <v>japacanim</v>
      </c>
      <c r="T1398" t="str">
        <f>VLOOKUP(C1398,[1]CBRO2015!B:AK,25,0)</f>
        <v>M</v>
      </c>
      <c r="U1398" t="str">
        <f>VLOOKUP(C1398,[1]CBRO2015!B:AK,32,0)</f>
        <v>A</v>
      </c>
      <c r="V1398">
        <f>VLOOKUP(C1398,[1]CBRO2015!B:AK,33,0)</f>
        <v>0</v>
      </c>
      <c r="W1398">
        <f>VLOOKUP(C1398,[1]CBRO2015!B:AK,34,0)</f>
        <v>0</v>
      </c>
      <c r="X1398">
        <f>VLOOKUP(C1398,[2]matriz_atualizada!A:AK,10,0)</f>
        <v>0</v>
      </c>
      <c r="Y1398" t="str">
        <f>VLOOKUP(C1398,[2]matriz_atualizada!A:AK,9,0)</f>
        <v>LC</v>
      </c>
    </row>
    <row r="1399" spans="1:25" hidden="1" x14ac:dyDescent="0.25">
      <c r="A1399">
        <f>VLOOKUP(C1399,[1]CBRO2015!B:AK,3,0)</f>
        <v>4141</v>
      </c>
      <c r="B1399" t="str">
        <f>VLOOKUP(C1399,[1]CBRO2015!B:AK,7,0)</f>
        <v>Turdidae</v>
      </c>
      <c r="C1399" t="s">
        <v>517</v>
      </c>
      <c r="D1399">
        <v>1</v>
      </c>
      <c r="L1399" t="s">
        <v>495</v>
      </c>
      <c r="M1399" t="s">
        <v>331</v>
      </c>
      <c r="R1399" t="s">
        <v>511</v>
      </c>
      <c r="S1399" t="str">
        <f>VLOOKUP(C1399,[1]CBRO2015!B:AK,2,0)</f>
        <v>sabiá-una</v>
      </c>
      <c r="T1399" t="str">
        <f>VLOOKUP(C1399,[1]CBRO2015!B:AK,25,0)</f>
        <v>M</v>
      </c>
      <c r="U1399" t="str">
        <f>VLOOKUP(C1399,[1]CBRO2015!B:AK,32,0)</f>
        <v>F</v>
      </c>
      <c r="V1399">
        <f>VLOOKUP(C1399,[1]CBRO2015!B:AK,33,0)</f>
        <v>0</v>
      </c>
      <c r="W1399">
        <f>VLOOKUP(C1399,[1]CBRO2015!B:AK,34,0)</f>
        <v>0</v>
      </c>
      <c r="X1399">
        <f>VLOOKUP(C1399,[2]matriz_atualizada!A:AK,10,0)</f>
        <v>0</v>
      </c>
      <c r="Y1399" t="str">
        <f>VLOOKUP(C1399,[2]matriz_atualizada!A:AK,9,0)</f>
        <v>LC</v>
      </c>
    </row>
    <row r="1400" spans="1:25" hidden="1" x14ac:dyDescent="0.25">
      <c r="A1400">
        <f>VLOOKUP(C1400,[1]CBRO2015!B:AK,3,0)</f>
        <v>4144</v>
      </c>
      <c r="B1400" t="str">
        <f>VLOOKUP(C1400,[1]CBRO2015!B:AK,7,0)</f>
        <v>Turdidae</v>
      </c>
      <c r="C1400" t="s">
        <v>35</v>
      </c>
      <c r="D1400">
        <v>1</v>
      </c>
      <c r="L1400" t="s">
        <v>495</v>
      </c>
      <c r="M1400" t="s">
        <v>331</v>
      </c>
      <c r="R1400" t="s">
        <v>511</v>
      </c>
      <c r="S1400" t="str">
        <f>VLOOKUP(C1400,[1]CBRO2015!B:AK,2,0)</f>
        <v>sabiá-branco</v>
      </c>
      <c r="T1400" t="str">
        <f>VLOOKUP(C1400,[1]CBRO2015!B:AK,25,0)</f>
        <v>L</v>
      </c>
      <c r="U1400" t="str">
        <f>VLOOKUP(C1400,[1]CBRO2015!B:AK,32,0)</f>
        <v>F</v>
      </c>
      <c r="V1400">
        <f>VLOOKUP(C1400,[1]CBRO2015!B:AK,33,0)</f>
        <v>0</v>
      </c>
      <c r="W1400">
        <f>VLOOKUP(C1400,[1]CBRO2015!B:AK,34,0)</f>
        <v>0</v>
      </c>
      <c r="X1400">
        <f>VLOOKUP(C1400,[2]matriz_atualizada!A:AK,10,0)</f>
        <v>0</v>
      </c>
      <c r="Y1400" t="str">
        <f>VLOOKUP(C1400,[2]matriz_atualizada!A:AK,9,0)</f>
        <v>LC</v>
      </c>
    </row>
    <row r="1401" spans="1:25" hidden="1" x14ac:dyDescent="0.25">
      <c r="A1401">
        <f>VLOOKUP(C1401,[1]CBRO2015!B:AK,3,0)</f>
        <v>4150</v>
      </c>
      <c r="B1401" t="str">
        <f>VLOOKUP(C1401,[1]CBRO2015!B:AK,7,0)</f>
        <v>Turdidae</v>
      </c>
      <c r="C1401" t="s">
        <v>84</v>
      </c>
      <c r="D1401">
        <v>1</v>
      </c>
      <c r="L1401" t="s">
        <v>495</v>
      </c>
      <c r="M1401" t="s">
        <v>331</v>
      </c>
      <c r="R1401" t="s">
        <v>511</v>
      </c>
      <c r="S1401" t="str">
        <f>VLOOKUP(C1401,[1]CBRO2015!B:AK,2,0)</f>
        <v>sabiá-laranjeira</v>
      </c>
      <c r="T1401" t="str">
        <f>VLOOKUP(C1401,[1]CBRO2015!B:AK,25,0)</f>
        <v>L</v>
      </c>
      <c r="U1401" t="str">
        <f>VLOOKUP(C1401,[1]CBRO2015!B:AK,32,0)</f>
        <v>F</v>
      </c>
      <c r="V1401">
        <f>VLOOKUP(C1401,[1]CBRO2015!B:AK,33,0)</f>
        <v>0</v>
      </c>
      <c r="W1401">
        <f>VLOOKUP(C1401,[1]CBRO2015!B:AK,34,0)</f>
        <v>0</v>
      </c>
      <c r="X1401">
        <f>VLOOKUP(C1401,[2]matriz_atualizada!A:AK,10,0)</f>
        <v>0</v>
      </c>
      <c r="Y1401" t="str">
        <f>VLOOKUP(C1401,[2]matriz_atualizada!A:AK,9,0)</f>
        <v>LC</v>
      </c>
    </row>
    <row r="1402" spans="1:25" hidden="1" x14ac:dyDescent="0.25">
      <c r="A1402">
        <f>VLOOKUP(C1402,[1]CBRO2015!B:AK,3,0)</f>
        <v>4157</v>
      </c>
      <c r="B1402" t="str">
        <f>VLOOKUP(C1402,[1]CBRO2015!B:AK,7,0)</f>
        <v>Turdidae</v>
      </c>
      <c r="C1402" t="s">
        <v>246</v>
      </c>
      <c r="D1402">
        <v>1</v>
      </c>
      <c r="L1402" t="s">
        <v>495</v>
      </c>
      <c r="M1402" t="s">
        <v>331</v>
      </c>
      <c r="R1402" t="s">
        <v>511</v>
      </c>
      <c r="S1402" t="str">
        <f>VLOOKUP(C1402,[1]CBRO2015!B:AK,2,0)</f>
        <v>sabiá-poca</v>
      </c>
      <c r="T1402" t="str">
        <f>VLOOKUP(C1402,[1]CBRO2015!B:AK,25,0)</f>
        <v>L</v>
      </c>
      <c r="U1402" t="str">
        <f>VLOOKUP(C1402,[1]CBRO2015!B:AK,32,0)</f>
        <v>F</v>
      </c>
      <c r="V1402">
        <f>VLOOKUP(C1402,[1]CBRO2015!B:AK,33,0)</f>
        <v>0</v>
      </c>
      <c r="W1402">
        <f>VLOOKUP(C1402,[1]CBRO2015!B:AK,34,0)</f>
        <v>0</v>
      </c>
      <c r="X1402">
        <f>VLOOKUP(C1402,[2]matriz_atualizada!A:AK,10,0)</f>
        <v>0</v>
      </c>
      <c r="Y1402" t="str">
        <f>VLOOKUP(C1402,[2]matriz_atualizada!A:AK,9,0)</f>
        <v>LC</v>
      </c>
    </row>
    <row r="1403" spans="1:25" hidden="1" x14ac:dyDescent="0.25">
      <c r="A1403">
        <f>VLOOKUP(C1403,[1]CBRO2015!B:AK,3,0)</f>
        <v>4166</v>
      </c>
      <c r="B1403" t="str">
        <f>VLOOKUP(C1403,[1]CBRO2015!B:AK,7,0)</f>
        <v>Turdidae</v>
      </c>
      <c r="C1403" t="s">
        <v>429</v>
      </c>
      <c r="D1403">
        <v>1</v>
      </c>
      <c r="L1403" t="s">
        <v>495</v>
      </c>
      <c r="M1403" t="s">
        <v>331</v>
      </c>
      <c r="R1403" t="s">
        <v>511</v>
      </c>
      <c r="S1403" t="str">
        <f>VLOOKUP(C1403,[1]CBRO2015!B:AK,2,0)</f>
        <v>sabiá-ferreiro</v>
      </c>
      <c r="T1403" t="str">
        <f>VLOOKUP(C1403,[1]CBRO2015!B:AK,25,0)</f>
        <v>L</v>
      </c>
      <c r="U1403" t="str">
        <f>VLOOKUP(C1403,[1]CBRO2015!B:AK,32,0)</f>
        <v>F</v>
      </c>
      <c r="V1403" t="str">
        <f>VLOOKUP(C1403,[1]CBRO2015!B:AK,33,0)</f>
        <v>MA</v>
      </c>
      <c r="W1403">
        <f>VLOOKUP(C1403,[1]CBRO2015!B:AK,34,0)</f>
        <v>0</v>
      </c>
      <c r="X1403">
        <f>VLOOKUP(C1403,[2]matriz_atualizada!A:AK,10,0)</f>
        <v>0</v>
      </c>
      <c r="Y1403" t="str">
        <f>VLOOKUP(C1403,[2]matriz_atualizada!A:AK,9,0)</f>
        <v>LC</v>
      </c>
    </row>
    <row r="1404" spans="1:25" hidden="1" x14ac:dyDescent="0.25">
      <c r="A1404">
        <f>VLOOKUP(C1404,[1]CBRO2015!B:AK,3,0)</f>
        <v>4167</v>
      </c>
      <c r="B1404" t="str">
        <f>VLOOKUP(C1404,[1]CBRO2015!B:AK,7,0)</f>
        <v>Turdidae</v>
      </c>
      <c r="C1404" t="s">
        <v>247</v>
      </c>
      <c r="D1404">
        <v>1</v>
      </c>
      <c r="L1404" t="s">
        <v>495</v>
      </c>
      <c r="M1404" t="s">
        <v>331</v>
      </c>
      <c r="R1404" t="s">
        <v>511</v>
      </c>
      <c r="S1404" t="str">
        <f>VLOOKUP(C1404,[1]CBRO2015!B:AK,2,0)</f>
        <v>sabiá-coleira</v>
      </c>
      <c r="T1404" t="str">
        <f>VLOOKUP(C1404,[1]CBRO2015!B:AK,25,0)</f>
        <v>M</v>
      </c>
      <c r="U1404" t="str">
        <f>VLOOKUP(C1404,[1]CBRO2015!B:AK,32,0)</f>
        <v>F</v>
      </c>
      <c r="V1404">
        <f>VLOOKUP(C1404,[1]CBRO2015!B:AK,33,0)</f>
        <v>0</v>
      </c>
      <c r="W1404">
        <f>VLOOKUP(C1404,[1]CBRO2015!B:AK,34,0)</f>
        <v>0</v>
      </c>
      <c r="X1404">
        <f>VLOOKUP(C1404,[2]matriz_atualizada!A:AK,10,0)</f>
        <v>0</v>
      </c>
      <c r="Y1404" t="str">
        <f>VLOOKUP(C1404,[2]matriz_atualizada!A:AK,9,0)</f>
        <v>LC</v>
      </c>
    </row>
    <row r="1405" spans="1:25" hidden="1" x14ac:dyDescent="0.25">
      <c r="A1405">
        <f>VLOOKUP(C1405,[1]CBRO2015!B:AK,3,0)</f>
        <v>4179</v>
      </c>
      <c r="B1405" t="str">
        <f>VLOOKUP(C1405,[1]CBRO2015!B:AK,7,0)</f>
        <v>Mimidae</v>
      </c>
      <c r="C1405" t="s">
        <v>248</v>
      </c>
      <c r="D1405">
        <v>1</v>
      </c>
      <c r="L1405" t="s">
        <v>495</v>
      </c>
      <c r="M1405" t="s">
        <v>331</v>
      </c>
      <c r="R1405" t="s">
        <v>511</v>
      </c>
      <c r="S1405" t="str">
        <f>VLOOKUP(C1405,[1]CBRO2015!B:AK,2,0)</f>
        <v>sabiá-do-campo</v>
      </c>
      <c r="T1405" t="str">
        <f>VLOOKUP(C1405,[1]CBRO2015!B:AK,25,0)</f>
        <v>L</v>
      </c>
      <c r="U1405" t="str">
        <f>VLOOKUP(C1405,[1]CBRO2015!B:AK,32,0)</f>
        <v>N</v>
      </c>
      <c r="V1405">
        <f>VLOOKUP(C1405,[1]CBRO2015!B:AK,33,0)</f>
        <v>0</v>
      </c>
      <c r="W1405">
        <f>VLOOKUP(C1405,[1]CBRO2015!B:AK,34,0)</f>
        <v>0</v>
      </c>
      <c r="X1405">
        <f>VLOOKUP(C1405,[2]matriz_atualizada!A:AK,10,0)</f>
        <v>0</v>
      </c>
      <c r="Y1405" t="str">
        <f>VLOOKUP(C1405,[2]matriz_atualizada!A:AK,9,0)</f>
        <v>LC</v>
      </c>
    </row>
    <row r="1406" spans="1:25" hidden="1" x14ac:dyDescent="0.25">
      <c r="A1406">
        <f>VLOOKUP(C1406,[1]CBRO2015!B:AK,3,0)</f>
        <v>4882</v>
      </c>
      <c r="B1406" t="str">
        <f>VLOOKUP(C1406,[1]CBRO2015!B:AK,7,0)</f>
        <v>Estrildidae</v>
      </c>
      <c r="C1406" t="s">
        <v>249</v>
      </c>
      <c r="D1406">
        <v>1</v>
      </c>
      <c r="L1406" t="s">
        <v>495</v>
      </c>
      <c r="M1406" t="s">
        <v>331</v>
      </c>
      <c r="R1406" t="s">
        <v>511</v>
      </c>
      <c r="S1406" t="str">
        <f>VLOOKUP(C1406,[1]CBRO2015!B:AK,2,0)</f>
        <v>bico-de-lacre</v>
      </c>
      <c r="T1406" t="str">
        <f>VLOOKUP(C1406,[1]CBRO2015!B:AK,25,0)</f>
        <v>L</v>
      </c>
      <c r="U1406" t="str">
        <f>VLOOKUP(C1406,[1]CBRO2015!B:AK,32,0)</f>
        <v>N</v>
      </c>
      <c r="V1406" t="str">
        <f>VLOOKUP(C1406,[1]CBRO2015!B:AK,33,0)</f>
        <v>Exo</v>
      </c>
      <c r="W1406">
        <f>VLOOKUP(C1406,[1]CBRO2015!B:AK,34,0)</f>
        <v>0</v>
      </c>
      <c r="X1406">
        <f>VLOOKUP(C1406,[2]matriz_atualizada!A:AK,10,0)</f>
        <v>0</v>
      </c>
      <c r="Y1406" t="str">
        <f>VLOOKUP(C1406,[2]matriz_atualizada!A:AK,9,0)</f>
        <v>LC</v>
      </c>
    </row>
    <row r="1407" spans="1:25" hidden="1" x14ac:dyDescent="0.25">
      <c r="A1407">
        <f>VLOOKUP(C1407,[1]CBRO2015!B:AK,3,0)</f>
        <v>4886</v>
      </c>
      <c r="B1407" t="str">
        <f>VLOOKUP(C1407,[1]CBRO2015!B:AK,7,0)</f>
        <v>Passeridae</v>
      </c>
      <c r="C1407" t="s">
        <v>250</v>
      </c>
      <c r="D1407">
        <v>1</v>
      </c>
      <c r="L1407" t="s">
        <v>495</v>
      </c>
      <c r="M1407" t="s">
        <v>331</v>
      </c>
      <c r="R1407" t="s">
        <v>511</v>
      </c>
      <c r="S1407" t="str">
        <f>VLOOKUP(C1407,[1]CBRO2015!B:AK,2,0)</f>
        <v>pardal</v>
      </c>
      <c r="T1407" t="str">
        <f>VLOOKUP(C1407,[1]CBRO2015!B:AK,25,0)</f>
        <v>L</v>
      </c>
      <c r="U1407" t="str">
        <f>VLOOKUP(C1407,[1]CBRO2015!B:AK,32,0)</f>
        <v>N</v>
      </c>
      <c r="V1407" t="str">
        <f>VLOOKUP(C1407,[1]CBRO2015!B:AK,33,0)</f>
        <v>Exo</v>
      </c>
      <c r="W1407">
        <f>VLOOKUP(C1407,[1]CBRO2015!B:AK,34,0)</f>
        <v>0</v>
      </c>
      <c r="X1407">
        <f>VLOOKUP(C1407,[2]matriz_atualizada!A:AK,10,0)</f>
        <v>0</v>
      </c>
      <c r="Y1407" t="str">
        <f>VLOOKUP(C1407,[2]matriz_atualizada!A:AK,9,0)</f>
        <v>LC</v>
      </c>
    </row>
    <row r="1408" spans="1:25" hidden="1" x14ac:dyDescent="0.25">
      <c r="A1408">
        <f>VLOOKUP(C1408,[1]CBRO2015!B:AK,3,0)</f>
        <v>4187</v>
      </c>
      <c r="B1408" t="str">
        <f>VLOOKUP(C1408,[1]CBRO2015!B:AK,7,0)</f>
        <v>Motacillidae</v>
      </c>
      <c r="C1408" t="s">
        <v>251</v>
      </c>
      <c r="D1408">
        <v>1</v>
      </c>
      <c r="L1408" t="s">
        <v>495</v>
      </c>
      <c r="M1408" t="s">
        <v>331</v>
      </c>
      <c r="R1408" t="s">
        <v>511</v>
      </c>
      <c r="S1408" t="str">
        <f>VLOOKUP(C1408,[1]CBRO2015!B:AK,2,0)</f>
        <v>caminheiro-zumbidor</v>
      </c>
      <c r="T1408" t="str">
        <f>VLOOKUP(C1408,[1]CBRO2015!B:AK,25,0)</f>
        <v>L</v>
      </c>
      <c r="U1408" t="str">
        <f>VLOOKUP(C1408,[1]CBRO2015!B:AK,32,0)</f>
        <v>N</v>
      </c>
      <c r="V1408">
        <f>VLOOKUP(C1408,[1]CBRO2015!B:AK,33,0)</f>
        <v>0</v>
      </c>
      <c r="W1408">
        <f>VLOOKUP(C1408,[1]CBRO2015!B:AK,34,0)</f>
        <v>0</v>
      </c>
      <c r="X1408" t="e">
        <f>VLOOKUP(C1408,[2]matriz_atualizada!A:AK,10,0)</f>
        <v>#N/A</v>
      </c>
      <c r="Y1408" t="e">
        <f>VLOOKUP(C1408,[2]matriz_atualizada!A:AK,9,0)</f>
        <v>#N/A</v>
      </c>
    </row>
    <row r="1409" spans="1:25" hidden="1" x14ac:dyDescent="0.25">
      <c r="A1409">
        <f>VLOOKUP(C1409,[1]CBRO2015!B:AK,3,0)</f>
        <v>4840</v>
      </c>
      <c r="B1409" t="str">
        <f>VLOOKUP(C1409,[1]CBRO2015!B:AK,7,0)</f>
        <v>Fringillidae</v>
      </c>
      <c r="C1409" t="s">
        <v>252</v>
      </c>
      <c r="D1409">
        <v>1</v>
      </c>
      <c r="L1409" t="s">
        <v>495</v>
      </c>
      <c r="M1409" t="s">
        <v>331</v>
      </c>
      <c r="R1409" t="s">
        <v>511</v>
      </c>
      <c r="S1409" t="str">
        <f>VLOOKUP(C1409,[1]CBRO2015!B:AK,2,0)</f>
        <v>pintassilgo</v>
      </c>
      <c r="T1409" t="str">
        <f>VLOOKUP(C1409,[1]CBRO2015!B:AK,25,0)</f>
        <v>L</v>
      </c>
      <c r="U1409" t="str">
        <f>VLOOKUP(C1409,[1]CBRO2015!B:AK,32,0)</f>
        <v>N</v>
      </c>
      <c r="V1409">
        <f>VLOOKUP(C1409,[1]CBRO2015!B:AK,33,0)</f>
        <v>0</v>
      </c>
      <c r="W1409">
        <f>VLOOKUP(C1409,[1]CBRO2015!B:AK,34,0)</f>
        <v>0</v>
      </c>
      <c r="X1409">
        <f>VLOOKUP(C1409,[2]matriz_atualizada!A:AK,10,0)</f>
        <v>0</v>
      </c>
      <c r="Y1409" t="str">
        <f>VLOOKUP(C1409,[2]matriz_atualizada!A:AK,9,0)</f>
        <v>LC</v>
      </c>
    </row>
    <row r="1410" spans="1:25" hidden="1" x14ac:dyDescent="0.25">
      <c r="A1410">
        <f>VLOOKUP(C1410,[1]CBRO2015!B:AK,3,0)</f>
        <v>4860</v>
      </c>
      <c r="B1410" t="str">
        <f>VLOOKUP(C1410,[1]CBRO2015!B:AK,7,0)</f>
        <v>Fringillidae</v>
      </c>
      <c r="C1410" t="s">
        <v>430</v>
      </c>
      <c r="D1410">
        <v>1</v>
      </c>
      <c r="L1410" t="s">
        <v>495</v>
      </c>
      <c r="M1410" t="s">
        <v>331</v>
      </c>
      <c r="R1410" t="s">
        <v>511</v>
      </c>
      <c r="S1410" t="str">
        <f>VLOOKUP(C1410,[1]CBRO2015!B:AK,2,0)</f>
        <v>gaturamo-rei</v>
      </c>
      <c r="T1410" t="str">
        <f>VLOOKUP(C1410,[1]CBRO2015!B:AK,25,0)</f>
        <v>L</v>
      </c>
      <c r="U1410" t="str">
        <f>VLOOKUP(C1410,[1]CBRO2015!B:AK,32,0)</f>
        <v>F</v>
      </c>
      <c r="V1410">
        <f>VLOOKUP(C1410,[1]CBRO2015!B:AK,33,0)</f>
        <v>0</v>
      </c>
      <c r="W1410">
        <f>VLOOKUP(C1410,[1]CBRO2015!B:AK,34,0)</f>
        <v>0</v>
      </c>
      <c r="X1410" t="e">
        <f>VLOOKUP(C1410,[2]matriz_atualizada!A:AK,10,0)</f>
        <v>#N/A</v>
      </c>
      <c r="Y1410" t="e">
        <f>VLOOKUP(C1410,[2]matriz_atualizada!A:AK,9,0)</f>
        <v>#N/A</v>
      </c>
    </row>
    <row r="1411" spans="1:25" hidden="1" x14ac:dyDescent="0.25">
      <c r="A1411">
        <f>VLOOKUP(C1411,[1]CBRO2015!B:AK,3,0)</f>
        <v>4877</v>
      </c>
      <c r="B1411" t="str">
        <f>VLOOKUP(C1411,[1]CBRO2015!B:AK,7,0)</f>
        <v>Fringillidae</v>
      </c>
      <c r="C1411" t="s">
        <v>431</v>
      </c>
      <c r="D1411">
        <v>1</v>
      </c>
      <c r="L1411" t="s">
        <v>495</v>
      </c>
      <c r="M1411" t="s">
        <v>331</v>
      </c>
      <c r="R1411" t="s">
        <v>511</v>
      </c>
      <c r="S1411" t="str">
        <f>VLOOKUP(C1411,[1]CBRO2015!B:AK,2,0)</f>
        <v>gaturamo-bandeira</v>
      </c>
      <c r="T1411" t="str">
        <f>VLOOKUP(C1411,[1]CBRO2015!B:AK,25,0)</f>
        <v>M</v>
      </c>
      <c r="U1411" t="str">
        <f>VLOOKUP(C1411,[1]CBRO2015!B:AK,32,0)</f>
        <v>F</v>
      </c>
      <c r="V1411">
        <f>VLOOKUP(C1411,[1]CBRO2015!B:AK,33,0)</f>
        <v>0</v>
      </c>
      <c r="W1411">
        <f>VLOOKUP(C1411,[1]CBRO2015!B:AK,34,0)</f>
        <v>0</v>
      </c>
      <c r="X1411">
        <f>VLOOKUP(C1411,[2]matriz_atualizada!A:AK,10,0)</f>
        <v>0</v>
      </c>
      <c r="Y1411" t="str">
        <f>VLOOKUP(C1411,[2]matriz_atualizada!A:AK,9,0)</f>
        <v>LC</v>
      </c>
    </row>
    <row r="1412" spans="1:25" hidden="1" x14ac:dyDescent="0.25">
      <c r="A1412">
        <f>VLOOKUP(C1412,[1]CBRO2015!B:AK,3,0)</f>
        <v>4847</v>
      </c>
      <c r="B1412" t="str">
        <f>VLOOKUP(C1412,[1]CBRO2015!B:AK,7,0)</f>
        <v>Fringillidae</v>
      </c>
      <c r="C1412" t="s">
        <v>253</v>
      </c>
      <c r="D1412">
        <v>1</v>
      </c>
      <c r="L1412" t="s">
        <v>495</v>
      </c>
      <c r="M1412" t="s">
        <v>331</v>
      </c>
      <c r="R1412" t="s">
        <v>511</v>
      </c>
      <c r="S1412" t="str">
        <f>VLOOKUP(C1412,[1]CBRO2015!B:AK,2,0)</f>
        <v>fim-fim</v>
      </c>
      <c r="T1412" t="str">
        <f>VLOOKUP(C1412,[1]CBRO2015!B:AK,25,0)</f>
        <v>L</v>
      </c>
      <c r="U1412" t="str">
        <f>VLOOKUP(C1412,[1]CBRO2015!B:AK,32,0)</f>
        <v>F</v>
      </c>
      <c r="V1412">
        <f>VLOOKUP(C1412,[1]CBRO2015!B:AK,33,0)</f>
        <v>0</v>
      </c>
      <c r="W1412">
        <f>VLOOKUP(C1412,[1]CBRO2015!B:AK,34,0)</f>
        <v>0</v>
      </c>
      <c r="X1412">
        <f>VLOOKUP(C1412,[2]matriz_atualizada!A:AK,10,0)</f>
        <v>0</v>
      </c>
      <c r="Y1412" t="str">
        <f>VLOOKUP(C1412,[2]matriz_atualizada!A:AK,9,0)</f>
        <v>LC</v>
      </c>
    </row>
    <row r="1413" spans="1:25" hidden="1" x14ac:dyDescent="0.25">
      <c r="A1413">
        <f>VLOOKUP(C1413,[1]CBRO2015!B:AK,3,0)</f>
        <v>4853</v>
      </c>
      <c r="B1413" t="str">
        <f>VLOOKUP(C1413,[1]CBRO2015!B:AK,7,0)</f>
        <v>Fringillidae</v>
      </c>
      <c r="C1413" t="s">
        <v>254</v>
      </c>
      <c r="D1413">
        <v>1</v>
      </c>
      <c r="L1413" t="s">
        <v>495</v>
      </c>
      <c r="M1413" t="s">
        <v>331</v>
      </c>
      <c r="R1413" t="s">
        <v>511</v>
      </c>
      <c r="S1413" t="str">
        <f>VLOOKUP(C1413,[1]CBRO2015!B:AK,2,0)</f>
        <v>gaturamo</v>
      </c>
      <c r="T1413" t="str">
        <f>VLOOKUP(C1413,[1]CBRO2015!B:AK,25,0)</f>
        <v>L</v>
      </c>
      <c r="U1413" t="str">
        <f>VLOOKUP(C1413,[1]CBRO2015!B:AK,32,0)</f>
        <v>F</v>
      </c>
      <c r="V1413">
        <f>VLOOKUP(C1413,[1]CBRO2015!B:AK,33,0)</f>
        <v>0</v>
      </c>
      <c r="W1413">
        <f>VLOOKUP(C1413,[1]CBRO2015!B:AK,34,0)</f>
        <v>0</v>
      </c>
      <c r="X1413">
        <f>VLOOKUP(C1413,[2]matriz_atualizada!A:AK,10,0)</f>
        <v>0</v>
      </c>
      <c r="Y1413" t="str">
        <f>VLOOKUP(C1413,[2]matriz_atualizada!A:AK,9,0)</f>
        <v>LC</v>
      </c>
    </row>
    <row r="1414" spans="1:25" hidden="1" x14ac:dyDescent="0.25">
      <c r="A1414">
        <f>VLOOKUP(C1414,[1]CBRO2015!B:AK,3,0)</f>
        <v>4875</v>
      </c>
      <c r="B1414" t="str">
        <f>VLOOKUP(C1414,[1]CBRO2015!B:AK,7,0)</f>
        <v>Fringillidae</v>
      </c>
      <c r="C1414" t="s">
        <v>509</v>
      </c>
      <c r="D1414">
        <v>1</v>
      </c>
      <c r="L1414" t="s">
        <v>495</v>
      </c>
      <c r="M1414" t="s">
        <v>331</v>
      </c>
      <c r="R1414" t="s">
        <v>511</v>
      </c>
      <c r="S1414" t="str">
        <f>VLOOKUP(C1414,[1]CBRO2015!B:AK,2,0)</f>
        <v>ferro-velho</v>
      </c>
      <c r="T1414" t="str">
        <f>VLOOKUP(C1414,[1]CBRO2015!B:AK,25,0)</f>
        <v>M</v>
      </c>
      <c r="U1414" t="str">
        <f>VLOOKUP(C1414,[1]CBRO2015!B:AK,32,0)</f>
        <v>F</v>
      </c>
      <c r="V1414" t="str">
        <f>VLOOKUP(C1414,[1]CBRO2015!B:AK,33,0)</f>
        <v>MA</v>
      </c>
      <c r="W1414">
        <f>VLOOKUP(C1414,[1]CBRO2015!B:AK,34,0)</f>
        <v>0</v>
      </c>
      <c r="X1414">
        <f>VLOOKUP(C1414,[2]matriz_atualizada!A:AK,10,0)</f>
        <v>0</v>
      </c>
      <c r="Y1414" t="str">
        <f>VLOOKUP(C1414,[2]matriz_atualizada!A:AK,9,0)</f>
        <v>LC</v>
      </c>
    </row>
    <row r="1415" spans="1:25" hidden="1" x14ac:dyDescent="0.25">
      <c r="A1415">
        <f>VLOOKUP(C1415,[1]CBRO2015!B:AK,3,0)</f>
        <v>4207</v>
      </c>
      <c r="B1415" t="str">
        <f>VLOOKUP(C1415,[1]CBRO2015!B:AK,7,0)</f>
        <v>Passerellidae</v>
      </c>
      <c r="C1415" t="s">
        <v>255</v>
      </c>
      <c r="D1415">
        <v>1</v>
      </c>
      <c r="L1415" t="s">
        <v>495</v>
      </c>
      <c r="M1415" t="s">
        <v>331</v>
      </c>
      <c r="R1415" t="s">
        <v>511</v>
      </c>
      <c r="S1415" t="str">
        <f>VLOOKUP(C1415,[1]CBRO2015!B:AK,2,0)</f>
        <v>tico-tico-do-campo</v>
      </c>
      <c r="T1415" t="str">
        <f>VLOOKUP(C1415,[1]CBRO2015!B:AK,25,0)</f>
        <v>L</v>
      </c>
      <c r="U1415" t="str">
        <f>VLOOKUP(C1415,[1]CBRO2015!B:AK,32,0)</f>
        <v>N</v>
      </c>
      <c r="V1415">
        <f>VLOOKUP(C1415,[1]CBRO2015!B:AK,33,0)</f>
        <v>0</v>
      </c>
      <c r="W1415">
        <f>VLOOKUP(C1415,[1]CBRO2015!B:AK,34,0)</f>
        <v>0</v>
      </c>
      <c r="X1415">
        <f>VLOOKUP(C1415,[2]matriz_atualizada!A:AK,10,0)</f>
        <v>0</v>
      </c>
      <c r="Y1415" t="str">
        <f>VLOOKUP(C1415,[2]matriz_atualizada!A:AK,9,0)</f>
        <v>LC</v>
      </c>
    </row>
    <row r="1416" spans="1:25" hidden="1" x14ac:dyDescent="0.25">
      <c r="A1416">
        <f>VLOOKUP(C1416,[1]CBRO2015!B:AK,3,0)</f>
        <v>4220</v>
      </c>
      <c r="B1416" t="str">
        <f>VLOOKUP(C1416,[1]CBRO2015!B:AK,7,0)</f>
        <v>Passerellidae</v>
      </c>
      <c r="C1416" t="s">
        <v>432</v>
      </c>
      <c r="D1416">
        <v>1</v>
      </c>
      <c r="L1416" t="s">
        <v>495</v>
      </c>
      <c r="M1416" t="s">
        <v>331</v>
      </c>
      <c r="R1416" t="s">
        <v>511</v>
      </c>
      <c r="S1416" t="str">
        <f>VLOOKUP(C1416,[1]CBRO2015!B:AK,2,0)</f>
        <v>tico-tico-do-mato</v>
      </c>
      <c r="T1416" t="str">
        <f>VLOOKUP(C1416,[1]CBRO2015!B:AK,25,0)</f>
        <v>M</v>
      </c>
      <c r="U1416" t="str">
        <f>VLOOKUP(C1416,[1]CBRO2015!B:AK,32,0)</f>
        <v>F</v>
      </c>
      <c r="V1416">
        <f>VLOOKUP(C1416,[1]CBRO2015!B:AK,33,0)</f>
        <v>1</v>
      </c>
      <c r="W1416">
        <f>VLOOKUP(C1416,[1]CBRO2015!B:AK,34,0)</f>
        <v>0</v>
      </c>
      <c r="X1416">
        <f>VLOOKUP(C1416,[2]matriz_atualizada!A:AK,10,0)</f>
        <v>0</v>
      </c>
      <c r="Y1416" t="str">
        <f>VLOOKUP(C1416,[2]matriz_atualizada!A:AK,9,0)</f>
        <v>LC</v>
      </c>
    </row>
    <row r="1417" spans="1:25" hidden="1" x14ac:dyDescent="0.25">
      <c r="A1417">
        <f>VLOOKUP(C1417,[1]CBRO2015!B:AK,3,0)</f>
        <v>4198</v>
      </c>
      <c r="B1417" t="str">
        <f>VLOOKUP(C1417,[1]CBRO2015!B:AK,7,0)</f>
        <v>Passerellidae</v>
      </c>
      <c r="C1417" t="s">
        <v>256</v>
      </c>
      <c r="D1417">
        <v>1</v>
      </c>
      <c r="L1417" t="s">
        <v>495</v>
      </c>
      <c r="M1417" t="s">
        <v>331</v>
      </c>
      <c r="R1417" t="s">
        <v>511</v>
      </c>
      <c r="S1417" t="str">
        <f>VLOOKUP(C1417,[1]CBRO2015!B:AK,2,0)</f>
        <v>tico-tico</v>
      </c>
      <c r="T1417" t="str">
        <f>VLOOKUP(C1417,[1]CBRO2015!B:AK,25,0)</f>
        <v>L</v>
      </c>
      <c r="U1417" t="str">
        <f>VLOOKUP(C1417,[1]CBRO2015!B:AK,32,0)</f>
        <v>N</v>
      </c>
      <c r="V1417">
        <f>VLOOKUP(C1417,[1]CBRO2015!B:AK,33,0)</f>
        <v>0</v>
      </c>
      <c r="W1417">
        <f>VLOOKUP(C1417,[1]CBRO2015!B:AK,34,0)</f>
        <v>0</v>
      </c>
      <c r="X1417">
        <f>VLOOKUP(C1417,[2]matriz_atualizada!A:AK,10,0)</f>
        <v>0</v>
      </c>
      <c r="Y1417" t="str">
        <f>VLOOKUP(C1417,[2]matriz_atualizada!A:AK,9,0)</f>
        <v>LC</v>
      </c>
    </row>
    <row r="1418" spans="1:25" hidden="1" x14ac:dyDescent="0.25">
      <c r="A1418">
        <f>VLOOKUP(C1418,[1]CBRO2015!B:AK,3,0)</f>
        <v>4370</v>
      </c>
      <c r="B1418" t="str">
        <f>VLOOKUP(C1418,[1]CBRO2015!B:AK,7,0)</f>
        <v>Icteridae</v>
      </c>
      <c r="C1418" t="s">
        <v>257</v>
      </c>
      <c r="D1418">
        <v>1</v>
      </c>
      <c r="L1418" t="s">
        <v>495</v>
      </c>
      <c r="M1418" t="s">
        <v>331</v>
      </c>
      <c r="R1418" t="s">
        <v>511</v>
      </c>
      <c r="S1418" t="str">
        <f>VLOOKUP(C1418,[1]CBRO2015!B:AK,2,0)</f>
        <v>polícia-inglesa-do-sul</v>
      </c>
      <c r="T1418" t="str">
        <f>VLOOKUP(C1418,[1]CBRO2015!B:AK,25,0)</f>
        <v>L</v>
      </c>
      <c r="U1418" t="str">
        <f>VLOOKUP(C1418,[1]CBRO2015!B:AK,32,0)</f>
        <v>N</v>
      </c>
      <c r="V1418">
        <f>VLOOKUP(C1418,[1]CBRO2015!B:AK,33,0)</f>
        <v>0</v>
      </c>
      <c r="W1418">
        <f>VLOOKUP(C1418,[1]CBRO2015!B:AK,34,0)</f>
        <v>0</v>
      </c>
      <c r="X1418" t="e">
        <f>VLOOKUP(C1418,[2]matriz_atualizada!A:AK,10,0)</f>
        <v>#N/A</v>
      </c>
      <c r="Y1418" t="e">
        <f>VLOOKUP(C1418,[2]matriz_atualizada!A:AK,9,0)</f>
        <v>#N/A</v>
      </c>
    </row>
    <row r="1419" spans="1:25" hidden="1" x14ac:dyDescent="0.25">
      <c r="A1419">
        <f>VLOOKUP(C1419,[1]CBRO2015!B:AK,3,0)</f>
        <v>4284</v>
      </c>
      <c r="B1419" t="str">
        <f>VLOOKUP(C1419,[1]CBRO2015!B:AK,7,0)</f>
        <v>Icteridae</v>
      </c>
      <c r="C1419" t="s">
        <v>78</v>
      </c>
      <c r="D1419">
        <v>1</v>
      </c>
      <c r="L1419" t="s">
        <v>495</v>
      </c>
      <c r="M1419" t="s">
        <v>331</v>
      </c>
      <c r="R1419" t="s">
        <v>511</v>
      </c>
      <c r="S1419" t="str">
        <f>VLOOKUP(C1419,[1]CBRO2015!B:AK,2,0)</f>
        <v>japu</v>
      </c>
      <c r="T1419" t="str">
        <f>VLOOKUP(C1419,[1]CBRO2015!B:AK,25,0)</f>
        <v>M</v>
      </c>
      <c r="U1419" t="str">
        <f>VLOOKUP(C1419,[1]CBRO2015!B:AK,32,0)</f>
        <v>F</v>
      </c>
      <c r="V1419">
        <f>VLOOKUP(C1419,[1]CBRO2015!B:AK,33,0)</f>
        <v>0</v>
      </c>
      <c r="W1419">
        <f>VLOOKUP(C1419,[1]CBRO2015!B:AK,34,0)</f>
        <v>0</v>
      </c>
      <c r="X1419">
        <f>VLOOKUP(C1419,[2]matriz_atualizada!A:AK,10,0)</f>
        <v>0</v>
      </c>
      <c r="Y1419" t="str">
        <f>VLOOKUP(C1419,[2]matriz_atualizada!A:AK,9,0)</f>
        <v>LC</v>
      </c>
    </row>
    <row r="1420" spans="1:25" x14ac:dyDescent="0.25">
      <c r="A1420">
        <f>VLOOKUP(C1420,[1]CBRO2015!B:AK,3,0)</f>
        <v>4313</v>
      </c>
      <c r="B1420" t="str">
        <f>VLOOKUP(C1420,[1]CBRO2015!B:AK,7,0)</f>
        <v>Icteridae</v>
      </c>
      <c r="C1420" t="s">
        <v>259</v>
      </c>
      <c r="D1420">
        <v>1</v>
      </c>
      <c r="L1420" t="s">
        <v>495</v>
      </c>
      <c r="M1420" t="s">
        <v>331</v>
      </c>
      <c r="R1420" t="s">
        <v>511</v>
      </c>
      <c r="S1420" t="str">
        <f>VLOOKUP(C1420,[1]CBRO2015!B:AK,2,0)</f>
        <v>corrupião</v>
      </c>
      <c r="T1420" t="str">
        <f>VLOOKUP(C1420,[1]CBRO2015!B:AK,25,0)</f>
        <v>?</v>
      </c>
      <c r="U1420" t="str">
        <f>VLOOKUP(C1420,[1]CBRO2015!B:AK,32,0)</f>
        <v>F</v>
      </c>
      <c r="V1420">
        <f>VLOOKUP(C1420,[1]CBRO2015!B:AK,33,0)</f>
        <v>0</v>
      </c>
      <c r="W1420">
        <f>VLOOKUP(C1420,[1]CBRO2015!B:AK,34,0)</f>
        <v>0</v>
      </c>
      <c r="X1420">
        <f>VLOOKUP(C1420,[2]matriz_atualizada!A:AK,10,0)</f>
        <v>0</v>
      </c>
      <c r="Y1420" t="str">
        <f>VLOOKUP(C1420,[2]matriz_atualizada!A:AK,9,0)</f>
        <v>LC</v>
      </c>
    </row>
    <row r="1421" spans="1:25" hidden="1" x14ac:dyDescent="0.25">
      <c r="A1421">
        <f>VLOOKUP(C1421,[1]CBRO2015!B:AK,3,0)</f>
        <v>4305</v>
      </c>
      <c r="B1421" t="str">
        <f>VLOOKUP(C1421,[1]CBRO2015!B:AK,7,0)</f>
        <v>Icteridae</v>
      </c>
      <c r="C1421" t="s">
        <v>260</v>
      </c>
      <c r="D1421">
        <v>1</v>
      </c>
      <c r="L1421" t="s">
        <v>495</v>
      </c>
      <c r="M1421" t="s">
        <v>331</v>
      </c>
      <c r="R1421" t="s">
        <v>511</v>
      </c>
      <c r="S1421" t="str">
        <f>VLOOKUP(C1421,[1]CBRO2015!B:AK,2,0)</f>
        <v>encontro</v>
      </c>
      <c r="T1421" t="str">
        <f>VLOOKUP(C1421,[1]CBRO2015!B:AK,25,0)</f>
        <v>M</v>
      </c>
      <c r="U1421" t="str">
        <f>VLOOKUP(C1421,[1]CBRO2015!B:AK,32,0)</f>
        <v>F</v>
      </c>
      <c r="V1421">
        <f>VLOOKUP(C1421,[1]CBRO2015!B:AK,33,0)</f>
        <v>0</v>
      </c>
      <c r="W1421">
        <f>VLOOKUP(C1421,[1]CBRO2015!B:AK,34,0)</f>
        <v>0</v>
      </c>
      <c r="X1421">
        <f>VLOOKUP(C1421,[2]matriz_atualizada!A:AK,10,0)</f>
        <v>0</v>
      </c>
      <c r="Y1421" t="str">
        <f>VLOOKUP(C1421,[2]matriz_atualizada!A:AK,9,0)</f>
        <v>LC</v>
      </c>
    </row>
    <row r="1422" spans="1:25" hidden="1" x14ac:dyDescent="0.25">
      <c r="A1422">
        <f>VLOOKUP(C1422,[1]CBRO2015!B:AK,3,0)</f>
        <v>4359</v>
      </c>
      <c r="B1422" t="str">
        <f>VLOOKUP(C1422,[1]CBRO2015!B:AK,7,0)</f>
        <v>Icteridae</v>
      </c>
      <c r="C1422" t="s">
        <v>261</v>
      </c>
      <c r="D1422">
        <v>1</v>
      </c>
      <c r="L1422" t="s">
        <v>495</v>
      </c>
      <c r="M1422" t="s">
        <v>331</v>
      </c>
      <c r="R1422" t="s">
        <v>511</v>
      </c>
      <c r="S1422" t="str">
        <f>VLOOKUP(C1422,[1]CBRO2015!B:AK,2,0)</f>
        <v>iraúna-grande</v>
      </c>
      <c r="T1422" t="str">
        <f>VLOOKUP(C1422,[1]CBRO2015!B:AK,25,0)</f>
        <v>L</v>
      </c>
      <c r="U1422" t="str">
        <f>VLOOKUP(C1422,[1]CBRO2015!B:AK,32,0)</f>
        <v>F</v>
      </c>
      <c r="V1422">
        <f>VLOOKUP(C1422,[1]CBRO2015!B:AK,33,0)</f>
        <v>0</v>
      </c>
      <c r="W1422">
        <f>VLOOKUP(C1422,[1]CBRO2015!B:AK,34,0)</f>
        <v>0</v>
      </c>
      <c r="X1422">
        <f>VLOOKUP(C1422,[2]matriz_atualizada!A:AK,10,0)</f>
        <v>0</v>
      </c>
      <c r="Y1422" t="str">
        <f>VLOOKUP(C1422,[2]matriz_atualizada!A:AK,9,0)</f>
        <v>LC</v>
      </c>
    </row>
    <row r="1423" spans="1:25" hidden="1" x14ac:dyDescent="0.25">
      <c r="A1423">
        <f>VLOOKUP(C1423,[1]CBRO2015!B:AK,3,0)</f>
        <v>4361</v>
      </c>
      <c r="B1423" t="str">
        <f>VLOOKUP(C1423,[1]CBRO2015!B:AK,7,0)</f>
        <v>Icteridae</v>
      </c>
      <c r="C1423" t="s">
        <v>262</v>
      </c>
      <c r="D1423">
        <v>1</v>
      </c>
      <c r="L1423" t="s">
        <v>495</v>
      </c>
      <c r="M1423" t="s">
        <v>331</v>
      </c>
      <c r="R1423" t="s">
        <v>511</v>
      </c>
      <c r="S1423" t="str">
        <f>VLOOKUP(C1423,[1]CBRO2015!B:AK,2,0)</f>
        <v>chupim</v>
      </c>
      <c r="T1423" t="str">
        <f>VLOOKUP(C1423,[1]CBRO2015!B:AK,25,0)</f>
        <v>L</v>
      </c>
      <c r="U1423" t="str">
        <f>VLOOKUP(C1423,[1]CBRO2015!B:AK,32,0)</f>
        <v>F</v>
      </c>
      <c r="V1423">
        <f>VLOOKUP(C1423,[1]CBRO2015!B:AK,33,0)</f>
        <v>0</v>
      </c>
      <c r="W1423">
        <f>VLOOKUP(C1423,[1]CBRO2015!B:AK,34,0)</f>
        <v>0</v>
      </c>
      <c r="X1423">
        <f>VLOOKUP(C1423,[2]matriz_atualizada!A:AK,10,0)</f>
        <v>0</v>
      </c>
      <c r="Y1423" t="str">
        <f>VLOOKUP(C1423,[2]matriz_atualizada!A:AK,9,0)</f>
        <v>LC</v>
      </c>
    </row>
    <row r="1424" spans="1:25" hidden="1" x14ac:dyDescent="0.25">
      <c r="A1424">
        <f>VLOOKUP(C1424,[1]CBRO2015!B:AK,3,0)</f>
        <v>4328</v>
      </c>
      <c r="B1424" t="str">
        <f>VLOOKUP(C1424,[1]CBRO2015!B:AK,7,0)</f>
        <v>Icteridae</v>
      </c>
      <c r="C1424" t="s">
        <v>263</v>
      </c>
      <c r="D1424">
        <v>1</v>
      </c>
      <c r="L1424" t="s">
        <v>495</v>
      </c>
      <c r="M1424" t="s">
        <v>331</v>
      </c>
      <c r="R1424" t="s">
        <v>511</v>
      </c>
      <c r="S1424" t="str">
        <f>VLOOKUP(C1424,[1]CBRO2015!B:AK,2,0)</f>
        <v>pássaro-preto</v>
      </c>
      <c r="T1424" t="str">
        <f>VLOOKUP(C1424,[1]CBRO2015!B:AK,25,0)</f>
        <v>L</v>
      </c>
      <c r="U1424" t="str">
        <f>VLOOKUP(C1424,[1]CBRO2015!B:AK,32,0)</f>
        <v>N</v>
      </c>
      <c r="V1424">
        <f>VLOOKUP(C1424,[1]CBRO2015!B:AK,33,0)</f>
        <v>0</v>
      </c>
      <c r="W1424">
        <f>VLOOKUP(C1424,[1]CBRO2015!B:AK,34,0)</f>
        <v>0</v>
      </c>
      <c r="X1424">
        <f>VLOOKUP(C1424,[2]matriz_atualizada!A:AK,10,0)</f>
        <v>0</v>
      </c>
      <c r="Y1424" t="str">
        <f>VLOOKUP(C1424,[2]matriz_atualizada!A:AK,9,0)</f>
        <v>LC</v>
      </c>
    </row>
    <row r="1425" spans="1:25" x14ac:dyDescent="0.25">
      <c r="A1425">
        <f>VLOOKUP(C1425,[1]CBRO2015!B:AK,3,0)</f>
        <v>4354</v>
      </c>
      <c r="B1425" t="str">
        <f>VLOOKUP(C1425,[1]CBRO2015!B:AK,7,0)</f>
        <v>Icteridae</v>
      </c>
      <c r="C1425" t="s">
        <v>436</v>
      </c>
      <c r="D1425">
        <v>1</v>
      </c>
      <c r="L1425" t="s">
        <v>495</v>
      </c>
      <c r="M1425" t="s">
        <v>331</v>
      </c>
      <c r="R1425" t="s">
        <v>511</v>
      </c>
      <c r="S1425" t="str">
        <f>VLOOKUP(C1425,[1]CBRO2015!B:AK,2,0)</f>
        <v>asa-de-telha</v>
      </c>
      <c r="T1425" t="e">
        <f>VLOOKUP(C1425,[1]CBRO2015!B:AK,25,0)</f>
        <v>#N/A</v>
      </c>
      <c r="U1425">
        <f>VLOOKUP(C1425,[1]CBRO2015!B:AK,32,0)</f>
        <v>0</v>
      </c>
      <c r="V1425">
        <f>VLOOKUP(C1425,[1]CBRO2015!B:AK,33,0)</f>
        <v>0</v>
      </c>
      <c r="W1425">
        <f>VLOOKUP(C1425,[1]CBRO2015!B:AK,34,0)</f>
        <v>0</v>
      </c>
      <c r="X1425">
        <f>VLOOKUP(C1425,[2]matriz_atualizada!A:AK,10,0)</f>
        <v>0</v>
      </c>
      <c r="Y1425" t="str">
        <f>VLOOKUP(C1425,[2]matriz_atualizada!A:AK,9,0)</f>
        <v>LC</v>
      </c>
    </row>
    <row r="1426" spans="1:25" hidden="1" x14ac:dyDescent="0.25">
      <c r="A1426">
        <f>VLOOKUP(C1426,[1]CBRO2015!B:AK,3,0)</f>
        <v>4336</v>
      </c>
      <c r="B1426" t="str">
        <f>VLOOKUP(C1426,[1]CBRO2015!B:AK,7,0)</f>
        <v>Icteridae</v>
      </c>
      <c r="C1426" t="s">
        <v>264</v>
      </c>
      <c r="D1426">
        <v>1</v>
      </c>
      <c r="L1426" t="s">
        <v>495</v>
      </c>
      <c r="M1426" t="s">
        <v>331</v>
      </c>
      <c r="R1426" t="s">
        <v>511</v>
      </c>
      <c r="S1426" t="str">
        <f>VLOOKUP(C1426,[1]CBRO2015!B:AK,2,0)</f>
        <v>carretão</v>
      </c>
      <c r="T1426" t="str">
        <f>VLOOKUP(C1426,[1]CBRO2015!B:AK,25,0)</f>
        <v>M</v>
      </c>
      <c r="U1426" t="str">
        <f>VLOOKUP(C1426,[1]CBRO2015!B:AK,32,0)</f>
        <v>A</v>
      </c>
      <c r="V1426">
        <f>VLOOKUP(C1426,[1]CBRO2015!B:AK,33,0)</f>
        <v>0</v>
      </c>
      <c r="W1426">
        <f>VLOOKUP(C1426,[1]CBRO2015!B:AK,34,0)</f>
        <v>0</v>
      </c>
      <c r="X1426" t="e">
        <f>VLOOKUP(C1426,[2]matriz_atualizada!A:AK,10,0)</f>
        <v>#N/A</v>
      </c>
      <c r="Y1426" t="e">
        <f>VLOOKUP(C1426,[2]matriz_atualizada!A:AK,9,0)</f>
        <v>#N/A</v>
      </c>
    </row>
    <row r="1427" spans="1:25" hidden="1" x14ac:dyDescent="0.25">
      <c r="A1427">
        <f>VLOOKUP(C1427,[1]CBRO2015!B:AK,3,0)</f>
        <v>4343</v>
      </c>
      <c r="B1427" t="str">
        <f>VLOOKUP(C1427,[1]CBRO2015!B:AK,7,0)</f>
        <v>Icteridae</v>
      </c>
      <c r="C1427" t="s">
        <v>525</v>
      </c>
      <c r="D1427">
        <v>1</v>
      </c>
      <c r="L1427" t="s">
        <v>495</v>
      </c>
      <c r="M1427" t="s">
        <v>331</v>
      </c>
      <c r="R1427" t="s">
        <v>511</v>
      </c>
      <c r="S1427" t="str">
        <f>VLOOKUP(C1427,[1]CBRO2015!B:AK,2,0)</f>
        <v>garibaldi</v>
      </c>
      <c r="T1427" t="str">
        <f>VLOOKUP(C1427,[1]CBRO2015!B:AK,25,0)</f>
        <v>L</v>
      </c>
      <c r="U1427" t="str">
        <f>VLOOKUP(C1427,[1]CBRO2015!B:AK,32,0)</f>
        <v>N</v>
      </c>
      <c r="V1427">
        <f>VLOOKUP(C1427,[1]CBRO2015!B:AK,33,0)</f>
        <v>0</v>
      </c>
      <c r="W1427">
        <f>VLOOKUP(C1427,[1]CBRO2015!B:AK,34,0)</f>
        <v>0</v>
      </c>
      <c r="X1427">
        <f>VLOOKUP(C1427,[2]matriz_atualizada!A:AK,10,0)</f>
        <v>0</v>
      </c>
      <c r="Y1427" t="str">
        <f>VLOOKUP(C1427,[2]matriz_atualizada!A:AK,9,0)</f>
        <v>LC</v>
      </c>
    </row>
    <row r="1428" spans="1:25" hidden="1" x14ac:dyDescent="0.25">
      <c r="A1428">
        <f>VLOOKUP(C1428,[1]CBRO2015!B:AK,3,0)</f>
        <v>4351</v>
      </c>
      <c r="B1428" t="str">
        <f>VLOOKUP(C1428,[1]CBRO2015!B:AK,7,0)</f>
        <v>Icteridae</v>
      </c>
      <c r="C1428" t="s">
        <v>265</v>
      </c>
      <c r="D1428">
        <v>1</v>
      </c>
      <c r="L1428" t="s">
        <v>495</v>
      </c>
      <c r="M1428" t="s">
        <v>331</v>
      </c>
      <c r="R1428" t="s">
        <v>511</v>
      </c>
      <c r="S1428" t="str">
        <f>VLOOKUP(C1428,[1]CBRO2015!B:AK,2,0)</f>
        <v>chopim-do-brejo</v>
      </c>
      <c r="T1428" t="str">
        <f>VLOOKUP(C1428,[1]CBRO2015!B:AK,25,0)</f>
        <v>L</v>
      </c>
      <c r="U1428" t="str">
        <f>VLOOKUP(C1428,[1]CBRO2015!B:AK,32,0)</f>
        <v>N</v>
      </c>
      <c r="V1428">
        <f>VLOOKUP(C1428,[1]CBRO2015!B:AK,33,0)</f>
        <v>0</v>
      </c>
      <c r="W1428">
        <f>VLOOKUP(C1428,[1]CBRO2015!B:AK,34,0)</f>
        <v>0</v>
      </c>
      <c r="X1428">
        <f>VLOOKUP(C1428,[2]matriz_atualizada!A:AK,10,0)</f>
        <v>0</v>
      </c>
      <c r="Y1428" t="str">
        <f>VLOOKUP(C1428,[2]matriz_atualizada!A:AK,9,0)</f>
        <v>LC</v>
      </c>
    </row>
    <row r="1429" spans="1:25" hidden="1" x14ac:dyDescent="0.25">
      <c r="A1429">
        <f>VLOOKUP(C1429,[1]CBRO2015!B:AK,3,0)</f>
        <v>4250</v>
      </c>
      <c r="B1429" t="str">
        <f>VLOOKUP(C1429,[1]CBRO2015!B:AK,7,0)</f>
        <v>Parulidae</v>
      </c>
      <c r="C1429" t="s">
        <v>61</v>
      </c>
      <c r="D1429">
        <v>1</v>
      </c>
      <c r="L1429" t="s">
        <v>495</v>
      </c>
      <c r="M1429" t="s">
        <v>331</v>
      </c>
      <c r="R1429" t="s">
        <v>511</v>
      </c>
      <c r="S1429" t="str">
        <f>VLOOKUP(C1429,[1]CBRO2015!B:AK,2,0)</f>
        <v>pia-cobra</v>
      </c>
      <c r="T1429" t="str">
        <f>VLOOKUP(C1429,[1]CBRO2015!B:AK,25,0)</f>
        <v>L</v>
      </c>
      <c r="U1429" t="str">
        <f>VLOOKUP(C1429,[1]CBRO2015!B:AK,32,0)</f>
        <v>N</v>
      </c>
      <c r="V1429">
        <f>VLOOKUP(C1429,[1]CBRO2015!B:AK,33,0)</f>
        <v>0</v>
      </c>
      <c r="W1429">
        <f>VLOOKUP(C1429,[1]CBRO2015!B:AK,34,0)</f>
        <v>0</v>
      </c>
      <c r="X1429">
        <f>VLOOKUP(C1429,[2]matriz_atualizada!A:AK,10,0)</f>
        <v>0</v>
      </c>
      <c r="Y1429" t="str">
        <f>VLOOKUP(C1429,[2]matriz_atualizada!A:AK,9,0)</f>
        <v>LC</v>
      </c>
    </row>
    <row r="1430" spans="1:25" hidden="1" x14ac:dyDescent="0.25">
      <c r="A1430">
        <f>VLOOKUP(C1430,[1]CBRO2015!B:AK,3,0)</f>
        <v>4239</v>
      </c>
      <c r="B1430" t="str">
        <f>VLOOKUP(C1430,[1]CBRO2015!B:AK,7,0)</f>
        <v>Parulidae</v>
      </c>
      <c r="C1430" t="s">
        <v>62</v>
      </c>
      <c r="D1430">
        <v>1</v>
      </c>
      <c r="L1430" t="s">
        <v>495</v>
      </c>
      <c r="M1430" t="s">
        <v>331</v>
      </c>
      <c r="R1430" t="s">
        <v>511</v>
      </c>
      <c r="S1430" t="str">
        <f>VLOOKUP(C1430,[1]CBRO2015!B:AK,2,0)</f>
        <v>mariquita</v>
      </c>
      <c r="T1430" t="str">
        <f>VLOOKUP(C1430,[1]CBRO2015!B:AK,25,0)</f>
        <v>M</v>
      </c>
      <c r="U1430" t="str">
        <f>VLOOKUP(C1430,[1]CBRO2015!B:AK,32,0)</f>
        <v>F</v>
      </c>
      <c r="V1430">
        <f>VLOOKUP(C1430,[1]CBRO2015!B:AK,33,0)</f>
        <v>0</v>
      </c>
      <c r="W1430">
        <f>VLOOKUP(C1430,[1]CBRO2015!B:AK,34,0)</f>
        <v>0</v>
      </c>
      <c r="X1430">
        <f>VLOOKUP(C1430,[2]matriz_atualizada!A:AK,10,0)</f>
        <v>0</v>
      </c>
      <c r="Y1430" t="str">
        <f>VLOOKUP(C1430,[2]matriz_atualizada!A:AK,9,0)</f>
        <v>LC</v>
      </c>
    </row>
    <row r="1431" spans="1:25" hidden="1" x14ac:dyDescent="0.25">
      <c r="A1431">
        <f>VLOOKUP(C1431,[1]CBRO2015!B:AK,3,0)</f>
        <v>4270</v>
      </c>
      <c r="B1431" t="str">
        <f>VLOOKUP(C1431,[1]CBRO2015!B:AK,7,0)</f>
        <v>Parulidae</v>
      </c>
      <c r="C1431" t="s">
        <v>515</v>
      </c>
      <c r="D1431">
        <v>1</v>
      </c>
      <c r="L1431" t="s">
        <v>495</v>
      </c>
      <c r="M1431" t="s">
        <v>331</v>
      </c>
      <c r="R1431" t="s">
        <v>511</v>
      </c>
      <c r="S1431" t="str">
        <f>VLOOKUP(C1431,[1]CBRO2015!B:AK,2,0)</f>
        <v>canário-do-mato</v>
      </c>
      <c r="T1431" t="str">
        <f>VLOOKUP(C1431,[1]CBRO2015!B:AK,25,0)</f>
        <v>M</v>
      </c>
      <c r="U1431" t="str">
        <f>VLOOKUP(C1431,[1]CBRO2015!B:AK,32,0)</f>
        <v>F</v>
      </c>
      <c r="V1431">
        <f>VLOOKUP(C1431,[1]CBRO2015!B:AK,33,0)</f>
        <v>0</v>
      </c>
      <c r="W1431">
        <f>VLOOKUP(C1431,[1]CBRO2015!B:AK,34,0)</f>
        <v>0</v>
      </c>
      <c r="X1431">
        <f>VLOOKUP(C1431,[2]matriz_atualizada!A:AK,10,0)</f>
        <v>0</v>
      </c>
      <c r="Y1431" t="str">
        <f>VLOOKUP(C1431,[2]matriz_atualizada!A:AK,9,0)</f>
        <v>LC</v>
      </c>
    </row>
    <row r="1432" spans="1:25" hidden="1" x14ac:dyDescent="0.25">
      <c r="A1432">
        <f>VLOOKUP(C1432,[1]CBRO2015!B:AK,3,0)</f>
        <v>4272</v>
      </c>
      <c r="B1432" t="str">
        <f>VLOOKUP(C1432,[1]CBRO2015!B:AK,7,0)</f>
        <v>Parulidae</v>
      </c>
      <c r="C1432" t="s">
        <v>437</v>
      </c>
      <c r="D1432">
        <v>1</v>
      </c>
      <c r="L1432" t="s">
        <v>495</v>
      </c>
      <c r="M1432" t="s">
        <v>331</v>
      </c>
      <c r="R1432" t="s">
        <v>511</v>
      </c>
      <c r="S1432" t="str">
        <f>VLOOKUP(C1432,[1]CBRO2015!B:AK,2,0)</f>
        <v>pula-pula-assobiador</v>
      </c>
      <c r="T1432" t="str">
        <f>VLOOKUP(C1432,[1]CBRO2015!B:AK,25,0)</f>
        <v>M</v>
      </c>
      <c r="U1432" t="str">
        <f>VLOOKUP(C1432,[1]CBRO2015!B:AK,32,0)</f>
        <v>F</v>
      </c>
      <c r="V1432">
        <f>VLOOKUP(C1432,[1]CBRO2015!B:AK,33,0)</f>
        <v>1</v>
      </c>
      <c r="W1432">
        <f>VLOOKUP(C1432,[1]CBRO2015!B:AK,34,0)</f>
        <v>0</v>
      </c>
      <c r="X1432">
        <f>VLOOKUP(C1432,[2]matriz_atualizada!A:AK,10,0)</f>
        <v>0</v>
      </c>
      <c r="Y1432" t="str">
        <f>VLOOKUP(C1432,[2]matriz_atualizada!A:AK,9,0)</f>
        <v>LC</v>
      </c>
    </row>
    <row r="1433" spans="1:25" hidden="1" x14ac:dyDescent="0.25">
      <c r="A1433">
        <f>VLOOKUP(C1433,[1]CBRO2015!B:AK,3,0)</f>
        <v>4262</v>
      </c>
      <c r="B1433" t="str">
        <f>VLOOKUP(C1433,[1]CBRO2015!B:AK,7,0)</f>
        <v>Parulidae</v>
      </c>
      <c r="C1433" t="s">
        <v>39</v>
      </c>
      <c r="D1433">
        <v>1</v>
      </c>
      <c r="L1433" t="s">
        <v>495</v>
      </c>
      <c r="M1433" t="s">
        <v>331</v>
      </c>
      <c r="R1433" t="s">
        <v>511</v>
      </c>
      <c r="S1433" t="str">
        <f>VLOOKUP(C1433,[1]CBRO2015!B:AK,2,0)</f>
        <v>pula-pula</v>
      </c>
      <c r="T1433" t="str">
        <f>VLOOKUP(C1433,[1]CBRO2015!B:AK,25,0)</f>
        <v>M</v>
      </c>
      <c r="U1433" t="str">
        <f>VLOOKUP(C1433,[1]CBRO2015!B:AK,32,0)</f>
        <v>F</v>
      </c>
      <c r="V1433">
        <f>VLOOKUP(C1433,[1]CBRO2015!B:AK,33,0)</f>
        <v>0</v>
      </c>
      <c r="W1433">
        <f>VLOOKUP(C1433,[1]CBRO2015!B:AK,34,0)</f>
        <v>0</v>
      </c>
      <c r="X1433">
        <f>VLOOKUP(C1433,[2]matriz_atualizada!A:AK,10,0)</f>
        <v>0</v>
      </c>
      <c r="Y1433">
        <f>VLOOKUP(C1433,[2]matriz_atualizada!A:AK,9,0)</f>
        <v>0</v>
      </c>
    </row>
    <row r="1434" spans="1:25" hidden="1" x14ac:dyDescent="0.25">
      <c r="A1434">
        <f>VLOOKUP(C1434,[1]CBRO2015!B:AK,3,0)</f>
        <v>4787</v>
      </c>
      <c r="B1434" t="str">
        <f>VLOOKUP(C1434,[1]CBRO2015!B:AK,7,0)</f>
        <v>Cardinalidae</v>
      </c>
      <c r="C1434" t="s">
        <v>518</v>
      </c>
      <c r="D1434">
        <v>1</v>
      </c>
      <c r="L1434" t="s">
        <v>495</v>
      </c>
      <c r="M1434" t="s">
        <v>331</v>
      </c>
      <c r="R1434" t="s">
        <v>511</v>
      </c>
      <c r="S1434" t="str">
        <f>VLOOKUP(C1434,[1]CBRO2015!B:AK,2,0)</f>
        <v>sanhaço-de-fogo</v>
      </c>
      <c r="T1434" t="str">
        <f>VLOOKUP(C1434,[1]CBRO2015!B:AK,25,0)</f>
        <v>L</v>
      </c>
      <c r="U1434" t="str">
        <f>VLOOKUP(C1434,[1]CBRO2015!B:AK,32,0)</f>
        <v>F</v>
      </c>
      <c r="V1434">
        <f>VLOOKUP(C1434,[1]CBRO2015!B:AK,33,0)</f>
        <v>0</v>
      </c>
      <c r="W1434">
        <f>VLOOKUP(C1434,[1]CBRO2015!B:AK,34,0)</f>
        <v>0</v>
      </c>
      <c r="X1434">
        <f>VLOOKUP(C1434,[2]matriz_atualizada!A:AK,10,0)</f>
        <v>0</v>
      </c>
      <c r="Y1434" t="str">
        <f>VLOOKUP(C1434,[2]matriz_atualizada!A:AK,9,0)</f>
        <v>LC</v>
      </c>
    </row>
    <row r="1435" spans="1:25" hidden="1" x14ac:dyDescent="0.25">
      <c r="A1435">
        <f>VLOOKUP(C1435,[1]CBRO2015!B:AK,3,0)</f>
        <v>4802</v>
      </c>
      <c r="B1435" t="str">
        <f>VLOOKUP(C1435,[1]CBRO2015!B:AK,7,0)</f>
        <v>Cardinalidae</v>
      </c>
      <c r="C1435" t="s">
        <v>438</v>
      </c>
      <c r="D1435">
        <v>1</v>
      </c>
      <c r="L1435" t="s">
        <v>495</v>
      </c>
      <c r="M1435" t="s">
        <v>331</v>
      </c>
      <c r="R1435" t="s">
        <v>511</v>
      </c>
      <c r="S1435" t="str">
        <f>VLOOKUP(C1435,[1]CBRO2015!B:AK,2,0)</f>
        <v>tiê-de-bando</v>
      </c>
      <c r="T1435" t="str">
        <f>VLOOKUP(C1435,[1]CBRO2015!B:AK,25,0)</f>
        <v>H</v>
      </c>
      <c r="U1435" t="str">
        <f>VLOOKUP(C1435,[1]CBRO2015!B:AK,32,0)</f>
        <v>F</v>
      </c>
      <c r="V1435">
        <f>VLOOKUP(C1435,[1]CBRO2015!B:AK,33,0)</f>
        <v>0</v>
      </c>
      <c r="W1435">
        <f>VLOOKUP(C1435,[1]CBRO2015!B:AK,34,0)</f>
        <v>0</v>
      </c>
      <c r="X1435">
        <f>VLOOKUP(C1435,[2]matriz_atualizada!A:AK,10,0)</f>
        <v>0</v>
      </c>
      <c r="Y1435" t="str">
        <f>VLOOKUP(C1435,[2]matriz_atualizada!A:AK,9,0)</f>
        <v>LC</v>
      </c>
    </row>
    <row r="1436" spans="1:25" hidden="1" x14ac:dyDescent="0.25">
      <c r="A1436">
        <f>VLOOKUP(C1436,[1]CBRO2015!B:AK,3,0)</f>
        <v>4502</v>
      </c>
      <c r="B1436" t="str">
        <f>VLOOKUP(C1436,[1]CBRO2015!B:AK,7,0)</f>
        <v>Thraupidae</v>
      </c>
      <c r="C1436" t="s">
        <v>267</v>
      </c>
      <c r="D1436">
        <v>1</v>
      </c>
      <c r="L1436" t="s">
        <v>495</v>
      </c>
      <c r="M1436" t="s">
        <v>331</v>
      </c>
      <c r="R1436" t="s">
        <v>511</v>
      </c>
      <c r="S1436" t="str">
        <f>VLOOKUP(C1436,[1]CBRO2015!B:AK,2,0)</f>
        <v>saíra-de-chapéu-preto</v>
      </c>
      <c r="T1436" t="str">
        <f>VLOOKUP(C1436,[1]CBRO2015!B:AK,25,0)</f>
        <v>L</v>
      </c>
      <c r="U1436" t="str">
        <f>VLOOKUP(C1436,[1]CBRO2015!B:AK,32,0)</f>
        <v>F</v>
      </c>
      <c r="V1436">
        <f>VLOOKUP(C1436,[1]CBRO2015!B:AK,33,0)</f>
        <v>0</v>
      </c>
      <c r="W1436">
        <f>VLOOKUP(C1436,[1]CBRO2015!B:AK,34,0)</f>
        <v>0</v>
      </c>
      <c r="X1436">
        <f>VLOOKUP(C1436,[2]matriz_atualizada!A:AK,10,0)</f>
        <v>0</v>
      </c>
      <c r="Y1436" t="str">
        <f>VLOOKUP(C1436,[2]matriz_atualizada!A:AK,9,0)</f>
        <v>LC</v>
      </c>
    </row>
    <row r="1437" spans="1:25" hidden="1" x14ac:dyDescent="0.25">
      <c r="A1437">
        <f>VLOOKUP(C1437,[1]CBRO2015!B:AK,3,0)</f>
        <v>4732</v>
      </c>
      <c r="B1437" t="str">
        <f>VLOOKUP(C1437,[1]CBRO2015!B:AK,7,0)</f>
        <v>Thraupidae</v>
      </c>
      <c r="C1437" t="s">
        <v>268</v>
      </c>
      <c r="D1437">
        <v>1</v>
      </c>
      <c r="L1437" t="s">
        <v>495</v>
      </c>
      <c r="M1437" t="s">
        <v>331</v>
      </c>
      <c r="R1437" t="s">
        <v>511</v>
      </c>
      <c r="S1437" t="str">
        <f>VLOOKUP(C1437,[1]CBRO2015!B:AK,2,0)</f>
        <v>sabiá-do-banhado</v>
      </c>
      <c r="T1437" t="str">
        <f>VLOOKUP(C1437,[1]CBRO2015!B:AK,25,0)</f>
        <v>L</v>
      </c>
      <c r="U1437" t="str">
        <f>VLOOKUP(C1437,[1]CBRO2015!B:AK,32,0)</f>
        <v>N</v>
      </c>
      <c r="V1437">
        <f>VLOOKUP(C1437,[1]CBRO2015!B:AK,33,0)</f>
        <v>0</v>
      </c>
      <c r="W1437">
        <f>VLOOKUP(C1437,[1]CBRO2015!B:AK,34,0)</f>
        <v>0</v>
      </c>
      <c r="X1437">
        <f>VLOOKUP(C1437,[2]matriz_atualizada!A:AK,10,0)</f>
        <v>0</v>
      </c>
      <c r="Y1437" t="str">
        <f>VLOOKUP(C1437,[2]matriz_atualizada!A:AK,9,0)</f>
        <v>LC</v>
      </c>
    </row>
    <row r="1438" spans="1:25" hidden="1" x14ac:dyDescent="0.25">
      <c r="A1438">
        <f>VLOOKUP(C1438,[1]CBRO2015!B:AK,3,0)</f>
        <v>4736</v>
      </c>
      <c r="B1438" t="str">
        <f>VLOOKUP(C1438,[1]CBRO2015!B:AK,7,0)</f>
        <v>Thraupidae</v>
      </c>
      <c r="C1438" t="s">
        <v>269</v>
      </c>
      <c r="D1438">
        <v>1</v>
      </c>
      <c r="L1438" t="s">
        <v>495</v>
      </c>
      <c r="M1438" t="s">
        <v>331</v>
      </c>
      <c r="R1438" t="s">
        <v>511</v>
      </c>
      <c r="S1438" t="str">
        <f>VLOOKUP(C1438,[1]CBRO2015!B:AK,2,0)</f>
        <v>canário-do-campo</v>
      </c>
      <c r="T1438" t="str">
        <f>VLOOKUP(C1438,[1]CBRO2015!B:AK,25,0)</f>
        <v>L</v>
      </c>
      <c r="U1438" t="str">
        <f>VLOOKUP(C1438,[1]CBRO2015!B:AK,32,0)</f>
        <v>N</v>
      </c>
      <c r="V1438">
        <f>VLOOKUP(C1438,[1]CBRO2015!B:AK,33,0)</f>
        <v>0</v>
      </c>
      <c r="W1438">
        <f>VLOOKUP(C1438,[1]CBRO2015!B:AK,34,0)</f>
        <v>0</v>
      </c>
      <c r="X1438">
        <f>VLOOKUP(C1438,[2]matriz_atualizada!A:AK,10,0)</f>
        <v>0</v>
      </c>
      <c r="Y1438" t="str">
        <f>VLOOKUP(C1438,[2]matriz_atualizada!A:AK,9,0)</f>
        <v>LC</v>
      </c>
    </row>
    <row r="1439" spans="1:25" hidden="1" x14ac:dyDescent="0.25">
      <c r="A1439">
        <f>VLOOKUP(C1439,[1]CBRO2015!B:AK,3,0)</f>
        <v>4567</v>
      </c>
      <c r="B1439" t="str">
        <f>VLOOKUP(C1439,[1]CBRO2015!B:AK,7,0)</f>
        <v>Thraupidae</v>
      </c>
      <c r="C1439" t="s">
        <v>530</v>
      </c>
      <c r="D1439">
        <v>1</v>
      </c>
      <c r="L1439" t="s">
        <v>495</v>
      </c>
      <c r="M1439" t="s">
        <v>331</v>
      </c>
      <c r="R1439" t="s">
        <v>511</v>
      </c>
      <c r="S1439" t="str">
        <f>VLOOKUP(C1439,[1]CBRO2015!B:AK,2,0)</f>
        <v>saíra-ferrugem</v>
      </c>
      <c r="T1439" t="str">
        <f>VLOOKUP(C1439,[1]CBRO2015!B:AK,25,0)</f>
        <v>L</v>
      </c>
      <c r="U1439" t="str">
        <f>VLOOKUP(C1439,[1]CBRO2015!B:AK,32,0)</f>
        <v>F</v>
      </c>
      <c r="V1439" t="str">
        <f>VLOOKUP(C1439,[1]CBRO2015!B:AK,33,0)</f>
        <v>MA</v>
      </c>
      <c r="W1439">
        <f>VLOOKUP(C1439,[1]CBRO2015!B:AK,34,0)</f>
        <v>0</v>
      </c>
      <c r="X1439">
        <f>VLOOKUP(C1439,[2]matriz_atualizada!A:AK,10,0)</f>
        <v>0</v>
      </c>
      <c r="Y1439" t="str">
        <f>VLOOKUP(C1439,[2]matriz_atualizada!A:AK,9,0)</f>
        <v>LC</v>
      </c>
    </row>
    <row r="1440" spans="1:25" hidden="1" x14ac:dyDescent="0.25">
      <c r="A1440">
        <f>VLOOKUP(C1440,[1]CBRO2015!B:AK,3,0)</f>
        <v>4629</v>
      </c>
      <c r="B1440" t="str">
        <f>VLOOKUP(C1440,[1]CBRO2015!B:AK,7,0)</f>
        <v>Thraupidae</v>
      </c>
      <c r="C1440" t="s">
        <v>71</v>
      </c>
      <c r="D1440">
        <v>1</v>
      </c>
      <c r="L1440" t="s">
        <v>495</v>
      </c>
      <c r="M1440" t="s">
        <v>331</v>
      </c>
      <c r="R1440" t="s">
        <v>511</v>
      </c>
      <c r="S1440" t="str">
        <f>VLOOKUP(C1440,[1]CBRO2015!B:AK,2,0)</f>
        <v>saí-andorinha</v>
      </c>
      <c r="T1440" t="str">
        <f>VLOOKUP(C1440,[1]CBRO2015!B:AK,25,0)</f>
        <v>L</v>
      </c>
      <c r="U1440" t="str">
        <f>VLOOKUP(C1440,[1]CBRO2015!B:AK,32,0)</f>
        <v>F</v>
      </c>
      <c r="V1440">
        <f>VLOOKUP(C1440,[1]CBRO2015!B:AK,33,0)</f>
        <v>0</v>
      </c>
      <c r="W1440">
        <f>VLOOKUP(C1440,[1]CBRO2015!B:AK,34,0)</f>
        <v>0</v>
      </c>
      <c r="X1440">
        <f>VLOOKUP(C1440,[2]matriz_atualizada!A:AK,10,0)</f>
        <v>0</v>
      </c>
      <c r="Y1440" t="str">
        <f>VLOOKUP(C1440,[2]matriz_atualizada!A:AK,9,0)</f>
        <v>LC</v>
      </c>
    </row>
    <row r="1441" spans="1:26" hidden="1" x14ac:dyDescent="0.25">
      <c r="A1441">
        <f>VLOOKUP(C1441,[1]CBRO2015!B:AK,3,0)</f>
        <v>4649</v>
      </c>
      <c r="B1441" t="str">
        <f>VLOOKUP(C1441,[1]CBRO2015!B:AK,7,0)</f>
        <v>Thraupidae</v>
      </c>
      <c r="C1441" t="s">
        <v>77</v>
      </c>
      <c r="D1441">
        <v>1</v>
      </c>
      <c r="L1441" t="s">
        <v>495</v>
      </c>
      <c r="M1441" t="s">
        <v>331</v>
      </c>
      <c r="R1441" t="s">
        <v>511</v>
      </c>
      <c r="S1441" t="str">
        <f>VLOOKUP(C1441,[1]CBRO2015!B:AK,2,0)</f>
        <v>saí-azul</v>
      </c>
      <c r="T1441" t="str">
        <f>VLOOKUP(C1441,[1]CBRO2015!B:AK,25,0)</f>
        <v>L</v>
      </c>
      <c r="U1441" t="str">
        <f>VLOOKUP(C1441,[1]CBRO2015!B:AK,32,0)</f>
        <v>F</v>
      </c>
      <c r="V1441">
        <f>VLOOKUP(C1441,[1]CBRO2015!B:AK,33,0)</f>
        <v>0</v>
      </c>
      <c r="W1441">
        <f>VLOOKUP(C1441,[1]CBRO2015!B:AK,34,0)</f>
        <v>0</v>
      </c>
      <c r="X1441">
        <f>VLOOKUP(C1441,[2]matriz_atualizada!A:AK,10,0)</f>
        <v>0</v>
      </c>
      <c r="Y1441" t="str">
        <f>VLOOKUP(C1441,[2]matriz_atualizada!A:AK,9,0)</f>
        <v>LC</v>
      </c>
    </row>
    <row r="1442" spans="1:26" hidden="1" x14ac:dyDescent="0.25">
      <c r="A1442">
        <f>VLOOKUP(C1442,[1]CBRO2015!B:AK,3,0)</f>
        <v>4753</v>
      </c>
      <c r="B1442" t="str">
        <f>VLOOKUP(C1442,[1]CBRO2015!B:AK,7,0)</f>
        <v>Thraupidae</v>
      </c>
      <c r="C1442" t="s">
        <v>66</v>
      </c>
      <c r="D1442">
        <v>1</v>
      </c>
      <c r="L1442" t="s">
        <v>495</v>
      </c>
      <c r="M1442" t="s">
        <v>331</v>
      </c>
      <c r="R1442" t="s">
        <v>511</v>
      </c>
      <c r="S1442" t="str">
        <f>VLOOKUP(C1442,[1]CBRO2015!B:AK,2,0)</f>
        <v>trinca-ferro</v>
      </c>
      <c r="T1442" t="str">
        <f>VLOOKUP(C1442,[1]CBRO2015!B:AK,25,0)</f>
        <v>L</v>
      </c>
      <c r="U1442" t="str">
        <f>VLOOKUP(C1442,[1]CBRO2015!B:AK,32,0)</f>
        <v>F</v>
      </c>
      <c r="V1442">
        <f>VLOOKUP(C1442,[1]CBRO2015!B:AK,33,0)</f>
        <v>0</v>
      </c>
      <c r="W1442">
        <f>VLOOKUP(C1442,[1]CBRO2015!B:AK,34,0)</f>
        <v>0</v>
      </c>
      <c r="X1442">
        <f>VLOOKUP(C1442,[2]matriz_atualizada!A:AK,10,0)</f>
        <v>0</v>
      </c>
      <c r="Y1442" t="str">
        <f>VLOOKUP(C1442,[2]matriz_atualizada!A:AK,9,0)</f>
        <v>LC</v>
      </c>
    </row>
    <row r="1443" spans="1:26" hidden="1" x14ac:dyDescent="0.25">
      <c r="A1443">
        <f>VLOOKUP(C1443,[1]CBRO2015!B:AK,3,0)</f>
        <v>4657</v>
      </c>
      <c r="B1443" t="str">
        <f>VLOOKUP(C1443,[1]CBRO2015!B:AK,7,0)</f>
        <v>Thraupidae</v>
      </c>
      <c r="C1443" t="s">
        <v>519</v>
      </c>
      <c r="D1443">
        <v>1</v>
      </c>
      <c r="L1443" t="s">
        <v>495</v>
      </c>
      <c r="M1443" t="s">
        <v>331</v>
      </c>
      <c r="R1443" t="s">
        <v>511</v>
      </c>
      <c r="S1443" t="str">
        <f>VLOOKUP(C1443,[1]CBRO2015!B:AK,2,0)</f>
        <v>cambacica</v>
      </c>
      <c r="T1443" t="str">
        <f>VLOOKUP(C1443,[1]CBRO2015!B:AK,25,0)</f>
        <v>L</v>
      </c>
      <c r="U1443" t="str">
        <f>VLOOKUP(C1443,[1]CBRO2015!B:AK,32,0)</f>
        <v>F</v>
      </c>
      <c r="V1443">
        <f>VLOOKUP(C1443,[1]CBRO2015!B:AK,33,0)</f>
        <v>0</v>
      </c>
      <c r="W1443">
        <f>VLOOKUP(C1443,[1]CBRO2015!B:AK,34,0)</f>
        <v>0</v>
      </c>
      <c r="X1443">
        <f>VLOOKUP(C1443,[2]matriz_atualizada!A:AK,10,0)</f>
        <v>0</v>
      </c>
      <c r="Y1443" t="str">
        <f>VLOOKUP(C1443,[2]matriz_atualizada!A:AK,9,0)</f>
        <v>LC</v>
      </c>
    </row>
    <row r="1444" spans="1:26" hidden="1" x14ac:dyDescent="0.25">
      <c r="A1444">
        <f>VLOOKUP(C1444,[1]CBRO2015!B:AK,3,0)</f>
        <v>4575</v>
      </c>
      <c r="B1444" t="str">
        <f>VLOOKUP(C1444,[1]CBRO2015!B:AK,7,0)</f>
        <v>Thraupidae</v>
      </c>
      <c r="C1444" t="s">
        <v>270</v>
      </c>
      <c r="D1444">
        <v>1</v>
      </c>
      <c r="L1444" t="s">
        <v>495</v>
      </c>
      <c r="M1444" t="s">
        <v>331</v>
      </c>
      <c r="R1444" t="s">
        <v>511</v>
      </c>
      <c r="S1444" t="str">
        <f>VLOOKUP(C1444,[1]CBRO2015!B:AK,2,0)</f>
        <v>tiziu</v>
      </c>
      <c r="T1444" t="str">
        <f>VLOOKUP(C1444,[1]CBRO2015!B:AK,25,0)</f>
        <v>L</v>
      </c>
      <c r="U1444" t="str">
        <f>VLOOKUP(C1444,[1]CBRO2015!B:AK,32,0)</f>
        <v>N</v>
      </c>
      <c r="V1444">
        <f>VLOOKUP(C1444,[1]CBRO2015!B:AK,33,0)</f>
        <v>0</v>
      </c>
      <c r="W1444">
        <f>VLOOKUP(C1444,[1]CBRO2015!B:AK,34,0)</f>
        <v>0</v>
      </c>
      <c r="X1444">
        <f>VLOOKUP(C1444,[2]matriz_atualizada!A:AK,10,0)</f>
        <v>0</v>
      </c>
      <c r="Y1444" t="str">
        <f>VLOOKUP(C1444,[2]matriz_atualizada!A:AK,9,0)</f>
        <v>LC</v>
      </c>
    </row>
    <row r="1445" spans="1:26" hidden="1" x14ac:dyDescent="0.25">
      <c r="A1445">
        <f>VLOOKUP(C1445,[1]CBRO2015!B:AK,3,0)</f>
        <v>4583</v>
      </c>
      <c r="B1445" t="str">
        <f>VLOOKUP(C1445,[1]CBRO2015!B:AK,7,0)</f>
        <v>Thraupidae</v>
      </c>
      <c r="C1445" t="s">
        <v>64</v>
      </c>
      <c r="D1445">
        <v>1</v>
      </c>
      <c r="L1445" t="s">
        <v>495</v>
      </c>
      <c r="M1445" t="s">
        <v>331</v>
      </c>
      <c r="R1445" t="s">
        <v>511</v>
      </c>
      <c r="S1445" t="str">
        <f>VLOOKUP(C1445,[1]CBRO2015!B:AK,2,0)</f>
        <v>tiê-de-topete</v>
      </c>
      <c r="T1445" t="str">
        <f>VLOOKUP(C1445,[1]CBRO2015!B:AK,25,0)</f>
        <v>M</v>
      </c>
      <c r="U1445" t="str">
        <f>VLOOKUP(C1445,[1]CBRO2015!B:AK,32,0)</f>
        <v>F</v>
      </c>
      <c r="V1445">
        <f>VLOOKUP(C1445,[1]CBRO2015!B:AK,33,0)</f>
        <v>0</v>
      </c>
      <c r="W1445">
        <f>VLOOKUP(C1445,[1]CBRO2015!B:AK,34,0)</f>
        <v>0</v>
      </c>
      <c r="X1445">
        <f>VLOOKUP(C1445,[2]matriz_atualizada!A:AK,10,0)</f>
        <v>0</v>
      </c>
      <c r="Y1445" t="str">
        <f>VLOOKUP(C1445,[2]matriz_atualizada!A:AK,9,0)</f>
        <v>LC</v>
      </c>
    </row>
    <row r="1446" spans="1:26" hidden="1" x14ac:dyDescent="0.25">
      <c r="A1446">
        <f>VLOOKUP(C1446,[1]CBRO2015!B:AK,3,0)</f>
        <v>4585</v>
      </c>
      <c r="B1446" t="str">
        <f>VLOOKUP(C1446,[1]CBRO2015!B:AK,7,0)</f>
        <v>Thraupidae</v>
      </c>
      <c r="C1446" t="s">
        <v>444</v>
      </c>
      <c r="D1446">
        <v>1</v>
      </c>
      <c r="L1446" t="s">
        <v>495</v>
      </c>
      <c r="M1446" t="s">
        <v>331</v>
      </c>
      <c r="R1446" t="s">
        <v>511</v>
      </c>
      <c r="S1446" t="str">
        <f>VLOOKUP(C1446,[1]CBRO2015!B:AK,2,0)</f>
        <v>tico-tico-rei-cinza</v>
      </c>
      <c r="T1446" t="str">
        <f>VLOOKUP(C1446,[1]CBRO2015!B:AK,25,0)</f>
        <v>L</v>
      </c>
      <c r="U1446" t="str">
        <f>VLOOKUP(C1446,[1]CBRO2015!B:AK,32,0)</f>
        <v>N</v>
      </c>
      <c r="V1446">
        <f>VLOOKUP(C1446,[1]CBRO2015!B:AK,33,0)</f>
        <v>0</v>
      </c>
      <c r="W1446">
        <f>VLOOKUP(C1446,[1]CBRO2015!B:AK,34,0)</f>
        <v>0</v>
      </c>
      <c r="X1446">
        <f>VLOOKUP(C1446,[2]matriz_atualizada!A:AK,10,0)</f>
        <v>0</v>
      </c>
      <c r="Y1446" t="str">
        <f>VLOOKUP(C1446,[2]matriz_atualizada!A:AK,9,0)</f>
        <v>LC</v>
      </c>
    </row>
    <row r="1447" spans="1:26" hidden="1" x14ac:dyDescent="0.25">
      <c r="A1447">
        <f>VLOOKUP(C1447,[1]CBRO2015!B:AK,3,0)</f>
        <v>4587</v>
      </c>
      <c r="B1447" t="str">
        <f>VLOOKUP(C1447,[1]CBRO2015!B:AK,7,0)</f>
        <v>Thraupidae</v>
      </c>
      <c r="C1447" t="s">
        <v>271</v>
      </c>
      <c r="D1447">
        <v>1</v>
      </c>
      <c r="L1447" t="s">
        <v>495</v>
      </c>
      <c r="M1447" t="s">
        <v>331</v>
      </c>
      <c r="R1447" t="s">
        <v>511</v>
      </c>
      <c r="S1447" t="str">
        <f>VLOOKUP(C1447,[1]CBRO2015!B:AK,2,0)</f>
        <v>tico-tico-rei</v>
      </c>
      <c r="T1447" t="str">
        <f>VLOOKUP(C1447,[1]CBRO2015!B:AK,25,0)</f>
        <v>L</v>
      </c>
      <c r="U1447" t="str">
        <f>VLOOKUP(C1447,[1]CBRO2015!B:AK,32,0)</f>
        <v>N</v>
      </c>
      <c r="V1447">
        <f>VLOOKUP(C1447,[1]CBRO2015!B:AK,33,0)</f>
        <v>0</v>
      </c>
      <c r="W1447">
        <f>VLOOKUP(C1447,[1]CBRO2015!B:AK,34,0)</f>
        <v>0</v>
      </c>
      <c r="X1447">
        <f>VLOOKUP(C1447,[2]matriz_atualizada!A:AK,10,0)</f>
        <v>0</v>
      </c>
      <c r="Y1447" t="str">
        <f>VLOOKUP(C1447,[2]matriz_atualizada!A:AK,9,0)</f>
        <v>LC</v>
      </c>
    </row>
    <row r="1448" spans="1:26" hidden="1" x14ac:dyDescent="0.25">
      <c r="A1448">
        <f>VLOOKUP(C1448,[1]CBRO2015!B:AK,3,0)</f>
        <v>4614</v>
      </c>
      <c r="B1448" t="str">
        <f>VLOOKUP(C1448,[1]CBRO2015!B:AK,7,0)</f>
        <v>Thraupidae</v>
      </c>
      <c r="C1448" t="s">
        <v>272</v>
      </c>
      <c r="D1448">
        <v>1</v>
      </c>
      <c r="L1448" t="s">
        <v>495</v>
      </c>
      <c r="M1448" t="s">
        <v>331</v>
      </c>
      <c r="R1448" t="s">
        <v>511</v>
      </c>
      <c r="S1448" t="str">
        <f>VLOOKUP(C1448,[1]CBRO2015!B:AK,2,0)</f>
        <v>tiê-preto</v>
      </c>
      <c r="T1448" t="str">
        <f>VLOOKUP(C1448,[1]CBRO2015!B:AK,25,0)</f>
        <v>L</v>
      </c>
      <c r="U1448" t="str">
        <f>VLOOKUP(C1448,[1]CBRO2015!B:AK,32,0)</f>
        <v>F</v>
      </c>
      <c r="V1448" t="str">
        <f>VLOOKUP(C1448,[1]CBRO2015!B:AK,33,0)</f>
        <v>MA</v>
      </c>
      <c r="W1448">
        <f>VLOOKUP(C1448,[1]CBRO2015!B:AK,34,0)</f>
        <v>0</v>
      </c>
      <c r="X1448">
        <f>VLOOKUP(C1448,[2]matriz_atualizada!A:AK,10,0)</f>
        <v>0</v>
      </c>
      <c r="Y1448" t="str">
        <f>VLOOKUP(C1448,[2]matriz_atualizada!A:AK,9,0)</f>
        <v>LC</v>
      </c>
    </row>
    <row r="1449" spans="1:26" hidden="1" x14ac:dyDescent="0.25">
      <c r="A1449">
        <f>VLOOKUP(C1449,[1]CBRO2015!B:AK,3,0)</f>
        <v>4617</v>
      </c>
      <c r="B1449" t="str">
        <f>VLOOKUP(C1449,[1]CBRO2015!B:AK,7,0)</f>
        <v>Thraupidae</v>
      </c>
      <c r="C1449" t="s">
        <v>273</v>
      </c>
      <c r="D1449">
        <v>1</v>
      </c>
      <c r="L1449" t="s">
        <v>495</v>
      </c>
      <c r="M1449" t="s">
        <v>331</v>
      </c>
      <c r="R1449" t="s">
        <v>511</v>
      </c>
      <c r="S1449" t="str">
        <f>VLOOKUP(C1449,[1]CBRO2015!B:AK,2,0)</f>
        <v>tiê-sangue</v>
      </c>
      <c r="T1449" t="str">
        <f>VLOOKUP(C1449,[1]CBRO2015!B:AK,25,0)</f>
        <v>L</v>
      </c>
      <c r="U1449" t="str">
        <f>VLOOKUP(C1449,[1]CBRO2015!B:AK,32,0)</f>
        <v>F</v>
      </c>
      <c r="V1449" t="str">
        <f>VLOOKUP(C1449,[1]CBRO2015!B:AK,33,0)</f>
        <v>MA</v>
      </c>
      <c r="W1449">
        <f>VLOOKUP(C1449,[1]CBRO2015!B:AK,34,0)</f>
        <v>0</v>
      </c>
      <c r="X1449" t="e">
        <f>VLOOKUP(C1449,[2]matriz_atualizada!A:AK,10,0)</f>
        <v>#N/A</v>
      </c>
      <c r="Y1449" t="e">
        <f>VLOOKUP(C1449,[2]matriz_atualizada!A:AK,9,0)</f>
        <v>#N/A</v>
      </c>
    </row>
    <row r="1450" spans="1:26" hidden="1" x14ac:dyDescent="0.25">
      <c r="A1450">
        <f>VLOOKUP(C1450,[1]CBRO2015!B:AK,3,0)</f>
        <v>4620</v>
      </c>
      <c r="B1450" t="str">
        <f>VLOOKUP(C1450,[1]CBRO2015!B:AK,7,0)</f>
        <v>Thraupidae</v>
      </c>
      <c r="C1450" t="s">
        <v>274</v>
      </c>
      <c r="D1450">
        <v>1</v>
      </c>
      <c r="L1450" t="s">
        <v>495</v>
      </c>
      <c r="M1450" t="s">
        <v>331</v>
      </c>
      <c r="R1450" t="s">
        <v>511</v>
      </c>
      <c r="S1450" t="str">
        <f>VLOOKUP(C1450,[1]CBRO2015!B:AK,2,0)</f>
        <v>pipira-vermelha</v>
      </c>
      <c r="T1450" t="str">
        <f>VLOOKUP(C1450,[1]CBRO2015!B:AK,25,0)</f>
        <v>L</v>
      </c>
      <c r="U1450" t="str">
        <f>VLOOKUP(C1450,[1]CBRO2015!B:AK,32,0)</f>
        <v>F</v>
      </c>
      <c r="V1450">
        <f>VLOOKUP(C1450,[1]CBRO2015!B:AK,33,0)</f>
        <v>0</v>
      </c>
      <c r="W1450">
        <f>VLOOKUP(C1450,[1]CBRO2015!B:AK,34,0)</f>
        <v>0</v>
      </c>
      <c r="X1450">
        <f>VLOOKUP(C1450,[2]matriz_atualizada!A:AK,10,0)</f>
        <v>0</v>
      </c>
      <c r="Y1450" t="str">
        <f>VLOOKUP(C1450,[2]matriz_atualizada!A:AK,9,0)</f>
        <v>LC</v>
      </c>
    </row>
    <row r="1451" spans="1:26" hidden="1" x14ac:dyDescent="0.25">
      <c r="A1451">
        <f>VLOOKUP(C1451,[1]CBRO2015!B:AK,3,0)</f>
        <v>4670</v>
      </c>
      <c r="B1451" t="str">
        <f>VLOOKUP(C1451,[1]CBRO2015!B:AK,7,0)</f>
        <v>Thraupidae</v>
      </c>
      <c r="C1451" t="s">
        <v>275</v>
      </c>
      <c r="D1451">
        <v>1</v>
      </c>
      <c r="L1451" t="s">
        <v>495</v>
      </c>
      <c r="M1451" t="s">
        <v>331</v>
      </c>
      <c r="R1451" t="s">
        <v>511</v>
      </c>
      <c r="S1451" t="str">
        <f>VLOOKUP(C1451,[1]CBRO2015!B:AK,2,0)</f>
        <v>bigodinho</v>
      </c>
      <c r="T1451" t="str">
        <f>VLOOKUP(C1451,[1]CBRO2015!B:AK,25,0)</f>
        <v>L</v>
      </c>
      <c r="U1451" t="str">
        <f>VLOOKUP(C1451,[1]CBRO2015!B:AK,32,0)</f>
        <v>N</v>
      </c>
      <c r="V1451">
        <f>VLOOKUP(C1451,[1]CBRO2015!B:AK,33,0)</f>
        <v>0</v>
      </c>
      <c r="W1451">
        <f>VLOOKUP(C1451,[1]CBRO2015!B:AK,34,0)</f>
        <v>0</v>
      </c>
      <c r="X1451">
        <f>VLOOKUP(C1451,[2]matriz_atualizada!A:AK,10,0)</f>
        <v>0</v>
      </c>
      <c r="Y1451" t="str">
        <f>VLOOKUP(C1451,[2]matriz_atualizada!A:AK,9,0)</f>
        <v>LC</v>
      </c>
    </row>
    <row r="1452" spans="1:26" hidden="1" x14ac:dyDescent="0.25">
      <c r="A1452">
        <f>VLOOKUP(C1452,[1]CBRO2015!B:AK,3,0)</f>
        <v>4671</v>
      </c>
      <c r="B1452" t="str">
        <f>VLOOKUP(C1452,[1]CBRO2015!B:AK,7,0)</f>
        <v>Thraupidae</v>
      </c>
      <c r="C1452" t="s">
        <v>510</v>
      </c>
      <c r="D1452">
        <v>1</v>
      </c>
      <c r="L1452" t="s">
        <v>495</v>
      </c>
      <c r="M1452" t="s">
        <v>331</v>
      </c>
      <c r="R1452" t="s">
        <v>511</v>
      </c>
      <c r="S1452" t="str">
        <f>VLOOKUP(C1452,[1]CBRO2015!B:AK,2,0)</f>
        <v>pixoxó</v>
      </c>
      <c r="T1452" t="str">
        <f>VLOOKUP(C1452,[1]CBRO2015!B:AK,25,0)</f>
        <v>M</v>
      </c>
      <c r="U1452" t="str">
        <f>VLOOKUP(C1452,[1]CBRO2015!B:AK,32,0)</f>
        <v>F</v>
      </c>
      <c r="V1452" t="str">
        <f>VLOOKUP(C1452,[1]CBRO2015!B:AK,33,0)</f>
        <v>MA</v>
      </c>
      <c r="W1452" t="str">
        <f>VLOOKUP(C1452,[1]CBRO2015!B:AK,34,0)</f>
        <v>EN</v>
      </c>
      <c r="X1452" t="str">
        <f>VLOOKUP(C1452,[2]matriz_atualizada!A:AK,10,0)</f>
        <v>VU</v>
      </c>
      <c r="Y1452" t="str">
        <f>VLOOKUP(C1452,[2]matriz_atualizada!A:AK,9,0)</f>
        <v>VU</v>
      </c>
      <c r="Z1452">
        <v>1</v>
      </c>
    </row>
    <row r="1453" spans="1:26" hidden="1" x14ac:dyDescent="0.25">
      <c r="A1453">
        <f>VLOOKUP(C1453,[1]CBRO2015!B:AK,3,0)</f>
        <v>4692</v>
      </c>
      <c r="B1453" t="str">
        <f>VLOOKUP(C1453,[1]CBRO2015!B:AK,7,0)</f>
        <v>Thraupidae</v>
      </c>
      <c r="C1453" t="s">
        <v>277</v>
      </c>
      <c r="D1453">
        <v>1</v>
      </c>
      <c r="L1453" t="s">
        <v>495</v>
      </c>
      <c r="M1453" t="s">
        <v>331</v>
      </c>
      <c r="R1453" t="s">
        <v>511</v>
      </c>
      <c r="S1453" t="str">
        <f>VLOOKUP(C1453,[1]CBRO2015!B:AK,2,0)</f>
        <v>baiano</v>
      </c>
      <c r="T1453" t="str">
        <f>VLOOKUP(C1453,[1]CBRO2015!B:AK,25,0)</f>
        <v>L</v>
      </c>
      <c r="U1453" t="str">
        <f>VLOOKUP(C1453,[1]CBRO2015!B:AK,32,0)</f>
        <v>N</v>
      </c>
      <c r="V1453">
        <f>VLOOKUP(C1453,[1]CBRO2015!B:AK,33,0)</f>
        <v>0</v>
      </c>
      <c r="W1453">
        <f>VLOOKUP(C1453,[1]CBRO2015!B:AK,34,0)</f>
        <v>0</v>
      </c>
      <c r="X1453">
        <f>VLOOKUP(C1453,[2]matriz_atualizada!A:AK,10,0)</f>
        <v>0</v>
      </c>
      <c r="Y1453" t="str">
        <f>VLOOKUP(C1453,[2]matriz_atualizada!A:AK,9,0)</f>
        <v>LC</v>
      </c>
    </row>
    <row r="1454" spans="1:26" hidden="1" x14ac:dyDescent="0.25">
      <c r="A1454">
        <f>VLOOKUP(C1454,[1]CBRO2015!B:AK,3,0)</f>
        <v>4694</v>
      </c>
      <c r="B1454" t="str">
        <f>VLOOKUP(C1454,[1]CBRO2015!B:AK,7,0)</f>
        <v>Thraupidae</v>
      </c>
      <c r="C1454" t="s">
        <v>447</v>
      </c>
      <c r="D1454">
        <v>1</v>
      </c>
      <c r="L1454" t="s">
        <v>495</v>
      </c>
      <c r="M1454" t="s">
        <v>331</v>
      </c>
      <c r="R1454" t="s">
        <v>511</v>
      </c>
      <c r="S1454" t="str">
        <f>VLOOKUP(C1454,[1]CBRO2015!B:AK,2,0)</f>
        <v>papa-capim-de-costas-cinzas</v>
      </c>
      <c r="T1454" t="str">
        <f>VLOOKUP(C1454,[1]CBRO2015!B:AK,25,0)</f>
        <v>M</v>
      </c>
      <c r="U1454" t="str">
        <f>VLOOKUP(C1454,[1]CBRO2015!B:AK,32,0)</f>
        <v>N</v>
      </c>
      <c r="V1454">
        <f>VLOOKUP(C1454,[1]CBRO2015!B:AK,33,0)</f>
        <v>0</v>
      </c>
      <c r="W1454">
        <f>VLOOKUP(C1454,[1]CBRO2015!B:AK,34,0)</f>
        <v>0</v>
      </c>
      <c r="X1454">
        <f>VLOOKUP(C1454,[2]matriz_atualizada!A:AK,10,0)</f>
        <v>0</v>
      </c>
      <c r="Y1454" t="str">
        <f>VLOOKUP(C1454,[2]matriz_atualizada!A:AK,9,0)</f>
        <v>LC</v>
      </c>
    </row>
    <row r="1455" spans="1:26" hidden="1" x14ac:dyDescent="0.25">
      <c r="A1455">
        <f>VLOOKUP(C1455,[1]CBRO2015!B:AK,3,0)</f>
        <v>4696</v>
      </c>
      <c r="B1455" t="str">
        <f>VLOOKUP(C1455,[1]CBRO2015!B:AK,7,0)</f>
        <v>Thraupidae</v>
      </c>
      <c r="C1455" t="s">
        <v>278</v>
      </c>
      <c r="D1455">
        <v>1</v>
      </c>
      <c r="L1455" t="s">
        <v>495</v>
      </c>
      <c r="M1455" t="s">
        <v>331</v>
      </c>
      <c r="R1455" t="s">
        <v>511</v>
      </c>
      <c r="S1455" t="str">
        <f>VLOOKUP(C1455,[1]CBRO2015!B:AK,2,0)</f>
        <v>coleirinho</v>
      </c>
      <c r="T1455" t="str">
        <f>VLOOKUP(C1455,[1]CBRO2015!B:AK,25,0)</f>
        <v>L</v>
      </c>
      <c r="U1455" t="str">
        <f>VLOOKUP(C1455,[1]CBRO2015!B:AK,32,0)</f>
        <v>N</v>
      </c>
      <c r="V1455">
        <f>VLOOKUP(C1455,[1]CBRO2015!B:AK,33,0)</f>
        <v>0</v>
      </c>
      <c r="W1455">
        <f>VLOOKUP(C1455,[1]CBRO2015!B:AK,34,0)</f>
        <v>0</v>
      </c>
      <c r="X1455">
        <f>VLOOKUP(C1455,[2]matriz_atualizada!A:AK,10,0)</f>
        <v>0</v>
      </c>
      <c r="Y1455" t="str">
        <f>VLOOKUP(C1455,[2]matriz_atualizada!A:AK,9,0)</f>
        <v>LC</v>
      </c>
    </row>
    <row r="1456" spans="1:26" hidden="1" x14ac:dyDescent="0.25">
      <c r="A1456">
        <f>VLOOKUP(C1456,[1]CBRO2015!B:AK,3,0)</f>
        <v>4699</v>
      </c>
      <c r="B1456" t="str">
        <f>VLOOKUP(C1456,[1]CBRO2015!B:AK,7,0)</f>
        <v>Thraupidae</v>
      </c>
      <c r="C1456" t="s">
        <v>448</v>
      </c>
      <c r="D1456">
        <v>1</v>
      </c>
      <c r="L1456" t="s">
        <v>495</v>
      </c>
      <c r="M1456" t="s">
        <v>331</v>
      </c>
      <c r="R1456" t="s">
        <v>511</v>
      </c>
      <c r="S1456" t="str">
        <f>VLOOKUP(C1456,[1]CBRO2015!B:AK,2,0)</f>
        <v>golinho</v>
      </c>
      <c r="T1456" t="str">
        <f>VLOOKUP(C1456,[1]CBRO2015!B:AK,25,0)</f>
        <v>M</v>
      </c>
      <c r="U1456" t="str">
        <f>VLOOKUP(C1456,[1]CBRO2015!B:AK,32,0)</f>
        <v>N</v>
      </c>
      <c r="V1456">
        <f>VLOOKUP(C1456,[1]CBRO2015!B:AK,33,0)</f>
        <v>0</v>
      </c>
      <c r="W1456">
        <f>VLOOKUP(C1456,[1]CBRO2015!B:AK,34,0)</f>
        <v>0</v>
      </c>
      <c r="X1456">
        <f>VLOOKUP(C1456,[2]matriz_atualizada!A:AK,10,0)</f>
        <v>0</v>
      </c>
      <c r="Y1456" t="str">
        <f>VLOOKUP(C1456,[2]matriz_atualizada!A:AK,9,0)</f>
        <v>LC</v>
      </c>
    </row>
    <row r="1457" spans="1:26" hidden="1" x14ac:dyDescent="0.25">
      <c r="A1457">
        <f>VLOOKUP(C1457,[1]CBRO2015!B:AK,3,0)</f>
        <v>4700</v>
      </c>
      <c r="B1457" t="str">
        <f>VLOOKUP(C1457,[1]CBRO2015!B:AK,7,0)</f>
        <v>Thraupidae</v>
      </c>
      <c r="C1457" t="s">
        <v>279</v>
      </c>
      <c r="D1457">
        <v>1</v>
      </c>
      <c r="L1457" t="s">
        <v>495</v>
      </c>
      <c r="M1457" t="s">
        <v>331</v>
      </c>
      <c r="R1457" t="s">
        <v>511</v>
      </c>
      <c r="S1457" t="str">
        <f>VLOOKUP(C1457,[1]CBRO2015!B:AK,2,0)</f>
        <v>chorão</v>
      </c>
      <c r="T1457" t="str">
        <f>VLOOKUP(C1457,[1]CBRO2015!B:AK,25,0)</f>
        <v>L</v>
      </c>
      <c r="U1457" t="str">
        <f>VLOOKUP(C1457,[1]CBRO2015!B:AK,32,0)</f>
        <v>N</v>
      </c>
      <c r="V1457">
        <f>VLOOKUP(C1457,[1]CBRO2015!B:AK,33,0)</f>
        <v>0</v>
      </c>
      <c r="W1457">
        <f>VLOOKUP(C1457,[1]CBRO2015!B:AK,34,0)</f>
        <v>0</v>
      </c>
      <c r="X1457">
        <f>VLOOKUP(C1457,[2]matriz_atualizada!A:AK,10,0)</f>
        <v>0</v>
      </c>
      <c r="Y1457" t="str">
        <f>VLOOKUP(C1457,[2]matriz_atualizada!A:AK,9,0)</f>
        <v>LC</v>
      </c>
    </row>
    <row r="1458" spans="1:26" hidden="1" x14ac:dyDescent="0.25">
      <c r="A1458">
        <f>VLOOKUP(C1458,[1]CBRO2015!B:AK,3,0)</f>
        <v>4706</v>
      </c>
      <c r="B1458" t="str">
        <f>VLOOKUP(C1458,[1]CBRO2015!B:AK,7,0)</f>
        <v>Thraupidae</v>
      </c>
      <c r="C1458" t="s">
        <v>281</v>
      </c>
      <c r="D1458">
        <v>1</v>
      </c>
      <c r="L1458" t="s">
        <v>495</v>
      </c>
      <c r="M1458" t="s">
        <v>331</v>
      </c>
      <c r="R1458" t="s">
        <v>511</v>
      </c>
      <c r="S1458" t="str">
        <f>VLOOKUP(C1458,[1]CBRO2015!B:AK,2,0)</f>
        <v>caboclinho-branco</v>
      </c>
      <c r="T1458" t="str">
        <f>VLOOKUP(C1458,[1]CBRO2015!B:AK,25,0)</f>
        <v>M</v>
      </c>
      <c r="U1458" t="str">
        <f>VLOOKUP(C1458,[1]CBRO2015!B:AK,32,0)</f>
        <v>N</v>
      </c>
      <c r="V1458">
        <f>VLOOKUP(C1458,[1]CBRO2015!B:AK,33,0)</f>
        <v>0</v>
      </c>
      <c r="W1458" t="str">
        <f>VLOOKUP(C1458,[1]CBRO2015!B:AK,34,0)</f>
        <v>EN</v>
      </c>
      <c r="X1458">
        <f>VLOOKUP(C1458,[2]matriz_atualizada!A:AK,10,0)</f>
        <v>0</v>
      </c>
      <c r="Y1458" t="str">
        <f>VLOOKUP(C1458,[2]matriz_atualizada!A:AK,9,0)</f>
        <v>LC</v>
      </c>
      <c r="Z1458">
        <v>1</v>
      </c>
    </row>
    <row r="1459" spans="1:26" hidden="1" x14ac:dyDescent="0.25">
      <c r="A1459">
        <f>VLOOKUP(C1459,[1]CBRO2015!B:AK,3,0)</f>
        <v>4709</v>
      </c>
      <c r="B1459" t="str">
        <f>VLOOKUP(C1459,[1]CBRO2015!B:AK,7,0)</f>
        <v>Thraupidae</v>
      </c>
      <c r="C1459" t="s">
        <v>282</v>
      </c>
      <c r="D1459">
        <v>1</v>
      </c>
      <c r="L1459" t="s">
        <v>495</v>
      </c>
      <c r="M1459" t="s">
        <v>331</v>
      </c>
      <c r="R1459" t="s">
        <v>511</v>
      </c>
      <c r="S1459" t="str">
        <f>VLOOKUP(C1459,[1]CBRO2015!B:AK,2,0)</f>
        <v>caboclinho-de-barriga-vermelha</v>
      </c>
      <c r="T1459" t="str">
        <f>VLOOKUP(C1459,[1]CBRO2015!B:AK,25,0)</f>
        <v>M</v>
      </c>
      <c r="U1459" t="str">
        <f>VLOOKUP(C1459,[1]CBRO2015!B:AK,32,0)</f>
        <v>N</v>
      </c>
      <c r="W1459" t="str">
        <f>VLOOKUP(C1459,[1]CBRO2015!B:AK,34,0)</f>
        <v>CR</v>
      </c>
      <c r="X1459" t="str">
        <f>VLOOKUP(C1459,[2]matriz_atualizada!A:AK,10,0)</f>
        <v>VU</v>
      </c>
      <c r="Y1459" t="str">
        <f>VLOOKUP(C1459,[2]matriz_atualizada!A:AK,9,0)</f>
        <v>LC</v>
      </c>
      <c r="Z1459">
        <v>1</v>
      </c>
    </row>
    <row r="1460" spans="1:26" hidden="1" x14ac:dyDescent="0.25">
      <c r="A1460">
        <f>VLOOKUP(C1460,[1]CBRO2015!B:AK,3,0)</f>
        <v>4715</v>
      </c>
      <c r="B1460" t="str">
        <f>VLOOKUP(C1460,[1]CBRO2015!B:AK,7,0)</f>
        <v>Thraupidae</v>
      </c>
      <c r="C1460" t="s">
        <v>488</v>
      </c>
      <c r="D1460">
        <v>1</v>
      </c>
      <c r="L1460" t="s">
        <v>495</v>
      </c>
      <c r="M1460" t="s">
        <v>331</v>
      </c>
      <c r="R1460" t="s">
        <v>511</v>
      </c>
      <c r="S1460" t="str">
        <f>VLOOKUP(C1460,[1]CBRO2015!B:AK,2,0)</f>
        <v>caboclinho-de-barriga-preta</v>
      </c>
      <c r="T1460" t="str">
        <f>VLOOKUP(C1460,[1]CBRO2015!B:AK,25,0)</f>
        <v>M</v>
      </c>
      <c r="U1460" t="str">
        <f>VLOOKUP(C1460,[1]CBRO2015!B:AK,32,0)</f>
        <v>A</v>
      </c>
      <c r="V1460">
        <f>VLOOKUP(C1460,[1]CBRO2015!B:AK,33,0)</f>
        <v>1</v>
      </c>
      <c r="W1460" t="str">
        <f>VLOOKUP(C1460,[1]CBRO2015!B:AK,34,0)</f>
        <v>CR</v>
      </c>
      <c r="X1460" t="str">
        <f>VLOOKUP(C1460,[2]matriz_atualizada!A:AK,10,0)</f>
        <v>VU</v>
      </c>
      <c r="Y1460" t="str">
        <f>VLOOKUP(C1460,[2]matriz_atualizada!A:AK,9,0)</f>
        <v>NT</v>
      </c>
      <c r="Z1460">
        <v>1</v>
      </c>
    </row>
    <row r="1461" spans="1:26" hidden="1" x14ac:dyDescent="0.25">
      <c r="A1461">
        <f>VLOOKUP(C1461,[1]CBRO2015!B:AK,3,0)</f>
        <v>4716</v>
      </c>
      <c r="B1461" t="str">
        <f>VLOOKUP(C1461,[1]CBRO2015!B:AK,7,0)</f>
        <v>Thraupidae</v>
      </c>
      <c r="C1461" t="s">
        <v>449</v>
      </c>
      <c r="D1461">
        <v>1</v>
      </c>
      <c r="L1461" t="s">
        <v>495</v>
      </c>
      <c r="M1461" t="s">
        <v>331</v>
      </c>
      <c r="R1461" t="s">
        <v>511</v>
      </c>
      <c r="S1461" t="str">
        <f>VLOOKUP(C1461,[1]CBRO2015!B:AK,2,0)</f>
        <v>curió</v>
      </c>
      <c r="T1461" t="str">
        <f>VLOOKUP(C1461,[1]CBRO2015!B:AK,25,0)</f>
        <v>L</v>
      </c>
      <c r="U1461" t="str">
        <f>VLOOKUP(C1461,[1]CBRO2015!B:AK,32,0)</f>
        <v>N</v>
      </c>
      <c r="V1461">
        <f>VLOOKUP(C1461,[1]CBRO2015!B:AK,33,0)</f>
        <v>0</v>
      </c>
      <c r="W1461">
        <f>VLOOKUP(C1461,[1]CBRO2015!B:AK,34,0)</f>
        <v>0</v>
      </c>
      <c r="X1461">
        <f>VLOOKUP(C1461,[2]matriz_atualizada!A:AK,10,0)</f>
        <v>0</v>
      </c>
      <c r="Y1461" t="str">
        <f>VLOOKUP(C1461,[2]matriz_atualizada!A:AK,9,0)</f>
        <v>LC</v>
      </c>
    </row>
    <row r="1462" spans="1:26" hidden="1" x14ac:dyDescent="0.25">
      <c r="A1462">
        <f>VLOOKUP(C1462,[1]CBRO2015!B:AK,3,0)</f>
        <v>4774</v>
      </c>
      <c r="B1462" t="str">
        <f>VLOOKUP(C1462,[1]CBRO2015!B:AK,7,0)</f>
        <v>Thraupidae</v>
      </c>
      <c r="C1462" t="s">
        <v>283</v>
      </c>
      <c r="D1462">
        <v>1</v>
      </c>
      <c r="L1462" t="s">
        <v>495</v>
      </c>
      <c r="M1462" t="s">
        <v>331</v>
      </c>
      <c r="R1462" t="s">
        <v>511</v>
      </c>
      <c r="S1462" t="str">
        <f>VLOOKUP(C1462,[1]CBRO2015!B:AK,2,0)</f>
        <v>saí-canário</v>
      </c>
      <c r="T1462" t="str">
        <f>VLOOKUP(C1462,[1]CBRO2015!B:AK,25,0)</f>
        <v>L</v>
      </c>
      <c r="U1462" t="str">
        <f>VLOOKUP(C1462,[1]CBRO2015!B:AK,32,0)</f>
        <v>F</v>
      </c>
      <c r="V1462">
        <f>VLOOKUP(C1462,[1]CBRO2015!B:AK,33,0)</f>
        <v>0</v>
      </c>
      <c r="W1462">
        <f>VLOOKUP(C1462,[1]CBRO2015!B:AK,34,0)</f>
        <v>0</v>
      </c>
      <c r="X1462">
        <f>VLOOKUP(C1462,[2]matriz_atualizada!A:AK,10,0)</f>
        <v>0</v>
      </c>
      <c r="Y1462" t="str">
        <f>VLOOKUP(C1462,[2]matriz_atualizada!A:AK,9,0)</f>
        <v>LC</v>
      </c>
    </row>
    <row r="1463" spans="1:26" hidden="1" x14ac:dyDescent="0.25">
      <c r="A1463">
        <f>VLOOKUP(C1463,[1]CBRO2015!B:AK,3,0)</f>
        <v>4784</v>
      </c>
      <c r="B1463" t="str">
        <f>VLOOKUP(C1463,[1]CBRO2015!B:AK,7,0)</f>
        <v>Thraupidae</v>
      </c>
      <c r="C1463" t="s">
        <v>489</v>
      </c>
      <c r="D1463">
        <v>1</v>
      </c>
      <c r="L1463" t="s">
        <v>495</v>
      </c>
      <c r="M1463" t="s">
        <v>331</v>
      </c>
      <c r="R1463" t="s">
        <v>511</v>
      </c>
      <c r="S1463" t="str">
        <f>VLOOKUP(C1463,[1]CBRO2015!B:AK,2,0)</f>
        <v>tico-tico-do-banhado</v>
      </c>
      <c r="T1463" t="str">
        <f>VLOOKUP(C1463,[1]CBRO2015!B:AK,25,0)</f>
        <v>L</v>
      </c>
      <c r="U1463" t="str">
        <f>VLOOKUP(C1463,[1]CBRO2015!B:AK,32,0)</f>
        <v>N</v>
      </c>
      <c r="V1463">
        <f>VLOOKUP(C1463,[1]CBRO2015!B:AK,33,0)</f>
        <v>0</v>
      </c>
      <c r="W1463" t="str">
        <f>VLOOKUP(C1463,[1]CBRO2015!B:AK,34,0)</f>
        <v>VU</v>
      </c>
      <c r="X1463">
        <f>VLOOKUP(C1463,[2]matriz_atualizada!A:AK,10,0)</f>
        <v>0</v>
      </c>
      <c r="Y1463" t="str">
        <f>VLOOKUP(C1463,[2]matriz_atualizada!A:AK,9,0)</f>
        <v>LC</v>
      </c>
      <c r="Z1463">
        <v>1</v>
      </c>
    </row>
    <row r="1464" spans="1:26" hidden="1" x14ac:dyDescent="0.25">
      <c r="A1464">
        <f>VLOOKUP(C1464,[1]CBRO2015!B:AK,3,0)</f>
        <v>4514</v>
      </c>
      <c r="B1464" t="str">
        <f>VLOOKUP(C1464,[1]CBRO2015!B:AK,7,0)</f>
        <v>Thraupidae</v>
      </c>
      <c r="C1464" t="s">
        <v>31</v>
      </c>
      <c r="D1464">
        <v>1</v>
      </c>
      <c r="L1464" t="s">
        <v>495</v>
      </c>
      <c r="M1464" t="s">
        <v>331</v>
      </c>
      <c r="R1464" t="s">
        <v>511</v>
      </c>
      <c r="S1464" t="str">
        <f>VLOOKUP(C1464,[1]CBRO2015!B:AK,2,0)</f>
        <v>figuinha-de-rabo-castanho</v>
      </c>
      <c r="T1464" t="str">
        <f>VLOOKUP(C1464,[1]CBRO2015!B:AK,25,0)</f>
        <v>L</v>
      </c>
      <c r="U1464" t="str">
        <f>VLOOKUP(C1464,[1]CBRO2015!B:AK,32,0)</f>
        <v>F</v>
      </c>
      <c r="V1464">
        <f>VLOOKUP(C1464,[1]CBRO2015!B:AK,33,0)</f>
        <v>0</v>
      </c>
      <c r="W1464">
        <f>VLOOKUP(C1464,[1]CBRO2015!B:AK,34,0)</f>
        <v>0</v>
      </c>
      <c r="X1464">
        <f>VLOOKUP(C1464,[2]matriz_atualizada!A:AK,10,0)</f>
        <v>0</v>
      </c>
      <c r="Y1464" t="str">
        <f>VLOOKUP(C1464,[2]matriz_atualizada!A:AK,9,0)</f>
        <v>LC</v>
      </c>
    </row>
    <row r="1465" spans="1:26" hidden="1" x14ac:dyDescent="0.25">
      <c r="A1465">
        <f>VLOOKUP(C1465,[1]CBRO2015!B:AK,3,0)</f>
        <v>4522</v>
      </c>
      <c r="B1465" t="str">
        <f>VLOOKUP(C1465,[1]CBRO2015!B:AK,7,0)</f>
        <v>Thraupidae</v>
      </c>
      <c r="C1465" t="s">
        <v>451</v>
      </c>
      <c r="D1465">
        <v>1</v>
      </c>
      <c r="L1465" t="s">
        <v>495</v>
      </c>
      <c r="M1465" t="s">
        <v>331</v>
      </c>
      <c r="R1465" t="s">
        <v>511</v>
      </c>
      <c r="S1465" t="str">
        <f>VLOOKUP(C1465,[1]CBRO2015!B:AK,2,0)</f>
        <v>canário-rasteiro</v>
      </c>
      <c r="T1465" t="str">
        <f>VLOOKUP(C1465,[1]CBRO2015!B:AK,25,0)</f>
        <v>M</v>
      </c>
      <c r="U1465" t="str">
        <f>VLOOKUP(C1465,[1]CBRO2015!B:AK,32,0)</f>
        <v>N</v>
      </c>
      <c r="V1465">
        <f>VLOOKUP(C1465,[1]CBRO2015!B:AK,33,0)</f>
        <v>0</v>
      </c>
      <c r="W1465">
        <f>VLOOKUP(C1465,[1]CBRO2015!B:AK,34,0)</f>
        <v>0</v>
      </c>
      <c r="X1465">
        <f>VLOOKUP(C1465,[2]matriz_atualizada!A:AK,10,0)</f>
        <v>0</v>
      </c>
      <c r="Y1465" t="str">
        <f>VLOOKUP(C1465,[2]matriz_atualizada!A:AK,9,0)</f>
        <v>LC</v>
      </c>
    </row>
    <row r="1466" spans="1:26" hidden="1" x14ac:dyDescent="0.25">
      <c r="A1466">
        <f>VLOOKUP(C1466,[1]CBRO2015!B:AK,3,0)</f>
        <v>4525</v>
      </c>
      <c r="B1466" t="str">
        <f>VLOOKUP(C1466,[1]CBRO2015!B:AK,7,0)</f>
        <v>Thraupidae</v>
      </c>
      <c r="C1466" t="s">
        <v>520</v>
      </c>
      <c r="D1466">
        <v>1</v>
      </c>
      <c r="L1466" t="s">
        <v>495</v>
      </c>
      <c r="M1466" t="s">
        <v>331</v>
      </c>
      <c r="R1466" t="s">
        <v>511</v>
      </c>
      <c r="S1466" t="str">
        <f>VLOOKUP(C1466,[1]CBRO2015!B:AK,2,0)</f>
        <v>canário-da-terra</v>
      </c>
      <c r="T1466" t="str">
        <f>VLOOKUP(C1466,[1]CBRO2015!B:AK,25,0)</f>
        <v>L</v>
      </c>
      <c r="U1466" t="str">
        <f>VLOOKUP(C1466,[1]CBRO2015!B:AK,32,0)</f>
        <v>N</v>
      </c>
      <c r="V1466">
        <f>VLOOKUP(C1466,[1]CBRO2015!B:AK,33,0)</f>
        <v>0</v>
      </c>
      <c r="W1466">
        <f>VLOOKUP(C1466,[1]CBRO2015!B:AK,34,0)</f>
        <v>0</v>
      </c>
      <c r="X1466">
        <f>VLOOKUP(C1466,[2]matriz_atualizada!A:AK,10,0)</f>
        <v>0</v>
      </c>
      <c r="Y1466" t="str">
        <f>VLOOKUP(C1466,[2]matriz_atualizada!A:AK,9,0)</f>
        <v>LC</v>
      </c>
    </row>
    <row r="1467" spans="1:26" hidden="1" x14ac:dyDescent="0.25">
      <c r="A1467">
        <f>VLOOKUP(C1467,[1]CBRO2015!B:AK,3,0)</f>
        <v>4531</v>
      </c>
      <c r="B1467" t="str">
        <f>VLOOKUP(C1467,[1]CBRO2015!B:AK,7,0)</f>
        <v>Thraupidae</v>
      </c>
      <c r="C1467" t="s">
        <v>284</v>
      </c>
      <c r="D1467">
        <v>1</v>
      </c>
      <c r="L1467" t="s">
        <v>495</v>
      </c>
      <c r="M1467" t="s">
        <v>331</v>
      </c>
      <c r="R1467" t="s">
        <v>511</v>
      </c>
      <c r="S1467" t="str">
        <f>VLOOKUP(C1467,[1]CBRO2015!B:AK,2,0)</f>
        <v>tipio</v>
      </c>
      <c r="T1467" t="str">
        <f>VLOOKUP(C1467,[1]CBRO2015!B:AK,25,0)</f>
        <v>L</v>
      </c>
      <c r="U1467" t="str">
        <f>VLOOKUP(C1467,[1]CBRO2015!B:AK,32,0)</f>
        <v>N</v>
      </c>
      <c r="V1467">
        <f>VLOOKUP(C1467,[1]CBRO2015!B:AK,33,0)</f>
        <v>0</v>
      </c>
      <c r="W1467">
        <f>VLOOKUP(C1467,[1]CBRO2015!B:AK,34,0)</f>
        <v>0</v>
      </c>
      <c r="X1467">
        <f>VLOOKUP(C1467,[2]matriz_atualizada!A:AK,10,0)</f>
        <v>0</v>
      </c>
      <c r="Y1467" t="str">
        <f>VLOOKUP(C1467,[2]matriz_atualizada!A:AK,9,0)</f>
        <v>LC</v>
      </c>
    </row>
    <row r="1468" spans="1:26" hidden="1" x14ac:dyDescent="0.25">
      <c r="A1468">
        <f>VLOOKUP(C1468,[1]CBRO2015!B:AK,3,0)</f>
        <v>4537</v>
      </c>
      <c r="B1468" t="str">
        <f>VLOOKUP(C1468,[1]CBRO2015!B:AK,7,0)</f>
        <v>Thraupidae</v>
      </c>
      <c r="C1468" t="s">
        <v>452</v>
      </c>
      <c r="D1468">
        <v>1</v>
      </c>
      <c r="L1468" t="s">
        <v>495</v>
      </c>
      <c r="M1468" t="s">
        <v>331</v>
      </c>
      <c r="R1468" t="s">
        <v>511</v>
      </c>
      <c r="S1468" t="str">
        <f>VLOOKUP(C1468,[1]CBRO2015!B:AK,2,0)</f>
        <v>cigarra-bambu</v>
      </c>
      <c r="T1468" t="str">
        <f>VLOOKUP(C1468,[1]CBRO2015!B:AK,25,0)</f>
        <v>M</v>
      </c>
      <c r="U1468" t="str">
        <f>VLOOKUP(C1468,[1]CBRO2015!B:AK,32,0)</f>
        <v>F</v>
      </c>
      <c r="V1468">
        <f>VLOOKUP(C1468,[1]CBRO2015!B:AK,33,0)</f>
        <v>1</v>
      </c>
      <c r="W1468">
        <f>VLOOKUP(C1468,[1]CBRO2015!B:AK,34,0)</f>
        <v>0</v>
      </c>
      <c r="X1468">
        <f>VLOOKUP(C1468,[2]matriz_atualizada!A:AK,10,0)</f>
        <v>0</v>
      </c>
      <c r="Y1468" t="str">
        <f>VLOOKUP(C1468,[2]matriz_atualizada!A:AK,9,0)</f>
        <v>LC</v>
      </c>
    </row>
    <row r="1469" spans="1:26" hidden="1" x14ac:dyDescent="0.25">
      <c r="A1469">
        <f>VLOOKUP(C1469,[1]CBRO2015!B:AK,3,0)</f>
        <v>4399</v>
      </c>
      <c r="B1469" t="str">
        <f>VLOOKUP(C1469,[1]CBRO2015!B:AK,7,0)</f>
        <v>Thraupidae</v>
      </c>
      <c r="C1469" t="s">
        <v>285</v>
      </c>
      <c r="D1469">
        <v>1</v>
      </c>
      <c r="L1469" t="s">
        <v>495</v>
      </c>
      <c r="M1469" t="s">
        <v>331</v>
      </c>
      <c r="R1469" t="s">
        <v>511</v>
      </c>
      <c r="S1469" t="str">
        <f>VLOOKUP(C1469,[1]CBRO2015!B:AK,2,0)</f>
        <v>saíra-viúva</v>
      </c>
      <c r="T1469" t="str">
        <f>VLOOKUP(C1469,[1]CBRO2015!B:AK,25,0)</f>
        <v>L</v>
      </c>
      <c r="U1469" t="str">
        <f>VLOOKUP(C1469,[1]CBRO2015!B:AK,32,0)</f>
        <v>F</v>
      </c>
      <c r="V1469">
        <f>VLOOKUP(C1469,[1]CBRO2015!B:AK,33,0)</f>
        <v>0</v>
      </c>
      <c r="W1469">
        <f>VLOOKUP(C1469,[1]CBRO2015!B:AK,34,0)</f>
        <v>0</v>
      </c>
      <c r="X1469">
        <f>VLOOKUP(C1469,[2]matriz_atualizada!A:AK,10,0)</f>
        <v>0</v>
      </c>
      <c r="Y1469" t="str">
        <f>VLOOKUP(C1469,[2]matriz_atualizada!A:AK,9,0)</f>
        <v>LC</v>
      </c>
    </row>
    <row r="1470" spans="1:26" hidden="1" x14ac:dyDescent="0.25">
      <c r="A1470">
        <f>VLOOKUP(C1470,[1]CBRO2015!B:AK,3,0)</f>
        <v>4412</v>
      </c>
      <c r="B1470" t="str">
        <f>VLOOKUP(C1470,[1]CBRO2015!B:AK,7,0)</f>
        <v>Thraupidae</v>
      </c>
      <c r="C1470" t="s">
        <v>287</v>
      </c>
      <c r="D1470">
        <v>1</v>
      </c>
      <c r="L1470" t="s">
        <v>495</v>
      </c>
      <c r="M1470" t="s">
        <v>331</v>
      </c>
      <c r="R1470" t="s">
        <v>511</v>
      </c>
      <c r="S1470" t="str">
        <f>VLOOKUP(C1470,[1]CBRO2015!B:AK,2,0)</f>
        <v>sanhaço-frade</v>
      </c>
      <c r="T1470" t="str">
        <f>VLOOKUP(C1470,[1]CBRO2015!B:AK,25,0)</f>
        <v>L</v>
      </c>
      <c r="U1470" t="str">
        <f>VLOOKUP(C1470,[1]CBRO2015!B:AK,32,0)</f>
        <v>F</v>
      </c>
      <c r="V1470">
        <f>VLOOKUP(C1470,[1]CBRO2015!B:AK,33,0)</f>
        <v>0</v>
      </c>
      <c r="W1470">
        <f>VLOOKUP(C1470,[1]CBRO2015!B:AK,34,0)</f>
        <v>0</v>
      </c>
      <c r="X1470">
        <f>VLOOKUP(C1470,[2]matriz_atualizada!A:AK,10,0)</f>
        <v>0</v>
      </c>
      <c r="Y1470" t="str">
        <f>VLOOKUP(C1470,[2]matriz_atualizada!A:AK,9,0)</f>
        <v>LC</v>
      </c>
    </row>
    <row r="1471" spans="1:26" hidden="1" x14ac:dyDescent="0.25">
      <c r="A1471">
        <f>VLOOKUP(C1471,[1]CBRO2015!B:AK,3,0)</f>
        <v>4423</v>
      </c>
      <c r="B1471" t="str">
        <f>VLOOKUP(C1471,[1]CBRO2015!B:AK,7,0)</f>
        <v>Thraupidae</v>
      </c>
      <c r="C1471" t="s">
        <v>526</v>
      </c>
      <c r="D1471">
        <v>1</v>
      </c>
      <c r="L1471" t="s">
        <v>495</v>
      </c>
      <c r="M1471" t="s">
        <v>331</v>
      </c>
      <c r="R1471" t="s">
        <v>511</v>
      </c>
      <c r="S1471" t="str">
        <f>VLOOKUP(C1471,[1]CBRO2015!B:AK,2,0)</f>
        <v>bico-de-veludo</v>
      </c>
      <c r="T1471" t="str">
        <f>VLOOKUP(C1471,[1]CBRO2015!B:AK,25,0)</f>
        <v>L</v>
      </c>
      <c r="U1471" t="str">
        <f>VLOOKUP(C1471,[1]CBRO2015!B:AK,32,0)</f>
        <v>F</v>
      </c>
      <c r="V1471">
        <f>VLOOKUP(C1471,[1]CBRO2015!B:AK,33,0)</f>
        <v>0</v>
      </c>
      <c r="W1471">
        <f>VLOOKUP(C1471,[1]CBRO2015!B:AK,34,0)</f>
        <v>0</v>
      </c>
      <c r="X1471">
        <f>VLOOKUP(C1471,[2]matriz_atualizada!A:AK,10,0)</f>
        <v>0</v>
      </c>
      <c r="Y1471" t="str">
        <f>VLOOKUP(C1471,[2]matriz_atualizada!A:AK,9,0)</f>
        <v>LC</v>
      </c>
    </row>
    <row r="1472" spans="1:26" hidden="1" x14ac:dyDescent="0.25">
      <c r="A1472">
        <f>VLOOKUP(C1472,[1]CBRO2015!B:AK,3,0)</f>
        <v>4426</v>
      </c>
      <c r="B1472" t="str">
        <f>VLOOKUP(C1472,[1]CBRO2015!B:AK,7,0)</f>
        <v>Thraupidae</v>
      </c>
      <c r="C1472" t="s">
        <v>288</v>
      </c>
      <c r="D1472">
        <v>1</v>
      </c>
      <c r="L1472" t="s">
        <v>495</v>
      </c>
      <c r="M1472" t="s">
        <v>331</v>
      </c>
      <c r="R1472" t="s">
        <v>511</v>
      </c>
      <c r="S1472" t="str">
        <f>VLOOKUP(C1472,[1]CBRO2015!B:AK,2,0)</f>
        <v>cardeal-do-nordeste</v>
      </c>
      <c r="T1472" t="str">
        <f>VLOOKUP(C1472,[1]CBRO2015!B:AK,25,0)</f>
        <v>L</v>
      </c>
      <c r="U1472" t="str">
        <f>VLOOKUP(C1472,[1]CBRO2015!B:AK,32,0)</f>
        <v>N</v>
      </c>
      <c r="V1472" t="s">
        <v>584</v>
      </c>
      <c r="W1472">
        <f>VLOOKUP(C1472,[1]CBRO2015!B:AK,34,0)</f>
        <v>0</v>
      </c>
      <c r="X1472">
        <f>VLOOKUP(C1472,[2]matriz_atualizada!A:AK,10,0)</f>
        <v>0</v>
      </c>
      <c r="Y1472" t="str">
        <f>VLOOKUP(C1472,[2]matriz_atualizada!A:AK,9,0)</f>
        <v>LC</v>
      </c>
    </row>
    <row r="1473" spans="1:25" hidden="1" x14ac:dyDescent="0.25">
      <c r="A1473">
        <f>VLOOKUP(C1473,[1]CBRO2015!B:AK,3,0)</f>
        <v>4478</v>
      </c>
      <c r="B1473" t="str">
        <f>VLOOKUP(C1473,[1]CBRO2015!B:AK,7,0)</f>
        <v>Thraupidae</v>
      </c>
      <c r="C1473" t="s">
        <v>289</v>
      </c>
      <c r="D1473">
        <v>1</v>
      </c>
      <c r="L1473" t="s">
        <v>495</v>
      </c>
      <c r="M1473" t="s">
        <v>331</v>
      </c>
      <c r="R1473" t="s">
        <v>511</v>
      </c>
      <c r="S1473" t="str">
        <f>VLOOKUP(C1473,[1]CBRO2015!B:AK,2,0)</f>
        <v>sanhaço-cinzento</v>
      </c>
      <c r="T1473" t="str">
        <f>VLOOKUP(C1473,[1]CBRO2015!B:AK,25,0)</f>
        <v>L</v>
      </c>
      <c r="U1473" t="str">
        <f>VLOOKUP(C1473,[1]CBRO2015!B:AK,32,0)</f>
        <v>F</v>
      </c>
      <c r="V1473">
        <f>VLOOKUP(C1473,[1]CBRO2015!B:AK,33,0)</f>
        <v>0</v>
      </c>
      <c r="W1473">
        <f>VLOOKUP(C1473,[1]CBRO2015!B:AK,34,0)</f>
        <v>0</v>
      </c>
      <c r="X1473" t="e">
        <f>VLOOKUP(C1473,[2]matriz_atualizada!A:AK,10,0)</f>
        <v>#N/A</v>
      </c>
      <c r="Y1473" t="e">
        <f>VLOOKUP(C1473,[2]matriz_atualizada!A:AK,9,0)</f>
        <v>#N/A</v>
      </c>
    </row>
    <row r="1474" spans="1:25" hidden="1" x14ac:dyDescent="0.25">
      <c r="A1474">
        <f>VLOOKUP(C1474,[1]CBRO2015!B:AK,3,0)</f>
        <v>4481</v>
      </c>
      <c r="B1474" t="str">
        <f>VLOOKUP(C1474,[1]CBRO2015!B:AK,7,0)</f>
        <v>Thraupidae</v>
      </c>
      <c r="C1474" t="s">
        <v>290</v>
      </c>
      <c r="D1474">
        <v>1</v>
      </c>
      <c r="L1474" t="s">
        <v>495</v>
      </c>
      <c r="M1474" t="s">
        <v>331</v>
      </c>
      <c r="R1474" t="s">
        <v>511</v>
      </c>
      <c r="S1474" t="str">
        <f>VLOOKUP(C1474,[1]CBRO2015!B:AK,2,0)</f>
        <v>sanhaço-do-coqueiro</v>
      </c>
      <c r="T1474" t="str">
        <f>VLOOKUP(C1474,[1]CBRO2015!B:AK,25,0)</f>
        <v>L</v>
      </c>
      <c r="U1474" t="str">
        <f>VLOOKUP(C1474,[1]CBRO2015!B:AK,32,0)</f>
        <v>F</v>
      </c>
      <c r="V1474">
        <f>VLOOKUP(C1474,[1]CBRO2015!B:AK,33,0)</f>
        <v>0</v>
      </c>
      <c r="W1474">
        <f>VLOOKUP(C1474,[1]CBRO2015!B:AK,34,0)</f>
        <v>0</v>
      </c>
      <c r="X1474" t="e">
        <f>VLOOKUP(C1474,[2]matriz_atualizada!A:AK,10,0)</f>
        <v>#N/A</v>
      </c>
      <c r="Y1474" t="e">
        <f>VLOOKUP(C1474,[2]matriz_atualizada!A:AK,9,0)</f>
        <v>#N/A</v>
      </c>
    </row>
    <row r="1475" spans="1:25" hidden="1" x14ac:dyDescent="0.25">
      <c r="A1475">
        <f>VLOOKUP(C1475,[1]CBRO2015!B:AK,3,0)</f>
        <v>4484</v>
      </c>
      <c r="B1475" t="str">
        <f>VLOOKUP(C1475,[1]CBRO2015!B:AK,7,0)</f>
        <v>Thraupidae</v>
      </c>
      <c r="C1475" t="s">
        <v>491</v>
      </c>
      <c r="D1475">
        <v>1</v>
      </c>
      <c r="L1475" t="s">
        <v>495</v>
      </c>
      <c r="M1475" t="s">
        <v>331</v>
      </c>
      <c r="R1475" t="s">
        <v>511</v>
      </c>
      <c r="S1475" t="str">
        <f>VLOOKUP(C1475,[1]CBRO2015!B:AK,2,0)</f>
        <v>sanhaço-de-encontro-amarelo</v>
      </c>
      <c r="T1475" t="str">
        <f>VLOOKUP(C1475,[1]CBRO2015!B:AK,25,0)</f>
        <v>M</v>
      </c>
      <c r="U1475" t="str">
        <f>VLOOKUP(C1475,[1]CBRO2015!B:AK,32,0)</f>
        <v>F</v>
      </c>
      <c r="V1475">
        <f>VLOOKUP(C1475,[1]CBRO2015!B:AK,33,0)</f>
        <v>1</v>
      </c>
      <c r="W1475">
        <f>VLOOKUP(C1475,[1]CBRO2015!B:AK,34,0)</f>
        <v>0</v>
      </c>
      <c r="X1475" t="e">
        <f>VLOOKUP(C1475,[2]matriz_atualizada!A:AK,10,0)</f>
        <v>#N/A</v>
      </c>
      <c r="Y1475" t="e">
        <f>VLOOKUP(C1475,[2]matriz_atualizada!A:AK,9,0)</f>
        <v>#N/A</v>
      </c>
    </row>
    <row r="1476" spans="1:25" hidden="1" x14ac:dyDescent="0.25">
      <c r="A1476">
        <f>VLOOKUP(C1476,[1]CBRO2015!B:AK,3,0)</f>
        <v>4492</v>
      </c>
      <c r="B1476" t="str">
        <f>VLOOKUP(C1476,[1]CBRO2015!B:AK,7,0)</f>
        <v>Thraupidae</v>
      </c>
      <c r="C1476" t="s">
        <v>454</v>
      </c>
      <c r="D1476">
        <v>1</v>
      </c>
      <c r="L1476" t="s">
        <v>495</v>
      </c>
      <c r="M1476" t="s">
        <v>331</v>
      </c>
      <c r="R1476" t="s">
        <v>511</v>
      </c>
      <c r="S1476" t="str">
        <f>VLOOKUP(C1476,[1]CBRO2015!B:AK,2,0)</f>
        <v>saíra-preciosa</v>
      </c>
      <c r="T1476" t="str">
        <f>VLOOKUP(C1476,[1]CBRO2015!B:AK,25,0)</f>
        <v>L</v>
      </c>
      <c r="U1476" t="str">
        <f>VLOOKUP(C1476,[1]CBRO2015!B:AK,32,0)</f>
        <v>F</v>
      </c>
      <c r="V1476">
        <f>VLOOKUP(C1476,[1]CBRO2015!B:AK,33,0)</f>
        <v>0</v>
      </c>
      <c r="W1476">
        <f>VLOOKUP(C1476,[1]CBRO2015!B:AK,34,0)</f>
        <v>0</v>
      </c>
      <c r="X1476" t="e">
        <f>VLOOKUP(C1476,[2]matriz_atualizada!A:AK,10,0)</f>
        <v>#N/A</v>
      </c>
      <c r="Y1476" t="e">
        <f>VLOOKUP(C1476,[2]matriz_atualizada!A:AK,9,0)</f>
        <v>#N/A</v>
      </c>
    </row>
    <row r="1477" spans="1:25" hidden="1" x14ac:dyDescent="0.25">
      <c r="A1477">
        <f>VLOOKUP(C1477,[1]CBRO2015!B:AK,3,0)</f>
        <v>930</v>
      </c>
      <c r="B1477" t="str">
        <f>VLOOKUP(C1477,[1]CBRO2015!B:AK,7,0)</f>
        <v>Columbidae</v>
      </c>
      <c r="C1477" t="s">
        <v>57</v>
      </c>
      <c r="D1477">
        <v>1</v>
      </c>
      <c r="E1477" t="s">
        <v>24</v>
      </c>
      <c r="F1477" t="str">
        <f t="shared" ref="F1477:F1489" si="2">CONCATENATE(E1477,H1477,I1477,J1477,L1477)</f>
        <v>LM126/09/2023Centro-Sul</v>
      </c>
      <c r="J1477" s="5" t="s">
        <v>512</v>
      </c>
      <c r="L1477" t="s">
        <v>581</v>
      </c>
      <c r="M1477" t="s">
        <v>514</v>
      </c>
      <c r="R1477" t="s">
        <v>21</v>
      </c>
      <c r="S1477" t="str">
        <f>VLOOKUP(C1477,[1]CBRO2015!B:AK,2,0)</f>
        <v>avoante</v>
      </c>
      <c r="T1477" t="str">
        <f>VLOOKUP(C1477,[1]CBRO2015!B:AK,25,0)</f>
        <v>L</v>
      </c>
      <c r="U1477" t="str">
        <f>VLOOKUP(C1477,[1]CBRO2015!B:AK,32,0)</f>
        <v>N</v>
      </c>
      <c r="V1477">
        <f>VLOOKUP(C1477,[1]CBRO2015!B:AK,33,0)</f>
        <v>0</v>
      </c>
      <c r="W1477">
        <f>VLOOKUP(C1477,[1]CBRO2015!B:AK,34,0)</f>
        <v>0</v>
      </c>
      <c r="X1477">
        <f>VLOOKUP(C1477,[2]matriz_atualizada!A:AK,10,0)</f>
        <v>0</v>
      </c>
      <c r="Y1477" t="str">
        <f>VLOOKUP(C1477,[2]matriz_atualizada!A:AK,9,0)</f>
        <v>LC</v>
      </c>
    </row>
    <row r="1478" spans="1:25" hidden="1" x14ac:dyDescent="0.25">
      <c r="A1478">
        <f>VLOOKUP(C1478,[1]CBRO2015!B:AK,3,0)</f>
        <v>4093</v>
      </c>
      <c r="B1478" t="str">
        <f>VLOOKUP(C1478,[1]CBRO2015!B:AK,7,0)</f>
        <v>Donacobiidae</v>
      </c>
      <c r="C1478" t="s">
        <v>245</v>
      </c>
      <c r="D1478">
        <v>1</v>
      </c>
      <c r="E1478" t="s">
        <v>24</v>
      </c>
      <c r="F1478" t="str">
        <f t="shared" si="2"/>
        <v>LM126/09/2023Centro-Sul</v>
      </c>
      <c r="J1478" s="5" t="s">
        <v>512</v>
      </c>
      <c r="L1478" t="s">
        <v>581</v>
      </c>
      <c r="M1478" t="s">
        <v>514</v>
      </c>
      <c r="R1478" t="s">
        <v>21</v>
      </c>
      <c r="S1478" t="str">
        <f>VLOOKUP(C1478,[1]CBRO2015!B:AK,2,0)</f>
        <v>japacanim</v>
      </c>
      <c r="T1478" t="str">
        <f>VLOOKUP(C1478,[1]CBRO2015!B:AK,25,0)</f>
        <v>M</v>
      </c>
      <c r="U1478" t="str">
        <f>VLOOKUP(C1478,[1]CBRO2015!B:AK,32,0)</f>
        <v>A</v>
      </c>
      <c r="V1478">
        <f>VLOOKUP(C1478,[1]CBRO2015!B:AK,33,0)</f>
        <v>0</v>
      </c>
      <c r="W1478">
        <f>VLOOKUP(C1478,[1]CBRO2015!B:AK,34,0)</f>
        <v>0</v>
      </c>
      <c r="X1478">
        <f>VLOOKUP(C1478,[2]matriz_atualizada!A:AK,10,0)</f>
        <v>0</v>
      </c>
      <c r="Y1478" t="str">
        <f>VLOOKUP(C1478,[2]matriz_atualizada!A:AK,9,0)</f>
        <v>LC</v>
      </c>
    </row>
    <row r="1479" spans="1:25" hidden="1" x14ac:dyDescent="0.25">
      <c r="A1479">
        <f>VLOOKUP(C1479,[1]CBRO2015!B:AK,3,0)</f>
        <v>465</v>
      </c>
      <c r="B1479" t="str">
        <f>VLOOKUP(C1479,[1]CBRO2015!B:AK,7,0)</f>
        <v>Cathartidae</v>
      </c>
      <c r="C1479" t="s">
        <v>55</v>
      </c>
      <c r="D1479">
        <v>1</v>
      </c>
      <c r="E1479" t="s">
        <v>24</v>
      </c>
      <c r="F1479" t="str">
        <f t="shared" si="2"/>
        <v>LM126/09/2023Centro-Sul</v>
      </c>
      <c r="J1479" s="5" t="s">
        <v>512</v>
      </c>
      <c r="L1479" t="s">
        <v>581</v>
      </c>
      <c r="M1479" t="s">
        <v>514</v>
      </c>
      <c r="R1479" t="s">
        <v>21</v>
      </c>
      <c r="S1479" t="str">
        <f>VLOOKUP(C1479,[1]CBRO2015!B:AK,2,0)</f>
        <v>urubu</v>
      </c>
      <c r="T1479" t="str">
        <f>VLOOKUP(C1479,[1]CBRO2015!B:AK,25,0)</f>
        <v>L</v>
      </c>
      <c r="U1479" t="str">
        <f>VLOOKUP(C1479,[1]CBRO2015!B:AK,32,0)</f>
        <v>N</v>
      </c>
      <c r="V1479">
        <f>VLOOKUP(C1479,[1]CBRO2015!B:AK,33,0)</f>
        <v>0</v>
      </c>
      <c r="W1479">
        <f>VLOOKUP(C1479,[1]CBRO2015!B:AK,34,0)</f>
        <v>0</v>
      </c>
      <c r="X1479">
        <f>VLOOKUP(C1479,[2]matriz_atualizada!A:AK,10,0)</f>
        <v>0</v>
      </c>
      <c r="Y1479" t="str">
        <f>VLOOKUP(C1479,[2]matriz_atualizada!A:AK,9,0)</f>
        <v>LC</v>
      </c>
    </row>
    <row r="1480" spans="1:25" hidden="1" x14ac:dyDescent="0.25">
      <c r="A1480">
        <f>VLOOKUP(C1480,[1]CBRO2015!B:AK,3,0)</f>
        <v>4042</v>
      </c>
      <c r="B1480" t="str">
        <f>VLOOKUP(C1480,[1]CBRO2015!B:AK,7,0)</f>
        <v>Troglodytidae</v>
      </c>
      <c r="C1480" t="s">
        <v>33</v>
      </c>
      <c r="D1480">
        <v>1</v>
      </c>
      <c r="E1480" t="s">
        <v>24</v>
      </c>
      <c r="F1480" t="str">
        <f t="shared" si="2"/>
        <v>LM126/09/2023Centro-Sul</v>
      </c>
      <c r="J1480" s="5" t="s">
        <v>512</v>
      </c>
      <c r="L1480" t="s">
        <v>581</v>
      </c>
      <c r="M1480" t="s">
        <v>514</v>
      </c>
      <c r="R1480" t="s">
        <v>21</v>
      </c>
      <c r="S1480" t="str">
        <f>VLOOKUP(C1480,[1]CBRO2015!B:AK,2,0)</f>
        <v>corruíra</v>
      </c>
      <c r="T1480" t="str">
        <f>VLOOKUP(C1480,[1]CBRO2015!B:AK,25,0)</f>
        <v>L</v>
      </c>
      <c r="U1480" t="str">
        <f>VLOOKUP(C1480,[1]CBRO2015!B:AK,32,0)</f>
        <v>N</v>
      </c>
      <c r="V1480">
        <f>VLOOKUP(C1480,[1]CBRO2015!B:AK,33,0)</f>
        <v>0</v>
      </c>
      <c r="W1480">
        <f>VLOOKUP(C1480,[1]CBRO2015!B:AK,34,0)</f>
        <v>0</v>
      </c>
      <c r="X1480">
        <f>VLOOKUP(C1480,[2]matriz_atualizada!A:AK,10,0)</f>
        <v>0</v>
      </c>
      <c r="Y1480">
        <f>VLOOKUP(C1480,[2]matriz_atualizada!A:AK,9,0)</f>
        <v>0</v>
      </c>
    </row>
    <row r="1481" spans="1:25" hidden="1" x14ac:dyDescent="0.25">
      <c r="A1481">
        <f>VLOOKUP(C1481,[1]CBRO2015!B:AK,3,0)</f>
        <v>3801</v>
      </c>
      <c r="B1481" t="str">
        <f>VLOOKUP(C1481,[1]CBRO2015!B:AK,7,0)</f>
        <v>Tyrannidae</v>
      </c>
      <c r="C1481" t="s">
        <v>227</v>
      </c>
      <c r="D1481">
        <v>1</v>
      </c>
      <c r="E1481" t="s">
        <v>24</v>
      </c>
      <c r="F1481" t="str">
        <f t="shared" si="2"/>
        <v>LM126/09/2023Centro-Sul</v>
      </c>
      <c r="J1481" s="5" t="s">
        <v>512</v>
      </c>
      <c r="L1481" t="s">
        <v>581</v>
      </c>
      <c r="M1481" t="s">
        <v>514</v>
      </c>
      <c r="R1481" t="s">
        <v>21</v>
      </c>
      <c r="S1481" t="str">
        <f>VLOOKUP(C1481,[1]CBRO2015!B:AK,2,0)</f>
        <v>peitica</v>
      </c>
      <c r="T1481" t="str">
        <f>VLOOKUP(C1481,[1]CBRO2015!B:AK,25,0)</f>
        <v>L</v>
      </c>
      <c r="U1481" t="str">
        <f>VLOOKUP(C1481,[1]CBRO2015!B:AK,32,0)</f>
        <v>F</v>
      </c>
      <c r="V1481">
        <f>VLOOKUP(C1481,[1]CBRO2015!B:AK,33,0)</f>
        <v>0</v>
      </c>
      <c r="W1481">
        <f>VLOOKUP(C1481,[1]CBRO2015!B:AK,34,0)</f>
        <v>0</v>
      </c>
      <c r="X1481">
        <f>VLOOKUP(C1481,[2]matriz_atualizada!A:AK,10,0)</f>
        <v>0</v>
      </c>
      <c r="Y1481" t="str">
        <f>VLOOKUP(C1481,[2]matriz_atualizada!A:AK,9,0)</f>
        <v>LC</v>
      </c>
    </row>
    <row r="1482" spans="1:25" hidden="1" x14ac:dyDescent="0.25">
      <c r="A1482">
        <f>VLOOKUP(C1482,[1]CBRO2015!B:AK,3,0)</f>
        <v>465</v>
      </c>
      <c r="B1482" t="str">
        <f>VLOOKUP(C1482,[1]CBRO2015!B:AK,7,0)</f>
        <v>Cathartidae</v>
      </c>
      <c r="C1482" t="s">
        <v>55</v>
      </c>
      <c r="D1482">
        <v>1</v>
      </c>
      <c r="E1482" t="s">
        <v>24</v>
      </c>
      <c r="F1482" t="str">
        <f t="shared" si="2"/>
        <v>LM128/09/2023Leste</v>
      </c>
      <c r="J1482" s="5" t="s">
        <v>513</v>
      </c>
      <c r="L1482" t="s">
        <v>495</v>
      </c>
      <c r="M1482" t="s">
        <v>514</v>
      </c>
      <c r="R1482" t="s">
        <v>21</v>
      </c>
      <c r="S1482" t="str">
        <f>VLOOKUP(C1482,[1]CBRO2015!B:AK,2,0)</f>
        <v>urubu</v>
      </c>
      <c r="T1482" t="str">
        <f>VLOOKUP(C1482,[1]CBRO2015!B:AK,25,0)</f>
        <v>L</v>
      </c>
      <c r="U1482" t="str">
        <f>VLOOKUP(C1482,[1]CBRO2015!B:AK,32,0)</f>
        <v>N</v>
      </c>
      <c r="V1482">
        <f>VLOOKUP(C1482,[1]CBRO2015!B:AK,33,0)</f>
        <v>0</v>
      </c>
      <c r="W1482">
        <f>VLOOKUP(C1482,[1]CBRO2015!B:AK,34,0)</f>
        <v>0</v>
      </c>
      <c r="X1482">
        <f>VLOOKUP(C1482,[2]matriz_atualizada!A:AK,10,0)</f>
        <v>0</v>
      </c>
      <c r="Y1482" t="str">
        <f>VLOOKUP(C1482,[2]matriz_atualizada!A:AK,9,0)</f>
        <v>LC</v>
      </c>
    </row>
    <row r="1483" spans="1:25" hidden="1" x14ac:dyDescent="0.25">
      <c r="A1483">
        <f>VLOOKUP(C1483,[1]CBRO2015!B:AK,3,0)</f>
        <v>3752</v>
      </c>
      <c r="B1483" t="str">
        <f>VLOOKUP(C1483,[1]CBRO2015!B:AK,7,0)</f>
        <v>Tyrannidae</v>
      </c>
      <c r="C1483" t="s">
        <v>41</v>
      </c>
      <c r="D1483">
        <v>1</v>
      </c>
      <c r="E1483" t="s">
        <v>24</v>
      </c>
      <c r="F1483" t="str">
        <f t="shared" si="2"/>
        <v>LM128/09/2023Leste</v>
      </c>
      <c r="J1483" s="5" t="s">
        <v>513</v>
      </c>
      <c r="L1483" t="s">
        <v>495</v>
      </c>
      <c r="M1483" t="s">
        <v>514</v>
      </c>
      <c r="R1483" t="s">
        <v>21</v>
      </c>
      <c r="S1483" t="str">
        <f>VLOOKUP(C1483,[1]CBRO2015!B:AK,2,0)</f>
        <v>bem-te-vi</v>
      </c>
      <c r="T1483" t="str">
        <f>VLOOKUP(C1483,[1]CBRO2015!B:AK,25,0)</f>
        <v>L</v>
      </c>
      <c r="U1483" t="str">
        <f>VLOOKUP(C1483,[1]CBRO2015!B:AK,32,0)</f>
        <v>F</v>
      </c>
      <c r="V1483">
        <f>VLOOKUP(C1483,[1]CBRO2015!B:AK,33,0)</f>
        <v>0</v>
      </c>
      <c r="W1483">
        <f>VLOOKUP(C1483,[1]CBRO2015!B:AK,34,0)</f>
        <v>0</v>
      </c>
      <c r="X1483">
        <f>VLOOKUP(C1483,[2]matriz_atualizada!A:AK,10,0)</f>
        <v>0</v>
      </c>
      <c r="Y1483" t="str">
        <f>VLOOKUP(C1483,[2]matriz_atualizada!A:AK,9,0)</f>
        <v>LC</v>
      </c>
    </row>
    <row r="1484" spans="1:25" hidden="1" x14ac:dyDescent="0.25">
      <c r="A1484">
        <f>VLOOKUP(C1484,[1]CBRO2015!B:AK,3,0)</f>
        <v>4144</v>
      </c>
      <c r="B1484" t="str">
        <f>VLOOKUP(C1484,[1]CBRO2015!B:AK,7,0)</f>
        <v>Turdidae</v>
      </c>
      <c r="C1484" t="s">
        <v>35</v>
      </c>
      <c r="D1484">
        <v>1</v>
      </c>
      <c r="E1484" t="s">
        <v>24</v>
      </c>
      <c r="F1484" t="str">
        <f t="shared" si="2"/>
        <v>LM128/09/2023Leste</v>
      </c>
      <c r="J1484" s="5" t="s">
        <v>513</v>
      </c>
      <c r="L1484" t="s">
        <v>495</v>
      </c>
      <c r="M1484" t="s">
        <v>514</v>
      </c>
      <c r="R1484" t="s">
        <v>21</v>
      </c>
      <c r="S1484" t="str">
        <f>VLOOKUP(C1484,[1]CBRO2015!B:AK,2,0)</f>
        <v>sabiá-branco</v>
      </c>
      <c r="T1484" t="str">
        <f>VLOOKUP(C1484,[1]CBRO2015!B:AK,25,0)</f>
        <v>L</v>
      </c>
      <c r="U1484" t="str">
        <f>VLOOKUP(C1484,[1]CBRO2015!B:AK,32,0)</f>
        <v>F</v>
      </c>
      <c r="V1484">
        <f>VLOOKUP(C1484,[1]CBRO2015!B:AK,33,0)</f>
        <v>0</v>
      </c>
      <c r="W1484">
        <f>VLOOKUP(C1484,[1]CBRO2015!B:AK,34,0)</f>
        <v>0</v>
      </c>
      <c r="X1484">
        <f>VLOOKUP(C1484,[2]matriz_atualizada!A:AK,10,0)</f>
        <v>0</v>
      </c>
      <c r="Y1484" t="str">
        <f>VLOOKUP(C1484,[2]matriz_atualizada!A:AK,9,0)</f>
        <v>LC</v>
      </c>
    </row>
    <row r="1485" spans="1:25" hidden="1" x14ac:dyDescent="0.25">
      <c r="A1485">
        <f>VLOOKUP(C1485,[1]CBRO2015!B:AK,3,0)</f>
        <v>441</v>
      </c>
      <c r="B1485" t="str">
        <f>VLOOKUP(C1485,[1]CBRO2015!B:AK,7,0)</f>
        <v>Threskiornithidae</v>
      </c>
      <c r="C1485" t="s">
        <v>76</v>
      </c>
      <c r="D1485">
        <v>1</v>
      </c>
      <c r="E1485" t="s">
        <v>24</v>
      </c>
      <c r="F1485" t="str">
        <f t="shared" si="2"/>
        <v>LM128/09/2023Leste</v>
      </c>
      <c r="J1485" s="5" t="s">
        <v>513</v>
      </c>
      <c r="L1485" t="s">
        <v>495</v>
      </c>
      <c r="M1485" t="s">
        <v>514</v>
      </c>
      <c r="R1485" t="s">
        <v>21</v>
      </c>
      <c r="S1485" t="str">
        <f>VLOOKUP(C1485,[1]CBRO2015!B:AK,2,0)</f>
        <v>coró-coró</v>
      </c>
      <c r="T1485" t="str">
        <f>VLOOKUP(C1485,[1]CBRO2015!B:AK,25,0)</f>
        <v>M</v>
      </c>
      <c r="U1485" t="str">
        <f>VLOOKUP(C1485,[1]CBRO2015!B:AK,32,0)</f>
        <v>F</v>
      </c>
      <c r="V1485">
        <f>VLOOKUP(C1485,[1]CBRO2015!B:AK,33,0)</f>
        <v>0</v>
      </c>
      <c r="W1485">
        <f>VLOOKUP(C1485,[1]CBRO2015!B:AK,34,0)</f>
        <v>0</v>
      </c>
      <c r="X1485">
        <f>VLOOKUP(C1485,[2]matriz_atualizada!A:AK,10,0)</f>
        <v>0</v>
      </c>
      <c r="Y1485" t="str">
        <f>VLOOKUP(C1485,[2]matriz_atualizada!A:AK,9,0)</f>
        <v>LC</v>
      </c>
    </row>
    <row r="1486" spans="1:25" hidden="1" x14ac:dyDescent="0.25">
      <c r="A1486">
        <f>VLOOKUP(C1486,[1]CBRO2015!B:AK,3,0)</f>
        <v>3430</v>
      </c>
      <c r="B1486" t="str">
        <f>VLOOKUP(C1486,[1]CBRO2015!B:AK,7,0)</f>
        <v>Rhynchocyclidae</v>
      </c>
      <c r="C1486" t="s">
        <v>400</v>
      </c>
      <c r="D1486">
        <v>1</v>
      </c>
      <c r="E1486" t="s">
        <v>24</v>
      </c>
      <c r="F1486" t="str">
        <f t="shared" si="2"/>
        <v>LM128/09/2023Leste</v>
      </c>
      <c r="J1486" s="5" t="s">
        <v>513</v>
      </c>
      <c r="L1486" t="s">
        <v>495</v>
      </c>
      <c r="M1486" t="s">
        <v>514</v>
      </c>
      <c r="R1486" t="s">
        <v>21</v>
      </c>
      <c r="S1486" t="str">
        <f>VLOOKUP(C1486,[1]CBRO2015!B:AK,2,0)</f>
        <v>estalador</v>
      </c>
      <c r="T1486" t="str">
        <f>VLOOKUP(C1486,[1]CBRO2015!B:AK,25,0)</f>
        <v>M</v>
      </c>
      <c r="U1486" t="str">
        <f>VLOOKUP(C1486,[1]CBRO2015!B:AK,32,0)</f>
        <v>F</v>
      </c>
      <c r="V1486">
        <f>VLOOKUP(C1486,[1]CBRO2015!B:AK,33,0)</f>
        <v>0</v>
      </c>
      <c r="W1486">
        <f>VLOOKUP(C1486,[1]CBRO2015!B:AK,34,0)</f>
        <v>0</v>
      </c>
      <c r="X1486">
        <f>VLOOKUP(C1486,[2]matriz_atualizada!A:AK,10,0)</f>
        <v>0</v>
      </c>
      <c r="Y1486" t="str">
        <f>VLOOKUP(C1486,[2]matriz_atualizada!A:AK,9,0)</f>
        <v>LC</v>
      </c>
    </row>
    <row r="1487" spans="1:25" hidden="1" x14ac:dyDescent="0.25">
      <c r="A1487">
        <f>VLOOKUP(C1487,[1]CBRO2015!B:AK,3,0)</f>
        <v>4270</v>
      </c>
      <c r="B1487" t="str">
        <f>VLOOKUP(C1487,[1]CBRO2015!B:AK,7,0)</f>
        <v>Parulidae</v>
      </c>
      <c r="C1487" t="s">
        <v>515</v>
      </c>
      <c r="D1487">
        <v>1</v>
      </c>
      <c r="E1487" t="s">
        <v>24</v>
      </c>
      <c r="F1487" t="str">
        <f t="shared" si="2"/>
        <v>LM128/09/2023Leste</v>
      </c>
      <c r="J1487" s="5" t="s">
        <v>513</v>
      </c>
      <c r="L1487" t="s">
        <v>495</v>
      </c>
      <c r="M1487" t="s">
        <v>514</v>
      </c>
      <c r="R1487" t="s">
        <v>21</v>
      </c>
      <c r="S1487" t="str">
        <f>VLOOKUP(C1487,[1]CBRO2015!B:AK,2,0)</f>
        <v>canário-do-mato</v>
      </c>
      <c r="T1487" t="str">
        <f>VLOOKUP(C1487,[1]CBRO2015!B:AK,25,0)</f>
        <v>M</v>
      </c>
      <c r="U1487" t="str">
        <f>VLOOKUP(C1487,[1]CBRO2015!B:AK,32,0)</f>
        <v>F</v>
      </c>
      <c r="V1487">
        <f>VLOOKUP(C1487,[1]CBRO2015!B:AK,33,0)</f>
        <v>0</v>
      </c>
      <c r="W1487">
        <f>VLOOKUP(C1487,[1]CBRO2015!B:AK,34,0)</f>
        <v>0</v>
      </c>
      <c r="X1487">
        <f>VLOOKUP(C1487,[2]matriz_atualizada!A:AK,10,0)</f>
        <v>0</v>
      </c>
      <c r="Y1487" t="str">
        <f>VLOOKUP(C1487,[2]matriz_atualizada!A:AK,9,0)</f>
        <v>LC</v>
      </c>
    </row>
    <row r="1488" spans="1:25" hidden="1" x14ac:dyDescent="0.25">
      <c r="A1488">
        <f>VLOOKUP(C1488,[1]CBRO2015!B:AK,3,0)</f>
        <v>4150</v>
      </c>
      <c r="B1488" t="str">
        <f>VLOOKUP(C1488,[1]CBRO2015!B:AK,7,0)</f>
        <v>Turdidae</v>
      </c>
      <c r="C1488" t="s">
        <v>84</v>
      </c>
      <c r="D1488">
        <v>1</v>
      </c>
      <c r="E1488" t="s">
        <v>24</v>
      </c>
      <c r="F1488" t="str">
        <f t="shared" si="2"/>
        <v>LM128/09/2023Leste</v>
      </c>
      <c r="J1488" s="5" t="s">
        <v>513</v>
      </c>
      <c r="L1488" t="s">
        <v>495</v>
      </c>
      <c r="M1488" t="s">
        <v>514</v>
      </c>
      <c r="R1488" t="s">
        <v>21</v>
      </c>
      <c r="S1488" t="str">
        <f>VLOOKUP(C1488,[1]CBRO2015!B:AK,2,0)</f>
        <v>sabiá-laranjeira</v>
      </c>
      <c r="T1488" t="str">
        <f>VLOOKUP(C1488,[1]CBRO2015!B:AK,25,0)</f>
        <v>L</v>
      </c>
      <c r="U1488" t="str">
        <f>VLOOKUP(C1488,[1]CBRO2015!B:AK,32,0)</f>
        <v>F</v>
      </c>
      <c r="V1488">
        <f>VLOOKUP(C1488,[1]CBRO2015!B:AK,33,0)</f>
        <v>0</v>
      </c>
      <c r="W1488">
        <f>VLOOKUP(C1488,[1]CBRO2015!B:AK,34,0)</f>
        <v>0</v>
      </c>
      <c r="X1488">
        <f>VLOOKUP(C1488,[2]matriz_atualizada!A:AK,10,0)</f>
        <v>0</v>
      </c>
      <c r="Y1488" t="str">
        <f>VLOOKUP(C1488,[2]matriz_atualizada!A:AK,9,0)</f>
        <v>LC</v>
      </c>
    </row>
    <row r="1489" spans="1:25" hidden="1" x14ac:dyDescent="0.25">
      <c r="A1489">
        <f>VLOOKUP(C1489,[1]CBRO2015!B:AK,3,0)</f>
        <v>4272</v>
      </c>
      <c r="B1489" t="str">
        <f>VLOOKUP(C1489,[1]CBRO2015!B:AK,7,0)</f>
        <v>Parulidae</v>
      </c>
      <c r="C1489" t="s">
        <v>437</v>
      </c>
      <c r="D1489">
        <v>1</v>
      </c>
      <c r="E1489" t="s">
        <v>24</v>
      </c>
      <c r="F1489" t="str">
        <f t="shared" si="2"/>
        <v>LM128/09/2023Leste</v>
      </c>
      <c r="J1489" s="5" t="s">
        <v>513</v>
      </c>
      <c r="L1489" t="s">
        <v>495</v>
      </c>
      <c r="M1489" t="s">
        <v>514</v>
      </c>
      <c r="R1489" t="s">
        <v>21</v>
      </c>
      <c r="S1489" t="str">
        <f>VLOOKUP(C1489,[1]CBRO2015!B:AK,2,0)</f>
        <v>pula-pula-assobiador</v>
      </c>
      <c r="T1489" t="str">
        <f>VLOOKUP(C1489,[1]CBRO2015!B:AK,25,0)</f>
        <v>M</v>
      </c>
      <c r="U1489" t="str">
        <f>VLOOKUP(C1489,[1]CBRO2015!B:AK,32,0)</f>
        <v>F</v>
      </c>
      <c r="V1489">
        <f>VLOOKUP(C1489,[1]CBRO2015!B:AK,33,0)</f>
        <v>1</v>
      </c>
      <c r="W1489">
        <f>VLOOKUP(C1489,[1]CBRO2015!B:AK,34,0)</f>
        <v>0</v>
      </c>
      <c r="X1489">
        <f>VLOOKUP(C1489,[2]matriz_atualizada!A:AK,10,0)</f>
        <v>0</v>
      </c>
      <c r="Y1489" t="str">
        <f>VLOOKUP(C1489,[2]matriz_atualizada!A:AK,9,0)</f>
        <v>LC</v>
      </c>
    </row>
    <row r="1490" spans="1:25" x14ac:dyDescent="0.25">
      <c r="A1490">
        <f>VLOOKUP(C1490,[1]CBRO2015!A:AK,4,0)</f>
        <v>476</v>
      </c>
      <c r="B1490">
        <v>1</v>
      </c>
      <c r="C1490" s="3" t="s">
        <v>106</v>
      </c>
      <c r="D1490">
        <v>1</v>
      </c>
      <c r="J1490" s="1"/>
      <c r="R1490" t="s">
        <v>511</v>
      </c>
      <c r="S1490" t="e">
        <f>VLOOKUP(C1490,[1]CBRO2015!B:AK,2,0)</f>
        <v>#N/A</v>
      </c>
      <c r="T1490" t="e">
        <f>VLOOKUP(C1490,[1]CBRO2015!B:AK,25,0)</f>
        <v>#N/A</v>
      </c>
      <c r="U1490" t="e">
        <f>VLOOKUP(C1490,[1]CBRO2015!B:AK,32,0)</f>
        <v>#N/A</v>
      </c>
      <c r="V1490" t="e">
        <f>VLOOKUP(C1490,[1]CBRO2015!B:AK,33,0)</f>
        <v>#N/A</v>
      </c>
      <c r="W1490" t="e">
        <f>VLOOKUP(C1490,[1]CBRO2015!B:AK,34,0)</f>
        <v>#N/A</v>
      </c>
      <c r="X1490" t="e">
        <f>VLOOKUP(C1490,[2]matriz_atualizada!A:AK,10,0)</f>
        <v>#N/A</v>
      </c>
      <c r="Y1490" t="e">
        <f>VLOOKUP(C1490,[2]matriz_atualizada!A:AK,9,0)</f>
        <v>#N/A</v>
      </c>
    </row>
    <row r="1491" spans="1:25" x14ac:dyDescent="0.25">
      <c r="A1491">
        <f>VLOOKUP(C1491,[1]CBRO2015!A:AK,4,0)</f>
        <v>1467</v>
      </c>
      <c r="B1491">
        <v>1</v>
      </c>
      <c r="C1491" s="3" t="s">
        <v>107</v>
      </c>
      <c r="D1491">
        <v>1</v>
      </c>
      <c r="J1491" s="1"/>
      <c r="R1491" t="s">
        <v>511</v>
      </c>
      <c r="S1491" t="e">
        <f>VLOOKUP(C1491,[1]CBRO2015!B:AK,2,0)</f>
        <v>#N/A</v>
      </c>
      <c r="T1491" t="e">
        <f>VLOOKUP(C1491,[1]CBRO2015!B:AK,25,0)</f>
        <v>#N/A</v>
      </c>
      <c r="U1491" t="e">
        <f>VLOOKUP(C1491,[1]CBRO2015!B:AK,32,0)</f>
        <v>#N/A</v>
      </c>
      <c r="V1491" t="e">
        <f>VLOOKUP(C1491,[1]CBRO2015!B:AK,33,0)</f>
        <v>#N/A</v>
      </c>
      <c r="W1491" t="e">
        <f>VLOOKUP(C1491,[1]CBRO2015!B:AK,34,0)</f>
        <v>#N/A</v>
      </c>
      <c r="X1491" t="e">
        <f>VLOOKUP(C1491,[2]matriz_atualizada!A:AK,10,0)</f>
        <v>#N/A</v>
      </c>
      <c r="Y1491" t="e">
        <f>VLOOKUP(C1491,[2]matriz_atualizada!A:AK,9,0)</f>
        <v>#N/A</v>
      </c>
    </row>
    <row r="1492" spans="1:25" x14ac:dyDescent="0.25">
      <c r="A1492">
        <f>VLOOKUP(C1492,[1]CBRO2015!A:AK,4,0)</f>
        <v>72</v>
      </c>
      <c r="B1492">
        <v>1</v>
      </c>
      <c r="C1492" s="3" t="s">
        <v>108</v>
      </c>
      <c r="D1492">
        <v>1</v>
      </c>
      <c r="J1492" s="1"/>
      <c r="R1492" t="s">
        <v>511</v>
      </c>
      <c r="S1492" t="e">
        <f>VLOOKUP(C1492,[1]CBRO2015!B:AK,2,0)</f>
        <v>#N/A</v>
      </c>
      <c r="T1492" t="e">
        <f>VLOOKUP(C1492,[1]CBRO2015!B:AK,25,0)</f>
        <v>#N/A</v>
      </c>
      <c r="U1492" t="e">
        <f>VLOOKUP(C1492,[1]CBRO2015!B:AK,32,0)</f>
        <v>#N/A</v>
      </c>
      <c r="V1492" t="e">
        <f>VLOOKUP(C1492,[1]CBRO2015!B:AK,33,0)</f>
        <v>#N/A</v>
      </c>
      <c r="W1492" t="e">
        <f>VLOOKUP(C1492,[1]CBRO2015!B:AK,34,0)</f>
        <v>#N/A</v>
      </c>
      <c r="X1492" t="e">
        <f>VLOOKUP(C1492,[2]matriz_atualizada!A:AK,10,0)</f>
        <v>#N/A</v>
      </c>
      <c r="Y1492" t="e">
        <f>VLOOKUP(C1492,[2]matriz_atualizada!A:AK,9,0)</f>
        <v>#N/A</v>
      </c>
    </row>
    <row r="1493" spans="1:25" x14ac:dyDescent="0.25">
      <c r="A1493">
        <f>VLOOKUP(C1493,[1]CBRO2015!A:AK,4,0)</f>
        <v>67</v>
      </c>
      <c r="B1493">
        <v>1</v>
      </c>
      <c r="C1493" s="3" t="s">
        <v>541</v>
      </c>
      <c r="D1493">
        <v>1</v>
      </c>
      <c r="J1493" s="1"/>
      <c r="R1493" t="s">
        <v>511</v>
      </c>
      <c r="S1493">
        <f>VLOOKUP(C1493,[1]CBRO2015!B:AK,2,0)</f>
        <v>0</v>
      </c>
      <c r="T1493">
        <f>VLOOKUP(C1493,[1]CBRO2015!B:AK,25,0)</f>
        <v>0</v>
      </c>
      <c r="U1493">
        <f>VLOOKUP(C1493,[1]CBRO2015!B:AK,32,0)</f>
        <v>0</v>
      </c>
      <c r="V1493">
        <f>VLOOKUP(C1493,[1]CBRO2015!B:AK,33,0)</f>
        <v>0</v>
      </c>
      <c r="W1493">
        <f>VLOOKUP(C1493,[1]CBRO2015!B:AK,34,0)</f>
        <v>0</v>
      </c>
      <c r="X1493" t="e">
        <f>VLOOKUP(C1493,[2]matriz_atualizada!A:AK,10,0)</f>
        <v>#N/A</v>
      </c>
      <c r="Y1493" t="e">
        <f>VLOOKUP(C1493,[2]matriz_atualizada!A:AK,9,0)</f>
        <v>#N/A</v>
      </c>
    </row>
    <row r="1494" spans="1:25" x14ac:dyDescent="0.25">
      <c r="A1494">
        <f>VLOOKUP(C1494,[1]CBRO2015!A:AK,4,0)</f>
        <v>362</v>
      </c>
      <c r="B1494">
        <v>1</v>
      </c>
      <c r="C1494" s="3" t="s">
        <v>553</v>
      </c>
      <c r="D1494">
        <v>1</v>
      </c>
      <c r="J1494" s="1"/>
      <c r="R1494" t="s">
        <v>511</v>
      </c>
      <c r="S1494">
        <f>VLOOKUP(C1494,[1]CBRO2015!B:AK,2,0)</f>
        <v>0</v>
      </c>
      <c r="T1494">
        <f>VLOOKUP(C1494,[1]CBRO2015!B:AK,25,0)</f>
        <v>0</v>
      </c>
      <c r="U1494">
        <f>VLOOKUP(C1494,[1]CBRO2015!B:AK,32,0)</f>
        <v>0</v>
      </c>
      <c r="V1494">
        <f>VLOOKUP(C1494,[1]CBRO2015!B:AK,33,0)</f>
        <v>0</v>
      </c>
      <c r="W1494">
        <f>VLOOKUP(C1494,[1]CBRO2015!B:AK,34,0)</f>
        <v>0</v>
      </c>
      <c r="X1494" t="e">
        <f>VLOOKUP(C1494,[2]matriz_atualizada!A:AK,10,0)</f>
        <v>#N/A</v>
      </c>
      <c r="Y1494" t="e">
        <f>VLOOKUP(C1494,[2]matriz_atualizada!A:AK,9,0)</f>
        <v>#N/A</v>
      </c>
    </row>
    <row r="1495" spans="1:25" x14ac:dyDescent="0.25">
      <c r="A1495">
        <f>VLOOKUP(C1495,[1]CBRO2015!A:AK,4,0)</f>
        <v>1167</v>
      </c>
      <c r="B1495">
        <v>1</v>
      </c>
      <c r="C1495" s="3" t="s">
        <v>545</v>
      </c>
      <c r="D1495">
        <v>1</v>
      </c>
      <c r="J1495" s="1"/>
      <c r="R1495" t="s">
        <v>511</v>
      </c>
      <c r="S1495" t="e">
        <f>VLOOKUP(C1495,[1]CBRO2015!B:AK,2,0)</f>
        <v>#N/A</v>
      </c>
      <c r="T1495" t="e">
        <f>VLOOKUP(C1495,[1]CBRO2015!B:AK,25,0)</f>
        <v>#N/A</v>
      </c>
      <c r="U1495" t="e">
        <f>VLOOKUP(C1495,[1]CBRO2015!B:AK,32,0)</f>
        <v>#N/A</v>
      </c>
      <c r="V1495" t="e">
        <f>VLOOKUP(C1495,[1]CBRO2015!B:AK,33,0)</f>
        <v>#N/A</v>
      </c>
      <c r="W1495" t="e">
        <f>VLOOKUP(C1495,[1]CBRO2015!B:AK,34,0)</f>
        <v>#N/A</v>
      </c>
      <c r="X1495" t="e">
        <f>VLOOKUP(C1495,[2]matriz_atualizada!A:AK,10,0)</f>
        <v>#N/A</v>
      </c>
      <c r="Y1495" t="e">
        <f>VLOOKUP(C1495,[2]matriz_atualizada!A:AK,9,0)</f>
        <v>#N/A</v>
      </c>
    </row>
    <row r="1496" spans="1:25" x14ac:dyDescent="0.25">
      <c r="A1496">
        <f>VLOOKUP(C1496,[1]CBRO2015!A:AK,4,0)</f>
        <v>597</v>
      </c>
      <c r="B1496">
        <v>1</v>
      </c>
      <c r="C1496" s="3" t="s">
        <v>109</v>
      </c>
      <c r="D1496">
        <v>1</v>
      </c>
      <c r="J1496" s="1"/>
      <c r="R1496" t="s">
        <v>511</v>
      </c>
      <c r="S1496" t="e">
        <f>VLOOKUP(C1496,[1]CBRO2015!B:AK,2,0)</f>
        <v>#N/A</v>
      </c>
      <c r="T1496" t="e">
        <f>VLOOKUP(C1496,[1]CBRO2015!B:AK,25,0)</f>
        <v>#N/A</v>
      </c>
      <c r="U1496" t="e">
        <f>VLOOKUP(C1496,[1]CBRO2015!B:AK,32,0)</f>
        <v>#N/A</v>
      </c>
      <c r="V1496" t="e">
        <f>VLOOKUP(C1496,[1]CBRO2015!B:AK,33,0)</f>
        <v>#N/A</v>
      </c>
      <c r="W1496" t="e">
        <f>VLOOKUP(C1496,[1]CBRO2015!B:AK,34,0)</f>
        <v>#N/A</v>
      </c>
      <c r="X1496" t="e">
        <f>VLOOKUP(C1496,[2]matriz_atualizada!A:AK,10,0)</f>
        <v>#N/A</v>
      </c>
      <c r="Y1496" t="e">
        <f>VLOOKUP(C1496,[2]matriz_atualizada!A:AK,9,0)</f>
        <v>#N/A</v>
      </c>
    </row>
    <row r="1497" spans="1:25" x14ac:dyDescent="0.25">
      <c r="A1497">
        <f>VLOOKUP(C1497,[1]CBRO2015!A:AK,4,0)</f>
        <v>371</v>
      </c>
      <c r="B1497">
        <v>1</v>
      </c>
      <c r="C1497" s="3" t="s">
        <v>555</v>
      </c>
      <c r="D1497">
        <v>1</v>
      </c>
      <c r="J1497" s="1"/>
      <c r="R1497" t="s">
        <v>511</v>
      </c>
      <c r="S1497" t="e">
        <f>VLOOKUP(C1497,[1]CBRO2015!B:AK,2,0)</f>
        <v>#N/A</v>
      </c>
      <c r="T1497" t="e">
        <f>VLOOKUP(C1497,[1]CBRO2015!B:AK,25,0)</f>
        <v>#N/A</v>
      </c>
      <c r="U1497" t="e">
        <f>VLOOKUP(C1497,[1]CBRO2015!B:AK,32,0)</f>
        <v>#N/A</v>
      </c>
      <c r="V1497" t="e">
        <f>VLOOKUP(C1497,[1]CBRO2015!B:AK,33,0)</f>
        <v>#N/A</v>
      </c>
      <c r="W1497" t="e">
        <f>VLOOKUP(C1497,[1]CBRO2015!B:AK,34,0)</f>
        <v>#N/A</v>
      </c>
      <c r="X1497" t="e">
        <f>VLOOKUP(C1497,[2]matriz_atualizada!A:AK,10,0)</f>
        <v>#N/A</v>
      </c>
      <c r="Y1497" t="e">
        <f>VLOOKUP(C1497,[2]matriz_atualizada!A:AK,9,0)</f>
        <v>#N/A</v>
      </c>
    </row>
    <row r="1498" spans="1:25" x14ac:dyDescent="0.25">
      <c r="A1498">
        <f>VLOOKUP(C1498,[1]CBRO2015!A:AK,4,0)</f>
        <v>1540</v>
      </c>
      <c r="B1498">
        <v>1</v>
      </c>
      <c r="C1498" s="3" t="s">
        <v>558</v>
      </c>
      <c r="D1498">
        <v>1</v>
      </c>
      <c r="J1498" s="1"/>
      <c r="R1498" t="s">
        <v>511</v>
      </c>
      <c r="S1498" t="e">
        <f>VLOOKUP(C1498,[1]CBRO2015!B:AK,2,0)</f>
        <v>#N/A</v>
      </c>
      <c r="T1498" t="e">
        <f>VLOOKUP(C1498,[1]CBRO2015!B:AK,25,0)</f>
        <v>#N/A</v>
      </c>
      <c r="U1498" t="e">
        <f>VLOOKUP(C1498,[1]CBRO2015!B:AK,32,0)</f>
        <v>#N/A</v>
      </c>
      <c r="V1498" t="e">
        <f>VLOOKUP(C1498,[1]CBRO2015!B:AK,33,0)</f>
        <v>#N/A</v>
      </c>
      <c r="W1498" t="e">
        <f>VLOOKUP(C1498,[1]CBRO2015!B:AK,34,0)</f>
        <v>#N/A</v>
      </c>
      <c r="X1498" t="e">
        <f>VLOOKUP(C1498,[2]matriz_atualizada!A:AK,10,0)</f>
        <v>#N/A</v>
      </c>
      <c r="Y1498" t="e">
        <f>VLOOKUP(C1498,[2]matriz_atualizada!A:AK,9,0)</f>
        <v>#N/A</v>
      </c>
    </row>
    <row r="1499" spans="1:25" x14ac:dyDescent="0.25">
      <c r="A1499">
        <f>VLOOKUP(C1499,[1]CBRO2015!A:AK,4,0)</f>
        <v>1092</v>
      </c>
      <c r="B1499">
        <v>1</v>
      </c>
      <c r="C1499" s="3" t="s">
        <v>544</v>
      </c>
      <c r="D1499">
        <v>1</v>
      </c>
      <c r="J1499" s="1"/>
      <c r="R1499" t="s">
        <v>511</v>
      </c>
      <c r="S1499" t="e">
        <f>VLOOKUP(C1499,[1]CBRO2015!B:AK,2,0)</f>
        <v>#N/A</v>
      </c>
      <c r="T1499" t="e">
        <f>VLOOKUP(C1499,[1]CBRO2015!B:AK,25,0)</f>
        <v>#N/A</v>
      </c>
      <c r="U1499" t="e">
        <f>VLOOKUP(C1499,[1]CBRO2015!B:AK,32,0)</f>
        <v>#N/A</v>
      </c>
      <c r="V1499" t="e">
        <f>VLOOKUP(C1499,[1]CBRO2015!B:AK,33,0)</f>
        <v>#N/A</v>
      </c>
      <c r="W1499" t="e">
        <f>VLOOKUP(C1499,[1]CBRO2015!B:AK,34,0)</f>
        <v>#N/A</v>
      </c>
      <c r="X1499" t="e">
        <f>VLOOKUP(C1499,[2]matriz_atualizada!A:AK,10,0)</f>
        <v>#N/A</v>
      </c>
      <c r="Y1499" t="e">
        <f>VLOOKUP(C1499,[2]matriz_atualizada!A:AK,9,0)</f>
        <v>#N/A</v>
      </c>
    </row>
    <row r="1500" spans="1:25" x14ac:dyDescent="0.25">
      <c r="A1500">
        <f>VLOOKUP(C1500,[1]CBRO2015!A:AK,4,0)</f>
        <v>4785</v>
      </c>
      <c r="B1500">
        <v>1</v>
      </c>
      <c r="C1500" s="3" t="s">
        <v>570</v>
      </c>
      <c r="D1500">
        <v>1</v>
      </c>
      <c r="J1500" s="1"/>
      <c r="R1500" t="s">
        <v>511</v>
      </c>
      <c r="S1500" t="e">
        <f>VLOOKUP(C1500,[1]CBRO2015!B:AK,2,0)</f>
        <v>#N/A</v>
      </c>
      <c r="T1500" t="e">
        <f>VLOOKUP(C1500,[1]CBRO2015!B:AK,25,0)</f>
        <v>#N/A</v>
      </c>
      <c r="U1500" t="e">
        <f>VLOOKUP(C1500,[1]CBRO2015!B:AK,32,0)</f>
        <v>#N/A</v>
      </c>
      <c r="V1500" t="e">
        <f>VLOOKUP(C1500,[1]CBRO2015!B:AK,33,0)</f>
        <v>#N/A</v>
      </c>
      <c r="W1500" t="e">
        <f>VLOOKUP(C1500,[1]CBRO2015!B:AK,34,0)</f>
        <v>#N/A</v>
      </c>
      <c r="X1500" t="e">
        <f>VLOOKUP(C1500,[2]matriz_atualizada!A:AK,10,0)</f>
        <v>#N/A</v>
      </c>
      <c r="Y1500" t="e">
        <f>VLOOKUP(C1500,[2]matriz_atualizada!A:AK,9,0)</f>
        <v>#N/A</v>
      </c>
    </row>
    <row r="1501" spans="1:25" x14ac:dyDescent="0.25">
      <c r="A1501">
        <f>VLOOKUP(C1501,[1]CBRO2015!A:AK,4,0)</f>
        <v>1820</v>
      </c>
      <c r="B1501">
        <v>1</v>
      </c>
      <c r="C1501" s="3" t="s">
        <v>110</v>
      </c>
      <c r="D1501">
        <v>1</v>
      </c>
      <c r="J1501" s="1"/>
      <c r="R1501" t="s">
        <v>511</v>
      </c>
      <c r="S1501" t="e">
        <f>VLOOKUP(C1501,[1]CBRO2015!B:AK,2,0)</f>
        <v>#N/A</v>
      </c>
      <c r="T1501" t="e">
        <f>VLOOKUP(C1501,[1]CBRO2015!B:AK,25,0)</f>
        <v>#N/A</v>
      </c>
      <c r="U1501" t="e">
        <f>VLOOKUP(C1501,[1]CBRO2015!B:AK,32,0)</f>
        <v>#N/A</v>
      </c>
      <c r="V1501" t="e">
        <f>VLOOKUP(C1501,[1]CBRO2015!B:AK,33,0)</f>
        <v>#N/A</v>
      </c>
      <c r="W1501" t="e">
        <f>VLOOKUP(C1501,[1]CBRO2015!B:AK,34,0)</f>
        <v>#N/A</v>
      </c>
      <c r="X1501" t="e">
        <f>VLOOKUP(C1501,[2]matriz_atualizada!A:AK,10,0)</f>
        <v>#N/A</v>
      </c>
      <c r="Y1501" t="e">
        <f>VLOOKUP(C1501,[2]matriz_atualizada!A:AK,9,0)</f>
        <v>#N/A</v>
      </c>
    </row>
    <row r="1502" spans="1:25" x14ac:dyDescent="0.25">
      <c r="A1502">
        <f>VLOOKUP(C1502,[1]CBRO2015!A:AK,4,0)</f>
        <v>456</v>
      </c>
      <c r="B1502">
        <v>1</v>
      </c>
      <c r="C1502" s="3" t="s">
        <v>111</v>
      </c>
      <c r="D1502">
        <v>1</v>
      </c>
      <c r="J1502" s="1"/>
      <c r="R1502" t="s">
        <v>511</v>
      </c>
      <c r="S1502" t="e">
        <f>VLOOKUP(C1502,[1]CBRO2015!B:AK,2,0)</f>
        <v>#N/A</v>
      </c>
      <c r="T1502" t="e">
        <f>VLOOKUP(C1502,[1]CBRO2015!B:AK,25,0)</f>
        <v>#N/A</v>
      </c>
      <c r="U1502" t="e">
        <f>VLOOKUP(C1502,[1]CBRO2015!B:AK,32,0)</f>
        <v>#N/A</v>
      </c>
      <c r="V1502" t="e">
        <f>VLOOKUP(C1502,[1]CBRO2015!B:AK,33,0)</f>
        <v>#N/A</v>
      </c>
      <c r="W1502" t="e">
        <f>VLOOKUP(C1502,[1]CBRO2015!B:AK,34,0)</f>
        <v>#N/A</v>
      </c>
      <c r="X1502" t="e">
        <f>VLOOKUP(C1502,[2]matriz_atualizada!A:AK,10,0)</f>
        <v>#N/A</v>
      </c>
      <c r="Y1502" t="e">
        <f>VLOOKUP(C1502,[2]matriz_atualizada!A:AK,9,0)</f>
        <v>#N/A</v>
      </c>
    </row>
    <row r="1503" spans="1:25" x14ac:dyDescent="0.25">
      <c r="A1503">
        <f>VLOOKUP(C1503,[1]CBRO2015!A:AK,4,0)</f>
        <v>688</v>
      </c>
      <c r="B1503">
        <v>1</v>
      </c>
      <c r="C1503" s="3" t="s">
        <v>112</v>
      </c>
      <c r="D1503">
        <v>1</v>
      </c>
      <c r="J1503" s="1"/>
      <c r="R1503" t="s">
        <v>511</v>
      </c>
      <c r="S1503" t="e">
        <f>VLOOKUP(C1503,[1]CBRO2015!B:AK,2,0)</f>
        <v>#N/A</v>
      </c>
      <c r="T1503" t="e">
        <f>VLOOKUP(C1503,[1]CBRO2015!B:AK,25,0)</f>
        <v>#N/A</v>
      </c>
      <c r="U1503" t="e">
        <f>VLOOKUP(C1503,[1]CBRO2015!B:AK,32,0)</f>
        <v>#N/A</v>
      </c>
      <c r="V1503" t="e">
        <f>VLOOKUP(C1503,[1]CBRO2015!B:AK,33,0)</f>
        <v>#N/A</v>
      </c>
      <c r="W1503" t="e">
        <f>VLOOKUP(C1503,[1]CBRO2015!B:AK,34,0)</f>
        <v>#N/A</v>
      </c>
      <c r="X1503" t="e">
        <f>VLOOKUP(C1503,[2]matriz_atualizada!A:AK,10,0)</f>
        <v>#N/A</v>
      </c>
      <c r="Y1503" t="e">
        <f>VLOOKUP(C1503,[2]matriz_atualizada!A:AK,9,0)</f>
        <v>#N/A</v>
      </c>
    </row>
    <row r="1504" spans="1:25" x14ac:dyDescent="0.25">
      <c r="A1504">
        <f>VLOOKUP(C1504,[1]CBRO2015!A:AK,4,0)</f>
        <v>330</v>
      </c>
      <c r="B1504">
        <v>1</v>
      </c>
      <c r="C1504" s="3" t="s">
        <v>552</v>
      </c>
      <c r="D1504">
        <v>1</v>
      </c>
      <c r="J1504" s="1"/>
      <c r="R1504" t="s">
        <v>511</v>
      </c>
      <c r="S1504" t="e">
        <f>VLOOKUP(C1504,[1]CBRO2015!B:AK,2,0)</f>
        <v>#N/A</v>
      </c>
      <c r="T1504" t="e">
        <f>VLOOKUP(C1504,[1]CBRO2015!B:AK,25,0)</f>
        <v>#N/A</v>
      </c>
      <c r="U1504" t="e">
        <f>VLOOKUP(C1504,[1]CBRO2015!B:AK,32,0)</f>
        <v>#N/A</v>
      </c>
      <c r="V1504" t="e">
        <f>VLOOKUP(C1504,[1]CBRO2015!B:AK,33,0)</f>
        <v>#N/A</v>
      </c>
      <c r="W1504" t="e">
        <f>VLOOKUP(C1504,[1]CBRO2015!B:AK,34,0)</f>
        <v>#N/A</v>
      </c>
      <c r="X1504" t="e">
        <f>VLOOKUP(C1504,[2]matriz_atualizada!A:AK,10,0)</f>
        <v>#N/A</v>
      </c>
      <c r="Y1504" t="e">
        <f>VLOOKUP(C1504,[2]matriz_atualizada!A:AK,9,0)</f>
        <v>#N/A</v>
      </c>
    </row>
    <row r="1505" spans="1:25" x14ac:dyDescent="0.25">
      <c r="A1505">
        <f>VLOOKUP(C1505,[1]CBRO2015!A:AK,4,0)</f>
        <v>882</v>
      </c>
      <c r="B1505">
        <v>1</v>
      </c>
      <c r="C1505" s="3" t="s">
        <v>113</v>
      </c>
      <c r="D1505">
        <v>1</v>
      </c>
      <c r="J1505" s="1"/>
      <c r="R1505" t="s">
        <v>511</v>
      </c>
      <c r="S1505" t="e">
        <f>VLOOKUP(C1505,[1]CBRO2015!B:AK,2,0)</f>
        <v>#N/A</v>
      </c>
      <c r="T1505" t="e">
        <f>VLOOKUP(C1505,[1]CBRO2015!B:AK,25,0)</f>
        <v>#N/A</v>
      </c>
      <c r="U1505" t="e">
        <f>VLOOKUP(C1505,[1]CBRO2015!B:AK,32,0)</f>
        <v>#N/A</v>
      </c>
      <c r="V1505" t="e">
        <f>VLOOKUP(C1505,[1]CBRO2015!B:AK,33,0)</f>
        <v>#N/A</v>
      </c>
      <c r="W1505" t="e">
        <f>VLOOKUP(C1505,[1]CBRO2015!B:AK,34,0)</f>
        <v>#N/A</v>
      </c>
      <c r="X1505" t="e">
        <f>VLOOKUP(C1505,[2]matriz_atualizada!A:AK,10,0)</f>
        <v>#N/A</v>
      </c>
      <c r="Y1505" t="e">
        <f>VLOOKUP(C1505,[2]matriz_atualizada!A:AK,9,0)</f>
        <v>#N/A</v>
      </c>
    </row>
    <row r="1506" spans="1:25" x14ac:dyDescent="0.25">
      <c r="A1506">
        <f>VLOOKUP(C1506,[1]CBRO2015!A:AK,4,0)</f>
        <v>2548</v>
      </c>
      <c r="B1506">
        <v>1</v>
      </c>
      <c r="C1506" s="3" t="s">
        <v>560</v>
      </c>
      <c r="D1506">
        <v>1</v>
      </c>
      <c r="J1506" s="1"/>
      <c r="R1506" t="s">
        <v>511</v>
      </c>
      <c r="S1506" t="e">
        <f>VLOOKUP(C1506,[1]CBRO2015!B:AK,2,0)</f>
        <v>#N/A</v>
      </c>
      <c r="T1506" t="e">
        <f>VLOOKUP(C1506,[1]CBRO2015!B:AK,25,0)</f>
        <v>#N/A</v>
      </c>
      <c r="U1506" t="e">
        <f>VLOOKUP(C1506,[1]CBRO2015!B:AK,32,0)</f>
        <v>#N/A</v>
      </c>
      <c r="V1506" t="e">
        <f>VLOOKUP(C1506,[1]CBRO2015!B:AK,33,0)</f>
        <v>#N/A</v>
      </c>
      <c r="W1506" t="e">
        <f>VLOOKUP(C1506,[1]CBRO2015!B:AK,34,0)</f>
        <v>#N/A</v>
      </c>
      <c r="X1506" t="e">
        <f>VLOOKUP(C1506,[2]matriz_atualizada!A:AK,10,0)</f>
        <v>#N/A</v>
      </c>
      <c r="Y1506" t="e">
        <f>VLOOKUP(C1506,[2]matriz_atualizada!A:AK,9,0)</f>
        <v>#N/A</v>
      </c>
    </row>
    <row r="1507" spans="1:25" x14ac:dyDescent="0.25">
      <c r="A1507">
        <f>VLOOKUP(C1507,[1]CBRO2015!A:AK,4,0)</f>
        <v>3973</v>
      </c>
      <c r="B1507">
        <v>1</v>
      </c>
      <c r="C1507" s="3" t="s">
        <v>562</v>
      </c>
      <c r="D1507">
        <v>1</v>
      </c>
      <c r="J1507" s="1"/>
      <c r="R1507" t="s">
        <v>511</v>
      </c>
      <c r="S1507" t="e">
        <f>VLOOKUP(C1507,[1]CBRO2015!B:AK,2,0)</f>
        <v>#N/A</v>
      </c>
      <c r="T1507" t="e">
        <f>VLOOKUP(C1507,[1]CBRO2015!B:AK,25,0)</f>
        <v>#N/A</v>
      </c>
      <c r="U1507" t="e">
        <f>VLOOKUP(C1507,[1]CBRO2015!B:AK,32,0)</f>
        <v>#N/A</v>
      </c>
      <c r="V1507" t="e">
        <f>VLOOKUP(C1507,[1]CBRO2015!B:AK,33,0)</f>
        <v>#N/A</v>
      </c>
      <c r="W1507" t="e">
        <f>VLOOKUP(C1507,[1]CBRO2015!B:AK,34,0)</f>
        <v>#N/A</v>
      </c>
      <c r="X1507" t="e">
        <f>VLOOKUP(C1507,[2]matriz_atualizada!A:AK,10,0)</f>
        <v>#N/A</v>
      </c>
      <c r="Y1507" t="e">
        <f>VLOOKUP(C1507,[2]matriz_atualizada!A:AK,9,0)</f>
        <v>#N/A</v>
      </c>
    </row>
    <row r="1508" spans="1:25" x14ac:dyDescent="0.25">
      <c r="A1508">
        <f>VLOOKUP(C1508,[1]CBRO2015!A:AK,4,0)</f>
        <v>3291</v>
      </c>
      <c r="B1508">
        <v>1</v>
      </c>
      <c r="C1508" s="3" t="s">
        <v>561</v>
      </c>
      <c r="D1508">
        <v>1</v>
      </c>
      <c r="J1508" s="1"/>
      <c r="R1508" t="s">
        <v>511</v>
      </c>
      <c r="S1508" t="e">
        <f>VLOOKUP(C1508,[1]CBRO2015!B:AK,2,0)</f>
        <v>#N/A</v>
      </c>
      <c r="T1508" t="e">
        <f>VLOOKUP(C1508,[1]CBRO2015!B:AK,25,0)</f>
        <v>#N/A</v>
      </c>
      <c r="U1508" t="e">
        <f>VLOOKUP(C1508,[1]CBRO2015!B:AK,32,0)</f>
        <v>#N/A</v>
      </c>
      <c r="V1508" t="e">
        <f>VLOOKUP(C1508,[1]CBRO2015!B:AK,33,0)</f>
        <v>#N/A</v>
      </c>
      <c r="W1508" t="e">
        <f>VLOOKUP(C1508,[1]CBRO2015!B:AK,34,0)</f>
        <v>#N/A</v>
      </c>
      <c r="X1508" t="e">
        <f>VLOOKUP(C1508,[2]matriz_atualizada!A:AK,10,0)</f>
        <v>#N/A</v>
      </c>
      <c r="Y1508" t="e">
        <f>VLOOKUP(C1508,[2]matriz_atualizada!A:AK,9,0)</f>
        <v>#N/A</v>
      </c>
    </row>
    <row r="1509" spans="1:25" x14ac:dyDescent="0.25">
      <c r="A1509">
        <f>VLOOKUP(C1509,[1]CBRO2015!A:AK,4,0)</f>
        <v>129</v>
      </c>
      <c r="B1509">
        <v>1</v>
      </c>
      <c r="C1509" s="3" t="s">
        <v>114</v>
      </c>
      <c r="D1509">
        <v>1</v>
      </c>
      <c r="J1509" s="1"/>
      <c r="R1509" t="s">
        <v>511</v>
      </c>
      <c r="S1509" t="e">
        <f>VLOOKUP(C1509,[1]CBRO2015!B:AK,2,0)</f>
        <v>#N/A</v>
      </c>
      <c r="T1509" t="e">
        <f>VLOOKUP(C1509,[1]CBRO2015!B:AK,25,0)</f>
        <v>#N/A</v>
      </c>
      <c r="U1509" t="e">
        <f>VLOOKUP(C1509,[1]CBRO2015!B:AK,32,0)</f>
        <v>#N/A</v>
      </c>
      <c r="V1509" t="e">
        <f>VLOOKUP(C1509,[1]CBRO2015!B:AK,33,0)</f>
        <v>#N/A</v>
      </c>
      <c r="W1509" t="e">
        <f>VLOOKUP(C1509,[1]CBRO2015!B:AK,34,0)</f>
        <v>#N/A</v>
      </c>
      <c r="X1509" t="e">
        <f>VLOOKUP(C1509,[2]matriz_atualizada!A:AK,10,0)</f>
        <v>#N/A</v>
      </c>
      <c r="Y1509" t="e">
        <f>VLOOKUP(C1509,[2]matriz_atualizada!A:AK,9,0)</f>
        <v>#N/A</v>
      </c>
    </row>
    <row r="1510" spans="1:25" x14ac:dyDescent="0.25">
      <c r="A1510">
        <f>VLOOKUP(C1510,[1]CBRO2015!A:AK,4,0)</f>
        <v>960</v>
      </c>
      <c r="B1510">
        <v>1</v>
      </c>
      <c r="C1510" s="3" t="s">
        <v>115</v>
      </c>
      <c r="D1510">
        <v>1</v>
      </c>
      <c r="J1510" s="1"/>
      <c r="R1510" t="s">
        <v>511</v>
      </c>
      <c r="S1510" t="e">
        <f>VLOOKUP(C1510,[1]CBRO2015!B:AK,2,0)</f>
        <v>#N/A</v>
      </c>
      <c r="T1510" t="e">
        <f>VLOOKUP(C1510,[1]CBRO2015!B:AK,25,0)</f>
        <v>#N/A</v>
      </c>
      <c r="U1510" t="e">
        <f>VLOOKUP(C1510,[1]CBRO2015!B:AK,32,0)</f>
        <v>#N/A</v>
      </c>
      <c r="V1510" t="e">
        <f>VLOOKUP(C1510,[1]CBRO2015!B:AK,33,0)</f>
        <v>#N/A</v>
      </c>
      <c r="W1510" t="e">
        <f>VLOOKUP(C1510,[1]CBRO2015!B:AK,34,0)</f>
        <v>#N/A</v>
      </c>
      <c r="X1510" t="e">
        <f>VLOOKUP(C1510,[2]matriz_atualizada!A:AK,10,0)</f>
        <v>#N/A</v>
      </c>
      <c r="Y1510" t="e">
        <f>VLOOKUP(C1510,[2]matriz_atualizada!A:AK,9,0)</f>
        <v>#N/A</v>
      </c>
    </row>
    <row r="1511" spans="1:25" x14ac:dyDescent="0.25">
      <c r="A1511">
        <f>VLOOKUP(C1511,[1]CBRO2015!A:AK,4,0)</f>
        <v>2673</v>
      </c>
      <c r="B1511">
        <v>1</v>
      </c>
      <c r="C1511" s="3" t="s">
        <v>116</v>
      </c>
      <c r="D1511">
        <v>1</v>
      </c>
      <c r="J1511" s="1"/>
      <c r="R1511" t="s">
        <v>511</v>
      </c>
      <c r="S1511" t="e">
        <f>VLOOKUP(C1511,[1]CBRO2015!B:AK,2,0)</f>
        <v>#N/A</v>
      </c>
      <c r="T1511" t="e">
        <f>VLOOKUP(C1511,[1]CBRO2015!B:AK,25,0)</f>
        <v>#N/A</v>
      </c>
      <c r="U1511" t="e">
        <f>VLOOKUP(C1511,[1]CBRO2015!B:AK,32,0)</f>
        <v>#N/A</v>
      </c>
      <c r="V1511" t="e">
        <f>VLOOKUP(C1511,[1]CBRO2015!B:AK,33,0)</f>
        <v>#N/A</v>
      </c>
      <c r="W1511" t="e">
        <f>VLOOKUP(C1511,[1]CBRO2015!B:AK,34,0)</f>
        <v>#N/A</v>
      </c>
      <c r="X1511" t="e">
        <f>VLOOKUP(C1511,[2]matriz_atualizada!A:AK,10,0)</f>
        <v>#N/A</v>
      </c>
      <c r="Y1511" t="e">
        <f>VLOOKUP(C1511,[2]matriz_atualizada!A:AK,9,0)</f>
        <v>#N/A</v>
      </c>
    </row>
    <row r="1512" spans="1:25" x14ac:dyDescent="0.25">
      <c r="A1512">
        <f>VLOOKUP(C1512,[1]CBRO2015!A:AK,4,0)</f>
        <v>4091</v>
      </c>
      <c r="B1512">
        <v>1</v>
      </c>
      <c r="C1512" s="3" t="s">
        <v>563</v>
      </c>
      <c r="D1512">
        <v>1</v>
      </c>
      <c r="J1512" s="1"/>
      <c r="R1512" t="s">
        <v>511</v>
      </c>
      <c r="S1512" t="e">
        <f>VLOOKUP(C1512,[1]CBRO2015!B:AK,2,0)</f>
        <v>#N/A</v>
      </c>
      <c r="T1512" t="e">
        <f>VLOOKUP(C1512,[1]CBRO2015!B:AK,25,0)</f>
        <v>#N/A</v>
      </c>
      <c r="U1512" t="e">
        <f>VLOOKUP(C1512,[1]CBRO2015!B:AK,32,0)</f>
        <v>#N/A</v>
      </c>
      <c r="V1512" t="e">
        <f>VLOOKUP(C1512,[1]CBRO2015!B:AK,33,0)</f>
        <v>#N/A</v>
      </c>
      <c r="W1512" t="e">
        <f>VLOOKUP(C1512,[1]CBRO2015!B:AK,34,0)</f>
        <v>#N/A</v>
      </c>
      <c r="X1512" t="e">
        <f>VLOOKUP(C1512,[2]matriz_atualizada!A:AK,10,0)</f>
        <v>#N/A</v>
      </c>
      <c r="Y1512" t="e">
        <f>VLOOKUP(C1512,[2]matriz_atualizada!A:AK,9,0)</f>
        <v>#N/A</v>
      </c>
    </row>
    <row r="1513" spans="1:25" x14ac:dyDescent="0.25">
      <c r="A1513">
        <f>VLOOKUP(C1513,[1]CBRO2015!A:AK,4,0)</f>
        <v>4880</v>
      </c>
      <c r="B1513">
        <v>1</v>
      </c>
      <c r="C1513" s="3" t="s">
        <v>565</v>
      </c>
      <c r="D1513">
        <v>1</v>
      </c>
      <c r="J1513" s="1"/>
      <c r="R1513" t="s">
        <v>511</v>
      </c>
      <c r="S1513" t="e">
        <f>VLOOKUP(C1513,[1]CBRO2015!B:AK,2,0)</f>
        <v>#N/A</v>
      </c>
      <c r="T1513" t="e">
        <f>VLOOKUP(C1513,[1]CBRO2015!B:AK,25,0)</f>
        <v>#N/A</v>
      </c>
      <c r="U1513" t="e">
        <f>VLOOKUP(C1513,[1]CBRO2015!B:AK,32,0)</f>
        <v>#N/A</v>
      </c>
      <c r="V1513" t="e">
        <f>VLOOKUP(C1513,[1]CBRO2015!B:AK,33,0)</f>
        <v>#N/A</v>
      </c>
      <c r="W1513" t="e">
        <f>VLOOKUP(C1513,[1]CBRO2015!B:AK,34,0)</f>
        <v>#N/A</v>
      </c>
      <c r="X1513" t="e">
        <f>VLOOKUP(C1513,[2]matriz_atualizada!A:AK,10,0)</f>
        <v>#N/A</v>
      </c>
      <c r="Y1513" t="e">
        <f>VLOOKUP(C1513,[2]matriz_atualizada!A:AK,9,0)</f>
        <v>#N/A</v>
      </c>
    </row>
    <row r="1514" spans="1:25" x14ac:dyDescent="0.25">
      <c r="A1514">
        <f>VLOOKUP(C1514,[1]CBRO2015!A:AK,4,0)</f>
        <v>1824</v>
      </c>
      <c r="B1514">
        <v>1</v>
      </c>
      <c r="C1514" s="3" t="s">
        <v>117</v>
      </c>
      <c r="D1514">
        <v>1</v>
      </c>
      <c r="J1514" s="1"/>
      <c r="R1514" t="s">
        <v>511</v>
      </c>
      <c r="S1514" t="e">
        <f>VLOOKUP(C1514,[1]CBRO2015!B:AK,2,0)</f>
        <v>#N/A</v>
      </c>
      <c r="T1514" t="e">
        <f>VLOOKUP(C1514,[1]CBRO2015!B:AK,25,0)</f>
        <v>#N/A</v>
      </c>
      <c r="U1514" t="e">
        <f>VLOOKUP(C1514,[1]CBRO2015!B:AK,32,0)</f>
        <v>#N/A</v>
      </c>
      <c r="V1514" t="e">
        <f>VLOOKUP(C1514,[1]CBRO2015!B:AK,33,0)</f>
        <v>#N/A</v>
      </c>
      <c r="W1514" t="e">
        <f>VLOOKUP(C1514,[1]CBRO2015!B:AK,34,0)</f>
        <v>#N/A</v>
      </c>
      <c r="X1514" t="e">
        <f>VLOOKUP(C1514,[2]matriz_atualizada!A:AK,10,0)</f>
        <v>#N/A</v>
      </c>
      <c r="Y1514" t="e">
        <f>VLOOKUP(C1514,[2]matriz_atualizada!A:AK,9,0)</f>
        <v>#N/A</v>
      </c>
    </row>
    <row r="1515" spans="1:25" x14ac:dyDescent="0.25">
      <c r="A1515">
        <f>VLOOKUP(C1515,[1]CBRO2015!A:AK,4,0)</f>
        <v>4830</v>
      </c>
      <c r="B1515">
        <v>1</v>
      </c>
      <c r="C1515" s="3" t="s">
        <v>568</v>
      </c>
      <c r="D1515">
        <v>1</v>
      </c>
      <c r="J1515" s="1"/>
      <c r="R1515" t="s">
        <v>511</v>
      </c>
      <c r="S1515" t="e">
        <f>VLOOKUP(C1515,[1]CBRO2015!B:AK,2,0)</f>
        <v>#N/A</v>
      </c>
      <c r="T1515" t="e">
        <f>VLOOKUP(C1515,[1]CBRO2015!B:AK,25,0)</f>
        <v>#N/A</v>
      </c>
      <c r="U1515" t="e">
        <f>VLOOKUP(C1515,[1]CBRO2015!B:AK,32,0)</f>
        <v>#N/A</v>
      </c>
      <c r="V1515" t="e">
        <f>VLOOKUP(C1515,[1]CBRO2015!B:AK,33,0)</f>
        <v>#N/A</v>
      </c>
      <c r="W1515" t="e">
        <f>VLOOKUP(C1515,[1]CBRO2015!B:AK,34,0)</f>
        <v>#N/A</v>
      </c>
      <c r="X1515" t="e">
        <f>VLOOKUP(C1515,[2]matriz_atualizada!A:AK,10,0)</f>
        <v>#N/A</v>
      </c>
      <c r="Y1515" t="e">
        <f>VLOOKUP(C1515,[2]matriz_atualizada!A:AK,9,0)</f>
        <v>#N/A</v>
      </c>
    </row>
    <row r="1516" spans="1:25" x14ac:dyDescent="0.25">
      <c r="A1516">
        <f>VLOOKUP(C1516,[1]CBRO2015!A:AK,4,0)</f>
        <v>2864</v>
      </c>
      <c r="B1516">
        <v>1</v>
      </c>
      <c r="C1516" s="3" t="s">
        <v>118</v>
      </c>
      <c r="D1516">
        <v>1</v>
      </c>
      <c r="J1516" s="1"/>
      <c r="R1516" t="s">
        <v>511</v>
      </c>
      <c r="S1516" t="e">
        <f>VLOOKUP(C1516,[1]CBRO2015!B:AK,2,0)</f>
        <v>#N/A</v>
      </c>
      <c r="T1516" t="e">
        <f>VLOOKUP(C1516,[1]CBRO2015!B:AK,25,0)</f>
        <v>#N/A</v>
      </c>
      <c r="U1516" t="e">
        <f>VLOOKUP(C1516,[1]CBRO2015!B:AK,32,0)</f>
        <v>#N/A</v>
      </c>
      <c r="V1516" t="e">
        <f>VLOOKUP(C1516,[1]CBRO2015!B:AK,33,0)</f>
        <v>#N/A</v>
      </c>
      <c r="W1516" t="e">
        <f>VLOOKUP(C1516,[1]CBRO2015!B:AK,34,0)</f>
        <v>#N/A</v>
      </c>
      <c r="X1516" t="e">
        <f>VLOOKUP(C1516,[2]matriz_atualizada!A:AK,10,0)</f>
        <v>#N/A</v>
      </c>
      <c r="Y1516" t="e">
        <f>VLOOKUP(C1516,[2]matriz_atualizada!A:AK,9,0)</f>
        <v>#N/A</v>
      </c>
    </row>
    <row r="1517" spans="1:25" x14ac:dyDescent="0.25">
      <c r="A1517">
        <f>VLOOKUP(C1517,[1]CBRO2015!A:AK,4,0)</f>
        <v>1500</v>
      </c>
      <c r="B1517">
        <v>1</v>
      </c>
      <c r="C1517" s="3" t="s">
        <v>572</v>
      </c>
      <c r="D1517">
        <v>1</v>
      </c>
      <c r="J1517" s="1"/>
      <c r="R1517" t="s">
        <v>511</v>
      </c>
      <c r="S1517" t="e">
        <f>VLOOKUP(C1517,[1]CBRO2015!B:AK,2,0)</f>
        <v>#N/A</v>
      </c>
      <c r="T1517" t="e">
        <f>VLOOKUP(C1517,[1]CBRO2015!B:AK,25,0)</f>
        <v>#N/A</v>
      </c>
      <c r="U1517" t="e">
        <f>VLOOKUP(C1517,[1]CBRO2015!B:AK,32,0)</f>
        <v>#N/A</v>
      </c>
      <c r="V1517" t="e">
        <f>VLOOKUP(C1517,[1]CBRO2015!B:AK,33,0)</f>
        <v>#N/A</v>
      </c>
      <c r="W1517" t="e">
        <f>VLOOKUP(C1517,[1]CBRO2015!B:AK,34,0)</f>
        <v>#N/A</v>
      </c>
      <c r="X1517" t="e">
        <f>VLOOKUP(C1517,[2]matriz_atualizada!A:AK,10,0)</f>
        <v>#N/A</v>
      </c>
      <c r="Y1517" t="e">
        <f>VLOOKUP(C1517,[2]matriz_atualizada!A:AK,9,0)</f>
        <v>#N/A</v>
      </c>
    </row>
    <row r="1518" spans="1:25" x14ac:dyDescent="0.25">
      <c r="A1518">
        <f>VLOOKUP(C1518,[1]CBRO2015!A:AK,4,0)</f>
        <v>2570</v>
      </c>
      <c r="B1518">
        <v>1</v>
      </c>
      <c r="C1518" s="3" t="s">
        <v>577</v>
      </c>
      <c r="D1518">
        <v>1</v>
      </c>
      <c r="J1518" s="1"/>
      <c r="R1518" t="s">
        <v>511</v>
      </c>
      <c r="S1518" t="e">
        <f>VLOOKUP(C1518,[1]CBRO2015!B:AK,2,0)</f>
        <v>#N/A</v>
      </c>
      <c r="T1518" t="e">
        <f>VLOOKUP(C1518,[1]CBRO2015!B:AK,25,0)</f>
        <v>#N/A</v>
      </c>
      <c r="U1518" t="e">
        <f>VLOOKUP(C1518,[1]CBRO2015!B:AK,32,0)</f>
        <v>#N/A</v>
      </c>
      <c r="V1518" t="e">
        <f>VLOOKUP(C1518,[1]CBRO2015!B:AK,33,0)</f>
        <v>#N/A</v>
      </c>
      <c r="W1518" t="e">
        <f>VLOOKUP(C1518,[1]CBRO2015!B:AK,34,0)</f>
        <v>#N/A</v>
      </c>
      <c r="X1518" t="e">
        <f>VLOOKUP(C1518,[2]matriz_atualizada!A:AK,10,0)</f>
        <v>#N/A</v>
      </c>
      <c r="Y1518" t="e">
        <f>VLOOKUP(C1518,[2]matriz_atualizada!A:AK,9,0)</f>
        <v>#N/A</v>
      </c>
    </row>
    <row r="1519" spans="1:25" x14ac:dyDescent="0.25">
      <c r="A1519">
        <f>VLOOKUP(C1519,[1]CBRO2015!A:AK,4,0)</f>
        <v>3989</v>
      </c>
      <c r="B1519">
        <v>1</v>
      </c>
      <c r="C1519" s="3" t="s">
        <v>119</v>
      </c>
      <c r="D1519">
        <v>1</v>
      </c>
      <c r="J1519" s="1"/>
      <c r="R1519" t="s">
        <v>511</v>
      </c>
      <c r="S1519" t="e">
        <f>VLOOKUP(C1519,[1]CBRO2015!B:AK,2,0)</f>
        <v>#N/A</v>
      </c>
      <c r="T1519" t="e">
        <f>VLOOKUP(C1519,[1]CBRO2015!B:AK,25,0)</f>
        <v>#N/A</v>
      </c>
      <c r="U1519" t="e">
        <f>VLOOKUP(C1519,[1]CBRO2015!B:AK,32,0)</f>
        <v>#N/A</v>
      </c>
      <c r="V1519" t="e">
        <f>VLOOKUP(C1519,[1]CBRO2015!B:AK,33,0)</f>
        <v>#N/A</v>
      </c>
      <c r="W1519" t="e">
        <f>VLOOKUP(C1519,[1]CBRO2015!B:AK,34,0)</f>
        <v>#N/A</v>
      </c>
      <c r="X1519" t="e">
        <f>VLOOKUP(C1519,[2]matriz_atualizada!A:AK,10,0)</f>
        <v>#N/A</v>
      </c>
      <c r="Y1519" t="e">
        <f>VLOOKUP(C1519,[2]matriz_atualizada!A:AK,9,0)</f>
        <v>#N/A</v>
      </c>
    </row>
    <row r="1520" spans="1:25" x14ac:dyDescent="0.25">
      <c r="A1520">
        <f>VLOOKUP(C1520,[1]CBRO2015!A:AK,4,0)</f>
        <v>4278</v>
      </c>
      <c r="B1520">
        <v>1</v>
      </c>
      <c r="C1520" s="3" t="s">
        <v>120</v>
      </c>
      <c r="D1520">
        <v>1</v>
      </c>
      <c r="J1520" s="1"/>
      <c r="R1520" t="s">
        <v>511</v>
      </c>
      <c r="S1520" t="e">
        <f>VLOOKUP(C1520,[1]CBRO2015!B:AK,2,0)</f>
        <v>#N/A</v>
      </c>
      <c r="T1520" t="e">
        <f>VLOOKUP(C1520,[1]CBRO2015!B:AK,25,0)</f>
        <v>#N/A</v>
      </c>
      <c r="U1520" t="e">
        <f>VLOOKUP(C1520,[1]CBRO2015!B:AK,32,0)</f>
        <v>#N/A</v>
      </c>
      <c r="V1520" t="e">
        <f>VLOOKUP(C1520,[1]CBRO2015!B:AK,33,0)</f>
        <v>#N/A</v>
      </c>
      <c r="W1520" t="e">
        <f>VLOOKUP(C1520,[1]CBRO2015!B:AK,34,0)</f>
        <v>#N/A</v>
      </c>
      <c r="X1520" t="e">
        <f>VLOOKUP(C1520,[2]matriz_atualizada!A:AK,10,0)</f>
        <v>#N/A</v>
      </c>
      <c r="Y1520" t="e">
        <f>VLOOKUP(C1520,[2]matriz_atualizada!A:AK,9,0)</f>
        <v>#N/A</v>
      </c>
    </row>
    <row r="1521" spans="1:25" x14ac:dyDescent="0.25">
      <c r="A1521">
        <f>VLOOKUP(C1521,[1]CBRO2015!A:AK,4,0)</f>
        <v>787</v>
      </c>
      <c r="B1521">
        <v>1</v>
      </c>
      <c r="C1521" s="3" t="s">
        <v>549</v>
      </c>
      <c r="D1521">
        <v>1</v>
      </c>
      <c r="J1521" s="1"/>
      <c r="R1521" t="s">
        <v>511</v>
      </c>
      <c r="S1521" t="e">
        <f>VLOOKUP(C1521,[1]CBRO2015!B:AK,2,0)</f>
        <v>#N/A</v>
      </c>
      <c r="T1521" t="e">
        <f>VLOOKUP(C1521,[1]CBRO2015!B:AK,25,0)</f>
        <v>#N/A</v>
      </c>
      <c r="U1521" t="e">
        <f>VLOOKUP(C1521,[1]CBRO2015!B:AK,32,0)</f>
        <v>#N/A</v>
      </c>
      <c r="V1521" t="e">
        <f>VLOOKUP(C1521,[1]CBRO2015!B:AK,33,0)</f>
        <v>#N/A</v>
      </c>
      <c r="W1521" t="e">
        <f>VLOOKUP(C1521,[1]CBRO2015!B:AK,34,0)</f>
        <v>#N/A</v>
      </c>
      <c r="X1521" t="e">
        <f>VLOOKUP(C1521,[2]matriz_atualizada!A:AK,10,0)</f>
        <v>#N/A</v>
      </c>
      <c r="Y1521" t="e">
        <f>VLOOKUP(C1521,[2]matriz_atualizada!A:AK,9,0)</f>
        <v>#N/A</v>
      </c>
    </row>
    <row r="1522" spans="1:25" x14ac:dyDescent="0.25">
      <c r="A1522">
        <f>VLOOKUP(C1522,[1]CBRO2015!A:AK,4,0)</f>
        <v>4174</v>
      </c>
      <c r="B1522">
        <v>1</v>
      </c>
      <c r="C1522" s="3" t="s">
        <v>564</v>
      </c>
      <c r="D1522">
        <v>1</v>
      </c>
      <c r="J1522" s="1"/>
      <c r="R1522" t="s">
        <v>511</v>
      </c>
      <c r="S1522" t="e">
        <f>VLOOKUP(C1522,[1]CBRO2015!B:AK,2,0)</f>
        <v>#N/A</v>
      </c>
      <c r="T1522" t="e">
        <f>VLOOKUP(C1522,[1]CBRO2015!B:AK,25,0)</f>
        <v>#N/A</v>
      </c>
      <c r="U1522" t="e">
        <f>VLOOKUP(C1522,[1]CBRO2015!B:AK,32,0)</f>
        <v>#N/A</v>
      </c>
      <c r="V1522" t="e">
        <f>VLOOKUP(C1522,[1]CBRO2015!B:AK,33,0)</f>
        <v>#N/A</v>
      </c>
      <c r="W1522" t="e">
        <f>VLOOKUP(C1522,[1]CBRO2015!B:AK,34,0)</f>
        <v>#N/A</v>
      </c>
      <c r="X1522" t="e">
        <f>VLOOKUP(C1522,[2]matriz_atualizada!A:AK,10,0)</f>
        <v>#N/A</v>
      </c>
      <c r="Y1522" t="e">
        <f>VLOOKUP(C1522,[2]matriz_atualizada!A:AK,9,0)</f>
        <v>#N/A</v>
      </c>
    </row>
    <row r="1523" spans="1:25" x14ac:dyDescent="0.25">
      <c r="A1523">
        <f>VLOOKUP(C1523,[1]CBRO2015!A:AK,4,0)</f>
        <v>1480</v>
      </c>
      <c r="B1523">
        <v>1</v>
      </c>
      <c r="C1523" s="3" t="s">
        <v>571</v>
      </c>
      <c r="D1523">
        <v>1</v>
      </c>
      <c r="J1523" s="1"/>
      <c r="R1523" t="s">
        <v>511</v>
      </c>
      <c r="S1523" t="e">
        <f>VLOOKUP(C1523,[1]CBRO2015!B:AK,2,0)</f>
        <v>#N/A</v>
      </c>
      <c r="T1523" t="e">
        <f>VLOOKUP(C1523,[1]CBRO2015!B:AK,25,0)</f>
        <v>#N/A</v>
      </c>
      <c r="U1523" t="e">
        <f>VLOOKUP(C1523,[1]CBRO2015!B:AK,32,0)</f>
        <v>#N/A</v>
      </c>
      <c r="V1523" t="e">
        <f>VLOOKUP(C1523,[1]CBRO2015!B:AK,33,0)</f>
        <v>#N/A</v>
      </c>
      <c r="W1523" t="e">
        <f>VLOOKUP(C1523,[1]CBRO2015!B:AK,34,0)</f>
        <v>#N/A</v>
      </c>
      <c r="X1523" t="e">
        <f>VLOOKUP(C1523,[2]matriz_atualizada!A:AK,10,0)</f>
        <v>#N/A</v>
      </c>
      <c r="Y1523" t="e">
        <f>VLOOKUP(C1523,[2]matriz_atualizada!A:AK,9,0)</f>
        <v>#N/A</v>
      </c>
    </row>
    <row r="1524" spans="1:25" x14ac:dyDescent="0.25">
      <c r="A1524">
        <f>VLOOKUP(C1524,[1]CBRO2015!A:AK,4,0)</f>
        <v>4185</v>
      </c>
      <c r="B1524">
        <v>1</v>
      </c>
      <c r="C1524" s="3" t="s">
        <v>567</v>
      </c>
      <c r="D1524">
        <v>1</v>
      </c>
      <c r="J1524" s="1"/>
      <c r="R1524" t="s">
        <v>511</v>
      </c>
      <c r="S1524" t="e">
        <f>VLOOKUP(C1524,[1]CBRO2015!B:AK,2,0)</f>
        <v>#N/A</v>
      </c>
      <c r="T1524" t="e">
        <f>VLOOKUP(C1524,[1]CBRO2015!B:AK,25,0)</f>
        <v>#N/A</v>
      </c>
      <c r="U1524" t="e">
        <f>VLOOKUP(C1524,[1]CBRO2015!B:AK,32,0)</f>
        <v>#N/A</v>
      </c>
      <c r="V1524" t="e">
        <f>VLOOKUP(C1524,[1]CBRO2015!B:AK,33,0)</f>
        <v>#N/A</v>
      </c>
      <c r="W1524" t="e">
        <f>VLOOKUP(C1524,[1]CBRO2015!B:AK,34,0)</f>
        <v>#N/A</v>
      </c>
      <c r="X1524" t="e">
        <f>VLOOKUP(C1524,[2]matriz_atualizada!A:AK,10,0)</f>
        <v>#N/A</v>
      </c>
      <c r="Y1524" t="e">
        <f>VLOOKUP(C1524,[2]matriz_atualizada!A:AK,9,0)</f>
        <v>#N/A</v>
      </c>
    </row>
    <row r="1525" spans="1:25" x14ac:dyDescent="0.25">
      <c r="A1525">
        <f>VLOOKUP(C1525,[1]CBRO2015!A:AK,4,0)</f>
        <v>1080</v>
      </c>
      <c r="B1525">
        <v>1</v>
      </c>
      <c r="C1525" s="3" t="s">
        <v>543</v>
      </c>
      <c r="D1525">
        <v>1</v>
      </c>
      <c r="J1525" s="1"/>
      <c r="R1525" t="s">
        <v>511</v>
      </c>
      <c r="S1525" t="e">
        <f>VLOOKUP(C1525,[1]CBRO2015!B:AK,2,0)</f>
        <v>#N/A</v>
      </c>
      <c r="T1525" t="e">
        <f>VLOOKUP(C1525,[1]CBRO2015!B:AK,25,0)</f>
        <v>#N/A</v>
      </c>
      <c r="U1525" t="e">
        <f>VLOOKUP(C1525,[1]CBRO2015!B:AK,32,0)</f>
        <v>#N/A</v>
      </c>
      <c r="V1525" t="e">
        <f>VLOOKUP(C1525,[1]CBRO2015!B:AK,33,0)</f>
        <v>#N/A</v>
      </c>
      <c r="W1525" t="e">
        <f>VLOOKUP(C1525,[1]CBRO2015!B:AK,34,0)</f>
        <v>#N/A</v>
      </c>
      <c r="X1525" t="e">
        <f>VLOOKUP(C1525,[2]matriz_atualizada!A:AK,10,0)</f>
        <v>#N/A</v>
      </c>
      <c r="Y1525" t="e">
        <f>VLOOKUP(C1525,[2]matriz_atualizada!A:AK,9,0)</f>
        <v>#N/A</v>
      </c>
    </row>
    <row r="1526" spans="1:25" x14ac:dyDescent="0.25">
      <c r="A1526">
        <f>VLOOKUP(C1526,[1]CBRO2015!A:AK,4,0)</f>
        <v>188</v>
      </c>
      <c r="B1526">
        <v>1</v>
      </c>
      <c r="C1526" s="3" t="s">
        <v>579</v>
      </c>
      <c r="D1526">
        <v>1</v>
      </c>
      <c r="J1526" s="1"/>
      <c r="R1526" t="s">
        <v>511</v>
      </c>
      <c r="S1526" t="e">
        <f>VLOOKUP(C1526,[1]CBRO2015!B:AK,2,0)</f>
        <v>#N/A</v>
      </c>
      <c r="T1526" t="e">
        <f>VLOOKUP(C1526,[1]CBRO2015!B:AK,25,0)</f>
        <v>#N/A</v>
      </c>
      <c r="U1526" t="e">
        <f>VLOOKUP(C1526,[1]CBRO2015!B:AK,32,0)</f>
        <v>#N/A</v>
      </c>
      <c r="V1526" t="e">
        <f>VLOOKUP(C1526,[1]CBRO2015!B:AK,33,0)</f>
        <v>#N/A</v>
      </c>
      <c r="W1526" t="e">
        <f>VLOOKUP(C1526,[1]CBRO2015!B:AK,34,0)</f>
        <v>#N/A</v>
      </c>
      <c r="X1526" t="e">
        <f>VLOOKUP(C1526,[2]matriz_atualizada!A:AK,10,0)</f>
        <v>#N/A</v>
      </c>
      <c r="Y1526" t="e">
        <f>VLOOKUP(C1526,[2]matriz_atualizada!A:AK,9,0)</f>
        <v>#N/A</v>
      </c>
    </row>
    <row r="1527" spans="1:25" x14ac:dyDescent="0.25">
      <c r="A1527">
        <f>VLOOKUP(C1527,[1]CBRO2015!A:AK,4,0)</f>
        <v>472</v>
      </c>
      <c r="B1527">
        <v>1</v>
      </c>
      <c r="C1527" s="3" t="s">
        <v>121</v>
      </c>
      <c r="D1527">
        <v>1</v>
      </c>
      <c r="J1527" s="1"/>
      <c r="R1527" t="s">
        <v>511</v>
      </c>
      <c r="S1527" t="e">
        <f>VLOOKUP(C1527,[1]CBRO2015!B:AK,2,0)</f>
        <v>#N/A</v>
      </c>
      <c r="T1527" t="e">
        <f>VLOOKUP(C1527,[1]CBRO2015!B:AK,25,0)</f>
        <v>#N/A</v>
      </c>
      <c r="U1527" t="e">
        <f>VLOOKUP(C1527,[1]CBRO2015!B:AK,32,0)</f>
        <v>#N/A</v>
      </c>
      <c r="V1527" t="e">
        <f>VLOOKUP(C1527,[1]CBRO2015!B:AK,33,0)</f>
        <v>#N/A</v>
      </c>
      <c r="W1527" t="e">
        <f>VLOOKUP(C1527,[1]CBRO2015!B:AK,34,0)</f>
        <v>#N/A</v>
      </c>
      <c r="X1527" t="e">
        <f>VLOOKUP(C1527,[2]matriz_atualizada!A:AK,10,0)</f>
        <v>#N/A</v>
      </c>
      <c r="Y1527" t="e">
        <f>VLOOKUP(C1527,[2]matriz_atualizada!A:AK,9,0)</f>
        <v>#N/A</v>
      </c>
    </row>
    <row r="1528" spans="1:25" x14ac:dyDescent="0.25">
      <c r="A1528">
        <f>VLOOKUP(C1528,[1]CBRO2015!A:AK,4,0)</f>
        <v>4231</v>
      </c>
      <c r="B1528">
        <v>1</v>
      </c>
      <c r="C1528" s="3" t="s">
        <v>122</v>
      </c>
      <c r="D1528">
        <v>1</v>
      </c>
      <c r="J1528" s="1"/>
      <c r="R1528" t="s">
        <v>511</v>
      </c>
      <c r="S1528" t="e">
        <f>VLOOKUP(C1528,[1]CBRO2015!B:AK,2,0)</f>
        <v>#N/A</v>
      </c>
      <c r="T1528" t="e">
        <f>VLOOKUP(C1528,[1]CBRO2015!B:AK,25,0)</f>
        <v>#N/A</v>
      </c>
      <c r="U1528" t="e">
        <f>VLOOKUP(C1528,[1]CBRO2015!B:AK,32,0)</f>
        <v>#N/A</v>
      </c>
      <c r="V1528" t="e">
        <f>VLOOKUP(C1528,[1]CBRO2015!B:AK,33,0)</f>
        <v>#N/A</v>
      </c>
      <c r="W1528" t="e">
        <f>VLOOKUP(C1528,[1]CBRO2015!B:AK,34,0)</f>
        <v>#N/A</v>
      </c>
      <c r="X1528" t="e">
        <f>VLOOKUP(C1528,[2]matriz_atualizada!A:AK,10,0)</f>
        <v>#N/A</v>
      </c>
      <c r="Y1528" t="e">
        <f>VLOOKUP(C1528,[2]matriz_atualizada!A:AK,9,0)</f>
        <v>#N/A</v>
      </c>
    </row>
    <row r="1529" spans="1:25" x14ac:dyDescent="0.25">
      <c r="A1529">
        <f>VLOOKUP(C1529,[1]CBRO2015!A:AK,4,0)</f>
        <v>4196</v>
      </c>
      <c r="B1529">
        <v>1</v>
      </c>
      <c r="C1529" s="3" t="s">
        <v>569</v>
      </c>
      <c r="D1529">
        <v>1</v>
      </c>
      <c r="J1529" s="1"/>
      <c r="R1529" t="s">
        <v>511</v>
      </c>
      <c r="S1529" t="e">
        <f>VLOOKUP(C1529,[1]CBRO2015!B:AK,2,0)</f>
        <v>#N/A</v>
      </c>
      <c r="T1529" t="e">
        <f>VLOOKUP(C1529,[1]CBRO2015!B:AK,25,0)</f>
        <v>#N/A</v>
      </c>
      <c r="U1529" t="e">
        <f>VLOOKUP(C1529,[1]CBRO2015!B:AK,32,0)</f>
        <v>#N/A</v>
      </c>
      <c r="V1529" t="e">
        <f>VLOOKUP(C1529,[1]CBRO2015!B:AK,33,0)</f>
        <v>#N/A</v>
      </c>
      <c r="W1529" t="e">
        <f>VLOOKUP(C1529,[1]CBRO2015!B:AK,34,0)</f>
        <v>#N/A</v>
      </c>
      <c r="X1529" t="e">
        <f>VLOOKUP(C1529,[2]matriz_atualizada!A:AK,10,0)</f>
        <v>#N/A</v>
      </c>
      <c r="Y1529" t="e">
        <f>VLOOKUP(C1529,[2]matriz_atualizada!A:AK,9,0)</f>
        <v>#N/A</v>
      </c>
    </row>
    <row r="1530" spans="1:25" x14ac:dyDescent="0.25">
      <c r="A1530">
        <f>VLOOKUP(C1530,[1]CBRO2015!A:AK,4,0)</f>
        <v>4884</v>
      </c>
      <c r="B1530">
        <v>1</v>
      </c>
      <c r="C1530" s="3" t="s">
        <v>566</v>
      </c>
      <c r="D1530">
        <v>1</v>
      </c>
      <c r="J1530" s="1"/>
      <c r="R1530" t="s">
        <v>511</v>
      </c>
      <c r="S1530" t="e">
        <f>VLOOKUP(C1530,[1]CBRO2015!B:AK,2,0)</f>
        <v>#N/A</v>
      </c>
      <c r="T1530" t="e">
        <f>VLOOKUP(C1530,[1]CBRO2015!B:AK,25,0)</f>
        <v>#N/A</v>
      </c>
      <c r="U1530" t="e">
        <f>VLOOKUP(C1530,[1]CBRO2015!B:AK,32,0)</f>
        <v>#N/A</v>
      </c>
      <c r="V1530" t="e">
        <f>VLOOKUP(C1530,[1]CBRO2015!B:AK,33,0)</f>
        <v>#N/A</v>
      </c>
      <c r="W1530" t="e">
        <f>VLOOKUP(C1530,[1]CBRO2015!B:AK,34,0)</f>
        <v>#N/A</v>
      </c>
      <c r="X1530" t="e">
        <f>VLOOKUP(C1530,[2]matriz_atualizada!A:AK,10,0)</f>
        <v>#N/A</v>
      </c>
      <c r="Y1530" t="e">
        <f>VLOOKUP(C1530,[2]matriz_atualizada!A:AK,9,0)</f>
        <v>#N/A</v>
      </c>
    </row>
    <row r="1531" spans="1:25" x14ac:dyDescent="0.25">
      <c r="A1531">
        <f>VLOOKUP(C1531,[1]CBRO2015!A:AK,4,0)</f>
        <v>356</v>
      </c>
      <c r="B1531">
        <v>1</v>
      </c>
      <c r="C1531" s="3" t="s">
        <v>554</v>
      </c>
      <c r="D1531">
        <v>1</v>
      </c>
      <c r="J1531" s="1"/>
      <c r="R1531" t="s">
        <v>511</v>
      </c>
      <c r="S1531" t="e">
        <f>VLOOKUP(C1531,[1]CBRO2015!B:AK,2,0)</f>
        <v>#N/A</v>
      </c>
      <c r="T1531" t="e">
        <f>VLOOKUP(C1531,[1]CBRO2015!B:AK,25,0)</f>
        <v>#N/A</v>
      </c>
      <c r="U1531" t="e">
        <f>VLOOKUP(C1531,[1]CBRO2015!B:AK,32,0)</f>
        <v>#N/A</v>
      </c>
      <c r="V1531" t="e">
        <f>VLOOKUP(C1531,[1]CBRO2015!B:AK,33,0)</f>
        <v>#N/A</v>
      </c>
      <c r="W1531" t="e">
        <f>VLOOKUP(C1531,[1]CBRO2015!B:AK,34,0)</f>
        <v>#N/A</v>
      </c>
      <c r="X1531" t="e">
        <f>VLOOKUP(C1531,[2]matriz_atualizada!A:AK,10,0)</f>
        <v>#N/A</v>
      </c>
      <c r="Y1531" t="e">
        <f>VLOOKUP(C1531,[2]matriz_atualizada!A:AK,9,0)</f>
        <v>#N/A</v>
      </c>
    </row>
    <row r="1532" spans="1:25" x14ac:dyDescent="0.25">
      <c r="A1532">
        <f>VLOOKUP(C1532,[1]CBRO2015!A:AK,4,0)</f>
        <v>1678</v>
      </c>
      <c r="B1532">
        <v>1</v>
      </c>
      <c r="C1532" s="3" t="s">
        <v>123</v>
      </c>
      <c r="D1532">
        <v>1</v>
      </c>
      <c r="J1532" s="1"/>
      <c r="R1532" t="s">
        <v>511</v>
      </c>
      <c r="S1532" t="e">
        <f>VLOOKUP(C1532,[1]CBRO2015!B:AK,2,0)</f>
        <v>#N/A</v>
      </c>
      <c r="T1532" t="e">
        <f>VLOOKUP(C1532,[1]CBRO2015!B:AK,25,0)</f>
        <v>#N/A</v>
      </c>
      <c r="U1532" t="e">
        <f>VLOOKUP(C1532,[1]CBRO2015!B:AK,32,0)</f>
        <v>#N/A</v>
      </c>
      <c r="V1532" t="e">
        <f>VLOOKUP(C1532,[1]CBRO2015!B:AK,33,0)</f>
        <v>#N/A</v>
      </c>
      <c r="W1532" t="e">
        <f>VLOOKUP(C1532,[1]CBRO2015!B:AK,34,0)</f>
        <v>#N/A</v>
      </c>
      <c r="X1532" t="e">
        <f>VLOOKUP(C1532,[2]matriz_atualizada!A:AK,10,0)</f>
        <v>#N/A</v>
      </c>
      <c r="Y1532" t="e">
        <f>VLOOKUP(C1532,[2]matriz_atualizada!A:AK,9,0)</f>
        <v>#N/A</v>
      </c>
    </row>
    <row r="1533" spans="1:25" x14ac:dyDescent="0.25">
      <c r="A1533">
        <f>VLOOKUP(C1533,[1]CBRO2015!A:AK,4,0)</f>
        <v>3100</v>
      </c>
      <c r="B1533">
        <v>1</v>
      </c>
      <c r="C1533" s="3" t="s">
        <v>124</v>
      </c>
      <c r="D1533">
        <v>1</v>
      </c>
      <c r="J1533" s="1"/>
      <c r="R1533" t="s">
        <v>511</v>
      </c>
      <c r="S1533" t="e">
        <f>VLOOKUP(C1533,[1]CBRO2015!B:AK,2,0)</f>
        <v>#N/A</v>
      </c>
      <c r="T1533" t="e">
        <f>VLOOKUP(C1533,[1]CBRO2015!B:AK,25,0)</f>
        <v>#N/A</v>
      </c>
      <c r="U1533" t="e">
        <f>VLOOKUP(C1533,[1]CBRO2015!B:AK,32,0)</f>
        <v>#N/A</v>
      </c>
      <c r="V1533" t="e">
        <f>VLOOKUP(C1533,[1]CBRO2015!B:AK,33,0)</f>
        <v>#N/A</v>
      </c>
      <c r="W1533" t="e">
        <f>VLOOKUP(C1533,[1]CBRO2015!B:AK,34,0)</f>
        <v>#N/A</v>
      </c>
      <c r="X1533" t="e">
        <f>VLOOKUP(C1533,[2]matriz_atualizada!A:AK,10,0)</f>
        <v>#N/A</v>
      </c>
      <c r="Y1533" t="e">
        <f>VLOOKUP(C1533,[2]matriz_atualizada!A:AK,9,0)</f>
        <v>#N/A</v>
      </c>
    </row>
    <row r="1534" spans="1:25" x14ac:dyDescent="0.25">
      <c r="A1534">
        <f>VLOOKUP(C1534,[1]CBRO2015!A:AK,4,0)</f>
        <v>3362</v>
      </c>
      <c r="B1534">
        <v>1</v>
      </c>
      <c r="C1534" s="3" t="s">
        <v>575</v>
      </c>
      <c r="D1534">
        <v>1</v>
      </c>
      <c r="J1534" s="1"/>
      <c r="R1534" t="s">
        <v>511</v>
      </c>
      <c r="S1534" t="e">
        <f>VLOOKUP(C1534,[1]CBRO2015!B:AK,2,0)</f>
        <v>#N/A</v>
      </c>
      <c r="T1534" t="e">
        <f>VLOOKUP(C1534,[1]CBRO2015!B:AK,25,0)</f>
        <v>#N/A</v>
      </c>
      <c r="U1534" t="e">
        <f>VLOOKUP(C1534,[1]CBRO2015!B:AK,32,0)</f>
        <v>#N/A</v>
      </c>
      <c r="V1534" t="e">
        <f>VLOOKUP(C1534,[1]CBRO2015!B:AK,33,0)</f>
        <v>#N/A</v>
      </c>
      <c r="W1534" t="e">
        <f>VLOOKUP(C1534,[1]CBRO2015!B:AK,34,0)</f>
        <v>#N/A</v>
      </c>
      <c r="X1534" t="e">
        <f>VLOOKUP(C1534,[2]matriz_atualizada!A:AK,10,0)</f>
        <v>#N/A</v>
      </c>
      <c r="Y1534" t="e">
        <f>VLOOKUP(C1534,[2]matriz_atualizada!A:AK,9,0)</f>
        <v>#N/A</v>
      </c>
    </row>
    <row r="1535" spans="1:25" x14ac:dyDescent="0.25">
      <c r="A1535">
        <f>VLOOKUP(C1535,[1]CBRO2015!A:AK,4,0)</f>
        <v>201</v>
      </c>
      <c r="B1535">
        <v>1</v>
      </c>
      <c r="C1535" s="3" t="s">
        <v>542</v>
      </c>
      <c r="D1535">
        <v>1</v>
      </c>
      <c r="J1535" s="1"/>
      <c r="R1535" t="s">
        <v>511</v>
      </c>
      <c r="S1535" t="e">
        <f>VLOOKUP(C1535,[1]CBRO2015!B:AK,2,0)</f>
        <v>#N/A</v>
      </c>
      <c r="T1535" t="e">
        <f>VLOOKUP(C1535,[1]CBRO2015!B:AK,25,0)</f>
        <v>#N/A</v>
      </c>
      <c r="U1535" t="e">
        <f>VLOOKUP(C1535,[1]CBRO2015!B:AK,32,0)</f>
        <v>#N/A</v>
      </c>
      <c r="V1535" t="e">
        <f>VLOOKUP(C1535,[1]CBRO2015!B:AK,33,0)</f>
        <v>#N/A</v>
      </c>
      <c r="W1535" t="e">
        <f>VLOOKUP(C1535,[1]CBRO2015!B:AK,34,0)</f>
        <v>#N/A</v>
      </c>
      <c r="X1535" t="e">
        <f>VLOOKUP(C1535,[2]matriz_atualizada!A:AK,10,0)</f>
        <v>#N/A</v>
      </c>
      <c r="Y1535" t="e">
        <f>VLOOKUP(C1535,[2]matriz_atualizada!A:AK,9,0)</f>
        <v>#N/A</v>
      </c>
    </row>
    <row r="1536" spans="1:25" x14ac:dyDescent="0.25">
      <c r="A1536">
        <f>VLOOKUP(C1536,[1]CBRO2015!A:AK,4,0)</f>
        <v>4096</v>
      </c>
      <c r="B1536">
        <v>1</v>
      </c>
      <c r="C1536" s="3" t="s">
        <v>578</v>
      </c>
      <c r="D1536">
        <v>1</v>
      </c>
      <c r="J1536" s="1"/>
      <c r="R1536" t="s">
        <v>511</v>
      </c>
      <c r="S1536" t="e">
        <f>VLOOKUP(C1536,[1]CBRO2015!B:AK,2,0)</f>
        <v>#N/A</v>
      </c>
      <c r="T1536" t="e">
        <f>VLOOKUP(C1536,[1]CBRO2015!B:AK,25,0)</f>
        <v>#N/A</v>
      </c>
      <c r="U1536" t="e">
        <f>VLOOKUP(C1536,[1]CBRO2015!B:AK,32,0)</f>
        <v>#N/A</v>
      </c>
      <c r="V1536" t="e">
        <f>VLOOKUP(C1536,[1]CBRO2015!B:AK,33,0)</f>
        <v>#N/A</v>
      </c>
      <c r="W1536" t="e">
        <f>VLOOKUP(C1536,[1]CBRO2015!B:AK,34,0)</f>
        <v>#N/A</v>
      </c>
      <c r="X1536" t="e">
        <f>VLOOKUP(C1536,[2]matriz_atualizada!A:AK,10,0)</f>
        <v>#N/A</v>
      </c>
      <c r="Y1536" t="e">
        <f>VLOOKUP(C1536,[2]matriz_atualizada!A:AK,9,0)</f>
        <v>#N/A</v>
      </c>
    </row>
    <row r="1537" spans="1:25" x14ac:dyDescent="0.25">
      <c r="A1537">
        <f>VLOOKUP(C1537,[1]CBRO2015!A:AK,4,0)</f>
        <v>1873</v>
      </c>
      <c r="B1537">
        <v>1</v>
      </c>
      <c r="C1537" s="3" t="s">
        <v>125</v>
      </c>
      <c r="D1537">
        <v>1</v>
      </c>
      <c r="J1537" s="1"/>
      <c r="R1537" t="s">
        <v>511</v>
      </c>
      <c r="S1537" t="e">
        <f>VLOOKUP(C1537,[1]CBRO2015!B:AK,2,0)</f>
        <v>#N/A</v>
      </c>
      <c r="T1537" t="e">
        <f>VLOOKUP(C1537,[1]CBRO2015!B:AK,25,0)</f>
        <v>#N/A</v>
      </c>
      <c r="U1537" t="e">
        <f>VLOOKUP(C1537,[1]CBRO2015!B:AK,32,0)</f>
        <v>#N/A</v>
      </c>
      <c r="V1537" t="e">
        <f>VLOOKUP(C1537,[1]CBRO2015!B:AK,33,0)</f>
        <v>#N/A</v>
      </c>
      <c r="W1537" t="e">
        <f>VLOOKUP(C1537,[1]CBRO2015!B:AK,34,0)</f>
        <v>#N/A</v>
      </c>
      <c r="X1537" t="e">
        <f>VLOOKUP(C1537,[2]matriz_atualizada!A:AK,10,0)</f>
        <v>#N/A</v>
      </c>
      <c r="Y1537" t="e">
        <f>VLOOKUP(C1537,[2]matriz_atualizada!A:AK,9,0)</f>
        <v>#N/A</v>
      </c>
    </row>
    <row r="1538" spans="1:25" x14ac:dyDescent="0.25">
      <c r="A1538">
        <f>VLOOKUP(C1538,[1]CBRO2015!A:AK,4,0)</f>
        <v>611</v>
      </c>
      <c r="B1538">
        <v>1</v>
      </c>
      <c r="C1538" s="3" t="s">
        <v>126</v>
      </c>
      <c r="D1538">
        <v>1</v>
      </c>
      <c r="J1538" s="1"/>
      <c r="R1538" t="s">
        <v>511</v>
      </c>
      <c r="S1538" t="e">
        <f>VLOOKUP(C1538,[1]CBRO2015!B:AK,2,0)</f>
        <v>#N/A</v>
      </c>
      <c r="T1538" t="e">
        <f>VLOOKUP(C1538,[1]CBRO2015!B:AK,25,0)</f>
        <v>#N/A</v>
      </c>
      <c r="U1538" t="e">
        <f>VLOOKUP(C1538,[1]CBRO2015!B:AK,32,0)</f>
        <v>#N/A</v>
      </c>
      <c r="V1538" t="e">
        <f>VLOOKUP(C1538,[1]CBRO2015!B:AK,33,0)</f>
        <v>#N/A</v>
      </c>
      <c r="W1538" t="e">
        <f>VLOOKUP(C1538,[1]CBRO2015!B:AK,34,0)</f>
        <v>#N/A</v>
      </c>
      <c r="X1538" t="e">
        <f>VLOOKUP(C1538,[2]matriz_atualizada!A:AK,10,0)</f>
        <v>#N/A</v>
      </c>
      <c r="Y1538" t="e">
        <f>VLOOKUP(C1538,[2]matriz_atualizada!A:AK,9,0)</f>
        <v>#N/A</v>
      </c>
    </row>
    <row r="1539" spans="1:25" x14ac:dyDescent="0.25">
      <c r="A1539">
        <f>VLOOKUP(C1539,[1]CBRO2015!A:AK,4,0)</f>
        <v>1629</v>
      </c>
      <c r="B1539">
        <v>1</v>
      </c>
      <c r="C1539" s="3" t="s">
        <v>559</v>
      </c>
      <c r="D1539">
        <v>1</v>
      </c>
      <c r="J1539" s="1"/>
      <c r="R1539" t="s">
        <v>511</v>
      </c>
      <c r="S1539" t="e">
        <f>VLOOKUP(C1539,[1]CBRO2015!B:AK,2,0)</f>
        <v>#N/A</v>
      </c>
      <c r="T1539" t="e">
        <f>VLOOKUP(C1539,[1]CBRO2015!B:AK,25,0)</f>
        <v>#N/A</v>
      </c>
      <c r="U1539" t="e">
        <f>VLOOKUP(C1539,[1]CBRO2015!B:AK,32,0)</f>
        <v>#N/A</v>
      </c>
      <c r="V1539" t="e">
        <f>VLOOKUP(C1539,[1]CBRO2015!B:AK,33,0)</f>
        <v>#N/A</v>
      </c>
      <c r="W1539" t="e">
        <f>VLOOKUP(C1539,[1]CBRO2015!B:AK,34,0)</f>
        <v>#N/A</v>
      </c>
      <c r="X1539" t="e">
        <f>VLOOKUP(C1539,[2]matriz_atualizada!A:AK,10,0)</f>
        <v>#N/A</v>
      </c>
      <c r="Y1539" t="e">
        <f>VLOOKUP(C1539,[2]matriz_atualizada!A:AK,9,0)</f>
        <v>#N/A</v>
      </c>
    </row>
    <row r="1540" spans="1:25" x14ac:dyDescent="0.25">
      <c r="A1540">
        <f>VLOOKUP(C1540,[1]CBRO2015!A:AK,4,0)</f>
        <v>714</v>
      </c>
      <c r="B1540">
        <v>1</v>
      </c>
      <c r="C1540" s="3" t="s">
        <v>547</v>
      </c>
      <c r="D1540">
        <v>1</v>
      </c>
      <c r="J1540" s="1"/>
      <c r="R1540" t="s">
        <v>511</v>
      </c>
      <c r="S1540" t="e">
        <f>VLOOKUP(C1540,[1]CBRO2015!B:AK,2,0)</f>
        <v>#N/A</v>
      </c>
      <c r="T1540" t="e">
        <f>VLOOKUP(C1540,[1]CBRO2015!B:AK,25,0)</f>
        <v>#N/A</v>
      </c>
      <c r="U1540" t="e">
        <f>VLOOKUP(C1540,[1]CBRO2015!B:AK,32,0)</f>
        <v>#N/A</v>
      </c>
      <c r="V1540" t="e">
        <f>VLOOKUP(C1540,[1]CBRO2015!B:AK,33,0)</f>
        <v>#N/A</v>
      </c>
      <c r="W1540" t="e">
        <f>VLOOKUP(C1540,[1]CBRO2015!B:AK,34,0)</f>
        <v>#N/A</v>
      </c>
      <c r="X1540" t="e">
        <f>VLOOKUP(C1540,[2]matriz_atualizada!A:AK,10,0)</f>
        <v>#N/A</v>
      </c>
      <c r="Y1540" t="e">
        <f>VLOOKUP(C1540,[2]matriz_atualizada!A:AK,9,0)</f>
        <v>#N/A</v>
      </c>
    </row>
    <row r="1541" spans="1:25" x14ac:dyDescent="0.25">
      <c r="A1541">
        <f>VLOOKUP(C1541,[1]CBRO2015!A:AK,4,0)</f>
        <v>3393</v>
      </c>
      <c r="B1541">
        <v>1</v>
      </c>
      <c r="C1541" s="3" t="s">
        <v>127</v>
      </c>
      <c r="D1541">
        <v>1</v>
      </c>
      <c r="J1541" s="1"/>
      <c r="R1541" t="s">
        <v>511</v>
      </c>
      <c r="S1541" t="e">
        <f>VLOOKUP(C1541,[1]CBRO2015!B:AK,2,0)</f>
        <v>#N/A</v>
      </c>
      <c r="T1541" t="e">
        <f>VLOOKUP(C1541,[1]CBRO2015!B:AK,25,0)</f>
        <v>#N/A</v>
      </c>
      <c r="U1541" t="e">
        <f>VLOOKUP(C1541,[1]CBRO2015!B:AK,32,0)</f>
        <v>#N/A</v>
      </c>
      <c r="V1541" t="e">
        <f>VLOOKUP(C1541,[1]CBRO2015!B:AK,33,0)</f>
        <v>#N/A</v>
      </c>
      <c r="W1541" t="e">
        <f>VLOOKUP(C1541,[1]CBRO2015!B:AK,34,0)</f>
        <v>#N/A</v>
      </c>
      <c r="X1541" t="e">
        <f>VLOOKUP(C1541,[2]matriz_atualizada!A:AK,10,0)</f>
        <v>#N/A</v>
      </c>
      <c r="Y1541" t="e">
        <f>VLOOKUP(C1541,[2]matriz_atualizada!A:AK,9,0)</f>
        <v>#N/A</v>
      </c>
    </row>
    <row r="1542" spans="1:25" x14ac:dyDescent="0.25">
      <c r="A1542">
        <f>VLOOKUP(C1542,[1]CBRO2015!A:AK,4,0)</f>
        <v>876</v>
      </c>
      <c r="B1542">
        <v>1</v>
      </c>
      <c r="C1542" s="3" t="s">
        <v>550</v>
      </c>
      <c r="D1542">
        <v>1</v>
      </c>
      <c r="J1542" s="1"/>
      <c r="R1542" t="s">
        <v>511</v>
      </c>
      <c r="S1542" t="e">
        <f>VLOOKUP(C1542,[1]CBRO2015!B:AK,2,0)</f>
        <v>#N/A</v>
      </c>
      <c r="T1542" t="e">
        <f>VLOOKUP(C1542,[1]CBRO2015!B:AK,25,0)</f>
        <v>#N/A</v>
      </c>
      <c r="U1542" t="e">
        <f>VLOOKUP(C1542,[1]CBRO2015!B:AK,32,0)</f>
        <v>#N/A</v>
      </c>
      <c r="V1542" t="e">
        <f>VLOOKUP(C1542,[1]CBRO2015!B:AK,33,0)</f>
        <v>#N/A</v>
      </c>
      <c r="W1542" t="e">
        <f>VLOOKUP(C1542,[1]CBRO2015!B:AK,34,0)</f>
        <v>#N/A</v>
      </c>
      <c r="X1542" t="e">
        <f>VLOOKUP(C1542,[2]matriz_atualizada!A:AK,10,0)</f>
        <v>#N/A</v>
      </c>
      <c r="Y1542" t="e">
        <f>VLOOKUP(C1542,[2]matriz_atualizada!A:AK,9,0)</f>
        <v>#N/A</v>
      </c>
    </row>
    <row r="1543" spans="1:25" x14ac:dyDescent="0.25">
      <c r="A1543">
        <f>VLOOKUP(C1543,[1]CBRO2015!A:AK,4,0)</f>
        <v>2646</v>
      </c>
      <c r="B1543">
        <v>1</v>
      </c>
      <c r="C1543" s="3" t="s">
        <v>573</v>
      </c>
      <c r="D1543">
        <v>1</v>
      </c>
      <c r="J1543" s="1"/>
      <c r="R1543" t="s">
        <v>511</v>
      </c>
      <c r="S1543" t="e">
        <f>VLOOKUP(C1543,[1]CBRO2015!B:AK,2,0)</f>
        <v>#N/A</v>
      </c>
      <c r="T1543" t="e">
        <f>VLOOKUP(C1543,[1]CBRO2015!B:AK,25,0)</f>
        <v>#N/A</v>
      </c>
      <c r="U1543" t="e">
        <f>VLOOKUP(C1543,[1]CBRO2015!B:AK,32,0)</f>
        <v>#N/A</v>
      </c>
      <c r="V1543" t="e">
        <f>VLOOKUP(C1543,[1]CBRO2015!B:AK,33,0)</f>
        <v>#N/A</v>
      </c>
      <c r="W1543" t="e">
        <f>VLOOKUP(C1543,[1]CBRO2015!B:AK,34,0)</f>
        <v>#N/A</v>
      </c>
      <c r="X1543" t="e">
        <f>VLOOKUP(C1543,[2]matriz_atualizada!A:AK,10,0)</f>
        <v>#N/A</v>
      </c>
      <c r="Y1543" t="e">
        <f>VLOOKUP(C1543,[2]matriz_atualizada!A:AK,9,0)</f>
        <v>#N/A</v>
      </c>
    </row>
    <row r="1544" spans="1:25" x14ac:dyDescent="0.25">
      <c r="A1544">
        <f>VLOOKUP(C1544,[1]CBRO2015!A:AK,4,0)</f>
        <v>726</v>
      </c>
      <c r="B1544">
        <v>1</v>
      </c>
      <c r="C1544" s="3" t="s">
        <v>548</v>
      </c>
      <c r="D1544">
        <v>1</v>
      </c>
      <c r="J1544" s="1"/>
      <c r="R1544" t="s">
        <v>511</v>
      </c>
      <c r="S1544" t="e">
        <f>VLOOKUP(C1544,[1]CBRO2015!B:AK,2,0)</f>
        <v>#N/A</v>
      </c>
      <c r="T1544" t="e">
        <f>VLOOKUP(C1544,[1]CBRO2015!B:AK,25,0)</f>
        <v>#N/A</v>
      </c>
      <c r="U1544" t="e">
        <f>VLOOKUP(C1544,[1]CBRO2015!B:AK,32,0)</f>
        <v>#N/A</v>
      </c>
      <c r="V1544" t="e">
        <f>VLOOKUP(C1544,[1]CBRO2015!B:AK,33,0)</f>
        <v>#N/A</v>
      </c>
      <c r="W1544" t="e">
        <f>VLOOKUP(C1544,[1]CBRO2015!B:AK,34,0)</f>
        <v>#N/A</v>
      </c>
      <c r="X1544" t="e">
        <f>VLOOKUP(C1544,[2]matriz_atualizada!A:AK,10,0)</f>
        <v>#N/A</v>
      </c>
      <c r="Y1544" t="e">
        <f>VLOOKUP(C1544,[2]matriz_atualizada!A:AK,9,0)</f>
        <v>#N/A</v>
      </c>
    </row>
    <row r="1545" spans="1:25" x14ac:dyDescent="0.25">
      <c r="A1545">
        <f>VLOOKUP(C1545,[1]CBRO2015!A:AK,4,0)</f>
        <v>831</v>
      </c>
      <c r="B1545">
        <v>1</v>
      </c>
      <c r="C1545" s="3" t="s">
        <v>551</v>
      </c>
      <c r="D1545">
        <v>1</v>
      </c>
      <c r="J1545" s="1"/>
      <c r="R1545" t="s">
        <v>511</v>
      </c>
      <c r="S1545" t="e">
        <f>VLOOKUP(C1545,[1]CBRO2015!B:AK,2,0)</f>
        <v>#N/A</v>
      </c>
      <c r="T1545" t="e">
        <f>VLOOKUP(C1545,[1]CBRO2015!B:AK,25,0)</f>
        <v>#N/A</v>
      </c>
      <c r="U1545" t="e">
        <f>VLOOKUP(C1545,[1]CBRO2015!B:AK,32,0)</f>
        <v>#N/A</v>
      </c>
      <c r="V1545" t="e">
        <f>VLOOKUP(C1545,[1]CBRO2015!B:AK,33,0)</f>
        <v>#N/A</v>
      </c>
      <c r="W1545" t="e">
        <f>VLOOKUP(C1545,[1]CBRO2015!B:AK,34,0)</f>
        <v>#N/A</v>
      </c>
      <c r="X1545" t="e">
        <f>VLOOKUP(C1545,[2]matriz_atualizada!A:AK,10,0)</f>
        <v>#N/A</v>
      </c>
      <c r="Y1545" t="e">
        <f>VLOOKUP(C1545,[2]matriz_atualizada!A:AK,9,0)</f>
        <v>#N/A</v>
      </c>
    </row>
    <row r="1546" spans="1:25" x14ac:dyDescent="0.25">
      <c r="A1546">
        <f>VLOOKUP(C1546,[1]CBRO2015!A:AK,4,0)</f>
        <v>1015</v>
      </c>
      <c r="B1546">
        <v>1</v>
      </c>
      <c r="C1546" s="3" t="s">
        <v>557</v>
      </c>
      <c r="D1546">
        <v>1</v>
      </c>
      <c r="J1546" s="1"/>
      <c r="R1546" t="s">
        <v>511</v>
      </c>
      <c r="S1546" t="e">
        <f>VLOOKUP(C1546,[1]CBRO2015!B:AK,2,0)</f>
        <v>#N/A</v>
      </c>
      <c r="T1546" t="e">
        <f>VLOOKUP(C1546,[1]CBRO2015!B:AK,25,0)</f>
        <v>#N/A</v>
      </c>
      <c r="U1546" t="e">
        <f>VLOOKUP(C1546,[1]CBRO2015!B:AK,32,0)</f>
        <v>#N/A</v>
      </c>
      <c r="V1546" t="e">
        <f>VLOOKUP(C1546,[1]CBRO2015!B:AK,33,0)</f>
        <v>#N/A</v>
      </c>
      <c r="W1546" t="e">
        <f>VLOOKUP(C1546,[1]CBRO2015!B:AK,34,0)</f>
        <v>#N/A</v>
      </c>
      <c r="X1546" t="e">
        <f>VLOOKUP(C1546,[2]matriz_atualizada!A:AK,10,0)</f>
        <v>#N/A</v>
      </c>
      <c r="Y1546" t="e">
        <f>VLOOKUP(C1546,[2]matriz_atualizada!A:AK,9,0)</f>
        <v>#N/A</v>
      </c>
    </row>
    <row r="1547" spans="1:25" x14ac:dyDescent="0.25">
      <c r="A1547">
        <f>VLOOKUP(C1547,[1]CBRO2015!A:AK,4,0)</f>
        <v>2059</v>
      </c>
      <c r="B1547">
        <v>1</v>
      </c>
      <c r="C1547" s="3" t="s">
        <v>128</v>
      </c>
      <c r="D1547">
        <v>1</v>
      </c>
      <c r="J1547" s="1"/>
      <c r="R1547" t="s">
        <v>511</v>
      </c>
      <c r="S1547">
        <f>VLOOKUP(C1547,[1]CBRO2015!B:AK,2,0)</f>
        <v>0</v>
      </c>
      <c r="T1547">
        <f>VLOOKUP(C1547,[1]CBRO2015!B:AK,25,0)</f>
        <v>0</v>
      </c>
      <c r="U1547">
        <f>VLOOKUP(C1547,[1]CBRO2015!B:AK,32,0)</f>
        <v>0</v>
      </c>
      <c r="V1547">
        <f>VLOOKUP(C1547,[1]CBRO2015!B:AK,33,0)</f>
        <v>0</v>
      </c>
      <c r="W1547">
        <f>VLOOKUP(C1547,[1]CBRO2015!B:AK,34,0)</f>
        <v>0</v>
      </c>
      <c r="X1547" t="e">
        <f>VLOOKUP(C1547,[2]matriz_atualizada!A:AK,10,0)</f>
        <v>#N/A</v>
      </c>
      <c r="Y1547" t="e">
        <f>VLOOKUP(C1547,[2]matriz_atualizada!A:AK,9,0)</f>
        <v>#N/A</v>
      </c>
    </row>
    <row r="1548" spans="1:25" x14ac:dyDescent="0.25">
      <c r="A1548">
        <f>VLOOKUP(C1548,[1]CBRO2015!A:AK,4,0)</f>
        <v>4385</v>
      </c>
      <c r="B1548">
        <v>1</v>
      </c>
      <c r="C1548" s="3" t="s">
        <v>129</v>
      </c>
      <c r="D1548">
        <v>1</v>
      </c>
      <c r="J1548" s="1"/>
      <c r="R1548" t="s">
        <v>511</v>
      </c>
      <c r="S1548" t="e">
        <f>VLOOKUP(C1548,[1]CBRO2015!B:AK,2,0)</f>
        <v>#N/A</v>
      </c>
      <c r="T1548" t="e">
        <f>VLOOKUP(C1548,[1]CBRO2015!B:AK,25,0)</f>
        <v>#N/A</v>
      </c>
      <c r="U1548" t="e">
        <f>VLOOKUP(C1548,[1]CBRO2015!B:AK,32,0)</f>
        <v>#N/A</v>
      </c>
      <c r="V1548" t="e">
        <f>VLOOKUP(C1548,[1]CBRO2015!B:AK,33,0)</f>
        <v>#N/A</v>
      </c>
      <c r="W1548" t="e">
        <f>VLOOKUP(C1548,[1]CBRO2015!B:AK,34,0)</f>
        <v>#N/A</v>
      </c>
      <c r="X1548" t="e">
        <f>VLOOKUP(C1548,[2]matriz_atualizada!A:AK,10,0)</f>
        <v>#N/A</v>
      </c>
      <c r="Y1548" t="e">
        <f>VLOOKUP(C1548,[2]matriz_atualizada!A:AK,9,0)</f>
        <v>#N/A</v>
      </c>
    </row>
    <row r="1549" spans="1:25" x14ac:dyDescent="0.25">
      <c r="A1549">
        <f>VLOOKUP(C1549,[1]CBRO2015!A:AK,4,0)</f>
        <v>433</v>
      </c>
      <c r="B1549">
        <v>1</v>
      </c>
      <c r="C1549" s="3" t="s">
        <v>130</v>
      </c>
      <c r="D1549">
        <v>1</v>
      </c>
      <c r="J1549" s="1"/>
      <c r="R1549" t="s">
        <v>511</v>
      </c>
      <c r="S1549" t="e">
        <f>VLOOKUP(C1549,[1]CBRO2015!B:AK,2,0)</f>
        <v>#N/A</v>
      </c>
      <c r="T1549" t="e">
        <f>VLOOKUP(C1549,[1]CBRO2015!B:AK,25,0)</f>
        <v>#N/A</v>
      </c>
      <c r="U1549" t="e">
        <f>VLOOKUP(C1549,[1]CBRO2015!B:AK,32,0)</f>
        <v>#N/A</v>
      </c>
      <c r="V1549" t="e">
        <f>VLOOKUP(C1549,[1]CBRO2015!B:AK,33,0)</f>
        <v>#N/A</v>
      </c>
      <c r="W1549" t="e">
        <f>VLOOKUP(C1549,[1]CBRO2015!B:AK,34,0)</f>
        <v>#N/A</v>
      </c>
      <c r="X1549" t="e">
        <f>VLOOKUP(C1549,[2]matriz_atualizada!A:AK,10,0)</f>
        <v>#N/A</v>
      </c>
      <c r="Y1549" t="e">
        <f>VLOOKUP(C1549,[2]matriz_atualizada!A:AK,9,0)</f>
        <v>#N/A</v>
      </c>
    </row>
    <row r="1550" spans="1:25" x14ac:dyDescent="0.25">
      <c r="A1550">
        <f>VLOOKUP(C1550,[1]CBRO2015!A:AK,4,0)</f>
        <v>9</v>
      </c>
      <c r="B1550">
        <v>1</v>
      </c>
      <c r="C1550" s="3" t="s">
        <v>131</v>
      </c>
      <c r="D1550">
        <v>1</v>
      </c>
      <c r="J1550" s="1"/>
      <c r="R1550" t="s">
        <v>511</v>
      </c>
      <c r="S1550" t="e">
        <f>VLOOKUP(C1550,[1]CBRO2015!B:AK,2,0)</f>
        <v>#N/A</v>
      </c>
      <c r="T1550" t="e">
        <f>VLOOKUP(C1550,[1]CBRO2015!B:AK,25,0)</f>
        <v>#N/A</v>
      </c>
      <c r="U1550" t="e">
        <f>VLOOKUP(C1550,[1]CBRO2015!B:AK,32,0)</f>
        <v>#N/A</v>
      </c>
      <c r="V1550" t="e">
        <f>VLOOKUP(C1550,[1]CBRO2015!B:AK,33,0)</f>
        <v>#N/A</v>
      </c>
      <c r="W1550" t="e">
        <f>VLOOKUP(C1550,[1]CBRO2015!B:AK,34,0)</f>
        <v>#N/A</v>
      </c>
      <c r="X1550" t="e">
        <f>VLOOKUP(C1550,[2]matriz_atualizada!A:AK,10,0)</f>
        <v>#N/A</v>
      </c>
      <c r="Y1550" t="e">
        <f>VLOOKUP(C1550,[2]matriz_atualizada!A:AK,9,0)</f>
        <v>#N/A</v>
      </c>
    </row>
    <row r="1551" spans="1:25" x14ac:dyDescent="0.25">
      <c r="A1551">
        <f>VLOOKUP(C1551,[1]CBRO2015!A:AK,4,0)</f>
        <v>3225</v>
      </c>
      <c r="B1551">
        <v>1</v>
      </c>
      <c r="C1551" s="3" t="s">
        <v>132</v>
      </c>
      <c r="D1551">
        <v>1</v>
      </c>
      <c r="J1551" s="1"/>
      <c r="R1551" t="s">
        <v>511</v>
      </c>
      <c r="S1551" t="e">
        <f>VLOOKUP(C1551,[1]CBRO2015!B:AK,2,0)</f>
        <v>#N/A</v>
      </c>
      <c r="T1551" t="e">
        <f>VLOOKUP(C1551,[1]CBRO2015!B:AK,25,0)</f>
        <v>#N/A</v>
      </c>
      <c r="U1551" t="e">
        <f>VLOOKUP(C1551,[1]CBRO2015!B:AK,32,0)</f>
        <v>#N/A</v>
      </c>
      <c r="V1551" t="e">
        <f>VLOOKUP(C1551,[1]CBRO2015!B:AK,33,0)</f>
        <v>#N/A</v>
      </c>
      <c r="W1551" t="e">
        <f>VLOOKUP(C1551,[1]CBRO2015!B:AK,34,0)</f>
        <v>#N/A</v>
      </c>
      <c r="X1551" t="e">
        <f>VLOOKUP(C1551,[2]matriz_atualizada!A:AK,10,0)</f>
        <v>#N/A</v>
      </c>
      <c r="Y1551" t="e">
        <f>VLOOKUP(C1551,[2]matriz_atualizada!A:AK,9,0)</f>
        <v>#N/A</v>
      </c>
    </row>
    <row r="1552" spans="1:25" x14ac:dyDescent="0.25">
      <c r="A1552">
        <f>VLOOKUP(C1552,[1]CBRO2015!A:AK,4,0)</f>
        <v>1208</v>
      </c>
      <c r="B1552">
        <v>1</v>
      </c>
      <c r="C1552" s="3" t="s">
        <v>546</v>
      </c>
      <c r="D1552">
        <v>1</v>
      </c>
      <c r="J1552" s="1"/>
      <c r="R1552" t="s">
        <v>511</v>
      </c>
      <c r="S1552" t="e">
        <f>VLOOKUP(C1552,[1]CBRO2015!B:AK,2,0)</f>
        <v>#N/A</v>
      </c>
      <c r="T1552" t="e">
        <f>VLOOKUP(C1552,[1]CBRO2015!B:AK,25,0)</f>
        <v>#N/A</v>
      </c>
      <c r="U1552" t="e">
        <f>VLOOKUP(C1552,[1]CBRO2015!B:AK,32,0)</f>
        <v>#N/A</v>
      </c>
      <c r="V1552" t="e">
        <f>VLOOKUP(C1552,[1]CBRO2015!B:AK,33,0)</f>
        <v>#N/A</v>
      </c>
      <c r="W1552" t="e">
        <f>VLOOKUP(C1552,[1]CBRO2015!B:AK,34,0)</f>
        <v>#N/A</v>
      </c>
      <c r="X1552" t="e">
        <f>VLOOKUP(C1552,[2]matriz_atualizada!A:AK,10,0)</f>
        <v>#N/A</v>
      </c>
      <c r="Y1552" t="e">
        <f>VLOOKUP(C1552,[2]matriz_atualizada!A:AK,9,0)</f>
        <v>#N/A</v>
      </c>
    </row>
    <row r="1553" spans="1:25" x14ac:dyDescent="0.25">
      <c r="A1553">
        <f>VLOOKUP(C1553,[1]CBRO2015!A:AK,4,0)</f>
        <v>4029</v>
      </c>
      <c r="B1553">
        <v>1</v>
      </c>
      <c r="C1553" s="3" t="s">
        <v>133</v>
      </c>
      <c r="D1553">
        <v>1</v>
      </c>
      <c r="J1553" s="1"/>
      <c r="R1553" t="s">
        <v>511</v>
      </c>
      <c r="S1553" t="e">
        <f>VLOOKUP(C1553,[1]CBRO2015!B:AK,2,0)</f>
        <v>#N/A</v>
      </c>
      <c r="T1553" t="e">
        <f>VLOOKUP(C1553,[1]CBRO2015!B:AK,25,0)</f>
        <v>#N/A</v>
      </c>
      <c r="U1553" t="e">
        <f>VLOOKUP(C1553,[1]CBRO2015!B:AK,32,0)</f>
        <v>#N/A</v>
      </c>
      <c r="V1553" t="e">
        <f>VLOOKUP(C1553,[1]CBRO2015!B:AK,33,0)</f>
        <v>#N/A</v>
      </c>
      <c r="W1553" t="e">
        <f>VLOOKUP(C1553,[1]CBRO2015!B:AK,34,0)</f>
        <v>#N/A</v>
      </c>
      <c r="X1553" t="e">
        <f>VLOOKUP(C1553,[2]matriz_atualizada!A:AK,10,0)</f>
        <v>#N/A</v>
      </c>
      <c r="Y1553" t="e">
        <f>VLOOKUP(C1553,[2]matriz_atualizada!A:AK,9,0)</f>
        <v>#N/A</v>
      </c>
    </row>
    <row r="1554" spans="1:25" x14ac:dyDescent="0.25">
      <c r="A1554">
        <f>VLOOKUP(C1554,[1]CBRO2015!A:AK,4,0)</f>
        <v>1433</v>
      </c>
      <c r="B1554">
        <v>1</v>
      </c>
      <c r="C1554" s="3" t="s">
        <v>576</v>
      </c>
      <c r="D1554">
        <v>1</v>
      </c>
      <c r="J1554" s="1"/>
      <c r="R1554" t="s">
        <v>511</v>
      </c>
      <c r="S1554" t="e">
        <f>VLOOKUP(C1554,[1]CBRO2015!B:AK,2,0)</f>
        <v>#N/A</v>
      </c>
      <c r="T1554" t="e">
        <f>VLOOKUP(C1554,[1]CBRO2015!B:AK,25,0)</f>
        <v>#N/A</v>
      </c>
      <c r="U1554" t="e">
        <f>VLOOKUP(C1554,[1]CBRO2015!B:AK,32,0)</f>
        <v>#N/A</v>
      </c>
      <c r="V1554" t="e">
        <f>VLOOKUP(C1554,[1]CBRO2015!B:AK,33,0)</f>
        <v>#N/A</v>
      </c>
      <c r="W1554" t="e">
        <f>VLOOKUP(C1554,[1]CBRO2015!B:AK,34,0)</f>
        <v>#N/A</v>
      </c>
      <c r="X1554" t="e">
        <f>VLOOKUP(C1554,[2]matriz_atualizada!A:AK,10,0)</f>
        <v>#N/A</v>
      </c>
      <c r="Y1554" t="e">
        <f>VLOOKUP(C1554,[2]matriz_atualizada!A:AK,9,0)</f>
        <v>#N/A</v>
      </c>
    </row>
    <row r="1555" spans="1:25" x14ac:dyDescent="0.25">
      <c r="A1555">
        <f>VLOOKUP(C1555,[1]CBRO2015!A:AK,4,0)</f>
        <v>4126</v>
      </c>
      <c r="B1555">
        <v>1</v>
      </c>
      <c r="C1555" s="3" t="s">
        <v>134</v>
      </c>
      <c r="D1555">
        <v>1</v>
      </c>
      <c r="J1555" s="1"/>
      <c r="R1555" t="s">
        <v>511</v>
      </c>
      <c r="S1555" t="e">
        <f>VLOOKUP(C1555,[1]CBRO2015!B:AK,2,0)</f>
        <v>#N/A</v>
      </c>
      <c r="T1555" t="e">
        <f>VLOOKUP(C1555,[1]CBRO2015!B:AK,25,0)</f>
        <v>#N/A</v>
      </c>
      <c r="U1555" t="e">
        <f>VLOOKUP(C1555,[1]CBRO2015!B:AK,32,0)</f>
        <v>#N/A</v>
      </c>
      <c r="V1555" t="e">
        <f>VLOOKUP(C1555,[1]CBRO2015!B:AK,33,0)</f>
        <v>#N/A</v>
      </c>
      <c r="W1555" t="e">
        <f>VLOOKUP(C1555,[1]CBRO2015!B:AK,34,0)</f>
        <v>#N/A</v>
      </c>
      <c r="X1555" t="e">
        <f>VLOOKUP(C1555,[2]matriz_atualizada!A:AK,10,0)</f>
        <v>#N/A</v>
      </c>
      <c r="Y1555" t="e">
        <f>VLOOKUP(C1555,[2]matriz_atualizada!A:AK,9,0)</f>
        <v>#N/A</v>
      </c>
    </row>
    <row r="1556" spans="1:25" x14ac:dyDescent="0.25">
      <c r="A1556">
        <f>VLOOKUP(C1556,[1]CBRO2015!A:AK,4,0)</f>
        <v>3570</v>
      </c>
      <c r="B1556">
        <v>1</v>
      </c>
      <c r="C1556" s="3" t="s">
        <v>135</v>
      </c>
      <c r="D1556">
        <v>1</v>
      </c>
      <c r="J1556" s="1"/>
      <c r="R1556" t="s">
        <v>511</v>
      </c>
      <c r="S1556" t="e">
        <f>VLOOKUP(C1556,[1]CBRO2015!B:AK,2,0)</f>
        <v>#N/A</v>
      </c>
      <c r="T1556" t="e">
        <f>VLOOKUP(C1556,[1]CBRO2015!B:AK,25,0)</f>
        <v>#N/A</v>
      </c>
      <c r="U1556" t="e">
        <f>VLOOKUP(C1556,[1]CBRO2015!B:AK,32,0)</f>
        <v>#N/A</v>
      </c>
      <c r="V1556" t="e">
        <f>VLOOKUP(C1556,[1]CBRO2015!B:AK,33,0)</f>
        <v>#N/A</v>
      </c>
      <c r="W1556" t="e">
        <f>VLOOKUP(C1556,[1]CBRO2015!B:AK,34,0)</f>
        <v>#N/A</v>
      </c>
      <c r="X1556" t="e">
        <f>VLOOKUP(C1556,[2]matriz_atualizada!A:AK,10,0)</f>
        <v>#N/A</v>
      </c>
      <c r="Y1556" t="e">
        <f>VLOOKUP(C1556,[2]matriz_atualizada!A:AK,9,0)</f>
        <v>#N/A</v>
      </c>
    </row>
    <row r="1557" spans="1:25" x14ac:dyDescent="0.25">
      <c r="A1557">
        <f>VLOOKUP(C1557,[1]CBRO2015!A:AK,4,0)</f>
        <v>1010</v>
      </c>
      <c r="B1557">
        <v>1</v>
      </c>
      <c r="C1557" s="3" t="s">
        <v>556</v>
      </c>
      <c r="D1557">
        <v>1</v>
      </c>
      <c r="J1557" s="1"/>
      <c r="R1557" t="s">
        <v>511</v>
      </c>
      <c r="S1557" t="e">
        <f>VLOOKUP(C1557,[1]CBRO2015!B:AK,2,0)</f>
        <v>#N/A</v>
      </c>
      <c r="T1557" t="e">
        <f>VLOOKUP(C1557,[1]CBRO2015!B:AK,25,0)</f>
        <v>#N/A</v>
      </c>
      <c r="U1557" t="e">
        <f>VLOOKUP(C1557,[1]CBRO2015!B:AK,32,0)</f>
        <v>#N/A</v>
      </c>
      <c r="V1557" t="e">
        <f>VLOOKUP(C1557,[1]CBRO2015!B:AK,33,0)</f>
        <v>#N/A</v>
      </c>
      <c r="W1557" t="e">
        <f>VLOOKUP(C1557,[1]CBRO2015!B:AK,34,0)</f>
        <v>#N/A</v>
      </c>
      <c r="X1557" t="e">
        <f>VLOOKUP(C1557,[2]matriz_atualizada!A:AK,10,0)</f>
        <v>#N/A</v>
      </c>
      <c r="Y1557" t="e">
        <f>VLOOKUP(C1557,[2]matriz_atualizada!A:AK,9,0)</f>
        <v>#N/A</v>
      </c>
    </row>
    <row r="1558" spans="1:25" x14ac:dyDescent="0.25">
      <c r="A1558">
        <f>VLOOKUP(C1558,[1]CBRO2015!A:AK,4,0)</f>
        <v>3921</v>
      </c>
      <c r="B1558">
        <v>1</v>
      </c>
      <c r="C1558" s="3" t="s">
        <v>136</v>
      </c>
      <c r="D1558">
        <v>1</v>
      </c>
      <c r="J1558" s="1"/>
      <c r="R1558" t="s">
        <v>511</v>
      </c>
      <c r="S1558" t="e">
        <f>VLOOKUP(C1558,[1]CBRO2015!B:AK,2,0)</f>
        <v>#N/A</v>
      </c>
      <c r="T1558" t="e">
        <f>VLOOKUP(C1558,[1]CBRO2015!B:AK,25,0)</f>
        <v>#N/A</v>
      </c>
      <c r="U1558" t="e">
        <f>VLOOKUP(C1558,[1]CBRO2015!B:AK,32,0)</f>
        <v>#N/A</v>
      </c>
      <c r="V1558" t="e">
        <f>VLOOKUP(C1558,[1]CBRO2015!B:AK,33,0)</f>
        <v>#N/A</v>
      </c>
      <c r="W1558" t="e">
        <f>VLOOKUP(C1558,[1]CBRO2015!B:AK,34,0)</f>
        <v>#N/A</v>
      </c>
      <c r="X1558" t="e">
        <f>VLOOKUP(C1558,[2]matriz_atualizada!A:AK,10,0)</f>
        <v>#N/A</v>
      </c>
      <c r="Y1558" t="e">
        <f>VLOOKUP(C1558,[2]matriz_atualizada!A:AK,9,0)</f>
        <v>#N/A</v>
      </c>
    </row>
    <row r="1559" spans="1:25" x14ac:dyDescent="0.25">
      <c r="A1559">
        <f>VLOOKUP(C1559,[1]CBRO2015!A:AK,4,0)</f>
        <v>2848</v>
      </c>
      <c r="B1559">
        <v>1</v>
      </c>
      <c r="C1559" s="3" t="s">
        <v>574</v>
      </c>
      <c r="D1559">
        <v>1</v>
      </c>
      <c r="J1559" s="1"/>
      <c r="R1559" t="s">
        <v>511</v>
      </c>
      <c r="S1559" t="e">
        <f>VLOOKUP(C1559,[1]CBRO2015!B:AK,2,0)</f>
        <v>#N/A</v>
      </c>
      <c r="T1559" t="e">
        <f>VLOOKUP(C1559,[1]CBRO2015!B:AK,25,0)</f>
        <v>#N/A</v>
      </c>
      <c r="U1559" t="e">
        <f>VLOOKUP(C1559,[1]CBRO2015!B:AK,32,0)</f>
        <v>#N/A</v>
      </c>
      <c r="V1559" t="e">
        <f>VLOOKUP(C1559,[1]CBRO2015!B:AK,33,0)</f>
        <v>#N/A</v>
      </c>
      <c r="W1559" t="e">
        <f>VLOOKUP(C1559,[1]CBRO2015!B:AK,34,0)</f>
        <v>#N/A</v>
      </c>
      <c r="X1559" t="e">
        <f>VLOOKUP(C1559,[2]matriz_atualizada!A:AK,10,0)</f>
        <v>#N/A</v>
      </c>
      <c r="Y1559" t="e">
        <f>VLOOKUP(C1559,[2]matriz_atualizada!A:AK,9,0)</f>
        <v>#N/A</v>
      </c>
    </row>
    <row r="1560" spans="1:25" hidden="1" x14ac:dyDescent="0.25">
      <c r="A1560">
        <f>VLOOKUP(C1560,[1]CBRO2015!B:AK,3,0)</f>
        <v>3186</v>
      </c>
      <c r="B1560" t="str">
        <f>VLOOKUP(C1560,[1]CBRO2015!B:AK,7,0)</f>
        <v>Pipridae</v>
      </c>
      <c r="C1560" t="s">
        <v>50</v>
      </c>
      <c r="D1560">
        <v>1</v>
      </c>
      <c r="E1560" t="s">
        <v>592</v>
      </c>
      <c r="F1560" t="str">
        <f t="shared" ref="F1560:F1623" si="3">CONCATENATE(E1560,H1560,I1560,J1560,L1560)</f>
        <v>lm1camp205/02/2024Leste</v>
      </c>
      <c r="H1560" t="s">
        <v>591</v>
      </c>
      <c r="J1560" s="1" t="s">
        <v>585</v>
      </c>
      <c r="L1560" t="s">
        <v>495</v>
      </c>
      <c r="M1560" t="s">
        <v>514</v>
      </c>
      <c r="S1560" t="str">
        <f>VLOOKUP(C1560,[1]CBRO2015!B:AK,2,0)</f>
        <v>tangará</v>
      </c>
      <c r="T1560" t="str">
        <f>VLOOKUP(C1560,[1]CBRO2015!B:AK,25,0)</f>
        <v>L</v>
      </c>
      <c r="U1560" t="str">
        <f>VLOOKUP(C1560,[1]CBRO2015!B:AK,32,0)</f>
        <v>F</v>
      </c>
      <c r="V1560" t="str">
        <f>VLOOKUP(C1560,[1]CBRO2015!B:AK,33,0)</f>
        <v>MA</v>
      </c>
      <c r="W1560">
        <f>VLOOKUP(C1560,[1]CBRO2015!B:AK,34,0)</f>
        <v>0</v>
      </c>
      <c r="X1560">
        <f>VLOOKUP(C1560,[2]matriz_atualizada!A:AK,10,0)</f>
        <v>0</v>
      </c>
      <c r="Y1560" t="str">
        <f>VLOOKUP(C1560,[2]matriz_atualizada!A:AK,9,0)</f>
        <v>LC</v>
      </c>
    </row>
    <row r="1561" spans="1:25" hidden="1" x14ac:dyDescent="0.25">
      <c r="A1561">
        <f>VLOOKUP(C1561,[1]CBRO2015!B:AK,3,0)</f>
        <v>4478</v>
      </c>
      <c r="B1561" t="str">
        <f>VLOOKUP(C1561,[1]CBRO2015!B:AK,7,0)</f>
        <v>Thraupidae</v>
      </c>
      <c r="C1561" t="s">
        <v>289</v>
      </c>
      <c r="D1561">
        <v>1</v>
      </c>
      <c r="E1561" t="s">
        <v>592</v>
      </c>
      <c r="F1561" t="str">
        <f t="shared" si="3"/>
        <v>lm1camp205/02/2024Leste</v>
      </c>
      <c r="H1561" t="s">
        <v>591</v>
      </c>
      <c r="J1561" s="1" t="s">
        <v>585</v>
      </c>
      <c r="L1561" t="s">
        <v>495</v>
      </c>
      <c r="M1561" t="s">
        <v>514</v>
      </c>
      <c r="S1561" t="str">
        <f>VLOOKUP(C1561,[1]CBRO2015!B:AK,2,0)</f>
        <v>sanhaço-cinzento</v>
      </c>
      <c r="T1561" t="str">
        <f>VLOOKUP(C1561,[1]CBRO2015!B:AK,25,0)</f>
        <v>L</v>
      </c>
      <c r="U1561" t="str">
        <f>VLOOKUP(C1561,[1]CBRO2015!B:AK,32,0)</f>
        <v>F</v>
      </c>
      <c r="V1561">
        <f>VLOOKUP(C1561,[1]CBRO2015!B:AK,33,0)</f>
        <v>0</v>
      </c>
      <c r="W1561">
        <f>VLOOKUP(C1561,[1]CBRO2015!B:AK,34,0)</f>
        <v>0</v>
      </c>
      <c r="X1561" t="e">
        <f>VLOOKUP(C1561,[2]matriz_atualizada!A:AK,10,0)</f>
        <v>#N/A</v>
      </c>
      <c r="Y1561" t="e">
        <f>VLOOKUP(C1561,[2]matriz_atualizada!A:AK,9,0)</f>
        <v>#N/A</v>
      </c>
    </row>
    <row r="1562" spans="1:25" hidden="1" x14ac:dyDescent="0.25">
      <c r="A1562">
        <f>VLOOKUP(C1562,[1]CBRO2015!B:AK,3,0)</f>
        <v>4514</v>
      </c>
      <c r="B1562" t="str">
        <f>VLOOKUP(C1562,[1]CBRO2015!B:AK,7,0)</f>
        <v>Thraupidae</v>
      </c>
      <c r="C1562" t="s">
        <v>31</v>
      </c>
      <c r="D1562">
        <v>1</v>
      </c>
      <c r="E1562" t="s">
        <v>592</v>
      </c>
      <c r="F1562" t="str">
        <f t="shared" si="3"/>
        <v>lm1camp205/02/2024Leste</v>
      </c>
      <c r="H1562" t="s">
        <v>591</v>
      </c>
      <c r="J1562" s="1" t="s">
        <v>585</v>
      </c>
      <c r="L1562" t="s">
        <v>495</v>
      </c>
      <c r="M1562" t="s">
        <v>514</v>
      </c>
      <c r="S1562" t="str">
        <f>VLOOKUP(C1562,[1]CBRO2015!B:AK,2,0)</f>
        <v>figuinha-de-rabo-castanho</v>
      </c>
      <c r="T1562" t="str">
        <f>VLOOKUP(C1562,[1]CBRO2015!B:AK,25,0)</f>
        <v>L</v>
      </c>
      <c r="U1562" t="str">
        <f>VLOOKUP(C1562,[1]CBRO2015!B:AK,32,0)</f>
        <v>F</v>
      </c>
      <c r="V1562">
        <f>VLOOKUP(C1562,[1]CBRO2015!B:AK,33,0)</f>
        <v>0</v>
      </c>
      <c r="W1562">
        <f>VLOOKUP(C1562,[1]CBRO2015!B:AK,34,0)</f>
        <v>0</v>
      </c>
      <c r="X1562">
        <f>VLOOKUP(C1562,[2]matriz_atualizada!A:AK,10,0)</f>
        <v>0</v>
      </c>
      <c r="Y1562" t="str">
        <f>VLOOKUP(C1562,[2]matriz_atualizada!A:AK,9,0)</f>
        <v>LC</v>
      </c>
    </row>
    <row r="1563" spans="1:25" hidden="1" x14ac:dyDescent="0.25">
      <c r="A1563">
        <f>VLOOKUP(C1563,[1]CBRO2015!B:AK,3,0)</f>
        <v>1780</v>
      </c>
      <c r="B1563" t="str">
        <f>VLOOKUP(C1563,[1]CBRO2015!B:AK,7,0)</f>
        <v>Picidae</v>
      </c>
      <c r="C1563" t="s">
        <v>51</v>
      </c>
      <c r="D1563">
        <v>1</v>
      </c>
      <c r="E1563" t="s">
        <v>592</v>
      </c>
      <c r="F1563" t="str">
        <f t="shared" si="3"/>
        <v>lm1camp205/02/2024Leste</v>
      </c>
      <c r="H1563" t="s">
        <v>591</v>
      </c>
      <c r="J1563" s="1" t="s">
        <v>585</v>
      </c>
      <c r="L1563" t="s">
        <v>495</v>
      </c>
      <c r="M1563" t="s">
        <v>514</v>
      </c>
      <c r="S1563" t="str">
        <f>VLOOKUP(C1563,[1]CBRO2015!B:AK,2,0)</f>
        <v>pica-pau-de-cabeça-amarela</v>
      </c>
      <c r="T1563" t="str">
        <f>VLOOKUP(C1563,[1]CBRO2015!B:AK,25,0)</f>
        <v>M</v>
      </c>
      <c r="U1563" t="str">
        <f>VLOOKUP(C1563,[1]CBRO2015!B:AK,32,0)</f>
        <v>F</v>
      </c>
      <c r="V1563">
        <f>VLOOKUP(C1563,[1]CBRO2015!B:AK,33,0)</f>
        <v>0</v>
      </c>
      <c r="W1563">
        <f>VLOOKUP(C1563,[1]CBRO2015!B:AK,34,0)</f>
        <v>0</v>
      </c>
      <c r="X1563">
        <f>VLOOKUP(C1563,[2]matriz_atualizada!A:AK,10,0)</f>
        <v>0</v>
      </c>
      <c r="Y1563" t="str">
        <f>VLOOKUP(C1563,[2]matriz_atualizada!A:AK,9,0)</f>
        <v>LC</v>
      </c>
    </row>
    <row r="1564" spans="1:25" hidden="1" x14ac:dyDescent="0.25">
      <c r="A1564">
        <f>VLOOKUP(C1564,[1]CBRO2015!B:AK,3,0)</f>
        <v>3752</v>
      </c>
      <c r="B1564" t="str">
        <f>VLOOKUP(C1564,[1]CBRO2015!B:AK,7,0)</f>
        <v>Tyrannidae</v>
      </c>
      <c r="C1564" t="s">
        <v>41</v>
      </c>
      <c r="D1564">
        <v>1</v>
      </c>
      <c r="E1564" t="s">
        <v>592</v>
      </c>
      <c r="F1564" t="str">
        <f t="shared" si="3"/>
        <v>lm1camp205/02/2024Leste</v>
      </c>
      <c r="H1564" t="s">
        <v>591</v>
      </c>
      <c r="J1564" s="1" t="s">
        <v>585</v>
      </c>
      <c r="L1564" t="s">
        <v>495</v>
      </c>
      <c r="M1564" t="s">
        <v>514</v>
      </c>
      <c r="S1564" t="str">
        <f>VLOOKUP(C1564,[1]CBRO2015!B:AK,2,0)</f>
        <v>bem-te-vi</v>
      </c>
      <c r="T1564" t="str">
        <f>VLOOKUP(C1564,[1]CBRO2015!B:AK,25,0)</f>
        <v>L</v>
      </c>
      <c r="U1564" t="str">
        <f>VLOOKUP(C1564,[1]CBRO2015!B:AK,32,0)</f>
        <v>F</v>
      </c>
      <c r="V1564">
        <f>VLOOKUP(C1564,[1]CBRO2015!B:AK,33,0)</f>
        <v>0</v>
      </c>
      <c r="W1564">
        <f>VLOOKUP(C1564,[1]CBRO2015!B:AK,34,0)</f>
        <v>0</v>
      </c>
      <c r="X1564">
        <f>VLOOKUP(C1564,[2]matriz_atualizada!A:AK,10,0)</f>
        <v>0</v>
      </c>
      <c r="Y1564" t="str">
        <f>VLOOKUP(C1564,[2]matriz_atualizada!A:AK,9,0)</f>
        <v>LC</v>
      </c>
    </row>
    <row r="1565" spans="1:25" hidden="1" x14ac:dyDescent="0.25">
      <c r="A1565">
        <f>VLOOKUP(C1565,[1]CBRO2015!B:AK,3,0)</f>
        <v>4144</v>
      </c>
      <c r="B1565" t="str">
        <f>VLOOKUP(C1565,[1]CBRO2015!B:AK,7,0)</f>
        <v>Turdidae</v>
      </c>
      <c r="C1565" t="s">
        <v>35</v>
      </c>
      <c r="D1565">
        <v>1</v>
      </c>
      <c r="E1565" t="s">
        <v>592</v>
      </c>
      <c r="F1565" t="str">
        <f t="shared" si="3"/>
        <v>lm1camp205/02/2024Leste</v>
      </c>
      <c r="H1565" t="s">
        <v>591</v>
      </c>
      <c r="J1565" s="1" t="s">
        <v>585</v>
      </c>
      <c r="L1565" t="s">
        <v>495</v>
      </c>
      <c r="M1565" t="s">
        <v>514</v>
      </c>
      <c r="S1565" t="str">
        <f>VLOOKUP(C1565,[1]CBRO2015!B:AK,2,0)</f>
        <v>sabiá-branco</v>
      </c>
      <c r="T1565" t="str">
        <f>VLOOKUP(C1565,[1]CBRO2015!B:AK,25,0)</f>
        <v>L</v>
      </c>
      <c r="U1565" t="str">
        <f>VLOOKUP(C1565,[1]CBRO2015!B:AK,32,0)</f>
        <v>F</v>
      </c>
      <c r="V1565">
        <f>VLOOKUP(C1565,[1]CBRO2015!B:AK,33,0)</f>
        <v>0</v>
      </c>
      <c r="W1565">
        <f>VLOOKUP(C1565,[1]CBRO2015!B:AK,34,0)</f>
        <v>0</v>
      </c>
      <c r="X1565">
        <f>VLOOKUP(C1565,[2]matriz_atualizada!A:AK,10,0)</f>
        <v>0</v>
      </c>
      <c r="Y1565" t="str">
        <f>VLOOKUP(C1565,[2]matriz_atualizada!A:AK,9,0)</f>
        <v>LC</v>
      </c>
    </row>
    <row r="1566" spans="1:25" hidden="1" x14ac:dyDescent="0.25">
      <c r="A1566">
        <f>VLOOKUP(C1566,[1]CBRO2015!B:AK,3,0)</f>
        <v>1966</v>
      </c>
      <c r="B1566" t="str">
        <f>VLOOKUP(C1566,[1]CBRO2015!B:AK,7,0)</f>
        <v>Psittacidae</v>
      </c>
      <c r="C1566" t="s">
        <v>91</v>
      </c>
      <c r="D1566">
        <v>1</v>
      </c>
      <c r="E1566" t="s">
        <v>592</v>
      </c>
      <c r="F1566" t="str">
        <f t="shared" si="3"/>
        <v>lm1camp205/02/2024Leste</v>
      </c>
      <c r="H1566" t="s">
        <v>591</v>
      </c>
      <c r="J1566" s="1" t="s">
        <v>585</v>
      </c>
      <c r="L1566" t="s">
        <v>495</v>
      </c>
      <c r="M1566" t="s">
        <v>514</v>
      </c>
      <c r="S1566" t="str">
        <f>VLOOKUP(C1566,[1]CBRO2015!B:AK,2,0)</f>
        <v>tuim</v>
      </c>
      <c r="T1566" t="str">
        <f>VLOOKUP(C1566,[1]CBRO2015!B:AK,25,0)</f>
        <v>L</v>
      </c>
      <c r="U1566" t="str">
        <f>VLOOKUP(C1566,[1]CBRO2015!B:AK,32,0)</f>
        <v>F</v>
      </c>
      <c r="V1566">
        <f>VLOOKUP(C1566,[1]CBRO2015!B:AK,33,0)</f>
        <v>0</v>
      </c>
      <c r="W1566">
        <f>VLOOKUP(C1566,[1]CBRO2015!B:AK,34,0)</f>
        <v>0</v>
      </c>
      <c r="X1566">
        <f>VLOOKUP(C1566,[2]matriz_atualizada!A:AK,10,0)</f>
        <v>0</v>
      </c>
      <c r="Y1566" t="str">
        <f>VLOOKUP(C1566,[2]matriz_atualizada!A:AK,9,0)</f>
        <v>LC</v>
      </c>
    </row>
    <row r="1567" spans="1:25" hidden="1" x14ac:dyDescent="0.25">
      <c r="A1567">
        <f>VLOOKUP(C1567,[1]CBRO2015!B:AK,3,0)</f>
        <v>2252</v>
      </c>
      <c r="B1567" t="str">
        <f>VLOOKUP(C1567,[1]CBRO2015!B:AK,7,0)</f>
        <v>Thamnophilidae</v>
      </c>
      <c r="C1567" t="s">
        <v>198</v>
      </c>
      <c r="D1567">
        <v>1</v>
      </c>
      <c r="E1567" t="s">
        <v>592</v>
      </c>
      <c r="F1567" t="str">
        <f t="shared" si="3"/>
        <v>lm1camp205/02/2024Leste</v>
      </c>
      <c r="H1567" t="s">
        <v>591</v>
      </c>
      <c r="J1567" s="1" t="s">
        <v>585</v>
      </c>
      <c r="L1567" t="s">
        <v>495</v>
      </c>
      <c r="M1567" t="s">
        <v>514</v>
      </c>
      <c r="S1567" t="str">
        <f>VLOOKUP(C1567,[1]CBRO2015!B:AK,2,0)</f>
        <v>choca-barrada</v>
      </c>
      <c r="T1567" t="str">
        <f>VLOOKUP(C1567,[1]CBRO2015!B:AK,25,0)</f>
        <v>L</v>
      </c>
      <c r="U1567" t="str">
        <f>VLOOKUP(C1567,[1]CBRO2015!B:AK,32,0)</f>
        <v>N</v>
      </c>
      <c r="V1567">
        <f>VLOOKUP(C1567,[1]CBRO2015!B:AK,33,0)</f>
        <v>0</v>
      </c>
      <c r="W1567">
        <f>VLOOKUP(C1567,[1]CBRO2015!B:AK,34,0)</f>
        <v>0</v>
      </c>
      <c r="X1567">
        <f>VLOOKUP(C1567,[2]matriz_atualizada!A:AK,10,0)</f>
        <v>0</v>
      </c>
      <c r="Y1567" t="str">
        <f>VLOOKUP(C1567,[2]matriz_atualizada!A:AK,9,0)</f>
        <v>LC</v>
      </c>
    </row>
    <row r="1568" spans="1:25" hidden="1" x14ac:dyDescent="0.25">
      <c r="A1568">
        <f>VLOOKUP(C1568,[1]CBRO2015!B:AK,3,0)</f>
        <v>3455</v>
      </c>
      <c r="B1568" t="str">
        <f>VLOOKUP(C1568,[1]CBRO2015!B:AK,7,0)</f>
        <v>Rhynchocyclidae</v>
      </c>
      <c r="C1568" t="s">
        <v>215</v>
      </c>
      <c r="D1568">
        <v>1</v>
      </c>
      <c r="E1568" t="s">
        <v>592</v>
      </c>
      <c r="F1568" t="str">
        <f t="shared" si="3"/>
        <v>lm1camp205/02/2024Leste</v>
      </c>
      <c r="H1568" t="s">
        <v>591</v>
      </c>
      <c r="J1568" s="1" t="s">
        <v>585</v>
      </c>
      <c r="L1568" t="s">
        <v>495</v>
      </c>
      <c r="M1568" t="s">
        <v>514</v>
      </c>
      <c r="S1568" t="str">
        <f>VLOOKUP(C1568,[1]CBRO2015!B:AK,2,0)</f>
        <v>bico-chato-de-orelha-preta</v>
      </c>
      <c r="T1568" t="str">
        <f>VLOOKUP(C1568,[1]CBRO2015!B:AK,25,0)</f>
        <v>M</v>
      </c>
      <c r="U1568" t="str">
        <f>VLOOKUP(C1568,[1]CBRO2015!B:AK,32,0)</f>
        <v>F</v>
      </c>
      <c r="V1568">
        <f>VLOOKUP(C1568,[1]CBRO2015!B:AK,33,0)</f>
        <v>0</v>
      </c>
      <c r="W1568">
        <f>VLOOKUP(C1568,[1]CBRO2015!B:AK,34,0)</f>
        <v>0</v>
      </c>
      <c r="X1568">
        <f>VLOOKUP(C1568,[2]matriz_atualizada!A:AK,10,0)</f>
        <v>0</v>
      </c>
      <c r="Y1568" t="str">
        <f>VLOOKUP(C1568,[2]matriz_atualizada!A:AK,9,0)</f>
        <v>LC</v>
      </c>
    </row>
    <row r="1569" spans="1:25" hidden="1" x14ac:dyDescent="0.25">
      <c r="A1569">
        <f>VLOOKUP(C1569,[1]CBRO2015!B:AK,3,0)</f>
        <v>3777</v>
      </c>
      <c r="B1569" t="str">
        <f>VLOOKUP(C1569,[1]CBRO2015!B:AK,7,0)</f>
        <v>Tyrannidae</v>
      </c>
      <c r="C1569" t="s">
        <v>224</v>
      </c>
      <c r="D1569">
        <v>1</v>
      </c>
      <c r="E1569" t="s">
        <v>592</v>
      </c>
      <c r="F1569" t="str">
        <f t="shared" si="3"/>
        <v>lm1camp205/02/2024Leste</v>
      </c>
      <c r="H1569" t="s">
        <v>591</v>
      </c>
      <c r="J1569" s="1" t="s">
        <v>585</v>
      </c>
      <c r="L1569" t="s">
        <v>495</v>
      </c>
      <c r="M1569" t="s">
        <v>514</v>
      </c>
      <c r="S1569" t="str">
        <f>VLOOKUP(C1569,[1]CBRO2015!B:AK,2,0)</f>
        <v>bentevizinho-de-penacho-vermelho</v>
      </c>
      <c r="T1569" t="str">
        <f>VLOOKUP(C1569,[1]CBRO2015!B:AK,25,0)</f>
        <v>L</v>
      </c>
      <c r="U1569" t="str">
        <f>VLOOKUP(C1569,[1]CBRO2015!B:AK,32,0)</f>
        <v>F</v>
      </c>
      <c r="V1569">
        <f>VLOOKUP(C1569,[1]CBRO2015!B:AK,33,0)</f>
        <v>0</v>
      </c>
      <c r="W1569">
        <f>VLOOKUP(C1569,[1]CBRO2015!B:AK,34,0)</f>
        <v>0</v>
      </c>
      <c r="X1569">
        <f>VLOOKUP(C1569,[2]matriz_atualizada!A:AK,10,0)</f>
        <v>0</v>
      </c>
      <c r="Y1569" t="str">
        <f>VLOOKUP(C1569,[2]matriz_atualizada!A:AK,9,0)</f>
        <v>LC</v>
      </c>
    </row>
    <row r="1570" spans="1:25" hidden="1" x14ac:dyDescent="0.25">
      <c r="A1570">
        <f>VLOOKUP(C1570,[1]CBRO2015!B:AK,3,0)</f>
        <v>4262</v>
      </c>
      <c r="B1570" t="str">
        <f>VLOOKUP(C1570,[1]CBRO2015!B:AK,7,0)</f>
        <v>Parulidae</v>
      </c>
      <c r="C1570" t="s">
        <v>39</v>
      </c>
      <c r="D1570">
        <v>1</v>
      </c>
      <c r="E1570" t="s">
        <v>593</v>
      </c>
      <c r="F1570" t="str">
        <f t="shared" si="3"/>
        <v>lm2camp205/02/2024Leste</v>
      </c>
      <c r="H1570" t="s">
        <v>591</v>
      </c>
      <c r="J1570" s="1" t="s">
        <v>585</v>
      </c>
      <c r="L1570" t="s">
        <v>495</v>
      </c>
      <c r="M1570" t="s">
        <v>514</v>
      </c>
      <c r="S1570" t="str">
        <f>VLOOKUP(C1570,[1]CBRO2015!B:AK,2,0)</f>
        <v>pula-pula</v>
      </c>
      <c r="T1570" t="str">
        <f>VLOOKUP(C1570,[1]CBRO2015!B:AK,25,0)</f>
        <v>M</v>
      </c>
      <c r="U1570" t="str">
        <f>VLOOKUP(C1570,[1]CBRO2015!B:AK,32,0)</f>
        <v>F</v>
      </c>
      <c r="V1570">
        <f>VLOOKUP(C1570,[1]CBRO2015!B:AK,33,0)</f>
        <v>0</v>
      </c>
      <c r="W1570">
        <f>VLOOKUP(C1570,[1]CBRO2015!B:AK,34,0)</f>
        <v>0</v>
      </c>
      <c r="X1570">
        <f>VLOOKUP(C1570,[2]matriz_atualizada!A:AK,10,0)</f>
        <v>0</v>
      </c>
      <c r="Y1570">
        <f>VLOOKUP(C1570,[2]matriz_atualizada!A:AK,9,0)</f>
        <v>0</v>
      </c>
    </row>
    <row r="1571" spans="1:25" hidden="1" x14ac:dyDescent="0.25">
      <c r="A1571">
        <f>VLOOKUP(C1571,[1]CBRO2015!B:AK,3,0)</f>
        <v>2727</v>
      </c>
      <c r="B1571" t="str">
        <f>VLOOKUP(C1571,[1]CBRO2015!B:AK,7,0)</f>
        <v>Dendrocolaptidae</v>
      </c>
      <c r="C1571" t="s">
        <v>389</v>
      </c>
      <c r="D1571">
        <v>1</v>
      </c>
      <c r="E1571" t="s">
        <v>593</v>
      </c>
      <c r="F1571" t="str">
        <f t="shared" si="3"/>
        <v>lm2camp205/02/2024Leste</v>
      </c>
      <c r="H1571" t="s">
        <v>591</v>
      </c>
      <c r="J1571" s="1" t="s">
        <v>585</v>
      </c>
      <c r="L1571" t="s">
        <v>495</v>
      </c>
      <c r="M1571" t="s">
        <v>514</v>
      </c>
      <c r="S1571" t="str">
        <f>VLOOKUP(C1571,[1]CBRO2015!B:AK,2,0)</f>
        <v>arapaçu-rajado</v>
      </c>
      <c r="T1571" t="str">
        <f>VLOOKUP(C1571,[1]CBRO2015!B:AK,25,0)</f>
        <v>H</v>
      </c>
      <c r="U1571" t="str">
        <f>VLOOKUP(C1571,[1]CBRO2015!B:AK,32,0)</f>
        <v>F</v>
      </c>
      <c r="V1571" t="str">
        <f>VLOOKUP(C1571,[1]CBRO2015!B:AK,33,0)</f>
        <v>MA</v>
      </c>
      <c r="W1571">
        <f>VLOOKUP(C1571,[1]CBRO2015!B:AK,34,0)</f>
        <v>0</v>
      </c>
      <c r="X1571">
        <f>VLOOKUP(C1571,[2]matriz_atualizada!A:AK,10,0)</f>
        <v>0</v>
      </c>
      <c r="Y1571" t="str">
        <f>VLOOKUP(C1571,[2]matriz_atualizada!A:AK,9,0)</f>
        <v>LC</v>
      </c>
    </row>
    <row r="1572" spans="1:25" hidden="1" x14ac:dyDescent="0.25">
      <c r="A1572">
        <f>VLOOKUP(C1572,[1]CBRO2015!B:AK,3,0)</f>
        <v>3455</v>
      </c>
      <c r="B1572" t="str">
        <f>VLOOKUP(C1572,[1]CBRO2015!B:AK,7,0)</f>
        <v>Rhynchocyclidae</v>
      </c>
      <c r="C1572" t="s">
        <v>215</v>
      </c>
      <c r="D1572">
        <v>1</v>
      </c>
      <c r="E1572" t="s">
        <v>593</v>
      </c>
      <c r="F1572" t="str">
        <f t="shared" si="3"/>
        <v>lm2camp205/02/2024Leste</v>
      </c>
      <c r="H1572" t="s">
        <v>591</v>
      </c>
      <c r="J1572" s="1" t="s">
        <v>585</v>
      </c>
      <c r="L1572" t="s">
        <v>495</v>
      </c>
      <c r="M1572" t="s">
        <v>514</v>
      </c>
      <c r="S1572" t="str">
        <f>VLOOKUP(C1572,[1]CBRO2015!B:AK,2,0)</f>
        <v>bico-chato-de-orelha-preta</v>
      </c>
      <c r="T1572" t="str">
        <f>VLOOKUP(C1572,[1]CBRO2015!B:AK,25,0)</f>
        <v>M</v>
      </c>
      <c r="U1572" t="str">
        <f>VLOOKUP(C1572,[1]CBRO2015!B:AK,32,0)</f>
        <v>F</v>
      </c>
      <c r="V1572">
        <f>VLOOKUP(C1572,[1]CBRO2015!B:AK,33,0)</f>
        <v>0</v>
      </c>
      <c r="W1572">
        <f>VLOOKUP(C1572,[1]CBRO2015!B:AK,34,0)</f>
        <v>0</v>
      </c>
      <c r="X1572">
        <f>VLOOKUP(C1572,[2]matriz_atualizada!A:AK,10,0)</f>
        <v>0</v>
      </c>
      <c r="Y1572" t="str">
        <f>VLOOKUP(C1572,[2]matriz_atualizada!A:AK,9,0)</f>
        <v>LC</v>
      </c>
    </row>
    <row r="1573" spans="1:25" hidden="1" x14ac:dyDescent="0.25">
      <c r="A1573">
        <f>VLOOKUP(C1573,[1]CBRO2015!B:AK,3,0)</f>
        <v>4272</v>
      </c>
      <c r="B1573" t="str">
        <f>VLOOKUP(C1573,[1]CBRO2015!B:AK,7,0)</f>
        <v>Parulidae</v>
      </c>
      <c r="C1573" t="s">
        <v>437</v>
      </c>
      <c r="D1573">
        <v>1</v>
      </c>
      <c r="E1573" t="s">
        <v>593</v>
      </c>
      <c r="F1573" t="str">
        <f t="shared" si="3"/>
        <v>lm2camp205/02/2024Leste</v>
      </c>
      <c r="H1573" t="s">
        <v>591</v>
      </c>
      <c r="J1573" s="1" t="s">
        <v>585</v>
      </c>
      <c r="L1573" t="s">
        <v>495</v>
      </c>
      <c r="M1573" t="s">
        <v>514</v>
      </c>
      <c r="S1573" t="str">
        <f>VLOOKUP(C1573,[1]CBRO2015!B:AK,2,0)</f>
        <v>pula-pula-assobiador</v>
      </c>
      <c r="T1573" t="str">
        <f>VLOOKUP(C1573,[1]CBRO2015!B:AK,25,0)</f>
        <v>M</v>
      </c>
      <c r="U1573" t="str">
        <f>VLOOKUP(C1573,[1]CBRO2015!B:AK,32,0)</f>
        <v>F</v>
      </c>
      <c r="V1573">
        <f>VLOOKUP(C1573,[1]CBRO2015!B:AK,33,0)</f>
        <v>1</v>
      </c>
      <c r="W1573">
        <f>VLOOKUP(C1573,[1]CBRO2015!B:AK,34,0)</f>
        <v>0</v>
      </c>
      <c r="X1573">
        <f>VLOOKUP(C1573,[2]matriz_atualizada!A:AK,10,0)</f>
        <v>0</v>
      </c>
      <c r="Y1573" t="str">
        <f>VLOOKUP(C1573,[2]matriz_atualizada!A:AK,9,0)</f>
        <v>LC</v>
      </c>
    </row>
    <row r="1574" spans="1:25" hidden="1" x14ac:dyDescent="0.25">
      <c r="A1574">
        <f>VLOOKUP(C1574,[1]CBRO2015!B:AK,3,0)</f>
        <v>3421</v>
      </c>
      <c r="B1574" t="str">
        <f>VLOOKUP(C1574,[1]CBRO2015!B:AK,7,0)</f>
        <v>Rhynchocyclidae</v>
      </c>
      <c r="C1574" t="s">
        <v>67</v>
      </c>
      <c r="D1574">
        <v>1</v>
      </c>
      <c r="E1574" t="s">
        <v>593</v>
      </c>
      <c r="F1574" t="str">
        <f t="shared" si="3"/>
        <v>lm2camp205/02/2024Leste</v>
      </c>
      <c r="H1574" t="s">
        <v>591</v>
      </c>
      <c r="J1574" s="1" t="s">
        <v>585</v>
      </c>
      <c r="L1574" t="s">
        <v>495</v>
      </c>
      <c r="M1574" t="s">
        <v>514</v>
      </c>
      <c r="S1574" t="str">
        <f>VLOOKUP(C1574,[1]CBRO2015!B:AK,2,0)</f>
        <v>cabeçudo</v>
      </c>
      <c r="T1574" t="str">
        <f>VLOOKUP(C1574,[1]CBRO2015!B:AK,25,0)</f>
        <v>M</v>
      </c>
      <c r="U1574" t="str">
        <f>VLOOKUP(C1574,[1]CBRO2015!B:AK,32,0)</f>
        <v>F</v>
      </c>
      <c r="V1574">
        <f>VLOOKUP(C1574,[1]CBRO2015!B:AK,33,0)</f>
        <v>0</v>
      </c>
      <c r="W1574">
        <f>VLOOKUP(C1574,[1]CBRO2015!B:AK,34,0)</f>
        <v>0</v>
      </c>
      <c r="X1574">
        <f>VLOOKUP(C1574,[2]matriz_atualizada!A:AK,10,0)</f>
        <v>0</v>
      </c>
      <c r="Y1574" t="str">
        <f>VLOOKUP(C1574,[2]matriz_atualizada!A:AK,9,0)</f>
        <v>LC</v>
      </c>
    </row>
    <row r="1575" spans="1:25" hidden="1" x14ac:dyDescent="0.25">
      <c r="A1575">
        <f>VLOOKUP(C1575,[1]CBRO2015!B:AK,3,0)</f>
        <v>3081</v>
      </c>
      <c r="B1575" t="str">
        <f>VLOOKUP(C1575,[1]CBRO2015!B:AK,7,0)</f>
        <v>Furnariidae</v>
      </c>
      <c r="C1575" t="s">
        <v>209</v>
      </c>
      <c r="D1575">
        <v>1</v>
      </c>
      <c r="E1575" t="s">
        <v>593</v>
      </c>
      <c r="F1575" t="str">
        <f t="shared" si="3"/>
        <v>lm2camp205/02/2024Leste</v>
      </c>
      <c r="H1575" t="s">
        <v>591</v>
      </c>
      <c r="J1575" s="1" t="s">
        <v>585</v>
      </c>
      <c r="L1575" t="s">
        <v>495</v>
      </c>
      <c r="M1575" t="s">
        <v>514</v>
      </c>
      <c r="S1575" t="str">
        <f>VLOOKUP(C1575,[1]CBRO2015!B:AK,2,0)</f>
        <v>arredio-pálido</v>
      </c>
      <c r="T1575" t="str">
        <f>VLOOKUP(C1575,[1]CBRO2015!B:AK,25,0)</f>
        <v>M</v>
      </c>
      <c r="U1575" t="str">
        <f>VLOOKUP(C1575,[1]CBRO2015!B:AK,32,0)</f>
        <v>F</v>
      </c>
      <c r="V1575" t="str">
        <f>VLOOKUP(C1575,[1]CBRO2015!B:AK,33,0)</f>
        <v>MA</v>
      </c>
      <c r="W1575">
        <f>VLOOKUP(C1575,[1]CBRO2015!B:AK,34,0)</f>
        <v>0</v>
      </c>
      <c r="X1575">
        <f>VLOOKUP(C1575,[2]matriz_atualizada!A:AK,10,0)</f>
        <v>0</v>
      </c>
      <c r="Y1575" t="str">
        <f>VLOOKUP(C1575,[2]matriz_atualizada!A:AK,9,0)</f>
        <v>LC</v>
      </c>
    </row>
    <row r="1576" spans="1:25" hidden="1" x14ac:dyDescent="0.25">
      <c r="A1576">
        <f>VLOOKUP(C1576,[1]CBRO2015!B:AK,3,0)</f>
        <v>4514</v>
      </c>
      <c r="B1576" t="str">
        <f>VLOOKUP(C1576,[1]CBRO2015!B:AK,7,0)</f>
        <v>Thraupidae</v>
      </c>
      <c r="C1576" t="s">
        <v>31</v>
      </c>
      <c r="D1576">
        <v>1</v>
      </c>
      <c r="E1576" t="s">
        <v>593</v>
      </c>
      <c r="F1576" t="str">
        <f t="shared" si="3"/>
        <v>lm2camp205/02/2024Leste</v>
      </c>
      <c r="H1576" t="s">
        <v>591</v>
      </c>
      <c r="J1576" s="1" t="s">
        <v>585</v>
      </c>
      <c r="L1576" t="s">
        <v>495</v>
      </c>
      <c r="M1576" t="s">
        <v>514</v>
      </c>
      <c r="S1576" t="str">
        <f>VLOOKUP(C1576,[1]CBRO2015!B:AK,2,0)</f>
        <v>figuinha-de-rabo-castanho</v>
      </c>
      <c r="T1576" t="str">
        <f>VLOOKUP(C1576,[1]CBRO2015!B:AK,25,0)</f>
        <v>L</v>
      </c>
      <c r="U1576" t="str">
        <f>VLOOKUP(C1576,[1]CBRO2015!B:AK,32,0)</f>
        <v>F</v>
      </c>
      <c r="V1576">
        <f>VLOOKUP(C1576,[1]CBRO2015!B:AK,33,0)</f>
        <v>0</v>
      </c>
      <c r="W1576">
        <f>VLOOKUP(C1576,[1]CBRO2015!B:AK,34,0)</f>
        <v>0</v>
      </c>
      <c r="X1576">
        <f>VLOOKUP(C1576,[2]matriz_atualizada!A:AK,10,0)</f>
        <v>0</v>
      </c>
      <c r="Y1576" t="str">
        <f>VLOOKUP(C1576,[2]matriz_atualizada!A:AK,9,0)</f>
        <v>LC</v>
      </c>
    </row>
    <row r="1577" spans="1:25" hidden="1" x14ac:dyDescent="0.25">
      <c r="A1577">
        <f>VLOOKUP(C1577,[1]CBRO2015!B:AK,3,0)</f>
        <v>2929</v>
      </c>
      <c r="B1577" t="str">
        <f>VLOOKUP(C1577,[1]CBRO2015!B:AK,7,0)</f>
        <v>Furnariidae</v>
      </c>
      <c r="C1577" t="s">
        <v>68</v>
      </c>
      <c r="D1577">
        <v>1</v>
      </c>
      <c r="E1577" t="s">
        <v>593</v>
      </c>
      <c r="F1577" t="str">
        <f t="shared" si="3"/>
        <v>lm2camp205/02/2024Leste</v>
      </c>
      <c r="H1577" t="s">
        <v>591</v>
      </c>
      <c r="J1577" s="1" t="s">
        <v>585</v>
      </c>
      <c r="L1577" t="s">
        <v>495</v>
      </c>
      <c r="M1577" t="s">
        <v>514</v>
      </c>
      <c r="S1577" t="str">
        <f>VLOOKUP(C1577,[1]CBRO2015!B:AK,2,0)</f>
        <v>barranqueiro-de-olho-branco</v>
      </c>
      <c r="T1577" t="str">
        <f>VLOOKUP(C1577,[1]CBRO2015!B:AK,25,0)</f>
        <v>M</v>
      </c>
      <c r="U1577" t="str">
        <f>VLOOKUP(C1577,[1]CBRO2015!B:AK,32,0)</f>
        <v>F</v>
      </c>
      <c r="V1577" t="str">
        <f>VLOOKUP(C1577,[1]CBRO2015!B:AK,33,0)</f>
        <v>MA</v>
      </c>
      <c r="W1577">
        <f>VLOOKUP(C1577,[1]CBRO2015!B:AK,34,0)</f>
        <v>0</v>
      </c>
      <c r="X1577">
        <f>VLOOKUP(C1577,[2]matriz_atualizada!A:AK,10,0)</f>
        <v>0</v>
      </c>
      <c r="Y1577" t="str">
        <f>VLOOKUP(C1577,[2]matriz_atualizada!A:AK,9,0)</f>
        <v>LC</v>
      </c>
    </row>
    <row r="1578" spans="1:25" hidden="1" x14ac:dyDescent="0.25">
      <c r="A1578">
        <f>VLOOKUP(C1578,[1]CBRO2015!B:AK,3,0)</f>
        <v>2551</v>
      </c>
      <c r="B1578" t="str">
        <f>VLOOKUP(C1578,[1]CBRO2015!B:AK,7,0)</f>
        <v>Conopophagidae</v>
      </c>
      <c r="C1578" t="s">
        <v>202</v>
      </c>
      <c r="D1578">
        <v>1</v>
      </c>
      <c r="E1578" t="s">
        <v>593</v>
      </c>
      <c r="F1578" t="str">
        <f t="shared" si="3"/>
        <v>lm2camp205/02/2024Leste</v>
      </c>
      <c r="H1578" t="s">
        <v>591</v>
      </c>
      <c r="J1578" s="1" t="s">
        <v>585</v>
      </c>
      <c r="L1578" t="s">
        <v>495</v>
      </c>
      <c r="M1578" t="s">
        <v>514</v>
      </c>
      <c r="S1578" t="str">
        <f>VLOOKUP(C1578,[1]CBRO2015!B:AK,2,0)</f>
        <v>chupa-dente</v>
      </c>
      <c r="T1578" t="str">
        <f>VLOOKUP(C1578,[1]CBRO2015!B:AK,25,0)</f>
        <v>M</v>
      </c>
      <c r="U1578" t="str">
        <f>VLOOKUP(C1578,[1]CBRO2015!B:AK,32,0)</f>
        <v>F</v>
      </c>
      <c r="V1578" t="str">
        <f>VLOOKUP(C1578,[1]CBRO2015!B:AK,33,0)</f>
        <v>MA</v>
      </c>
      <c r="W1578">
        <f>VLOOKUP(C1578,[1]CBRO2015!B:AK,34,0)</f>
        <v>0</v>
      </c>
      <c r="X1578">
        <f>VLOOKUP(C1578,[2]matriz_atualizada!A:AK,10,0)</f>
        <v>0</v>
      </c>
      <c r="Y1578" t="str">
        <f>VLOOKUP(C1578,[2]matriz_atualizada!A:AK,9,0)</f>
        <v>LC</v>
      </c>
    </row>
    <row r="1579" spans="1:25" hidden="1" x14ac:dyDescent="0.25">
      <c r="A1579">
        <f>VLOOKUP(C1579,[1]CBRO2015!B:AK,3,0)</f>
        <v>1059</v>
      </c>
      <c r="B1579" t="str">
        <f>VLOOKUP(C1579,[1]CBRO2015!B:AK,7,0)</f>
        <v>Strigidae</v>
      </c>
      <c r="C1579" t="s">
        <v>178</v>
      </c>
      <c r="D1579">
        <v>1</v>
      </c>
      <c r="E1579" t="s">
        <v>594</v>
      </c>
      <c r="F1579" t="str">
        <f t="shared" si="3"/>
        <v>lm3camp205/02/2024Leste</v>
      </c>
      <c r="H1579" t="s">
        <v>591</v>
      </c>
      <c r="J1579" s="1" t="s">
        <v>585</v>
      </c>
      <c r="L1579" t="s">
        <v>495</v>
      </c>
      <c r="M1579" t="s">
        <v>514</v>
      </c>
      <c r="S1579" t="str">
        <f>VLOOKUP(C1579,[1]CBRO2015!B:AK,2,0)</f>
        <v>coruja-buraqueira</v>
      </c>
      <c r="T1579" t="str">
        <f>VLOOKUP(C1579,[1]CBRO2015!B:AK,25,0)</f>
        <v>M</v>
      </c>
      <c r="U1579" t="str">
        <f>VLOOKUP(C1579,[1]CBRO2015!B:AK,32,0)</f>
        <v>N</v>
      </c>
      <c r="V1579">
        <f>VLOOKUP(C1579,[1]CBRO2015!B:AK,33,0)</f>
        <v>0</v>
      </c>
      <c r="W1579">
        <f>VLOOKUP(C1579,[1]CBRO2015!B:AK,34,0)</f>
        <v>0</v>
      </c>
      <c r="X1579">
        <f>VLOOKUP(C1579,[2]matriz_atualizada!A:AK,10,0)</f>
        <v>0</v>
      </c>
      <c r="Y1579" t="str">
        <f>VLOOKUP(C1579,[2]matriz_atualizada!A:AK,9,0)</f>
        <v>LC</v>
      </c>
    </row>
    <row r="1580" spans="1:25" hidden="1" x14ac:dyDescent="0.25">
      <c r="A1580">
        <f>VLOOKUP(C1580,[1]CBRO2015!B:AK,3,0)</f>
        <v>4006</v>
      </c>
      <c r="B1580" t="str">
        <f>VLOOKUP(C1580,[1]CBRO2015!B:AK,7,0)</f>
        <v>Hirundinidae</v>
      </c>
      <c r="C1580" t="s">
        <v>241</v>
      </c>
      <c r="D1580">
        <v>1</v>
      </c>
      <c r="E1580" t="s">
        <v>594</v>
      </c>
      <c r="F1580" t="str">
        <f t="shared" si="3"/>
        <v>lm3camp206/02/2024Leste</v>
      </c>
      <c r="H1580" t="s">
        <v>591</v>
      </c>
      <c r="J1580" s="1" t="s">
        <v>586</v>
      </c>
      <c r="L1580" t="s">
        <v>495</v>
      </c>
      <c r="M1580" t="s">
        <v>514</v>
      </c>
      <c r="S1580" t="str">
        <f>VLOOKUP(C1580,[1]CBRO2015!B:AK,2,0)</f>
        <v>andorinha-do-campo</v>
      </c>
      <c r="T1580" t="str">
        <f>VLOOKUP(C1580,[1]CBRO2015!B:AK,25,0)</f>
        <v>L</v>
      </c>
      <c r="U1580" t="str">
        <f>VLOOKUP(C1580,[1]CBRO2015!B:AK,32,0)</f>
        <v>N</v>
      </c>
      <c r="V1580">
        <f>VLOOKUP(C1580,[1]CBRO2015!B:AK,33,0)</f>
        <v>0</v>
      </c>
      <c r="W1580">
        <f>VLOOKUP(C1580,[1]CBRO2015!B:AK,34,0)</f>
        <v>0</v>
      </c>
      <c r="X1580">
        <f>VLOOKUP(C1580,[2]matriz_atualizada!A:AK,10,0)</f>
        <v>0</v>
      </c>
      <c r="Y1580" t="str">
        <f>VLOOKUP(C1580,[2]matriz_atualizada!A:AK,9,0)</f>
        <v>LC</v>
      </c>
    </row>
    <row r="1581" spans="1:25" hidden="1" x14ac:dyDescent="0.25">
      <c r="A1581">
        <f>VLOOKUP(C1581,[1]CBRO2015!B:AK,3,0)</f>
        <v>4478</v>
      </c>
      <c r="B1581" t="str">
        <f>VLOOKUP(C1581,[1]CBRO2015!B:AK,7,0)</f>
        <v>Thraupidae</v>
      </c>
      <c r="C1581" t="s">
        <v>289</v>
      </c>
      <c r="D1581">
        <v>1</v>
      </c>
      <c r="E1581" t="s">
        <v>594</v>
      </c>
      <c r="F1581" t="str">
        <f t="shared" si="3"/>
        <v>lm3camp206/02/2024Leste</v>
      </c>
      <c r="H1581" t="s">
        <v>591</v>
      </c>
      <c r="J1581" s="1" t="s">
        <v>586</v>
      </c>
      <c r="L1581" t="s">
        <v>495</v>
      </c>
      <c r="M1581" t="s">
        <v>514</v>
      </c>
      <c r="S1581" t="str">
        <f>VLOOKUP(C1581,[1]CBRO2015!B:AK,2,0)</f>
        <v>sanhaço-cinzento</v>
      </c>
      <c r="T1581" t="str">
        <f>VLOOKUP(C1581,[1]CBRO2015!B:AK,25,0)</f>
        <v>L</v>
      </c>
      <c r="U1581" t="str">
        <f>VLOOKUP(C1581,[1]CBRO2015!B:AK,32,0)</f>
        <v>F</v>
      </c>
      <c r="V1581">
        <f>VLOOKUP(C1581,[1]CBRO2015!B:AK,33,0)</f>
        <v>0</v>
      </c>
      <c r="W1581">
        <f>VLOOKUP(C1581,[1]CBRO2015!B:AK,34,0)</f>
        <v>0</v>
      </c>
      <c r="X1581" t="e">
        <f>VLOOKUP(C1581,[2]matriz_atualizada!A:AK,10,0)</f>
        <v>#N/A</v>
      </c>
      <c r="Y1581" t="e">
        <f>VLOOKUP(C1581,[2]matriz_atualizada!A:AK,9,0)</f>
        <v>#N/A</v>
      </c>
    </row>
    <row r="1582" spans="1:25" hidden="1" x14ac:dyDescent="0.25">
      <c r="A1582">
        <f>VLOOKUP(C1582,[1]CBRO2015!B:AK,3,0)</f>
        <v>1822</v>
      </c>
      <c r="B1582" t="str">
        <f>VLOOKUP(C1582,[1]CBRO2015!B:AK,7,0)</f>
        <v>Cariamidae</v>
      </c>
      <c r="C1582" t="s">
        <v>38</v>
      </c>
      <c r="D1582">
        <v>1</v>
      </c>
      <c r="E1582" t="s">
        <v>594</v>
      </c>
      <c r="F1582" t="str">
        <f t="shared" si="3"/>
        <v>lm3camp206/02/2024Leste</v>
      </c>
      <c r="H1582" t="s">
        <v>591</v>
      </c>
      <c r="J1582" s="1" t="s">
        <v>586</v>
      </c>
      <c r="L1582" t="s">
        <v>495</v>
      </c>
      <c r="M1582" t="s">
        <v>514</v>
      </c>
      <c r="S1582" t="str">
        <f>VLOOKUP(C1582,[1]CBRO2015!B:AK,2,0)</f>
        <v>seriema</v>
      </c>
      <c r="T1582" t="str">
        <f>VLOOKUP(C1582,[1]CBRO2015!B:AK,25,0)</f>
        <v>M</v>
      </c>
      <c r="U1582" t="str">
        <f>VLOOKUP(C1582,[1]CBRO2015!B:AK,32,0)</f>
        <v>N</v>
      </c>
      <c r="V1582">
        <f>VLOOKUP(C1582,[1]CBRO2015!B:AK,33,0)</f>
        <v>0</v>
      </c>
      <c r="W1582">
        <f>VLOOKUP(C1582,[1]CBRO2015!B:AK,34,0)</f>
        <v>0</v>
      </c>
      <c r="X1582">
        <f>VLOOKUP(C1582,[2]matriz_atualizada!A:AK,10,0)</f>
        <v>0</v>
      </c>
      <c r="Y1582" t="str">
        <f>VLOOKUP(C1582,[2]matriz_atualizada!A:AK,9,0)</f>
        <v>LC</v>
      </c>
    </row>
    <row r="1583" spans="1:25" hidden="1" x14ac:dyDescent="0.25">
      <c r="A1583">
        <f>VLOOKUP(C1583,[1]CBRO2015!B:AK,3,0)</f>
        <v>1705</v>
      </c>
      <c r="B1583" t="str">
        <f>VLOOKUP(C1583,[1]CBRO2015!B:AK,7,0)</f>
        <v>Picidae</v>
      </c>
      <c r="C1583" t="s">
        <v>87</v>
      </c>
      <c r="D1583">
        <v>1</v>
      </c>
      <c r="E1583" t="s">
        <v>594</v>
      </c>
      <c r="F1583" t="str">
        <f t="shared" si="3"/>
        <v>lm3camp206/02/2024Leste</v>
      </c>
      <c r="H1583" t="s">
        <v>591</v>
      </c>
      <c r="J1583" s="1" t="s">
        <v>586</v>
      </c>
      <c r="L1583" t="s">
        <v>495</v>
      </c>
      <c r="M1583" t="s">
        <v>514</v>
      </c>
      <c r="S1583" t="str">
        <f>VLOOKUP(C1583,[1]CBRO2015!B:AK,2,0)</f>
        <v>picapauzinho-de-coleira</v>
      </c>
      <c r="T1583" t="str">
        <f>VLOOKUP(C1583,[1]CBRO2015!B:AK,25,0)</f>
        <v>M</v>
      </c>
      <c r="U1583" t="str">
        <f>VLOOKUP(C1583,[1]CBRO2015!B:AK,32,0)</f>
        <v>F</v>
      </c>
      <c r="V1583" t="str">
        <f>VLOOKUP(C1583,[1]CBRO2015!B:AK,33,0)</f>
        <v>MA</v>
      </c>
      <c r="W1583">
        <f>VLOOKUP(C1583,[1]CBRO2015!B:AK,34,0)</f>
        <v>0</v>
      </c>
      <c r="X1583">
        <f>VLOOKUP(C1583,[2]matriz_atualizada!A:AK,10,0)</f>
        <v>0</v>
      </c>
      <c r="Y1583" t="str">
        <f>VLOOKUP(C1583,[2]matriz_atualizada!A:AK,9,0)</f>
        <v>LC</v>
      </c>
    </row>
    <row r="1584" spans="1:25" hidden="1" x14ac:dyDescent="0.25">
      <c r="A1584">
        <f>VLOOKUP(C1584,[1]CBRO2015!B:AK,3,0)</f>
        <v>1904</v>
      </c>
      <c r="B1584" t="str">
        <f>VLOOKUP(C1584,[1]CBRO2015!B:AK,7,0)</f>
        <v>Psittacidae</v>
      </c>
      <c r="C1584" t="s">
        <v>49</v>
      </c>
      <c r="D1584">
        <v>1</v>
      </c>
      <c r="E1584" t="s">
        <v>594</v>
      </c>
      <c r="F1584" t="str">
        <f t="shared" si="3"/>
        <v>lm3camp206/02/2024Leste</v>
      </c>
      <c r="H1584" t="s">
        <v>591</v>
      </c>
      <c r="J1584" s="1" t="s">
        <v>586</v>
      </c>
      <c r="L1584" t="s">
        <v>495</v>
      </c>
      <c r="M1584" t="s">
        <v>514</v>
      </c>
      <c r="S1584" t="str">
        <f>VLOOKUP(C1584,[1]CBRO2015!B:AK,2,0)</f>
        <v>periquitão</v>
      </c>
      <c r="T1584" t="str">
        <f>VLOOKUP(C1584,[1]CBRO2015!B:AK,25,0)</f>
        <v>L</v>
      </c>
      <c r="U1584" t="str">
        <f>VLOOKUP(C1584,[1]CBRO2015!B:AK,32,0)</f>
        <v>F</v>
      </c>
      <c r="V1584">
        <f>VLOOKUP(C1584,[1]CBRO2015!B:AK,33,0)</f>
        <v>0</v>
      </c>
      <c r="W1584">
        <f>VLOOKUP(C1584,[1]CBRO2015!B:AK,34,0)</f>
        <v>0</v>
      </c>
      <c r="X1584">
        <f>VLOOKUP(C1584,[2]matriz_atualizada!A:AK,10,0)</f>
        <v>0</v>
      </c>
      <c r="Y1584" t="str">
        <f>VLOOKUP(C1584,[2]matriz_atualizada!A:AK,9,0)</f>
        <v>LC</v>
      </c>
    </row>
    <row r="1585" spans="1:25" hidden="1" x14ac:dyDescent="0.25">
      <c r="A1585">
        <f>VLOOKUP(C1585,[1]CBRO2015!B:AK,3,0)</f>
        <v>3607</v>
      </c>
      <c r="B1585" t="str">
        <f>VLOOKUP(C1585,[1]CBRO2015!B:AK,7,0)</f>
        <v>Tyrannidae</v>
      </c>
      <c r="C1585" t="s">
        <v>44</v>
      </c>
      <c r="D1585">
        <v>1</v>
      </c>
      <c r="E1585" t="s">
        <v>594</v>
      </c>
      <c r="F1585" t="str">
        <f t="shared" si="3"/>
        <v>lm3camp206/02/2024Leste</v>
      </c>
      <c r="H1585" t="s">
        <v>591</v>
      </c>
      <c r="J1585" s="1" t="s">
        <v>586</v>
      </c>
      <c r="L1585" t="s">
        <v>495</v>
      </c>
      <c r="M1585" t="s">
        <v>514</v>
      </c>
      <c r="S1585" t="str">
        <f>VLOOKUP(C1585,[1]CBRO2015!B:AK,2,0)</f>
        <v>risadinha</v>
      </c>
      <c r="T1585" t="str">
        <f>VLOOKUP(C1585,[1]CBRO2015!B:AK,25,0)</f>
        <v>L</v>
      </c>
      <c r="U1585" t="str">
        <f>VLOOKUP(C1585,[1]CBRO2015!B:AK,32,0)</f>
        <v>F</v>
      </c>
      <c r="V1585">
        <f>VLOOKUP(C1585,[1]CBRO2015!B:AK,33,0)</f>
        <v>0</v>
      </c>
      <c r="W1585">
        <f>VLOOKUP(C1585,[1]CBRO2015!B:AK,34,0)</f>
        <v>0</v>
      </c>
      <c r="X1585">
        <f>VLOOKUP(C1585,[2]matriz_atualizada!A:AK,10,0)</f>
        <v>0</v>
      </c>
      <c r="Y1585" t="str">
        <f>VLOOKUP(C1585,[2]matriz_atualizada!A:AK,9,0)</f>
        <v>LC</v>
      </c>
    </row>
    <row r="1586" spans="1:25" hidden="1" x14ac:dyDescent="0.25">
      <c r="A1586">
        <f>VLOOKUP(C1586,[1]CBRO2015!B:AK,3,0)</f>
        <v>4493</v>
      </c>
      <c r="B1586" t="str">
        <f>VLOOKUP(C1586,[1]CBRO2015!B:AK,7,0)</f>
        <v>Thraupidae</v>
      </c>
      <c r="C1586" s="4" t="s">
        <v>291</v>
      </c>
      <c r="D1586">
        <v>1</v>
      </c>
      <c r="E1586" t="s">
        <v>594</v>
      </c>
      <c r="F1586" t="str">
        <f t="shared" si="3"/>
        <v>lm3camp206/02/2024Leste</v>
      </c>
      <c r="H1586" t="s">
        <v>591</v>
      </c>
      <c r="J1586" s="1" t="s">
        <v>586</v>
      </c>
      <c r="L1586" t="s">
        <v>495</v>
      </c>
      <c r="M1586" t="s">
        <v>514</v>
      </c>
      <c r="S1586" t="str">
        <f>VLOOKUP(C1586,[1]CBRO2015!B:AK,2,0)</f>
        <v>saíra-amarela</v>
      </c>
      <c r="T1586" t="str">
        <f>VLOOKUP(C1586,[1]CBRO2015!B:AK,25,0)</f>
        <v>M</v>
      </c>
      <c r="U1586" t="str">
        <f>VLOOKUP(C1586,[1]CBRO2015!B:AK,32,0)</f>
        <v>F</v>
      </c>
      <c r="V1586">
        <f>VLOOKUP(C1586,[1]CBRO2015!B:AK,33,0)</f>
        <v>0</v>
      </c>
      <c r="W1586">
        <f>VLOOKUP(C1586,[1]CBRO2015!B:AK,34,0)</f>
        <v>0</v>
      </c>
      <c r="X1586" t="e">
        <f>VLOOKUP(C1586,[2]matriz_atualizada!A:AK,10,0)</f>
        <v>#N/A</v>
      </c>
      <c r="Y1586" t="e">
        <f>VLOOKUP(C1586,[2]matriz_atualizada!A:AK,9,0)</f>
        <v>#N/A</v>
      </c>
    </row>
    <row r="1587" spans="1:25" hidden="1" x14ac:dyDescent="0.25">
      <c r="A1587">
        <f>VLOOKUP(C1587,[1]CBRO2015!B:AK,3,0)</f>
        <v>4144</v>
      </c>
      <c r="B1587" t="str">
        <f>VLOOKUP(C1587,[1]CBRO2015!B:AK,7,0)</f>
        <v>Turdidae</v>
      </c>
      <c r="C1587" t="s">
        <v>35</v>
      </c>
      <c r="D1587">
        <v>1</v>
      </c>
      <c r="E1587" t="s">
        <v>594</v>
      </c>
      <c r="F1587" t="str">
        <f t="shared" si="3"/>
        <v>lm3camp206/02/2024Leste</v>
      </c>
      <c r="H1587" t="s">
        <v>591</v>
      </c>
      <c r="J1587" s="1" t="s">
        <v>586</v>
      </c>
      <c r="L1587" t="s">
        <v>495</v>
      </c>
      <c r="M1587" t="s">
        <v>514</v>
      </c>
      <c r="S1587" t="str">
        <f>VLOOKUP(C1587,[1]CBRO2015!B:AK,2,0)</f>
        <v>sabiá-branco</v>
      </c>
      <c r="T1587" t="str">
        <f>VLOOKUP(C1587,[1]CBRO2015!B:AK,25,0)</f>
        <v>L</v>
      </c>
      <c r="U1587" t="str">
        <f>VLOOKUP(C1587,[1]CBRO2015!B:AK,32,0)</f>
        <v>F</v>
      </c>
      <c r="V1587">
        <f>VLOOKUP(C1587,[1]CBRO2015!B:AK,33,0)</f>
        <v>0</v>
      </c>
      <c r="W1587">
        <f>VLOOKUP(C1587,[1]CBRO2015!B:AK,34,0)</f>
        <v>0</v>
      </c>
      <c r="X1587">
        <f>VLOOKUP(C1587,[2]matriz_atualizada!A:AK,10,0)</f>
        <v>0</v>
      </c>
      <c r="Y1587" t="str">
        <f>VLOOKUP(C1587,[2]matriz_atualizada!A:AK,9,0)</f>
        <v>LC</v>
      </c>
    </row>
    <row r="1588" spans="1:25" hidden="1" x14ac:dyDescent="0.25">
      <c r="A1588">
        <f>VLOOKUP(C1588,[1]CBRO2015!B:AK,3,0)</f>
        <v>3186</v>
      </c>
      <c r="B1588" t="str">
        <f>VLOOKUP(C1588,[1]CBRO2015!B:AK,7,0)</f>
        <v>Pipridae</v>
      </c>
      <c r="C1588" t="s">
        <v>50</v>
      </c>
      <c r="D1588">
        <v>1</v>
      </c>
      <c r="E1588" t="s">
        <v>594</v>
      </c>
      <c r="F1588" t="str">
        <f t="shared" si="3"/>
        <v>lm3camp206/02/2024Leste</v>
      </c>
      <c r="H1588" t="s">
        <v>591</v>
      </c>
      <c r="J1588" s="1" t="s">
        <v>586</v>
      </c>
      <c r="L1588" t="s">
        <v>495</v>
      </c>
      <c r="M1588" t="s">
        <v>514</v>
      </c>
      <c r="S1588" t="str">
        <f>VLOOKUP(C1588,[1]CBRO2015!B:AK,2,0)</f>
        <v>tangará</v>
      </c>
      <c r="T1588" t="str">
        <f>VLOOKUP(C1588,[1]CBRO2015!B:AK,25,0)</f>
        <v>L</v>
      </c>
      <c r="U1588" t="str">
        <f>VLOOKUP(C1588,[1]CBRO2015!B:AK,32,0)</f>
        <v>F</v>
      </c>
      <c r="V1588" t="str">
        <f>VLOOKUP(C1588,[1]CBRO2015!B:AK,33,0)</f>
        <v>MA</v>
      </c>
      <c r="W1588">
        <f>VLOOKUP(C1588,[1]CBRO2015!B:AK,34,0)</f>
        <v>0</v>
      </c>
      <c r="X1588">
        <f>VLOOKUP(C1588,[2]matriz_atualizada!A:AK,10,0)</f>
        <v>0</v>
      </c>
      <c r="Y1588" t="str">
        <f>VLOOKUP(C1588,[2]matriz_atualizada!A:AK,9,0)</f>
        <v>LC</v>
      </c>
    </row>
    <row r="1589" spans="1:25" hidden="1" x14ac:dyDescent="0.25">
      <c r="A1589">
        <f>VLOOKUP(C1589,[1]CBRO2015!B:AK,3,0)</f>
        <v>937</v>
      </c>
      <c r="B1589" t="str">
        <f>VLOOKUP(C1589,[1]CBRO2015!B:AK,7,0)</f>
        <v>Columbidae</v>
      </c>
      <c r="C1589" t="s">
        <v>47</v>
      </c>
      <c r="D1589">
        <v>1</v>
      </c>
      <c r="E1589" t="s">
        <v>595</v>
      </c>
      <c r="F1589" t="str">
        <f t="shared" si="3"/>
        <v>lm4camp206/02/2024Leste</v>
      </c>
      <c r="H1589" t="s">
        <v>591</v>
      </c>
      <c r="J1589" s="1" t="s">
        <v>586</v>
      </c>
      <c r="L1589" t="s">
        <v>495</v>
      </c>
      <c r="M1589" t="s">
        <v>514</v>
      </c>
      <c r="S1589" t="str">
        <f>VLOOKUP(C1589,[1]CBRO2015!B:AK,2,0)</f>
        <v>juriti-pupu</v>
      </c>
      <c r="T1589" t="str">
        <f>VLOOKUP(C1589,[1]CBRO2015!B:AK,25,0)</f>
        <v>L</v>
      </c>
      <c r="U1589" t="str">
        <f>VLOOKUP(C1589,[1]CBRO2015!B:AK,32,0)</f>
        <v>F</v>
      </c>
      <c r="V1589">
        <f>VLOOKUP(C1589,[1]CBRO2015!B:AK,33,0)</f>
        <v>0</v>
      </c>
      <c r="W1589">
        <f>VLOOKUP(C1589,[1]CBRO2015!B:AK,34,0)</f>
        <v>0</v>
      </c>
      <c r="X1589">
        <f>VLOOKUP(C1589,[2]matriz_atualizada!A:AK,10,0)</f>
        <v>0</v>
      </c>
      <c r="Y1589" t="str">
        <f>VLOOKUP(C1589,[2]matriz_atualizada!A:AK,9,0)</f>
        <v>LC</v>
      </c>
    </row>
    <row r="1590" spans="1:25" hidden="1" x14ac:dyDescent="0.25">
      <c r="A1590">
        <f>VLOOKUP(C1590,[1]CBRO2015!B:AK,3,0)</f>
        <v>3752</v>
      </c>
      <c r="B1590" t="str">
        <f>VLOOKUP(C1590,[1]CBRO2015!B:AK,7,0)</f>
        <v>Tyrannidae</v>
      </c>
      <c r="C1590" t="s">
        <v>41</v>
      </c>
      <c r="D1590">
        <v>1</v>
      </c>
      <c r="E1590" t="s">
        <v>595</v>
      </c>
      <c r="F1590" t="str">
        <f t="shared" si="3"/>
        <v>lm4camp206/02/2024Leste</v>
      </c>
      <c r="H1590" t="s">
        <v>591</v>
      </c>
      <c r="J1590" s="1" t="s">
        <v>586</v>
      </c>
      <c r="L1590" t="s">
        <v>495</v>
      </c>
      <c r="M1590" t="s">
        <v>514</v>
      </c>
      <c r="S1590" t="str">
        <f>VLOOKUP(C1590,[1]CBRO2015!B:AK,2,0)</f>
        <v>bem-te-vi</v>
      </c>
      <c r="T1590" t="str">
        <f>VLOOKUP(C1590,[1]CBRO2015!B:AK,25,0)</f>
        <v>L</v>
      </c>
      <c r="U1590" t="str">
        <f>VLOOKUP(C1590,[1]CBRO2015!B:AK,32,0)</f>
        <v>F</v>
      </c>
      <c r="V1590">
        <f>VLOOKUP(C1590,[1]CBRO2015!B:AK,33,0)</f>
        <v>0</v>
      </c>
      <c r="W1590">
        <f>VLOOKUP(C1590,[1]CBRO2015!B:AK,34,0)</f>
        <v>0</v>
      </c>
      <c r="X1590">
        <f>VLOOKUP(C1590,[2]matriz_atualizada!A:AK,10,0)</f>
        <v>0</v>
      </c>
      <c r="Y1590" t="str">
        <f>VLOOKUP(C1590,[2]matriz_atualizada!A:AK,9,0)</f>
        <v>LC</v>
      </c>
    </row>
    <row r="1591" spans="1:25" hidden="1" x14ac:dyDescent="0.25">
      <c r="A1591">
        <f>VLOOKUP(C1591,[1]CBRO2015!B:AK,3,0)</f>
        <v>3455</v>
      </c>
      <c r="B1591" t="str">
        <f>VLOOKUP(C1591,[1]CBRO2015!B:AK,7,0)</f>
        <v>Rhynchocyclidae</v>
      </c>
      <c r="C1591" t="s">
        <v>215</v>
      </c>
      <c r="D1591">
        <v>1</v>
      </c>
      <c r="E1591" t="s">
        <v>595</v>
      </c>
      <c r="F1591" t="str">
        <f t="shared" si="3"/>
        <v>lm4camp206/02/2024Leste</v>
      </c>
      <c r="H1591" t="s">
        <v>591</v>
      </c>
      <c r="J1591" s="1" t="s">
        <v>586</v>
      </c>
      <c r="L1591" t="s">
        <v>495</v>
      </c>
      <c r="M1591" t="s">
        <v>514</v>
      </c>
      <c r="S1591" t="str">
        <f>VLOOKUP(C1591,[1]CBRO2015!B:AK,2,0)</f>
        <v>bico-chato-de-orelha-preta</v>
      </c>
      <c r="T1591" t="str">
        <f>VLOOKUP(C1591,[1]CBRO2015!B:AK,25,0)</f>
        <v>M</v>
      </c>
      <c r="U1591" t="str">
        <f>VLOOKUP(C1591,[1]CBRO2015!B:AK,32,0)</f>
        <v>F</v>
      </c>
      <c r="V1591">
        <f>VLOOKUP(C1591,[1]CBRO2015!B:AK,33,0)</f>
        <v>0</v>
      </c>
      <c r="W1591">
        <f>VLOOKUP(C1591,[1]CBRO2015!B:AK,34,0)</f>
        <v>0</v>
      </c>
      <c r="X1591">
        <f>VLOOKUP(C1591,[2]matriz_atualizada!A:AK,10,0)</f>
        <v>0</v>
      </c>
      <c r="Y1591" t="str">
        <f>VLOOKUP(C1591,[2]matriz_atualizada!A:AK,9,0)</f>
        <v>LC</v>
      </c>
    </row>
    <row r="1592" spans="1:25" hidden="1" x14ac:dyDescent="0.25">
      <c r="A1592">
        <f>VLOOKUP(C1592,[1]CBRO2015!B:AK,3,0)</f>
        <v>2289</v>
      </c>
      <c r="B1592" t="str">
        <f>VLOOKUP(C1592,[1]CBRO2015!B:AK,7,0)</f>
        <v>Thamnophilidae</v>
      </c>
      <c r="C1592" t="s">
        <v>199</v>
      </c>
      <c r="D1592">
        <v>1</v>
      </c>
      <c r="E1592" t="s">
        <v>595</v>
      </c>
      <c r="F1592" t="str">
        <f t="shared" si="3"/>
        <v>lm4camp206/02/2024Leste</v>
      </c>
      <c r="H1592" t="s">
        <v>591</v>
      </c>
      <c r="J1592" s="1" t="s">
        <v>586</v>
      </c>
      <c r="L1592" t="s">
        <v>495</v>
      </c>
      <c r="M1592" t="s">
        <v>514</v>
      </c>
      <c r="S1592" t="str">
        <f>VLOOKUP(C1592,[1]CBRO2015!B:AK,2,0)</f>
        <v>choca-da-mata</v>
      </c>
      <c r="T1592" t="str">
        <f>VLOOKUP(C1592,[1]CBRO2015!B:AK,25,0)</f>
        <v>L</v>
      </c>
      <c r="U1592" t="str">
        <f>VLOOKUP(C1592,[1]CBRO2015!B:AK,32,0)</f>
        <v>F</v>
      </c>
      <c r="V1592">
        <f>VLOOKUP(C1592,[1]CBRO2015!B:AK,33,0)</f>
        <v>0</v>
      </c>
      <c r="W1592">
        <f>VLOOKUP(C1592,[1]CBRO2015!B:AK,34,0)</f>
        <v>0</v>
      </c>
      <c r="X1592">
        <f>VLOOKUP(C1592,[2]matriz_atualizada!A:AK,10,0)</f>
        <v>0</v>
      </c>
      <c r="Y1592" t="str">
        <f>VLOOKUP(C1592,[2]matriz_atualizada!A:AK,9,0)</f>
        <v>LC</v>
      </c>
    </row>
    <row r="1593" spans="1:25" hidden="1" x14ac:dyDescent="0.25">
      <c r="A1593">
        <f>VLOOKUP(C1593,[1]CBRO2015!B:AK,3,0)</f>
        <v>545</v>
      </c>
      <c r="B1593" t="str">
        <f>VLOOKUP(C1593,[1]CBRO2015!B:AK,7,0)</f>
        <v>Accipitridae</v>
      </c>
      <c r="C1593" t="s">
        <v>65</v>
      </c>
      <c r="D1593">
        <v>1</v>
      </c>
      <c r="E1593" t="s">
        <v>595</v>
      </c>
      <c r="F1593" t="str">
        <f t="shared" si="3"/>
        <v>lm4camp206/02/2024Leste</v>
      </c>
      <c r="H1593" t="s">
        <v>591</v>
      </c>
      <c r="J1593" s="1" t="s">
        <v>586</v>
      </c>
      <c r="L1593" t="s">
        <v>495</v>
      </c>
      <c r="M1593" t="s">
        <v>514</v>
      </c>
      <c r="S1593" t="str">
        <f>VLOOKUP(C1593,[1]CBRO2015!B:AK,2,0)</f>
        <v>gavião-carijó</v>
      </c>
      <c r="T1593" t="str">
        <f>VLOOKUP(C1593,[1]CBRO2015!B:AK,25,0)</f>
        <v>L</v>
      </c>
      <c r="U1593" t="str">
        <f>VLOOKUP(C1593,[1]CBRO2015!B:AK,32,0)</f>
        <v>F</v>
      </c>
      <c r="V1593">
        <f>VLOOKUP(C1593,[1]CBRO2015!B:AK,33,0)</f>
        <v>0</v>
      </c>
      <c r="W1593">
        <f>VLOOKUP(C1593,[1]CBRO2015!B:AK,34,0)</f>
        <v>0</v>
      </c>
      <c r="X1593">
        <f>VLOOKUP(C1593,[2]matriz_atualizada!A:AK,10,0)</f>
        <v>0</v>
      </c>
      <c r="Y1593" t="str">
        <f>VLOOKUP(C1593,[2]matriz_atualizada!A:AK,9,0)</f>
        <v>LC</v>
      </c>
    </row>
    <row r="1594" spans="1:25" hidden="1" x14ac:dyDescent="0.25">
      <c r="A1594">
        <f>VLOOKUP(C1594,[1]CBRO2015!B:AK,3,0)</f>
        <v>3979</v>
      </c>
      <c r="B1594" t="str">
        <f>VLOOKUP(C1594,[1]CBRO2015!B:AK,7,0)</f>
        <v>Corvidae</v>
      </c>
      <c r="C1594" t="s">
        <v>239</v>
      </c>
      <c r="D1594">
        <v>1</v>
      </c>
      <c r="E1594" t="s">
        <v>595</v>
      </c>
      <c r="F1594" t="str">
        <f t="shared" si="3"/>
        <v>lm4camp206/02/2024Leste</v>
      </c>
      <c r="H1594" t="s">
        <v>591</v>
      </c>
      <c r="J1594" s="1" t="s">
        <v>586</v>
      </c>
      <c r="L1594" t="s">
        <v>495</v>
      </c>
      <c r="M1594" t="s">
        <v>514</v>
      </c>
      <c r="S1594" t="str">
        <f>VLOOKUP(C1594,[1]CBRO2015!B:AK,2,0)</f>
        <v>gralha-do-campo</v>
      </c>
      <c r="T1594" t="str">
        <f>VLOOKUP(C1594,[1]CBRO2015!B:AK,25,0)</f>
        <v>M</v>
      </c>
      <c r="U1594" t="str">
        <f>VLOOKUP(C1594,[1]CBRO2015!B:AK,32,0)</f>
        <v>N</v>
      </c>
      <c r="V1594" t="str">
        <f>VLOOKUP(C1594,[1]CBRO2015!B:AK,33,0)</f>
        <v>Cer</v>
      </c>
      <c r="W1594">
        <f>VLOOKUP(C1594,[1]CBRO2015!B:AK,34,0)</f>
        <v>0</v>
      </c>
      <c r="X1594">
        <f>VLOOKUP(C1594,[2]matriz_atualizada!A:AK,10,0)</f>
        <v>0</v>
      </c>
      <c r="Y1594" t="str">
        <f>VLOOKUP(C1594,[2]matriz_atualizada!A:AK,9,0)</f>
        <v>LC</v>
      </c>
    </row>
    <row r="1595" spans="1:25" hidden="1" x14ac:dyDescent="0.25">
      <c r="A1595">
        <f>VLOOKUP(C1595,[1]CBRO2015!B:AK,3,0)</f>
        <v>4262</v>
      </c>
      <c r="B1595" t="str">
        <f>VLOOKUP(C1595,[1]CBRO2015!B:AK,7,0)</f>
        <v>Parulidae</v>
      </c>
      <c r="C1595" t="s">
        <v>39</v>
      </c>
      <c r="D1595">
        <v>1</v>
      </c>
      <c r="E1595" t="s">
        <v>595</v>
      </c>
      <c r="F1595" t="str">
        <f t="shared" si="3"/>
        <v>lm4camp206/02/2024Leste</v>
      </c>
      <c r="H1595" t="s">
        <v>591</v>
      </c>
      <c r="J1595" s="1" t="s">
        <v>586</v>
      </c>
      <c r="L1595" t="s">
        <v>495</v>
      </c>
      <c r="M1595" t="s">
        <v>514</v>
      </c>
      <c r="S1595" t="str">
        <f>VLOOKUP(C1595,[1]CBRO2015!B:AK,2,0)</f>
        <v>pula-pula</v>
      </c>
      <c r="T1595" t="str">
        <f>VLOOKUP(C1595,[1]CBRO2015!B:AK,25,0)</f>
        <v>M</v>
      </c>
      <c r="U1595" t="str">
        <f>VLOOKUP(C1595,[1]CBRO2015!B:AK,32,0)</f>
        <v>F</v>
      </c>
      <c r="V1595">
        <f>VLOOKUP(C1595,[1]CBRO2015!B:AK,33,0)</f>
        <v>0</v>
      </c>
      <c r="W1595">
        <f>VLOOKUP(C1595,[1]CBRO2015!B:AK,34,0)</f>
        <v>0</v>
      </c>
      <c r="X1595">
        <f>VLOOKUP(C1595,[2]matriz_atualizada!A:AK,10,0)</f>
        <v>0</v>
      </c>
      <c r="Y1595">
        <f>VLOOKUP(C1595,[2]matriz_atualizada!A:AK,9,0)</f>
        <v>0</v>
      </c>
    </row>
    <row r="1596" spans="1:25" hidden="1" x14ac:dyDescent="0.25">
      <c r="A1596">
        <f>VLOOKUP(C1596,[1]CBRO2015!B:AK,3,0)</f>
        <v>3081</v>
      </c>
      <c r="B1596" t="str">
        <f>VLOOKUP(C1596,[1]CBRO2015!B:AK,7,0)</f>
        <v>Furnariidae</v>
      </c>
      <c r="C1596" t="s">
        <v>209</v>
      </c>
      <c r="D1596">
        <v>1</v>
      </c>
      <c r="E1596" t="s">
        <v>595</v>
      </c>
      <c r="F1596" t="str">
        <f t="shared" si="3"/>
        <v>lm4camp206/02/2024Leste</v>
      </c>
      <c r="H1596" t="s">
        <v>591</v>
      </c>
      <c r="J1596" s="1" t="s">
        <v>586</v>
      </c>
      <c r="L1596" t="s">
        <v>495</v>
      </c>
      <c r="M1596" t="s">
        <v>514</v>
      </c>
      <c r="S1596" t="str">
        <f>VLOOKUP(C1596,[1]CBRO2015!B:AK,2,0)</f>
        <v>arredio-pálido</v>
      </c>
      <c r="T1596" t="str">
        <f>VLOOKUP(C1596,[1]CBRO2015!B:AK,25,0)</f>
        <v>M</v>
      </c>
      <c r="U1596" t="str">
        <f>VLOOKUP(C1596,[1]CBRO2015!B:AK,32,0)</f>
        <v>F</v>
      </c>
      <c r="V1596" t="str">
        <f>VLOOKUP(C1596,[1]CBRO2015!B:AK,33,0)</f>
        <v>MA</v>
      </c>
      <c r="W1596">
        <f>VLOOKUP(C1596,[1]CBRO2015!B:AK,34,0)</f>
        <v>0</v>
      </c>
      <c r="X1596">
        <f>VLOOKUP(C1596,[2]matriz_atualizada!A:AK,10,0)</f>
        <v>0</v>
      </c>
      <c r="Y1596" t="str">
        <f>VLOOKUP(C1596,[2]matriz_atualizada!A:AK,9,0)</f>
        <v>LC</v>
      </c>
    </row>
    <row r="1597" spans="1:25" hidden="1" x14ac:dyDescent="0.25">
      <c r="A1597">
        <f>VLOOKUP(C1597,[1]CBRO2015!B:AK,3,0)</f>
        <v>1833</v>
      </c>
      <c r="B1597" t="str">
        <f>VLOOKUP(C1597,[1]CBRO2015!B:AK,7,0)</f>
        <v>Falconidae</v>
      </c>
      <c r="C1597" t="s">
        <v>192</v>
      </c>
      <c r="D1597">
        <v>1</v>
      </c>
      <c r="E1597" t="s">
        <v>595</v>
      </c>
      <c r="F1597" t="str">
        <f t="shared" si="3"/>
        <v>lm4camp206/02/2024Leste</v>
      </c>
      <c r="H1597" t="s">
        <v>591</v>
      </c>
      <c r="J1597" s="1" t="s">
        <v>586</v>
      </c>
      <c r="L1597" t="s">
        <v>495</v>
      </c>
      <c r="M1597" t="s">
        <v>514</v>
      </c>
      <c r="S1597" t="str">
        <f>VLOOKUP(C1597,[1]CBRO2015!B:AK,2,0)</f>
        <v>carrapateiro</v>
      </c>
      <c r="T1597" t="str">
        <f>VLOOKUP(C1597,[1]CBRO2015!B:AK,25,0)</f>
        <v>L</v>
      </c>
      <c r="U1597" t="str">
        <f>VLOOKUP(C1597,[1]CBRO2015!B:AK,32,0)</f>
        <v>N</v>
      </c>
      <c r="V1597">
        <f>VLOOKUP(C1597,[1]CBRO2015!B:AK,33,0)</f>
        <v>0</v>
      </c>
      <c r="W1597">
        <f>VLOOKUP(C1597,[1]CBRO2015!B:AK,34,0)</f>
        <v>0</v>
      </c>
      <c r="X1597">
        <f>VLOOKUP(C1597,[2]matriz_atualizada!A:AK,10,0)</f>
        <v>0</v>
      </c>
      <c r="Y1597" t="str">
        <f>VLOOKUP(C1597,[2]matriz_atualizada!A:AK,9,0)</f>
        <v>LC</v>
      </c>
    </row>
    <row r="1598" spans="1:25" hidden="1" x14ac:dyDescent="0.25">
      <c r="A1598">
        <f>VLOOKUP(C1598,[1]CBRO2015!B:AK,3,0)</f>
        <v>4272</v>
      </c>
      <c r="B1598" t="str">
        <f>VLOOKUP(C1598,[1]CBRO2015!B:AK,7,0)</f>
        <v>Parulidae</v>
      </c>
      <c r="C1598" t="s">
        <v>437</v>
      </c>
      <c r="D1598">
        <v>1</v>
      </c>
      <c r="E1598" t="s">
        <v>595</v>
      </c>
      <c r="F1598" t="str">
        <f t="shared" si="3"/>
        <v>lm4camp206/02/2024Leste</v>
      </c>
      <c r="H1598" t="s">
        <v>591</v>
      </c>
      <c r="J1598" s="1" t="s">
        <v>586</v>
      </c>
      <c r="L1598" t="s">
        <v>495</v>
      </c>
      <c r="M1598" t="s">
        <v>514</v>
      </c>
      <c r="S1598" t="str">
        <f>VLOOKUP(C1598,[1]CBRO2015!B:AK,2,0)</f>
        <v>pula-pula-assobiador</v>
      </c>
      <c r="T1598" t="str">
        <f>VLOOKUP(C1598,[1]CBRO2015!B:AK,25,0)</f>
        <v>M</v>
      </c>
      <c r="U1598" t="str">
        <f>VLOOKUP(C1598,[1]CBRO2015!B:AK,32,0)</f>
        <v>F</v>
      </c>
      <c r="V1598">
        <f>VLOOKUP(C1598,[1]CBRO2015!B:AK,33,0)</f>
        <v>1</v>
      </c>
      <c r="W1598">
        <f>VLOOKUP(C1598,[1]CBRO2015!B:AK,34,0)</f>
        <v>0</v>
      </c>
      <c r="X1598">
        <f>VLOOKUP(C1598,[2]matriz_atualizada!A:AK,10,0)</f>
        <v>0</v>
      </c>
      <c r="Y1598" t="str">
        <f>VLOOKUP(C1598,[2]matriz_atualizada!A:AK,9,0)</f>
        <v>LC</v>
      </c>
    </row>
    <row r="1599" spans="1:25" hidden="1" x14ac:dyDescent="0.25">
      <c r="A1599">
        <f>VLOOKUP(C1599,[1]CBRO2015!B:AK,3,0)</f>
        <v>3730</v>
      </c>
      <c r="B1599" t="str">
        <f>VLOOKUP(C1599,[1]CBRO2015!B:AK,7,0)</f>
        <v>Tyrannidae</v>
      </c>
      <c r="C1599" t="s">
        <v>221</v>
      </c>
      <c r="D1599">
        <v>1</v>
      </c>
      <c r="E1599" t="s">
        <v>592</v>
      </c>
      <c r="F1599" t="str">
        <f t="shared" si="3"/>
        <v>lm1camp206/02/2024Central</v>
      </c>
      <c r="H1599" t="s">
        <v>591</v>
      </c>
      <c r="J1599" s="1" t="s">
        <v>586</v>
      </c>
      <c r="L1599" t="s">
        <v>347</v>
      </c>
      <c r="M1599" t="s">
        <v>514</v>
      </c>
      <c r="S1599" t="str">
        <f>VLOOKUP(C1599,[1]CBRO2015!B:AK,2,0)</f>
        <v>maria-cavaleira</v>
      </c>
      <c r="T1599" t="str">
        <f>VLOOKUP(C1599,[1]CBRO2015!B:AK,25,0)</f>
        <v>L</v>
      </c>
      <c r="U1599" t="str">
        <f>VLOOKUP(C1599,[1]CBRO2015!B:AK,32,0)</f>
        <v>F</v>
      </c>
      <c r="V1599">
        <f>VLOOKUP(C1599,[1]CBRO2015!B:AK,33,0)</f>
        <v>0</v>
      </c>
      <c r="W1599">
        <f>VLOOKUP(C1599,[1]CBRO2015!B:AK,34,0)</f>
        <v>0</v>
      </c>
      <c r="X1599">
        <f>VLOOKUP(C1599,[2]matriz_atualizada!A:AK,10,0)</f>
        <v>0</v>
      </c>
      <c r="Y1599" t="str">
        <f>VLOOKUP(C1599,[2]matriz_atualizada!A:AK,9,0)</f>
        <v>LC</v>
      </c>
    </row>
    <row r="1600" spans="1:25" hidden="1" x14ac:dyDescent="0.25">
      <c r="A1600">
        <f>VLOOKUP(C1600,[1]CBRO2015!B:AK,3,0)</f>
        <v>3487</v>
      </c>
      <c r="B1600" t="str">
        <f>VLOOKUP(C1600,[1]CBRO2015!B:AK,7,0)</f>
        <v>Rhynchocyclidae</v>
      </c>
      <c r="C1600" t="s">
        <v>217</v>
      </c>
      <c r="D1600">
        <v>1</v>
      </c>
      <c r="E1600" t="s">
        <v>592</v>
      </c>
      <c r="F1600" t="str">
        <f t="shared" si="3"/>
        <v>lm1camp206/02/2024Central</v>
      </c>
      <c r="H1600" t="s">
        <v>591</v>
      </c>
      <c r="J1600" s="1" t="s">
        <v>586</v>
      </c>
      <c r="L1600" t="s">
        <v>347</v>
      </c>
      <c r="M1600" t="s">
        <v>514</v>
      </c>
      <c r="S1600" t="str">
        <f>VLOOKUP(C1600,[1]CBRO2015!B:AK,2,0)</f>
        <v>ferreirinho-relógio</v>
      </c>
      <c r="T1600" t="str">
        <f>VLOOKUP(C1600,[1]CBRO2015!B:AK,25,0)</f>
        <v>L</v>
      </c>
      <c r="U1600" t="str">
        <f>VLOOKUP(C1600,[1]CBRO2015!B:AK,32,0)</f>
        <v>F</v>
      </c>
      <c r="V1600">
        <f>VLOOKUP(C1600,[1]CBRO2015!B:AK,33,0)</f>
        <v>0</v>
      </c>
      <c r="W1600">
        <f>VLOOKUP(C1600,[1]CBRO2015!B:AK,34,0)</f>
        <v>0</v>
      </c>
      <c r="X1600">
        <f>VLOOKUP(C1600,[2]matriz_atualizada!A:AK,10,0)</f>
        <v>0</v>
      </c>
      <c r="Y1600" t="str">
        <f>VLOOKUP(C1600,[2]matriz_atualizada!A:AK,9,0)</f>
        <v>LC</v>
      </c>
    </row>
    <row r="1601" spans="1:25" hidden="1" x14ac:dyDescent="0.25">
      <c r="A1601">
        <f>VLOOKUP(C1601,[1]CBRO2015!B:AK,3,0)</f>
        <v>4696</v>
      </c>
      <c r="B1601" t="str">
        <f>VLOOKUP(C1601,[1]CBRO2015!B:AK,7,0)</f>
        <v>Thraupidae</v>
      </c>
      <c r="C1601" t="s">
        <v>278</v>
      </c>
      <c r="D1601">
        <v>1</v>
      </c>
      <c r="E1601" t="s">
        <v>592</v>
      </c>
      <c r="F1601" t="str">
        <f t="shared" si="3"/>
        <v>lm1camp206/02/2024Central</v>
      </c>
      <c r="H1601" t="s">
        <v>591</v>
      </c>
      <c r="J1601" s="1" t="s">
        <v>586</v>
      </c>
      <c r="L1601" t="s">
        <v>347</v>
      </c>
      <c r="M1601" t="s">
        <v>514</v>
      </c>
      <c r="S1601" t="str">
        <f>VLOOKUP(C1601,[1]CBRO2015!B:AK,2,0)</f>
        <v>coleirinho</v>
      </c>
      <c r="T1601" t="str">
        <f>VLOOKUP(C1601,[1]CBRO2015!B:AK,25,0)</f>
        <v>L</v>
      </c>
      <c r="U1601" t="str">
        <f>VLOOKUP(C1601,[1]CBRO2015!B:AK,32,0)</f>
        <v>N</v>
      </c>
      <c r="V1601">
        <f>VLOOKUP(C1601,[1]CBRO2015!B:AK,33,0)</f>
        <v>0</v>
      </c>
      <c r="W1601">
        <f>VLOOKUP(C1601,[1]CBRO2015!B:AK,34,0)</f>
        <v>0</v>
      </c>
      <c r="X1601">
        <f>VLOOKUP(C1601,[2]matriz_atualizada!A:AK,10,0)</f>
        <v>0</v>
      </c>
      <c r="Y1601" t="str">
        <f>VLOOKUP(C1601,[2]matriz_atualizada!A:AK,9,0)</f>
        <v>LC</v>
      </c>
    </row>
    <row r="1602" spans="1:25" hidden="1" x14ac:dyDescent="0.25">
      <c r="A1602">
        <f>VLOOKUP(C1602,[1]CBRO2015!B:AK,3,0)</f>
        <v>3455</v>
      </c>
      <c r="B1602" t="str">
        <f>VLOOKUP(C1602,[1]CBRO2015!B:AK,7,0)</f>
        <v>Rhynchocyclidae</v>
      </c>
      <c r="C1602" t="s">
        <v>215</v>
      </c>
      <c r="D1602">
        <v>1</v>
      </c>
      <c r="E1602" t="s">
        <v>592</v>
      </c>
      <c r="F1602" t="str">
        <f t="shared" si="3"/>
        <v>lm1camp206/02/2024Central</v>
      </c>
      <c r="H1602" t="s">
        <v>591</v>
      </c>
      <c r="J1602" s="1" t="s">
        <v>586</v>
      </c>
      <c r="L1602" t="s">
        <v>347</v>
      </c>
      <c r="M1602" t="s">
        <v>514</v>
      </c>
      <c r="S1602" t="str">
        <f>VLOOKUP(C1602,[1]CBRO2015!B:AK,2,0)</f>
        <v>bico-chato-de-orelha-preta</v>
      </c>
      <c r="T1602" t="str">
        <f>VLOOKUP(C1602,[1]CBRO2015!B:AK,25,0)</f>
        <v>M</v>
      </c>
      <c r="U1602" t="str">
        <f>VLOOKUP(C1602,[1]CBRO2015!B:AK,32,0)</f>
        <v>F</v>
      </c>
      <c r="V1602">
        <f>VLOOKUP(C1602,[1]CBRO2015!B:AK,33,0)</f>
        <v>0</v>
      </c>
      <c r="W1602">
        <f>VLOOKUP(C1602,[1]CBRO2015!B:AK,34,0)</f>
        <v>0</v>
      </c>
      <c r="X1602">
        <f>VLOOKUP(C1602,[2]matriz_atualizada!A:AK,10,0)</f>
        <v>0</v>
      </c>
      <c r="Y1602" t="str">
        <f>VLOOKUP(C1602,[2]matriz_atualizada!A:AK,9,0)</f>
        <v>LC</v>
      </c>
    </row>
    <row r="1603" spans="1:25" hidden="1" x14ac:dyDescent="0.25">
      <c r="A1603">
        <f>VLOOKUP(C1603,[1]CBRO2015!B:AK,3,0)</f>
        <v>4478</v>
      </c>
      <c r="B1603" t="str">
        <f>VLOOKUP(C1603,[1]CBRO2015!B:AK,7,0)</f>
        <v>Thraupidae</v>
      </c>
      <c r="C1603" t="s">
        <v>289</v>
      </c>
      <c r="D1603">
        <v>1</v>
      </c>
      <c r="E1603" t="s">
        <v>592</v>
      </c>
      <c r="F1603" t="str">
        <f t="shared" si="3"/>
        <v>lm1camp206/02/2024Central</v>
      </c>
      <c r="H1603" t="s">
        <v>591</v>
      </c>
      <c r="J1603" s="1" t="s">
        <v>586</v>
      </c>
      <c r="L1603" t="s">
        <v>347</v>
      </c>
      <c r="M1603" t="s">
        <v>514</v>
      </c>
      <c r="S1603" t="str">
        <f>VLOOKUP(C1603,[1]CBRO2015!B:AK,2,0)</f>
        <v>sanhaço-cinzento</v>
      </c>
      <c r="T1603" t="str">
        <f>VLOOKUP(C1603,[1]CBRO2015!B:AK,25,0)</f>
        <v>L</v>
      </c>
      <c r="U1603" t="str">
        <f>VLOOKUP(C1603,[1]CBRO2015!B:AK,32,0)</f>
        <v>F</v>
      </c>
      <c r="V1603">
        <f>VLOOKUP(C1603,[1]CBRO2015!B:AK,33,0)</f>
        <v>0</v>
      </c>
      <c r="W1603">
        <f>VLOOKUP(C1603,[1]CBRO2015!B:AK,34,0)</f>
        <v>0</v>
      </c>
      <c r="X1603" t="e">
        <f>VLOOKUP(C1603,[2]matriz_atualizada!A:AK,10,0)</f>
        <v>#N/A</v>
      </c>
      <c r="Y1603" t="e">
        <f>VLOOKUP(C1603,[2]matriz_atualizada!A:AK,9,0)</f>
        <v>#N/A</v>
      </c>
    </row>
    <row r="1604" spans="1:25" hidden="1" x14ac:dyDescent="0.25">
      <c r="A1604">
        <f>VLOOKUP(C1604,[1]CBRO2015!B:AK,3,0)</f>
        <v>2289</v>
      </c>
      <c r="B1604" t="str">
        <f>VLOOKUP(C1604,[1]CBRO2015!B:AK,7,0)</f>
        <v>Thamnophilidae</v>
      </c>
      <c r="C1604" t="s">
        <v>199</v>
      </c>
      <c r="D1604">
        <v>1</v>
      </c>
      <c r="E1604" t="s">
        <v>592</v>
      </c>
      <c r="F1604" t="str">
        <f t="shared" si="3"/>
        <v>lm1camp206/02/2024Central</v>
      </c>
      <c r="H1604" t="s">
        <v>591</v>
      </c>
      <c r="J1604" s="1" t="s">
        <v>586</v>
      </c>
      <c r="L1604" t="s">
        <v>347</v>
      </c>
      <c r="M1604" t="s">
        <v>514</v>
      </c>
      <c r="S1604" t="str">
        <f>VLOOKUP(C1604,[1]CBRO2015!B:AK,2,0)</f>
        <v>choca-da-mata</v>
      </c>
      <c r="T1604" t="str">
        <f>VLOOKUP(C1604,[1]CBRO2015!B:AK,25,0)</f>
        <v>L</v>
      </c>
      <c r="U1604" t="str">
        <f>VLOOKUP(C1604,[1]CBRO2015!B:AK,32,0)</f>
        <v>F</v>
      </c>
      <c r="V1604">
        <f>VLOOKUP(C1604,[1]CBRO2015!B:AK,33,0)</f>
        <v>0</v>
      </c>
      <c r="W1604">
        <f>VLOOKUP(C1604,[1]CBRO2015!B:AK,34,0)</f>
        <v>0</v>
      </c>
      <c r="X1604">
        <f>VLOOKUP(C1604,[2]matriz_atualizada!A:AK,10,0)</f>
        <v>0</v>
      </c>
      <c r="Y1604" t="str">
        <f>VLOOKUP(C1604,[2]matriz_atualizada!A:AK,9,0)</f>
        <v>LC</v>
      </c>
    </row>
    <row r="1605" spans="1:25" hidden="1" x14ac:dyDescent="0.25">
      <c r="A1605">
        <f>VLOOKUP(C1605,[1]CBRO2015!B:AK,3,0)</f>
        <v>537</v>
      </c>
      <c r="B1605" t="str">
        <f>VLOOKUP(C1605,[1]CBRO2015!B:AK,7,0)</f>
        <v>Accipitridae</v>
      </c>
      <c r="C1605" t="s">
        <v>169</v>
      </c>
      <c r="D1605">
        <v>1</v>
      </c>
      <c r="E1605" t="s">
        <v>592</v>
      </c>
      <c r="F1605" t="str">
        <f t="shared" si="3"/>
        <v>lm1camp206/02/2024Central</v>
      </c>
      <c r="H1605" t="s">
        <v>591</v>
      </c>
      <c r="J1605" s="1" t="s">
        <v>586</v>
      </c>
      <c r="L1605" t="s">
        <v>347</v>
      </c>
      <c r="M1605" t="s">
        <v>514</v>
      </c>
      <c r="S1605" t="str">
        <f>VLOOKUP(C1605,[1]CBRO2015!B:AK,2,0)</f>
        <v>gavião-caboclo</v>
      </c>
      <c r="T1605" t="str">
        <f>VLOOKUP(C1605,[1]CBRO2015!B:AK,25,0)</f>
        <v>L</v>
      </c>
      <c r="U1605" t="str">
        <f>VLOOKUP(C1605,[1]CBRO2015!B:AK,32,0)</f>
        <v>N</v>
      </c>
      <c r="V1605">
        <f>VLOOKUP(C1605,[1]CBRO2015!B:AK,33,0)</f>
        <v>0</v>
      </c>
      <c r="W1605">
        <f>VLOOKUP(C1605,[1]CBRO2015!B:AK,34,0)</f>
        <v>0</v>
      </c>
      <c r="X1605">
        <f>VLOOKUP(C1605,[2]matriz_atualizada!A:AK,10,0)</f>
        <v>0</v>
      </c>
      <c r="Y1605">
        <f>VLOOKUP(C1605,[2]matriz_atualizada!A:AK,9,0)</f>
        <v>0</v>
      </c>
    </row>
    <row r="1606" spans="1:25" hidden="1" x14ac:dyDescent="0.25">
      <c r="A1606">
        <f>VLOOKUP(C1606,[1]CBRO2015!B:AK,3,0)</f>
        <v>4270</v>
      </c>
      <c r="B1606" t="str">
        <f>VLOOKUP(C1606,[1]CBRO2015!B:AK,7,0)</f>
        <v>Parulidae</v>
      </c>
      <c r="C1606" t="s">
        <v>515</v>
      </c>
      <c r="D1606">
        <v>1</v>
      </c>
      <c r="E1606" t="s">
        <v>592</v>
      </c>
      <c r="F1606" t="str">
        <f t="shared" si="3"/>
        <v>lm1camp206/02/2024Central</v>
      </c>
      <c r="H1606" t="s">
        <v>591</v>
      </c>
      <c r="J1606" s="1" t="s">
        <v>586</v>
      </c>
      <c r="L1606" t="s">
        <v>347</v>
      </c>
      <c r="M1606" t="s">
        <v>514</v>
      </c>
      <c r="S1606" t="str">
        <f>VLOOKUP(C1606,[1]CBRO2015!B:AK,2,0)</f>
        <v>canário-do-mato</v>
      </c>
      <c r="T1606" t="str">
        <f>VLOOKUP(C1606,[1]CBRO2015!B:AK,25,0)</f>
        <v>M</v>
      </c>
      <c r="U1606" t="str">
        <f>VLOOKUP(C1606,[1]CBRO2015!B:AK,32,0)</f>
        <v>F</v>
      </c>
      <c r="V1606">
        <f>VLOOKUP(C1606,[1]CBRO2015!B:AK,33,0)</f>
        <v>0</v>
      </c>
      <c r="W1606">
        <f>VLOOKUP(C1606,[1]CBRO2015!B:AK,34,0)</f>
        <v>0</v>
      </c>
      <c r="X1606">
        <f>VLOOKUP(C1606,[2]matriz_atualizada!A:AK,10,0)</f>
        <v>0</v>
      </c>
      <c r="Y1606" t="str">
        <f>VLOOKUP(C1606,[2]matriz_atualizada!A:AK,9,0)</f>
        <v>LC</v>
      </c>
    </row>
    <row r="1607" spans="1:25" hidden="1" x14ac:dyDescent="0.25">
      <c r="A1607">
        <f>VLOOKUP(C1607,[1]CBRO2015!B:AK,3,0)</f>
        <v>3275</v>
      </c>
      <c r="B1607" t="str">
        <f>VLOOKUP(C1607,[1]CBRO2015!B:AK,7,0)</f>
        <v>Tityridae</v>
      </c>
      <c r="C1607" t="s">
        <v>46</v>
      </c>
      <c r="D1607">
        <v>1</v>
      </c>
      <c r="E1607" t="s">
        <v>596</v>
      </c>
      <c r="F1607" t="str">
        <f t="shared" si="3"/>
        <v>lm5camp215/02/2024Leste</v>
      </c>
      <c r="H1607" t="s">
        <v>591</v>
      </c>
      <c r="J1607" s="1" t="s">
        <v>587</v>
      </c>
      <c r="L1607" t="s">
        <v>495</v>
      </c>
      <c r="M1607" t="s">
        <v>514</v>
      </c>
      <c r="S1607" t="str">
        <f>VLOOKUP(C1607,[1]CBRO2015!B:AK,2,0)</f>
        <v>caneleiro-preto</v>
      </c>
      <c r="T1607" t="str">
        <f>VLOOKUP(C1607,[1]CBRO2015!B:AK,25,0)</f>
        <v>L</v>
      </c>
      <c r="U1607" t="str">
        <f>VLOOKUP(C1607,[1]CBRO2015!B:AK,32,0)</f>
        <v>F</v>
      </c>
      <c r="V1607">
        <f>VLOOKUP(C1607,[1]CBRO2015!B:AK,33,0)</f>
        <v>0</v>
      </c>
      <c r="W1607">
        <f>VLOOKUP(C1607,[1]CBRO2015!B:AK,34,0)</f>
        <v>0</v>
      </c>
      <c r="X1607">
        <f>VLOOKUP(C1607,[2]matriz_atualizada!A:AK,10,0)</f>
        <v>0</v>
      </c>
      <c r="Y1607" t="str">
        <f>VLOOKUP(C1607,[2]matriz_atualizada!A:AK,9,0)</f>
        <v>LC</v>
      </c>
    </row>
    <row r="1608" spans="1:25" hidden="1" x14ac:dyDescent="0.25">
      <c r="A1608">
        <f>VLOOKUP(C1608,[1]CBRO2015!B:AK,3,0)</f>
        <v>4478</v>
      </c>
      <c r="B1608" t="str">
        <f>VLOOKUP(C1608,[1]CBRO2015!B:AK,7,0)</f>
        <v>Thraupidae</v>
      </c>
      <c r="C1608" t="s">
        <v>289</v>
      </c>
      <c r="D1608">
        <v>1</v>
      </c>
      <c r="E1608" t="s">
        <v>596</v>
      </c>
      <c r="F1608" t="str">
        <f t="shared" si="3"/>
        <v>lm5camp215/02/2024Leste</v>
      </c>
      <c r="H1608" t="s">
        <v>591</v>
      </c>
      <c r="J1608" s="1" t="s">
        <v>587</v>
      </c>
      <c r="L1608" t="s">
        <v>495</v>
      </c>
      <c r="M1608" t="s">
        <v>514</v>
      </c>
      <c r="S1608" t="str">
        <f>VLOOKUP(C1608,[1]CBRO2015!B:AK,2,0)</f>
        <v>sanhaço-cinzento</v>
      </c>
      <c r="T1608" t="str">
        <f>VLOOKUP(C1608,[1]CBRO2015!B:AK,25,0)</f>
        <v>L</v>
      </c>
      <c r="U1608" t="str">
        <f>VLOOKUP(C1608,[1]CBRO2015!B:AK,32,0)</f>
        <v>F</v>
      </c>
      <c r="V1608">
        <f>VLOOKUP(C1608,[1]CBRO2015!B:AK,33,0)</f>
        <v>0</v>
      </c>
      <c r="W1608">
        <f>VLOOKUP(C1608,[1]CBRO2015!B:AK,34,0)</f>
        <v>0</v>
      </c>
      <c r="X1608" t="e">
        <f>VLOOKUP(C1608,[2]matriz_atualizada!A:AK,10,0)</f>
        <v>#N/A</v>
      </c>
      <c r="Y1608" t="e">
        <f>VLOOKUP(C1608,[2]matriz_atualizada!A:AK,9,0)</f>
        <v>#N/A</v>
      </c>
    </row>
    <row r="1609" spans="1:25" hidden="1" x14ac:dyDescent="0.25">
      <c r="A1609">
        <f>VLOOKUP(C1609,[1]CBRO2015!B:AK,3,0)</f>
        <v>1904</v>
      </c>
      <c r="B1609" t="str">
        <f>VLOOKUP(C1609,[1]CBRO2015!B:AK,7,0)</f>
        <v>Psittacidae</v>
      </c>
      <c r="C1609" t="s">
        <v>49</v>
      </c>
      <c r="D1609">
        <v>1</v>
      </c>
      <c r="E1609" t="s">
        <v>596</v>
      </c>
      <c r="F1609" t="str">
        <f t="shared" si="3"/>
        <v>lm5camp215/02/2024Leste</v>
      </c>
      <c r="H1609" t="s">
        <v>591</v>
      </c>
      <c r="J1609" s="1" t="s">
        <v>587</v>
      </c>
      <c r="L1609" t="s">
        <v>495</v>
      </c>
      <c r="M1609" t="s">
        <v>514</v>
      </c>
      <c r="S1609" t="str">
        <f>VLOOKUP(C1609,[1]CBRO2015!B:AK,2,0)</f>
        <v>periquitão</v>
      </c>
      <c r="T1609" t="str">
        <f>VLOOKUP(C1609,[1]CBRO2015!B:AK,25,0)</f>
        <v>L</v>
      </c>
      <c r="U1609" t="str">
        <f>VLOOKUP(C1609,[1]CBRO2015!B:AK,32,0)</f>
        <v>F</v>
      </c>
      <c r="V1609">
        <f>VLOOKUP(C1609,[1]CBRO2015!B:AK,33,0)</f>
        <v>0</v>
      </c>
      <c r="W1609">
        <f>VLOOKUP(C1609,[1]CBRO2015!B:AK,34,0)</f>
        <v>0</v>
      </c>
      <c r="X1609">
        <f>VLOOKUP(C1609,[2]matriz_atualizada!A:AK,10,0)</f>
        <v>0</v>
      </c>
      <c r="Y1609" t="str">
        <f>VLOOKUP(C1609,[2]matriz_atualizada!A:AK,9,0)</f>
        <v>LC</v>
      </c>
    </row>
    <row r="1610" spans="1:25" hidden="1" x14ac:dyDescent="0.25">
      <c r="A1610">
        <f>VLOOKUP(C1610,[1]CBRO2015!B:AK,3,0)</f>
        <v>4493</v>
      </c>
      <c r="B1610" t="str">
        <f>VLOOKUP(C1610,[1]CBRO2015!B:AK,7,0)</f>
        <v>Thraupidae</v>
      </c>
      <c r="C1610" s="4" t="s">
        <v>291</v>
      </c>
      <c r="D1610">
        <v>1</v>
      </c>
      <c r="E1610" t="s">
        <v>596</v>
      </c>
      <c r="F1610" t="str">
        <f t="shared" si="3"/>
        <v>lm5camp215/02/2024Leste</v>
      </c>
      <c r="H1610" t="s">
        <v>591</v>
      </c>
      <c r="J1610" s="1" t="s">
        <v>587</v>
      </c>
      <c r="L1610" t="s">
        <v>495</v>
      </c>
      <c r="M1610" t="s">
        <v>514</v>
      </c>
      <c r="S1610" t="str">
        <f>VLOOKUP(C1610,[1]CBRO2015!B:AK,2,0)</f>
        <v>saíra-amarela</v>
      </c>
      <c r="T1610" t="str">
        <f>VLOOKUP(C1610,[1]CBRO2015!B:AK,25,0)</f>
        <v>M</v>
      </c>
      <c r="U1610" t="str">
        <f>VLOOKUP(C1610,[1]CBRO2015!B:AK,32,0)</f>
        <v>F</v>
      </c>
      <c r="V1610">
        <f>VLOOKUP(C1610,[1]CBRO2015!B:AK,33,0)</f>
        <v>0</v>
      </c>
      <c r="W1610">
        <f>VLOOKUP(C1610,[1]CBRO2015!B:AK,34,0)</f>
        <v>0</v>
      </c>
      <c r="X1610" t="e">
        <f>VLOOKUP(C1610,[2]matriz_atualizada!A:AK,10,0)</f>
        <v>#N/A</v>
      </c>
      <c r="Y1610" t="e">
        <f>VLOOKUP(C1610,[2]matriz_atualizada!A:AK,9,0)</f>
        <v>#N/A</v>
      </c>
    </row>
    <row r="1611" spans="1:25" hidden="1" x14ac:dyDescent="0.25">
      <c r="A1611">
        <f>VLOOKUP(C1611,[1]CBRO2015!B:AK,3,0)</f>
        <v>4144</v>
      </c>
      <c r="B1611" t="str">
        <f>VLOOKUP(C1611,[1]CBRO2015!B:AK,7,0)</f>
        <v>Turdidae</v>
      </c>
      <c r="C1611" t="s">
        <v>35</v>
      </c>
      <c r="D1611">
        <v>1</v>
      </c>
      <c r="E1611" t="s">
        <v>596</v>
      </c>
      <c r="F1611" t="str">
        <f t="shared" si="3"/>
        <v>lm5camp215/02/2024Leste</v>
      </c>
      <c r="H1611" t="s">
        <v>591</v>
      </c>
      <c r="J1611" s="1" t="s">
        <v>587</v>
      </c>
      <c r="L1611" t="s">
        <v>495</v>
      </c>
      <c r="M1611" t="s">
        <v>514</v>
      </c>
      <c r="S1611" t="str">
        <f>VLOOKUP(C1611,[1]CBRO2015!B:AK,2,0)</f>
        <v>sabiá-branco</v>
      </c>
      <c r="T1611" t="str">
        <f>VLOOKUP(C1611,[1]CBRO2015!B:AK,25,0)</f>
        <v>L</v>
      </c>
      <c r="U1611" t="str">
        <f>VLOOKUP(C1611,[1]CBRO2015!B:AK,32,0)</f>
        <v>F</v>
      </c>
      <c r="V1611">
        <f>VLOOKUP(C1611,[1]CBRO2015!B:AK,33,0)</f>
        <v>0</v>
      </c>
      <c r="W1611">
        <f>VLOOKUP(C1611,[1]CBRO2015!B:AK,34,0)</f>
        <v>0</v>
      </c>
      <c r="X1611">
        <f>VLOOKUP(C1611,[2]matriz_atualizada!A:AK,10,0)</f>
        <v>0</v>
      </c>
      <c r="Y1611" t="str">
        <f>VLOOKUP(C1611,[2]matriz_atualizada!A:AK,9,0)</f>
        <v>LC</v>
      </c>
    </row>
    <row r="1612" spans="1:25" hidden="1" x14ac:dyDescent="0.25">
      <c r="A1612">
        <f>VLOOKUP(C1612,[1]CBRO2015!B:AK,3,0)</f>
        <v>3777</v>
      </c>
      <c r="B1612" t="str">
        <f>VLOOKUP(C1612,[1]CBRO2015!B:AK,7,0)</f>
        <v>Tyrannidae</v>
      </c>
      <c r="C1612" t="s">
        <v>224</v>
      </c>
      <c r="D1612">
        <v>1</v>
      </c>
      <c r="E1612" t="s">
        <v>596</v>
      </c>
      <c r="F1612" t="str">
        <f t="shared" si="3"/>
        <v>lm5camp215/02/2024Leste</v>
      </c>
      <c r="H1612" t="s">
        <v>591</v>
      </c>
      <c r="J1612" s="1" t="s">
        <v>587</v>
      </c>
      <c r="L1612" t="s">
        <v>495</v>
      </c>
      <c r="M1612" t="s">
        <v>514</v>
      </c>
      <c r="S1612" t="str">
        <f>VLOOKUP(C1612,[1]CBRO2015!B:AK,2,0)</f>
        <v>bentevizinho-de-penacho-vermelho</v>
      </c>
      <c r="T1612" t="str">
        <f>VLOOKUP(C1612,[1]CBRO2015!B:AK,25,0)</f>
        <v>L</v>
      </c>
      <c r="U1612" t="str">
        <f>VLOOKUP(C1612,[1]CBRO2015!B:AK,32,0)</f>
        <v>F</v>
      </c>
      <c r="V1612">
        <f>VLOOKUP(C1612,[1]CBRO2015!B:AK,33,0)</f>
        <v>0</v>
      </c>
      <c r="W1612">
        <f>VLOOKUP(C1612,[1]CBRO2015!B:AK,34,0)</f>
        <v>0</v>
      </c>
      <c r="X1612">
        <f>VLOOKUP(C1612,[2]matriz_atualizada!A:AK,10,0)</f>
        <v>0</v>
      </c>
      <c r="Y1612" t="str">
        <f>VLOOKUP(C1612,[2]matriz_atualizada!A:AK,9,0)</f>
        <v>LC</v>
      </c>
    </row>
    <row r="1613" spans="1:25" hidden="1" x14ac:dyDescent="0.25">
      <c r="A1613">
        <f>VLOOKUP(C1613,[1]CBRO2015!B:AK,3,0)</f>
        <v>989</v>
      </c>
      <c r="B1613" t="str">
        <f>VLOOKUP(C1613,[1]CBRO2015!B:AK,7,0)</f>
        <v>Cuculidae</v>
      </c>
      <c r="C1613" t="s">
        <v>306</v>
      </c>
      <c r="D1613">
        <v>1</v>
      </c>
      <c r="E1613" t="s">
        <v>596</v>
      </c>
      <c r="F1613" t="str">
        <f t="shared" si="3"/>
        <v>lm5camp215/02/2024Leste</v>
      </c>
      <c r="H1613" t="s">
        <v>591</v>
      </c>
      <c r="J1613" s="1" t="s">
        <v>587</v>
      </c>
      <c r="L1613" t="s">
        <v>495</v>
      </c>
      <c r="M1613" t="s">
        <v>514</v>
      </c>
      <c r="S1613" t="str">
        <f>VLOOKUP(C1613,[1]CBRO2015!B:AK,2,0)</f>
        <v>anu-branco</v>
      </c>
      <c r="T1613" t="str">
        <f>VLOOKUP(C1613,[1]CBRO2015!B:AK,25,0)</f>
        <v>L</v>
      </c>
      <c r="U1613" t="str">
        <f>VLOOKUP(C1613,[1]CBRO2015!B:AK,32,0)</f>
        <v>N</v>
      </c>
      <c r="V1613">
        <f>VLOOKUP(C1613,[1]CBRO2015!B:AK,33,0)</f>
        <v>0</v>
      </c>
      <c r="W1613">
        <f>VLOOKUP(C1613,[1]CBRO2015!B:AK,34,0)</f>
        <v>0</v>
      </c>
      <c r="X1613">
        <f>VLOOKUP(C1613,[2]matriz_atualizada!A:AK,10,0)</f>
        <v>0</v>
      </c>
      <c r="Y1613" t="str">
        <f>VLOOKUP(C1613,[2]matriz_atualizada!A:AK,9,0)</f>
        <v>LC</v>
      </c>
    </row>
    <row r="1614" spans="1:25" hidden="1" x14ac:dyDescent="0.25">
      <c r="A1614">
        <f>VLOOKUP(C1614,[1]CBRO2015!B:AK,3,0)</f>
        <v>465</v>
      </c>
      <c r="B1614" t="str">
        <f>VLOOKUP(C1614,[1]CBRO2015!B:AK,7,0)</f>
        <v>Cathartidae</v>
      </c>
      <c r="C1614" t="s">
        <v>55</v>
      </c>
      <c r="D1614">
        <v>1</v>
      </c>
      <c r="E1614" t="s">
        <v>596</v>
      </c>
      <c r="F1614" t="str">
        <f t="shared" si="3"/>
        <v>lm5camp215/02/2024Leste</v>
      </c>
      <c r="H1614" t="s">
        <v>591</v>
      </c>
      <c r="J1614" s="1" t="s">
        <v>587</v>
      </c>
      <c r="L1614" t="s">
        <v>495</v>
      </c>
      <c r="M1614" t="s">
        <v>514</v>
      </c>
      <c r="S1614" t="str">
        <f>VLOOKUP(C1614,[1]CBRO2015!B:AK,2,0)</f>
        <v>urubu</v>
      </c>
      <c r="T1614" t="str">
        <f>VLOOKUP(C1614,[1]CBRO2015!B:AK,25,0)</f>
        <v>L</v>
      </c>
      <c r="U1614" t="str">
        <f>VLOOKUP(C1614,[1]CBRO2015!B:AK,32,0)</f>
        <v>N</v>
      </c>
      <c r="V1614">
        <f>VLOOKUP(C1614,[1]CBRO2015!B:AK,33,0)</f>
        <v>0</v>
      </c>
      <c r="W1614">
        <f>VLOOKUP(C1614,[1]CBRO2015!B:AK,34,0)</f>
        <v>0</v>
      </c>
      <c r="X1614">
        <f>VLOOKUP(C1614,[2]matriz_atualizada!A:AK,10,0)</f>
        <v>0</v>
      </c>
      <c r="Y1614" t="str">
        <f>VLOOKUP(C1614,[2]matriz_atualizada!A:AK,9,0)</f>
        <v>LC</v>
      </c>
    </row>
    <row r="1615" spans="1:25" hidden="1" x14ac:dyDescent="0.25">
      <c r="A1615">
        <f>VLOOKUP(C1615,[1]CBRO2015!B:AK,3,0)</f>
        <v>670</v>
      </c>
      <c r="B1615" t="str">
        <f>VLOOKUP(C1615,[1]CBRO2015!B:AK,7,0)</f>
        <v>Rallidae</v>
      </c>
      <c r="C1615" t="s">
        <v>72</v>
      </c>
      <c r="D1615">
        <v>1</v>
      </c>
      <c r="E1615" t="s">
        <v>596</v>
      </c>
      <c r="F1615" t="str">
        <f t="shared" si="3"/>
        <v>lm5camp215/02/2024Leste</v>
      </c>
      <c r="H1615" t="s">
        <v>591</v>
      </c>
      <c r="J1615" s="1" t="s">
        <v>587</v>
      </c>
      <c r="L1615" t="s">
        <v>495</v>
      </c>
      <c r="M1615" t="s">
        <v>514</v>
      </c>
      <c r="S1615" t="str">
        <f>VLOOKUP(C1615,[1]CBRO2015!B:AK,2,0)</f>
        <v>galinha-d'água</v>
      </c>
      <c r="T1615" t="str">
        <f>VLOOKUP(C1615,[1]CBRO2015!B:AK,25,0)</f>
        <v>L</v>
      </c>
      <c r="U1615" t="str">
        <f>VLOOKUP(C1615,[1]CBRO2015!B:AK,32,0)</f>
        <v>A</v>
      </c>
      <c r="V1615">
        <f>VLOOKUP(C1615,[1]CBRO2015!B:AK,33,0)</f>
        <v>0</v>
      </c>
      <c r="W1615">
        <f>VLOOKUP(C1615,[1]CBRO2015!B:AK,34,0)</f>
        <v>0</v>
      </c>
      <c r="X1615">
        <f>VLOOKUP(C1615,[2]matriz_atualizada!A:AK,10,0)</f>
        <v>0</v>
      </c>
      <c r="Y1615" t="str">
        <f>VLOOKUP(C1615,[2]matriz_atualizada!A:AK,9,0)</f>
        <v>LC</v>
      </c>
    </row>
    <row r="1616" spans="1:25" hidden="1" x14ac:dyDescent="0.25">
      <c r="A1616">
        <f>VLOOKUP(C1616,[1]CBRO2015!B:AK,3,0)</f>
        <v>789</v>
      </c>
      <c r="B1616" t="str">
        <f>VLOOKUP(C1616,[1]CBRO2015!B:AK,7,0)</f>
        <v>Jacanidae</v>
      </c>
      <c r="C1616" t="s">
        <v>142</v>
      </c>
      <c r="D1616">
        <v>1</v>
      </c>
      <c r="E1616" t="s">
        <v>596</v>
      </c>
      <c r="F1616" t="str">
        <f t="shared" si="3"/>
        <v>lm5camp215/02/2024Leste</v>
      </c>
      <c r="H1616" t="s">
        <v>591</v>
      </c>
      <c r="J1616" s="1" t="s">
        <v>587</v>
      </c>
      <c r="L1616" t="s">
        <v>495</v>
      </c>
      <c r="M1616" t="s">
        <v>514</v>
      </c>
      <c r="S1616" t="str">
        <f>VLOOKUP(C1616,[1]CBRO2015!B:AK,2,0)</f>
        <v>jaçanã</v>
      </c>
      <c r="T1616" t="str">
        <f>VLOOKUP(C1616,[1]CBRO2015!B:AK,25,0)</f>
        <v>L</v>
      </c>
      <c r="U1616" t="str">
        <f>VLOOKUP(C1616,[1]CBRO2015!B:AK,32,0)</f>
        <v>A</v>
      </c>
      <c r="V1616">
        <f>VLOOKUP(C1616,[1]CBRO2015!B:AK,33,0)</f>
        <v>0</v>
      </c>
      <c r="W1616">
        <f>VLOOKUP(C1616,[1]CBRO2015!B:AK,34,0)</f>
        <v>0</v>
      </c>
      <c r="X1616">
        <f>VLOOKUP(C1616,[2]matriz_atualizada!A:AK,10,0)</f>
        <v>0</v>
      </c>
      <c r="Y1616" t="str">
        <f>VLOOKUP(C1616,[2]matriz_atualizada!A:AK,9,0)</f>
        <v>LC</v>
      </c>
    </row>
    <row r="1617" spans="1:25" hidden="1" x14ac:dyDescent="0.25">
      <c r="A1617">
        <f>VLOOKUP(C1617,[1]CBRO2015!B:AK,3,0)</f>
        <v>3752</v>
      </c>
      <c r="B1617" t="str">
        <f>VLOOKUP(C1617,[1]CBRO2015!B:AK,7,0)</f>
        <v>Tyrannidae</v>
      </c>
      <c r="C1617" t="s">
        <v>41</v>
      </c>
      <c r="D1617">
        <v>1</v>
      </c>
      <c r="E1617" t="s">
        <v>597</v>
      </c>
      <c r="F1617" t="str">
        <f t="shared" si="3"/>
        <v>lm6camp215/02/2024Leste</v>
      </c>
      <c r="H1617" t="s">
        <v>591</v>
      </c>
      <c r="J1617" s="1" t="s">
        <v>587</v>
      </c>
      <c r="L1617" t="s">
        <v>495</v>
      </c>
      <c r="M1617" t="s">
        <v>514</v>
      </c>
      <c r="S1617" t="str">
        <f>VLOOKUP(C1617,[1]CBRO2015!B:AK,2,0)</f>
        <v>bem-te-vi</v>
      </c>
      <c r="T1617" t="str">
        <f>VLOOKUP(C1617,[1]CBRO2015!B:AK,25,0)</f>
        <v>L</v>
      </c>
      <c r="U1617" t="str">
        <f>VLOOKUP(C1617,[1]CBRO2015!B:AK,32,0)</f>
        <v>F</v>
      </c>
      <c r="V1617">
        <f>VLOOKUP(C1617,[1]CBRO2015!B:AK,33,0)</f>
        <v>0</v>
      </c>
      <c r="W1617">
        <f>VLOOKUP(C1617,[1]CBRO2015!B:AK,34,0)</f>
        <v>0</v>
      </c>
      <c r="X1617">
        <f>VLOOKUP(C1617,[2]matriz_atualizada!A:AK,10,0)</f>
        <v>0</v>
      </c>
      <c r="Y1617" t="str">
        <f>VLOOKUP(C1617,[2]matriz_atualizada!A:AK,9,0)</f>
        <v>LC</v>
      </c>
    </row>
    <row r="1618" spans="1:25" hidden="1" x14ac:dyDescent="0.25">
      <c r="A1618">
        <f>VLOOKUP(C1618,[1]CBRO2015!B:AK,3,0)</f>
        <v>3790</v>
      </c>
      <c r="B1618" t="str">
        <f>VLOOKUP(C1618,[1]CBRO2015!B:AK,7,0)</f>
        <v>Tyrannidae</v>
      </c>
      <c r="C1618" t="s">
        <v>226</v>
      </c>
      <c r="D1618">
        <v>1</v>
      </c>
      <c r="E1618" t="s">
        <v>597</v>
      </c>
      <c r="F1618" t="str">
        <f t="shared" si="3"/>
        <v>lm6camp215/02/2024Leste</v>
      </c>
      <c r="H1618" t="s">
        <v>591</v>
      </c>
      <c r="J1618" s="1" t="s">
        <v>587</v>
      </c>
      <c r="L1618" t="s">
        <v>495</v>
      </c>
      <c r="M1618" t="s">
        <v>514</v>
      </c>
      <c r="S1618" t="str">
        <f>VLOOKUP(C1618,[1]CBRO2015!B:AK,2,0)</f>
        <v>tesourinha</v>
      </c>
      <c r="T1618" t="str">
        <f>VLOOKUP(C1618,[1]CBRO2015!B:AK,25,0)</f>
        <v>L</v>
      </c>
      <c r="U1618" t="str">
        <f>VLOOKUP(C1618,[1]CBRO2015!B:AK,32,0)</f>
        <v>N</v>
      </c>
      <c r="V1618">
        <f>VLOOKUP(C1618,[1]CBRO2015!B:AK,33,0)</f>
        <v>0</v>
      </c>
      <c r="W1618">
        <f>VLOOKUP(C1618,[1]CBRO2015!B:AK,34,0)</f>
        <v>0</v>
      </c>
      <c r="X1618">
        <f>VLOOKUP(C1618,[2]matriz_atualizada!A:AK,10,0)</f>
        <v>0</v>
      </c>
      <c r="Y1618" t="str">
        <f>VLOOKUP(C1618,[2]matriz_atualizada!A:AK,9,0)</f>
        <v>LC</v>
      </c>
    </row>
    <row r="1619" spans="1:25" hidden="1" x14ac:dyDescent="0.25">
      <c r="A1619">
        <f>VLOOKUP(C1619,[1]CBRO2015!B:AK,3,0)</f>
        <v>4478</v>
      </c>
      <c r="B1619" t="str">
        <f>VLOOKUP(C1619,[1]CBRO2015!B:AK,7,0)</f>
        <v>Thraupidae</v>
      </c>
      <c r="C1619" t="s">
        <v>289</v>
      </c>
      <c r="D1619">
        <v>1</v>
      </c>
      <c r="E1619" t="s">
        <v>597</v>
      </c>
      <c r="F1619" t="str">
        <f t="shared" si="3"/>
        <v>lm6camp215/02/2024Leste</v>
      </c>
      <c r="H1619" t="s">
        <v>591</v>
      </c>
      <c r="J1619" s="1" t="s">
        <v>587</v>
      </c>
      <c r="L1619" t="s">
        <v>495</v>
      </c>
      <c r="M1619" t="s">
        <v>514</v>
      </c>
      <c r="S1619" t="str">
        <f>VLOOKUP(C1619,[1]CBRO2015!B:AK,2,0)</f>
        <v>sanhaço-cinzento</v>
      </c>
      <c r="T1619" t="str">
        <f>VLOOKUP(C1619,[1]CBRO2015!B:AK,25,0)</f>
        <v>L</v>
      </c>
      <c r="U1619" t="str">
        <f>VLOOKUP(C1619,[1]CBRO2015!B:AK,32,0)</f>
        <v>F</v>
      </c>
      <c r="V1619">
        <f>VLOOKUP(C1619,[1]CBRO2015!B:AK,33,0)</f>
        <v>0</v>
      </c>
      <c r="W1619">
        <f>VLOOKUP(C1619,[1]CBRO2015!B:AK,34,0)</f>
        <v>0</v>
      </c>
      <c r="X1619" t="e">
        <f>VLOOKUP(C1619,[2]matriz_atualizada!A:AK,10,0)</f>
        <v>#N/A</v>
      </c>
      <c r="Y1619" t="e">
        <f>VLOOKUP(C1619,[2]matriz_atualizada!A:AK,9,0)</f>
        <v>#N/A</v>
      </c>
    </row>
    <row r="1620" spans="1:25" hidden="1" x14ac:dyDescent="0.25">
      <c r="A1620">
        <f>VLOOKUP(C1620,[1]CBRO2015!B:AK,3,0)</f>
        <v>909</v>
      </c>
      <c r="B1620" t="str">
        <f>VLOOKUP(C1620,[1]CBRO2015!B:AK,7,0)</f>
        <v>Columbidae</v>
      </c>
      <c r="C1620" t="s">
        <v>36</v>
      </c>
      <c r="D1620">
        <v>1</v>
      </c>
      <c r="E1620" t="s">
        <v>597</v>
      </c>
      <c r="F1620" t="str">
        <f t="shared" si="3"/>
        <v>lm6camp215/02/2024Leste</v>
      </c>
      <c r="H1620" t="s">
        <v>591</v>
      </c>
      <c r="J1620" s="1" t="s">
        <v>587</v>
      </c>
      <c r="L1620" t="s">
        <v>495</v>
      </c>
      <c r="M1620" t="s">
        <v>514</v>
      </c>
      <c r="S1620" t="str">
        <f>VLOOKUP(C1620,[1]CBRO2015!B:AK,2,0)</f>
        <v>asa-branca</v>
      </c>
      <c r="T1620" t="str">
        <f>VLOOKUP(C1620,[1]CBRO2015!B:AK,25,0)</f>
        <v>M</v>
      </c>
      <c r="U1620" t="str">
        <f>VLOOKUP(C1620,[1]CBRO2015!B:AK,32,0)</f>
        <v>F</v>
      </c>
      <c r="V1620">
        <f>VLOOKUP(C1620,[1]CBRO2015!B:AK,33,0)</f>
        <v>0</v>
      </c>
      <c r="W1620">
        <f>VLOOKUP(C1620,[1]CBRO2015!B:AK,34,0)</f>
        <v>0</v>
      </c>
      <c r="X1620">
        <f>VLOOKUP(C1620,[2]matriz_atualizada!A:AK,10,0)</f>
        <v>0</v>
      </c>
      <c r="Y1620" t="str">
        <f>VLOOKUP(C1620,[2]matriz_atualizada!A:AK,9,0)</f>
        <v>LC</v>
      </c>
    </row>
    <row r="1621" spans="1:25" hidden="1" x14ac:dyDescent="0.25">
      <c r="A1621">
        <f>VLOOKUP(C1621,[1]CBRO2015!B:AK,3,0)</f>
        <v>4575</v>
      </c>
      <c r="B1621" t="str">
        <f>VLOOKUP(C1621,[1]CBRO2015!B:AK,7,0)</f>
        <v>Thraupidae</v>
      </c>
      <c r="C1621" t="s">
        <v>270</v>
      </c>
      <c r="D1621">
        <v>1</v>
      </c>
      <c r="E1621" t="s">
        <v>597</v>
      </c>
      <c r="F1621" t="str">
        <f t="shared" si="3"/>
        <v>lm6camp215/02/2024Leste</v>
      </c>
      <c r="H1621" t="s">
        <v>591</v>
      </c>
      <c r="J1621" s="1" t="s">
        <v>587</v>
      </c>
      <c r="L1621" t="s">
        <v>495</v>
      </c>
      <c r="M1621" t="s">
        <v>514</v>
      </c>
      <c r="S1621" t="str">
        <f>VLOOKUP(C1621,[1]CBRO2015!B:AK,2,0)</f>
        <v>tiziu</v>
      </c>
      <c r="T1621" t="str">
        <f>VLOOKUP(C1621,[1]CBRO2015!B:AK,25,0)</f>
        <v>L</v>
      </c>
      <c r="U1621" t="str">
        <f>VLOOKUP(C1621,[1]CBRO2015!B:AK,32,0)</f>
        <v>N</v>
      </c>
      <c r="V1621">
        <f>VLOOKUP(C1621,[1]CBRO2015!B:AK,33,0)</f>
        <v>0</v>
      </c>
      <c r="W1621">
        <f>VLOOKUP(C1621,[1]CBRO2015!B:AK,34,0)</f>
        <v>0</v>
      </c>
      <c r="X1621">
        <f>VLOOKUP(C1621,[2]matriz_atualizada!A:AK,10,0)</f>
        <v>0</v>
      </c>
      <c r="Y1621" t="str">
        <f>VLOOKUP(C1621,[2]matriz_atualizada!A:AK,9,0)</f>
        <v>LC</v>
      </c>
    </row>
    <row r="1622" spans="1:25" hidden="1" x14ac:dyDescent="0.25">
      <c r="A1622">
        <f>VLOOKUP(C1622,[1]CBRO2015!B:AK,3,0)</f>
        <v>4696</v>
      </c>
      <c r="B1622" t="str">
        <f>VLOOKUP(C1622,[1]CBRO2015!B:AK,7,0)</f>
        <v>Thraupidae</v>
      </c>
      <c r="C1622" t="s">
        <v>278</v>
      </c>
      <c r="D1622">
        <v>1</v>
      </c>
      <c r="E1622" t="s">
        <v>597</v>
      </c>
      <c r="F1622" t="str">
        <f t="shared" si="3"/>
        <v>lm6camp215/02/2024Leste</v>
      </c>
      <c r="H1622" t="s">
        <v>591</v>
      </c>
      <c r="J1622" s="1" t="s">
        <v>587</v>
      </c>
      <c r="L1622" t="s">
        <v>495</v>
      </c>
      <c r="M1622" t="s">
        <v>514</v>
      </c>
      <c r="S1622" t="str">
        <f>VLOOKUP(C1622,[1]CBRO2015!B:AK,2,0)</f>
        <v>coleirinho</v>
      </c>
      <c r="T1622" t="str">
        <f>VLOOKUP(C1622,[1]CBRO2015!B:AK,25,0)</f>
        <v>L</v>
      </c>
      <c r="U1622" t="str">
        <f>VLOOKUP(C1622,[1]CBRO2015!B:AK,32,0)</f>
        <v>N</v>
      </c>
      <c r="V1622">
        <f>VLOOKUP(C1622,[1]CBRO2015!B:AK,33,0)</f>
        <v>0</v>
      </c>
      <c r="W1622">
        <f>VLOOKUP(C1622,[1]CBRO2015!B:AK,34,0)</f>
        <v>0</v>
      </c>
      <c r="X1622">
        <f>VLOOKUP(C1622,[2]matriz_atualizada!A:AK,10,0)</f>
        <v>0</v>
      </c>
      <c r="Y1622" t="str">
        <f>VLOOKUP(C1622,[2]matriz_atualizada!A:AK,9,0)</f>
        <v>LC</v>
      </c>
    </row>
    <row r="1623" spans="1:25" hidden="1" x14ac:dyDescent="0.25">
      <c r="A1623">
        <f>VLOOKUP(C1623,[1]CBRO2015!B:AK,3,0)</f>
        <v>888</v>
      </c>
      <c r="B1623" t="str">
        <f>VLOOKUP(C1623,[1]CBRO2015!B:AK,7,0)</f>
        <v>Columbidae</v>
      </c>
      <c r="C1623" t="s">
        <v>304</v>
      </c>
      <c r="D1623">
        <v>1</v>
      </c>
      <c r="E1623" t="s">
        <v>597</v>
      </c>
      <c r="F1623" t="str">
        <f t="shared" si="3"/>
        <v>lm6camp215/02/2024Leste</v>
      </c>
      <c r="H1623" t="s">
        <v>591</v>
      </c>
      <c r="J1623" s="1" t="s">
        <v>587</v>
      </c>
      <c r="L1623" t="s">
        <v>495</v>
      </c>
      <c r="M1623" t="s">
        <v>514</v>
      </c>
      <c r="S1623" t="str">
        <f>VLOOKUP(C1623,[1]CBRO2015!B:AK,2,0)</f>
        <v>rolinha</v>
      </c>
      <c r="T1623" t="str">
        <f>VLOOKUP(C1623,[1]CBRO2015!B:AK,25,0)</f>
        <v>L</v>
      </c>
      <c r="U1623" t="str">
        <f>VLOOKUP(C1623,[1]CBRO2015!B:AK,32,0)</f>
        <v>N</v>
      </c>
      <c r="V1623">
        <f>VLOOKUP(C1623,[1]CBRO2015!B:AK,33,0)</f>
        <v>0</v>
      </c>
      <c r="W1623">
        <f>VLOOKUP(C1623,[1]CBRO2015!B:AK,34,0)</f>
        <v>0</v>
      </c>
      <c r="X1623">
        <f>VLOOKUP(C1623,[2]matriz_atualizada!A:AK,10,0)</f>
        <v>0</v>
      </c>
      <c r="Y1623" t="str">
        <f>VLOOKUP(C1623,[2]matriz_atualizada!A:AK,9,0)</f>
        <v>LC</v>
      </c>
    </row>
    <row r="1624" spans="1:25" hidden="1" x14ac:dyDescent="0.25">
      <c r="A1624">
        <f>VLOOKUP(C1624,[1]CBRO2015!B:AK,3,0)</f>
        <v>909</v>
      </c>
      <c r="B1624" t="str">
        <f>VLOOKUP(C1624,[1]CBRO2015!B:AK,7,0)</f>
        <v>Columbidae</v>
      </c>
      <c r="C1624" t="s">
        <v>36</v>
      </c>
      <c r="D1624">
        <v>1</v>
      </c>
      <c r="E1624" t="s">
        <v>597</v>
      </c>
      <c r="F1624" t="str">
        <f t="shared" ref="F1624:F1687" si="4">CONCATENATE(E1624,H1624,I1624,J1624,L1624)</f>
        <v>lm6camp215/02/2024Leste</v>
      </c>
      <c r="H1624" t="s">
        <v>591</v>
      </c>
      <c r="J1624" s="1" t="s">
        <v>587</v>
      </c>
      <c r="L1624" t="s">
        <v>495</v>
      </c>
      <c r="M1624" t="s">
        <v>514</v>
      </c>
      <c r="S1624" t="str">
        <f>VLOOKUP(C1624,[1]CBRO2015!B:AK,2,0)</f>
        <v>asa-branca</v>
      </c>
      <c r="T1624" t="str">
        <f>VLOOKUP(C1624,[1]CBRO2015!B:AK,25,0)</f>
        <v>M</v>
      </c>
      <c r="U1624" t="str">
        <f>VLOOKUP(C1624,[1]CBRO2015!B:AK,32,0)</f>
        <v>F</v>
      </c>
      <c r="V1624">
        <f>VLOOKUP(C1624,[1]CBRO2015!B:AK,33,0)</f>
        <v>0</v>
      </c>
      <c r="W1624">
        <f>VLOOKUP(C1624,[1]CBRO2015!B:AK,34,0)</f>
        <v>0</v>
      </c>
      <c r="X1624">
        <f>VLOOKUP(C1624,[2]matriz_atualizada!A:AK,10,0)</f>
        <v>0</v>
      </c>
      <c r="Y1624" t="str">
        <f>VLOOKUP(C1624,[2]matriz_atualizada!A:AK,9,0)</f>
        <v>LC</v>
      </c>
    </row>
    <row r="1625" spans="1:25" hidden="1" x14ac:dyDescent="0.25">
      <c r="A1625">
        <f>VLOOKUP(C1625,[1]CBRO2015!B:AK,3,0)</f>
        <v>1631</v>
      </c>
      <c r="B1625" t="str">
        <f>VLOOKUP(C1625,[1]CBRO2015!B:AK,7,0)</f>
        <v>Ramphastidae</v>
      </c>
      <c r="C1625" t="s">
        <v>183</v>
      </c>
      <c r="D1625">
        <v>1</v>
      </c>
      <c r="E1625" t="s">
        <v>597</v>
      </c>
      <c r="F1625" t="str">
        <f t="shared" si="4"/>
        <v>lm6camp215/02/2024Leste</v>
      </c>
      <c r="H1625" t="s">
        <v>591</v>
      </c>
      <c r="J1625" s="1" t="s">
        <v>587</v>
      </c>
      <c r="L1625" t="s">
        <v>495</v>
      </c>
      <c r="M1625" t="s">
        <v>514</v>
      </c>
      <c r="S1625" t="str">
        <f>VLOOKUP(C1625,[1]CBRO2015!B:AK,2,0)</f>
        <v>tucanuçu</v>
      </c>
      <c r="T1625" t="str">
        <f>VLOOKUP(C1625,[1]CBRO2015!B:AK,25,0)</f>
        <v>M</v>
      </c>
      <c r="U1625" t="str">
        <f>VLOOKUP(C1625,[1]CBRO2015!B:AK,32,0)</f>
        <v>N</v>
      </c>
      <c r="V1625">
        <f>VLOOKUP(C1625,[1]CBRO2015!B:AK,33,0)</f>
        <v>0</v>
      </c>
      <c r="W1625">
        <f>VLOOKUP(C1625,[1]CBRO2015!B:AK,34,0)</f>
        <v>0</v>
      </c>
      <c r="X1625">
        <f>VLOOKUP(C1625,[2]matriz_atualizada!A:AK,10,0)</f>
        <v>0</v>
      </c>
      <c r="Y1625" t="str">
        <f>VLOOKUP(C1625,[2]matriz_atualizada!A:AK,9,0)</f>
        <v>LC</v>
      </c>
    </row>
    <row r="1626" spans="1:25" hidden="1" x14ac:dyDescent="0.25">
      <c r="A1626">
        <f>VLOOKUP(C1626,[1]CBRO2015!B:AK,3,0)</f>
        <v>987</v>
      </c>
      <c r="B1626" t="str">
        <f>VLOOKUP(C1626,[1]CBRO2015!B:AK,7,0)</f>
        <v>Cuculidae</v>
      </c>
      <c r="C1626" t="s">
        <v>307</v>
      </c>
      <c r="D1626">
        <v>1</v>
      </c>
      <c r="E1626" t="s">
        <v>597</v>
      </c>
      <c r="F1626" t="str">
        <f t="shared" si="4"/>
        <v>lm6camp215/02/2024Leste</v>
      </c>
      <c r="H1626" t="s">
        <v>591</v>
      </c>
      <c r="J1626" s="1" t="s">
        <v>587</v>
      </c>
      <c r="L1626" t="s">
        <v>495</v>
      </c>
      <c r="M1626" t="s">
        <v>514</v>
      </c>
      <c r="S1626" t="str">
        <f>VLOOKUP(C1626,[1]CBRO2015!B:AK,2,0)</f>
        <v>anu-preto</v>
      </c>
      <c r="T1626" t="str">
        <f>VLOOKUP(C1626,[1]CBRO2015!B:AK,25,0)</f>
        <v>L</v>
      </c>
      <c r="U1626" t="str">
        <f>VLOOKUP(C1626,[1]CBRO2015!B:AK,32,0)</f>
        <v>N</v>
      </c>
      <c r="V1626">
        <f>VLOOKUP(C1626,[1]CBRO2015!B:AK,33,0)</f>
        <v>0</v>
      </c>
      <c r="W1626">
        <f>VLOOKUP(C1626,[1]CBRO2015!B:AK,34,0)</f>
        <v>0</v>
      </c>
      <c r="X1626">
        <f>VLOOKUP(C1626,[2]matriz_atualizada!A:AK,10,0)</f>
        <v>0</v>
      </c>
      <c r="Y1626" t="str">
        <f>VLOOKUP(C1626,[2]matriz_atualizada!A:AK,9,0)</f>
        <v>LC</v>
      </c>
    </row>
    <row r="1627" spans="1:25" hidden="1" x14ac:dyDescent="0.25">
      <c r="A1627">
        <f>VLOOKUP(C1627,[1]CBRO2015!B:AK,3,0)</f>
        <v>441</v>
      </c>
      <c r="B1627" t="str">
        <f>VLOOKUP(C1627,[1]CBRO2015!B:AK,7,0)</f>
        <v>Threskiornithidae</v>
      </c>
      <c r="C1627" t="s">
        <v>76</v>
      </c>
      <c r="D1627">
        <v>1</v>
      </c>
      <c r="E1627" t="s">
        <v>598</v>
      </c>
      <c r="F1627" t="str">
        <f t="shared" si="4"/>
        <v>lm7camp216/02/2024Leste</v>
      </c>
      <c r="H1627" t="s">
        <v>591</v>
      </c>
      <c r="J1627" s="1" t="s">
        <v>601</v>
      </c>
      <c r="L1627" t="s">
        <v>495</v>
      </c>
      <c r="M1627" t="s">
        <v>514</v>
      </c>
      <c r="S1627" t="str">
        <f>VLOOKUP(C1627,[1]CBRO2015!B:AK,2,0)</f>
        <v>coró-coró</v>
      </c>
      <c r="T1627" t="str">
        <f>VLOOKUP(C1627,[1]CBRO2015!B:AK,25,0)</f>
        <v>M</v>
      </c>
      <c r="U1627" t="str">
        <f>VLOOKUP(C1627,[1]CBRO2015!B:AK,32,0)</f>
        <v>F</v>
      </c>
      <c r="V1627">
        <f>VLOOKUP(C1627,[1]CBRO2015!B:AK,33,0)</f>
        <v>0</v>
      </c>
      <c r="W1627">
        <f>VLOOKUP(C1627,[1]CBRO2015!B:AK,34,0)</f>
        <v>0</v>
      </c>
      <c r="X1627">
        <f>VLOOKUP(C1627,[2]matriz_atualizada!A:AK,10,0)</f>
        <v>0</v>
      </c>
      <c r="Y1627" t="str">
        <f>VLOOKUP(C1627,[2]matriz_atualizada!A:AK,9,0)</f>
        <v>LC</v>
      </c>
    </row>
    <row r="1628" spans="1:25" hidden="1" x14ac:dyDescent="0.25">
      <c r="A1628">
        <f>VLOOKUP(C1628,[1]CBRO2015!B:AK,3,0)</f>
        <v>91</v>
      </c>
      <c r="B1628" t="str">
        <f>VLOOKUP(C1628,[1]CBRO2015!B:AK,7,0)</f>
        <v>Anatidae</v>
      </c>
      <c r="C1628" t="s">
        <v>82</v>
      </c>
      <c r="D1628">
        <v>1</v>
      </c>
      <c r="E1628" t="s">
        <v>598</v>
      </c>
      <c r="F1628" t="str">
        <f t="shared" si="4"/>
        <v>lm7camp216/02/2024Leste</v>
      </c>
      <c r="H1628" t="s">
        <v>591</v>
      </c>
      <c r="J1628" s="1" t="s">
        <v>601</v>
      </c>
      <c r="L1628" t="s">
        <v>495</v>
      </c>
      <c r="M1628" t="s">
        <v>514</v>
      </c>
      <c r="S1628" t="str">
        <f>VLOOKUP(C1628,[1]CBRO2015!B:AK,2,0)</f>
        <v>pato-do-mato</v>
      </c>
      <c r="T1628" t="str">
        <f>VLOOKUP(C1628,[1]CBRO2015!B:AK,25,0)</f>
        <v>M</v>
      </c>
      <c r="U1628" t="str">
        <f>VLOOKUP(C1628,[1]CBRO2015!B:AK,32,0)</f>
        <v>A</v>
      </c>
      <c r="V1628">
        <f>VLOOKUP(C1628,[1]CBRO2015!B:AK,33,0)</f>
        <v>0</v>
      </c>
      <c r="W1628">
        <f>VLOOKUP(C1628,[1]CBRO2015!B:AK,34,0)</f>
        <v>0</v>
      </c>
      <c r="X1628">
        <f>VLOOKUP(C1628,[2]matriz_atualizada!A:AK,10,0)</f>
        <v>0</v>
      </c>
      <c r="Y1628" t="str">
        <f>VLOOKUP(C1628,[2]matriz_atualizada!A:AK,9,0)</f>
        <v>LC</v>
      </c>
    </row>
    <row r="1629" spans="1:25" hidden="1" x14ac:dyDescent="0.25">
      <c r="A1629">
        <f>VLOOKUP(C1629,[1]CBRO2015!B:AK,3,0)</f>
        <v>3991</v>
      </c>
      <c r="B1629" t="str">
        <f>VLOOKUP(C1629,[1]CBRO2015!B:AK,7,0)</f>
        <v>Hirundinidae</v>
      </c>
      <c r="C1629" t="s">
        <v>37</v>
      </c>
      <c r="D1629">
        <v>1</v>
      </c>
      <c r="E1629" t="s">
        <v>598</v>
      </c>
      <c r="F1629" t="str">
        <f t="shared" si="4"/>
        <v>lm7camp216/02/2024Leste</v>
      </c>
      <c r="H1629" t="s">
        <v>591</v>
      </c>
      <c r="J1629" s="1" t="s">
        <v>601</v>
      </c>
      <c r="L1629" t="s">
        <v>495</v>
      </c>
      <c r="M1629" t="s">
        <v>514</v>
      </c>
      <c r="S1629" t="str">
        <f>VLOOKUP(C1629,[1]CBRO2015!B:AK,2,0)</f>
        <v>andorinha-pequena-de-casa</v>
      </c>
      <c r="T1629" t="str">
        <f>VLOOKUP(C1629,[1]CBRO2015!B:AK,25,0)</f>
        <v>L</v>
      </c>
      <c r="U1629" t="str">
        <f>VLOOKUP(C1629,[1]CBRO2015!B:AK,32,0)</f>
        <v>N</v>
      </c>
      <c r="V1629">
        <f>VLOOKUP(C1629,[1]CBRO2015!B:AK,33,0)</f>
        <v>0</v>
      </c>
      <c r="W1629">
        <f>VLOOKUP(C1629,[1]CBRO2015!B:AK,34,0)</f>
        <v>0</v>
      </c>
      <c r="X1629">
        <f>VLOOKUP(C1629,[2]matriz_atualizada!A:AK,10,0)</f>
        <v>0</v>
      </c>
      <c r="Y1629" t="str">
        <f>VLOOKUP(C1629,[2]matriz_atualizada!A:AK,9,0)</f>
        <v>LC</v>
      </c>
    </row>
    <row r="1630" spans="1:25" hidden="1" x14ac:dyDescent="0.25">
      <c r="A1630">
        <f>VLOOKUP(C1630,[1]CBRO2015!B:AK,3,0)</f>
        <v>3752</v>
      </c>
      <c r="B1630" t="str">
        <f>VLOOKUP(C1630,[1]CBRO2015!B:AK,7,0)</f>
        <v>Tyrannidae</v>
      </c>
      <c r="C1630" t="s">
        <v>41</v>
      </c>
      <c r="D1630">
        <v>1</v>
      </c>
      <c r="E1630" t="s">
        <v>598</v>
      </c>
      <c r="F1630" t="str">
        <f t="shared" si="4"/>
        <v>lm7camp216/02/2024Leste</v>
      </c>
      <c r="H1630" t="s">
        <v>591</v>
      </c>
      <c r="J1630" s="1" t="s">
        <v>601</v>
      </c>
      <c r="L1630" t="s">
        <v>495</v>
      </c>
      <c r="M1630" t="s">
        <v>514</v>
      </c>
      <c r="S1630" t="str">
        <f>VLOOKUP(C1630,[1]CBRO2015!B:AK,2,0)</f>
        <v>bem-te-vi</v>
      </c>
      <c r="T1630" t="str">
        <f>VLOOKUP(C1630,[1]CBRO2015!B:AK,25,0)</f>
        <v>L</v>
      </c>
      <c r="U1630" t="str">
        <f>VLOOKUP(C1630,[1]CBRO2015!B:AK,32,0)</f>
        <v>F</v>
      </c>
      <c r="V1630">
        <f>VLOOKUP(C1630,[1]CBRO2015!B:AK,33,0)</f>
        <v>0</v>
      </c>
      <c r="W1630">
        <f>VLOOKUP(C1630,[1]CBRO2015!B:AK,34,0)</f>
        <v>0</v>
      </c>
      <c r="X1630">
        <f>VLOOKUP(C1630,[2]matriz_atualizada!A:AK,10,0)</f>
        <v>0</v>
      </c>
      <c r="Y1630" t="str">
        <f>VLOOKUP(C1630,[2]matriz_atualizada!A:AK,9,0)</f>
        <v>LC</v>
      </c>
    </row>
    <row r="1631" spans="1:25" hidden="1" x14ac:dyDescent="0.25">
      <c r="A1631">
        <f>VLOOKUP(C1631,[1]CBRO2015!B:AK,3,0)</f>
        <v>4575</v>
      </c>
      <c r="B1631" t="str">
        <f>VLOOKUP(C1631,[1]CBRO2015!B:AK,7,0)</f>
        <v>Thraupidae</v>
      </c>
      <c r="C1631" t="s">
        <v>270</v>
      </c>
      <c r="D1631">
        <v>1</v>
      </c>
      <c r="E1631" t="s">
        <v>598</v>
      </c>
      <c r="F1631" t="str">
        <f t="shared" si="4"/>
        <v>lm7camp216/02/2024Leste</v>
      </c>
      <c r="H1631" t="s">
        <v>591</v>
      </c>
      <c r="J1631" s="1" t="s">
        <v>601</v>
      </c>
      <c r="L1631" t="s">
        <v>495</v>
      </c>
      <c r="M1631" t="s">
        <v>514</v>
      </c>
      <c r="S1631" t="str">
        <f>VLOOKUP(C1631,[1]CBRO2015!B:AK,2,0)</f>
        <v>tiziu</v>
      </c>
      <c r="T1631" t="str">
        <f>VLOOKUP(C1631,[1]CBRO2015!B:AK,25,0)</f>
        <v>L</v>
      </c>
      <c r="U1631" t="str">
        <f>VLOOKUP(C1631,[1]CBRO2015!B:AK,32,0)</f>
        <v>N</v>
      </c>
      <c r="V1631">
        <f>VLOOKUP(C1631,[1]CBRO2015!B:AK,33,0)</f>
        <v>0</v>
      </c>
      <c r="W1631">
        <f>VLOOKUP(C1631,[1]CBRO2015!B:AK,34,0)</f>
        <v>0</v>
      </c>
      <c r="X1631">
        <f>VLOOKUP(C1631,[2]matriz_atualizada!A:AK,10,0)</f>
        <v>0</v>
      </c>
      <c r="Y1631" t="str">
        <f>VLOOKUP(C1631,[2]matriz_atualizada!A:AK,9,0)</f>
        <v>LC</v>
      </c>
    </row>
    <row r="1632" spans="1:25" hidden="1" x14ac:dyDescent="0.25">
      <c r="A1632">
        <f>VLOOKUP(C1632,[1]CBRO2015!B:AK,3,0)</f>
        <v>2252</v>
      </c>
      <c r="B1632" t="str">
        <f>VLOOKUP(C1632,[1]CBRO2015!B:AK,7,0)</f>
        <v>Thamnophilidae</v>
      </c>
      <c r="C1632" t="s">
        <v>198</v>
      </c>
      <c r="D1632">
        <v>1</v>
      </c>
      <c r="E1632" t="s">
        <v>598</v>
      </c>
      <c r="F1632" t="str">
        <f t="shared" si="4"/>
        <v>lm7camp216/02/2024Leste</v>
      </c>
      <c r="H1632" t="s">
        <v>591</v>
      </c>
      <c r="J1632" s="1" t="s">
        <v>601</v>
      </c>
      <c r="L1632" t="s">
        <v>495</v>
      </c>
      <c r="M1632" t="s">
        <v>514</v>
      </c>
      <c r="S1632" t="str">
        <f>VLOOKUP(C1632,[1]CBRO2015!B:AK,2,0)</f>
        <v>choca-barrada</v>
      </c>
      <c r="T1632" t="str">
        <f>VLOOKUP(C1632,[1]CBRO2015!B:AK,25,0)</f>
        <v>L</v>
      </c>
      <c r="U1632" t="str">
        <f>VLOOKUP(C1632,[1]CBRO2015!B:AK,32,0)</f>
        <v>N</v>
      </c>
      <c r="V1632">
        <f>VLOOKUP(C1632,[1]CBRO2015!B:AK,33,0)</f>
        <v>0</v>
      </c>
      <c r="W1632">
        <f>VLOOKUP(C1632,[1]CBRO2015!B:AK,34,0)</f>
        <v>0</v>
      </c>
      <c r="X1632">
        <f>VLOOKUP(C1632,[2]matriz_atualizada!A:AK,10,0)</f>
        <v>0</v>
      </c>
      <c r="Y1632" t="str">
        <f>VLOOKUP(C1632,[2]matriz_atualizada!A:AK,9,0)</f>
        <v>LC</v>
      </c>
    </row>
    <row r="1633" spans="1:25" hidden="1" x14ac:dyDescent="0.25">
      <c r="A1633">
        <f>VLOOKUP(C1633,[1]CBRO2015!B:AK,3,0)</f>
        <v>2323</v>
      </c>
      <c r="B1633" t="str">
        <f>VLOOKUP(C1633,[1]CBRO2015!B:AK,7,0)</f>
        <v>Thamnophilidae</v>
      </c>
      <c r="C1633" t="s">
        <v>200</v>
      </c>
      <c r="D1633">
        <v>1</v>
      </c>
      <c r="E1633" t="s">
        <v>598</v>
      </c>
      <c r="F1633" t="str">
        <f t="shared" si="4"/>
        <v>lm7camp216/02/2024Leste</v>
      </c>
      <c r="H1633" t="s">
        <v>591</v>
      </c>
      <c r="J1633" s="1" t="s">
        <v>601</v>
      </c>
      <c r="L1633" t="s">
        <v>495</v>
      </c>
      <c r="M1633" t="s">
        <v>514</v>
      </c>
      <c r="S1633" t="str">
        <f>VLOOKUP(C1633,[1]CBRO2015!B:AK,2,0)</f>
        <v>choró-boi</v>
      </c>
      <c r="T1633" t="str">
        <f>VLOOKUP(C1633,[1]CBRO2015!B:AK,25,0)</f>
        <v>L</v>
      </c>
      <c r="U1633" t="str">
        <f>VLOOKUP(C1633,[1]CBRO2015!B:AK,32,0)</f>
        <v>F</v>
      </c>
      <c r="V1633">
        <f>VLOOKUP(C1633,[1]CBRO2015!B:AK,33,0)</f>
        <v>0</v>
      </c>
      <c r="W1633">
        <f>VLOOKUP(C1633,[1]CBRO2015!B:AK,34,0)</f>
        <v>0</v>
      </c>
      <c r="X1633">
        <f>VLOOKUP(C1633,[2]matriz_atualizada!A:AK,10,0)</f>
        <v>0</v>
      </c>
      <c r="Y1633" t="str">
        <f>VLOOKUP(C1633,[2]matriz_atualizada!A:AK,9,0)</f>
        <v>LC</v>
      </c>
    </row>
    <row r="1634" spans="1:25" hidden="1" x14ac:dyDescent="0.25">
      <c r="A1634">
        <f>VLOOKUP(C1634,[1]CBRO2015!B:AK,3,0)</f>
        <v>2889</v>
      </c>
      <c r="B1634" t="str">
        <f>VLOOKUP(C1634,[1]CBRO2015!B:AK,7,0)</f>
        <v>Furnariidae</v>
      </c>
      <c r="C1634" t="s">
        <v>204</v>
      </c>
      <c r="D1634">
        <v>1</v>
      </c>
      <c r="E1634" t="s">
        <v>598</v>
      </c>
      <c r="F1634" t="str">
        <f t="shared" si="4"/>
        <v>lm7camp216/02/2024Leste</v>
      </c>
      <c r="H1634" t="s">
        <v>591</v>
      </c>
      <c r="J1634" s="1" t="s">
        <v>601</v>
      </c>
      <c r="L1634" t="s">
        <v>495</v>
      </c>
      <c r="M1634" t="s">
        <v>514</v>
      </c>
      <c r="S1634" t="str">
        <f>VLOOKUP(C1634,[1]CBRO2015!B:AK,2,0)</f>
        <v>joão-de-barro</v>
      </c>
      <c r="T1634" t="str">
        <f>VLOOKUP(C1634,[1]CBRO2015!B:AK,25,0)</f>
        <v>L</v>
      </c>
      <c r="U1634" t="str">
        <f>VLOOKUP(C1634,[1]CBRO2015!B:AK,32,0)</f>
        <v>N</v>
      </c>
      <c r="V1634">
        <f>VLOOKUP(C1634,[1]CBRO2015!B:AK,33,0)</f>
        <v>0</v>
      </c>
      <c r="W1634">
        <f>VLOOKUP(C1634,[1]CBRO2015!B:AK,34,0)</f>
        <v>0</v>
      </c>
      <c r="X1634">
        <f>VLOOKUP(C1634,[2]matriz_atualizada!A:AK,10,0)</f>
        <v>0</v>
      </c>
      <c r="Y1634" t="str">
        <f>VLOOKUP(C1634,[2]matriz_atualizada!A:AK,9,0)</f>
        <v>LC</v>
      </c>
    </row>
    <row r="1635" spans="1:25" hidden="1" x14ac:dyDescent="0.25">
      <c r="A1635">
        <f>VLOOKUP(C1635,[1]CBRO2015!B:AK,3,0)</f>
        <v>3752</v>
      </c>
      <c r="B1635" t="str">
        <f>VLOOKUP(C1635,[1]CBRO2015!B:AK,7,0)</f>
        <v>Tyrannidae</v>
      </c>
      <c r="C1635" t="s">
        <v>41</v>
      </c>
      <c r="D1635">
        <v>1</v>
      </c>
      <c r="E1635" t="s">
        <v>598</v>
      </c>
      <c r="F1635" t="str">
        <f t="shared" si="4"/>
        <v>lm7camp216/02/2024Leste</v>
      </c>
      <c r="H1635" t="s">
        <v>591</v>
      </c>
      <c r="J1635" s="1" t="s">
        <v>601</v>
      </c>
      <c r="L1635" t="s">
        <v>495</v>
      </c>
      <c r="M1635" t="s">
        <v>514</v>
      </c>
      <c r="S1635" t="str">
        <f>VLOOKUP(C1635,[1]CBRO2015!B:AK,2,0)</f>
        <v>bem-te-vi</v>
      </c>
      <c r="T1635" t="str">
        <f>VLOOKUP(C1635,[1]CBRO2015!B:AK,25,0)</f>
        <v>L</v>
      </c>
      <c r="U1635" t="str">
        <f>VLOOKUP(C1635,[1]CBRO2015!B:AK,32,0)</f>
        <v>F</v>
      </c>
      <c r="V1635">
        <f>VLOOKUP(C1635,[1]CBRO2015!B:AK,33,0)</f>
        <v>0</v>
      </c>
      <c r="W1635">
        <f>VLOOKUP(C1635,[1]CBRO2015!B:AK,34,0)</f>
        <v>0</v>
      </c>
      <c r="X1635">
        <f>VLOOKUP(C1635,[2]matriz_atualizada!A:AK,10,0)</f>
        <v>0</v>
      </c>
      <c r="Y1635" t="str">
        <f>VLOOKUP(C1635,[2]matriz_atualizada!A:AK,9,0)</f>
        <v>LC</v>
      </c>
    </row>
    <row r="1636" spans="1:25" hidden="1" x14ac:dyDescent="0.25">
      <c r="A1636">
        <f>VLOOKUP(C1636,[1]CBRO2015!B:AK,3,0)</f>
        <v>937</v>
      </c>
      <c r="B1636" t="str">
        <f>VLOOKUP(C1636,[1]CBRO2015!B:AK,7,0)</f>
        <v>Columbidae</v>
      </c>
      <c r="C1636" t="s">
        <v>47</v>
      </c>
      <c r="D1636">
        <v>1</v>
      </c>
      <c r="E1636" t="s">
        <v>598</v>
      </c>
      <c r="F1636" t="str">
        <f t="shared" si="4"/>
        <v>lm7camp216/02/2024Leste</v>
      </c>
      <c r="H1636" t="s">
        <v>591</v>
      </c>
      <c r="J1636" s="1" t="s">
        <v>601</v>
      </c>
      <c r="L1636" t="s">
        <v>495</v>
      </c>
      <c r="M1636" t="s">
        <v>514</v>
      </c>
      <c r="S1636" t="str">
        <f>VLOOKUP(C1636,[1]CBRO2015!B:AK,2,0)</f>
        <v>juriti-pupu</v>
      </c>
      <c r="T1636" t="str">
        <f>VLOOKUP(C1636,[1]CBRO2015!B:AK,25,0)</f>
        <v>L</v>
      </c>
      <c r="U1636" t="str">
        <f>VLOOKUP(C1636,[1]CBRO2015!B:AK,32,0)</f>
        <v>F</v>
      </c>
      <c r="V1636">
        <f>VLOOKUP(C1636,[1]CBRO2015!B:AK,33,0)</f>
        <v>0</v>
      </c>
      <c r="W1636">
        <f>VLOOKUP(C1636,[1]CBRO2015!B:AK,34,0)</f>
        <v>0</v>
      </c>
      <c r="X1636">
        <f>VLOOKUP(C1636,[2]matriz_atualizada!A:AK,10,0)</f>
        <v>0</v>
      </c>
      <c r="Y1636" t="str">
        <f>VLOOKUP(C1636,[2]matriz_atualizada!A:AK,9,0)</f>
        <v>LC</v>
      </c>
    </row>
    <row r="1637" spans="1:25" hidden="1" x14ac:dyDescent="0.25">
      <c r="A1637">
        <f>VLOOKUP(C1637,[1]CBRO2015!B:AK,3,0)</f>
        <v>989</v>
      </c>
      <c r="B1637" t="str">
        <f>VLOOKUP(C1637,[1]CBRO2015!B:AK,7,0)</f>
        <v>Cuculidae</v>
      </c>
      <c r="C1637" t="s">
        <v>306</v>
      </c>
      <c r="D1637">
        <v>1</v>
      </c>
      <c r="E1637" t="s">
        <v>599</v>
      </c>
      <c r="F1637" t="str">
        <f t="shared" si="4"/>
        <v>lm8camp216/02/2024Leste</v>
      </c>
      <c r="H1637" t="s">
        <v>591</v>
      </c>
      <c r="J1637" s="1" t="s">
        <v>601</v>
      </c>
      <c r="L1637" t="s">
        <v>495</v>
      </c>
      <c r="M1637" t="s">
        <v>514</v>
      </c>
      <c r="S1637" t="str">
        <f>VLOOKUP(C1637,[1]CBRO2015!B:AK,2,0)</f>
        <v>anu-branco</v>
      </c>
      <c r="T1637" t="str">
        <f>VLOOKUP(C1637,[1]CBRO2015!B:AK,25,0)</f>
        <v>L</v>
      </c>
      <c r="U1637" t="str">
        <f>VLOOKUP(C1637,[1]CBRO2015!B:AK,32,0)</f>
        <v>N</v>
      </c>
      <c r="V1637">
        <f>VLOOKUP(C1637,[1]CBRO2015!B:AK,33,0)</f>
        <v>0</v>
      </c>
      <c r="W1637">
        <f>VLOOKUP(C1637,[1]CBRO2015!B:AK,34,0)</f>
        <v>0</v>
      </c>
      <c r="X1637">
        <f>VLOOKUP(C1637,[2]matriz_atualizada!A:AK,10,0)</f>
        <v>0</v>
      </c>
      <c r="Y1637" t="str">
        <f>VLOOKUP(C1637,[2]matriz_atualizada!A:AK,9,0)</f>
        <v>LC</v>
      </c>
    </row>
    <row r="1638" spans="1:25" hidden="1" x14ac:dyDescent="0.25">
      <c r="A1638">
        <f>VLOOKUP(C1638,[1]CBRO2015!B:AK,3,0)</f>
        <v>419</v>
      </c>
      <c r="B1638" t="str">
        <f>VLOOKUP(C1638,[1]CBRO2015!B:AK,7,0)</f>
        <v>Ardeidae</v>
      </c>
      <c r="C1638" t="s">
        <v>154</v>
      </c>
      <c r="D1638">
        <v>1</v>
      </c>
      <c r="E1638" t="s">
        <v>599</v>
      </c>
      <c r="F1638" t="str">
        <f t="shared" si="4"/>
        <v>lm8camp216/02/2024Leste</v>
      </c>
      <c r="H1638" t="s">
        <v>591</v>
      </c>
      <c r="J1638" s="1" t="s">
        <v>601</v>
      </c>
      <c r="L1638" t="s">
        <v>495</v>
      </c>
      <c r="M1638" t="s">
        <v>514</v>
      </c>
      <c r="S1638" t="str">
        <f>VLOOKUP(C1638,[1]CBRO2015!B:AK,2,0)</f>
        <v>maria-faceira</v>
      </c>
      <c r="T1638" t="str">
        <f>VLOOKUP(C1638,[1]CBRO2015!B:AK,25,0)</f>
        <v>M</v>
      </c>
      <c r="U1638" t="str">
        <f>VLOOKUP(C1638,[1]CBRO2015!B:AK,32,0)</f>
        <v>N</v>
      </c>
      <c r="V1638">
        <f>VLOOKUP(C1638,[1]CBRO2015!B:AK,33,0)</f>
        <v>0</v>
      </c>
      <c r="W1638">
        <f>VLOOKUP(C1638,[1]CBRO2015!B:AK,34,0)</f>
        <v>0</v>
      </c>
      <c r="X1638">
        <f>VLOOKUP(C1638,[2]matriz_atualizada!A:AK,10,0)</f>
        <v>0</v>
      </c>
      <c r="Y1638" t="str">
        <f>VLOOKUP(C1638,[2]matriz_atualizada!A:AK,9,0)</f>
        <v>LC</v>
      </c>
    </row>
    <row r="1639" spans="1:25" hidden="1" x14ac:dyDescent="0.25">
      <c r="A1639">
        <f>VLOOKUP(C1639,[1]CBRO2015!B:AK,3,0)</f>
        <v>3613</v>
      </c>
      <c r="B1639" t="str">
        <f>VLOOKUP(C1639,[1]CBRO2015!B:AK,7,0)</f>
        <v>Tyrannidae</v>
      </c>
      <c r="C1639" t="s">
        <v>34</v>
      </c>
      <c r="D1639">
        <v>1</v>
      </c>
      <c r="E1639" t="s">
        <v>599</v>
      </c>
      <c r="F1639" t="str">
        <f t="shared" si="4"/>
        <v>lm8camp216/02/2024Leste</v>
      </c>
      <c r="H1639" t="s">
        <v>591</v>
      </c>
      <c r="J1639" s="1" t="s">
        <v>601</v>
      </c>
      <c r="L1639" t="s">
        <v>495</v>
      </c>
      <c r="M1639" t="s">
        <v>514</v>
      </c>
      <c r="S1639" t="str">
        <f>VLOOKUP(C1639,[1]CBRO2015!B:AK,2,0)</f>
        <v>guaracava-de-barriga-amarela</v>
      </c>
      <c r="T1639" t="str">
        <f>VLOOKUP(C1639,[1]CBRO2015!B:AK,25,0)</f>
        <v>L</v>
      </c>
      <c r="U1639" t="str">
        <f>VLOOKUP(C1639,[1]CBRO2015!B:AK,32,0)</f>
        <v>N</v>
      </c>
      <c r="V1639">
        <f>VLOOKUP(C1639,[1]CBRO2015!B:AK,33,0)</f>
        <v>0</v>
      </c>
      <c r="W1639">
        <f>VLOOKUP(C1639,[1]CBRO2015!B:AK,34,0)</f>
        <v>0</v>
      </c>
      <c r="X1639">
        <f>VLOOKUP(C1639,[2]matriz_atualizada!A:AK,10,0)</f>
        <v>0</v>
      </c>
      <c r="Y1639" t="str">
        <f>VLOOKUP(C1639,[2]matriz_atualizada!A:AK,9,0)</f>
        <v>LC</v>
      </c>
    </row>
    <row r="1640" spans="1:25" hidden="1" x14ac:dyDescent="0.25">
      <c r="A1640">
        <f>VLOOKUP(C1640,[1]CBRO2015!B:AK,3,0)</f>
        <v>4042</v>
      </c>
      <c r="B1640" t="str">
        <f>VLOOKUP(C1640,[1]CBRO2015!B:AK,7,0)</f>
        <v>Troglodytidae</v>
      </c>
      <c r="C1640" t="s">
        <v>33</v>
      </c>
      <c r="D1640">
        <v>1</v>
      </c>
      <c r="E1640" t="s">
        <v>599</v>
      </c>
      <c r="F1640" t="str">
        <f t="shared" si="4"/>
        <v>lm8camp216/02/2024Leste</v>
      </c>
      <c r="H1640" t="s">
        <v>591</v>
      </c>
      <c r="J1640" s="1" t="s">
        <v>601</v>
      </c>
      <c r="L1640" t="s">
        <v>495</v>
      </c>
      <c r="M1640" t="s">
        <v>514</v>
      </c>
      <c r="S1640" t="str">
        <f>VLOOKUP(C1640,[1]CBRO2015!B:AK,2,0)</f>
        <v>corruíra</v>
      </c>
      <c r="T1640" t="str">
        <f>VLOOKUP(C1640,[1]CBRO2015!B:AK,25,0)</f>
        <v>L</v>
      </c>
      <c r="U1640" t="str">
        <f>VLOOKUP(C1640,[1]CBRO2015!B:AK,32,0)</f>
        <v>N</v>
      </c>
      <c r="V1640">
        <f>VLOOKUP(C1640,[1]CBRO2015!B:AK,33,0)</f>
        <v>0</v>
      </c>
      <c r="W1640">
        <f>VLOOKUP(C1640,[1]CBRO2015!B:AK,34,0)</f>
        <v>0</v>
      </c>
      <c r="X1640">
        <f>VLOOKUP(C1640,[2]matriz_atualizada!A:AK,10,0)</f>
        <v>0</v>
      </c>
      <c r="Y1640">
        <f>VLOOKUP(C1640,[2]matriz_atualizada!A:AK,9,0)</f>
        <v>0</v>
      </c>
    </row>
    <row r="1641" spans="1:25" hidden="1" x14ac:dyDescent="0.25">
      <c r="A1641">
        <f>VLOOKUP(C1641,[1]CBRO2015!B:AK,3,0)</f>
        <v>4657</v>
      </c>
      <c r="B1641" t="str">
        <f>VLOOKUP(C1641,[1]CBRO2015!B:AK,7,0)</f>
        <v>Thraupidae</v>
      </c>
      <c r="C1641" t="s">
        <v>519</v>
      </c>
      <c r="D1641">
        <v>1</v>
      </c>
      <c r="E1641" t="s">
        <v>599</v>
      </c>
      <c r="F1641" t="str">
        <f t="shared" si="4"/>
        <v>lm8camp216/02/2024Leste</v>
      </c>
      <c r="H1641" t="s">
        <v>591</v>
      </c>
      <c r="J1641" s="1" t="s">
        <v>601</v>
      </c>
      <c r="L1641" t="s">
        <v>495</v>
      </c>
      <c r="M1641" t="s">
        <v>514</v>
      </c>
      <c r="S1641" t="str">
        <f>VLOOKUP(C1641,[1]CBRO2015!B:AK,2,0)</f>
        <v>cambacica</v>
      </c>
      <c r="T1641" t="str">
        <f>VLOOKUP(C1641,[1]CBRO2015!B:AK,25,0)</f>
        <v>L</v>
      </c>
      <c r="U1641" t="str">
        <f>VLOOKUP(C1641,[1]CBRO2015!B:AK,32,0)</f>
        <v>F</v>
      </c>
      <c r="V1641">
        <f>VLOOKUP(C1641,[1]CBRO2015!B:AK,33,0)</f>
        <v>0</v>
      </c>
      <c r="W1641">
        <f>VLOOKUP(C1641,[1]CBRO2015!B:AK,34,0)</f>
        <v>0</v>
      </c>
      <c r="X1641">
        <f>VLOOKUP(C1641,[2]matriz_atualizada!A:AK,10,0)</f>
        <v>0</v>
      </c>
      <c r="Y1641" t="str">
        <f>VLOOKUP(C1641,[2]matriz_atualizada!A:AK,9,0)</f>
        <v>LC</v>
      </c>
    </row>
    <row r="1642" spans="1:25" hidden="1" x14ac:dyDescent="0.25">
      <c r="A1642">
        <f>VLOOKUP(C1642,[1]CBRO2015!B:AK,3,0)</f>
        <v>1245</v>
      </c>
      <c r="B1642" t="str">
        <f>VLOOKUP(C1642,[1]CBRO2015!B:AK,7,0)</f>
        <v>Trochilidae</v>
      </c>
      <c r="C1642" t="s">
        <v>348</v>
      </c>
      <c r="D1642">
        <v>1</v>
      </c>
      <c r="E1642" t="s">
        <v>599</v>
      </c>
      <c r="F1642" t="str">
        <f t="shared" si="4"/>
        <v>lm8camp216/02/2024Leste</v>
      </c>
      <c r="H1642" t="s">
        <v>591</v>
      </c>
      <c r="J1642" s="1" t="s">
        <v>601</v>
      </c>
      <c r="L1642" t="s">
        <v>495</v>
      </c>
      <c r="M1642" t="s">
        <v>514</v>
      </c>
      <c r="S1642" t="str">
        <f>VLOOKUP(C1642,[1]CBRO2015!B:AK,2,0)</f>
        <v>rabo-branco-de-garganta-rajada</v>
      </c>
      <c r="T1642" t="str">
        <f>VLOOKUP(C1642,[1]CBRO2015!B:AK,25,0)</f>
        <v>M</v>
      </c>
      <c r="U1642" t="str">
        <f>VLOOKUP(C1642,[1]CBRO2015!B:AK,32,0)</f>
        <v>F</v>
      </c>
      <c r="V1642" t="str">
        <f>VLOOKUP(C1642,[1]CBRO2015!B:AK,33,0)</f>
        <v>MA</v>
      </c>
      <c r="W1642">
        <f>VLOOKUP(C1642,[1]CBRO2015!B:AK,34,0)</f>
        <v>0</v>
      </c>
      <c r="X1642">
        <f>VLOOKUP(C1642,[2]matriz_atualizada!A:AK,10,0)</f>
        <v>0</v>
      </c>
      <c r="Y1642" t="str">
        <f>VLOOKUP(C1642,[2]matriz_atualizada!A:AK,9,0)</f>
        <v>LC</v>
      </c>
    </row>
    <row r="1643" spans="1:25" hidden="1" x14ac:dyDescent="0.25">
      <c r="A1643">
        <f>VLOOKUP(C1643,[1]CBRO2015!B:AK,3,0)</f>
        <v>3752</v>
      </c>
      <c r="B1643" t="str">
        <f>VLOOKUP(C1643,[1]CBRO2015!B:AK,7,0)</f>
        <v>Tyrannidae</v>
      </c>
      <c r="C1643" t="s">
        <v>41</v>
      </c>
      <c r="D1643">
        <v>1</v>
      </c>
      <c r="E1643" t="s">
        <v>599</v>
      </c>
      <c r="F1643" t="str">
        <f t="shared" si="4"/>
        <v>lm8camp216/02/2024Leste</v>
      </c>
      <c r="H1643" t="s">
        <v>591</v>
      </c>
      <c r="J1643" s="1" t="s">
        <v>601</v>
      </c>
      <c r="L1643" t="s">
        <v>495</v>
      </c>
      <c r="M1643" t="s">
        <v>514</v>
      </c>
      <c r="S1643" t="str">
        <f>VLOOKUP(C1643,[1]CBRO2015!B:AK,2,0)</f>
        <v>bem-te-vi</v>
      </c>
      <c r="T1643" t="str">
        <f>VLOOKUP(C1643,[1]CBRO2015!B:AK,25,0)</f>
        <v>L</v>
      </c>
      <c r="U1643" t="str">
        <f>VLOOKUP(C1643,[1]CBRO2015!B:AK,32,0)</f>
        <v>F</v>
      </c>
      <c r="V1643">
        <f>VLOOKUP(C1643,[1]CBRO2015!B:AK,33,0)</f>
        <v>0</v>
      </c>
      <c r="W1643">
        <f>VLOOKUP(C1643,[1]CBRO2015!B:AK,34,0)</f>
        <v>0</v>
      </c>
      <c r="X1643">
        <f>VLOOKUP(C1643,[2]matriz_atualizada!A:AK,10,0)</f>
        <v>0</v>
      </c>
      <c r="Y1643" t="str">
        <f>VLOOKUP(C1643,[2]matriz_atualizada!A:AK,9,0)</f>
        <v>LC</v>
      </c>
    </row>
    <row r="1644" spans="1:25" hidden="1" x14ac:dyDescent="0.25">
      <c r="A1644">
        <f>VLOOKUP(C1644,[1]CBRO2015!B:AK,3,0)</f>
        <v>4144</v>
      </c>
      <c r="B1644" t="str">
        <f>VLOOKUP(C1644,[1]CBRO2015!B:AK,7,0)</f>
        <v>Turdidae</v>
      </c>
      <c r="C1644" t="s">
        <v>35</v>
      </c>
      <c r="D1644">
        <v>1</v>
      </c>
      <c r="E1644" t="s">
        <v>599</v>
      </c>
      <c r="F1644" t="str">
        <f t="shared" si="4"/>
        <v>lm8camp216/02/2024Leste</v>
      </c>
      <c r="H1644" t="s">
        <v>591</v>
      </c>
      <c r="J1644" s="1" t="s">
        <v>601</v>
      </c>
      <c r="L1644" t="s">
        <v>495</v>
      </c>
      <c r="M1644" t="s">
        <v>514</v>
      </c>
      <c r="S1644" t="str">
        <f>VLOOKUP(C1644,[1]CBRO2015!B:AK,2,0)</f>
        <v>sabiá-branco</v>
      </c>
      <c r="T1644" t="str">
        <f>VLOOKUP(C1644,[1]CBRO2015!B:AK,25,0)</f>
        <v>L</v>
      </c>
      <c r="U1644" t="str">
        <f>VLOOKUP(C1644,[1]CBRO2015!B:AK,32,0)</f>
        <v>F</v>
      </c>
      <c r="V1644">
        <f>VLOOKUP(C1644,[1]CBRO2015!B:AK,33,0)</f>
        <v>0</v>
      </c>
      <c r="W1644">
        <f>VLOOKUP(C1644,[1]CBRO2015!B:AK,34,0)</f>
        <v>0</v>
      </c>
      <c r="X1644">
        <f>VLOOKUP(C1644,[2]matriz_atualizada!A:AK,10,0)</f>
        <v>0</v>
      </c>
      <c r="Y1644" t="str">
        <f>VLOOKUP(C1644,[2]matriz_atualizada!A:AK,9,0)</f>
        <v>LC</v>
      </c>
    </row>
    <row r="1645" spans="1:25" hidden="1" x14ac:dyDescent="0.25">
      <c r="A1645">
        <f>VLOOKUP(C1645,[1]CBRO2015!B:AK,3,0)</f>
        <v>545</v>
      </c>
      <c r="B1645" t="str">
        <f>VLOOKUP(C1645,[1]CBRO2015!B:AK,7,0)</f>
        <v>Accipitridae</v>
      </c>
      <c r="C1645" t="s">
        <v>65</v>
      </c>
      <c r="D1645">
        <v>1</v>
      </c>
      <c r="E1645" t="s">
        <v>599</v>
      </c>
      <c r="F1645" t="str">
        <f t="shared" si="4"/>
        <v>lm8camp216/02/2024Leste</v>
      </c>
      <c r="H1645" t="s">
        <v>591</v>
      </c>
      <c r="J1645" s="1" t="s">
        <v>601</v>
      </c>
      <c r="L1645" t="s">
        <v>495</v>
      </c>
      <c r="M1645" t="s">
        <v>514</v>
      </c>
      <c r="S1645" t="str">
        <f>VLOOKUP(C1645,[1]CBRO2015!B:AK,2,0)</f>
        <v>gavião-carijó</v>
      </c>
      <c r="T1645" t="str">
        <f>VLOOKUP(C1645,[1]CBRO2015!B:AK,25,0)</f>
        <v>L</v>
      </c>
      <c r="U1645" t="str">
        <f>VLOOKUP(C1645,[1]CBRO2015!B:AK,32,0)</f>
        <v>F</v>
      </c>
      <c r="V1645">
        <f>VLOOKUP(C1645,[1]CBRO2015!B:AK,33,0)</f>
        <v>0</v>
      </c>
      <c r="W1645">
        <f>VLOOKUP(C1645,[1]CBRO2015!B:AK,34,0)</f>
        <v>0</v>
      </c>
      <c r="X1645">
        <f>VLOOKUP(C1645,[2]matriz_atualizada!A:AK,10,0)</f>
        <v>0</v>
      </c>
      <c r="Y1645" t="str">
        <f>VLOOKUP(C1645,[2]matriz_atualizada!A:AK,9,0)</f>
        <v>LC</v>
      </c>
    </row>
    <row r="1646" spans="1:25" hidden="1" x14ac:dyDescent="0.25">
      <c r="A1646">
        <f>VLOOKUP(C1646,[1]CBRO2015!B:AK,3,0)</f>
        <v>1833</v>
      </c>
      <c r="B1646" t="str">
        <f>VLOOKUP(C1646,[1]CBRO2015!B:AK,7,0)</f>
        <v>Falconidae</v>
      </c>
      <c r="C1646" t="s">
        <v>192</v>
      </c>
      <c r="D1646">
        <v>1</v>
      </c>
      <c r="E1646" t="s">
        <v>599</v>
      </c>
      <c r="F1646" t="str">
        <f t="shared" si="4"/>
        <v>lm8camp216/02/2024Leste</v>
      </c>
      <c r="H1646" t="s">
        <v>591</v>
      </c>
      <c r="J1646" s="1" t="s">
        <v>601</v>
      </c>
      <c r="L1646" t="s">
        <v>495</v>
      </c>
      <c r="M1646" t="s">
        <v>514</v>
      </c>
      <c r="S1646" t="str">
        <f>VLOOKUP(C1646,[1]CBRO2015!B:AK,2,0)</f>
        <v>carrapateiro</v>
      </c>
      <c r="T1646" t="str">
        <f>VLOOKUP(C1646,[1]CBRO2015!B:AK,25,0)</f>
        <v>L</v>
      </c>
      <c r="U1646" t="str">
        <f>VLOOKUP(C1646,[1]CBRO2015!B:AK,32,0)</f>
        <v>N</v>
      </c>
      <c r="V1646">
        <f>VLOOKUP(C1646,[1]CBRO2015!B:AK,33,0)</f>
        <v>0</v>
      </c>
      <c r="W1646">
        <f>VLOOKUP(C1646,[1]CBRO2015!B:AK,34,0)</f>
        <v>0</v>
      </c>
      <c r="X1646">
        <f>VLOOKUP(C1646,[2]matriz_atualizada!A:AK,10,0)</f>
        <v>0</v>
      </c>
      <c r="Y1646" t="str">
        <f>VLOOKUP(C1646,[2]matriz_atualizada!A:AK,9,0)</f>
        <v>LC</v>
      </c>
    </row>
    <row r="1647" spans="1:25" hidden="1" x14ac:dyDescent="0.25">
      <c r="A1647">
        <f>VLOOKUP(C1647,[1]CBRO2015!B:AK,3,0)</f>
        <v>458</v>
      </c>
      <c r="B1647" t="str">
        <f>VLOOKUP(C1647,[1]CBRO2015!B:AK,7,0)</f>
        <v>Cathartidae</v>
      </c>
      <c r="C1647" t="s">
        <v>159</v>
      </c>
      <c r="D1647">
        <v>1</v>
      </c>
      <c r="E1647" t="s">
        <v>600</v>
      </c>
      <c r="F1647" t="str">
        <f t="shared" si="4"/>
        <v>lm9camp216/02/2024Leste</v>
      </c>
      <c r="H1647" t="s">
        <v>591</v>
      </c>
      <c r="J1647" s="1" t="s">
        <v>601</v>
      </c>
      <c r="L1647" t="s">
        <v>495</v>
      </c>
      <c r="M1647" t="s">
        <v>514</v>
      </c>
      <c r="S1647" t="str">
        <f>VLOOKUP(C1647,[1]CBRO2015!B:AK,2,0)</f>
        <v>urubu-de-cabeça-vermelha</v>
      </c>
      <c r="T1647" t="str">
        <f>VLOOKUP(C1647,[1]CBRO2015!B:AK,25,0)</f>
        <v>L</v>
      </c>
      <c r="U1647" t="str">
        <f>VLOOKUP(C1647,[1]CBRO2015!B:AK,32,0)</f>
        <v>N</v>
      </c>
      <c r="V1647">
        <f>VLOOKUP(C1647,[1]CBRO2015!B:AK,33,0)</f>
        <v>0</v>
      </c>
      <c r="W1647">
        <f>VLOOKUP(C1647,[1]CBRO2015!B:AK,34,0)</f>
        <v>0</v>
      </c>
      <c r="X1647">
        <f>VLOOKUP(C1647,[2]matriz_atualizada!A:AK,10,0)</f>
        <v>0</v>
      </c>
      <c r="Y1647" t="str">
        <f>VLOOKUP(C1647,[2]matriz_atualizada!A:AK,9,0)</f>
        <v>LC</v>
      </c>
    </row>
    <row r="1648" spans="1:25" hidden="1" x14ac:dyDescent="0.25">
      <c r="A1648">
        <f>VLOOKUP(C1648,[1]CBRO2015!B:AK,3,0)</f>
        <v>888</v>
      </c>
      <c r="B1648" t="str">
        <f>VLOOKUP(C1648,[1]CBRO2015!B:AK,7,0)</f>
        <v>Columbidae</v>
      </c>
      <c r="C1648" t="s">
        <v>304</v>
      </c>
      <c r="D1648">
        <v>1</v>
      </c>
      <c r="E1648" t="s">
        <v>600</v>
      </c>
      <c r="F1648" t="str">
        <f t="shared" si="4"/>
        <v>lm9camp216/02/2024Leste</v>
      </c>
      <c r="H1648" t="s">
        <v>591</v>
      </c>
      <c r="J1648" s="1" t="s">
        <v>601</v>
      </c>
      <c r="L1648" t="s">
        <v>495</v>
      </c>
      <c r="M1648" t="s">
        <v>514</v>
      </c>
      <c r="S1648" t="str">
        <f>VLOOKUP(C1648,[1]CBRO2015!B:AK,2,0)</f>
        <v>rolinha</v>
      </c>
      <c r="T1648" t="str">
        <f>VLOOKUP(C1648,[1]CBRO2015!B:AK,25,0)</f>
        <v>L</v>
      </c>
      <c r="U1648" t="str">
        <f>VLOOKUP(C1648,[1]CBRO2015!B:AK,32,0)</f>
        <v>N</v>
      </c>
      <c r="V1648">
        <f>VLOOKUP(C1648,[1]CBRO2015!B:AK,33,0)</f>
        <v>0</v>
      </c>
      <c r="W1648">
        <f>VLOOKUP(C1648,[1]CBRO2015!B:AK,34,0)</f>
        <v>0</v>
      </c>
      <c r="X1648">
        <f>VLOOKUP(C1648,[2]matriz_atualizada!A:AK,10,0)</f>
        <v>0</v>
      </c>
      <c r="Y1648" t="str">
        <f>VLOOKUP(C1648,[2]matriz_atualizada!A:AK,9,0)</f>
        <v>LC</v>
      </c>
    </row>
    <row r="1649" spans="1:25" hidden="1" x14ac:dyDescent="0.25">
      <c r="A1649">
        <f>VLOOKUP(C1649,[1]CBRO2015!B:AK,3,0)</f>
        <v>989</v>
      </c>
      <c r="B1649" t="str">
        <f>VLOOKUP(C1649,[1]CBRO2015!B:AK,7,0)</f>
        <v>Cuculidae</v>
      </c>
      <c r="C1649" t="s">
        <v>306</v>
      </c>
      <c r="D1649">
        <v>1</v>
      </c>
      <c r="E1649" t="s">
        <v>600</v>
      </c>
      <c r="F1649" t="str">
        <f t="shared" si="4"/>
        <v>lm9camp216/02/2024Leste</v>
      </c>
      <c r="H1649" t="s">
        <v>591</v>
      </c>
      <c r="J1649" s="1" t="s">
        <v>601</v>
      </c>
      <c r="L1649" t="s">
        <v>495</v>
      </c>
      <c r="M1649" t="s">
        <v>514</v>
      </c>
      <c r="S1649" t="str">
        <f>VLOOKUP(C1649,[1]CBRO2015!B:AK,2,0)</f>
        <v>anu-branco</v>
      </c>
      <c r="T1649" t="str">
        <f>VLOOKUP(C1649,[1]CBRO2015!B:AK,25,0)</f>
        <v>L</v>
      </c>
      <c r="U1649" t="str">
        <f>VLOOKUP(C1649,[1]CBRO2015!B:AK,32,0)</f>
        <v>N</v>
      </c>
      <c r="V1649">
        <f>VLOOKUP(C1649,[1]CBRO2015!B:AK,33,0)</f>
        <v>0</v>
      </c>
      <c r="W1649">
        <f>VLOOKUP(C1649,[1]CBRO2015!B:AK,34,0)</f>
        <v>0</v>
      </c>
      <c r="X1649">
        <f>VLOOKUP(C1649,[2]matriz_atualizada!A:AK,10,0)</f>
        <v>0</v>
      </c>
      <c r="Y1649" t="str">
        <f>VLOOKUP(C1649,[2]matriz_atualizada!A:AK,9,0)</f>
        <v>LC</v>
      </c>
    </row>
    <row r="1650" spans="1:25" hidden="1" x14ac:dyDescent="0.25">
      <c r="A1650">
        <f>VLOOKUP(C1650,[1]CBRO2015!B:AK,3,0)</f>
        <v>4207</v>
      </c>
      <c r="B1650" t="str">
        <f>VLOOKUP(C1650,[1]CBRO2015!B:AK,7,0)</f>
        <v>Passerellidae</v>
      </c>
      <c r="C1650" t="s">
        <v>255</v>
      </c>
      <c r="D1650">
        <v>1</v>
      </c>
      <c r="E1650" t="s">
        <v>600</v>
      </c>
      <c r="F1650" t="str">
        <f t="shared" si="4"/>
        <v>lm9camp216/02/2024Leste</v>
      </c>
      <c r="H1650" t="s">
        <v>591</v>
      </c>
      <c r="J1650" s="1" t="s">
        <v>601</v>
      </c>
      <c r="L1650" t="s">
        <v>495</v>
      </c>
      <c r="M1650" t="s">
        <v>514</v>
      </c>
      <c r="S1650" t="str">
        <f>VLOOKUP(C1650,[1]CBRO2015!B:AK,2,0)</f>
        <v>tico-tico-do-campo</v>
      </c>
      <c r="T1650" t="str">
        <f>VLOOKUP(C1650,[1]CBRO2015!B:AK,25,0)</f>
        <v>L</v>
      </c>
      <c r="U1650" t="str">
        <f>VLOOKUP(C1650,[1]CBRO2015!B:AK,32,0)</f>
        <v>N</v>
      </c>
      <c r="V1650">
        <f>VLOOKUP(C1650,[1]CBRO2015!B:AK,33,0)</f>
        <v>0</v>
      </c>
      <c r="W1650">
        <f>VLOOKUP(C1650,[1]CBRO2015!B:AK,34,0)</f>
        <v>0</v>
      </c>
      <c r="X1650">
        <f>VLOOKUP(C1650,[2]matriz_atualizada!A:AK,10,0)</f>
        <v>0</v>
      </c>
      <c r="Y1650" t="str">
        <f>VLOOKUP(C1650,[2]matriz_atualizada!A:AK,9,0)</f>
        <v>LC</v>
      </c>
    </row>
    <row r="1651" spans="1:25" hidden="1" x14ac:dyDescent="0.25">
      <c r="A1651">
        <f>VLOOKUP(C1651,[1]CBRO2015!B:AK,3,0)</f>
        <v>4575</v>
      </c>
      <c r="B1651" t="str">
        <f>VLOOKUP(C1651,[1]CBRO2015!B:AK,7,0)</f>
        <v>Thraupidae</v>
      </c>
      <c r="C1651" t="s">
        <v>270</v>
      </c>
      <c r="D1651">
        <v>1</v>
      </c>
      <c r="E1651" t="s">
        <v>600</v>
      </c>
      <c r="F1651" t="str">
        <f t="shared" si="4"/>
        <v>lm9camp216/02/2024Leste</v>
      </c>
      <c r="H1651" t="s">
        <v>591</v>
      </c>
      <c r="J1651" s="1" t="s">
        <v>601</v>
      </c>
      <c r="L1651" t="s">
        <v>495</v>
      </c>
      <c r="M1651" t="s">
        <v>514</v>
      </c>
      <c r="S1651" t="str">
        <f>VLOOKUP(C1651,[1]CBRO2015!B:AK,2,0)</f>
        <v>tiziu</v>
      </c>
      <c r="T1651" t="str">
        <f>VLOOKUP(C1651,[1]CBRO2015!B:AK,25,0)</f>
        <v>L</v>
      </c>
      <c r="U1651" t="str">
        <f>VLOOKUP(C1651,[1]CBRO2015!B:AK,32,0)</f>
        <v>N</v>
      </c>
      <c r="V1651">
        <f>VLOOKUP(C1651,[1]CBRO2015!B:AK,33,0)</f>
        <v>0</v>
      </c>
      <c r="W1651">
        <f>VLOOKUP(C1651,[1]CBRO2015!B:AK,34,0)</f>
        <v>0</v>
      </c>
      <c r="X1651">
        <f>VLOOKUP(C1651,[2]matriz_atualizada!A:AK,10,0)</f>
        <v>0</v>
      </c>
      <c r="Y1651" t="str">
        <f>VLOOKUP(C1651,[2]matriz_atualizada!A:AK,9,0)</f>
        <v>LC</v>
      </c>
    </row>
    <row r="1652" spans="1:25" hidden="1" x14ac:dyDescent="0.25">
      <c r="A1652">
        <f>VLOOKUP(C1652,[1]CBRO2015!B:AK,3,0)</f>
        <v>4696</v>
      </c>
      <c r="B1652" t="str">
        <f>VLOOKUP(C1652,[1]CBRO2015!B:AK,7,0)</f>
        <v>Thraupidae</v>
      </c>
      <c r="C1652" t="s">
        <v>278</v>
      </c>
      <c r="D1652">
        <v>1</v>
      </c>
      <c r="E1652" t="s">
        <v>600</v>
      </c>
      <c r="F1652" t="str">
        <f t="shared" si="4"/>
        <v>lm9camp216/02/2024Leste</v>
      </c>
      <c r="H1652" t="s">
        <v>591</v>
      </c>
      <c r="J1652" s="1" t="s">
        <v>601</v>
      </c>
      <c r="L1652" t="s">
        <v>495</v>
      </c>
      <c r="M1652" t="s">
        <v>514</v>
      </c>
      <c r="S1652" t="str">
        <f>VLOOKUP(C1652,[1]CBRO2015!B:AK,2,0)</f>
        <v>coleirinho</v>
      </c>
      <c r="T1652" t="str">
        <f>VLOOKUP(C1652,[1]CBRO2015!B:AK,25,0)</f>
        <v>L</v>
      </c>
      <c r="U1652" t="str">
        <f>VLOOKUP(C1652,[1]CBRO2015!B:AK,32,0)</f>
        <v>N</v>
      </c>
      <c r="V1652">
        <f>VLOOKUP(C1652,[1]CBRO2015!B:AK,33,0)</f>
        <v>0</v>
      </c>
      <c r="W1652">
        <f>VLOOKUP(C1652,[1]CBRO2015!B:AK,34,0)</f>
        <v>0</v>
      </c>
      <c r="X1652">
        <f>VLOOKUP(C1652,[2]matriz_atualizada!A:AK,10,0)</f>
        <v>0</v>
      </c>
      <c r="Y1652" t="str">
        <f>VLOOKUP(C1652,[2]matriz_atualizada!A:AK,9,0)</f>
        <v>LC</v>
      </c>
    </row>
    <row r="1653" spans="1:25" hidden="1" x14ac:dyDescent="0.25">
      <c r="A1653">
        <f>VLOOKUP(C1653,[1]CBRO2015!B:AK,3,0)</f>
        <v>4525</v>
      </c>
      <c r="B1653" t="str">
        <f>VLOOKUP(C1653,[1]CBRO2015!B:AK,7,0)</f>
        <v>Thraupidae</v>
      </c>
      <c r="C1653" t="s">
        <v>520</v>
      </c>
      <c r="D1653">
        <v>1</v>
      </c>
      <c r="E1653" t="s">
        <v>600</v>
      </c>
      <c r="F1653" t="str">
        <f t="shared" si="4"/>
        <v>lm9camp216/02/2024Leste</v>
      </c>
      <c r="H1653" t="s">
        <v>591</v>
      </c>
      <c r="J1653" s="1" t="s">
        <v>601</v>
      </c>
      <c r="L1653" t="s">
        <v>495</v>
      </c>
      <c r="M1653" t="s">
        <v>514</v>
      </c>
      <c r="S1653" t="str">
        <f>VLOOKUP(C1653,[1]CBRO2015!B:AK,2,0)</f>
        <v>canário-da-terra</v>
      </c>
      <c r="T1653" t="str">
        <f>VLOOKUP(C1653,[1]CBRO2015!B:AK,25,0)</f>
        <v>L</v>
      </c>
      <c r="U1653" t="str">
        <f>VLOOKUP(C1653,[1]CBRO2015!B:AK,32,0)</f>
        <v>N</v>
      </c>
      <c r="V1653">
        <f>VLOOKUP(C1653,[1]CBRO2015!B:AK,33,0)</f>
        <v>0</v>
      </c>
      <c r="W1653">
        <f>VLOOKUP(C1653,[1]CBRO2015!B:AK,34,0)</f>
        <v>0</v>
      </c>
      <c r="X1653">
        <f>VLOOKUP(C1653,[2]matriz_atualizada!A:AK,10,0)</f>
        <v>0</v>
      </c>
      <c r="Y1653" t="str">
        <f>VLOOKUP(C1653,[2]matriz_atualizada!A:AK,9,0)</f>
        <v>LC</v>
      </c>
    </row>
    <row r="1654" spans="1:25" hidden="1" x14ac:dyDescent="0.25">
      <c r="A1654">
        <f>VLOOKUP(C1654,[1]CBRO2015!B:AK,3,0)</f>
        <v>4003</v>
      </c>
      <c r="B1654" t="str">
        <f>VLOOKUP(C1654,[1]CBRO2015!B:AK,7,0)</f>
        <v>Hirundinidae</v>
      </c>
      <c r="C1654" t="s">
        <v>534</v>
      </c>
      <c r="D1654">
        <v>1</v>
      </c>
      <c r="E1654" t="s">
        <v>600</v>
      </c>
      <c r="F1654" t="str">
        <f t="shared" si="4"/>
        <v>lm9camp216/02/2024Leste</v>
      </c>
      <c r="H1654" t="s">
        <v>591</v>
      </c>
      <c r="J1654" s="1" t="s">
        <v>601</v>
      </c>
      <c r="L1654" t="s">
        <v>495</v>
      </c>
      <c r="M1654" t="s">
        <v>514</v>
      </c>
      <c r="S1654" t="str">
        <f>VLOOKUP(C1654,[1]CBRO2015!B:AK,2,0)</f>
        <v>andorinha-serradora</v>
      </c>
      <c r="T1654" t="str">
        <f>VLOOKUP(C1654,[1]CBRO2015!B:AK,25,0)</f>
        <v>L</v>
      </c>
      <c r="U1654" t="str">
        <f>VLOOKUP(C1654,[1]CBRO2015!B:AK,32,0)</f>
        <v>N</v>
      </c>
      <c r="V1654">
        <f>VLOOKUP(C1654,[1]CBRO2015!B:AK,33,0)</f>
        <v>0</v>
      </c>
      <c r="W1654">
        <f>VLOOKUP(C1654,[1]CBRO2015!B:AK,34,0)</f>
        <v>0</v>
      </c>
      <c r="X1654">
        <f>VLOOKUP(C1654,[2]matriz_atualizada!A:AK,10,0)</f>
        <v>0</v>
      </c>
      <c r="Y1654" t="str">
        <f>VLOOKUP(C1654,[2]matriz_atualizada!A:AK,9,0)</f>
        <v>LC</v>
      </c>
    </row>
    <row r="1655" spans="1:25" hidden="1" x14ac:dyDescent="0.25">
      <c r="A1655">
        <f>VLOOKUP(C1655,[1]CBRO2015!B:AK,3,0)</f>
        <v>1059</v>
      </c>
      <c r="B1655" t="str">
        <f>VLOOKUP(C1655,[1]CBRO2015!B:AK,7,0)</f>
        <v>Strigidae</v>
      </c>
      <c r="C1655" t="s">
        <v>178</v>
      </c>
      <c r="D1655">
        <v>1</v>
      </c>
      <c r="E1655" t="s">
        <v>600</v>
      </c>
      <c r="F1655" t="str">
        <f t="shared" si="4"/>
        <v>lm9camp216/02/2024Leste</v>
      </c>
      <c r="H1655" t="s">
        <v>591</v>
      </c>
      <c r="J1655" s="1" t="s">
        <v>601</v>
      </c>
      <c r="L1655" t="s">
        <v>495</v>
      </c>
      <c r="M1655" t="s">
        <v>514</v>
      </c>
      <c r="S1655" t="str">
        <f>VLOOKUP(C1655,[1]CBRO2015!B:AK,2,0)</f>
        <v>coruja-buraqueira</v>
      </c>
      <c r="T1655" t="str">
        <f>VLOOKUP(C1655,[1]CBRO2015!B:AK,25,0)</f>
        <v>M</v>
      </c>
      <c r="U1655" t="str">
        <f>VLOOKUP(C1655,[1]CBRO2015!B:AK,32,0)</f>
        <v>N</v>
      </c>
      <c r="V1655">
        <f>VLOOKUP(C1655,[1]CBRO2015!B:AK,33,0)</f>
        <v>0</v>
      </c>
      <c r="W1655">
        <f>VLOOKUP(C1655,[1]CBRO2015!B:AK,34,0)</f>
        <v>0</v>
      </c>
      <c r="X1655">
        <f>VLOOKUP(C1655,[2]matriz_atualizada!A:AK,10,0)</f>
        <v>0</v>
      </c>
      <c r="Y1655" t="str">
        <f>VLOOKUP(C1655,[2]matriz_atualizada!A:AK,9,0)</f>
        <v>LC</v>
      </c>
    </row>
    <row r="1656" spans="1:25" hidden="1" x14ac:dyDescent="0.25">
      <c r="A1656">
        <f>VLOOKUP(C1656,[1]CBRO2015!B:AK,3,0)</f>
        <v>4478</v>
      </c>
      <c r="B1656" t="str">
        <f>VLOOKUP(C1656,[1]CBRO2015!B:AK,7,0)</f>
        <v>Thraupidae</v>
      </c>
      <c r="C1656" t="s">
        <v>289</v>
      </c>
      <c r="D1656">
        <v>1</v>
      </c>
      <c r="E1656" t="s">
        <v>600</v>
      </c>
      <c r="F1656" t="str">
        <f t="shared" si="4"/>
        <v>lm9camp216/02/2024Leste</v>
      </c>
      <c r="H1656" t="s">
        <v>591</v>
      </c>
      <c r="J1656" s="1" t="s">
        <v>601</v>
      </c>
      <c r="L1656" t="s">
        <v>495</v>
      </c>
      <c r="M1656" t="s">
        <v>514</v>
      </c>
      <c r="S1656" t="str">
        <f>VLOOKUP(C1656,[1]CBRO2015!B:AK,2,0)</f>
        <v>sanhaço-cinzento</v>
      </c>
      <c r="T1656" t="str">
        <f>VLOOKUP(C1656,[1]CBRO2015!B:AK,25,0)</f>
        <v>L</v>
      </c>
      <c r="U1656" t="str">
        <f>VLOOKUP(C1656,[1]CBRO2015!B:AK,32,0)</f>
        <v>F</v>
      </c>
      <c r="V1656">
        <f>VLOOKUP(C1656,[1]CBRO2015!B:AK,33,0)</f>
        <v>0</v>
      </c>
      <c r="W1656">
        <f>VLOOKUP(C1656,[1]CBRO2015!B:AK,34,0)</f>
        <v>0</v>
      </c>
      <c r="X1656" t="e">
        <f>VLOOKUP(C1656,[2]matriz_atualizada!A:AK,10,0)</f>
        <v>#N/A</v>
      </c>
      <c r="Y1656" t="e">
        <f>VLOOKUP(C1656,[2]matriz_atualizada!A:AK,9,0)</f>
        <v>#N/A</v>
      </c>
    </row>
    <row r="1657" spans="1:25" hidden="1" x14ac:dyDescent="0.25">
      <c r="A1657">
        <f>VLOOKUP(C1657,[1]CBRO2015!B:AK,3,0)</f>
        <v>4361</v>
      </c>
      <c r="B1657" t="str">
        <f>VLOOKUP(C1657,[1]CBRO2015!B:AK,7,0)</f>
        <v>Icteridae</v>
      </c>
      <c r="C1657" t="s">
        <v>262</v>
      </c>
      <c r="D1657">
        <v>1</v>
      </c>
      <c r="E1657" t="s">
        <v>592</v>
      </c>
      <c r="F1657" t="str">
        <f t="shared" si="4"/>
        <v>lm1camp217/02/2024Oeste</v>
      </c>
      <c r="H1657" t="s">
        <v>591</v>
      </c>
      <c r="J1657" s="1" t="s">
        <v>602</v>
      </c>
      <c r="L1657" t="s">
        <v>330</v>
      </c>
      <c r="M1657" t="s">
        <v>514</v>
      </c>
      <c r="S1657" t="str">
        <f>VLOOKUP(C1657,[1]CBRO2015!B:AK,2,0)</f>
        <v>chupim</v>
      </c>
      <c r="T1657" t="str">
        <f>VLOOKUP(C1657,[1]CBRO2015!B:AK,25,0)</f>
        <v>L</v>
      </c>
      <c r="U1657" t="str">
        <f>VLOOKUP(C1657,[1]CBRO2015!B:AK,32,0)</f>
        <v>F</v>
      </c>
      <c r="V1657">
        <f>VLOOKUP(C1657,[1]CBRO2015!B:AK,33,0)</f>
        <v>0</v>
      </c>
      <c r="W1657">
        <f>VLOOKUP(C1657,[1]CBRO2015!B:AK,34,0)</f>
        <v>0</v>
      </c>
      <c r="X1657">
        <f>VLOOKUP(C1657,[2]matriz_atualizada!A:AK,10,0)</f>
        <v>0</v>
      </c>
      <c r="Y1657" t="str">
        <f>VLOOKUP(C1657,[2]matriz_atualizada!A:AK,9,0)</f>
        <v>LC</v>
      </c>
    </row>
    <row r="1658" spans="1:25" hidden="1" x14ac:dyDescent="0.25">
      <c r="A1658">
        <f>VLOOKUP(C1658,[1]CBRO2015!B:AK,3,0)</f>
        <v>4006</v>
      </c>
      <c r="B1658" t="str">
        <f>VLOOKUP(C1658,[1]CBRO2015!B:AK,7,0)</f>
        <v>Hirundinidae</v>
      </c>
      <c r="C1658" t="s">
        <v>241</v>
      </c>
      <c r="D1658">
        <v>1</v>
      </c>
      <c r="E1658" t="s">
        <v>592</v>
      </c>
      <c r="F1658" t="str">
        <f t="shared" si="4"/>
        <v>lm1camp217/02/2024Oeste</v>
      </c>
      <c r="H1658" t="s">
        <v>591</v>
      </c>
      <c r="J1658" s="1" t="s">
        <v>602</v>
      </c>
      <c r="L1658" t="s">
        <v>330</v>
      </c>
      <c r="M1658" t="s">
        <v>514</v>
      </c>
      <c r="S1658" t="str">
        <f>VLOOKUP(C1658,[1]CBRO2015!B:AK,2,0)</f>
        <v>andorinha-do-campo</v>
      </c>
      <c r="T1658" t="str">
        <f>VLOOKUP(C1658,[1]CBRO2015!B:AK,25,0)</f>
        <v>L</v>
      </c>
      <c r="U1658" t="str">
        <f>VLOOKUP(C1658,[1]CBRO2015!B:AK,32,0)</f>
        <v>N</v>
      </c>
      <c r="V1658">
        <f>VLOOKUP(C1658,[1]CBRO2015!B:AK,33,0)</f>
        <v>0</v>
      </c>
      <c r="W1658">
        <f>VLOOKUP(C1658,[1]CBRO2015!B:AK,34,0)</f>
        <v>0</v>
      </c>
      <c r="X1658">
        <f>VLOOKUP(C1658,[2]matriz_atualizada!A:AK,10,0)</f>
        <v>0</v>
      </c>
      <c r="Y1658" t="str">
        <f>VLOOKUP(C1658,[2]matriz_atualizada!A:AK,9,0)</f>
        <v>LC</v>
      </c>
    </row>
    <row r="1659" spans="1:25" hidden="1" x14ac:dyDescent="0.25">
      <c r="A1659">
        <f>VLOOKUP(C1659,[1]CBRO2015!B:AK,3,0)</f>
        <v>989</v>
      </c>
      <c r="B1659" t="str">
        <f>VLOOKUP(C1659,[1]CBRO2015!B:AK,7,0)</f>
        <v>Cuculidae</v>
      </c>
      <c r="C1659" t="s">
        <v>306</v>
      </c>
      <c r="D1659">
        <v>1</v>
      </c>
      <c r="E1659" t="s">
        <v>592</v>
      </c>
      <c r="F1659" t="str">
        <f t="shared" si="4"/>
        <v>lm1camp217/02/2024Oeste</v>
      </c>
      <c r="H1659" t="s">
        <v>591</v>
      </c>
      <c r="J1659" s="1" t="s">
        <v>602</v>
      </c>
      <c r="L1659" t="s">
        <v>330</v>
      </c>
      <c r="M1659" t="s">
        <v>514</v>
      </c>
      <c r="S1659" t="str">
        <f>VLOOKUP(C1659,[1]CBRO2015!B:AK,2,0)</f>
        <v>anu-branco</v>
      </c>
      <c r="T1659" t="str">
        <f>VLOOKUP(C1659,[1]CBRO2015!B:AK,25,0)</f>
        <v>L</v>
      </c>
      <c r="U1659" t="str">
        <f>VLOOKUP(C1659,[1]CBRO2015!B:AK,32,0)</f>
        <v>N</v>
      </c>
      <c r="V1659">
        <f>VLOOKUP(C1659,[1]CBRO2015!B:AK,33,0)</f>
        <v>0</v>
      </c>
      <c r="W1659">
        <f>VLOOKUP(C1659,[1]CBRO2015!B:AK,34,0)</f>
        <v>0</v>
      </c>
      <c r="X1659">
        <f>VLOOKUP(C1659,[2]matriz_atualizada!A:AK,10,0)</f>
        <v>0</v>
      </c>
      <c r="Y1659" t="str">
        <f>VLOOKUP(C1659,[2]matriz_atualizada!A:AK,9,0)</f>
        <v>LC</v>
      </c>
    </row>
    <row r="1660" spans="1:25" hidden="1" x14ac:dyDescent="0.25">
      <c r="A1660">
        <f>VLOOKUP(C1660,[1]CBRO2015!B:AK,3,0)</f>
        <v>465</v>
      </c>
      <c r="B1660" t="str">
        <f>VLOOKUP(C1660,[1]CBRO2015!B:AK,7,0)</f>
        <v>Cathartidae</v>
      </c>
      <c r="C1660" t="s">
        <v>55</v>
      </c>
      <c r="D1660">
        <v>1</v>
      </c>
      <c r="E1660" t="s">
        <v>592</v>
      </c>
      <c r="F1660" t="str">
        <f t="shared" si="4"/>
        <v>lm1camp217/02/2024Oeste</v>
      </c>
      <c r="H1660" t="s">
        <v>591</v>
      </c>
      <c r="J1660" s="1" t="s">
        <v>602</v>
      </c>
      <c r="L1660" t="s">
        <v>330</v>
      </c>
      <c r="M1660" t="s">
        <v>514</v>
      </c>
      <c r="S1660" t="str">
        <f>VLOOKUP(C1660,[1]CBRO2015!B:AK,2,0)</f>
        <v>urubu</v>
      </c>
      <c r="T1660" t="str">
        <f>VLOOKUP(C1660,[1]CBRO2015!B:AK,25,0)</f>
        <v>L</v>
      </c>
      <c r="U1660" t="str">
        <f>VLOOKUP(C1660,[1]CBRO2015!B:AK,32,0)</f>
        <v>N</v>
      </c>
      <c r="V1660">
        <f>VLOOKUP(C1660,[1]CBRO2015!B:AK,33,0)</f>
        <v>0</v>
      </c>
      <c r="W1660">
        <f>VLOOKUP(C1660,[1]CBRO2015!B:AK,34,0)</f>
        <v>0</v>
      </c>
      <c r="X1660">
        <f>VLOOKUP(C1660,[2]matriz_atualizada!A:AK,10,0)</f>
        <v>0</v>
      </c>
      <c r="Y1660" t="str">
        <f>VLOOKUP(C1660,[2]matriz_atualizada!A:AK,9,0)</f>
        <v>LC</v>
      </c>
    </row>
    <row r="1661" spans="1:25" hidden="1" x14ac:dyDescent="0.25">
      <c r="A1661">
        <f>VLOOKUP(C1661,[1]CBRO2015!B:AK,3,0)</f>
        <v>4042</v>
      </c>
      <c r="B1661" t="str">
        <f>VLOOKUP(C1661,[1]CBRO2015!B:AK,7,0)</f>
        <v>Troglodytidae</v>
      </c>
      <c r="C1661" t="s">
        <v>33</v>
      </c>
      <c r="D1661">
        <v>1</v>
      </c>
      <c r="E1661" t="s">
        <v>592</v>
      </c>
      <c r="F1661" t="str">
        <f t="shared" si="4"/>
        <v>lm1camp217/02/2024Oeste</v>
      </c>
      <c r="H1661" t="s">
        <v>591</v>
      </c>
      <c r="J1661" s="1" t="s">
        <v>602</v>
      </c>
      <c r="L1661" t="s">
        <v>330</v>
      </c>
      <c r="M1661" t="s">
        <v>514</v>
      </c>
      <c r="S1661" t="str">
        <f>VLOOKUP(C1661,[1]CBRO2015!B:AK,2,0)</f>
        <v>corruíra</v>
      </c>
      <c r="T1661" t="str">
        <f>VLOOKUP(C1661,[1]CBRO2015!B:AK,25,0)</f>
        <v>L</v>
      </c>
      <c r="U1661" t="str">
        <f>VLOOKUP(C1661,[1]CBRO2015!B:AK,32,0)</f>
        <v>N</v>
      </c>
      <c r="V1661">
        <f>VLOOKUP(C1661,[1]CBRO2015!B:AK,33,0)</f>
        <v>0</v>
      </c>
      <c r="W1661">
        <f>VLOOKUP(C1661,[1]CBRO2015!B:AK,34,0)</f>
        <v>0</v>
      </c>
      <c r="X1661">
        <f>VLOOKUP(C1661,[2]matriz_atualizada!A:AK,10,0)</f>
        <v>0</v>
      </c>
      <c r="Y1661">
        <f>VLOOKUP(C1661,[2]matriz_atualizada!A:AK,9,0)</f>
        <v>0</v>
      </c>
    </row>
    <row r="1662" spans="1:25" hidden="1" x14ac:dyDescent="0.25">
      <c r="A1662">
        <f>VLOOKUP(C1662,[1]CBRO2015!B:AK,3,0)</f>
        <v>4144</v>
      </c>
      <c r="B1662" t="str">
        <f>VLOOKUP(C1662,[1]CBRO2015!B:AK,7,0)</f>
        <v>Turdidae</v>
      </c>
      <c r="C1662" t="s">
        <v>35</v>
      </c>
      <c r="D1662">
        <v>1</v>
      </c>
      <c r="E1662" t="s">
        <v>592</v>
      </c>
      <c r="F1662" t="str">
        <f t="shared" si="4"/>
        <v>lm1camp217/02/2024Oeste</v>
      </c>
      <c r="H1662" t="s">
        <v>591</v>
      </c>
      <c r="J1662" s="1" t="s">
        <v>602</v>
      </c>
      <c r="L1662" t="s">
        <v>330</v>
      </c>
      <c r="M1662" t="s">
        <v>514</v>
      </c>
      <c r="S1662" t="str">
        <f>VLOOKUP(C1662,[1]CBRO2015!B:AK,2,0)</f>
        <v>sabiá-branco</v>
      </c>
      <c r="T1662" t="str">
        <f>VLOOKUP(C1662,[1]CBRO2015!B:AK,25,0)</f>
        <v>L</v>
      </c>
      <c r="U1662" t="str">
        <f>VLOOKUP(C1662,[1]CBRO2015!B:AK,32,0)</f>
        <v>F</v>
      </c>
      <c r="V1662">
        <f>VLOOKUP(C1662,[1]CBRO2015!B:AK,33,0)</f>
        <v>0</v>
      </c>
      <c r="W1662">
        <f>VLOOKUP(C1662,[1]CBRO2015!B:AK,34,0)</f>
        <v>0</v>
      </c>
      <c r="X1662">
        <f>VLOOKUP(C1662,[2]matriz_atualizada!A:AK,10,0)</f>
        <v>0</v>
      </c>
      <c r="Y1662" t="str">
        <f>VLOOKUP(C1662,[2]matriz_atualizada!A:AK,9,0)</f>
        <v>LC</v>
      </c>
    </row>
    <row r="1663" spans="1:25" hidden="1" x14ac:dyDescent="0.25">
      <c r="A1663">
        <f>VLOOKUP(C1663,[1]CBRO2015!B:AK,3,0)</f>
        <v>4525</v>
      </c>
      <c r="B1663" t="str">
        <f>VLOOKUP(C1663,[1]CBRO2015!B:AK,7,0)</f>
        <v>Thraupidae</v>
      </c>
      <c r="C1663" t="s">
        <v>520</v>
      </c>
      <c r="D1663">
        <v>1</v>
      </c>
      <c r="E1663" t="s">
        <v>592</v>
      </c>
      <c r="F1663" t="str">
        <f t="shared" si="4"/>
        <v>lm1camp217/02/2024Oeste</v>
      </c>
      <c r="H1663" t="s">
        <v>591</v>
      </c>
      <c r="J1663" s="1" t="s">
        <v>602</v>
      </c>
      <c r="L1663" t="s">
        <v>330</v>
      </c>
      <c r="M1663" t="s">
        <v>514</v>
      </c>
      <c r="S1663" t="str">
        <f>VLOOKUP(C1663,[1]CBRO2015!B:AK,2,0)</f>
        <v>canário-da-terra</v>
      </c>
      <c r="T1663" t="str">
        <f>VLOOKUP(C1663,[1]CBRO2015!B:AK,25,0)</f>
        <v>L</v>
      </c>
      <c r="U1663" t="str">
        <f>VLOOKUP(C1663,[1]CBRO2015!B:AK,32,0)</f>
        <v>N</v>
      </c>
      <c r="V1663">
        <f>VLOOKUP(C1663,[1]CBRO2015!B:AK,33,0)</f>
        <v>0</v>
      </c>
      <c r="W1663">
        <f>VLOOKUP(C1663,[1]CBRO2015!B:AK,34,0)</f>
        <v>0</v>
      </c>
      <c r="X1663">
        <f>VLOOKUP(C1663,[2]matriz_atualizada!A:AK,10,0)</f>
        <v>0</v>
      </c>
      <c r="Y1663" t="str">
        <f>VLOOKUP(C1663,[2]matriz_atualizada!A:AK,9,0)</f>
        <v>LC</v>
      </c>
    </row>
    <row r="1664" spans="1:25" hidden="1" x14ac:dyDescent="0.25">
      <c r="A1664">
        <f>VLOOKUP(C1664,[1]CBRO2015!B:AK,3,0)</f>
        <v>4575</v>
      </c>
      <c r="B1664" t="str">
        <f>VLOOKUP(C1664,[1]CBRO2015!B:AK,7,0)</f>
        <v>Thraupidae</v>
      </c>
      <c r="C1664" t="s">
        <v>270</v>
      </c>
      <c r="D1664">
        <v>1</v>
      </c>
      <c r="E1664" t="s">
        <v>592</v>
      </c>
      <c r="F1664" t="str">
        <f t="shared" si="4"/>
        <v>lm1camp217/02/2024Oeste</v>
      </c>
      <c r="H1664" t="s">
        <v>591</v>
      </c>
      <c r="J1664" s="1" t="s">
        <v>602</v>
      </c>
      <c r="L1664" t="s">
        <v>330</v>
      </c>
      <c r="M1664" t="s">
        <v>514</v>
      </c>
      <c r="S1664" t="str">
        <f>VLOOKUP(C1664,[1]CBRO2015!B:AK,2,0)</f>
        <v>tiziu</v>
      </c>
      <c r="T1664" t="str">
        <f>VLOOKUP(C1664,[1]CBRO2015!B:AK,25,0)</f>
        <v>L</v>
      </c>
      <c r="U1664" t="str">
        <f>VLOOKUP(C1664,[1]CBRO2015!B:AK,32,0)</f>
        <v>N</v>
      </c>
      <c r="V1664">
        <f>VLOOKUP(C1664,[1]CBRO2015!B:AK,33,0)</f>
        <v>0</v>
      </c>
      <c r="W1664">
        <f>VLOOKUP(C1664,[1]CBRO2015!B:AK,34,0)</f>
        <v>0</v>
      </c>
      <c r="X1664">
        <f>VLOOKUP(C1664,[2]matriz_atualizada!A:AK,10,0)</f>
        <v>0</v>
      </c>
      <c r="Y1664" t="str">
        <f>VLOOKUP(C1664,[2]matriz_atualizada!A:AK,9,0)</f>
        <v>LC</v>
      </c>
    </row>
    <row r="1665" spans="1:25" hidden="1" x14ac:dyDescent="0.25">
      <c r="A1665">
        <f>VLOOKUP(C1665,[1]CBRO2015!B:AK,3,0)</f>
        <v>1833</v>
      </c>
      <c r="B1665" t="str">
        <f>VLOOKUP(C1665,[1]CBRO2015!B:AK,7,0)</f>
        <v>Falconidae</v>
      </c>
      <c r="C1665" t="s">
        <v>192</v>
      </c>
      <c r="D1665">
        <v>1</v>
      </c>
      <c r="E1665" t="s">
        <v>592</v>
      </c>
      <c r="F1665" t="str">
        <f t="shared" si="4"/>
        <v>lm1camp217/02/2024Oeste</v>
      </c>
      <c r="H1665" t="s">
        <v>591</v>
      </c>
      <c r="J1665" s="1" t="s">
        <v>602</v>
      </c>
      <c r="L1665" t="s">
        <v>330</v>
      </c>
      <c r="M1665" t="s">
        <v>514</v>
      </c>
      <c r="S1665" t="str">
        <f>VLOOKUP(C1665,[1]CBRO2015!B:AK,2,0)</f>
        <v>carrapateiro</v>
      </c>
      <c r="T1665" t="str">
        <f>VLOOKUP(C1665,[1]CBRO2015!B:AK,25,0)</f>
        <v>L</v>
      </c>
      <c r="U1665" t="str">
        <f>VLOOKUP(C1665,[1]CBRO2015!B:AK,32,0)</f>
        <v>N</v>
      </c>
      <c r="V1665">
        <f>VLOOKUP(C1665,[1]CBRO2015!B:AK,33,0)</f>
        <v>0</v>
      </c>
      <c r="W1665">
        <f>VLOOKUP(C1665,[1]CBRO2015!B:AK,34,0)</f>
        <v>0</v>
      </c>
      <c r="X1665">
        <f>VLOOKUP(C1665,[2]matriz_atualizada!A:AK,10,0)</f>
        <v>0</v>
      </c>
      <c r="Y1665" t="str">
        <f>VLOOKUP(C1665,[2]matriz_atualizada!A:AK,9,0)</f>
        <v>LC</v>
      </c>
    </row>
    <row r="1666" spans="1:25" hidden="1" x14ac:dyDescent="0.25">
      <c r="A1666">
        <f>VLOOKUP(C1666,[1]CBRO2015!B:AK,3,0)</f>
        <v>4478</v>
      </c>
      <c r="B1666" t="str">
        <f>VLOOKUP(C1666,[1]CBRO2015!B:AK,7,0)</f>
        <v>Thraupidae</v>
      </c>
      <c r="C1666" t="s">
        <v>289</v>
      </c>
      <c r="D1666">
        <v>1</v>
      </c>
      <c r="E1666" t="s">
        <v>592</v>
      </c>
      <c r="F1666" t="str">
        <f t="shared" si="4"/>
        <v>lm1camp217/02/2024Oeste</v>
      </c>
      <c r="H1666" t="s">
        <v>591</v>
      </c>
      <c r="J1666" s="1" t="s">
        <v>602</v>
      </c>
      <c r="L1666" t="s">
        <v>330</v>
      </c>
      <c r="M1666" t="s">
        <v>514</v>
      </c>
      <c r="S1666" t="str">
        <f>VLOOKUP(C1666,[1]CBRO2015!B:AK,2,0)</f>
        <v>sanhaço-cinzento</v>
      </c>
      <c r="T1666" t="str">
        <f>VLOOKUP(C1666,[1]CBRO2015!B:AK,25,0)</f>
        <v>L</v>
      </c>
      <c r="U1666" t="str">
        <f>VLOOKUP(C1666,[1]CBRO2015!B:AK,32,0)</f>
        <v>F</v>
      </c>
      <c r="V1666">
        <f>VLOOKUP(C1666,[1]CBRO2015!B:AK,33,0)</f>
        <v>0</v>
      </c>
      <c r="W1666">
        <f>VLOOKUP(C1666,[1]CBRO2015!B:AK,34,0)</f>
        <v>0</v>
      </c>
      <c r="X1666" t="e">
        <f>VLOOKUP(C1666,[2]matriz_atualizada!A:AK,10,0)</f>
        <v>#N/A</v>
      </c>
      <c r="Y1666" t="e">
        <f>VLOOKUP(C1666,[2]matriz_atualizada!A:AK,9,0)</f>
        <v>#N/A</v>
      </c>
    </row>
    <row r="1667" spans="1:25" hidden="1" x14ac:dyDescent="0.25">
      <c r="A1667">
        <f>VLOOKUP(C1667,[1]CBRO2015!B:AK,3,0)</f>
        <v>4481</v>
      </c>
      <c r="B1667" t="str">
        <f>VLOOKUP(C1667,[1]CBRO2015!B:AK,7,0)</f>
        <v>Thraupidae</v>
      </c>
      <c r="C1667" t="s">
        <v>290</v>
      </c>
      <c r="D1667">
        <v>1</v>
      </c>
      <c r="E1667" t="s">
        <v>593</v>
      </c>
      <c r="F1667" t="str">
        <f t="shared" si="4"/>
        <v>lm2camp217/02/2024Oeste</v>
      </c>
      <c r="H1667" t="s">
        <v>591</v>
      </c>
      <c r="J1667" s="1" t="s">
        <v>602</v>
      </c>
      <c r="L1667" t="s">
        <v>330</v>
      </c>
      <c r="M1667" t="s">
        <v>514</v>
      </c>
      <c r="S1667" t="str">
        <f>VLOOKUP(C1667,[1]CBRO2015!B:AK,2,0)</f>
        <v>sanhaço-do-coqueiro</v>
      </c>
      <c r="T1667" t="str">
        <f>VLOOKUP(C1667,[1]CBRO2015!B:AK,25,0)</f>
        <v>L</v>
      </c>
      <c r="U1667" t="str">
        <f>VLOOKUP(C1667,[1]CBRO2015!B:AK,32,0)</f>
        <v>F</v>
      </c>
      <c r="V1667">
        <f>VLOOKUP(C1667,[1]CBRO2015!B:AK,33,0)</f>
        <v>0</v>
      </c>
      <c r="W1667">
        <f>VLOOKUP(C1667,[1]CBRO2015!B:AK,34,0)</f>
        <v>0</v>
      </c>
      <c r="X1667" t="e">
        <f>VLOOKUP(C1667,[2]matriz_atualizada!A:AK,10,0)</f>
        <v>#N/A</v>
      </c>
      <c r="Y1667" t="e">
        <f>VLOOKUP(C1667,[2]matriz_atualizada!A:AK,9,0)</f>
        <v>#N/A</v>
      </c>
    </row>
    <row r="1668" spans="1:25" hidden="1" x14ac:dyDescent="0.25">
      <c r="A1668">
        <f>VLOOKUP(C1668,[1]CBRO2015!B:AK,3,0)</f>
        <v>4514</v>
      </c>
      <c r="B1668" t="str">
        <f>VLOOKUP(C1668,[1]CBRO2015!B:AK,7,0)</f>
        <v>Thraupidae</v>
      </c>
      <c r="C1668" t="s">
        <v>31</v>
      </c>
      <c r="D1668">
        <v>1</v>
      </c>
      <c r="E1668" t="s">
        <v>593</v>
      </c>
      <c r="F1668" t="str">
        <f t="shared" si="4"/>
        <v>lm2camp217/02/2024Oeste</v>
      </c>
      <c r="H1668" t="s">
        <v>591</v>
      </c>
      <c r="J1668" s="1" t="s">
        <v>602</v>
      </c>
      <c r="L1668" t="s">
        <v>330</v>
      </c>
      <c r="M1668" t="s">
        <v>514</v>
      </c>
      <c r="S1668" t="str">
        <f>VLOOKUP(C1668,[1]CBRO2015!B:AK,2,0)</f>
        <v>figuinha-de-rabo-castanho</v>
      </c>
      <c r="T1668" t="str">
        <f>VLOOKUP(C1668,[1]CBRO2015!B:AK,25,0)</f>
        <v>L</v>
      </c>
      <c r="U1668" t="str">
        <f>VLOOKUP(C1668,[1]CBRO2015!B:AK,32,0)</f>
        <v>F</v>
      </c>
      <c r="V1668">
        <f>VLOOKUP(C1668,[1]CBRO2015!B:AK,33,0)</f>
        <v>0</v>
      </c>
      <c r="W1668">
        <f>VLOOKUP(C1668,[1]CBRO2015!B:AK,34,0)</f>
        <v>0</v>
      </c>
      <c r="X1668">
        <f>VLOOKUP(C1668,[2]matriz_atualizada!A:AK,10,0)</f>
        <v>0</v>
      </c>
      <c r="Y1668" t="str">
        <f>VLOOKUP(C1668,[2]matriz_atualizada!A:AK,9,0)</f>
        <v>LC</v>
      </c>
    </row>
    <row r="1669" spans="1:25" hidden="1" x14ac:dyDescent="0.25">
      <c r="A1669">
        <f>VLOOKUP(C1669,[1]CBRO2015!B:AK,3,0)</f>
        <v>3613</v>
      </c>
      <c r="B1669" t="str">
        <f>VLOOKUP(C1669,[1]CBRO2015!B:AK,7,0)</f>
        <v>Tyrannidae</v>
      </c>
      <c r="C1669" t="s">
        <v>34</v>
      </c>
      <c r="D1669">
        <v>1</v>
      </c>
      <c r="E1669" t="s">
        <v>593</v>
      </c>
      <c r="F1669" t="str">
        <f t="shared" si="4"/>
        <v>lm2camp217/02/2024Oeste</v>
      </c>
      <c r="H1669" t="s">
        <v>591</v>
      </c>
      <c r="J1669" s="1" t="s">
        <v>602</v>
      </c>
      <c r="L1669" t="s">
        <v>330</v>
      </c>
      <c r="M1669" t="s">
        <v>514</v>
      </c>
      <c r="S1669" t="str">
        <f>VLOOKUP(C1669,[1]CBRO2015!B:AK,2,0)</f>
        <v>guaracava-de-barriga-amarela</v>
      </c>
      <c r="T1669" t="str">
        <f>VLOOKUP(C1669,[1]CBRO2015!B:AK,25,0)</f>
        <v>L</v>
      </c>
      <c r="U1669" t="str">
        <f>VLOOKUP(C1669,[1]CBRO2015!B:AK,32,0)</f>
        <v>N</v>
      </c>
      <c r="V1669">
        <f>VLOOKUP(C1669,[1]CBRO2015!B:AK,33,0)</f>
        <v>0</v>
      </c>
      <c r="W1669">
        <f>VLOOKUP(C1669,[1]CBRO2015!B:AK,34,0)</f>
        <v>0</v>
      </c>
      <c r="X1669">
        <f>VLOOKUP(C1669,[2]matriz_atualizada!A:AK,10,0)</f>
        <v>0</v>
      </c>
      <c r="Y1669" t="str">
        <f>VLOOKUP(C1669,[2]matriz_atualizada!A:AK,9,0)</f>
        <v>LC</v>
      </c>
    </row>
    <row r="1670" spans="1:25" hidden="1" x14ac:dyDescent="0.25">
      <c r="A1670">
        <f>VLOOKUP(C1670,[1]CBRO2015!B:AK,3,0)</f>
        <v>3725</v>
      </c>
      <c r="B1670" t="str">
        <f>VLOOKUP(C1670,[1]CBRO2015!B:AK,7,0)</f>
        <v>Tyrannidae</v>
      </c>
      <c r="C1670" t="s">
        <v>418</v>
      </c>
      <c r="D1670">
        <v>1</v>
      </c>
      <c r="E1670" t="s">
        <v>593</v>
      </c>
      <c r="F1670" t="str">
        <f t="shared" si="4"/>
        <v>lm2camp217/02/2024Oeste</v>
      </c>
      <c r="H1670" t="s">
        <v>591</v>
      </c>
      <c r="J1670" s="1" t="s">
        <v>602</v>
      </c>
      <c r="L1670" t="s">
        <v>330</v>
      </c>
      <c r="M1670" t="s">
        <v>514</v>
      </c>
      <c r="S1670" t="str">
        <f>VLOOKUP(C1670,[1]CBRO2015!B:AK,2,0)</f>
        <v>irré</v>
      </c>
      <c r="T1670" t="str">
        <f>VLOOKUP(C1670,[1]CBRO2015!B:AK,25,0)</f>
        <v>L</v>
      </c>
      <c r="U1670" t="str">
        <f>VLOOKUP(C1670,[1]CBRO2015!B:AK,32,0)</f>
        <v>F</v>
      </c>
      <c r="V1670">
        <f>VLOOKUP(C1670,[1]CBRO2015!B:AK,33,0)</f>
        <v>0</v>
      </c>
      <c r="W1670">
        <f>VLOOKUP(C1670,[1]CBRO2015!B:AK,34,0)</f>
        <v>0</v>
      </c>
      <c r="X1670">
        <f>VLOOKUP(C1670,[2]matriz_atualizada!A:AK,10,0)</f>
        <v>0</v>
      </c>
      <c r="Y1670" t="str">
        <f>VLOOKUP(C1670,[2]matriz_atualizada!A:AK,9,0)</f>
        <v>LC</v>
      </c>
    </row>
    <row r="1671" spans="1:25" hidden="1" x14ac:dyDescent="0.25">
      <c r="A1671">
        <f>VLOOKUP(C1671,[1]CBRO2015!B:AK,3,0)</f>
        <v>3787</v>
      </c>
      <c r="B1671" t="str">
        <f>VLOOKUP(C1671,[1]CBRO2015!B:AK,7,0)</f>
        <v>Tyrannidae</v>
      </c>
      <c r="C1671" t="s">
        <v>70</v>
      </c>
      <c r="D1671">
        <v>1</v>
      </c>
      <c r="E1671" t="s">
        <v>593</v>
      </c>
      <c r="F1671" t="str">
        <f t="shared" si="4"/>
        <v>lm2camp217/02/2024Oeste</v>
      </c>
      <c r="H1671" t="s">
        <v>591</v>
      </c>
      <c r="J1671" s="1" t="s">
        <v>602</v>
      </c>
      <c r="L1671" t="s">
        <v>330</v>
      </c>
      <c r="M1671" t="s">
        <v>514</v>
      </c>
      <c r="S1671" t="str">
        <f>VLOOKUP(C1671,[1]CBRO2015!B:AK,2,0)</f>
        <v>suiriri</v>
      </c>
      <c r="T1671" t="str">
        <f>VLOOKUP(C1671,[1]CBRO2015!B:AK,25,0)</f>
        <v>L</v>
      </c>
      <c r="U1671" t="str">
        <f>VLOOKUP(C1671,[1]CBRO2015!B:AK,32,0)</f>
        <v>F</v>
      </c>
      <c r="V1671">
        <f>VLOOKUP(C1671,[1]CBRO2015!B:AK,33,0)</f>
        <v>0</v>
      </c>
      <c r="W1671">
        <f>VLOOKUP(C1671,[1]CBRO2015!B:AK,34,0)</f>
        <v>0</v>
      </c>
      <c r="X1671">
        <f>VLOOKUP(C1671,[2]matriz_atualizada!A:AK,10,0)</f>
        <v>0</v>
      </c>
      <c r="Y1671" t="str">
        <f>VLOOKUP(C1671,[2]matriz_atualizada!A:AK,9,0)</f>
        <v>LC</v>
      </c>
    </row>
    <row r="1672" spans="1:25" hidden="1" x14ac:dyDescent="0.25">
      <c r="A1672">
        <f>VLOOKUP(C1672,[1]CBRO2015!B:AK,3,0)</f>
        <v>1830</v>
      </c>
      <c r="B1672" t="str">
        <f>VLOOKUP(C1672,[1]CBRO2015!B:AK,7,0)</f>
        <v>Falconidae</v>
      </c>
      <c r="C1672" t="s">
        <v>89</v>
      </c>
      <c r="D1672">
        <v>1</v>
      </c>
      <c r="E1672" t="s">
        <v>593</v>
      </c>
      <c r="F1672" t="str">
        <f t="shared" si="4"/>
        <v>lm2camp217/02/2024Oeste</v>
      </c>
      <c r="H1672" t="s">
        <v>591</v>
      </c>
      <c r="J1672" s="1" t="s">
        <v>602</v>
      </c>
      <c r="L1672" t="s">
        <v>330</v>
      </c>
      <c r="M1672" t="s">
        <v>514</v>
      </c>
      <c r="S1672" t="str">
        <f>VLOOKUP(C1672,[1]CBRO2015!B:AK,2,0)</f>
        <v>carcará</v>
      </c>
      <c r="T1672" t="str">
        <f>VLOOKUP(C1672,[1]CBRO2015!B:AK,25,0)</f>
        <v>L</v>
      </c>
      <c r="U1672" t="str">
        <f>VLOOKUP(C1672,[1]CBRO2015!B:AK,32,0)</f>
        <v>N</v>
      </c>
      <c r="V1672">
        <f>VLOOKUP(C1672,[1]CBRO2015!B:AK,33,0)</f>
        <v>0</v>
      </c>
      <c r="W1672">
        <f>VLOOKUP(C1672,[1]CBRO2015!B:AK,34,0)</f>
        <v>0</v>
      </c>
      <c r="X1672">
        <f>VLOOKUP(C1672,[2]matriz_atualizada!A:AK,10,0)</f>
        <v>0</v>
      </c>
      <c r="Y1672" t="str">
        <f>VLOOKUP(C1672,[2]matriz_atualizada!A:AK,9,0)</f>
        <v>LC</v>
      </c>
    </row>
    <row r="1673" spans="1:25" hidden="1" x14ac:dyDescent="0.25">
      <c r="A1673">
        <f>VLOOKUP(C1673,[1]CBRO2015!B:AK,3,0)</f>
        <v>624</v>
      </c>
      <c r="B1673" t="str">
        <f>VLOOKUP(C1673,[1]CBRO2015!B:AK,7,0)</f>
        <v>Rallidae</v>
      </c>
      <c r="C1673" t="s">
        <v>139</v>
      </c>
      <c r="D1673">
        <v>1</v>
      </c>
      <c r="E1673" t="s">
        <v>593</v>
      </c>
      <c r="F1673" t="str">
        <f t="shared" si="4"/>
        <v>lm2camp217/02/2024Oeste</v>
      </c>
      <c r="H1673" t="s">
        <v>591</v>
      </c>
      <c r="J1673" s="1" t="s">
        <v>602</v>
      </c>
      <c r="L1673" t="s">
        <v>330</v>
      </c>
      <c r="M1673" t="s">
        <v>514</v>
      </c>
      <c r="S1673" t="str">
        <f>VLOOKUP(C1673,[1]CBRO2015!B:AK,2,0)</f>
        <v>saracura-três-potes</v>
      </c>
      <c r="T1673" t="str">
        <f>VLOOKUP(C1673,[1]CBRO2015!B:AK,25,0)</f>
        <v>H</v>
      </c>
      <c r="U1673" t="str">
        <f>VLOOKUP(C1673,[1]CBRO2015!B:AK,32,0)</f>
        <v>F</v>
      </c>
      <c r="V1673">
        <f>VLOOKUP(C1673,[1]CBRO2015!B:AK,33,0)</f>
        <v>0</v>
      </c>
      <c r="W1673">
        <f>VLOOKUP(C1673,[1]CBRO2015!B:AK,34,0)</f>
        <v>0</v>
      </c>
      <c r="X1673">
        <f>VLOOKUP(C1673,[2]matriz_atualizada!A:AK,10,0)</f>
        <v>0</v>
      </c>
      <c r="Y1673" t="str">
        <f>VLOOKUP(C1673,[2]matriz_atualizada!A:AK,9,0)</f>
        <v>LC</v>
      </c>
    </row>
    <row r="1674" spans="1:25" hidden="1" x14ac:dyDescent="0.25">
      <c r="A1674">
        <f>VLOOKUP(C1674,[1]CBRO2015!B:AK,3,0)</f>
        <v>789</v>
      </c>
      <c r="B1674" t="str">
        <f>VLOOKUP(C1674,[1]CBRO2015!B:AK,7,0)</f>
        <v>Jacanidae</v>
      </c>
      <c r="C1674" t="s">
        <v>142</v>
      </c>
      <c r="D1674">
        <v>1</v>
      </c>
      <c r="E1674" t="s">
        <v>593</v>
      </c>
      <c r="F1674" t="str">
        <f t="shared" si="4"/>
        <v>lm2camp217/02/2024Oeste</v>
      </c>
      <c r="H1674" t="s">
        <v>591</v>
      </c>
      <c r="J1674" s="1" t="s">
        <v>602</v>
      </c>
      <c r="L1674" t="s">
        <v>330</v>
      </c>
      <c r="M1674" t="s">
        <v>514</v>
      </c>
      <c r="S1674" t="str">
        <f>VLOOKUP(C1674,[1]CBRO2015!B:AK,2,0)</f>
        <v>jaçanã</v>
      </c>
      <c r="T1674" t="str">
        <f>VLOOKUP(C1674,[1]CBRO2015!B:AK,25,0)</f>
        <v>L</v>
      </c>
      <c r="U1674" t="str">
        <f>VLOOKUP(C1674,[1]CBRO2015!B:AK,32,0)</f>
        <v>A</v>
      </c>
      <c r="V1674">
        <f>VLOOKUP(C1674,[1]CBRO2015!B:AK,33,0)</f>
        <v>0</v>
      </c>
      <c r="W1674">
        <f>VLOOKUP(C1674,[1]CBRO2015!B:AK,34,0)</f>
        <v>0</v>
      </c>
      <c r="X1674">
        <f>VLOOKUP(C1674,[2]matriz_atualizada!A:AK,10,0)</f>
        <v>0</v>
      </c>
      <c r="Y1674" t="str">
        <f>VLOOKUP(C1674,[2]matriz_atualizada!A:AK,9,0)</f>
        <v>LC</v>
      </c>
    </row>
    <row r="1675" spans="1:25" hidden="1" x14ac:dyDescent="0.25">
      <c r="A1675">
        <f>VLOOKUP(C1675,[1]CBRO2015!B:AK,3,0)</f>
        <v>670</v>
      </c>
      <c r="B1675" t="str">
        <f>VLOOKUP(C1675,[1]CBRO2015!B:AK,7,0)</f>
        <v>Rallidae</v>
      </c>
      <c r="C1675" t="s">
        <v>72</v>
      </c>
      <c r="D1675">
        <v>1</v>
      </c>
      <c r="E1675" t="s">
        <v>593</v>
      </c>
      <c r="F1675" t="str">
        <f t="shared" si="4"/>
        <v>lm2camp217/02/2024Oeste</v>
      </c>
      <c r="H1675" t="s">
        <v>591</v>
      </c>
      <c r="J1675" s="1" t="s">
        <v>602</v>
      </c>
      <c r="L1675" t="s">
        <v>330</v>
      </c>
      <c r="M1675" t="s">
        <v>514</v>
      </c>
      <c r="S1675" t="str">
        <f>VLOOKUP(C1675,[1]CBRO2015!B:AK,2,0)</f>
        <v>galinha-d'água</v>
      </c>
      <c r="T1675" t="str">
        <f>VLOOKUP(C1675,[1]CBRO2015!B:AK,25,0)</f>
        <v>L</v>
      </c>
      <c r="U1675" t="str">
        <f>VLOOKUP(C1675,[1]CBRO2015!B:AK,32,0)</f>
        <v>A</v>
      </c>
      <c r="V1675">
        <f>VLOOKUP(C1675,[1]CBRO2015!B:AK,33,0)</f>
        <v>0</v>
      </c>
      <c r="W1675">
        <f>VLOOKUP(C1675,[1]CBRO2015!B:AK,34,0)</f>
        <v>0</v>
      </c>
      <c r="X1675">
        <f>VLOOKUP(C1675,[2]matriz_atualizada!A:AK,10,0)</f>
        <v>0</v>
      </c>
      <c r="Y1675" t="str">
        <f>VLOOKUP(C1675,[2]matriz_atualizada!A:AK,9,0)</f>
        <v>LC</v>
      </c>
    </row>
    <row r="1676" spans="1:25" hidden="1" x14ac:dyDescent="0.25">
      <c r="A1676">
        <f>VLOOKUP(C1676,[1]CBRO2015!B:AK,3,0)</f>
        <v>987</v>
      </c>
      <c r="B1676" t="str">
        <f>VLOOKUP(C1676,[1]CBRO2015!B:AK,7,0)</f>
        <v>Cuculidae</v>
      </c>
      <c r="C1676" t="s">
        <v>307</v>
      </c>
      <c r="D1676">
        <v>1</v>
      </c>
      <c r="E1676" t="s">
        <v>593</v>
      </c>
      <c r="F1676" t="str">
        <f t="shared" si="4"/>
        <v>lm2camp217/02/2024Oeste</v>
      </c>
      <c r="H1676" t="s">
        <v>591</v>
      </c>
      <c r="J1676" s="1" t="s">
        <v>602</v>
      </c>
      <c r="L1676" t="s">
        <v>330</v>
      </c>
      <c r="M1676" t="s">
        <v>514</v>
      </c>
      <c r="S1676" t="str">
        <f>VLOOKUP(C1676,[1]CBRO2015!B:AK,2,0)</f>
        <v>anu-preto</v>
      </c>
      <c r="T1676" t="str">
        <f>VLOOKUP(C1676,[1]CBRO2015!B:AK,25,0)</f>
        <v>L</v>
      </c>
      <c r="U1676" t="str">
        <f>VLOOKUP(C1676,[1]CBRO2015!B:AK,32,0)</f>
        <v>N</v>
      </c>
      <c r="V1676">
        <f>VLOOKUP(C1676,[1]CBRO2015!B:AK,33,0)</f>
        <v>0</v>
      </c>
      <c r="W1676">
        <f>VLOOKUP(C1676,[1]CBRO2015!B:AK,34,0)</f>
        <v>0</v>
      </c>
      <c r="X1676">
        <f>VLOOKUP(C1676,[2]matriz_atualizada!A:AK,10,0)</f>
        <v>0</v>
      </c>
      <c r="Y1676" t="str">
        <f>VLOOKUP(C1676,[2]matriz_atualizada!A:AK,9,0)</f>
        <v>LC</v>
      </c>
    </row>
    <row r="1677" spans="1:25" hidden="1" x14ac:dyDescent="0.25">
      <c r="A1677">
        <f>VLOOKUP(C1677,[1]CBRO2015!B:AK,3,0)</f>
        <v>413</v>
      </c>
      <c r="B1677" t="str">
        <f>VLOOKUP(C1677,[1]CBRO2015!B:AK,7,0)</f>
        <v>Ardeidae</v>
      </c>
      <c r="C1677" t="s">
        <v>152</v>
      </c>
      <c r="D1677">
        <v>1</v>
      </c>
      <c r="E1677" t="s">
        <v>594</v>
      </c>
      <c r="F1677" t="str">
        <f t="shared" si="4"/>
        <v>lm3camp217/02/2024Oeste</v>
      </c>
      <c r="H1677" t="s">
        <v>591</v>
      </c>
      <c r="J1677" s="1" t="s">
        <v>602</v>
      </c>
      <c r="L1677" t="s">
        <v>330</v>
      </c>
      <c r="M1677" t="s">
        <v>514</v>
      </c>
      <c r="S1677" t="str">
        <f>VLOOKUP(C1677,[1]CBRO2015!B:AK,2,0)</f>
        <v>garça-moura</v>
      </c>
      <c r="T1677" t="str">
        <f>VLOOKUP(C1677,[1]CBRO2015!B:AK,25,0)</f>
        <v>L</v>
      </c>
      <c r="U1677" t="str">
        <f>VLOOKUP(C1677,[1]CBRO2015!B:AK,32,0)</f>
        <v>A</v>
      </c>
      <c r="V1677">
        <f>VLOOKUP(C1677,[1]CBRO2015!B:AK,33,0)</f>
        <v>0</v>
      </c>
      <c r="W1677">
        <f>VLOOKUP(C1677,[1]CBRO2015!B:AK,34,0)</f>
        <v>0</v>
      </c>
      <c r="X1677">
        <f>VLOOKUP(C1677,[2]matriz_atualizada!A:AK,10,0)</f>
        <v>0</v>
      </c>
      <c r="Y1677" t="str">
        <f>VLOOKUP(C1677,[2]matriz_atualizada!A:AK,9,0)</f>
        <v>LC</v>
      </c>
    </row>
    <row r="1678" spans="1:25" hidden="1" x14ac:dyDescent="0.25">
      <c r="A1678">
        <f>VLOOKUP(C1678,[1]CBRO2015!B:AK,3,0)</f>
        <v>430</v>
      </c>
      <c r="B1678" t="str">
        <f>VLOOKUP(C1678,[1]CBRO2015!B:AK,7,0)</f>
        <v>Ardeidae</v>
      </c>
      <c r="C1678" t="s">
        <v>155</v>
      </c>
      <c r="D1678">
        <v>1</v>
      </c>
      <c r="E1678" t="s">
        <v>594</v>
      </c>
      <c r="F1678" t="str">
        <f t="shared" si="4"/>
        <v>lm3camp217/02/2024Oeste</v>
      </c>
      <c r="H1678" t="s">
        <v>591</v>
      </c>
      <c r="J1678" s="1" t="s">
        <v>602</v>
      </c>
      <c r="L1678" t="s">
        <v>330</v>
      </c>
      <c r="M1678" t="s">
        <v>514</v>
      </c>
      <c r="S1678" t="str">
        <f>VLOOKUP(C1678,[1]CBRO2015!B:AK,2,0)</f>
        <v>garça-branca-pequena</v>
      </c>
      <c r="T1678" t="str">
        <f>VLOOKUP(C1678,[1]CBRO2015!B:AK,25,0)</f>
        <v>L</v>
      </c>
      <c r="U1678" t="str">
        <f>VLOOKUP(C1678,[1]CBRO2015!B:AK,32,0)</f>
        <v>A</v>
      </c>
      <c r="V1678">
        <f>VLOOKUP(C1678,[1]CBRO2015!B:AK,33,0)</f>
        <v>0</v>
      </c>
      <c r="W1678">
        <f>VLOOKUP(C1678,[1]CBRO2015!B:AK,34,0)</f>
        <v>0</v>
      </c>
      <c r="X1678">
        <f>VLOOKUP(C1678,[2]matriz_atualizada!A:AK,10,0)</f>
        <v>0</v>
      </c>
      <c r="Y1678" t="str">
        <f>VLOOKUP(C1678,[2]matriz_atualizada!A:AK,9,0)</f>
        <v>LC</v>
      </c>
    </row>
    <row r="1679" spans="1:25" hidden="1" x14ac:dyDescent="0.25">
      <c r="A1679">
        <f>VLOOKUP(C1679,[1]CBRO2015!B:AK,3,0)</f>
        <v>888</v>
      </c>
      <c r="B1679" t="str">
        <f>VLOOKUP(C1679,[1]CBRO2015!B:AK,7,0)</f>
        <v>Columbidae</v>
      </c>
      <c r="C1679" t="s">
        <v>304</v>
      </c>
      <c r="D1679">
        <v>1</v>
      </c>
      <c r="E1679" t="s">
        <v>594</v>
      </c>
      <c r="F1679" t="str">
        <f t="shared" si="4"/>
        <v>lm3camp217/02/2024Oeste</v>
      </c>
      <c r="H1679" t="s">
        <v>591</v>
      </c>
      <c r="J1679" s="1" t="s">
        <v>602</v>
      </c>
      <c r="L1679" t="s">
        <v>330</v>
      </c>
      <c r="M1679" t="s">
        <v>514</v>
      </c>
      <c r="S1679" t="str">
        <f>VLOOKUP(C1679,[1]CBRO2015!B:AK,2,0)</f>
        <v>rolinha</v>
      </c>
      <c r="T1679" t="str">
        <f>VLOOKUP(C1679,[1]CBRO2015!B:AK,25,0)</f>
        <v>L</v>
      </c>
      <c r="U1679" t="str">
        <f>VLOOKUP(C1679,[1]CBRO2015!B:AK,32,0)</f>
        <v>N</v>
      </c>
      <c r="V1679">
        <f>VLOOKUP(C1679,[1]CBRO2015!B:AK,33,0)</f>
        <v>0</v>
      </c>
      <c r="W1679">
        <f>VLOOKUP(C1679,[1]CBRO2015!B:AK,34,0)</f>
        <v>0</v>
      </c>
      <c r="X1679">
        <f>VLOOKUP(C1679,[2]matriz_atualizada!A:AK,10,0)</f>
        <v>0</v>
      </c>
      <c r="Y1679" t="str">
        <f>VLOOKUP(C1679,[2]matriz_atualizada!A:AK,9,0)</f>
        <v>LC</v>
      </c>
    </row>
    <row r="1680" spans="1:25" hidden="1" x14ac:dyDescent="0.25">
      <c r="A1680">
        <f>VLOOKUP(C1680,[1]CBRO2015!B:AK,3,0)</f>
        <v>930</v>
      </c>
      <c r="B1680" t="str">
        <f>VLOOKUP(C1680,[1]CBRO2015!B:AK,7,0)</f>
        <v>Columbidae</v>
      </c>
      <c r="C1680" t="s">
        <v>57</v>
      </c>
      <c r="D1680">
        <v>1</v>
      </c>
      <c r="E1680" t="s">
        <v>594</v>
      </c>
      <c r="F1680" t="str">
        <f t="shared" si="4"/>
        <v>lm3camp217/02/2024Oeste</v>
      </c>
      <c r="H1680" t="s">
        <v>591</v>
      </c>
      <c r="J1680" s="1" t="s">
        <v>602</v>
      </c>
      <c r="L1680" t="s">
        <v>330</v>
      </c>
      <c r="M1680" t="s">
        <v>514</v>
      </c>
      <c r="S1680" t="str">
        <f>VLOOKUP(C1680,[1]CBRO2015!B:AK,2,0)</f>
        <v>avoante</v>
      </c>
      <c r="T1680" t="str">
        <f>VLOOKUP(C1680,[1]CBRO2015!B:AK,25,0)</f>
        <v>L</v>
      </c>
      <c r="U1680" t="str">
        <f>VLOOKUP(C1680,[1]CBRO2015!B:AK,32,0)</f>
        <v>N</v>
      </c>
      <c r="V1680">
        <f>VLOOKUP(C1680,[1]CBRO2015!B:AK,33,0)</f>
        <v>0</v>
      </c>
      <c r="W1680">
        <f>VLOOKUP(C1680,[1]CBRO2015!B:AK,34,0)</f>
        <v>0</v>
      </c>
      <c r="X1680">
        <f>VLOOKUP(C1680,[2]matriz_atualizada!A:AK,10,0)</f>
        <v>0</v>
      </c>
      <c r="Y1680" t="str">
        <f>VLOOKUP(C1680,[2]matriz_atualizada!A:AK,9,0)</f>
        <v>LC</v>
      </c>
    </row>
    <row r="1681" spans="1:25" hidden="1" x14ac:dyDescent="0.25">
      <c r="A1681">
        <f>VLOOKUP(C1681,[1]CBRO2015!B:AK,3,0)</f>
        <v>4003</v>
      </c>
      <c r="B1681" t="str">
        <f>VLOOKUP(C1681,[1]CBRO2015!B:AK,7,0)</f>
        <v>Hirundinidae</v>
      </c>
      <c r="C1681" t="s">
        <v>534</v>
      </c>
      <c r="D1681">
        <v>1</v>
      </c>
      <c r="E1681" t="s">
        <v>594</v>
      </c>
      <c r="F1681" t="str">
        <f t="shared" si="4"/>
        <v>lm3camp217/02/2024Oeste</v>
      </c>
      <c r="H1681" t="s">
        <v>591</v>
      </c>
      <c r="J1681" s="1" t="s">
        <v>602</v>
      </c>
      <c r="L1681" t="s">
        <v>330</v>
      </c>
      <c r="M1681" t="s">
        <v>514</v>
      </c>
      <c r="S1681" t="str">
        <f>VLOOKUP(C1681,[1]CBRO2015!B:AK,2,0)</f>
        <v>andorinha-serradora</v>
      </c>
      <c r="T1681" t="str">
        <f>VLOOKUP(C1681,[1]CBRO2015!B:AK,25,0)</f>
        <v>L</v>
      </c>
      <c r="U1681" t="str">
        <f>VLOOKUP(C1681,[1]CBRO2015!B:AK,32,0)</f>
        <v>N</v>
      </c>
      <c r="V1681">
        <f>VLOOKUP(C1681,[1]CBRO2015!B:AK,33,0)</f>
        <v>0</v>
      </c>
      <c r="W1681">
        <f>VLOOKUP(C1681,[1]CBRO2015!B:AK,34,0)</f>
        <v>0</v>
      </c>
      <c r="X1681">
        <f>VLOOKUP(C1681,[2]matriz_atualizada!A:AK,10,0)</f>
        <v>0</v>
      </c>
      <c r="Y1681" t="str">
        <f>VLOOKUP(C1681,[2]matriz_atualizada!A:AK,9,0)</f>
        <v>LC</v>
      </c>
    </row>
    <row r="1682" spans="1:25" hidden="1" x14ac:dyDescent="0.25">
      <c r="A1682">
        <f>VLOOKUP(C1682,[1]CBRO2015!B:AK,3,0)</f>
        <v>3607</v>
      </c>
      <c r="B1682" t="str">
        <f>VLOOKUP(C1682,[1]CBRO2015!B:AK,7,0)</f>
        <v>Tyrannidae</v>
      </c>
      <c r="C1682" t="s">
        <v>44</v>
      </c>
      <c r="D1682">
        <v>1</v>
      </c>
      <c r="E1682" t="s">
        <v>594</v>
      </c>
      <c r="F1682" t="str">
        <f t="shared" si="4"/>
        <v>lm3camp217/02/2024Oeste</v>
      </c>
      <c r="H1682" t="s">
        <v>591</v>
      </c>
      <c r="J1682" s="1" t="s">
        <v>602</v>
      </c>
      <c r="L1682" t="s">
        <v>330</v>
      </c>
      <c r="M1682" t="s">
        <v>514</v>
      </c>
      <c r="S1682" t="str">
        <f>VLOOKUP(C1682,[1]CBRO2015!B:AK,2,0)</f>
        <v>risadinha</v>
      </c>
      <c r="T1682" t="str">
        <f>VLOOKUP(C1682,[1]CBRO2015!B:AK,25,0)</f>
        <v>L</v>
      </c>
      <c r="U1682" t="str">
        <f>VLOOKUP(C1682,[1]CBRO2015!B:AK,32,0)</f>
        <v>F</v>
      </c>
      <c r="V1682">
        <f>VLOOKUP(C1682,[1]CBRO2015!B:AK,33,0)</f>
        <v>0</v>
      </c>
      <c r="W1682">
        <f>VLOOKUP(C1682,[1]CBRO2015!B:AK,34,0)</f>
        <v>0</v>
      </c>
      <c r="X1682">
        <f>VLOOKUP(C1682,[2]matriz_atualizada!A:AK,10,0)</f>
        <v>0</v>
      </c>
      <c r="Y1682" t="str">
        <f>VLOOKUP(C1682,[2]matriz_atualizada!A:AK,9,0)</f>
        <v>LC</v>
      </c>
    </row>
    <row r="1683" spans="1:25" hidden="1" x14ac:dyDescent="0.25">
      <c r="A1683">
        <f>VLOOKUP(C1683,[1]CBRO2015!B:AK,3,0)</f>
        <v>4478</v>
      </c>
      <c r="B1683" t="str">
        <f>VLOOKUP(C1683,[1]CBRO2015!B:AK,7,0)</f>
        <v>Thraupidae</v>
      </c>
      <c r="C1683" t="s">
        <v>289</v>
      </c>
      <c r="D1683">
        <v>1</v>
      </c>
      <c r="E1683" t="s">
        <v>594</v>
      </c>
      <c r="F1683" t="str">
        <f t="shared" si="4"/>
        <v>lm3camp217/02/2024Oeste</v>
      </c>
      <c r="H1683" t="s">
        <v>591</v>
      </c>
      <c r="J1683" s="1" t="s">
        <v>602</v>
      </c>
      <c r="L1683" t="s">
        <v>330</v>
      </c>
      <c r="M1683" t="s">
        <v>514</v>
      </c>
      <c r="S1683" t="str">
        <f>VLOOKUP(C1683,[1]CBRO2015!B:AK,2,0)</f>
        <v>sanhaço-cinzento</v>
      </c>
      <c r="T1683" t="str">
        <f>VLOOKUP(C1683,[1]CBRO2015!B:AK,25,0)</f>
        <v>L</v>
      </c>
      <c r="U1683" t="str">
        <f>VLOOKUP(C1683,[1]CBRO2015!B:AK,32,0)</f>
        <v>F</v>
      </c>
      <c r="V1683">
        <f>VLOOKUP(C1683,[1]CBRO2015!B:AK,33,0)</f>
        <v>0</v>
      </c>
      <c r="W1683">
        <f>VLOOKUP(C1683,[1]CBRO2015!B:AK,34,0)</f>
        <v>0</v>
      </c>
      <c r="X1683" t="e">
        <f>VLOOKUP(C1683,[2]matriz_atualizada!A:AK,10,0)</f>
        <v>#N/A</v>
      </c>
      <c r="Y1683" t="e">
        <f>VLOOKUP(C1683,[2]matriz_atualizada!A:AK,9,0)</f>
        <v>#N/A</v>
      </c>
    </row>
    <row r="1684" spans="1:25" hidden="1" x14ac:dyDescent="0.25">
      <c r="A1684">
        <f>VLOOKUP(C1684,[1]CBRO2015!B:AK,3,0)</f>
        <v>3752</v>
      </c>
      <c r="B1684" t="str">
        <f>VLOOKUP(C1684,[1]CBRO2015!B:AK,7,0)</f>
        <v>Tyrannidae</v>
      </c>
      <c r="C1684" t="s">
        <v>41</v>
      </c>
      <c r="D1684">
        <v>1</v>
      </c>
      <c r="E1684" t="s">
        <v>594</v>
      </c>
      <c r="F1684" t="str">
        <f t="shared" si="4"/>
        <v>lm3camp217/02/2024Oeste</v>
      </c>
      <c r="H1684" t="s">
        <v>591</v>
      </c>
      <c r="J1684" s="1" t="s">
        <v>602</v>
      </c>
      <c r="L1684" t="s">
        <v>330</v>
      </c>
      <c r="M1684" t="s">
        <v>514</v>
      </c>
      <c r="S1684" t="str">
        <f>VLOOKUP(C1684,[1]CBRO2015!B:AK,2,0)</f>
        <v>bem-te-vi</v>
      </c>
      <c r="T1684" t="str">
        <f>VLOOKUP(C1684,[1]CBRO2015!B:AK,25,0)</f>
        <v>L</v>
      </c>
      <c r="U1684" t="str">
        <f>VLOOKUP(C1684,[1]CBRO2015!B:AK,32,0)</f>
        <v>F</v>
      </c>
      <c r="V1684">
        <f>VLOOKUP(C1684,[1]CBRO2015!B:AK,33,0)</f>
        <v>0</v>
      </c>
      <c r="W1684">
        <f>VLOOKUP(C1684,[1]CBRO2015!B:AK,34,0)</f>
        <v>0</v>
      </c>
      <c r="X1684">
        <f>VLOOKUP(C1684,[2]matriz_atualizada!A:AK,10,0)</f>
        <v>0</v>
      </c>
      <c r="Y1684" t="str">
        <f>VLOOKUP(C1684,[2]matriz_atualizada!A:AK,9,0)</f>
        <v>LC</v>
      </c>
    </row>
    <row r="1685" spans="1:25" hidden="1" x14ac:dyDescent="0.25">
      <c r="A1685">
        <f>VLOOKUP(C1685,[1]CBRO2015!B:AK,3,0)</f>
        <v>4144</v>
      </c>
      <c r="B1685" t="str">
        <f>VLOOKUP(C1685,[1]CBRO2015!B:AK,7,0)</f>
        <v>Turdidae</v>
      </c>
      <c r="C1685" t="s">
        <v>35</v>
      </c>
      <c r="D1685">
        <v>1</v>
      </c>
      <c r="E1685" t="s">
        <v>594</v>
      </c>
      <c r="F1685" t="str">
        <f t="shared" si="4"/>
        <v>lm3camp217/02/2024Oeste</v>
      </c>
      <c r="H1685" t="s">
        <v>591</v>
      </c>
      <c r="J1685" s="1" t="s">
        <v>602</v>
      </c>
      <c r="L1685" t="s">
        <v>330</v>
      </c>
      <c r="M1685" t="s">
        <v>514</v>
      </c>
      <c r="S1685" t="str">
        <f>VLOOKUP(C1685,[1]CBRO2015!B:AK,2,0)</f>
        <v>sabiá-branco</v>
      </c>
      <c r="T1685" t="str">
        <f>VLOOKUP(C1685,[1]CBRO2015!B:AK,25,0)</f>
        <v>L</v>
      </c>
      <c r="U1685" t="str">
        <f>VLOOKUP(C1685,[1]CBRO2015!B:AK,32,0)</f>
        <v>F</v>
      </c>
      <c r="V1685">
        <f>VLOOKUP(C1685,[1]CBRO2015!B:AK,33,0)</f>
        <v>0</v>
      </c>
      <c r="W1685">
        <f>VLOOKUP(C1685,[1]CBRO2015!B:AK,34,0)</f>
        <v>0</v>
      </c>
      <c r="X1685">
        <f>VLOOKUP(C1685,[2]matriz_atualizada!A:AK,10,0)</f>
        <v>0</v>
      </c>
      <c r="Y1685" t="str">
        <f>VLOOKUP(C1685,[2]matriz_atualizada!A:AK,9,0)</f>
        <v>LC</v>
      </c>
    </row>
    <row r="1686" spans="1:25" hidden="1" x14ac:dyDescent="0.25">
      <c r="A1686">
        <f>VLOOKUP(C1686,[1]CBRO2015!B:AK,3,0)</f>
        <v>545</v>
      </c>
      <c r="B1686" t="str">
        <f>VLOOKUP(C1686,[1]CBRO2015!B:AK,7,0)</f>
        <v>Accipitridae</v>
      </c>
      <c r="C1686" t="s">
        <v>65</v>
      </c>
      <c r="D1686">
        <v>1</v>
      </c>
      <c r="E1686" t="s">
        <v>594</v>
      </c>
      <c r="F1686" t="str">
        <f t="shared" si="4"/>
        <v>lm3camp217/02/2024Oeste</v>
      </c>
      <c r="H1686" t="s">
        <v>591</v>
      </c>
      <c r="J1686" s="1" t="s">
        <v>602</v>
      </c>
      <c r="L1686" t="s">
        <v>330</v>
      </c>
      <c r="M1686" t="s">
        <v>514</v>
      </c>
      <c r="S1686" t="str">
        <f>VLOOKUP(C1686,[1]CBRO2015!B:AK,2,0)</f>
        <v>gavião-carijó</v>
      </c>
      <c r="T1686" t="str">
        <f>VLOOKUP(C1686,[1]CBRO2015!B:AK,25,0)</f>
        <v>L</v>
      </c>
      <c r="U1686" t="str">
        <f>VLOOKUP(C1686,[1]CBRO2015!B:AK,32,0)</f>
        <v>F</v>
      </c>
      <c r="V1686">
        <f>VLOOKUP(C1686,[1]CBRO2015!B:AK,33,0)</f>
        <v>0</v>
      </c>
      <c r="W1686">
        <f>VLOOKUP(C1686,[1]CBRO2015!B:AK,34,0)</f>
        <v>0</v>
      </c>
      <c r="X1686">
        <f>VLOOKUP(C1686,[2]matriz_atualizada!A:AK,10,0)</f>
        <v>0</v>
      </c>
      <c r="Y1686" t="str">
        <f>VLOOKUP(C1686,[2]matriz_atualizada!A:AK,9,0)</f>
        <v>LC</v>
      </c>
    </row>
    <row r="1687" spans="1:25" hidden="1" x14ac:dyDescent="0.25">
      <c r="A1687">
        <f>VLOOKUP(C1687,[1]CBRO2015!B:AK,3,0)</f>
        <v>3923</v>
      </c>
      <c r="B1687" t="str">
        <f>VLOOKUP(C1687,[1]CBRO2015!B:AK,7,0)</f>
        <v>Vireonidae</v>
      </c>
      <c r="C1687" t="s">
        <v>238</v>
      </c>
      <c r="D1687">
        <v>1</v>
      </c>
      <c r="E1687" t="s">
        <v>595</v>
      </c>
      <c r="F1687" t="str">
        <f t="shared" si="4"/>
        <v>lm4camp217/02/2024Oeste</v>
      </c>
      <c r="H1687" t="s">
        <v>591</v>
      </c>
      <c r="J1687" s="1" t="s">
        <v>602</v>
      </c>
      <c r="L1687" t="s">
        <v>330</v>
      </c>
      <c r="M1687" t="s">
        <v>514</v>
      </c>
      <c r="S1687" t="str">
        <f>VLOOKUP(C1687,[1]CBRO2015!B:AK,2,0)</f>
        <v>pitiguari</v>
      </c>
      <c r="T1687" t="str">
        <f>VLOOKUP(C1687,[1]CBRO2015!B:AK,25,0)</f>
        <v>L</v>
      </c>
      <c r="U1687" t="str">
        <f>VLOOKUP(C1687,[1]CBRO2015!B:AK,32,0)</f>
        <v>F</v>
      </c>
      <c r="V1687">
        <f>VLOOKUP(C1687,[1]CBRO2015!B:AK,33,0)</f>
        <v>0</v>
      </c>
      <c r="W1687">
        <f>VLOOKUP(C1687,[1]CBRO2015!B:AK,34,0)</f>
        <v>0</v>
      </c>
      <c r="X1687">
        <f>VLOOKUP(C1687,[2]matriz_atualizada!A:AK,10,0)</f>
        <v>0</v>
      </c>
      <c r="Y1687" t="str">
        <f>VLOOKUP(C1687,[2]matriz_atualizada!A:AK,9,0)</f>
        <v>LC</v>
      </c>
    </row>
    <row r="1688" spans="1:25" hidden="1" x14ac:dyDescent="0.25">
      <c r="A1688">
        <f>VLOOKUP(C1688,[1]CBRO2015!B:AK,3,0)</f>
        <v>3961</v>
      </c>
      <c r="B1688" t="str">
        <f>VLOOKUP(C1688,[1]CBRO2015!B:AK,7,0)</f>
        <v>Vireonidae</v>
      </c>
      <c r="C1688" t="s">
        <v>58</v>
      </c>
      <c r="D1688">
        <v>1</v>
      </c>
      <c r="E1688" t="s">
        <v>595</v>
      </c>
      <c r="F1688" t="str">
        <f t="shared" ref="F1688:F1751" si="5">CONCATENATE(E1688,H1688,I1688,J1688,L1688)</f>
        <v>lm4camp217/02/2024Oeste</v>
      </c>
      <c r="H1688" t="s">
        <v>591</v>
      </c>
      <c r="J1688" s="1" t="s">
        <v>602</v>
      </c>
      <c r="L1688" t="s">
        <v>330</v>
      </c>
      <c r="M1688" t="s">
        <v>514</v>
      </c>
      <c r="S1688" t="str">
        <f>VLOOKUP(C1688,[1]CBRO2015!B:AK,2,0)</f>
        <v>juruviara</v>
      </c>
      <c r="T1688" t="str">
        <f>VLOOKUP(C1688,[1]CBRO2015!B:AK,25,0)</f>
        <v>L</v>
      </c>
      <c r="U1688" t="str">
        <f>VLOOKUP(C1688,[1]CBRO2015!B:AK,32,0)</f>
        <v>F</v>
      </c>
      <c r="V1688">
        <f>VLOOKUP(C1688,[1]CBRO2015!B:AK,33,0)</f>
        <v>0</v>
      </c>
      <c r="W1688">
        <f>VLOOKUP(C1688,[1]CBRO2015!B:AK,34,0)</f>
        <v>0</v>
      </c>
      <c r="X1688">
        <f>VLOOKUP(C1688,[2]matriz_atualizada!A:AK,10,0)</f>
        <v>0</v>
      </c>
      <c r="Y1688" t="str">
        <f>VLOOKUP(C1688,[2]matriz_atualizada!A:AK,9,0)</f>
        <v>LC</v>
      </c>
    </row>
    <row r="1689" spans="1:25" hidden="1" x14ac:dyDescent="0.25">
      <c r="A1689">
        <f>VLOOKUP(C1689,[1]CBRO2015!B:AK,3,0)</f>
        <v>3025</v>
      </c>
      <c r="B1689" t="str">
        <f>VLOOKUP(C1689,[1]CBRO2015!B:AK,7,0)</f>
        <v>Furnariidae</v>
      </c>
      <c r="C1689" t="s">
        <v>212</v>
      </c>
      <c r="D1689">
        <v>1</v>
      </c>
      <c r="E1689" t="s">
        <v>595</v>
      </c>
      <c r="F1689" t="str">
        <f t="shared" si="5"/>
        <v>lm4camp217/02/2024Oeste</v>
      </c>
      <c r="H1689" t="s">
        <v>591</v>
      </c>
      <c r="J1689" s="1" t="s">
        <v>602</v>
      </c>
      <c r="L1689" t="s">
        <v>330</v>
      </c>
      <c r="M1689" t="s">
        <v>514</v>
      </c>
      <c r="S1689" t="str">
        <f>VLOOKUP(C1689,[1]CBRO2015!B:AK,2,0)</f>
        <v>petrim</v>
      </c>
      <c r="T1689" t="str">
        <f>VLOOKUP(C1689,[1]CBRO2015!B:AK,25,0)</f>
        <v>L</v>
      </c>
      <c r="U1689" t="str">
        <f>VLOOKUP(C1689,[1]CBRO2015!B:AK,32,0)</f>
        <v>F</v>
      </c>
      <c r="V1689">
        <f>VLOOKUP(C1689,[1]CBRO2015!B:AK,33,0)</f>
        <v>0</v>
      </c>
      <c r="W1689">
        <f>VLOOKUP(C1689,[1]CBRO2015!B:AK,34,0)</f>
        <v>0</v>
      </c>
      <c r="X1689">
        <f>VLOOKUP(C1689,[2]matriz_atualizada!A:AK,10,0)</f>
        <v>0</v>
      </c>
      <c r="Y1689" t="str">
        <f>VLOOKUP(C1689,[2]matriz_atualizada!A:AK,9,0)</f>
        <v>LC</v>
      </c>
    </row>
    <row r="1690" spans="1:25" hidden="1" x14ac:dyDescent="0.25">
      <c r="A1690">
        <f>VLOOKUP(C1690,[1]CBRO2015!B:AK,3,0)</f>
        <v>4575</v>
      </c>
      <c r="B1690" t="str">
        <f>VLOOKUP(C1690,[1]CBRO2015!B:AK,7,0)</f>
        <v>Thraupidae</v>
      </c>
      <c r="C1690" t="s">
        <v>270</v>
      </c>
      <c r="D1690">
        <v>1</v>
      </c>
      <c r="E1690" t="s">
        <v>595</v>
      </c>
      <c r="F1690" t="str">
        <f t="shared" si="5"/>
        <v>lm4camp217/02/2024Oeste</v>
      </c>
      <c r="H1690" t="s">
        <v>591</v>
      </c>
      <c r="J1690" s="1" t="s">
        <v>602</v>
      </c>
      <c r="L1690" t="s">
        <v>330</v>
      </c>
      <c r="M1690" t="s">
        <v>514</v>
      </c>
      <c r="S1690" t="str">
        <f>VLOOKUP(C1690,[1]CBRO2015!B:AK,2,0)</f>
        <v>tiziu</v>
      </c>
      <c r="T1690" t="str">
        <f>VLOOKUP(C1690,[1]CBRO2015!B:AK,25,0)</f>
        <v>L</v>
      </c>
      <c r="U1690" t="str">
        <f>VLOOKUP(C1690,[1]CBRO2015!B:AK,32,0)</f>
        <v>N</v>
      </c>
      <c r="V1690">
        <f>VLOOKUP(C1690,[1]CBRO2015!B:AK,33,0)</f>
        <v>0</v>
      </c>
      <c r="W1690">
        <f>VLOOKUP(C1690,[1]CBRO2015!B:AK,34,0)</f>
        <v>0</v>
      </c>
      <c r="X1690">
        <f>VLOOKUP(C1690,[2]matriz_atualizada!A:AK,10,0)</f>
        <v>0</v>
      </c>
      <c r="Y1690" t="str">
        <f>VLOOKUP(C1690,[2]matriz_atualizada!A:AK,9,0)</f>
        <v>LC</v>
      </c>
    </row>
    <row r="1691" spans="1:25" hidden="1" x14ac:dyDescent="0.25">
      <c r="A1691">
        <f>VLOOKUP(C1691,[1]CBRO2015!B:AK,3,0)</f>
        <v>4531</v>
      </c>
      <c r="B1691" t="str">
        <f>VLOOKUP(C1691,[1]CBRO2015!B:AK,7,0)</f>
        <v>Thraupidae</v>
      </c>
      <c r="C1691" t="s">
        <v>284</v>
      </c>
      <c r="D1691">
        <v>1</v>
      </c>
      <c r="E1691" t="s">
        <v>595</v>
      </c>
      <c r="F1691" t="str">
        <f t="shared" si="5"/>
        <v>lm4camp217/02/2024Oeste</v>
      </c>
      <c r="H1691" t="s">
        <v>591</v>
      </c>
      <c r="J1691" s="1" t="s">
        <v>602</v>
      </c>
      <c r="L1691" t="s">
        <v>330</v>
      </c>
      <c r="M1691" t="s">
        <v>514</v>
      </c>
      <c r="S1691" t="str">
        <f>VLOOKUP(C1691,[1]CBRO2015!B:AK,2,0)</f>
        <v>tipio</v>
      </c>
      <c r="T1691" t="str">
        <f>VLOOKUP(C1691,[1]CBRO2015!B:AK,25,0)</f>
        <v>L</v>
      </c>
      <c r="U1691" t="str">
        <f>VLOOKUP(C1691,[1]CBRO2015!B:AK,32,0)</f>
        <v>N</v>
      </c>
      <c r="V1691">
        <f>VLOOKUP(C1691,[1]CBRO2015!B:AK,33,0)</f>
        <v>0</v>
      </c>
      <c r="W1691">
        <f>VLOOKUP(C1691,[1]CBRO2015!B:AK,34,0)</f>
        <v>0</v>
      </c>
      <c r="X1691">
        <f>VLOOKUP(C1691,[2]matriz_atualizada!A:AK,10,0)</f>
        <v>0</v>
      </c>
      <c r="Y1691" t="str">
        <f>VLOOKUP(C1691,[2]matriz_atualizada!A:AK,9,0)</f>
        <v>LC</v>
      </c>
    </row>
    <row r="1692" spans="1:25" hidden="1" x14ac:dyDescent="0.25">
      <c r="A1692">
        <f>VLOOKUP(C1692,[1]CBRO2015!B:AK,3,0)</f>
        <v>3761</v>
      </c>
      <c r="B1692" t="str">
        <f>VLOOKUP(C1692,[1]CBRO2015!B:AK,7,0)</f>
        <v>Tyrannidae</v>
      </c>
      <c r="C1692" t="s">
        <v>222</v>
      </c>
      <c r="D1692">
        <v>1</v>
      </c>
      <c r="E1692" t="s">
        <v>595</v>
      </c>
      <c r="F1692" t="str">
        <f t="shared" si="5"/>
        <v>lm4camp217/02/2024Oeste</v>
      </c>
      <c r="H1692" t="s">
        <v>591</v>
      </c>
      <c r="J1692" s="1" t="s">
        <v>602</v>
      </c>
      <c r="L1692" t="s">
        <v>330</v>
      </c>
      <c r="M1692" t="s">
        <v>514</v>
      </c>
      <c r="S1692" t="str">
        <f>VLOOKUP(C1692,[1]CBRO2015!B:AK,2,0)</f>
        <v>suiriri-cavaleiro</v>
      </c>
      <c r="T1692" t="str">
        <f>VLOOKUP(C1692,[1]CBRO2015!B:AK,25,0)</f>
        <v>L</v>
      </c>
      <c r="U1692" t="str">
        <f>VLOOKUP(C1692,[1]CBRO2015!B:AK,32,0)</f>
        <v>N</v>
      </c>
      <c r="V1692">
        <f>VLOOKUP(C1692,[1]CBRO2015!B:AK,33,0)</f>
        <v>0</v>
      </c>
      <c r="W1692">
        <f>VLOOKUP(C1692,[1]CBRO2015!B:AK,34,0)</f>
        <v>0</v>
      </c>
      <c r="X1692">
        <f>VLOOKUP(C1692,[2]matriz_atualizada!A:AK,10,0)</f>
        <v>0</v>
      </c>
      <c r="Y1692" t="str">
        <f>VLOOKUP(C1692,[2]matriz_atualizada!A:AK,9,0)</f>
        <v>LC</v>
      </c>
    </row>
    <row r="1693" spans="1:25" hidden="1" x14ac:dyDescent="0.25">
      <c r="A1693">
        <f>VLOOKUP(C1693,[1]CBRO2015!B:AK,3,0)</f>
        <v>4042</v>
      </c>
      <c r="B1693" t="str">
        <f>VLOOKUP(C1693,[1]CBRO2015!B:AK,7,0)</f>
        <v>Troglodytidae</v>
      </c>
      <c r="C1693" t="s">
        <v>33</v>
      </c>
      <c r="D1693">
        <v>1</v>
      </c>
      <c r="E1693" t="s">
        <v>595</v>
      </c>
      <c r="F1693" t="str">
        <f t="shared" si="5"/>
        <v>lm4camp217/02/2024Oeste</v>
      </c>
      <c r="H1693" t="s">
        <v>591</v>
      </c>
      <c r="J1693" s="1" t="s">
        <v>602</v>
      </c>
      <c r="L1693" t="s">
        <v>330</v>
      </c>
      <c r="M1693" t="s">
        <v>514</v>
      </c>
      <c r="S1693" t="str">
        <f>VLOOKUP(C1693,[1]CBRO2015!B:AK,2,0)</f>
        <v>corruíra</v>
      </c>
      <c r="T1693" t="str">
        <f>VLOOKUP(C1693,[1]CBRO2015!B:AK,25,0)</f>
        <v>L</v>
      </c>
      <c r="U1693" t="str">
        <f>VLOOKUP(C1693,[1]CBRO2015!B:AK,32,0)</f>
        <v>N</v>
      </c>
      <c r="V1693">
        <f>VLOOKUP(C1693,[1]CBRO2015!B:AK,33,0)</f>
        <v>0</v>
      </c>
      <c r="W1693">
        <f>VLOOKUP(C1693,[1]CBRO2015!B:AK,34,0)</f>
        <v>0</v>
      </c>
      <c r="X1693">
        <f>VLOOKUP(C1693,[2]matriz_atualizada!A:AK,10,0)</f>
        <v>0</v>
      </c>
      <c r="Y1693">
        <f>VLOOKUP(C1693,[2]matriz_atualizada!A:AK,9,0)</f>
        <v>0</v>
      </c>
    </row>
    <row r="1694" spans="1:25" hidden="1" x14ac:dyDescent="0.25">
      <c r="A1694">
        <f>VLOOKUP(C1694,[1]CBRO2015!B:AK,3,0)</f>
        <v>4657</v>
      </c>
      <c r="B1694" t="str">
        <f>VLOOKUP(C1694,[1]CBRO2015!B:AK,7,0)</f>
        <v>Thraupidae</v>
      </c>
      <c r="C1694" t="s">
        <v>519</v>
      </c>
      <c r="D1694">
        <v>1</v>
      </c>
      <c r="E1694" t="s">
        <v>595</v>
      </c>
      <c r="F1694" t="str">
        <f t="shared" si="5"/>
        <v>lm4camp217/02/2024Oeste</v>
      </c>
      <c r="H1694" t="s">
        <v>591</v>
      </c>
      <c r="J1694" s="1" t="s">
        <v>602</v>
      </c>
      <c r="L1694" t="s">
        <v>330</v>
      </c>
      <c r="M1694" t="s">
        <v>514</v>
      </c>
      <c r="S1694" t="str">
        <f>VLOOKUP(C1694,[1]CBRO2015!B:AK,2,0)</f>
        <v>cambacica</v>
      </c>
      <c r="T1694" t="str">
        <f>VLOOKUP(C1694,[1]CBRO2015!B:AK,25,0)</f>
        <v>L</v>
      </c>
      <c r="U1694" t="str">
        <f>VLOOKUP(C1694,[1]CBRO2015!B:AK,32,0)</f>
        <v>F</v>
      </c>
      <c r="V1694">
        <f>VLOOKUP(C1694,[1]CBRO2015!B:AK,33,0)</f>
        <v>0</v>
      </c>
      <c r="W1694">
        <f>VLOOKUP(C1694,[1]CBRO2015!B:AK,34,0)</f>
        <v>0</v>
      </c>
      <c r="X1694">
        <f>VLOOKUP(C1694,[2]matriz_atualizada!A:AK,10,0)</f>
        <v>0</v>
      </c>
      <c r="Y1694" t="str">
        <f>VLOOKUP(C1694,[2]matriz_atualizada!A:AK,9,0)</f>
        <v>LC</v>
      </c>
    </row>
    <row r="1695" spans="1:25" hidden="1" x14ac:dyDescent="0.25">
      <c r="A1695">
        <f>VLOOKUP(C1695,[1]CBRO2015!B:AK,3,0)</f>
        <v>1278</v>
      </c>
      <c r="B1695" t="str">
        <f>VLOOKUP(C1695,[1]CBRO2015!B:AK,7,0)</f>
        <v>Trochilidae</v>
      </c>
      <c r="C1695" t="s">
        <v>326</v>
      </c>
      <c r="D1695">
        <v>1</v>
      </c>
      <c r="E1695" t="s">
        <v>595</v>
      </c>
      <c r="F1695" t="str">
        <f t="shared" si="5"/>
        <v>lm4camp217/02/2024Oeste</v>
      </c>
      <c r="H1695" t="s">
        <v>591</v>
      </c>
      <c r="J1695" s="1" t="s">
        <v>602</v>
      </c>
      <c r="L1695" t="s">
        <v>330</v>
      </c>
      <c r="M1695" t="s">
        <v>514</v>
      </c>
      <c r="S1695" t="str">
        <f>VLOOKUP(C1695,[1]CBRO2015!B:AK,2,0)</f>
        <v>beija-flor-tesoura</v>
      </c>
      <c r="T1695" t="str">
        <f>VLOOKUP(C1695,[1]CBRO2015!B:AK,25,0)</f>
        <v>L</v>
      </c>
      <c r="U1695" t="str">
        <f>VLOOKUP(C1695,[1]CBRO2015!B:AK,32,0)</f>
        <v>N</v>
      </c>
      <c r="V1695">
        <f>VLOOKUP(C1695,[1]CBRO2015!B:AK,33,0)</f>
        <v>0</v>
      </c>
      <c r="W1695">
        <f>VLOOKUP(C1695,[1]CBRO2015!B:AK,34,0)</f>
        <v>0</v>
      </c>
      <c r="X1695">
        <f>VLOOKUP(C1695,[2]matriz_atualizada!A:AK,10,0)</f>
        <v>0</v>
      </c>
      <c r="Y1695" t="str">
        <f>VLOOKUP(C1695,[2]matriz_atualizada!A:AK,9,0)</f>
        <v>LC</v>
      </c>
    </row>
    <row r="1696" spans="1:25" hidden="1" x14ac:dyDescent="0.25">
      <c r="A1696">
        <f>VLOOKUP(C1696,[1]CBRO2015!B:AK,3,0)</f>
        <v>1335</v>
      </c>
      <c r="B1696" t="str">
        <f>VLOOKUP(C1696,[1]CBRO2015!B:AK,7,0)</f>
        <v>Trochilidae</v>
      </c>
      <c r="C1696" t="s">
        <v>325</v>
      </c>
      <c r="D1696">
        <v>1</v>
      </c>
      <c r="E1696" t="s">
        <v>595</v>
      </c>
      <c r="F1696" t="str">
        <f t="shared" si="5"/>
        <v>lm4camp217/02/2024Oeste</v>
      </c>
      <c r="H1696" t="s">
        <v>591</v>
      </c>
      <c r="J1696" s="1" t="s">
        <v>602</v>
      </c>
      <c r="L1696" t="s">
        <v>330</v>
      </c>
      <c r="M1696" t="s">
        <v>514</v>
      </c>
      <c r="S1696" t="str">
        <f>VLOOKUP(C1696,[1]CBRO2015!B:AK,2,0)</f>
        <v>besourinho-de-bico-vermelho</v>
      </c>
      <c r="T1696" t="str">
        <f>VLOOKUP(C1696,[1]CBRO2015!B:AK,25,0)</f>
        <v>L</v>
      </c>
      <c r="U1696" t="str">
        <f>VLOOKUP(C1696,[1]CBRO2015!B:AK,32,0)</f>
        <v>N</v>
      </c>
      <c r="V1696">
        <f>VLOOKUP(C1696,[1]CBRO2015!B:AK,33,0)</f>
        <v>0</v>
      </c>
      <c r="W1696">
        <f>VLOOKUP(C1696,[1]CBRO2015!B:AK,34,0)</f>
        <v>0</v>
      </c>
      <c r="X1696">
        <f>VLOOKUP(C1696,[2]matriz_atualizada!A:AK,10,0)</f>
        <v>0</v>
      </c>
      <c r="Y1696" t="str">
        <f>VLOOKUP(C1696,[2]matriz_atualizada!A:AK,9,0)</f>
        <v>LC</v>
      </c>
    </row>
    <row r="1697" spans="1:25" hidden="1" x14ac:dyDescent="0.25">
      <c r="A1697">
        <f>VLOOKUP(C1697,[1]CBRO2015!B:AK,3,0)</f>
        <v>4575</v>
      </c>
      <c r="B1697" t="str">
        <f>VLOOKUP(C1697,[1]CBRO2015!B:AK,7,0)</f>
        <v>Thraupidae</v>
      </c>
      <c r="C1697" t="s">
        <v>270</v>
      </c>
      <c r="D1697">
        <v>1</v>
      </c>
      <c r="E1697" t="s">
        <v>593</v>
      </c>
      <c r="F1697" t="str">
        <f t="shared" si="5"/>
        <v>lm2camp218/02/2024Central</v>
      </c>
      <c r="H1697" t="s">
        <v>591</v>
      </c>
      <c r="J1697" s="1" t="s">
        <v>603</v>
      </c>
      <c r="L1697" t="s">
        <v>347</v>
      </c>
      <c r="M1697" t="s">
        <v>514</v>
      </c>
      <c r="S1697" t="str">
        <f>VLOOKUP(C1697,[1]CBRO2015!B:AK,2,0)</f>
        <v>tiziu</v>
      </c>
      <c r="T1697" t="str">
        <f>VLOOKUP(C1697,[1]CBRO2015!B:AK,25,0)</f>
        <v>L</v>
      </c>
      <c r="U1697" t="str">
        <f>VLOOKUP(C1697,[1]CBRO2015!B:AK,32,0)</f>
        <v>N</v>
      </c>
      <c r="V1697">
        <f>VLOOKUP(C1697,[1]CBRO2015!B:AK,33,0)</f>
        <v>0</v>
      </c>
      <c r="W1697">
        <f>VLOOKUP(C1697,[1]CBRO2015!B:AK,34,0)</f>
        <v>0</v>
      </c>
      <c r="X1697">
        <f>VLOOKUP(C1697,[2]matriz_atualizada!A:AK,10,0)</f>
        <v>0</v>
      </c>
      <c r="Y1697" t="str">
        <f>VLOOKUP(C1697,[2]matriz_atualizada!A:AK,9,0)</f>
        <v>LC</v>
      </c>
    </row>
    <row r="1698" spans="1:25" hidden="1" x14ac:dyDescent="0.25">
      <c r="A1698">
        <f>VLOOKUP(C1698,[1]CBRO2015!B:AK,3,0)</f>
        <v>1830</v>
      </c>
      <c r="B1698" t="str">
        <f>VLOOKUP(C1698,[1]CBRO2015!B:AK,7,0)</f>
        <v>Falconidae</v>
      </c>
      <c r="C1698" t="s">
        <v>89</v>
      </c>
      <c r="D1698">
        <v>1</v>
      </c>
      <c r="E1698" t="s">
        <v>593</v>
      </c>
      <c r="F1698" t="str">
        <f t="shared" si="5"/>
        <v>lm2camp218/02/2024Central</v>
      </c>
      <c r="H1698" t="s">
        <v>591</v>
      </c>
      <c r="J1698" s="1" t="s">
        <v>603</v>
      </c>
      <c r="L1698" t="s">
        <v>347</v>
      </c>
      <c r="M1698" t="s">
        <v>514</v>
      </c>
      <c r="S1698" t="str">
        <f>VLOOKUP(C1698,[1]CBRO2015!B:AK,2,0)</f>
        <v>carcará</v>
      </c>
      <c r="T1698" t="str">
        <f>VLOOKUP(C1698,[1]CBRO2015!B:AK,25,0)</f>
        <v>L</v>
      </c>
      <c r="U1698" t="str">
        <f>VLOOKUP(C1698,[1]CBRO2015!B:AK,32,0)</f>
        <v>N</v>
      </c>
      <c r="V1698">
        <f>VLOOKUP(C1698,[1]CBRO2015!B:AK,33,0)</f>
        <v>0</v>
      </c>
      <c r="W1698">
        <f>VLOOKUP(C1698,[1]CBRO2015!B:AK,34,0)</f>
        <v>0</v>
      </c>
      <c r="X1698">
        <f>VLOOKUP(C1698,[2]matriz_atualizada!A:AK,10,0)</f>
        <v>0</v>
      </c>
      <c r="Y1698" t="str">
        <f>VLOOKUP(C1698,[2]matriz_atualizada!A:AK,9,0)</f>
        <v>LC</v>
      </c>
    </row>
    <row r="1699" spans="1:25" hidden="1" x14ac:dyDescent="0.25">
      <c r="A1699">
        <f>VLOOKUP(C1699,[1]CBRO2015!B:AK,3,0)</f>
        <v>465</v>
      </c>
      <c r="B1699" t="str">
        <f>VLOOKUP(C1699,[1]CBRO2015!B:AK,7,0)</f>
        <v>Cathartidae</v>
      </c>
      <c r="C1699" t="s">
        <v>55</v>
      </c>
      <c r="D1699">
        <v>1</v>
      </c>
      <c r="E1699" t="s">
        <v>593</v>
      </c>
      <c r="F1699" t="str">
        <f t="shared" si="5"/>
        <v>lm2camp218/02/2024Central</v>
      </c>
      <c r="H1699" t="s">
        <v>591</v>
      </c>
      <c r="J1699" s="1" t="s">
        <v>603</v>
      </c>
      <c r="L1699" t="s">
        <v>347</v>
      </c>
      <c r="M1699" t="s">
        <v>514</v>
      </c>
      <c r="S1699" t="str">
        <f>VLOOKUP(C1699,[1]CBRO2015!B:AK,2,0)</f>
        <v>urubu</v>
      </c>
      <c r="T1699" t="str">
        <f>VLOOKUP(C1699,[1]CBRO2015!B:AK,25,0)</f>
        <v>L</v>
      </c>
      <c r="U1699" t="str">
        <f>VLOOKUP(C1699,[1]CBRO2015!B:AK,32,0)</f>
        <v>N</v>
      </c>
      <c r="V1699">
        <f>VLOOKUP(C1699,[1]CBRO2015!B:AK,33,0)</f>
        <v>0</v>
      </c>
      <c r="W1699">
        <f>VLOOKUP(C1699,[1]CBRO2015!B:AK,34,0)</f>
        <v>0</v>
      </c>
      <c r="X1699">
        <f>VLOOKUP(C1699,[2]matriz_atualizada!A:AK,10,0)</f>
        <v>0</v>
      </c>
      <c r="Y1699" t="str">
        <f>VLOOKUP(C1699,[2]matriz_atualizada!A:AK,9,0)</f>
        <v>LC</v>
      </c>
    </row>
    <row r="1700" spans="1:25" hidden="1" x14ac:dyDescent="0.25">
      <c r="A1700">
        <f>VLOOKUP(C1700,[1]CBRO2015!B:AK,3,0)</f>
        <v>458</v>
      </c>
      <c r="B1700" t="str">
        <f>VLOOKUP(C1700,[1]CBRO2015!B:AK,7,0)</f>
        <v>Cathartidae</v>
      </c>
      <c r="C1700" t="s">
        <v>159</v>
      </c>
      <c r="D1700">
        <v>1</v>
      </c>
      <c r="E1700" t="s">
        <v>593</v>
      </c>
      <c r="F1700" t="str">
        <f t="shared" si="5"/>
        <v>lm2camp218/02/2024Central</v>
      </c>
      <c r="H1700" t="s">
        <v>591</v>
      </c>
      <c r="J1700" s="1" t="s">
        <v>603</v>
      </c>
      <c r="L1700" t="s">
        <v>347</v>
      </c>
      <c r="M1700" t="s">
        <v>514</v>
      </c>
      <c r="S1700" t="str">
        <f>VLOOKUP(C1700,[1]CBRO2015!B:AK,2,0)</f>
        <v>urubu-de-cabeça-vermelha</v>
      </c>
      <c r="T1700" t="str">
        <f>VLOOKUP(C1700,[1]CBRO2015!B:AK,25,0)</f>
        <v>L</v>
      </c>
      <c r="U1700" t="str">
        <f>VLOOKUP(C1700,[1]CBRO2015!B:AK,32,0)</f>
        <v>N</v>
      </c>
      <c r="V1700">
        <f>VLOOKUP(C1700,[1]CBRO2015!B:AK,33,0)</f>
        <v>0</v>
      </c>
      <c r="W1700">
        <f>VLOOKUP(C1700,[1]CBRO2015!B:AK,34,0)</f>
        <v>0</v>
      </c>
      <c r="X1700">
        <f>VLOOKUP(C1700,[2]matriz_atualizada!A:AK,10,0)</f>
        <v>0</v>
      </c>
      <c r="Y1700" t="str">
        <f>VLOOKUP(C1700,[2]matriz_atualizada!A:AK,9,0)</f>
        <v>LC</v>
      </c>
    </row>
    <row r="1701" spans="1:25" hidden="1" x14ac:dyDescent="0.25">
      <c r="A1701">
        <f>VLOOKUP(C1701,[1]CBRO2015!B:AK,3,0)</f>
        <v>2252</v>
      </c>
      <c r="B1701" t="str">
        <f>VLOOKUP(C1701,[1]CBRO2015!B:AK,7,0)</f>
        <v>Thamnophilidae</v>
      </c>
      <c r="C1701" t="s">
        <v>198</v>
      </c>
      <c r="D1701">
        <v>1</v>
      </c>
      <c r="E1701" t="s">
        <v>593</v>
      </c>
      <c r="F1701" t="str">
        <f t="shared" si="5"/>
        <v>lm2camp218/02/2024Central</v>
      </c>
      <c r="H1701" t="s">
        <v>591</v>
      </c>
      <c r="J1701" s="1" t="s">
        <v>603</v>
      </c>
      <c r="L1701" t="s">
        <v>347</v>
      </c>
      <c r="M1701" t="s">
        <v>514</v>
      </c>
      <c r="S1701" t="str">
        <f>VLOOKUP(C1701,[1]CBRO2015!B:AK,2,0)</f>
        <v>choca-barrada</v>
      </c>
      <c r="T1701" t="str">
        <f>VLOOKUP(C1701,[1]CBRO2015!B:AK,25,0)</f>
        <v>L</v>
      </c>
      <c r="U1701" t="str">
        <f>VLOOKUP(C1701,[1]CBRO2015!B:AK,32,0)</f>
        <v>N</v>
      </c>
      <c r="V1701">
        <f>VLOOKUP(C1701,[1]CBRO2015!B:AK,33,0)</f>
        <v>0</v>
      </c>
      <c r="W1701">
        <f>VLOOKUP(C1701,[1]CBRO2015!B:AK,34,0)</f>
        <v>0</v>
      </c>
      <c r="X1701">
        <f>VLOOKUP(C1701,[2]matriz_atualizada!A:AK,10,0)</f>
        <v>0</v>
      </c>
      <c r="Y1701" t="str">
        <f>VLOOKUP(C1701,[2]matriz_atualizada!A:AK,9,0)</f>
        <v>LC</v>
      </c>
    </row>
    <row r="1702" spans="1:25" hidden="1" x14ac:dyDescent="0.25">
      <c r="A1702">
        <f>VLOOKUP(C1702,[1]CBRO2015!B:AK,3,0)</f>
        <v>3607</v>
      </c>
      <c r="B1702" t="str">
        <f>VLOOKUP(C1702,[1]CBRO2015!B:AK,7,0)</f>
        <v>Tyrannidae</v>
      </c>
      <c r="C1702" t="s">
        <v>44</v>
      </c>
      <c r="D1702">
        <v>1</v>
      </c>
      <c r="E1702" t="s">
        <v>593</v>
      </c>
      <c r="F1702" t="str">
        <f t="shared" si="5"/>
        <v>lm2camp218/02/2024Central</v>
      </c>
      <c r="H1702" t="s">
        <v>591</v>
      </c>
      <c r="J1702" s="1" t="s">
        <v>603</v>
      </c>
      <c r="L1702" t="s">
        <v>347</v>
      </c>
      <c r="M1702" t="s">
        <v>514</v>
      </c>
      <c r="S1702" t="str">
        <f>VLOOKUP(C1702,[1]CBRO2015!B:AK,2,0)</f>
        <v>risadinha</v>
      </c>
      <c r="T1702" t="str">
        <f>VLOOKUP(C1702,[1]CBRO2015!B:AK,25,0)</f>
        <v>L</v>
      </c>
      <c r="U1702" t="str">
        <f>VLOOKUP(C1702,[1]CBRO2015!B:AK,32,0)</f>
        <v>F</v>
      </c>
      <c r="V1702">
        <f>VLOOKUP(C1702,[1]CBRO2015!B:AK,33,0)</f>
        <v>0</v>
      </c>
      <c r="W1702">
        <f>VLOOKUP(C1702,[1]CBRO2015!B:AK,34,0)</f>
        <v>0</v>
      </c>
      <c r="X1702">
        <f>VLOOKUP(C1702,[2]matriz_atualizada!A:AK,10,0)</f>
        <v>0</v>
      </c>
      <c r="Y1702" t="str">
        <f>VLOOKUP(C1702,[2]matriz_atualizada!A:AK,9,0)</f>
        <v>LC</v>
      </c>
    </row>
    <row r="1703" spans="1:25" hidden="1" x14ac:dyDescent="0.25">
      <c r="A1703">
        <f>VLOOKUP(C1703,[1]CBRO2015!B:AK,3,0)</f>
        <v>3487</v>
      </c>
      <c r="B1703" t="str">
        <f>VLOOKUP(C1703,[1]CBRO2015!B:AK,7,0)</f>
        <v>Rhynchocyclidae</v>
      </c>
      <c r="C1703" t="s">
        <v>217</v>
      </c>
      <c r="D1703">
        <v>1</v>
      </c>
      <c r="E1703" t="s">
        <v>593</v>
      </c>
      <c r="F1703" t="str">
        <f t="shared" si="5"/>
        <v>lm2camp218/02/2024Central</v>
      </c>
      <c r="H1703" t="s">
        <v>591</v>
      </c>
      <c r="J1703" s="1" t="s">
        <v>603</v>
      </c>
      <c r="L1703" t="s">
        <v>347</v>
      </c>
      <c r="M1703" t="s">
        <v>514</v>
      </c>
      <c r="S1703" t="str">
        <f>VLOOKUP(C1703,[1]CBRO2015!B:AK,2,0)</f>
        <v>ferreirinho-relógio</v>
      </c>
      <c r="T1703" t="str">
        <f>VLOOKUP(C1703,[1]CBRO2015!B:AK,25,0)</f>
        <v>L</v>
      </c>
      <c r="U1703" t="str">
        <f>VLOOKUP(C1703,[1]CBRO2015!B:AK,32,0)</f>
        <v>F</v>
      </c>
      <c r="V1703">
        <f>VLOOKUP(C1703,[1]CBRO2015!B:AK,33,0)</f>
        <v>0</v>
      </c>
      <c r="W1703">
        <f>VLOOKUP(C1703,[1]CBRO2015!B:AK,34,0)</f>
        <v>0</v>
      </c>
      <c r="X1703">
        <f>VLOOKUP(C1703,[2]matriz_atualizada!A:AK,10,0)</f>
        <v>0</v>
      </c>
      <c r="Y1703" t="str">
        <f>VLOOKUP(C1703,[2]matriz_atualizada!A:AK,9,0)</f>
        <v>LC</v>
      </c>
    </row>
    <row r="1704" spans="1:25" hidden="1" x14ac:dyDescent="0.25">
      <c r="A1704">
        <f>VLOOKUP(C1704,[1]CBRO2015!B:AK,3,0)</f>
        <v>888</v>
      </c>
      <c r="B1704" t="str">
        <f>VLOOKUP(C1704,[1]CBRO2015!B:AK,7,0)</f>
        <v>Columbidae</v>
      </c>
      <c r="C1704" t="s">
        <v>304</v>
      </c>
      <c r="D1704">
        <v>1</v>
      </c>
      <c r="E1704" t="s">
        <v>593</v>
      </c>
      <c r="F1704" t="str">
        <f t="shared" si="5"/>
        <v>lm2camp218/02/2024Central</v>
      </c>
      <c r="H1704" t="s">
        <v>591</v>
      </c>
      <c r="J1704" s="1" t="s">
        <v>603</v>
      </c>
      <c r="L1704" t="s">
        <v>347</v>
      </c>
      <c r="M1704" t="s">
        <v>514</v>
      </c>
      <c r="S1704" t="str">
        <f>VLOOKUP(C1704,[1]CBRO2015!B:AK,2,0)</f>
        <v>rolinha</v>
      </c>
      <c r="T1704" t="str">
        <f>VLOOKUP(C1704,[1]CBRO2015!B:AK,25,0)</f>
        <v>L</v>
      </c>
      <c r="U1704" t="str">
        <f>VLOOKUP(C1704,[1]CBRO2015!B:AK,32,0)</f>
        <v>N</v>
      </c>
      <c r="V1704">
        <f>VLOOKUP(C1704,[1]CBRO2015!B:AK,33,0)</f>
        <v>0</v>
      </c>
      <c r="W1704">
        <f>VLOOKUP(C1704,[1]CBRO2015!B:AK,34,0)</f>
        <v>0</v>
      </c>
      <c r="X1704">
        <f>VLOOKUP(C1704,[2]matriz_atualizada!A:AK,10,0)</f>
        <v>0</v>
      </c>
      <c r="Y1704" t="str">
        <f>VLOOKUP(C1704,[2]matriz_atualizada!A:AK,9,0)</f>
        <v>LC</v>
      </c>
    </row>
    <row r="1705" spans="1:25" hidden="1" x14ac:dyDescent="0.25">
      <c r="A1705">
        <f>VLOOKUP(C1705,[1]CBRO2015!B:AK,3,0)</f>
        <v>909</v>
      </c>
      <c r="B1705" t="str">
        <f>VLOOKUP(C1705,[1]CBRO2015!B:AK,7,0)</f>
        <v>Columbidae</v>
      </c>
      <c r="C1705" t="s">
        <v>36</v>
      </c>
      <c r="D1705">
        <v>1</v>
      </c>
      <c r="E1705" t="s">
        <v>593</v>
      </c>
      <c r="F1705" t="str">
        <f t="shared" si="5"/>
        <v>lm2camp218/02/2024Central</v>
      </c>
      <c r="H1705" t="s">
        <v>591</v>
      </c>
      <c r="J1705" s="1" t="s">
        <v>603</v>
      </c>
      <c r="L1705" t="s">
        <v>347</v>
      </c>
      <c r="M1705" t="s">
        <v>514</v>
      </c>
      <c r="S1705" t="str">
        <f>VLOOKUP(C1705,[1]CBRO2015!B:AK,2,0)</f>
        <v>asa-branca</v>
      </c>
      <c r="T1705" t="str">
        <f>VLOOKUP(C1705,[1]CBRO2015!B:AK,25,0)</f>
        <v>M</v>
      </c>
      <c r="U1705" t="str">
        <f>VLOOKUP(C1705,[1]CBRO2015!B:AK,32,0)</f>
        <v>F</v>
      </c>
      <c r="V1705">
        <f>VLOOKUP(C1705,[1]CBRO2015!B:AK,33,0)</f>
        <v>0</v>
      </c>
      <c r="W1705">
        <f>VLOOKUP(C1705,[1]CBRO2015!B:AK,34,0)</f>
        <v>0</v>
      </c>
      <c r="X1705">
        <f>VLOOKUP(C1705,[2]matriz_atualizada!A:AK,10,0)</f>
        <v>0</v>
      </c>
      <c r="Y1705" t="str">
        <f>VLOOKUP(C1705,[2]matriz_atualizada!A:AK,9,0)</f>
        <v>LC</v>
      </c>
    </row>
    <row r="1706" spans="1:25" hidden="1" x14ac:dyDescent="0.25">
      <c r="A1706">
        <f>VLOOKUP(C1706,[1]CBRO2015!B:AK,3,0)</f>
        <v>2889</v>
      </c>
      <c r="B1706" t="str">
        <f>VLOOKUP(C1706,[1]CBRO2015!B:AK,7,0)</f>
        <v>Furnariidae</v>
      </c>
      <c r="C1706" t="s">
        <v>204</v>
      </c>
      <c r="D1706">
        <v>1</v>
      </c>
      <c r="E1706" t="s">
        <v>593</v>
      </c>
      <c r="F1706" t="str">
        <f t="shared" si="5"/>
        <v>lm2camp218/02/2024Central</v>
      </c>
      <c r="H1706" t="s">
        <v>591</v>
      </c>
      <c r="J1706" s="1" t="s">
        <v>603</v>
      </c>
      <c r="L1706" t="s">
        <v>347</v>
      </c>
      <c r="M1706" t="s">
        <v>514</v>
      </c>
      <c r="S1706" t="str">
        <f>VLOOKUP(C1706,[1]CBRO2015!B:AK,2,0)</f>
        <v>joão-de-barro</v>
      </c>
      <c r="T1706" t="str">
        <f>VLOOKUP(C1706,[1]CBRO2015!B:AK,25,0)</f>
        <v>L</v>
      </c>
      <c r="U1706" t="str">
        <f>VLOOKUP(C1706,[1]CBRO2015!B:AK,32,0)</f>
        <v>N</v>
      </c>
      <c r="V1706">
        <f>VLOOKUP(C1706,[1]CBRO2015!B:AK,33,0)</f>
        <v>0</v>
      </c>
      <c r="W1706">
        <f>VLOOKUP(C1706,[1]CBRO2015!B:AK,34,0)</f>
        <v>0</v>
      </c>
      <c r="X1706">
        <f>VLOOKUP(C1706,[2]matriz_atualizada!A:AK,10,0)</f>
        <v>0</v>
      </c>
      <c r="Y1706" t="str">
        <f>VLOOKUP(C1706,[2]matriz_atualizada!A:AK,9,0)</f>
        <v>LC</v>
      </c>
    </row>
    <row r="1707" spans="1:25" hidden="1" x14ac:dyDescent="0.25">
      <c r="A1707">
        <f>VLOOKUP(C1707,[1]CBRO2015!B:AK,3,0)</f>
        <v>3025</v>
      </c>
      <c r="B1707" t="str">
        <f>VLOOKUP(C1707,[1]CBRO2015!B:AK,7,0)</f>
        <v>Furnariidae</v>
      </c>
      <c r="C1707" t="s">
        <v>212</v>
      </c>
      <c r="D1707">
        <v>1</v>
      </c>
      <c r="E1707" t="s">
        <v>594</v>
      </c>
      <c r="F1707" t="str">
        <f t="shared" si="5"/>
        <v>lm3camp218/02/2024Central</v>
      </c>
      <c r="H1707" t="s">
        <v>591</v>
      </c>
      <c r="J1707" s="1" t="s">
        <v>603</v>
      </c>
      <c r="L1707" t="s">
        <v>347</v>
      </c>
      <c r="M1707" t="s">
        <v>514</v>
      </c>
      <c r="S1707" t="str">
        <f>VLOOKUP(C1707,[1]CBRO2015!B:AK,2,0)</f>
        <v>petrim</v>
      </c>
      <c r="T1707" t="str">
        <f>VLOOKUP(C1707,[1]CBRO2015!B:AK,25,0)</f>
        <v>L</v>
      </c>
      <c r="U1707" t="str">
        <f>VLOOKUP(C1707,[1]CBRO2015!B:AK,32,0)</f>
        <v>F</v>
      </c>
      <c r="V1707">
        <f>VLOOKUP(C1707,[1]CBRO2015!B:AK,33,0)</f>
        <v>0</v>
      </c>
      <c r="W1707">
        <f>VLOOKUP(C1707,[1]CBRO2015!B:AK,34,0)</f>
        <v>0</v>
      </c>
      <c r="X1707">
        <f>VLOOKUP(C1707,[2]matriz_atualizada!A:AK,10,0)</f>
        <v>0</v>
      </c>
      <c r="Y1707" t="str">
        <f>VLOOKUP(C1707,[2]matriz_atualizada!A:AK,9,0)</f>
        <v>LC</v>
      </c>
    </row>
    <row r="1708" spans="1:25" hidden="1" x14ac:dyDescent="0.25">
      <c r="A1708">
        <f>VLOOKUP(C1708,[1]CBRO2015!B:AK,3,0)</f>
        <v>419</v>
      </c>
      <c r="B1708" t="str">
        <f>VLOOKUP(C1708,[1]CBRO2015!B:AK,7,0)</f>
        <v>Ardeidae</v>
      </c>
      <c r="C1708" t="s">
        <v>154</v>
      </c>
      <c r="D1708">
        <v>1</v>
      </c>
      <c r="E1708" t="s">
        <v>594</v>
      </c>
      <c r="F1708" t="str">
        <f t="shared" si="5"/>
        <v>lm3camp218/02/2024Central</v>
      </c>
      <c r="H1708" t="s">
        <v>591</v>
      </c>
      <c r="J1708" s="1" t="s">
        <v>603</v>
      </c>
      <c r="L1708" t="s">
        <v>347</v>
      </c>
      <c r="M1708" t="s">
        <v>514</v>
      </c>
      <c r="S1708" t="str">
        <f>VLOOKUP(C1708,[1]CBRO2015!B:AK,2,0)</f>
        <v>maria-faceira</v>
      </c>
      <c r="T1708" t="str">
        <f>VLOOKUP(C1708,[1]CBRO2015!B:AK,25,0)</f>
        <v>M</v>
      </c>
      <c r="U1708" t="str">
        <f>VLOOKUP(C1708,[1]CBRO2015!B:AK,32,0)</f>
        <v>N</v>
      </c>
      <c r="V1708">
        <f>VLOOKUP(C1708,[1]CBRO2015!B:AK,33,0)</f>
        <v>0</v>
      </c>
      <c r="W1708">
        <f>VLOOKUP(C1708,[1]CBRO2015!B:AK,34,0)</f>
        <v>0</v>
      </c>
      <c r="X1708">
        <f>VLOOKUP(C1708,[2]matriz_atualizada!A:AK,10,0)</f>
        <v>0</v>
      </c>
      <c r="Y1708" t="str">
        <f>VLOOKUP(C1708,[2]matriz_atualizada!A:AK,9,0)</f>
        <v>LC</v>
      </c>
    </row>
    <row r="1709" spans="1:25" hidden="1" x14ac:dyDescent="0.25">
      <c r="A1709">
        <f>VLOOKUP(C1709,[1]CBRO2015!B:AK,3,0)</f>
        <v>406</v>
      </c>
      <c r="B1709" t="str">
        <f>VLOOKUP(C1709,[1]CBRO2015!B:AK,7,0)</f>
        <v>Ardeidae</v>
      </c>
      <c r="C1709" t="s">
        <v>151</v>
      </c>
      <c r="D1709">
        <v>1</v>
      </c>
      <c r="E1709" t="s">
        <v>594</v>
      </c>
      <c r="F1709" t="str">
        <f t="shared" si="5"/>
        <v>lm3camp218/02/2024Central</v>
      </c>
      <c r="H1709" t="s">
        <v>591</v>
      </c>
      <c r="J1709" s="1" t="s">
        <v>603</v>
      </c>
      <c r="L1709" t="s">
        <v>347</v>
      </c>
      <c r="M1709" t="s">
        <v>514</v>
      </c>
      <c r="S1709" t="str">
        <f>VLOOKUP(C1709,[1]CBRO2015!B:AK,2,0)</f>
        <v>garça-vaqueira</v>
      </c>
      <c r="T1709" t="str">
        <f>VLOOKUP(C1709,[1]CBRO2015!B:AK,25,0)</f>
        <v>L</v>
      </c>
      <c r="U1709" t="str">
        <f>VLOOKUP(C1709,[1]CBRO2015!B:AK,32,0)</f>
        <v>N</v>
      </c>
      <c r="V1709">
        <f>VLOOKUP(C1709,[1]CBRO2015!B:AK,33,0)</f>
        <v>0</v>
      </c>
      <c r="W1709">
        <f>VLOOKUP(C1709,[1]CBRO2015!B:AK,34,0)</f>
        <v>0</v>
      </c>
      <c r="X1709">
        <f>VLOOKUP(C1709,[2]matriz_atualizada!A:AK,10,0)</f>
        <v>0</v>
      </c>
      <c r="Y1709" t="str">
        <f>VLOOKUP(C1709,[2]matriz_atualizada!A:AK,9,0)</f>
        <v>LC</v>
      </c>
    </row>
    <row r="1710" spans="1:25" hidden="1" x14ac:dyDescent="0.25">
      <c r="A1710">
        <f>VLOOKUP(C1710,[1]CBRO2015!B:AK,3,0)</f>
        <v>4361</v>
      </c>
      <c r="B1710" t="str">
        <f>VLOOKUP(C1710,[1]CBRO2015!B:AK,7,0)</f>
        <v>Icteridae</v>
      </c>
      <c r="C1710" t="s">
        <v>262</v>
      </c>
      <c r="D1710">
        <v>1</v>
      </c>
      <c r="E1710" t="s">
        <v>594</v>
      </c>
      <c r="F1710" t="str">
        <f t="shared" si="5"/>
        <v>lm3camp218/02/2024Central</v>
      </c>
      <c r="H1710" t="s">
        <v>591</v>
      </c>
      <c r="J1710" s="1" t="s">
        <v>603</v>
      </c>
      <c r="L1710" t="s">
        <v>347</v>
      </c>
      <c r="M1710" t="s">
        <v>514</v>
      </c>
      <c r="S1710" t="str">
        <f>VLOOKUP(C1710,[1]CBRO2015!B:AK,2,0)</f>
        <v>chupim</v>
      </c>
      <c r="T1710" t="str">
        <f>VLOOKUP(C1710,[1]CBRO2015!B:AK,25,0)</f>
        <v>L</v>
      </c>
      <c r="U1710" t="str">
        <f>VLOOKUP(C1710,[1]CBRO2015!B:AK,32,0)</f>
        <v>F</v>
      </c>
      <c r="V1710">
        <f>VLOOKUP(C1710,[1]CBRO2015!B:AK,33,0)</f>
        <v>0</v>
      </c>
      <c r="W1710">
        <f>VLOOKUP(C1710,[1]CBRO2015!B:AK,34,0)</f>
        <v>0</v>
      </c>
      <c r="X1710">
        <f>VLOOKUP(C1710,[2]matriz_atualizada!A:AK,10,0)</f>
        <v>0</v>
      </c>
      <c r="Y1710" t="str">
        <f>VLOOKUP(C1710,[2]matriz_atualizada!A:AK,9,0)</f>
        <v>LC</v>
      </c>
    </row>
    <row r="1711" spans="1:25" hidden="1" x14ac:dyDescent="0.25">
      <c r="A1711">
        <f>VLOOKUP(C1711,[1]CBRO2015!B:AK,3,0)</f>
        <v>3923</v>
      </c>
      <c r="B1711" t="str">
        <f>VLOOKUP(C1711,[1]CBRO2015!B:AK,7,0)</f>
        <v>Vireonidae</v>
      </c>
      <c r="C1711" t="s">
        <v>238</v>
      </c>
      <c r="D1711">
        <v>1</v>
      </c>
      <c r="E1711" t="s">
        <v>594</v>
      </c>
      <c r="F1711" t="str">
        <f t="shared" si="5"/>
        <v>lm3camp218/02/2024Central</v>
      </c>
      <c r="H1711" t="s">
        <v>591</v>
      </c>
      <c r="J1711" s="1" t="s">
        <v>603</v>
      </c>
      <c r="L1711" t="s">
        <v>347</v>
      </c>
      <c r="M1711" t="s">
        <v>514</v>
      </c>
      <c r="S1711" t="str">
        <f>VLOOKUP(C1711,[1]CBRO2015!B:AK,2,0)</f>
        <v>pitiguari</v>
      </c>
      <c r="T1711" t="str">
        <f>VLOOKUP(C1711,[1]CBRO2015!B:AK,25,0)</f>
        <v>L</v>
      </c>
      <c r="U1711" t="str">
        <f>VLOOKUP(C1711,[1]CBRO2015!B:AK,32,0)</f>
        <v>F</v>
      </c>
      <c r="V1711">
        <f>VLOOKUP(C1711,[1]CBRO2015!B:AK,33,0)</f>
        <v>0</v>
      </c>
      <c r="W1711">
        <f>VLOOKUP(C1711,[1]CBRO2015!B:AK,34,0)</f>
        <v>0</v>
      </c>
      <c r="X1711">
        <f>VLOOKUP(C1711,[2]matriz_atualizada!A:AK,10,0)</f>
        <v>0</v>
      </c>
      <c r="Y1711" t="str">
        <f>VLOOKUP(C1711,[2]matriz_atualizada!A:AK,9,0)</f>
        <v>LC</v>
      </c>
    </row>
    <row r="1712" spans="1:25" hidden="1" x14ac:dyDescent="0.25">
      <c r="A1712">
        <f>VLOOKUP(C1712,[1]CBRO2015!B:AK,3,0)</f>
        <v>4493</v>
      </c>
      <c r="B1712" t="str">
        <f>VLOOKUP(C1712,[1]CBRO2015!B:AK,7,0)</f>
        <v>Thraupidae</v>
      </c>
      <c r="C1712" t="s">
        <v>291</v>
      </c>
      <c r="D1712">
        <v>1</v>
      </c>
      <c r="E1712" t="s">
        <v>594</v>
      </c>
      <c r="F1712" t="str">
        <f t="shared" si="5"/>
        <v>lm3camp218/02/2024Central</v>
      </c>
      <c r="H1712" t="s">
        <v>591</v>
      </c>
      <c r="J1712" s="1" t="s">
        <v>603</v>
      </c>
      <c r="L1712" t="s">
        <v>347</v>
      </c>
      <c r="M1712" t="s">
        <v>514</v>
      </c>
      <c r="S1712" t="str">
        <f>VLOOKUP(C1712,[1]CBRO2015!B:AK,2,0)</f>
        <v>saíra-amarela</v>
      </c>
      <c r="T1712" t="str">
        <f>VLOOKUP(C1712,[1]CBRO2015!B:AK,25,0)</f>
        <v>M</v>
      </c>
      <c r="U1712" t="str">
        <f>VLOOKUP(C1712,[1]CBRO2015!B:AK,32,0)</f>
        <v>F</v>
      </c>
      <c r="V1712">
        <f>VLOOKUP(C1712,[1]CBRO2015!B:AK,33,0)</f>
        <v>0</v>
      </c>
      <c r="W1712">
        <f>VLOOKUP(C1712,[1]CBRO2015!B:AK,34,0)</f>
        <v>0</v>
      </c>
      <c r="X1712" t="e">
        <f>VLOOKUP(C1712,[2]matriz_atualizada!A:AK,10,0)</f>
        <v>#N/A</v>
      </c>
      <c r="Y1712" t="e">
        <f>VLOOKUP(C1712,[2]matriz_atualizada!A:AK,9,0)</f>
        <v>#N/A</v>
      </c>
    </row>
    <row r="1713" spans="1:25" hidden="1" x14ac:dyDescent="0.25">
      <c r="A1713">
        <f>VLOOKUP(C1713,[1]CBRO2015!B:AK,3,0)</f>
        <v>3991</v>
      </c>
      <c r="B1713" t="str">
        <f>VLOOKUP(C1713,[1]CBRO2015!B:AK,7,0)</f>
        <v>Hirundinidae</v>
      </c>
      <c r="C1713" t="s">
        <v>37</v>
      </c>
      <c r="D1713">
        <v>1</v>
      </c>
      <c r="E1713" t="s">
        <v>594</v>
      </c>
      <c r="F1713" t="str">
        <f t="shared" si="5"/>
        <v>lm3camp218/02/2024Central</v>
      </c>
      <c r="H1713" t="s">
        <v>591</v>
      </c>
      <c r="J1713" s="1" t="s">
        <v>603</v>
      </c>
      <c r="L1713" t="s">
        <v>347</v>
      </c>
      <c r="M1713" t="s">
        <v>514</v>
      </c>
      <c r="S1713" t="str">
        <f>VLOOKUP(C1713,[1]CBRO2015!B:AK,2,0)</f>
        <v>andorinha-pequena-de-casa</v>
      </c>
      <c r="T1713" t="str">
        <f>VLOOKUP(C1713,[1]CBRO2015!B:AK,25,0)</f>
        <v>L</v>
      </c>
      <c r="U1713" t="str">
        <f>VLOOKUP(C1713,[1]CBRO2015!B:AK,32,0)</f>
        <v>N</v>
      </c>
      <c r="V1713">
        <f>VLOOKUP(C1713,[1]CBRO2015!B:AK,33,0)</f>
        <v>0</v>
      </c>
      <c r="W1713">
        <f>VLOOKUP(C1713,[1]CBRO2015!B:AK,34,0)</f>
        <v>0</v>
      </c>
      <c r="X1713">
        <f>VLOOKUP(C1713,[2]matriz_atualizada!A:AK,10,0)</f>
        <v>0</v>
      </c>
      <c r="Y1713" t="str">
        <f>VLOOKUP(C1713,[2]matriz_atualizada!A:AK,9,0)</f>
        <v>LC</v>
      </c>
    </row>
    <row r="1714" spans="1:25" hidden="1" x14ac:dyDescent="0.25">
      <c r="A1714">
        <f>VLOOKUP(C1714,[1]CBRO2015!B:AK,3,0)</f>
        <v>1176</v>
      </c>
      <c r="B1714" t="str">
        <f>VLOOKUP(C1714,[1]CBRO2015!B:AK,7,0)</f>
        <v>Apodidae</v>
      </c>
      <c r="C1714" t="s">
        <v>345</v>
      </c>
      <c r="D1714">
        <v>1</v>
      </c>
      <c r="E1714" t="s">
        <v>594</v>
      </c>
      <c r="F1714" t="str">
        <f t="shared" si="5"/>
        <v>lm3camp218/02/2024Central</v>
      </c>
      <c r="H1714" t="s">
        <v>591</v>
      </c>
      <c r="J1714" s="1" t="s">
        <v>603</v>
      </c>
      <c r="L1714" t="s">
        <v>347</v>
      </c>
      <c r="M1714" t="s">
        <v>514</v>
      </c>
      <c r="S1714" t="str">
        <f>VLOOKUP(C1714,[1]CBRO2015!B:AK,2,0)</f>
        <v>taperuçu-de-coleira-branca</v>
      </c>
      <c r="T1714" t="str">
        <f>VLOOKUP(C1714,[1]CBRO2015!B:AK,25,0)</f>
        <v>L</v>
      </c>
      <c r="U1714" t="str">
        <f>VLOOKUP(C1714,[1]CBRO2015!B:AK,32,0)</f>
        <v>F</v>
      </c>
      <c r="V1714">
        <f>VLOOKUP(C1714,[1]CBRO2015!B:AK,33,0)</f>
        <v>0</v>
      </c>
      <c r="W1714">
        <f>VLOOKUP(C1714,[1]CBRO2015!B:AK,34,0)</f>
        <v>0</v>
      </c>
      <c r="X1714">
        <f>VLOOKUP(C1714,[2]matriz_atualizada!A:AK,10,0)</f>
        <v>0</v>
      </c>
      <c r="Y1714" t="str">
        <f>VLOOKUP(C1714,[2]matriz_atualizada!A:AK,9,0)</f>
        <v>LC</v>
      </c>
    </row>
    <row r="1715" spans="1:25" hidden="1" x14ac:dyDescent="0.25">
      <c r="A1715">
        <f>VLOOKUP(C1715,[1]CBRO2015!B:AK,3,0)</f>
        <v>3752</v>
      </c>
      <c r="B1715" t="str">
        <f>VLOOKUP(C1715,[1]CBRO2015!B:AK,7,0)</f>
        <v>Tyrannidae</v>
      </c>
      <c r="C1715" t="s">
        <v>41</v>
      </c>
      <c r="D1715">
        <v>1</v>
      </c>
      <c r="E1715" t="s">
        <v>594</v>
      </c>
      <c r="F1715" t="str">
        <f t="shared" si="5"/>
        <v>lm3camp218/02/2024Central</v>
      </c>
      <c r="H1715" t="s">
        <v>591</v>
      </c>
      <c r="J1715" s="1" t="s">
        <v>603</v>
      </c>
      <c r="L1715" t="s">
        <v>347</v>
      </c>
      <c r="M1715" t="s">
        <v>514</v>
      </c>
      <c r="S1715" t="str">
        <f>VLOOKUP(C1715,[1]CBRO2015!B:AK,2,0)</f>
        <v>bem-te-vi</v>
      </c>
      <c r="T1715" t="str">
        <f>VLOOKUP(C1715,[1]CBRO2015!B:AK,25,0)</f>
        <v>L</v>
      </c>
      <c r="U1715" t="str">
        <f>VLOOKUP(C1715,[1]CBRO2015!B:AK,32,0)</f>
        <v>F</v>
      </c>
      <c r="V1715">
        <f>VLOOKUP(C1715,[1]CBRO2015!B:AK,33,0)</f>
        <v>0</v>
      </c>
      <c r="W1715">
        <f>VLOOKUP(C1715,[1]CBRO2015!B:AK,34,0)</f>
        <v>0</v>
      </c>
      <c r="X1715">
        <f>VLOOKUP(C1715,[2]matriz_atualizada!A:AK,10,0)</f>
        <v>0</v>
      </c>
      <c r="Y1715" t="str">
        <f>VLOOKUP(C1715,[2]matriz_atualizada!A:AK,9,0)</f>
        <v>LC</v>
      </c>
    </row>
    <row r="1716" spans="1:25" hidden="1" x14ac:dyDescent="0.25">
      <c r="A1716">
        <f>VLOOKUP(C1716,[1]CBRO2015!B:AK,3,0)</f>
        <v>3790</v>
      </c>
      <c r="B1716" t="str">
        <f>VLOOKUP(C1716,[1]CBRO2015!B:AK,7,0)</f>
        <v>Tyrannidae</v>
      </c>
      <c r="C1716" t="s">
        <v>226</v>
      </c>
      <c r="D1716">
        <v>1</v>
      </c>
      <c r="E1716" t="s">
        <v>594</v>
      </c>
      <c r="F1716" t="str">
        <f t="shared" si="5"/>
        <v>lm3camp218/02/2024Central</v>
      </c>
      <c r="H1716" t="s">
        <v>591</v>
      </c>
      <c r="J1716" s="1" t="s">
        <v>603</v>
      </c>
      <c r="L1716" t="s">
        <v>347</v>
      </c>
      <c r="M1716" t="s">
        <v>514</v>
      </c>
      <c r="S1716" t="str">
        <f>VLOOKUP(C1716,[1]CBRO2015!B:AK,2,0)</f>
        <v>tesourinha</v>
      </c>
      <c r="T1716" t="str">
        <f>VLOOKUP(C1716,[1]CBRO2015!B:AK,25,0)</f>
        <v>L</v>
      </c>
      <c r="U1716" t="str">
        <f>VLOOKUP(C1716,[1]CBRO2015!B:AK,32,0)</f>
        <v>N</v>
      </c>
      <c r="V1716">
        <f>VLOOKUP(C1716,[1]CBRO2015!B:AK,33,0)</f>
        <v>0</v>
      </c>
      <c r="W1716">
        <f>VLOOKUP(C1716,[1]CBRO2015!B:AK,34,0)</f>
        <v>0</v>
      </c>
      <c r="X1716">
        <f>VLOOKUP(C1716,[2]matriz_atualizada!A:AK,10,0)</f>
        <v>0</v>
      </c>
      <c r="Y1716" t="str">
        <f>VLOOKUP(C1716,[2]matriz_atualizada!A:AK,9,0)</f>
        <v>LC</v>
      </c>
    </row>
    <row r="1717" spans="1:25" hidden="1" x14ac:dyDescent="0.25">
      <c r="A1717">
        <f>VLOOKUP(C1717,[1]CBRO2015!B:AK,3,0)</f>
        <v>4207</v>
      </c>
      <c r="B1717" t="str">
        <f>VLOOKUP(C1717,[1]CBRO2015!B:AK,7,0)</f>
        <v>Passerellidae</v>
      </c>
      <c r="C1717" t="s">
        <v>255</v>
      </c>
      <c r="D1717">
        <v>1</v>
      </c>
      <c r="E1717" t="s">
        <v>595</v>
      </c>
      <c r="F1717" t="str">
        <f t="shared" si="5"/>
        <v>lm4camp218/02/2024Central</v>
      </c>
      <c r="H1717" t="s">
        <v>591</v>
      </c>
      <c r="J1717" s="1" t="s">
        <v>603</v>
      </c>
      <c r="L1717" t="s">
        <v>347</v>
      </c>
      <c r="M1717" t="s">
        <v>514</v>
      </c>
      <c r="S1717" t="str">
        <f>VLOOKUP(C1717,[1]CBRO2015!B:AK,2,0)</f>
        <v>tico-tico-do-campo</v>
      </c>
      <c r="T1717" t="str">
        <f>VLOOKUP(C1717,[1]CBRO2015!B:AK,25,0)</f>
        <v>L</v>
      </c>
      <c r="U1717" t="str">
        <f>VLOOKUP(C1717,[1]CBRO2015!B:AK,32,0)</f>
        <v>N</v>
      </c>
      <c r="V1717">
        <f>VLOOKUP(C1717,[1]CBRO2015!B:AK,33,0)</f>
        <v>0</v>
      </c>
      <c r="W1717">
        <f>VLOOKUP(C1717,[1]CBRO2015!B:AK,34,0)</f>
        <v>0</v>
      </c>
      <c r="X1717">
        <f>VLOOKUP(C1717,[2]matriz_atualizada!A:AK,10,0)</f>
        <v>0</v>
      </c>
      <c r="Y1717" t="str">
        <f>VLOOKUP(C1717,[2]matriz_atualizada!A:AK,9,0)</f>
        <v>LC</v>
      </c>
    </row>
    <row r="1718" spans="1:25" hidden="1" x14ac:dyDescent="0.25">
      <c r="A1718">
        <f>VLOOKUP(C1718,[1]CBRO2015!B:AK,3,0)</f>
        <v>4696</v>
      </c>
      <c r="B1718" t="str">
        <f>VLOOKUP(C1718,[1]CBRO2015!B:AK,7,0)</f>
        <v>Thraupidae</v>
      </c>
      <c r="C1718" t="s">
        <v>278</v>
      </c>
      <c r="D1718">
        <v>1</v>
      </c>
      <c r="E1718" t="s">
        <v>595</v>
      </c>
      <c r="F1718" t="str">
        <f t="shared" si="5"/>
        <v>lm4camp218/02/2024Central</v>
      </c>
      <c r="H1718" t="s">
        <v>591</v>
      </c>
      <c r="J1718" s="1" t="s">
        <v>603</v>
      </c>
      <c r="L1718" t="s">
        <v>347</v>
      </c>
      <c r="M1718" t="s">
        <v>514</v>
      </c>
      <c r="S1718" t="str">
        <f>VLOOKUP(C1718,[1]CBRO2015!B:AK,2,0)</f>
        <v>coleirinho</v>
      </c>
      <c r="T1718" t="str">
        <f>VLOOKUP(C1718,[1]CBRO2015!B:AK,25,0)</f>
        <v>L</v>
      </c>
      <c r="U1718" t="str">
        <f>VLOOKUP(C1718,[1]CBRO2015!B:AK,32,0)</f>
        <v>N</v>
      </c>
      <c r="V1718">
        <f>VLOOKUP(C1718,[1]CBRO2015!B:AK,33,0)</f>
        <v>0</v>
      </c>
      <c r="W1718">
        <f>VLOOKUP(C1718,[1]CBRO2015!B:AK,34,0)</f>
        <v>0</v>
      </c>
      <c r="X1718">
        <f>VLOOKUP(C1718,[2]matriz_atualizada!A:AK,10,0)</f>
        <v>0</v>
      </c>
      <c r="Y1718" t="str">
        <f>VLOOKUP(C1718,[2]matriz_atualizada!A:AK,9,0)</f>
        <v>LC</v>
      </c>
    </row>
    <row r="1719" spans="1:25" hidden="1" x14ac:dyDescent="0.25">
      <c r="A1719">
        <f>VLOOKUP(C1719,[1]CBRO2015!B:AK,3,0)</f>
        <v>49</v>
      </c>
      <c r="B1719" t="str">
        <f>VLOOKUP(C1719,[1]CBRO2015!B:AK,7,0)</f>
        <v>Tinamidae</v>
      </c>
      <c r="C1719" t="s">
        <v>292</v>
      </c>
      <c r="D1719">
        <v>1</v>
      </c>
      <c r="E1719" t="s">
        <v>595</v>
      </c>
      <c r="F1719" t="str">
        <f t="shared" si="5"/>
        <v>lm4camp218/02/2024Central</v>
      </c>
      <c r="H1719" t="s">
        <v>591</v>
      </c>
      <c r="J1719" s="1" t="s">
        <v>603</v>
      </c>
      <c r="L1719" t="s">
        <v>347</v>
      </c>
      <c r="M1719" t="s">
        <v>514</v>
      </c>
      <c r="S1719" t="str">
        <f>VLOOKUP(C1719,[1]CBRO2015!B:AK,2,0)</f>
        <v>inambu-chororó</v>
      </c>
      <c r="T1719" t="str">
        <f>VLOOKUP(C1719,[1]CBRO2015!B:AK,25,0)</f>
        <v>L</v>
      </c>
      <c r="U1719" t="str">
        <f>VLOOKUP(C1719,[1]CBRO2015!B:AK,32,0)</f>
        <v>N</v>
      </c>
      <c r="V1719">
        <f>VLOOKUP(C1719,[1]CBRO2015!B:AK,33,0)</f>
        <v>0</v>
      </c>
      <c r="W1719">
        <f>VLOOKUP(C1719,[1]CBRO2015!B:AK,34,0)</f>
        <v>0</v>
      </c>
      <c r="X1719">
        <f>VLOOKUP(C1719,[2]matriz_atualizada!A:AK,10,0)</f>
        <v>0</v>
      </c>
      <c r="Y1719" t="str">
        <f>VLOOKUP(C1719,[2]matriz_atualizada!A:AK,9,0)</f>
        <v>LC</v>
      </c>
    </row>
    <row r="1720" spans="1:25" hidden="1" x14ac:dyDescent="0.25">
      <c r="A1720">
        <f>VLOOKUP(C1720,[1]CBRO2015!B:AK,3,0)</f>
        <v>4620</v>
      </c>
      <c r="B1720" t="str">
        <f>VLOOKUP(C1720,[1]CBRO2015!B:AK,7,0)</f>
        <v>Thraupidae</v>
      </c>
      <c r="C1720" t="s">
        <v>274</v>
      </c>
      <c r="D1720">
        <v>1</v>
      </c>
      <c r="E1720" t="s">
        <v>595</v>
      </c>
      <c r="F1720" t="str">
        <f t="shared" si="5"/>
        <v>lm4camp218/02/2024Central</v>
      </c>
      <c r="H1720" t="s">
        <v>591</v>
      </c>
      <c r="J1720" s="1" t="s">
        <v>603</v>
      </c>
      <c r="L1720" t="s">
        <v>347</v>
      </c>
      <c r="M1720" t="s">
        <v>514</v>
      </c>
      <c r="S1720" t="str">
        <f>VLOOKUP(C1720,[1]CBRO2015!B:AK,2,0)</f>
        <v>pipira-vermelha</v>
      </c>
      <c r="T1720" t="str">
        <f>VLOOKUP(C1720,[1]CBRO2015!B:AK,25,0)</f>
        <v>L</v>
      </c>
      <c r="U1720" t="str">
        <f>VLOOKUP(C1720,[1]CBRO2015!B:AK,32,0)</f>
        <v>F</v>
      </c>
      <c r="V1720">
        <f>VLOOKUP(C1720,[1]CBRO2015!B:AK,33,0)</f>
        <v>0</v>
      </c>
      <c r="W1720">
        <f>VLOOKUP(C1720,[1]CBRO2015!B:AK,34,0)</f>
        <v>0</v>
      </c>
      <c r="X1720">
        <f>VLOOKUP(C1720,[2]matriz_atualizada!A:AK,10,0)</f>
        <v>0</v>
      </c>
      <c r="Y1720" t="str">
        <f>VLOOKUP(C1720,[2]matriz_atualizada!A:AK,9,0)</f>
        <v>LC</v>
      </c>
    </row>
    <row r="1721" spans="1:25" hidden="1" x14ac:dyDescent="0.25">
      <c r="A1721">
        <f>VLOOKUP(C1721,[1]CBRO2015!B:AK,3,0)</f>
        <v>4198</v>
      </c>
      <c r="B1721" t="str">
        <f>VLOOKUP(C1721,[1]CBRO2015!B:AK,7,0)</f>
        <v>Passerellidae</v>
      </c>
      <c r="C1721" t="s">
        <v>256</v>
      </c>
      <c r="D1721">
        <v>1</v>
      </c>
      <c r="E1721" t="s">
        <v>595</v>
      </c>
      <c r="F1721" t="str">
        <f t="shared" si="5"/>
        <v>lm4camp218/02/2024Central</v>
      </c>
      <c r="H1721" t="s">
        <v>591</v>
      </c>
      <c r="J1721" s="1" t="s">
        <v>603</v>
      </c>
      <c r="L1721" t="s">
        <v>347</v>
      </c>
      <c r="M1721" t="s">
        <v>514</v>
      </c>
      <c r="S1721" t="str">
        <f>VLOOKUP(C1721,[1]CBRO2015!B:AK,2,0)</f>
        <v>tico-tico</v>
      </c>
      <c r="T1721" t="str">
        <f>VLOOKUP(C1721,[1]CBRO2015!B:AK,25,0)</f>
        <v>L</v>
      </c>
      <c r="U1721" t="str">
        <f>VLOOKUP(C1721,[1]CBRO2015!B:AK,32,0)</f>
        <v>N</v>
      </c>
      <c r="V1721">
        <f>VLOOKUP(C1721,[1]CBRO2015!B:AK,33,0)</f>
        <v>0</v>
      </c>
      <c r="W1721">
        <f>VLOOKUP(C1721,[1]CBRO2015!B:AK,34,0)</f>
        <v>0</v>
      </c>
      <c r="X1721">
        <f>VLOOKUP(C1721,[2]matriz_atualizada!A:AK,10,0)</f>
        <v>0</v>
      </c>
      <c r="Y1721" t="str">
        <f>VLOOKUP(C1721,[2]matriz_atualizada!A:AK,9,0)</f>
        <v>LC</v>
      </c>
    </row>
    <row r="1722" spans="1:25" hidden="1" x14ac:dyDescent="0.25">
      <c r="A1722">
        <f>VLOOKUP(C1722,[1]CBRO2015!B:AK,3,0)</f>
        <v>3189</v>
      </c>
      <c r="B1722" t="str">
        <f>VLOOKUP(C1722,[1]CBRO2015!B:AK,7,0)</f>
        <v>Pipridae</v>
      </c>
      <c r="C1722" t="s">
        <v>393</v>
      </c>
      <c r="D1722">
        <v>1</v>
      </c>
      <c r="E1722" t="s">
        <v>595</v>
      </c>
      <c r="F1722" t="str">
        <f t="shared" si="5"/>
        <v>lm4camp218/02/2024Central</v>
      </c>
      <c r="H1722" t="s">
        <v>591</v>
      </c>
      <c r="J1722" s="1" t="s">
        <v>603</v>
      </c>
      <c r="L1722" t="s">
        <v>347</v>
      </c>
      <c r="M1722" t="s">
        <v>514</v>
      </c>
      <c r="S1722" t="str">
        <f>VLOOKUP(C1722,[1]CBRO2015!B:AK,2,0)</f>
        <v>soldadinho</v>
      </c>
      <c r="T1722" t="str">
        <f>VLOOKUP(C1722,[1]CBRO2015!B:AK,25,0)</f>
        <v>M</v>
      </c>
      <c r="U1722" t="str">
        <f>VLOOKUP(C1722,[1]CBRO2015!B:AK,32,0)</f>
        <v>F</v>
      </c>
      <c r="V1722" t="str">
        <f>VLOOKUP(C1722,[1]CBRO2015!B:AK,33,0)</f>
        <v>Cer</v>
      </c>
      <c r="W1722">
        <f>VLOOKUP(C1722,[1]CBRO2015!B:AK,34,0)</f>
        <v>0</v>
      </c>
      <c r="X1722">
        <f>VLOOKUP(C1722,[2]matriz_atualizada!A:AK,10,0)</f>
        <v>0</v>
      </c>
      <c r="Y1722" t="str">
        <f>VLOOKUP(C1722,[2]matriz_atualizada!A:AK,9,0)</f>
        <v>LC</v>
      </c>
    </row>
    <row r="1723" spans="1:25" hidden="1" x14ac:dyDescent="0.25">
      <c r="A1723">
        <f>VLOOKUP(C1723,[1]CBRO2015!B:AK,3,0)</f>
        <v>3771</v>
      </c>
      <c r="B1723" t="str">
        <f>VLOOKUP(C1723,[1]CBRO2015!B:AK,7,0)</f>
        <v>Tyrannidae</v>
      </c>
      <c r="C1723" t="s">
        <v>223</v>
      </c>
      <c r="D1723">
        <v>1</v>
      </c>
      <c r="E1723" t="s">
        <v>595</v>
      </c>
      <c r="F1723" t="str">
        <f t="shared" si="5"/>
        <v>lm4camp218/02/2024Central</v>
      </c>
      <c r="H1723" t="s">
        <v>591</v>
      </c>
      <c r="J1723" s="1" t="s">
        <v>603</v>
      </c>
      <c r="L1723" t="s">
        <v>347</v>
      </c>
      <c r="M1723" t="s">
        <v>514</v>
      </c>
      <c r="S1723" t="str">
        <f>VLOOKUP(C1723,[1]CBRO2015!B:AK,2,0)</f>
        <v>neinei</v>
      </c>
      <c r="T1723" t="str">
        <f>VLOOKUP(C1723,[1]CBRO2015!B:AK,25,0)</f>
        <v>L</v>
      </c>
      <c r="U1723" t="str">
        <f>VLOOKUP(C1723,[1]CBRO2015!B:AK,32,0)</f>
        <v>F</v>
      </c>
      <c r="V1723">
        <f>VLOOKUP(C1723,[1]CBRO2015!B:AK,33,0)</f>
        <v>0</v>
      </c>
      <c r="W1723">
        <f>VLOOKUP(C1723,[1]CBRO2015!B:AK,34,0)</f>
        <v>0</v>
      </c>
      <c r="X1723">
        <f>VLOOKUP(C1723,[2]matriz_atualizada!A:AK,10,0)</f>
        <v>0</v>
      </c>
      <c r="Y1723" t="str">
        <f>VLOOKUP(C1723,[2]matriz_atualizada!A:AK,9,0)</f>
        <v>LC</v>
      </c>
    </row>
    <row r="1724" spans="1:25" hidden="1" x14ac:dyDescent="0.25">
      <c r="A1724">
        <f>VLOOKUP(C1724,[1]CBRO2015!B:AK,3,0)</f>
        <v>1469</v>
      </c>
      <c r="B1724" t="str">
        <f>VLOOKUP(C1724,[1]CBRO2015!B:AK,7,0)</f>
        <v>Alcedinidae</v>
      </c>
      <c r="C1724" t="s">
        <v>48</v>
      </c>
      <c r="D1724">
        <v>1</v>
      </c>
      <c r="E1724" t="s">
        <v>595</v>
      </c>
      <c r="F1724" t="str">
        <f t="shared" si="5"/>
        <v>lm4camp218/02/2024Central</v>
      </c>
      <c r="H1724" t="s">
        <v>591</v>
      </c>
      <c r="J1724" s="1" t="s">
        <v>603</v>
      </c>
      <c r="L1724" t="s">
        <v>347</v>
      </c>
      <c r="M1724" t="s">
        <v>514</v>
      </c>
      <c r="S1724" t="str">
        <f>VLOOKUP(C1724,[1]CBRO2015!B:AK,2,0)</f>
        <v>martim-pescador-grande</v>
      </c>
      <c r="T1724" t="str">
        <f>VLOOKUP(C1724,[1]CBRO2015!B:AK,25,0)</f>
        <v>L</v>
      </c>
      <c r="U1724" t="str">
        <f>VLOOKUP(C1724,[1]CBRO2015!B:AK,32,0)</f>
        <v>A</v>
      </c>
      <c r="V1724">
        <f>VLOOKUP(C1724,[1]CBRO2015!B:AK,33,0)</f>
        <v>0</v>
      </c>
      <c r="W1724">
        <f>VLOOKUP(C1724,[1]CBRO2015!B:AK,34,0)</f>
        <v>0</v>
      </c>
      <c r="X1724">
        <f>VLOOKUP(C1724,[2]matriz_atualizada!A:AK,10,0)</f>
        <v>0</v>
      </c>
      <c r="Y1724" t="str">
        <f>VLOOKUP(C1724,[2]matriz_atualizada!A:AK,9,0)</f>
        <v>LC</v>
      </c>
    </row>
    <row r="1725" spans="1:25" hidden="1" x14ac:dyDescent="0.25">
      <c r="A1725">
        <f>VLOOKUP(C1725,[1]CBRO2015!B:AK,3,0)</f>
        <v>4144</v>
      </c>
      <c r="B1725" t="str">
        <f>VLOOKUP(C1725,[1]CBRO2015!B:AK,7,0)</f>
        <v>Turdidae</v>
      </c>
      <c r="C1725" t="s">
        <v>35</v>
      </c>
      <c r="D1725">
        <v>1</v>
      </c>
      <c r="E1725" t="s">
        <v>595</v>
      </c>
      <c r="F1725" t="str">
        <f t="shared" si="5"/>
        <v>lm4camp218/02/2024Central</v>
      </c>
      <c r="H1725" t="s">
        <v>591</v>
      </c>
      <c r="J1725" s="1" t="s">
        <v>603</v>
      </c>
      <c r="L1725" t="s">
        <v>347</v>
      </c>
      <c r="M1725" t="s">
        <v>514</v>
      </c>
      <c r="S1725" t="str">
        <f>VLOOKUP(C1725,[1]CBRO2015!B:AK,2,0)</f>
        <v>sabiá-branco</v>
      </c>
      <c r="T1725" t="str">
        <f>VLOOKUP(C1725,[1]CBRO2015!B:AK,25,0)</f>
        <v>L</v>
      </c>
      <c r="U1725" t="str">
        <f>VLOOKUP(C1725,[1]CBRO2015!B:AK,32,0)</f>
        <v>F</v>
      </c>
      <c r="V1725">
        <f>VLOOKUP(C1725,[1]CBRO2015!B:AK,33,0)</f>
        <v>0</v>
      </c>
      <c r="W1725">
        <f>VLOOKUP(C1725,[1]CBRO2015!B:AK,34,0)</f>
        <v>0</v>
      </c>
      <c r="X1725">
        <f>VLOOKUP(C1725,[2]matriz_atualizada!A:AK,10,0)</f>
        <v>0</v>
      </c>
      <c r="Y1725" t="str">
        <f>VLOOKUP(C1725,[2]matriz_atualizada!A:AK,9,0)</f>
        <v>LC</v>
      </c>
    </row>
    <row r="1726" spans="1:25" hidden="1" x14ac:dyDescent="0.25">
      <c r="A1726">
        <f>VLOOKUP(C1726,[1]CBRO2015!B:AK,3,0)</f>
        <v>4575</v>
      </c>
      <c r="B1726" t="str">
        <f>VLOOKUP(C1726,[1]CBRO2015!B:AK,7,0)</f>
        <v>Thraupidae</v>
      </c>
      <c r="C1726" t="s">
        <v>270</v>
      </c>
      <c r="D1726">
        <v>1</v>
      </c>
      <c r="E1726" t="s">
        <v>595</v>
      </c>
      <c r="F1726" t="str">
        <f t="shared" si="5"/>
        <v>lm4camp218/02/2024Central</v>
      </c>
      <c r="H1726" t="s">
        <v>591</v>
      </c>
      <c r="J1726" s="1" t="s">
        <v>603</v>
      </c>
      <c r="L1726" t="s">
        <v>347</v>
      </c>
      <c r="M1726" t="s">
        <v>514</v>
      </c>
      <c r="S1726" t="str">
        <f>VLOOKUP(C1726,[1]CBRO2015!B:AK,2,0)</f>
        <v>tiziu</v>
      </c>
      <c r="T1726" t="str">
        <f>VLOOKUP(C1726,[1]CBRO2015!B:AK,25,0)</f>
        <v>L</v>
      </c>
      <c r="U1726" t="str">
        <f>VLOOKUP(C1726,[1]CBRO2015!B:AK,32,0)</f>
        <v>N</v>
      </c>
      <c r="V1726">
        <f>VLOOKUP(C1726,[1]CBRO2015!B:AK,33,0)</f>
        <v>0</v>
      </c>
      <c r="W1726">
        <f>VLOOKUP(C1726,[1]CBRO2015!B:AK,34,0)</f>
        <v>0</v>
      </c>
      <c r="X1726">
        <f>VLOOKUP(C1726,[2]matriz_atualizada!A:AK,10,0)</f>
        <v>0</v>
      </c>
      <c r="Y1726" t="str">
        <f>VLOOKUP(C1726,[2]matriz_atualizada!A:AK,9,0)</f>
        <v>LC</v>
      </c>
    </row>
    <row r="1727" spans="1:25" hidden="1" x14ac:dyDescent="0.25">
      <c r="A1727">
        <f>VLOOKUP(C1727,[1]CBRO2015!B:AK,3,0)</f>
        <v>3487</v>
      </c>
      <c r="B1727" t="str">
        <f>VLOOKUP(C1727,[1]CBRO2015!B:AK,7,0)</f>
        <v>Rhynchocyclidae</v>
      </c>
      <c r="C1727" t="s">
        <v>217</v>
      </c>
      <c r="D1727">
        <v>1</v>
      </c>
      <c r="E1727" t="s">
        <v>596</v>
      </c>
      <c r="F1727" t="str">
        <f t="shared" si="5"/>
        <v>lm5camp218/02/2024Central</v>
      </c>
      <c r="H1727" t="s">
        <v>591</v>
      </c>
      <c r="J1727" s="1" t="s">
        <v>603</v>
      </c>
      <c r="L1727" t="s">
        <v>347</v>
      </c>
      <c r="M1727" t="s">
        <v>514</v>
      </c>
      <c r="S1727" t="str">
        <f>VLOOKUP(C1727,[1]CBRO2015!B:AK,2,0)</f>
        <v>ferreirinho-relógio</v>
      </c>
      <c r="T1727" t="str">
        <f>VLOOKUP(C1727,[1]CBRO2015!B:AK,25,0)</f>
        <v>L</v>
      </c>
      <c r="U1727" t="str">
        <f>VLOOKUP(C1727,[1]CBRO2015!B:AK,32,0)</f>
        <v>F</v>
      </c>
      <c r="V1727">
        <f>VLOOKUP(C1727,[1]CBRO2015!B:AK,33,0)</f>
        <v>0</v>
      </c>
      <c r="W1727">
        <f>VLOOKUP(C1727,[1]CBRO2015!B:AK,34,0)</f>
        <v>0</v>
      </c>
      <c r="X1727">
        <f>VLOOKUP(C1727,[2]matriz_atualizada!A:AK,10,0)</f>
        <v>0</v>
      </c>
      <c r="Y1727" t="str">
        <f>VLOOKUP(C1727,[2]matriz_atualizada!A:AK,9,0)</f>
        <v>LC</v>
      </c>
    </row>
    <row r="1728" spans="1:25" hidden="1" x14ac:dyDescent="0.25">
      <c r="A1728">
        <f>VLOOKUP(C1728,[1]CBRO2015!B:AK,3,0)</f>
        <v>1806</v>
      </c>
      <c r="B1728" t="str">
        <f>VLOOKUP(C1728,[1]CBRO2015!B:AK,7,0)</f>
        <v>Picidae</v>
      </c>
      <c r="C1728" t="s">
        <v>189</v>
      </c>
      <c r="D1728">
        <v>1</v>
      </c>
      <c r="E1728" t="s">
        <v>596</v>
      </c>
      <c r="F1728" t="str">
        <f t="shared" si="5"/>
        <v>lm5camp218/02/2024Central</v>
      </c>
      <c r="H1728" t="s">
        <v>591</v>
      </c>
      <c r="J1728" s="1" t="s">
        <v>603</v>
      </c>
      <c r="L1728" t="s">
        <v>347</v>
      </c>
      <c r="M1728" t="s">
        <v>514</v>
      </c>
      <c r="S1728" t="str">
        <f>VLOOKUP(C1728,[1]CBRO2015!B:AK,2,0)</f>
        <v>pica-pau-de-banda-branca</v>
      </c>
      <c r="T1728" t="str">
        <f>VLOOKUP(C1728,[1]CBRO2015!B:AK,25,0)</f>
        <v>L</v>
      </c>
      <c r="U1728" t="str">
        <f>VLOOKUP(C1728,[1]CBRO2015!B:AK,32,0)</f>
        <v>F</v>
      </c>
      <c r="V1728">
        <f>VLOOKUP(C1728,[1]CBRO2015!B:AK,33,0)</f>
        <v>0</v>
      </c>
      <c r="W1728">
        <f>VLOOKUP(C1728,[1]CBRO2015!B:AK,34,0)</f>
        <v>0</v>
      </c>
      <c r="X1728">
        <f>VLOOKUP(C1728,[2]matriz_atualizada!A:AK,10,0)</f>
        <v>0</v>
      </c>
      <c r="Y1728">
        <f>VLOOKUP(C1728,[2]matriz_atualizada!A:AK,9,0)</f>
        <v>0</v>
      </c>
    </row>
    <row r="1729" spans="1:25" hidden="1" x14ac:dyDescent="0.25">
      <c r="A1729">
        <f>VLOOKUP(C1729,[1]CBRO2015!B:AK,3,0)</f>
        <v>2789</v>
      </c>
      <c r="B1729" t="str">
        <f>VLOOKUP(C1729,[1]CBRO2015!B:AK,7,0)</f>
        <v>Dendrocolaptidae</v>
      </c>
      <c r="C1729" t="s">
        <v>203</v>
      </c>
      <c r="D1729">
        <v>1</v>
      </c>
      <c r="E1729" t="s">
        <v>596</v>
      </c>
      <c r="F1729" t="str">
        <f t="shared" si="5"/>
        <v>lm5camp218/02/2024Central</v>
      </c>
      <c r="H1729" t="s">
        <v>591</v>
      </c>
      <c r="J1729" s="1" t="s">
        <v>603</v>
      </c>
      <c r="L1729" t="s">
        <v>347</v>
      </c>
      <c r="M1729" t="s">
        <v>514</v>
      </c>
      <c r="S1729" t="str">
        <f>VLOOKUP(C1729,[1]CBRO2015!B:AK,2,0)</f>
        <v>arapaçu-de-cerrado</v>
      </c>
      <c r="T1729" t="str">
        <f>VLOOKUP(C1729,[1]CBRO2015!B:AK,25,0)</f>
        <v>M</v>
      </c>
      <c r="U1729" t="str">
        <f>VLOOKUP(C1729,[1]CBRO2015!B:AK,32,0)</f>
        <v>F</v>
      </c>
      <c r="V1729">
        <f>VLOOKUP(C1729,[1]CBRO2015!B:AK,33,0)</f>
        <v>0</v>
      </c>
      <c r="W1729">
        <f>VLOOKUP(C1729,[1]CBRO2015!B:AK,34,0)</f>
        <v>0</v>
      </c>
      <c r="X1729">
        <f>VLOOKUP(C1729,[2]matriz_atualizada!A:AK,10,0)</f>
        <v>0</v>
      </c>
      <c r="Y1729" t="str">
        <f>VLOOKUP(C1729,[2]matriz_atualizada!A:AK,9,0)</f>
        <v>LC</v>
      </c>
    </row>
    <row r="1730" spans="1:25" hidden="1" x14ac:dyDescent="0.25">
      <c r="A1730">
        <f>VLOOKUP(C1730,[1]CBRO2015!B:AK,3,0)</f>
        <v>1904</v>
      </c>
      <c r="B1730" t="str">
        <f>VLOOKUP(C1730,[1]CBRO2015!B:AK,7,0)</f>
        <v>Psittacidae</v>
      </c>
      <c r="C1730" t="s">
        <v>49</v>
      </c>
      <c r="D1730">
        <v>1</v>
      </c>
      <c r="E1730" t="s">
        <v>596</v>
      </c>
      <c r="F1730" t="str">
        <f t="shared" si="5"/>
        <v>lm5camp218/02/2024Central</v>
      </c>
      <c r="H1730" t="s">
        <v>591</v>
      </c>
      <c r="J1730" s="1" t="s">
        <v>603</v>
      </c>
      <c r="L1730" t="s">
        <v>347</v>
      </c>
      <c r="M1730" t="s">
        <v>514</v>
      </c>
      <c r="S1730" t="str">
        <f>VLOOKUP(C1730,[1]CBRO2015!B:AK,2,0)</f>
        <v>periquitão</v>
      </c>
      <c r="T1730" t="str">
        <f>VLOOKUP(C1730,[1]CBRO2015!B:AK,25,0)</f>
        <v>L</v>
      </c>
      <c r="U1730" t="str">
        <f>VLOOKUP(C1730,[1]CBRO2015!B:AK,32,0)</f>
        <v>F</v>
      </c>
      <c r="V1730">
        <f>VLOOKUP(C1730,[1]CBRO2015!B:AK,33,0)</f>
        <v>0</v>
      </c>
      <c r="W1730">
        <f>VLOOKUP(C1730,[1]CBRO2015!B:AK,34,0)</f>
        <v>0</v>
      </c>
      <c r="X1730">
        <f>VLOOKUP(C1730,[2]matriz_atualizada!A:AK,10,0)</f>
        <v>0</v>
      </c>
      <c r="Y1730" t="str">
        <f>VLOOKUP(C1730,[2]matriz_atualizada!A:AK,9,0)</f>
        <v>LC</v>
      </c>
    </row>
    <row r="1731" spans="1:25" hidden="1" x14ac:dyDescent="0.25">
      <c r="A1731">
        <f>VLOOKUP(C1731,[1]CBRO2015!B:AK,3,0)</f>
        <v>3275</v>
      </c>
      <c r="B1731" t="str">
        <f>VLOOKUP(C1731,[1]CBRO2015!B:AK,7,0)</f>
        <v>Tityridae</v>
      </c>
      <c r="C1731" t="s">
        <v>46</v>
      </c>
      <c r="D1731">
        <v>1</v>
      </c>
      <c r="E1731" t="s">
        <v>596</v>
      </c>
      <c r="F1731" t="str">
        <f t="shared" si="5"/>
        <v>lm5camp218/02/2024Central</v>
      </c>
      <c r="H1731" t="s">
        <v>591</v>
      </c>
      <c r="J1731" s="1" t="s">
        <v>603</v>
      </c>
      <c r="L1731" t="s">
        <v>347</v>
      </c>
      <c r="M1731" t="s">
        <v>514</v>
      </c>
      <c r="S1731" t="str">
        <f>VLOOKUP(C1731,[1]CBRO2015!B:AK,2,0)</f>
        <v>caneleiro-preto</v>
      </c>
      <c r="T1731" t="str">
        <f>VLOOKUP(C1731,[1]CBRO2015!B:AK,25,0)</f>
        <v>L</v>
      </c>
      <c r="U1731" t="str">
        <f>VLOOKUP(C1731,[1]CBRO2015!B:AK,32,0)</f>
        <v>F</v>
      </c>
      <c r="V1731">
        <f>VLOOKUP(C1731,[1]CBRO2015!B:AK,33,0)</f>
        <v>0</v>
      </c>
      <c r="W1731">
        <f>VLOOKUP(C1731,[1]CBRO2015!B:AK,34,0)</f>
        <v>0</v>
      </c>
      <c r="X1731">
        <f>VLOOKUP(C1731,[2]matriz_atualizada!A:AK,10,0)</f>
        <v>0</v>
      </c>
      <c r="Y1731" t="str">
        <f>VLOOKUP(C1731,[2]matriz_atualizada!A:AK,9,0)</f>
        <v>LC</v>
      </c>
    </row>
    <row r="1732" spans="1:25" hidden="1" x14ac:dyDescent="0.25">
      <c r="A1732">
        <f>VLOOKUP(C1732,[1]CBRO2015!B:AK,3,0)</f>
        <v>4270</v>
      </c>
      <c r="B1732" t="str">
        <f>VLOOKUP(C1732,[1]CBRO2015!B:AK,7,0)</f>
        <v>Parulidae</v>
      </c>
      <c r="C1732" t="s">
        <v>515</v>
      </c>
      <c r="D1732">
        <v>1</v>
      </c>
      <c r="E1732" t="s">
        <v>596</v>
      </c>
      <c r="F1732" t="str">
        <f t="shared" si="5"/>
        <v>lm5camp218/02/2024Central</v>
      </c>
      <c r="H1732" t="s">
        <v>591</v>
      </c>
      <c r="J1732" s="1" t="s">
        <v>603</v>
      </c>
      <c r="L1732" t="s">
        <v>347</v>
      </c>
      <c r="M1732" t="s">
        <v>514</v>
      </c>
      <c r="S1732" t="str">
        <f>VLOOKUP(C1732,[1]CBRO2015!B:AK,2,0)</f>
        <v>canário-do-mato</v>
      </c>
      <c r="T1732" t="str">
        <f>VLOOKUP(C1732,[1]CBRO2015!B:AK,25,0)</f>
        <v>M</v>
      </c>
      <c r="U1732" t="str">
        <f>VLOOKUP(C1732,[1]CBRO2015!B:AK,32,0)</f>
        <v>F</v>
      </c>
      <c r="V1732">
        <f>VLOOKUP(C1732,[1]CBRO2015!B:AK,33,0)</f>
        <v>0</v>
      </c>
      <c r="W1732">
        <f>VLOOKUP(C1732,[1]CBRO2015!B:AK,34,0)</f>
        <v>0</v>
      </c>
      <c r="X1732">
        <f>VLOOKUP(C1732,[2]matriz_atualizada!A:AK,10,0)</f>
        <v>0</v>
      </c>
      <c r="Y1732" t="str">
        <f>VLOOKUP(C1732,[2]matriz_atualizada!A:AK,9,0)</f>
        <v>LC</v>
      </c>
    </row>
    <row r="1733" spans="1:25" hidden="1" x14ac:dyDescent="0.25">
      <c r="A1733">
        <f>VLOOKUP(C1733,[1]CBRO2015!B:AK,3,0)</f>
        <v>1867</v>
      </c>
      <c r="B1733" t="str">
        <f>VLOOKUP(C1733,[1]CBRO2015!B:AK,7,0)</f>
        <v>Falconidae</v>
      </c>
      <c r="C1733" t="s">
        <v>194</v>
      </c>
      <c r="D1733">
        <v>1</v>
      </c>
      <c r="E1733" t="s">
        <v>596</v>
      </c>
      <c r="F1733" t="str">
        <f t="shared" si="5"/>
        <v>lm5camp218/02/2024Central</v>
      </c>
      <c r="H1733" t="s">
        <v>591</v>
      </c>
      <c r="J1733" s="1" t="s">
        <v>603</v>
      </c>
      <c r="L1733" t="s">
        <v>347</v>
      </c>
      <c r="M1733" t="s">
        <v>514</v>
      </c>
      <c r="S1733" t="str">
        <f>VLOOKUP(C1733,[1]CBRO2015!B:AK,2,0)</f>
        <v>falcão-de-coleira</v>
      </c>
      <c r="T1733" t="str">
        <f>VLOOKUP(C1733,[1]CBRO2015!B:AK,25,0)</f>
        <v>L</v>
      </c>
      <c r="U1733" t="str">
        <f>VLOOKUP(C1733,[1]CBRO2015!B:AK,32,0)</f>
        <v>N</v>
      </c>
      <c r="V1733">
        <f>VLOOKUP(C1733,[1]CBRO2015!B:AK,33,0)</f>
        <v>0</v>
      </c>
      <c r="W1733">
        <f>VLOOKUP(C1733,[1]CBRO2015!B:AK,34,0)</f>
        <v>0</v>
      </c>
      <c r="X1733">
        <f>VLOOKUP(C1733,[2]matriz_atualizada!A:AK,10,0)</f>
        <v>0</v>
      </c>
      <c r="Y1733" t="str">
        <f>VLOOKUP(C1733,[2]matriz_atualizada!A:AK,9,0)</f>
        <v>LC</v>
      </c>
    </row>
    <row r="1734" spans="1:25" hidden="1" x14ac:dyDescent="0.25">
      <c r="A1734">
        <f>VLOOKUP(C1734,[1]CBRO2015!B:AK,3,0)</f>
        <v>1059</v>
      </c>
      <c r="B1734" t="str">
        <f>VLOOKUP(C1734,[1]CBRO2015!B:AK,7,0)</f>
        <v>Strigidae</v>
      </c>
      <c r="C1734" t="s">
        <v>178</v>
      </c>
      <c r="D1734">
        <v>1</v>
      </c>
      <c r="E1734" t="s">
        <v>596</v>
      </c>
      <c r="F1734" t="str">
        <f t="shared" si="5"/>
        <v>lm5camp218/02/2024Central</v>
      </c>
      <c r="H1734" t="s">
        <v>591</v>
      </c>
      <c r="J1734" s="1" t="s">
        <v>603</v>
      </c>
      <c r="L1734" t="s">
        <v>347</v>
      </c>
      <c r="M1734" t="s">
        <v>514</v>
      </c>
      <c r="S1734" t="str">
        <f>VLOOKUP(C1734,[1]CBRO2015!B:AK,2,0)</f>
        <v>coruja-buraqueira</v>
      </c>
      <c r="T1734" t="str">
        <f>VLOOKUP(C1734,[1]CBRO2015!B:AK,25,0)</f>
        <v>M</v>
      </c>
      <c r="U1734" t="str">
        <f>VLOOKUP(C1734,[1]CBRO2015!B:AK,32,0)</f>
        <v>N</v>
      </c>
      <c r="V1734">
        <f>VLOOKUP(C1734,[1]CBRO2015!B:AK,33,0)</f>
        <v>0</v>
      </c>
      <c r="W1734">
        <f>VLOOKUP(C1734,[1]CBRO2015!B:AK,34,0)</f>
        <v>0</v>
      </c>
      <c r="X1734">
        <f>VLOOKUP(C1734,[2]matriz_atualizada!A:AK,10,0)</f>
        <v>0</v>
      </c>
      <c r="Y1734" t="str">
        <f>VLOOKUP(C1734,[2]matriz_atualizada!A:AK,9,0)</f>
        <v>LC</v>
      </c>
    </row>
    <row r="1735" spans="1:25" hidden="1" x14ac:dyDescent="0.25">
      <c r="A1735">
        <f>VLOOKUP(C1735,[1]CBRO2015!B:AK,3,0)</f>
        <v>1244</v>
      </c>
      <c r="B1735" t="str">
        <f>VLOOKUP(C1735,[1]CBRO2015!B:AK,7,0)</f>
        <v>Trochilidae</v>
      </c>
      <c r="C1735" t="s">
        <v>318</v>
      </c>
      <c r="D1735">
        <v>1</v>
      </c>
      <c r="E1735" t="s">
        <v>596</v>
      </c>
      <c r="F1735" t="str">
        <f t="shared" si="5"/>
        <v>lm5camp218/02/2024Central</v>
      </c>
      <c r="H1735" t="s">
        <v>591</v>
      </c>
      <c r="J1735" s="1" t="s">
        <v>603</v>
      </c>
      <c r="L1735" t="s">
        <v>347</v>
      </c>
      <c r="M1735" t="s">
        <v>514</v>
      </c>
      <c r="S1735" t="str">
        <f>VLOOKUP(C1735,[1]CBRO2015!B:AK,2,0)</f>
        <v>rabo-branco-acanelado</v>
      </c>
      <c r="T1735" t="str">
        <f>VLOOKUP(C1735,[1]CBRO2015!B:AK,25,0)</f>
        <v>L</v>
      </c>
      <c r="U1735" t="str">
        <f>VLOOKUP(C1735,[1]CBRO2015!B:AK,32,0)</f>
        <v>F</v>
      </c>
      <c r="V1735">
        <f>VLOOKUP(C1735,[1]CBRO2015!B:AK,33,0)</f>
        <v>0</v>
      </c>
      <c r="W1735">
        <f>VLOOKUP(C1735,[1]CBRO2015!B:AK,34,0)</f>
        <v>0</v>
      </c>
      <c r="X1735">
        <f>VLOOKUP(C1735,[2]matriz_atualizada!A:AK,10,0)</f>
        <v>0</v>
      </c>
      <c r="Y1735" t="str">
        <f>VLOOKUP(C1735,[2]matriz_atualizada!A:AK,9,0)</f>
        <v>LC</v>
      </c>
    </row>
    <row r="1736" spans="1:25" hidden="1" x14ac:dyDescent="0.25">
      <c r="A1736">
        <f>VLOOKUP(C1736,[1]CBRO2015!B:AK,3,0)</f>
        <v>3787</v>
      </c>
      <c r="B1736" t="str">
        <f>VLOOKUP(C1736,[1]CBRO2015!B:AK,7,0)</f>
        <v>Tyrannidae</v>
      </c>
      <c r="C1736" t="s">
        <v>70</v>
      </c>
      <c r="D1736">
        <v>1</v>
      </c>
      <c r="E1736" t="s">
        <v>596</v>
      </c>
      <c r="F1736" t="str">
        <f t="shared" si="5"/>
        <v>lm5camp218/02/2024Central</v>
      </c>
      <c r="H1736" t="s">
        <v>591</v>
      </c>
      <c r="J1736" s="1" t="s">
        <v>603</v>
      </c>
      <c r="L1736" t="s">
        <v>347</v>
      </c>
      <c r="M1736" t="s">
        <v>514</v>
      </c>
      <c r="S1736" t="str">
        <f>VLOOKUP(C1736,[1]CBRO2015!B:AK,2,0)</f>
        <v>suiriri</v>
      </c>
      <c r="T1736" t="str">
        <f>VLOOKUP(C1736,[1]CBRO2015!B:AK,25,0)</f>
        <v>L</v>
      </c>
      <c r="U1736" t="str">
        <f>VLOOKUP(C1736,[1]CBRO2015!B:AK,32,0)</f>
        <v>F</v>
      </c>
      <c r="V1736">
        <f>VLOOKUP(C1736,[1]CBRO2015!B:AK,33,0)</f>
        <v>0</v>
      </c>
      <c r="W1736">
        <f>VLOOKUP(C1736,[1]CBRO2015!B:AK,34,0)</f>
        <v>0</v>
      </c>
      <c r="X1736">
        <f>VLOOKUP(C1736,[2]matriz_atualizada!A:AK,10,0)</f>
        <v>0</v>
      </c>
      <c r="Y1736" t="str">
        <f>VLOOKUP(C1736,[2]matriz_atualizada!A:AK,9,0)</f>
        <v>LC</v>
      </c>
    </row>
    <row r="1737" spans="1:25" hidden="1" x14ac:dyDescent="0.25">
      <c r="A1737">
        <f>VLOOKUP(C1737,[1]CBRO2015!B:AK,3,0)</f>
        <v>4003</v>
      </c>
      <c r="B1737" t="str">
        <f>VLOOKUP(C1737,[1]CBRO2015!B:AK,7,0)</f>
        <v>Hirundinidae</v>
      </c>
      <c r="C1737" t="s">
        <v>534</v>
      </c>
      <c r="D1737">
        <v>1</v>
      </c>
      <c r="E1737" t="s">
        <v>597</v>
      </c>
      <c r="F1737" t="str">
        <f t="shared" si="5"/>
        <v>lm6camp218/02/2024Central</v>
      </c>
      <c r="H1737" t="s">
        <v>591</v>
      </c>
      <c r="J1737" s="1" t="s">
        <v>603</v>
      </c>
      <c r="L1737" t="s">
        <v>347</v>
      </c>
      <c r="M1737" t="s">
        <v>514</v>
      </c>
      <c r="S1737" t="str">
        <f>VLOOKUP(C1737,[1]CBRO2015!B:AK,2,0)</f>
        <v>andorinha-serradora</v>
      </c>
      <c r="T1737" t="str">
        <f>VLOOKUP(C1737,[1]CBRO2015!B:AK,25,0)</f>
        <v>L</v>
      </c>
      <c r="U1737" t="str">
        <f>VLOOKUP(C1737,[1]CBRO2015!B:AK,32,0)</f>
        <v>N</v>
      </c>
      <c r="V1737">
        <f>VLOOKUP(C1737,[1]CBRO2015!B:AK,33,0)</f>
        <v>0</v>
      </c>
      <c r="W1737">
        <f>VLOOKUP(C1737,[1]CBRO2015!B:AK,34,0)</f>
        <v>0</v>
      </c>
      <c r="X1737">
        <f>VLOOKUP(C1737,[2]matriz_atualizada!A:AK,10,0)</f>
        <v>0</v>
      </c>
      <c r="Y1737" t="str">
        <f>VLOOKUP(C1737,[2]matriz_atualizada!A:AK,9,0)</f>
        <v>LC</v>
      </c>
    </row>
    <row r="1738" spans="1:25" hidden="1" x14ac:dyDescent="0.25">
      <c r="A1738">
        <f>VLOOKUP(C1738,[1]CBRO2015!B:AK,3,0)</f>
        <v>49</v>
      </c>
      <c r="B1738" t="str">
        <f>VLOOKUP(C1738,[1]CBRO2015!B:AK,7,0)</f>
        <v>Tinamidae</v>
      </c>
      <c r="C1738" t="s">
        <v>292</v>
      </c>
      <c r="D1738">
        <v>1</v>
      </c>
      <c r="E1738" t="s">
        <v>597</v>
      </c>
      <c r="F1738" t="str">
        <f t="shared" si="5"/>
        <v>lm6camp218/02/2024Central</v>
      </c>
      <c r="H1738" t="s">
        <v>591</v>
      </c>
      <c r="J1738" s="1" t="s">
        <v>603</v>
      </c>
      <c r="L1738" t="s">
        <v>347</v>
      </c>
      <c r="M1738" t="s">
        <v>514</v>
      </c>
      <c r="S1738" t="str">
        <f>VLOOKUP(C1738,[1]CBRO2015!B:AK,2,0)</f>
        <v>inambu-chororó</v>
      </c>
      <c r="T1738" t="str">
        <f>VLOOKUP(C1738,[1]CBRO2015!B:AK,25,0)</f>
        <v>L</v>
      </c>
      <c r="U1738" t="str">
        <f>VLOOKUP(C1738,[1]CBRO2015!B:AK,32,0)</f>
        <v>N</v>
      </c>
      <c r="V1738">
        <f>VLOOKUP(C1738,[1]CBRO2015!B:AK,33,0)</f>
        <v>0</v>
      </c>
      <c r="W1738">
        <f>VLOOKUP(C1738,[1]CBRO2015!B:AK,34,0)</f>
        <v>0</v>
      </c>
      <c r="X1738">
        <f>VLOOKUP(C1738,[2]matriz_atualizada!A:AK,10,0)</f>
        <v>0</v>
      </c>
      <c r="Y1738" t="str">
        <f>VLOOKUP(C1738,[2]matriz_atualizada!A:AK,9,0)</f>
        <v>LC</v>
      </c>
    </row>
    <row r="1739" spans="1:25" hidden="1" x14ac:dyDescent="0.25">
      <c r="A1739">
        <f>VLOOKUP(C1739,[1]CBRO2015!B:AK,3,0)</f>
        <v>3613</v>
      </c>
      <c r="B1739" t="str">
        <f>VLOOKUP(C1739,[1]CBRO2015!B:AK,7,0)</f>
        <v>Tyrannidae</v>
      </c>
      <c r="C1739" t="s">
        <v>34</v>
      </c>
      <c r="D1739">
        <v>1</v>
      </c>
      <c r="E1739" t="s">
        <v>597</v>
      </c>
      <c r="F1739" t="str">
        <f t="shared" si="5"/>
        <v>lm6camp218/02/2024Central</v>
      </c>
      <c r="H1739" t="s">
        <v>591</v>
      </c>
      <c r="J1739" s="1" t="s">
        <v>603</v>
      </c>
      <c r="L1739" t="s">
        <v>347</v>
      </c>
      <c r="M1739" t="s">
        <v>514</v>
      </c>
      <c r="S1739" t="str">
        <f>VLOOKUP(C1739,[1]CBRO2015!B:AK,2,0)</f>
        <v>guaracava-de-barriga-amarela</v>
      </c>
      <c r="T1739" t="str">
        <f>VLOOKUP(C1739,[1]CBRO2015!B:AK,25,0)</f>
        <v>L</v>
      </c>
      <c r="U1739" t="str">
        <f>VLOOKUP(C1739,[1]CBRO2015!B:AK,32,0)</f>
        <v>N</v>
      </c>
      <c r="V1739">
        <f>VLOOKUP(C1739,[1]CBRO2015!B:AK,33,0)</f>
        <v>0</v>
      </c>
      <c r="W1739">
        <f>VLOOKUP(C1739,[1]CBRO2015!B:AK,34,0)</f>
        <v>0</v>
      </c>
      <c r="X1739">
        <f>VLOOKUP(C1739,[2]matriz_atualizada!A:AK,10,0)</f>
        <v>0</v>
      </c>
      <c r="Y1739" t="str">
        <f>VLOOKUP(C1739,[2]matriz_atualizada!A:AK,9,0)</f>
        <v>LC</v>
      </c>
    </row>
    <row r="1740" spans="1:25" hidden="1" x14ac:dyDescent="0.25">
      <c r="A1740">
        <f>VLOOKUP(C1740,[1]CBRO2015!B:AK,3,0)</f>
        <v>4144</v>
      </c>
      <c r="B1740" t="str">
        <f>VLOOKUP(C1740,[1]CBRO2015!B:AK,7,0)</f>
        <v>Turdidae</v>
      </c>
      <c r="C1740" t="s">
        <v>35</v>
      </c>
      <c r="D1740">
        <v>1</v>
      </c>
      <c r="E1740" t="s">
        <v>597</v>
      </c>
      <c r="F1740" t="str">
        <f t="shared" si="5"/>
        <v>lm6camp218/02/2024Central</v>
      </c>
      <c r="H1740" t="s">
        <v>591</v>
      </c>
      <c r="J1740" s="1" t="s">
        <v>603</v>
      </c>
      <c r="L1740" t="s">
        <v>347</v>
      </c>
      <c r="M1740" t="s">
        <v>514</v>
      </c>
      <c r="S1740" t="str">
        <f>VLOOKUP(C1740,[1]CBRO2015!B:AK,2,0)</f>
        <v>sabiá-branco</v>
      </c>
      <c r="T1740" t="str">
        <f>VLOOKUP(C1740,[1]CBRO2015!B:AK,25,0)</f>
        <v>L</v>
      </c>
      <c r="U1740" t="str">
        <f>VLOOKUP(C1740,[1]CBRO2015!B:AK,32,0)</f>
        <v>F</v>
      </c>
      <c r="V1740">
        <f>VLOOKUP(C1740,[1]CBRO2015!B:AK,33,0)</f>
        <v>0</v>
      </c>
      <c r="W1740">
        <f>VLOOKUP(C1740,[1]CBRO2015!B:AK,34,0)</f>
        <v>0</v>
      </c>
      <c r="X1740">
        <f>VLOOKUP(C1740,[2]matriz_atualizada!A:AK,10,0)</f>
        <v>0</v>
      </c>
      <c r="Y1740" t="str">
        <f>VLOOKUP(C1740,[2]matriz_atualizada!A:AK,9,0)</f>
        <v>LC</v>
      </c>
    </row>
    <row r="1741" spans="1:25" hidden="1" x14ac:dyDescent="0.25">
      <c r="A1741">
        <f>VLOOKUP(C1741,[1]CBRO2015!B:AK,3,0)</f>
        <v>465</v>
      </c>
      <c r="B1741" t="str">
        <f>VLOOKUP(C1741,[1]CBRO2015!B:AK,7,0)</f>
        <v>Cathartidae</v>
      </c>
      <c r="C1741" t="s">
        <v>55</v>
      </c>
      <c r="D1741">
        <v>1</v>
      </c>
      <c r="E1741" t="s">
        <v>597</v>
      </c>
      <c r="F1741" t="str">
        <f t="shared" si="5"/>
        <v>lm6camp218/02/2024Central</v>
      </c>
      <c r="H1741" t="s">
        <v>591</v>
      </c>
      <c r="J1741" s="1" t="s">
        <v>603</v>
      </c>
      <c r="L1741" t="s">
        <v>347</v>
      </c>
      <c r="M1741" t="s">
        <v>514</v>
      </c>
      <c r="S1741" t="str">
        <f>VLOOKUP(C1741,[1]CBRO2015!B:AK,2,0)</f>
        <v>urubu</v>
      </c>
      <c r="T1741" t="str">
        <f>VLOOKUP(C1741,[1]CBRO2015!B:AK,25,0)</f>
        <v>L</v>
      </c>
      <c r="U1741" t="str">
        <f>VLOOKUP(C1741,[1]CBRO2015!B:AK,32,0)</f>
        <v>N</v>
      </c>
      <c r="V1741">
        <f>VLOOKUP(C1741,[1]CBRO2015!B:AK,33,0)</f>
        <v>0</v>
      </c>
      <c r="W1741">
        <f>VLOOKUP(C1741,[1]CBRO2015!B:AK,34,0)</f>
        <v>0</v>
      </c>
      <c r="X1741">
        <f>VLOOKUP(C1741,[2]matriz_atualizada!A:AK,10,0)</f>
        <v>0</v>
      </c>
      <c r="Y1741" t="str">
        <f>VLOOKUP(C1741,[2]matriz_atualizada!A:AK,9,0)</f>
        <v>LC</v>
      </c>
    </row>
    <row r="1742" spans="1:25" hidden="1" x14ac:dyDescent="0.25">
      <c r="A1742">
        <f>VLOOKUP(C1742,[1]CBRO2015!B:AK,3,0)</f>
        <v>545</v>
      </c>
      <c r="B1742" t="str">
        <f>VLOOKUP(C1742,[1]CBRO2015!B:AK,7,0)</f>
        <v>Accipitridae</v>
      </c>
      <c r="C1742" t="s">
        <v>65</v>
      </c>
      <c r="D1742">
        <v>1</v>
      </c>
      <c r="E1742" t="s">
        <v>597</v>
      </c>
      <c r="F1742" t="str">
        <f t="shared" si="5"/>
        <v>lm6camp218/02/2024Central</v>
      </c>
      <c r="H1742" t="s">
        <v>591</v>
      </c>
      <c r="J1742" s="1" t="s">
        <v>603</v>
      </c>
      <c r="L1742" t="s">
        <v>347</v>
      </c>
      <c r="M1742" t="s">
        <v>514</v>
      </c>
      <c r="S1742" t="str">
        <f>VLOOKUP(C1742,[1]CBRO2015!B:AK,2,0)</f>
        <v>gavião-carijó</v>
      </c>
      <c r="T1742" t="str">
        <f>VLOOKUP(C1742,[1]CBRO2015!B:AK,25,0)</f>
        <v>L</v>
      </c>
      <c r="U1742" t="str">
        <f>VLOOKUP(C1742,[1]CBRO2015!B:AK,32,0)</f>
        <v>F</v>
      </c>
      <c r="V1742">
        <f>VLOOKUP(C1742,[1]CBRO2015!B:AK,33,0)</f>
        <v>0</v>
      </c>
      <c r="W1742">
        <f>VLOOKUP(C1742,[1]CBRO2015!B:AK,34,0)</f>
        <v>0</v>
      </c>
      <c r="X1742">
        <f>VLOOKUP(C1742,[2]matriz_atualizada!A:AK,10,0)</f>
        <v>0</v>
      </c>
      <c r="Y1742" t="str">
        <f>VLOOKUP(C1742,[2]matriz_atualizada!A:AK,9,0)</f>
        <v>LC</v>
      </c>
    </row>
    <row r="1743" spans="1:25" hidden="1" x14ac:dyDescent="0.25">
      <c r="A1743">
        <f>VLOOKUP(C1743,[1]CBRO2015!B:AK,3,0)</f>
        <v>909</v>
      </c>
      <c r="B1743" t="str">
        <f>VLOOKUP(C1743,[1]CBRO2015!B:AK,7,0)</f>
        <v>Columbidae</v>
      </c>
      <c r="C1743" t="s">
        <v>36</v>
      </c>
      <c r="D1743">
        <v>1</v>
      </c>
      <c r="E1743" t="s">
        <v>597</v>
      </c>
      <c r="F1743" t="str">
        <f t="shared" si="5"/>
        <v>lm6camp218/02/2024Central</v>
      </c>
      <c r="H1743" t="s">
        <v>591</v>
      </c>
      <c r="J1743" s="1" t="s">
        <v>603</v>
      </c>
      <c r="L1743" t="s">
        <v>347</v>
      </c>
      <c r="M1743" t="s">
        <v>514</v>
      </c>
      <c r="S1743" t="str">
        <f>VLOOKUP(C1743,[1]CBRO2015!B:AK,2,0)</f>
        <v>asa-branca</v>
      </c>
      <c r="T1743" t="str">
        <f>VLOOKUP(C1743,[1]CBRO2015!B:AK,25,0)</f>
        <v>M</v>
      </c>
      <c r="U1743" t="str">
        <f>VLOOKUP(C1743,[1]CBRO2015!B:AK,32,0)</f>
        <v>F</v>
      </c>
      <c r="V1743">
        <f>VLOOKUP(C1743,[1]CBRO2015!B:AK,33,0)</f>
        <v>0</v>
      </c>
      <c r="W1743">
        <f>VLOOKUP(C1743,[1]CBRO2015!B:AK,34,0)</f>
        <v>0</v>
      </c>
      <c r="X1743">
        <f>VLOOKUP(C1743,[2]matriz_atualizada!A:AK,10,0)</f>
        <v>0</v>
      </c>
      <c r="Y1743" t="str">
        <f>VLOOKUP(C1743,[2]matriz_atualizada!A:AK,9,0)</f>
        <v>LC</v>
      </c>
    </row>
    <row r="1744" spans="1:25" hidden="1" x14ac:dyDescent="0.25">
      <c r="A1744">
        <f>VLOOKUP(C1744,[1]CBRO2015!B:AK,3,0)</f>
        <v>4478</v>
      </c>
      <c r="B1744" t="str">
        <f>VLOOKUP(C1744,[1]CBRO2015!B:AK,7,0)</f>
        <v>Thraupidae</v>
      </c>
      <c r="C1744" t="s">
        <v>289</v>
      </c>
      <c r="D1744">
        <v>1</v>
      </c>
      <c r="E1744" t="s">
        <v>597</v>
      </c>
      <c r="F1744" t="str">
        <f t="shared" si="5"/>
        <v>lm6camp218/02/2024Central</v>
      </c>
      <c r="H1744" t="s">
        <v>591</v>
      </c>
      <c r="J1744" s="1" t="s">
        <v>603</v>
      </c>
      <c r="L1744" t="s">
        <v>347</v>
      </c>
      <c r="M1744" t="s">
        <v>514</v>
      </c>
      <c r="S1744" t="str">
        <f>VLOOKUP(C1744,[1]CBRO2015!B:AK,2,0)</f>
        <v>sanhaço-cinzento</v>
      </c>
      <c r="T1744" t="str">
        <f>VLOOKUP(C1744,[1]CBRO2015!B:AK,25,0)</f>
        <v>L</v>
      </c>
      <c r="U1744" t="str">
        <f>VLOOKUP(C1744,[1]CBRO2015!B:AK,32,0)</f>
        <v>F</v>
      </c>
      <c r="V1744">
        <f>VLOOKUP(C1744,[1]CBRO2015!B:AK,33,0)</f>
        <v>0</v>
      </c>
      <c r="W1744">
        <f>VLOOKUP(C1744,[1]CBRO2015!B:AK,34,0)</f>
        <v>0</v>
      </c>
      <c r="X1744" t="e">
        <f>VLOOKUP(C1744,[2]matriz_atualizada!A:AK,10,0)</f>
        <v>#N/A</v>
      </c>
      <c r="Y1744" t="e">
        <f>VLOOKUP(C1744,[2]matriz_atualizada!A:AK,9,0)</f>
        <v>#N/A</v>
      </c>
    </row>
    <row r="1745" spans="1:25" hidden="1" x14ac:dyDescent="0.25">
      <c r="A1745">
        <f>VLOOKUP(C1745,[1]CBRO2015!B:AK,3,0)</f>
        <v>4514</v>
      </c>
      <c r="B1745" t="str">
        <f>VLOOKUP(C1745,[1]CBRO2015!B:AK,7,0)</f>
        <v>Thraupidae</v>
      </c>
      <c r="C1745" t="s">
        <v>31</v>
      </c>
      <c r="D1745">
        <v>1</v>
      </c>
      <c r="E1745" t="s">
        <v>597</v>
      </c>
      <c r="F1745" t="str">
        <f t="shared" si="5"/>
        <v>lm6camp218/02/2024Central</v>
      </c>
      <c r="H1745" t="s">
        <v>591</v>
      </c>
      <c r="J1745" s="1" t="s">
        <v>603</v>
      </c>
      <c r="L1745" t="s">
        <v>347</v>
      </c>
      <c r="M1745" t="s">
        <v>514</v>
      </c>
      <c r="S1745" t="str">
        <f>VLOOKUP(C1745,[1]CBRO2015!B:AK,2,0)</f>
        <v>figuinha-de-rabo-castanho</v>
      </c>
      <c r="T1745" t="str">
        <f>VLOOKUP(C1745,[1]CBRO2015!B:AK,25,0)</f>
        <v>L</v>
      </c>
      <c r="U1745" t="str">
        <f>VLOOKUP(C1745,[1]CBRO2015!B:AK,32,0)</f>
        <v>F</v>
      </c>
      <c r="V1745">
        <f>VLOOKUP(C1745,[1]CBRO2015!B:AK,33,0)</f>
        <v>0</v>
      </c>
      <c r="W1745">
        <f>VLOOKUP(C1745,[1]CBRO2015!B:AK,34,0)</f>
        <v>0</v>
      </c>
      <c r="X1745">
        <f>VLOOKUP(C1745,[2]matriz_atualizada!A:AK,10,0)</f>
        <v>0</v>
      </c>
      <c r="Y1745" t="str">
        <f>VLOOKUP(C1745,[2]matriz_atualizada!A:AK,9,0)</f>
        <v>LC</v>
      </c>
    </row>
    <row r="1746" spans="1:25" hidden="1" x14ac:dyDescent="0.25">
      <c r="A1746">
        <f>VLOOKUP(C1746,[1]CBRO2015!B:AK,3,0)</f>
        <v>4042</v>
      </c>
      <c r="B1746" t="str">
        <f>VLOOKUP(C1746,[1]CBRO2015!B:AK,7,0)</f>
        <v>Troglodytidae</v>
      </c>
      <c r="C1746" t="s">
        <v>33</v>
      </c>
      <c r="D1746">
        <v>1</v>
      </c>
      <c r="E1746" t="s">
        <v>597</v>
      </c>
      <c r="F1746" t="str">
        <f t="shared" si="5"/>
        <v>lm6camp218/02/2024Central</v>
      </c>
      <c r="H1746" t="s">
        <v>591</v>
      </c>
      <c r="J1746" s="1" t="s">
        <v>603</v>
      </c>
      <c r="L1746" t="s">
        <v>347</v>
      </c>
      <c r="M1746" t="s">
        <v>514</v>
      </c>
      <c r="S1746" t="str">
        <f>VLOOKUP(C1746,[1]CBRO2015!B:AK,2,0)</f>
        <v>corruíra</v>
      </c>
      <c r="T1746" t="str">
        <f>VLOOKUP(C1746,[1]CBRO2015!B:AK,25,0)</f>
        <v>L</v>
      </c>
      <c r="U1746" t="str">
        <f>VLOOKUP(C1746,[1]CBRO2015!B:AK,32,0)</f>
        <v>N</v>
      </c>
      <c r="V1746">
        <f>VLOOKUP(C1746,[1]CBRO2015!B:AK,33,0)</f>
        <v>0</v>
      </c>
      <c r="W1746">
        <f>VLOOKUP(C1746,[1]CBRO2015!B:AK,34,0)</f>
        <v>0</v>
      </c>
      <c r="X1746">
        <f>VLOOKUP(C1746,[2]matriz_atualizada!A:AK,10,0)</f>
        <v>0</v>
      </c>
      <c r="Y1746">
        <f>VLOOKUP(C1746,[2]matriz_atualizada!A:AK,9,0)</f>
        <v>0</v>
      </c>
    </row>
    <row r="1747" spans="1:25" hidden="1" x14ac:dyDescent="0.25">
      <c r="A1747">
        <f>VLOOKUP(C1747,[1]CBRO2015!B:AK,3,0)</f>
        <v>1904</v>
      </c>
      <c r="B1747" t="str">
        <f>VLOOKUP(C1747,[1]CBRO2015!B:AK,7,0)</f>
        <v>Psittacidae</v>
      </c>
      <c r="C1747" t="s">
        <v>49</v>
      </c>
      <c r="D1747">
        <v>1</v>
      </c>
      <c r="E1747" t="s">
        <v>598</v>
      </c>
      <c r="F1747" t="str">
        <f t="shared" si="5"/>
        <v>lm7camp218/02/2024Central</v>
      </c>
      <c r="H1747" t="s">
        <v>591</v>
      </c>
      <c r="J1747" s="1" t="s">
        <v>603</v>
      </c>
      <c r="L1747" t="s">
        <v>347</v>
      </c>
      <c r="M1747" t="s">
        <v>514</v>
      </c>
      <c r="S1747" t="str">
        <f>VLOOKUP(C1747,[1]CBRO2015!B:AK,2,0)</f>
        <v>periquitão</v>
      </c>
      <c r="T1747" t="str">
        <f>VLOOKUP(C1747,[1]CBRO2015!B:AK,25,0)</f>
        <v>L</v>
      </c>
      <c r="U1747" t="str">
        <f>VLOOKUP(C1747,[1]CBRO2015!B:AK,32,0)</f>
        <v>F</v>
      </c>
      <c r="V1747">
        <f>VLOOKUP(C1747,[1]CBRO2015!B:AK,33,0)</f>
        <v>0</v>
      </c>
      <c r="W1747">
        <f>VLOOKUP(C1747,[1]CBRO2015!B:AK,34,0)</f>
        <v>0</v>
      </c>
      <c r="X1747">
        <f>VLOOKUP(C1747,[2]matriz_atualizada!A:AK,10,0)</f>
        <v>0</v>
      </c>
      <c r="Y1747" t="str">
        <f>VLOOKUP(C1747,[2]matriz_atualizada!A:AK,9,0)</f>
        <v>LC</v>
      </c>
    </row>
    <row r="1748" spans="1:25" hidden="1" x14ac:dyDescent="0.25">
      <c r="A1748">
        <f>VLOOKUP(C1748,[1]CBRO2015!B:AK,3,0)</f>
        <v>4270</v>
      </c>
      <c r="B1748" t="str">
        <f>VLOOKUP(C1748,[1]CBRO2015!B:AK,7,0)</f>
        <v>Parulidae</v>
      </c>
      <c r="C1748" t="s">
        <v>515</v>
      </c>
      <c r="D1748">
        <v>1</v>
      </c>
      <c r="E1748" t="s">
        <v>598</v>
      </c>
      <c r="F1748" t="str">
        <f t="shared" si="5"/>
        <v>lm7camp218/02/2024Central</v>
      </c>
      <c r="H1748" t="s">
        <v>591</v>
      </c>
      <c r="J1748" s="1" t="s">
        <v>603</v>
      </c>
      <c r="L1748" t="s">
        <v>347</v>
      </c>
      <c r="M1748" t="s">
        <v>514</v>
      </c>
      <c r="S1748" t="str">
        <f>VLOOKUP(C1748,[1]CBRO2015!B:AK,2,0)</f>
        <v>canário-do-mato</v>
      </c>
      <c r="T1748" t="str">
        <f>VLOOKUP(C1748,[1]CBRO2015!B:AK,25,0)</f>
        <v>M</v>
      </c>
      <c r="U1748" t="str">
        <f>VLOOKUP(C1748,[1]CBRO2015!B:AK,32,0)</f>
        <v>F</v>
      </c>
      <c r="V1748">
        <f>VLOOKUP(C1748,[1]CBRO2015!B:AK,33,0)</f>
        <v>0</v>
      </c>
      <c r="W1748">
        <f>VLOOKUP(C1748,[1]CBRO2015!B:AK,34,0)</f>
        <v>0</v>
      </c>
      <c r="X1748">
        <f>VLOOKUP(C1748,[2]matriz_atualizada!A:AK,10,0)</f>
        <v>0</v>
      </c>
      <c r="Y1748" t="str">
        <f>VLOOKUP(C1748,[2]matriz_atualizada!A:AK,9,0)</f>
        <v>LC</v>
      </c>
    </row>
    <row r="1749" spans="1:25" hidden="1" x14ac:dyDescent="0.25">
      <c r="A1749">
        <f>VLOOKUP(C1749,[1]CBRO2015!B:AK,3,0)</f>
        <v>3835</v>
      </c>
      <c r="B1749" t="str">
        <f>VLOOKUP(C1749,[1]CBRO2015!B:AK,7,0)</f>
        <v>Tyrannidae</v>
      </c>
      <c r="C1749" t="s">
        <v>230</v>
      </c>
      <c r="D1749">
        <v>1</v>
      </c>
      <c r="E1749" t="s">
        <v>598</v>
      </c>
      <c r="F1749" t="str">
        <f t="shared" si="5"/>
        <v>lm7camp218/02/2024Central</v>
      </c>
      <c r="H1749" t="s">
        <v>591</v>
      </c>
      <c r="J1749" s="1" t="s">
        <v>603</v>
      </c>
      <c r="L1749" t="s">
        <v>347</v>
      </c>
      <c r="M1749" t="s">
        <v>514</v>
      </c>
      <c r="S1749" t="str">
        <f>VLOOKUP(C1749,[1]CBRO2015!B:AK,2,0)</f>
        <v>lavadeira-mascarada</v>
      </c>
      <c r="T1749" t="str">
        <f>VLOOKUP(C1749,[1]CBRO2015!B:AK,25,0)</f>
        <v>L</v>
      </c>
      <c r="U1749" t="str">
        <f>VLOOKUP(C1749,[1]CBRO2015!B:AK,32,0)</f>
        <v>N</v>
      </c>
      <c r="V1749">
        <f>VLOOKUP(C1749,[1]CBRO2015!B:AK,33,0)</f>
        <v>0</v>
      </c>
      <c r="W1749">
        <f>VLOOKUP(C1749,[1]CBRO2015!B:AK,34,0)</f>
        <v>0</v>
      </c>
      <c r="X1749">
        <f>VLOOKUP(C1749,[2]matriz_atualizada!A:AK,10,0)</f>
        <v>0</v>
      </c>
      <c r="Y1749" t="str">
        <f>VLOOKUP(C1749,[2]matriz_atualizada!A:AK,9,0)</f>
        <v>LC</v>
      </c>
    </row>
    <row r="1750" spans="1:25" hidden="1" x14ac:dyDescent="0.25">
      <c r="A1750">
        <f>VLOOKUP(C1750,[1]CBRO2015!B:AK,3,0)</f>
        <v>3025</v>
      </c>
      <c r="B1750" t="str">
        <f>VLOOKUP(C1750,[1]CBRO2015!B:AK,7,0)</f>
        <v>Furnariidae</v>
      </c>
      <c r="C1750" t="s">
        <v>212</v>
      </c>
      <c r="D1750">
        <v>1</v>
      </c>
      <c r="E1750" t="s">
        <v>598</v>
      </c>
      <c r="F1750" t="str">
        <f t="shared" si="5"/>
        <v>lm7camp218/02/2024Central</v>
      </c>
      <c r="H1750" t="s">
        <v>591</v>
      </c>
      <c r="J1750" s="1" t="s">
        <v>603</v>
      </c>
      <c r="L1750" t="s">
        <v>347</v>
      </c>
      <c r="M1750" t="s">
        <v>514</v>
      </c>
      <c r="S1750" t="str">
        <f>VLOOKUP(C1750,[1]CBRO2015!B:AK,2,0)</f>
        <v>petrim</v>
      </c>
      <c r="T1750" t="str">
        <f>VLOOKUP(C1750,[1]CBRO2015!B:AK,25,0)</f>
        <v>L</v>
      </c>
      <c r="U1750" t="str">
        <f>VLOOKUP(C1750,[1]CBRO2015!B:AK,32,0)</f>
        <v>F</v>
      </c>
      <c r="V1750">
        <f>VLOOKUP(C1750,[1]CBRO2015!B:AK,33,0)</f>
        <v>0</v>
      </c>
      <c r="W1750">
        <f>VLOOKUP(C1750,[1]CBRO2015!B:AK,34,0)</f>
        <v>0</v>
      </c>
      <c r="X1750">
        <f>VLOOKUP(C1750,[2]matriz_atualizada!A:AK,10,0)</f>
        <v>0</v>
      </c>
      <c r="Y1750" t="str">
        <f>VLOOKUP(C1750,[2]matriz_atualizada!A:AK,9,0)</f>
        <v>LC</v>
      </c>
    </row>
    <row r="1751" spans="1:25" hidden="1" x14ac:dyDescent="0.25">
      <c r="A1751">
        <f>VLOOKUP(C1751,[1]CBRO2015!B:AK,3,0)</f>
        <v>557</v>
      </c>
      <c r="B1751" t="str">
        <f>VLOOKUP(C1751,[1]CBRO2015!B:AK,7,0)</f>
        <v>Accipitridae</v>
      </c>
      <c r="C1751" t="s">
        <v>172</v>
      </c>
      <c r="D1751">
        <v>1</v>
      </c>
      <c r="E1751" t="s">
        <v>598</v>
      </c>
      <c r="F1751" t="str">
        <f t="shared" si="5"/>
        <v>lm7camp218/02/2024Central</v>
      </c>
      <c r="H1751" t="s">
        <v>591</v>
      </c>
      <c r="J1751" s="1" t="s">
        <v>603</v>
      </c>
      <c r="L1751" t="s">
        <v>347</v>
      </c>
      <c r="M1751" t="s">
        <v>514</v>
      </c>
      <c r="S1751" t="str">
        <f>VLOOKUP(C1751,[1]CBRO2015!B:AK,2,0)</f>
        <v>gavião-de-rabo-branco</v>
      </c>
      <c r="T1751" t="str">
        <f>VLOOKUP(C1751,[1]CBRO2015!B:AK,25,0)</f>
        <v>L</v>
      </c>
      <c r="U1751" t="str">
        <f>VLOOKUP(C1751,[1]CBRO2015!B:AK,32,0)</f>
        <v>N</v>
      </c>
      <c r="V1751">
        <f>VLOOKUP(C1751,[1]CBRO2015!B:AK,33,0)</f>
        <v>0</v>
      </c>
      <c r="W1751">
        <f>VLOOKUP(C1751,[1]CBRO2015!B:AK,34,0)</f>
        <v>0</v>
      </c>
      <c r="X1751">
        <f>VLOOKUP(C1751,[2]matriz_atualizada!A:AK,10,0)</f>
        <v>0</v>
      </c>
      <c r="Y1751" t="str">
        <f>VLOOKUP(C1751,[2]matriz_atualizada!A:AK,9,0)</f>
        <v>LC</v>
      </c>
    </row>
    <row r="1752" spans="1:25" hidden="1" x14ac:dyDescent="0.25">
      <c r="A1752">
        <f>VLOOKUP(C1752,[1]CBRO2015!B:AK,3,0)</f>
        <v>905</v>
      </c>
      <c r="B1752" t="str">
        <f>VLOOKUP(C1752,[1]CBRO2015!B:AK,7,0)</f>
        <v>Columbidae</v>
      </c>
      <c r="C1752" t="s">
        <v>302</v>
      </c>
      <c r="D1752">
        <v>1</v>
      </c>
      <c r="E1752" t="s">
        <v>598</v>
      </c>
      <c r="F1752" t="str">
        <f t="shared" ref="F1752:F1789" si="6">CONCATENATE(E1752,H1752,I1752,J1752,L1752)</f>
        <v>lm7camp218/02/2024Central</v>
      </c>
      <c r="H1752" t="s">
        <v>591</v>
      </c>
      <c r="J1752" s="1" t="s">
        <v>603</v>
      </c>
      <c r="L1752" t="s">
        <v>347</v>
      </c>
      <c r="M1752" t="s">
        <v>514</v>
      </c>
      <c r="S1752" t="str">
        <f>VLOOKUP(C1752,[1]CBRO2015!B:AK,2,0)</f>
        <v>pombo-doméstico</v>
      </c>
      <c r="T1752" t="str">
        <f>VLOOKUP(C1752,[1]CBRO2015!B:AK,25,0)</f>
        <v>L</v>
      </c>
      <c r="U1752" t="str">
        <f>VLOOKUP(C1752,[1]CBRO2015!B:AK,32,0)</f>
        <v>N</v>
      </c>
      <c r="V1752" t="str">
        <f>VLOOKUP(C1752,[1]CBRO2015!B:AK,33,0)</f>
        <v>Exo</v>
      </c>
      <c r="W1752">
        <f>VLOOKUP(C1752,[1]CBRO2015!B:AK,34,0)</f>
        <v>0</v>
      </c>
      <c r="X1752">
        <f>VLOOKUP(C1752,[2]matriz_atualizada!A:AK,10,0)</f>
        <v>0</v>
      </c>
      <c r="Y1752" t="str">
        <f>VLOOKUP(C1752,[2]matriz_atualizada!A:AK,9,0)</f>
        <v>LC</v>
      </c>
    </row>
    <row r="1753" spans="1:25" hidden="1" x14ac:dyDescent="0.25">
      <c r="A1753">
        <f>VLOOKUP(C1753,[1]CBRO2015!B:AK,3,0)</f>
        <v>4198</v>
      </c>
      <c r="B1753" t="str">
        <f>VLOOKUP(C1753,[1]CBRO2015!B:AK,7,0)</f>
        <v>Passerellidae</v>
      </c>
      <c r="C1753" t="s">
        <v>256</v>
      </c>
      <c r="D1753">
        <v>1</v>
      </c>
      <c r="E1753" t="s">
        <v>598</v>
      </c>
      <c r="F1753" t="str">
        <f t="shared" si="6"/>
        <v>lm7camp218/02/2024Central</v>
      </c>
      <c r="H1753" t="s">
        <v>591</v>
      </c>
      <c r="J1753" s="1" t="s">
        <v>603</v>
      </c>
      <c r="L1753" t="s">
        <v>347</v>
      </c>
      <c r="M1753" t="s">
        <v>514</v>
      </c>
      <c r="S1753" t="str">
        <f>VLOOKUP(C1753,[1]CBRO2015!B:AK,2,0)</f>
        <v>tico-tico</v>
      </c>
      <c r="T1753" t="str">
        <f>VLOOKUP(C1753,[1]CBRO2015!B:AK,25,0)</f>
        <v>L</v>
      </c>
      <c r="U1753" t="str">
        <f>VLOOKUP(C1753,[1]CBRO2015!B:AK,32,0)</f>
        <v>N</v>
      </c>
      <c r="V1753">
        <f>VLOOKUP(C1753,[1]CBRO2015!B:AK,33,0)</f>
        <v>0</v>
      </c>
      <c r="W1753">
        <f>VLOOKUP(C1753,[1]CBRO2015!B:AK,34,0)</f>
        <v>0</v>
      </c>
      <c r="X1753">
        <f>VLOOKUP(C1753,[2]matriz_atualizada!A:AK,10,0)</f>
        <v>0</v>
      </c>
      <c r="Y1753" t="str">
        <f>VLOOKUP(C1753,[2]matriz_atualizada!A:AK,9,0)</f>
        <v>LC</v>
      </c>
    </row>
    <row r="1754" spans="1:25" hidden="1" x14ac:dyDescent="0.25">
      <c r="A1754">
        <f>VLOOKUP(C1754,[1]CBRO2015!B:AK,3,0)</f>
        <v>1769</v>
      </c>
      <c r="B1754" t="str">
        <f>VLOOKUP(C1754,[1]CBRO2015!B:AK,7,0)</f>
        <v>Picidae</v>
      </c>
      <c r="C1754" t="s">
        <v>43</v>
      </c>
      <c r="D1754">
        <v>1</v>
      </c>
      <c r="E1754" t="s">
        <v>598</v>
      </c>
      <c r="F1754" t="str">
        <f t="shared" si="6"/>
        <v>lm7camp218/02/2024Central</v>
      </c>
      <c r="H1754" t="s">
        <v>591</v>
      </c>
      <c r="J1754" s="1" t="s">
        <v>603</v>
      </c>
      <c r="L1754" t="s">
        <v>347</v>
      </c>
      <c r="M1754" t="s">
        <v>514</v>
      </c>
      <c r="S1754" t="str">
        <f>VLOOKUP(C1754,[1]CBRO2015!B:AK,2,0)</f>
        <v>pica-pau-do-campo</v>
      </c>
      <c r="T1754" t="str">
        <f>VLOOKUP(C1754,[1]CBRO2015!B:AK,25,0)</f>
        <v>L</v>
      </c>
      <c r="U1754" t="str">
        <f>VLOOKUP(C1754,[1]CBRO2015!B:AK,32,0)</f>
        <v>N</v>
      </c>
      <c r="V1754">
        <f>VLOOKUP(C1754,[1]CBRO2015!B:AK,33,0)</f>
        <v>0</v>
      </c>
      <c r="W1754">
        <f>VLOOKUP(C1754,[1]CBRO2015!B:AK,34,0)</f>
        <v>0</v>
      </c>
      <c r="X1754">
        <f>VLOOKUP(C1754,[2]matriz_atualizada!A:AK,10,0)</f>
        <v>0</v>
      </c>
      <c r="Y1754" t="str">
        <f>VLOOKUP(C1754,[2]matriz_atualizada!A:AK,9,0)</f>
        <v>LC</v>
      </c>
    </row>
    <row r="1755" spans="1:25" hidden="1" x14ac:dyDescent="0.25">
      <c r="A1755">
        <f>VLOOKUP(C1755,[1]CBRO2015!B:AK,3,0)</f>
        <v>2889</v>
      </c>
      <c r="B1755" t="str">
        <f>VLOOKUP(C1755,[1]CBRO2015!B:AK,7,0)</f>
        <v>Furnariidae</v>
      </c>
      <c r="C1755" t="s">
        <v>204</v>
      </c>
      <c r="D1755">
        <v>1</v>
      </c>
      <c r="E1755" t="s">
        <v>598</v>
      </c>
      <c r="F1755" t="str">
        <f t="shared" si="6"/>
        <v>lm7camp218/02/2024Central</v>
      </c>
      <c r="H1755" t="s">
        <v>591</v>
      </c>
      <c r="J1755" s="1" t="s">
        <v>603</v>
      </c>
      <c r="L1755" t="s">
        <v>347</v>
      </c>
      <c r="M1755" t="s">
        <v>514</v>
      </c>
      <c r="S1755" t="str">
        <f>VLOOKUP(C1755,[1]CBRO2015!B:AK,2,0)</f>
        <v>joão-de-barro</v>
      </c>
      <c r="T1755" t="str">
        <f>VLOOKUP(C1755,[1]CBRO2015!B:AK,25,0)</f>
        <v>L</v>
      </c>
      <c r="U1755" t="str">
        <f>VLOOKUP(C1755,[1]CBRO2015!B:AK,32,0)</f>
        <v>N</v>
      </c>
      <c r="V1755">
        <f>VLOOKUP(C1755,[1]CBRO2015!B:AK,33,0)</f>
        <v>0</v>
      </c>
      <c r="W1755">
        <f>VLOOKUP(C1755,[1]CBRO2015!B:AK,34,0)</f>
        <v>0</v>
      </c>
      <c r="X1755">
        <f>VLOOKUP(C1755,[2]matriz_atualizada!A:AK,10,0)</f>
        <v>0</v>
      </c>
      <c r="Y1755" t="str">
        <f>VLOOKUP(C1755,[2]matriz_atualizada!A:AK,9,0)</f>
        <v>LC</v>
      </c>
    </row>
    <row r="1756" spans="1:25" hidden="1" x14ac:dyDescent="0.25">
      <c r="A1756">
        <f>VLOOKUP(C1756,[1]CBRO2015!B:AK,3,0)</f>
        <v>909</v>
      </c>
      <c r="B1756" t="str">
        <f>VLOOKUP(C1756,[1]CBRO2015!B:AK,7,0)</f>
        <v>Columbidae</v>
      </c>
      <c r="C1756" t="s">
        <v>36</v>
      </c>
      <c r="D1756">
        <v>1</v>
      </c>
      <c r="E1756" t="s">
        <v>598</v>
      </c>
      <c r="F1756" t="str">
        <f t="shared" si="6"/>
        <v>lm7camp218/02/2024Central</v>
      </c>
      <c r="H1756" t="s">
        <v>591</v>
      </c>
      <c r="J1756" s="1" t="s">
        <v>603</v>
      </c>
      <c r="L1756" t="s">
        <v>347</v>
      </c>
      <c r="M1756" t="s">
        <v>514</v>
      </c>
      <c r="S1756" t="str">
        <f>VLOOKUP(C1756,[1]CBRO2015!B:AK,2,0)</f>
        <v>asa-branca</v>
      </c>
      <c r="T1756" t="str">
        <f>VLOOKUP(C1756,[1]CBRO2015!B:AK,25,0)</f>
        <v>M</v>
      </c>
      <c r="U1756" t="str">
        <f>VLOOKUP(C1756,[1]CBRO2015!B:AK,32,0)</f>
        <v>F</v>
      </c>
      <c r="V1756">
        <f>VLOOKUP(C1756,[1]CBRO2015!B:AK,33,0)</f>
        <v>0</v>
      </c>
      <c r="W1756">
        <f>VLOOKUP(C1756,[1]CBRO2015!B:AK,34,0)</f>
        <v>0</v>
      </c>
      <c r="X1756">
        <f>VLOOKUP(C1756,[2]matriz_atualizada!A:AK,10,0)</f>
        <v>0</v>
      </c>
      <c r="Y1756" t="str">
        <f>VLOOKUP(C1756,[2]matriz_atualizada!A:AK,9,0)</f>
        <v>LC</v>
      </c>
    </row>
    <row r="1757" spans="1:25" hidden="1" x14ac:dyDescent="0.25">
      <c r="A1757">
        <f>VLOOKUP(C1757,[1]CBRO2015!B:AK,3,0)</f>
        <v>4587</v>
      </c>
      <c r="B1757" t="str">
        <f>VLOOKUP(C1757,[1]CBRO2015!B:AK,7,0)</f>
        <v>Thraupidae</v>
      </c>
      <c r="C1757" t="s">
        <v>271</v>
      </c>
      <c r="D1757">
        <v>1</v>
      </c>
      <c r="E1757" t="s">
        <v>598</v>
      </c>
      <c r="F1757" t="str">
        <f t="shared" si="6"/>
        <v>lm7camp218/02/2024Central</v>
      </c>
      <c r="H1757" t="s">
        <v>591</v>
      </c>
      <c r="J1757" s="1" t="s">
        <v>603</v>
      </c>
      <c r="L1757" t="s">
        <v>347</v>
      </c>
      <c r="M1757" t="s">
        <v>514</v>
      </c>
      <c r="S1757" t="str">
        <f>VLOOKUP(C1757,[1]CBRO2015!B:AK,2,0)</f>
        <v>tico-tico-rei</v>
      </c>
      <c r="T1757" t="str">
        <f>VLOOKUP(C1757,[1]CBRO2015!B:AK,25,0)</f>
        <v>L</v>
      </c>
      <c r="U1757" t="str">
        <f>VLOOKUP(C1757,[1]CBRO2015!B:AK,32,0)</f>
        <v>N</v>
      </c>
      <c r="V1757">
        <f>VLOOKUP(C1757,[1]CBRO2015!B:AK,33,0)</f>
        <v>0</v>
      </c>
      <c r="W1757">
        <f>VLOOKUP(C1757,[1]CBRO2015!B:AK,34,0)</f>
        <v>0</v>
      </c>
      <c r="X1757">
        <f>VLOOKUP(C1757,[2]matriz_atualizada!A:AK,10,0)</f>
        <v>0</v>
      </c>
      <c r="Y1757" t="str">
        <f>VLOOKUP(C1757,[2]matriz_atualizada!A:AK,9,0)</f>
        <v>LC</v>
      </c>
    </row>
    <row r="1758" spans="1:25" hidden="1" x14ac:dyDescent="0.25">
      <c r="A1758">
        <f>VLOOKUP(C1758,[1]CBRO2015!B:AK,3,0)</f>
        <v>1973</v>
      </c>
      <c r="B1758" t="str">
        <f>VLOOKUP(C1758,[1]CBRO2015!B:AK,7,0)</f>
        <v>Psittacidae</v>
      </c>
      <c r="C1758" t="s">
        <v>74</v>
      </c>
      <c r="D1758">
        <v>1</v>
      </c>
      <c r="E1758" t="s">
        <v>593</v>
      </c>
      <c r="F1758" t="str">
        <f t="shared" si="6"/>
        <v>lm2camp245341Centro-Sul</v>
      </c>
      <c r="H1758" t="s">
        <v>591</v>
      </c>
      <c r="J1758" s="6">
        <v>45341</v>
      </c>
      <c r="L1758" t="s">
        <v>581</v>
      </c>
      <c r="M1758" t="s">
        <v>514</v>
      </c>
      <c r="S1758" t="str">
        <f>VLOOKUP(C1758,[1]CBRO2015!B:AK,2,0)</f>
        <v>periquito-verde</v>
      </c>
      <c r="T1758" t="str">
        <f>VLOOKUP(C1758,[1]CBRO2015!B:AK,25,0)</f>
        <v>L</v>
      </c>
      <c r="U1758" t="str">
        <f>VLOOKUP(C1758,[1]CBRO2015!B:AK,32,0)</f>
        <v>F</v>
      </c>
      <c r="V1758" t="str">
        <f>VLOOKUP(C1758,[1]CBRO2015!B:AK,33,0)</f>
        <v>MA</v>
      </c>
      <c r="W1758">
        <f>VLOOKUP(C1758,[1]CBRO2015!B:AK,34,0)</f>
        <v>0</v>
      </c>
      <c r="X1758">
        <f>VLOOKUP(C1758,[2]matriz_atualizada!A:AK,10,0)</f>
        <v>0</v>
      </c>
      <c r="Y1758" t="str">
        <f>VLOOKUP(C1758,[2]matriz_atualizada!A:AK,9,0)</f>
        <v>LC</v>
      </c>
    </row>
    <row r="1759" spans="1:25" hidden="1" x14ac:dyDescent="0.25">
      <c r="A1759">
        <f>VLOOKUP(C1759,[1]CBRO2015!B:AK,3,0)</f>
        <v>3752</v>
      </c>
      <c r="B1759" t="str">
        <f>VLOOKUP(C1759,[1]CBRO2015!B:AK,7,0)</f>
        <v>Tyrannidae</v>
      </c>
      <c r="C1759" t="s">
        <v>41</v>
      </c>
      <c r="D1759">
        <v>1</v>
      </c>
      <c r="E1759" t="s">
        <v>593</v>
      </c>
      <c r="F1759" t="str">
        <f t="shared" si="6"/>
        <v>lm2camp245341Centro-Sul</v>
      </c>
      <c r="H1759" t="s">
        <v>591</v>
      </c>
      <c r="J1759" s="6">
        <v>45341</v>
      </c>
      <c r="L1759" t="s">
        <v>581</v>
      </c>
      <c r="M1759" t="s">
        <v>514</v>
      </c>
      <c r="S1759" t="str">
        <f>VLOOKUP(C1759,[1]CBRO2015!B:AK,2,0)</f>
        <v>bem-te-vi</v>
      </c>
      <c r="T1759" t="str">
        <f>VLOOKUP(C1759,[1]CBRO2015!B:AK,25,0)</f>
        <v>L</v>
      </c>
      <c r="U1759" t="str">
        <f>VLOOKUP(C1759,[1]CBRO2015!B:AK,32,0)</f>
        <v>F</v>
      </c>
      <c r="V1759">
        <f>VLOOKUP(C1759,[1]CBRO2015!B:AK,33,0)</f>
        <v>0</v>
      </c>
      <c r="W1759">
        <f>VLOOKUP(C1759,[1]CBRO2015!B:AK,34,0)</f>
        <v>0</v>
      </c>
      <c r="X1759">
        <f>VLOOKUP(C1759,[2]matriz_atualizada!A:AK,10,0)</f>
        <v>0</v>
      </c>
      <c r="Y1759" t="str">
        <f>VLOOKUP(C1759,[2]matriz_atualizada!A:AK,9,0)</f>
        <v>LC</v>
      </c>
    </row>
    <row r="1760" spans="1:25" hidden="1" x14ac:dyDescent="0.25">
      <c r="A1760">
        <f>VLOOKUP(C1760,[1]CBRO2015!B:AK,3,0)</f>
        <v>465</v>
      </c>
      <c r="B1760" t="str">
        <f>VLOOKUP(C1760,[1]CBRO2015!B:AK,7,0)</f>
        <v>Cathartidae</v>
      </c>
      <c r="C1760" t="s">
        <v>55</v>
      </c>
      <c r="D1760">
        <v>1</v>
      </c>
      <c r="E1760" t="s">
        <v>593</v>
      </c>
      <c r="F1760" t="str">
        <f t="shared" si="6"/>
        <v>lm2camp245341Centro-Sul</v>
      </c>
      <c r="H1760" t="s">
        <v>591</v>
      </c>
      <c r="J1760" s="6">
        <v>45341</v>
      </c>
      <c r="L1760" t="s">
        <v>581</v>
      </c>
      <c r="M1760" t="s">
        <v>514</v>
      </c>
      <c r="S1760" t="str">
        <f>VLOOKUP(C1760,[1]CBRO2015!B:AK,2,0)</f>
        <v>urubu</v>
      </c>
      <c r="T1760" t="str">
        <f>VLOOKUP(C1760,[1]CBRO2015!B:AK,25,0)</f>
        <v>L</v>
      </c>
      <c r="U1760" t="str">
        <f>VLOOKUP(C1760,[1]CBRO2015!B:AK,32,0)</f>
        <v>N</v>
      </c>
      <c r="V1760">
        <f>VLOOKUP(C1760,[1]CBRO2015!B:AK,33,0)</f>
        <v>0</v>
      </c>
      <c r="W1760">
        <f>VLOOKUP(C1760,[1]CBRO2015!B:AK,34,0)</f>
        <v>0</v>
      </c>
      <c r="X1760">
        <f>VLOOKUP(C1760,[2]matriz_atualizada!A:AK,10,0)</f>
        <v>0</v>
      </c>
      <c r="Y1760" t="str">
        <f>VLOOKUP(C1760,[2]matriz_atualizada!A:AK,9,0)</f>
        <v>LC</v>
      </c>
    </row>
    <row r="1761" spans="1:25" hidden="1" x14ac:dyDescent="0.25">
      <c r="A1761">
        <f>VLOOKUP(C1761,[1]CBRO2015!B:AK,3,0)</f>
        <v>145</v>
      </c>
      <c r="B1761" t="str">
        <f>VLOOKUP(C1761,[1]CBRO2015!B:AK,7,0)</f>
        <v>Cracidae</v>
      </c>
      <c r="C1761" t="s">
        <v>60</v>
      </c>
      <c r="D1761">
        <v>1</v>
      </c>
      <c r="E1761" t="s">
        <v>593</v>
      </c>
      <c r="F1761" t="str">
        <f t="shared" si="6"/>
        <v>lm2camp245341Centro-Sul</v>
      </c>
      <c r="H1761" t="s">
        <v>591</v>
      </c>
      <c r="J1761" s="6">
        <v>45341</v>
      </c>
      <c r="L1761" t="s">
        <v>581</v>
      </c>
      <c r="M1761" t="s">
        <v>514</v>
      </c>
      <c r="S1761" t="str">
        <f>VLOOKUP(C1761,[1]CBRO2015!B:AK,2,0)</f>
        <v>jacuguaçu</v>
      </c>
      <c r="T1761" t="str">
        <f>VLOOKUP(C1761,[1]CBRO2015!B:AK,25,0)</f>
        <v>M</v>
      </c>
      <c r="U1761" t="str">
        <f>VLOOKUP(C1761,[1]CBRO2015!B:AK,32,0)</f>
        <v>F</v>
      </c>
      <c r="V1761">
        <f>VLOOKUP(C1761,[1]CBRO2015!B:AK,33,0)</f>
        <v>0</v>
      </c>
      <c r="W1761">
        <f>VLOOKUP(C1761,[1]CBRO2015!B:AK,34,0)</f>
        <v>0</v>
      </c>
      <c r="X1761">
        <f>VLOOKUP(C1761,[2]matriz_atualizada!A:AK,10,0)</f>
        <v>0</v>
      </c>
      <c r="Y1761" t="str">
        <f>VLOOKUP(C1761,[2]matriz_atualizada!A:AK,9,0)</f>
        <v>LC</v>
      </c>
    </row>
    <row r="1762" spans="1:25" hidden="1" x14ac:dyDescent="0.25">
      <c r="A1762">
        <f>VLOOKUP(C1762,[1]CBRO2015!B:AK,3,0)</f>
        <v>3519</v>
      </c>
      <c r="B1762" t="str">
        <f>VLOOKUP(C1762,[1]CBRO2015!B:AK,7,0)</f>
        <v>Rhynchocyclidae</v>
      </c>
      <c r="C1762" t="s">
        <v>83</v>
      </c>
      <c r="D1762">
        <v>1</v>
      </c>
      <c r="E1762" t="s">
        <v>593</v>
      </c>
      <c r="F1762" t="str">
        <f t="shared" si="6"/>
        <v>lm2camp245341Centro-Sul</v>
      </c>
      <c r="H1762" t="s">
        <v>591</v>
      </c>
      <c r="J1762" s="6">
        <v>45341</v>
      </c>
      <c r="L1762" t="s">
        <v>581</v>
      </c>
      <c r="M1762" t="s">
        <v>514</v>
      </c>
      <c r="S1762" t="str">
        <f>VLOOKUP(C1762,[1]CBRO2015!B:AK,2,0)</f>
        <v>miudinho</v>
      </c>
      <c r="T1762" t="str">
        <f>VLOOKUP(C1762,[1]CBRO2015!B:AK,25,0)</f>
        <v>L</v>
      </c>
      <c r="U1762" t="str">
        <f>VLOOKUP(C1762,[1]CBRO2015!B:AK,32,0)</f>
        <v>F</v>
      </c>
      <c r="V1762" t="str">
        <f>VLOOKUP(C1762,[1]CBRO2015!B:AK,33,0)</f>
        <v>MA</v>
      </c>
      <c r="W1762">
        <f>VLOOKUP(C1762,[1]CBRO2015!B:AK,34,0)</f>
        <v>0</v>
      </c>
      <c r="X1762">
        <f>VLOOKUP(C1762,[2]matriz_atualizada!A:AK,10,0)</f>
        <v>0</v>
      </c>
      <c r="Y1762" t="str">
        <f>VLOOKUP(C1762,[2]matriz_atualizada!A:AK,9,0)</f>
        <v>LC</v>
      </c>
    </row>
    <row r="1763" spans="1:25" hidden="1" x14ac:dyDescent="0.25">
      <c r="A1763">
        <f>VLOOKUP(C1763,[1]CBRO2015!B:AK,3,0)</f>
        <v>4150</v>
      </c>
      <c r="B1763" t="str">
        <f>VLOOKUP(C1763,[1]CBRO2015!B:AK,7,0)</f>
        <v>Turdidae</v>
      </c>
      <c r="C1763" t="s">
        <v>84</v>
      </c>
      <c r="D1763">
        <v>1</v>
      </c>
      <c r="E1763" t="s">
        <v>593</v>
      </c>
      <c r="F1763" t="str">
        <f t="shared" si="6"/>
        <v>lm2camp245341Centro-Sul</v>
      </c>
      <c r="H1763" t="s">
        <v>591</v>
      </c>
      <c r="J1763" s="6">
        <v>45341</v>
      </c>
      <c r="L1763" t="s">
        <v>581</v>
      </c>
      <c r="M1763" t="s">
        <v>514</v>
      </c>
      <c r="S1763" t="str">
        <f>VLOOKUP(C1763,[1]CBRO2015!B:AK,2,0)</f>
        <v>sabiá-laranjeira</v>
      </c>
      <c r="T1763" t="str">
        <f>VLOOKUP(C1763,[1]CBRO2015!B:AK,25,0)</f>
        <v>L</v>
      </c>
      <c r="U1763" t="str">
        <f>VLOOKUP(C1763,[1]CBRO2015!B:AK,32,0)</f>
        <v>F</v>
      </c>
      <c r="V1763">
        <f>VLOOKUP(C1763,[1]CBRO2015!B:AK,33,0)</f>
        <v>0</v>
      </c>
      <c r="W1763">
        <f>VLOOKUP(C1763,[1]CBRO2015!B:AK,34,0)</f>
        <v>0</v>
      </c>
      <c r="X1763">
        <f>VLOOKUP(C1763,[2]matriz_atualizada!A:AK,10,0)</f>
        <v>0</v>
      </c>
      <c r="Y1763" t="str">
        <f>VLOOKUP(C1763,[2]matriz_atualizada!A:AK,9,0)</f>
        <v>LC</v>
      </c>
    </row>
    <row r="1764" spans="1:25" hidden="1" x14ac:dyDescent="0.25">
      <c r="A1764">
        <f>VLOOKUP(C1764,[1]CBRO2015!B:AK,3,0)</f>
        <v>2241</v>
      </c>
      <c r="B1764" t="str">
        <f>VLOOKUP(C1764,[1]CBRO2015!B:AK,7,0)</f>
        <v>Thamnophilidae</v>
      </c>
      <c r="C1764" t="s">
        <v>85</v>
      </c>
      <c r="D1764">
        <v>1</v>
      </c>
      <c r="E1764" t="s">
        <v>593</v>
      </c>
      <c r="F1764" t="str">
        <f t="shared" si="6"/>
        <v>lm2camp245341Centro-Sul</v>
      </c>
      <c r="H1764" t="s">
        <v>591</v>
      </c>
      <c r="J1764" s="6">
        <v>45341</v>
      </c>
      <c r="L1764" t="s">
        <v>581</v>
      </c>
      <c r="M1764" t="s">
        <v>514</v>
      </c>
      <c r="S1764" t="str">
        <f>VLOOKUP(C1764,[1]CBRO2015!B:AK,2,0)</f>
        <v>chorozinho-de-asa-vermelha</v>
      </c>
      <c r="T1764" t="str">
        <f>VLOOKUP(C1764,[1]CBRO2015!B:AK,25,0)</f>
        <v>M</v>
      </c>
      <c r="U1764" t="str">
        <f>VLOOKUP(C1764,[1]CBRO2015!B:AK,32,0)</f>
        <v>F</v>
      </c>
      <c r="V1764">
        <f>VLOOKUP(C1764,[1]CBRO2015!B:AK,33,0)</f>
        <v>0</v>
      </c>
      <c r="W1764">
        <f>VLOOKUP(C1764,[1]CBRO2015!B:AK,34,0)</f>
        <v>0</v>
      </c>
      <c r="X1764">
        <f>VLOOKUP(C1764,[2]matriz_atualizada!A:AK,10,0)</f>
        <v>0</v>
      </c>
      <c r="Y1764" t="str">
        <f>VLOOKUP(C1764,[2]matriz_atualizada!A:AK,9,0)</f>
        <v>LC</v>
      </c>
    </row>
    <row r="1765" spans="1:25" hidden="1" x14ac:dyDescent="0.25">
      <c r="A1765">
        <f>VLOOKUP(C1765,[1]CBRO2015!B:AK,3,0)</f>
        <v>3991</v>
      </c>
      <c r="B1765" t="str">
        <f>VLOOKUP(C1765,[1]CBRO2015!B:AK,7,0)</f>
        <v>Hirundinidae</v>
      </c>
      <c r="C1765" t="s">
        <v>37</v>
      </c>
      <c r="D1765">
        <v>1</v>
      </c>
      <c r="E1765" t="s">
        <v>593</v>
      </c>
      <c r="F1765" t="str">
        <f t="shared" si="6"/>
        <v>lm2camp245341Centro-Sul</v>
      </c>
      <c r="H1765" t="s">
        <v>591</v>
      </c>
      <c r="J1765" s="6">
        <v>45341</v>
      </c>
      <c r="L1765" t="s">
        <v>581</v>
      </c>
      <c r="M1765" t="s">
        <v>514</v>
      </c>
      <c r="S1765" t="str">
        <f>VLOOKUP(C1765,[1]CBRO2015!B:AK,2,0)</f>
        <v>andorinha-pequena-de-casa</v>
      </c>
      <c r="T1765" t="str">
        <f>VLOOKUP(C1765,[1]CBRO2015!B:AK,25,0)</f>
        <v>L</v>
      </c>
      <c r="U1765" t="str">
        <f>VLOOKUP(C1765,[1]CBRO2015!B:AK,32,0)</f>
        <v>N</v>
      </c>
      <c r="V1765">
        <f>VLOOKUP(C1765,[1]CBRO2015!B:AK,33,0)</f>
        <v>0</v>
      </c>
      <c r="W1765">
        <f>VLOOKUP(C1765,[1]CBRO2015!B:AK,34,0)</f>
        <v>0</v>
      </c>
      <c r="X1765">
        <f>VLOOKUP(C1765,[2]matriz_atualizada!A:AK,10,0)</f>
        <v>0</v>
      </c>
      <c r="Y1765" t="str">
        <f>VLOOKUP(C1765,[2]matriz_atualizada!A:AK,9,0)</f>
        <v>LC</v>
      </c>
    </row>
    <row r="1766" spans="1:25" hidden="1" x14ac:dyDescent="0.25">
      <c r="A1766">
        <f>VLOOKUP(C1766,[1]CBRO2015!B:AK,3,0)</f>
        <v>545</v>
      </c>
      <c r="B1766" t="str">
        <f>VLOOKUP(C1766,[1]CBRO2015!B:AK,7,0)</f>
        <v>Accipitridae</v>
      </c>
      <c r="C1766" t="s">
        <v>65</v>
      </c>
      <c r="D1766">
        <v>1</v>
      </c>
      <c r="E1766" t="s">
        <v>593</v>
      </c>
      <c r="F1766" t="str">
        <f t="shared" si="6"/>
        <v>lm2camp245341Centro-Sul</v>
      </c>
      <c r="H1766" t="s">
        <v>591</v>
      </c>
      <c r="J1766" s="6">
        <v>45341</v>
      </c>
      <c r="L1766" t="s">
        <v>581</v>
      </c>
      <c r="M1766" t="s">
        <v>514</v>
      </c>
      <c r="S1766" t="str">
        <f>VLOOKUP(C1766,[1]CBRO2015!B:AK,2,0)</f>
        <v>gavião-carijó</v>
      </c>
      <c r="T1766" t="str">
        <f>VLOOKUP(C1766,[1]CBRO2015!B:AK,25,0)</f>
        <v>L</v>
      </c>
      <c r="U1766" t="str">
        <f>VLOOKUP(C1766,[1]CBRO2015!B:AK,32,0)</f>
        <v>F</v>
      </c>
      <c r="V1766">
        <f>VLOOKUP(C1766,[1]CBRO2015!B:AK,33,0)</f>
        <v>0</v>
      </c>
      <c r="W1766">
        <f>VLOOKUP(C1766,[1]CBRO2015!B:AK,34,0)</f>
        <v>0</v>
      </c>
      <c r="X1766">
        <f>VLOOKUP(C1766,[2]matriz_atualizada!A:AK,10,0)</f>
        <v>0</v>
      </c>
      <c r="Y1766" t="str">
        <f>VLOOKUP(C1766,[2]matriz_atualizada!A:AK,9,0)</f>
        <v>LC</v>
      </c>
    </row>
    <row r="1767" spans="1:25" hidden="1" x14ac:dyDescent="0.25">
      <c r="A1767">
        <f>VLOOKUP(C1767,[1]CBRO2015!B:AK,3,0)</f>
        <v>3752</v>
      </c>
      <c r="B1767" t="str">
        <f>VLOOKUP(C1767,[1]CBRO2015!B:AK,7,0)</f>
        <v>Tyrannidae</v>
      </c>
      <c r="C1767" t="s">
        <v>41</v>
      </c>
      <c r="D1767">
        <v>1</v>
      </c>
      <c r="E1767" t="s">
        <v>593</v>
      </c>
      <c r="F1767" t="str">
        <f t="shared" si="6"/>
        <v>lm2camp245341Centro-Sul</v>
      </c>
      <c r="H1767" t="s">
        <v>591</v>
      </c>
      <c r="J1767" s="6">
        <v>45341</v>
      </c>
      <c r="L1767" t="s">
        <v>581</v>
      </c>
      <c r="M1767" t="s">
        <v>514</v>
      </c>
      <c r="S1767" t="str">
        <f>VLOOKUP(C1767,[1]CBRO2015!B:AK,2,0)</f>
        <v>bem-te-vi</v>
      </c>
      <c r="T1767" t="str">
        <f>VLOOKUP(C1767,[1]CBRO2015!B:AK,25,0)</f>
        <v>L</v>
      </c>
      <c r="U1767" t="str">
        <f>VLOOKUP(C1767,[1]CBRO2015!B:AK,32,0)</f>
        <v>F</v>
      </c>
      <c r="V1767">
        <f>VLOOKUP(C1767,[1]CBRO2015!B:AK,33,0)</f>
        <v>0</v>
      </c>
      <c r="W1767">
        <f>VLOOKUP(C1767,[1]CBRO2015!B:AK,34,0)</f>
        <v>0</v>
      </c>
      <c r="X1767">
        <f>VLOOKUP(C1767,[2]matriz_atualizada!A:AK,10,0)</f>
        <v>0</v>
      </c>
      <c r="Y1767" t="str">
        <f>VLOOKUP(C1767,[2]matriz_atualizada!A:AK,9,0)</f>
        <v>LC</v>
      </c>
    </row>
    <row r="1768" spans="1:25" hidden="1" x14ac:dyDescent="0.25">
      <c r="A1768">
        <f>VLOOKUP(C1768,[1]CBRO2015!B:AK,3,0)</f>
        <v>909</v>
      </c>
      <c r="B1768" t="str">
        <f>VLOOKUP(C1768,[1]CBRO2015!B:AK,7,0)</f>
        <v>Columbidae</v>
      </c>
      <c r="C1768" t="s">
        <v>36</v>
      </c>
      <c r="D1768">
        <v>1</v>
      </c>
      <c r="E1768" t="s">
        <v>594</v>
      </c>
      <c r="F1768" t="str">
        <f t="shared" si="6"/>
        <v>lm3camp245341Centro-Sul</v>
      </c>
      <c r="H1768" t="s">
        <v>591</v>
      </c>
      <c r="J1768" s="6">
        <v>45341</v>
      </c>
      <c r="L1768" t="s">
        <v>581</v>
      </c>
      <c r="M1768" t="s">
        <v>514</v>
      </c>
      <c r="S1768" t="str">
        <f>VLOOKUP(C1768,[1]CBRO2015!B:AK,2,0)</f>
        <v>asa-branca</v>
      </c>
      <c r="T1768" t="str">
        <f>VLOOKUP(C1768,[1]CBRO2015!B:AK,25,0)</f>
        <v>M</v>
      </c>
      <c r="U1768" t="str">
        <f>VLOOKUP(C1768,[1]CBRO2015!B:AK,32,0)</f>
        <v>F</v>
      </c>
      <c r="V1768">
        <f>VLOOKUP(C1768,[1]CBRO2015!B:AK,33,0)</f>
        <v>0</v>
      </c>
      <c r="W1768">
        <f>VLOOKUP(C1768,[1]CBRO2015!B:AK,34,0)</f>
        <v>0</v>
      </c>
      <c r="X1768">
        <f>VLOOKUP(C1768,[2]matriz_atualizada!A:AK,10,0)</f>
        <v>0</v>
      </c>
      <c r="Y1768" t="str">
        <f>VLOOKUP(C1768,[2]matriz_atualizada!A:AK,9,0)</f>
        <v>LC</v>
      </c>
    </row>
    <row r="1769" spans="1:25" hidden="1" x14ac:dyDescent="0.25">
      <c r="A1769">
        <f>VLOOKUP(C1769,[1]CBRO2015!B:AK,3,0)</f>
        <v>4493</v>
      </c>
      <c r="B1769" t="str">
        <f>VLOOKUP(C1769,[1]CBRO2015!B:AK,7,0)</f>
        <v>Thraupidae</v>
      </c>
      <c r="C1769" t="s">
        <v>291</v>
      </c>
      <c r="D1769">
        <v>1</v>
      </c>
      <c r="E1769" t="s">
        <v>594</v>
      </c>
      <c r="F1769" t="str">
        <f t="shared" si="6"/>
        <v>lm3camp245341Centro-Sul</v>
      </c>
      <c r="H1769" t="s">
        <v>591</v>
      </c>
      <c r="J1769" s="6">
        <v>45341</v>
      </c>
      <c r="L1769" t="s">
        <v>581</v>
      </c>
      <c r="M1769" t="s">
        <v>514</v>
      </c>
      <c r="S1769" t="str">
        <f>VLOOKUP(C1769,[1]CBRO2015!B:AK,2,0)</f>
        <v>saíra-amarela</v>
      </c>
      <c r="T1769" t="str">
        <f>VLOOKUP(C1769,[1]CBRO2015!B:AK,25,0)</f>
        <v>M</v>
      </c>
      <c r="U1769" t="str">
        <f>VLOOKUP(C1769,[1]CBRO2015!B:AK,32,0)</f>
        <v>F</v>
      </c>
      <c r="V1769">
        <f>VLOOKUP(C1769,[1]CBRO2015!B:AK,33,0)</f>
        <v>0</v>
      </c>
      <c r="W1769">
        <f>VLOOKUP(C1769,[1]CBRO2015!B:AK,34,0)</f>
        <v>0</v>
      </c>
      <c r="X1769" t="e">
        <f>VLOOKUP(C1769,[2]matriz_atualizada!A:AK,10,0)</f>
        <v>#N/A</v>
      </c>
      <c r="Y1769" t="e">
        <f>VLOOKUP(C1769,[2]matriz_atualizada!A:AK,9,0)</f>
        <v>#N/A</v>
      </c>
    </row>
    <row r="1770" spans="1:25" hidden="1" x14ac:dyDescent="0.25">
      <c r="A1770">
        <f>VLOOKUP(C1770,[1]CBRO2015!B:AK,3,0)</f>
        <v>3613</v>
      </c>
      <c r="B1770" t="str">
        <f>VLOOKUP(C1770,[1]CBRO2015!B:AK,7,0)</f>
        <v>Tyrannidae</v>
      </c>
      <c r="C1770" t="s">
        <v>34</v>
      </c>
      <c r="D1770">
        <v>1</v>
      </c>
      <c r="E1770" t="s">
        <v>594</v>
      </c>
      <c r="F1770" t="str">
        <f t="shared" si="6"/>
        <v>lm3camp245341Centro-Sul</v>
      </c>
      <c r="H1770" t="s">
        <v>591</v>
      </c>
      <c r="J1770" s="6">
        <v>45341</v>
      </c>
      <c r="L1770" t="s">
        <v>581</v>
      </c>
      <c r="M1770" t="s">
        <v>514</v>
      </c>
      <c r="S1770" t="str">
        <f>VLOOKUP(C1770,[1]CBRO2015!B:AK,2,0)</f>
        <v>guaracava-de-barriga-amarela</v>
      </c>
      <c r="T1770" t="str">
        <f>VLOOKUP(C1770,[1]CBRO2015!B:AK,25,0)</f>
        <v>L</v>
      </c>
      <c r="U1770" t="str">
        <f>VLOOKUP(C1770,[1]CBRO2015!B:AK,32,0)</f>
        <v>N</v>
      </c>
      <c r="V1770">
        <f>VLOOKUP(C1770,[1]CBRO2015!B:AK,33,0)</f>
        <v>0</v>
      </c>
      <c r="W1770">
        <f>VLOOKUP(C1770,[1]CBRO2015!B:AK,34,0)</f>
        <v>0</v>
      </c>
      <c r="X1770">
        <f>VLOOKUP(C1770,[2]matriz_atualizada!A:AK,10,0)</f>
        <v>0</v>
      </c>
      <c r="Y1770" t="str">
        <f>VLOOKUP(C1770,[2]matriz_atualizada!A:AK,9,0)</f>
        <v>LC</v>
      </c>
    </row>
    <row r="1771" spans="1:25" hidden="1" x14ac:dyDescent="0.25">
      <c r="A1771">
        <f>VLOOKUP(C1771,[1]CBRO2015!B:AK,3,0)</f>
        <v>3801</v>
      </c>
      <c r="B1771" t="str">
        <f>VLOOKUP(C1771,[1]CBRO2015!B:AK,7,0)</f>
        <v>Tyrannidae</v>
      </c>
      <c r="C1771" t="s">
        <v>227</v>
      </c>
      <c r="D1771">
        <v>1</v>
      </c>
      <c r="E1771" t="s">
        <v>594</v>
      </c>
      <c r="F1771" t="str">
        <f t="shared" si="6"/>
        <v>lm3camp245341Centro-Sul</v>
      </c>
      <c r="H1771" t="s">
        <v>591</v>
      </c>
      <c r="J1771" s="6">
        <v>45341</v>
      </c>
      <c r="L1771" t="s">
        <v>581</v>
      </c>
      <c r="M1771" t="s">
        <v>514</v>
      </c>
      <c r="S1771" t="str">
        <f>VLOOKUP(C1771,[1]CBRO2015!B:AK,2,0)</f>
        <v>peitica</v>
      </c>
      <c r="T1771" t="str">
        <f>VLOOKUP(C1771,[1]CBRO2015!B:AK,25,0)</f>
        <v>L</v>
      </c>
      <c r="U1771" t="str">
        <f>VLOOKUP(C1771,[1]CBRO2015!B:AK,32,0)</f>
        <v>F</v>
      </c>
      <c r="V1771">
        <f>VLOOKUP(C1771,[1]CBRO2015!B:AK,33,0)</f>
        <v>0</v>
      </c>
      <c r="W1771">
        <f>VLOOKUP(C1771,[1]CBRO2015!B:AK,34,0)</f>
        <v>0</v>
      </c>
      <c r="X1771">
        <f>VLOOKUP(C1771,[2]matriz_atualizada!A:AK,10,0)</f>
        <v>0</v>
      </c>
      <c r="Y1771" t="str">
        <f>VLOOKUP(C1771,[2]matriz_atualizada!A:AK,9,0)</f>
        <v>LC</v>
      </c>
    </row>
    <row r="1772" spans="1:25" hidden="1" x14ac:dyDescent="0.25">
      <c r="A1772">
        <f>VLOOKUP(C1772,[1]CBRO2015!B:AK,3,0)</f>
        <v>3835</v>
      </c>
      <c r="B1772" t="str">
        <f>VLOOKUP(C1772,[1]CBRO2015!B:AK,7,0)</f>
        <v>Tyrannidae</v>
      </c>
      <c r="C1772" t="s">
        <v>230</v>
      </c>
      <c r="D1772">
        <v>1</v>
      </c>
      <c r="E1772" t="s">
        <v>594</v>
      </c>
      <c r="F1772" t="str">
        <f t="shared" si="6"/>
        <v>lm3camp245341Centro-Sul</v>
      </c>
      <c r="H1772" t="s">
        <v>591</v>
      </c>
      <c r="J1772" s="6">
        <v>45341</v>
      </c>
      <c r="L1772" t="s">
        <v>581</v>
      </c>
      <c r="M1772" t="s">
        <v>514</v>
      </c>
      <c r="S1772" t="str">
        <f>VLOOKUP(C1772,[1]CBRO2015!B:AK,2,0)</f>
        <v>lavadeira-mascarada</v>
      </c>
      <c r="T1772" t="str">
        <f>VLOOKUP(C1772,[1]CBRO2015!B:AK,25,0)</f>
        <v>L</v>
      </c>
      <c r="U1772" t="str">
        <f>VLOOKUP(C1772,[1]CBRO2015!B:AK,32,0)</f>
        <v>N</v>
      </c>
      <c r="V1772">
        <f>VLOOKUP(C1772,[1]CBRO2015!B:AK,33,0)</f>
        <v>0</v>
      </c>
      <c r="W1772">
        <f>VLOOKUP(C1772,[1]CBRO2015!B:AK,34,0)</f>
        <v>0</v>
      </c>
      <c r="X1772">
        <f>VLOOKUP(C1772,[2]matriz_atualizada!A:AK,10,0)</f>
        <v>0</v>
      </c>
      <c r="Y1772" t="str">
        <f>VLOOKUP(C1772,[2]matriz_atualizada!A:AK,9,0)</f>
        <v>LC</v>
      </c>
    </row>
    <row r="1773" spans="1:25" hidden="1" x14ac:dyDescent="0.25">
      <c r="A1773">
        <f>VLOOKUP(C1773,[1]CBRO2015!B:AK,3,0)</f>
        <v>624</v>
      </c>
      <c r="B1773" t="str">
        <f>VLOOKUP(C1773,[1]CBRO2015!B:AK,7,0)</f>
        <v>Rallidae</v>
      </c>
      <c r="C1773" t="s">
        <v>139</v>
      </c>
      <c r="D1773">
        <v>1</v>
      </c>
      <c r="E1773" t="s">
        <v>594</v>
      </c>
      <c r="F1773" t="str">
        <f t="shared" si="6"/>
        <v>lm3camp245341Centro-Sul</v>
      </c>
      <c r="H1773" t="s">
        <v>591</v>
      </c>
      <c r="J1773" s="6">
        <v>45341</v>
      </c>
      <c r="L1773" t="s">
        <v>581</v>
      </c>
      <c r="M1773" t="s">
        <v>514</v>
      </c>
      <c r="S1773" t="str">
        <f>VLOOKUP(C1773,[1]CBRO2015!B:AK,2,0)</f>
        <v>saracura-três-potes</v>
      </c>
      <c r="T1773" t="str">
        <f>VLOOKUP(C1773,[1]CBRO2015!B:AK,25,0)</f>
        <v>H</v>
      </c>
      <c r="U1773" t="str">
        <f>VLOOKUP(C1773,[1]CBRO2015!B:AK,32,0)</f>
        <v>F</v>
      </c>
      <c r="V1773">
        <f>VLOOKUP(C1773,[1]CBRO2015!B:AK,33,0)</f>
        <v>0</v>
      </c>
      <c r="W1773">
        <f>VLOOKUP(C1773,[1]CBRO2015!B:AK,34,0)</f>
        <v>0</v>
      </c>
      <c r="X1773">
        <f>VLOOKUP(C1773,[2]matriz_atualizada!A:AK,10,0)</f>
        <v>0</v>
      </c>
      <c r="Y1773" t="str">
        <f>VLOOKUP(C1773,[2]matriz_atualizada!A:AK,9,0)</f>
        <v>LC</v>
      </c>
    </row>
    <row r="1774" spans="1:25" hidden="1" x14ac:dyDescent="0.25">
      <c r="A1774">
        <f>VLOOKUP(C1774,[1]CBRO2015!B:AK,3,0)</f>
        <v>49</v>
      </c>
      <c r="B1774" t="str">
        <f>VLOOKUP(C1774,[1]CBRO2015!B:AK,7,0)</f>
        <v>Tinamidae</v>
      </c>
      <c r="C1774" t="s">
        <v>292</v>
      </c>
      <c r="D1774">
        <v>1</v>
      </c>
      <c r="E1774" t="s">
        <v>594</v>
      </c>
      <c r="F1774" t="str">
        <f t="shared" si="6"/>
        <v>lm3camp245341Centro-Sul</v>
      </c>
      <c r="H1774" t="s">
        <v>591</v>
      </c>
      <c r="J1774" s="6">
        <v>45341</v>
      </c>
      <c r="L1774" t="s">
        <v>581</v>
      </c>
      <c r="M1774" t="s">
        <v>514</v>
      </c>
      <c r="S1774" t="str">
        <f>VLOOKUP(C1774,[1]CBRO2015!B:AK,2,0)</f>
        <v>inambu-chororó</v>
      </c>
      <c r="T1774" t="str">
        <f>VLOOKUP(C1774,[1]CBRO2015!B:AK,25,0)</f>
        <v>L</v>
      </c>
      <c r="U1774" t="str">
        <f>VLOOKUP(C1774,[1]CBRO2015!B:AK,32,0)</f>
        <v>N</v>
      </c>
      <c r="V1774">
        <f>VLOOKUP(C1774,[1]CBRO2015!B:AK,33,0)</f>
        <v>0</v>
      </c>
      <c r="W1774">
        <f>VLOOKUP(C1774,[1]CBRO2015!B:AK,34,0)</f>
        <v>0</v>
      </c>
      <c r="X1774">
        <f>VLOOKUP(C1774,[2]matriz_atualizada!A:AK,10,0)</f>
        <v>0</v>
      </c>
      <c r="Y1774" t="str">
        <f>VLOOKUP(C1774,[2]matriz_atualizada!A:AK,9,0)</f>
        <v>LC</v>
      </c>
    </row>
    <row r="1775" spans="1:25" hidden="1" x14ac:dyDescent="0.25">
      <c r="A1775">
        <f>VLOOKUP(C1775,[1]CBRO2015!B:AK,3,0)</f>
        <v>1335</v>
      </c>
      <c r="B1775" t="str">
        <f>VLOOKUP(C1775,[1]CBRO2015!B:AK,7,0)</f>
        <v>Trochilidae</v>
      </c>
      <c r="C1775" t="s">
        <v>325</v>
      </c>
      <c r="D1775">
        <v>1</v>
      </c>
      <c r="E1775" t="s">
        <v>594</v>
      </c>
      <c r="F1775" t="str">
        <f t="shared" si="6"/>
        <v>lm3camp245341Centro-Sul</v>
      </c>
      <c r="H1775" t="s">
        <v>591</v>
      </c>
      <c r="J1775" s="6">
        <v>45341</v>
      </c>
      <c r="L1775" t="s">
        <v>581</v>
      </c>
      <c r="M1775" t="s">
        <v>514</v>
      </c>
      <c r="S1775" t="str">
        <f>VLOOKUP(C1775,[1]CBRO2015!B:AK,2,0)</f>
        <v>besourinho-de-bico-vermelho</v>
      </c>
      <c r="T1775" t="str">
        <f>VLOOKUP(C1775,[1]CBRO2015!B:AK,25,0)</f>
        <v>L</v>
      </c>
      <c r="U1775" t="str">
        <f>VLOOKUP(C1775,[1]CBRO2015!B:AK,32,0)</f>
        <v>N</v>
      </c>
      <c r="V1775">
        <f>VLOOKUP(C1775,[1]CBRO2015!B:AK,33,0)</f>
        <v>0</v>
      </c>
      <c r="W1775">
        <f>VLOOKUP(C1775,[1]CBRO2015!B:AK,34,0)</f>
        <v>0</v>
      </c>
      <c r="X1775">
        <f>VLOOKUP(C1775,[2]matriz_atualizada!A:AK,10,0)</f>
        <v>0</v>
      </c>
      <c r="Y1775" t="str">
        <f>VLOOKUP(C1775,[2]matriz_atualizada!A:AK,9,0)</f>
        <v>LC</v>
      </c>
    </row>
    <row r="1776" spans="1:25" hidden="1" x14ac:dyDescent="0.25">
      <c r="A1776">
        <f>VLOOKUP(C1776,[1]CBRO2015!B:AK,3,0)</f>
        <v>3186</v>
      </c>
      <c r="B1776" t="str">
        <f>VLOOKUP(C1776,[1]CBRO2015!B:AK,7,0)</f>
        <v>Pipridae</v>
      </c>
      <c r="C1776" t="s">
        <v>50</v>
      </c>
      <c r="D1776">
        <v>1</v>
      </c>
      <c r="E1776" t="s">
        <v>594</v>
      </c>
      <c r="F1776" t="str">
        <f t="shared" si="6"/>
        <v>lm3camp245341Centro-Sul</v>
      </c>
      <c r="H1776" t="s">
        <v>591</v>
      </c>
      <c r="J1776" s="6">
        <v>45341</v>
      </c>
      <c r="L1776" t="s">
        <v>581</v>
      </c>
      <c r="M1776" t="s">
        <v>514</v>
      </c>
      <c r="S1776" t="str">
        <f>VLOOKUP(C1776,[1]CBRO2015!B:AK,2,0)</f>
        <v>tangará</v>
      </c>
      <c r="T1776" t="str">
        <f>VLOOKUP(C1776,[1]CBRO2015!B:AK,25,0)</f>
        <v>L</v>
      </c>
      <c r="U1776" t="str">
        <f>VLOOKUP(C1776,[1]CBRO2015!B:AK,32,0)</f>
        <v>F</v>
      </c>
      <c r="V1776" t="str">
        <f>VLOOKUP(C1776,[1]CBRO2015!B:AK,33,0)</f>
        <v>MA</v>
      </c>
      <c r="W1776">
        <f>VLOOKUP(C1776,[1]CBRO2015!B:AK,34,0)</f>
        <v>0</v>
      </c>
      <c r="X1776">
        <f>VLOOKUP(C1776,[2]matriz_atualizada!A:AK,10,0)</f>
        <v>0</v>
      </c>
      <c r="Y1776" t="str">
        <f>VLOOKUP(C1776,[2]matriz_atualizada!A:AK,9,0)</f>
        <v>LC</v>
      </c>
    </row>
    <row r="1777" spans="1:25" hidden="1" x14ac:dyDescent="0.25">
      <c r="A1777">
        <f>VLOOKUP(C1777,[1]CBRO2015!B:AK,3,0)</f>
        <v>1244</v>
      </c>
      <c r="B1777" t="str">
        <f>VLOOKUP(C1777,[1]CBRO2015!B:AK,7,0)</f>
        <v>Trochilidae</v>
      </c>
      <c r="C1777" t="s">
        <v>318</v>
      </c>
      <c r="D1777">
        <v>1</v>
      </c>
      <c r="E1777" t="s">
        <v>594</v>
      </c>
      <c r="F1777" t="str">
        <f t="shared" si="6"/>
        <v>lm3camp245341Centro-Sul</v>
      </c>
      <c r="H1777" t="s">
        <v>591</v>
      </c>
      <c r="J1777" s="6">
        <v>45341</v>
      </c>
      <c r="L1777" t="s">
        <v>581</v>
      </c>
      <c r="M1777" t="s">
        <v>514</v>
      </c>
      <c r="S1777" t="str">
        <f>VLOOKUP(C1777,[1]CBRO2015!B:AK,2,0)</f>
        <v>rabo-branco-acanelado</v>
      </c>
      <c r="T1777" t="str">
        <f>VLOOKUP(C1777,[1]CBRO2015!B:AK,25,0)</f>
        <v>L</v>
      </c>
      <c r="U1777" t="str">
        <f>VLOOKUP(C1777,[1]CBRO2015!B:AK,32,0)</f>
        <v>F</v>
      </c>
      <c r="V1777">
        <f>VLOOKUP(C1777,[1]CBRO2015!B:AK,33,0)</f>
        <v>0</v>
      </c>
      <c r="W1777">
        <f>VLOOKUP(C1777,[1]CBRO2015!B:AK,34,0)</f>
        <v>0</v>
      </c>
      <c r="X1777">
        <f>VLOOKUP(C1777,[2]matriz_atualizada!A:AK,10,0)</f>
        <v>0</v>
      </c>
      <c r="Y1777" t="str">
        <f>VLOOKUP(C1777,[2]matriz_atualizada!A:AK,9,0)</f>
        <v>LC</v>
      </c>
    </row>
    <row r="1778" spans="1:25" hidden="1" x14ac:dyDescent="0.25">
      <c r="A1778">
        <f>VLOOKUP(C1778,[1]CBRO2015!B:AK,3,0)</f>
        <v>1780</v>
      </c>
      <c r="B1778" t="str">
        <f>VLOOKUP(C1778,[1]CBRO2015!B:AK,7,0)</f>
        <v>Picidae</v>
      </c>
      <c r="C1778" t="s">
        <v>51</v>
      </c>
      <c r="D1778">
        <v>1</v>
      </c>
      <c r="E1778" t="s">
        <v>595</v>
      </c>
      <c r="F1778" t="str">
        <f t="shared" si="6"/>
        <v>lm4camp245341Centro-Sul</v>
      </c>
      <c r="H1778" t="s">
        <v>591</v>
      </c>
      <c r="J1778" s="6">
        <v>45341</v>
      </c>
      <c r="L1778" t="s">
        <v>581</v>
      </c>
      <c r="M1778" t="s">
        <v>514</v>
      </c>
      <c r="S1778" t="str">
        <f>VLOOKUP(C1778,[1]CBRO2015!B:AK,2,0)</f>
        <v>pica-pau-de-cabeça-amarela</v>
      </c>
      <c r="T1778" t="str">
        <f>VLOOKUP(C1778,[1]CBRO2015!B:AK,25,0)</f>
        <v>M</v>
      </c>
      <c r="U1778" t="str">
        <f>VLOOKUP(C1778,[1]CBRO2015!B:AK,32,0)</f>
        <v>F</v>
      </c>
      <c r="V1778">
        <f>VLOOKUP(C1778,[1]CBRO2015!B:AK,33,0)</f>
        <v>0</v>
      </c>
      <c r="W1778">
        <f>VLOOKUP(C1778,[1]CBRO2015!B:AK,34,0)</f>
        <v>0</v>
      </c>
      <c r="X1778">
        <f>VLOOKUP(C1778,[2]matriz_atualizada!A:AK,10,0)</f>
        <v>0</v>
      </c>
      <c r="Y1778" t="str">
        <f>VLOOKUP(C1778,[2]matriz_atualizada!A:AK,9,0)</f>
        <v>LC</v>
      </c>
    </row>
    <row r="1779" spans="1:25" hidden="1" x14ac:dyDescent="0.25">
      <c r="A1779">
        <f>VLOOKUP(C1779,[1]CBRO2015!B:AK,3,0)</f>
        <v>992</v>
      </c>
      <c r="B1779" t="str">
        <f>VLOOKUP(C1779,[1]CBRO2015!B:AK,7,0)</f>
        <v>Cuculidae</v>
      </c>
      <c r="C1779" t="s">
        <v>69</v>
      </c>
      <c r="D1779">
        <v>1</v>
      </c>
      <c r="E1779" t="s">
        <v>595</v>
      </c>
      <c r="F1779" t="str">
        <f t="shared" si="6"/>
        <v>lm4camp245341Centro-Sul</v>
      </c>
      <c r="H1779" t="s">
        <v>591</v>
      </c>
      <c r="J1779" s="6">
        <v>45341</v>
      </c>
      <c r="L1779" t="s">
        <v>581</v>
      </c>
      <c r="M1779" t="s">
        <v>514</v>
      </c>
      <c r="S1779" t="str">
        <f>VLOOKUP(C1779,[1]CBRO2015!B:AK,2,0)</f>
        <v>saci</v>
      </c>
      <c r="T1779" t="str">
        <f>VLOOKUP(C1779,[1]CBRO2015!B:AK,25,0)</f>
        <v>L</v>
      </c>
      <c r="U1779" t="str">
        <f>VLOOKUP(C1779,[1]CBRO2015!B:AK,32,0)</f>
        <v>N</v>
      </c>
      <c r="V1779">
        <f>VLOOKUP(C1779,[1]CBRO2015!B:AK,33,0)</f>
        <v>0</v>
      </c>
      <c r="W1779">
        <f>VLOOKUP(C1779,[1]CBRO2015!B:AK,34,0)</f>
        <v>0</v>
      </c>
      <c r="X1779">
        <f>VLOOKUP(C1779,[2]matriz_atualizada!A:AK,10,0)</f>
        <v>0</v>
      </c>
      <c r="Y1779" t="str">
        <f>VLOOKUP(C1779,[2]matriz_atualizada!A:AK,9,0)</f>
        <v>LC</v>
      </c>
    </row>
    <row r="1780" spans="1:25" hidden="1" x14ac:dyDescent="0.25">
      <c r="A1780">
        <f>VLOOKUP(C1780,[1]CBRO2015!B:AK,3,0)</f>
        <v>1904</v>
      </c>
      <c r="B1780" t="str">
        <f>VLOOKUP(C1780,[1]CBRO2015!B:AK,7,0)</f>
        <v>Psittacidae</v>
      </c>
      <c r="C1780" t="s">
        <v>49</v>
      </c>
      <c r="D1780">
        <v>1</v>
      </c>
      <c r="E1780" t="s">
        <v>595</v>
      </c>
      <c r="F1780" t="str">
        <f t="shared" si="6"/>
        <v>lm4camp245341Centro-Sul</v>
      </c>
      <c r="H1780" t="s">
        <v>591</v>
      </c>
      <c r="J1780" s="6">
        <v>45341</v>
      </c>
      <c r="L1780" t="s">
        <v>581</v>
      </c>
      <c r="M1780" t="s">
        <v>514</v>
      </c>
      <c r="S1780" t="str">
        <f>VLOOKUP(C1780,[1]CBRO2015!B:AK,2,0)</f>
        <v>periquitão</v>
      </c>
      <c r="T1780" t="str">
        <f>VLOOKUP(C1780,[1]CBRO2015!B:AK,25,0)</f>
        <v>L</v>
      </c>
      <c r="U1780" t="str">
        <f>VLOOKUP(C1780,[1]CBRO2015!B:AK,32,0)</f>
        <v>F</v>
      </c>
      <c r="V1780">
        <f>VLOOKUP(C1780,[1]CBRO2015!B:AK,33,0)</f>
        <v>0</v>
      </c>
      <c r="W1780">
        <f>VLOOKUP(C1780,[1]CBRO2015!B:AK,34,0)</f>
        <v>0</v>
      </c>
      <c r="X1780">
        <f>VLOOKUP(C1780,[2]matriz_atualizada!A:AK,10,0)</f>
        <v>0</v>
      </c>
      <c r="Y1780" t="str">
        <f>VLOOKUP(C1780,[2]matriz_atualizada!A:AK,9,0)</f>
        <v>LC</v>
      </c>
    </row>
    <row r="1781" spans="1:25" hidden="1" x14ac:dyDescent="0.25">
      <c r="A1781">
        <f>VLOOKUP(C1781,[1]CBRO2015!B:AK,3,0)</f>
        <v>3421</v>
      </c>
      <c r="B1781" t="str">
        <f>VLOOKUP(C1781,[1]CBRO2015!B:AK,7,0)</f>
        <v>Rhynchocyclidae</v>
      </c>
      <c r="C1781" t="s">
        <v>67</v>
      </c>
      <c r="D1781">
        <v>1</v>
      </c>
      <c r="E1781" t="s">
        <v>595</v>
      </c>
      <c r="F1781" t="str">
        <f t="shared" si="6"/>
        <v>lm4camp245341Centro-Sul</v>
      </c>
      <c r="H1781" t="s">
        <v>591</v>
      </c>
      <c r="J1781" s="6">
        <v>45341</v>
      </c>
      <c r="L1781" t="s">
        <v>581</v>
      </c>
      <c r="M1781" t="s">
        <v>514</v>
      </c>
      <c r="S1781" t="str">
        <f>VLOOKUP(C1781,[1]CBRO2015!B:AK,2,0)</f>
        <v>cabeçudo</v>
      </c>
      <c r="T1781" t="str">
        <f>VLOOKUP(C1781,[1]CBRO2015!B:AK,25,0)</f>
        <v>M</v>
      </c>
      <c r="U1781" t="str">
        <f>VLOOKUP(C1781,[1]CBRO2015!B:AK,32,0)</f>
        <v>F</v>
      </c>
      <c r="V1781">
        <f>VLOOKUP(C1781,[1]CBRO2015!B:AK,33,0)</f>
        <v>0</v>
      </c>
      <c r="W1781">
        <f>VLOOKUP(C1781,[1]CBRO2015!B:AK,34,0)</f>
        <v>0</v>
      </c>
      <c r="X1781">
        <f>VLOOKUP(C1781,[2]matriz_atualizada!A:AK,10,0)</f>
        <v>0</v>
      </c>
      <c r="Y1781" t="str">
        <f>VLOOKUP(C1781,[2]matriz_atualizada!A:AK,9,0)</f>
        <v>LC</v>
      </c>
    </row>
    <row r="1782" spans="1:25" hidden="1" x14ac:dyDescent="0.25">
      <c r="A1782">
        <f>VLOOKUP(C1782,[1]CBRO2015!B:AK,3,0)</f>
        <v>3025</v>
      </c>
      <c r="B1782" t="str">
        <f>VLOOKUP(C1782,[1]CBRO2015!B:AK,7,0)</f>
        <v>Furnariidae</v>
      </c>
      <c r="C1782" t="s">
        <v>212</v>
      </c>
      <c r="D1782">
        <v>1</v>
      </c>
      <c r="E1782" t="s">
        <v>595</v>
      </c>
      <c r="F1782" t="str">
        <f t="shared" si="6"/>
        <v>lm4camp245341Centro-Sul</v>
      </c>
      <c r="H1782" t="s">
        <v>591</v>
      </c>
      <c r="J1782" s="6">
        <v>45341</v>
      </c>
      <c r="L1782" t="s">
        <v>581</v>
      </c>
      <c r="M1782" t="s">
        <v>514</v>
      </c>
      <c r="S1782" t="str">
        <f>VLOOKUP(C1782,[1]CBRO2015!B:AK,2,0)</f>
        <v>petrim</v>
      </c>
      <c r="T1782" t="str">
        <f>VLOOKUP(C1782,[1]CBRO2015!B:AK,25,0)</f>
        <v>L</v>
      </c>
      <c r="U1782" t="str">
        <f>VLOOKUP(C1782,[1]CBRO2015!B:AK,32,0)</f>
        <v>F</v>
      </c>
      <c r="V1782">
        <f>VLOOKUP(C1782,[1]CBRO2015!B:AK,33,0)</f>
        <v>0</v>
      </c>
      <c r="W1782">
        <f>VLOOKUP(C1782,[1]CBRO2015!B:AK,34,0)</f>
        <v>0</v>
      </c>
      <c r="X1782">
        <f>VLOOKUP(C1782,[2]matriz_atualizada!A:AK,10,0)</f>
        <v>0</v>
      </c>
      <c r="Y1782" t="str">
        <f>VLOOKUP(C1782,[2]matriz_atualizada!A:AK,9,0)</f>
        <v>LC</v>
      </c>
    </row>
    <row r="1783" spans="1:25" hidden="1" x14ac:dyDescent="0.25">
      <c r="A1783">
        <f>VLOOKUP(C1783,[1]CBRO2015!B:AK,3,0)</f>
        <v>2289</v>
      </c>
      <c r="B1783" t="str">
        <f>VLOOKUP(C1783,[1]CBRO2015!B:AK,7,0)</f>
        <v>Thamnophilidae</v>
      </c>
      <c r="C1783" t="s">
        <v>199</v>
      </c>
      <c r="D1783">
        <v>1</v>
      </c>
      <c r="E1783" t="s">
        <v>595</v>
      </c>
      <c r="F1783" t="str">
        <f t="shared" si="6"/>
        <v>lm4camp245341Centro-Sul</v>
      </c>
      <c r="H1783" t="s">
        <v>591</v>
      </c>
      <c r="J1783" s="6">
        <v>45341</v>
      </c>
      <c r="L1783" t="s">
        <v>581</v>
      </c>
      <c r="M1783" t="s">
        <v>514</v>
      </c>
      <c r="S1783" t="str">
        <f>VLOOKUP(C1783,[1]CBRO2015!B:AK,2,0)</f>
        <v>choca-da-mata</v>
      </c>
      <c r="T1783" t="str">
        <f>VLOOKUP(C1783,[1]CBRO2015!B:AK,25,0)</f>
        <v>L</v>
      </c>
      <c r="U1783" t="str">
        <f>VLOOKUP(C1783,[1]CBRO2015!B:AK,32,0)</f>
        <v>F</v>
      </c>
      <c r="V1783">
        <f>VLOOKUP(C1783,[1]CBRO2015!B:AK,33,0)</f>
        <v>0</v>
      </c>
      <c r="W1783">
        <f>VLOOKUP(C1783,[1]CBRO2015!B:AK,34,0)</f>
        <v>0</v>
      </c>
      <c r="X1783">
        <f>VLOOKUP(C1783,[2]matriz_atualizada!A:AK,10,0)</f>
        <v>0</v>
      </c>
      <c r="Y1783" t="str">
        <f>VLOOKUP(C1783,[2]matriz_atualizada!A:AK,9,0)</f>
        <v>LC</v>
      </c>
    </row>
    <row r="1784" spans="1:25" hidden="1" x14ac:dyDescent="0.25">
      <c r="A1784">
        <f>VLOOKUP(C1784,[1]CBRO2015!B:AK,3,0)</f>
        <v>969</v>
      </c>
      <c r="B1784" t="str">
        <f>VLOOKUP(C1784,[1]CBRO2015!B:AK,7,0)</f>
        <v>Cuculidae</v>
      </c>
      <c r="C1784" t="s">
        <v>52</v>
      </c>
      <c r="D1784">
        <v>1</v>
      </c>
      <c r="E1784" t="s">
        <v>595</v>
      </c>
      <c r="F1784" t="str">
        <f t="shared" si="6"/>
        <v>lm4camp245341Centro-Sul</v>
      </c>
      <c r="H1784" t="s">
        <v>591</v>
      </c>
      <c r="J1784" s="6">
        <v>45341</v>
      </c>
      <c r="L1784" t="s">
        <v>581</v>
      </c>
      <c r="M1784" t="s">
        <v>514</v>
      </c>
      <c r="S1784" t="str">
        <f>VLOOKUP(C1784,[1]CBRO2015!B:AK,2,0)</f>
        <v>alma-de-gato</v>
      </c>
      <c r="T1784" t="str">
        <f>VLOOKUP(C1784,[1]CBRO2015!B:AK,25,0)</f>
        <v>L</v>
      </c>
      <c r="U1784" t="str">
        <f>VLOOKUP(C1784,[1]CBRO2015!B:AK,32,0)</f>
        <v>F</v>
      </c>
      <c r="V1784">
        <f>VLOOKUP(C1784,[1]CBRO2015!B:AK,33,0)</f>
        <v>0</v>
      </c>
      <c r="W1784">
        <f>VLOOKUP(C1784,[1]CBRO2015!B:AK,34,0)</f>
        <v>0</v>
      </c>
      <c r="X1784">
        <f>VLOOKUP(C1784,[2]matriz_atualizada!A:AK,10,0)</f>
        <v>0</v>
      </c>
      <c r="Y1784" t="str">
        <f>VLOOKUP(C1784,[2]matriz_atualizada!A:AK,9,0)</f>
        <v>LC</v>
      </c>
    </row>
    <row r="1785" spans="1:25" hidden="1" x14ac:dyDescent="0.25">
      <c r="A1785">
        <f>VLOOKUP(C1785,[1]CBRO2015!B:AK,3,0)</f>
        <v>1519</v>
      </c>
      <c r="B1785" t="str">
        <f>VLOOKUP(C1785,[1]CBRO2015!B:AK,7,0)</f>
        <v>Galbulidae</v>
      </c>
      <c r="C1785" t="s">
        <v>537</v>
      </c>
      <c r="D1785">
        <v>1</v>
      </c>
      <c r="E1785" t="s">
        <v>595</v>
      </c>
      <c r="F1785" t="str">
        <f t="shared" si="6"/>
        <v>lm4camp245341Centro-Sul</v>
      </c>
      <c r="H1785" t="s">
        <v>591</v>
      </c>
      <c r="J1785" s="6">
        <v>45341</v>
      </c>
      <c r="L1785" t="s">
        <v>581</v>
      </c>
      <c r="M1785" t="s">
        <v>514</v>
      </c>
      <c r="S1785" t="str">
        <f>VLOOKUP(C1785,[1]CBRO2015!B:AK,2,0)</f>
        <v>ariramba</v>
      </c>
      <c r="T1785" t="str">
        <f>VLOOKUP(C1785,[1]CBRO2015!B:AK,25,0)</f>
        <v>L</v>
      </c>
      <c r="U1785" t="str">
        <f>VLOOKUP(C1785,[1]CBRO2015!B:AK,32,0)</f>
        <v>F</v>
      </c>
      <c r="V1785">
        <f>VLOOKUP(C1785,[1]CBRO2015!B:AK,33,0)</f>
        <v>0</v>
      </c>
      <c r="W1785">
        <f>VLOOKUP(C1785,[1]CBRO2015!B:AK,34,0)</f>
        <v>0</v>
      </c>
      <c r="X1785">
        <f>VLOOKUP(C1785,[2]matriz_atualizada!A:AK,10,0)</f>
        <v>0</v>
      </c>
      <c r="Y1785" t="str">
        <f>VLOOKUP(C1785,[2]matriz_atualizada!A:AK,9,0)</f>
        <v>LC</v>
      </c>
    </row>
    <row r="1786" spans="1:25" hidden="1" x14ac:dyDescent="0.25">
      <c r="A1786">
        <f>VLOOKUP(C1786,[1]CBRO2015!B:AK,3,0)</f>
        <v>4150</v>
      </c>
      <c r="B1786" t="str">
        <f>VLOOKUP(C1786,[1]CBRO2015!B:AK,7,0)</f>
        <v>Turdidae</v>
      </c>
      <c r="C1786" t="s">
        <v>84</v>
      </c>
      <c r="D1786">
        <v>1</v>
      </c>
      <c r="E1786" t="s">
        <v>595</v>
      </c>
      <c r="F1786" t="str">
        <f t="shared" si="6"/>
        <v>lm4camp245341Centro-Sul</v>
      </c>
      <c r="H1786" t="s">
        <v>591</v>
      </c>
      <c r="J1786" s="6">
        <v>45341</v>
      </c>
      <c r="L1786" t="s">
        <v>581</v>
      </c>
      <c r="M1786" t="s">
        <v>514</v>
      </c>
      <c r="S1786" t="str">
        <f>VLOOKUP(C1786,[1]CBRO2015!B:AK,2,0)</f>
        <v>sabiá-laranjeira</v>
      </c>
      <c r="T1786" t="str">
        <f>VLOOKUP(C1786,[1]CBRO2015!B:AK,25,0)</f>
        <v>L</v>
      </c>
      <c r="U1786" t="str">
        <f>VLOOKUP(C1786,[1]CBRO2015!B:AK,32,0)</f>
        <v>F</v>
      </c>
      <c r="V1786">
        <f>VLOOKUP(C1786,[1]CBRO2015!B:AK,33,0)</f>
        <v>0</v>
      </c>
      <c r="W1786">
        <f>VLOOKUP(C1786,[1]CBRO2015!B:AK,34,0)</f>
        <v>0</v>
      </c>
      <c r="X1786">
        <f>VLOOKUP(C1786,[2]matriz_atualizada!A:AK,10,0)</f>
        <v>0</v>
      </c>
      <c r="Y1786" t="str">
        <f>VLOOKUP(C1786,[2]matriz_atualizada!A:AK,9,0)</f>
        <v>LC</v>
      </c>
    </row>
    <row r="1787" spans="1:25" hidden="1" x14ac:dyDescent="0.25">
      <c r="A1787">
        <f>VLOOKUP(C1787,[1]CBRO2015!B:AK,3,0)</f>
        <v>1822</v>
      </c>
      <c r="B1787" t="str">
        <f>VLOOKUP(C1787,[1]CBRO2015!B:AK,7,0)</f>
        <v>Cariamidae</v>
      </c>
      <c r="C1787" t="s">
        <v>38</v>
      </c>
      <c r="D1787">
        <v>1</v>
      </c>
      <c r="E1787" t="s">
        <v>595</v>
      </c>
      <c r="F1787" t="str">
        <f t="shared" si="6"/>
        <v>lm4camp245341Centro-Sul</v>
      </c>
      <c r="H1787" t="s">
        <v>591</v>
      </c>
      <c r="J1787" s="6">
        <v>45341</v>
      </c>
      <c r="L1787" t="s">
        <v>581</v>
      </c>
      <c r="M1787" t="s">
        <v>514</v>
      </c>
      <c r="S1787" t="str">
        <f>VLOOKUP(C1787,[1]CBRO2015!B:AK,2,0)</f>
        <v>seriema</v>
      </c>
      <c r="T1787" t="str">
        <f>VLOOKUP(C1787,[1]CBRO2015!B:AK,25,0)</f>
        <v>M</v>
      </c>
      <c r="U1787" t="str">
        <f>VLOOKUP(C1787,[1]CBRO2015!B:AK,32,0)</f>
        <v>N</v>
      </c>
      <c r="V1787">
        <f>VLOOKUP(C1787,[1]CBRO2015!B:AK,33,0)</f>
        <v>0</v>
      </c>
      <c r="W1787">
        <f>VLOOKUP(C1787,[1]CBRO2015!B:AK,34,0)</f>
        <v>0</v>
      </c>
      <c r="X1787">
        <f>VLOOKUP(C1787,[2]matriz_atualizada!A:AK,10,0)</f>
        <v>0</v>
      </c>
      <c r="Y1787" t="str">
        <f>VLOOKUP(C1787,[2]matriz_atualizada!A:AK,9,0)</f>
        <v>LC</v>
      </c>
    </row>
    <row r="1788" spans="1:25" hidden="1" x14ac:dyDescent="0.25">
      <c r="A1788">
        <f>VLOOKUP(C1788,[1]CBRO2015!B:AK,3,0)</f>
        <v>691</v>
      </c>
      <c r="B1788" t="str">
        <f>VLOOKUP(C1788,[1]CBRO2015!B:AK,7,0)</f>
        <v>Charadriidae</v>
      </c>
      <c r="C1788" t="s">
        <v>42</v>
      </c>
      <c r="D1788">
        <v>1</v>
      </c>
      <c r="E1788" t="s">
        <v>596</v>
      </c>
      <c r="F1788" t="str">
        <f t="shared" si="6"/>
        <v>lm5camp245341Centro-Sul</v>
      </c>
      <c r="H1788" t="s">
        <v>591</v>
      </c>
      <c r="J1788" s="6">
        <v>45341</v>
      </c>
      <c r="L1788" t="s">
        <v>581</v>
      </c>
      <c r="M1788" t="s">
        <v>514</v>
      </c>
      <c r="S1788" t="str">
        <f>VLOOKUP(C1788,[1]CBRO2015!B:AK,2,0)</f>
        <v>quero-quero</v>
      </c>
      <c r="T1788" t="str">
        <f>VLOOKUP(C1788,[1]CBRO2015!B:AK,25,0)</f>
        <v>L</v>
      </c>
      <c r="U1788" t="str">
        <f>VLOOKUP(C1788,[1]CBRO2015!B:AK,32,0)</f>
        <v>N</v>
      </c>
      <c r="V1788">
        <f>VLOOKUP(C1788,[1]CBRO2015!B:AK,33,0)</f>
        <v>0</v>
      </c>
      <c r="W1788">
        <f>VLOOKUP(C1788,[1]CBRO2015!B:AK,34,0)</f>
        <v>0</v>
      </c>
      <c r="X1788">
        <f>VLOOKUP(C1788,[2]matriz_atualizada!A:AK,10,0)</f>
        <v>0</v>
      </c>
      <c r="Y1788" t="str">
        <f>VLOOKUP(C1788,[2]matriz_atualizada!A:AK,9,0)</f>
        <v>LC</v>
      </c>
    </row>
    <row r="1789" spans="1:25" hidden="1" x14ac:dyDescent="0.25">
      <c r="A1789">
        <f>VLOOKUP(C1789,[1]CBRO2015!B:AK,3,0)</f>
        <v>1904</v>
      </c>
      <c r="B1789" t="str">
        <f>VLOOKUP(C1789,[1]CBRO2015!B:AK,7,0)</f>
        <v>Psittacidae</v>
      </c>
      <c r="C1789" t="s">
        <v>49</v>
      </c>
      <c r="D1789">
        <v>1</v>
      </c>
      <c r="E1789" t="s">
        <v>596</v>
      </c>
      <c r="F1789" t="str">
        <f t="shared" si="6"/>
        <v>lm5camp245341Centro-Sul</v>
      </c>
      <c r="H1789" t="s">
        <v>591</v>
      </c>
      <c r="J1789" s="6">
        <v>45341</v>
      </c>
      <c r="L1789" t="s">
        <v>581</v>
      </c>
      <c r="M1789" t="s">
        <v>514</v>
      </c>
      <c r="S1789" t="str">
        <f>VLOOKUP(C1789,[1]CBRO2015!B:AK,2,0)</f>
        <v>periquitão</v>
      </c>
      <c r="T1789" t="str">
        <f>VLOOKUP(C1789,[1]CBRO2015!B:AK,25,0)</f>
        <v>L</v>
      </c>
      <c r="U1789" t="str">
        <f>VLOOKUP(C1789,[1]CBRO2015!B:AK,32,0)</f>
        <v>F</v>
      </c>
      <c r="V1789">
        <f>VLOOKUP(C1789,[1]CBRO2015!B:AK,33,0)</f>
        <v>0</v>
      </c>
      <c r="W1789">
        <f>VLOOKUP(C1789,[1]CBRO2015!B:AK,34,0)</f>
        <v>0</v>
      </c>
      <c r="X1789">
        <f>VLOOKUP(C1789,[2]matriz_atualizada!A:AK,10,0)</f>
        <v>0</v>
      </c>
      <c r="Y1789" t="str">
        <f>VLOOKUP(C1789,[2]matriz_atualizada!A:AK,9,0)</f>
        <v>LC</v>
      </c>
    </row>
  </sheetData>
  <autoFilter ref="A1:Z1789" xr:uid="{49544541-B54C-43D7-B197-28911B16C0CD}">
    <filterColumn colId="19">
      <filters>
        <filter val="#N/D"/>
        <filter val="?"/>
        <filter val="0"/>
      </filters>
    </filterColumn>
  </autoFilter>
  <phoneticPr fontId="1" type="noConversion"/>
  <pageMargins left="0.511811024" right="0.511811024" top="0.78740157499999996" bottom="0.78740157499999996" header="0.31496062000000002" footer="0.31496062000000002"/>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4087C-465F-42FF-B8BA-95A94E5C1E2F}">
  <dimension ref="A2:E75"/>
  <sheetViews>
    <sheetView tabSelected="1" workbookViewId="0">
      <selection activeCell="B13" sqref="B13"/>
    </sheetView>
  </sheetViews>
  <sheetFormatPr defaultRowHeight="15" x14ac:dyDescent="0.25"/>
  <cols>
    <col min="1" max="1" width="27.5703125" bestFit="1" customWidth="1"/>
    <col min="2" max="2" width="20.42578125" bestFit="1" customWidth="1"/>
    <col min="3" max="4" width="3" bestFit="1" customWidth="1"/>
    <col min="5" max="6" width="10.7109375" bestFit="1" customWidth="1"/>
    <col min="7" max="7" width="26.7109375" bestFit="1" customWidth="1"/>
    <col min="8" max="8" width="25.5703125" bestFit="1" customWidth="1"/>
    <col min="9" max="9" width="30.140625" bestFit="1" customWidth="1"/>
    <col min="10" max="10" width="30.7109375" bestFit="1" customWidth="1"/>
    <col min="11" max="11" width="24.85546875" bestFit="1" customWidth="1"/>
    <col min="12" max="12" width="25.5703125" bestFit="1" customWidth="1"/>
    <col min="13" max="13" width="26.7109375" bestFit="1" customWidth="1"/>
    <col min="14" max="14" width="24.85546875" bestFit="1" customWidth="1"/>
    <col min="15" max="15" width="30.140625" bestFit="1" customWidth="1"/>
    <col min="16" max="16" width="30.7109375" bestFit="1" customWidth="1"/>
    <col min="17" max="18" width="24.85546875" bestFit="1" customWidth="1"/>
    <col min="19" max="19" width="25.5703125" bestFit="1" customWidth="1"/>
    <col min="20" max="20" width="26.7109375" bestFit="1" customWidth="1"/>
    <col min="21" max="21" width="24.85546875" bestFit="1" customWidth="1"/>
    <col min="22" max="22" width="35" bestFit="1" customWidth="1"/>
    <col min="23" max="23" width="24.85546875" bestFit="1" customWidth="1"/>
    <col min="24" max="24" width="25.5703125" bestFit="1" customWidth="1"/>
    <col min="25" max="25" width="26.7109375" bestFit="1" customWidth="1"/>
    <col min="26" max="26" width="24.85546875" bestFit="1" customWidth="1"/>
    <col min="27" max="27" width="35" bestFit="1" customWidth="1"/>
    <col min="28" max="28" width="24.85546875" bestFit="1" customWidth="1"/>
    <col min="29" max="29" width="26.7109375" bestFit="1" customWidth="1"/>
    <col min="30" max="30" width="24.85546875" bestFit="1" customWidth="1"/>
    <col min="31" max="31" width="35" bestFit="1" customWidth="1"/>
    <col min="32" max="32" width="24.85546875" bestFit="1" customWidth="1"/>
    <col min="33" max="33" width="26.7109375" bestFit="1" customWidth="1"/>
    <col min="34" max="34" width="31.85546875" bestFit="1" customWidth="1"/>
    <col min="35" max="35" width="24.85546875" bestFit="1" customWidth="1"/>
    <col min="36" max="36" width="26.7109375" bestFit="1" customWidth="1"/>
    <col min="37" max="38" width="24.85546875" bestFit="1" customWidth="1"/>
    <col min="39" max="40" width="10.7109375" bestFit="1" customWidth="1"/>
    <col min="41" max="43" width="4.7109375" bestFit="1" customWidth="1"/>
    <col min="44" max="44" width="11.140625" bestFit="1" customWidth="1"/>
    <col min="45" max="45" width="11.5703125" bestFit="1" customWidth="1"/>
    <col min="46" max="46" width="12.28515625" bestFit="1" customWidth="1"/>
    <col min="47" max="47" width="7" bestFit="1" customWidth="1"/>
    <col min="48" max="48" width="15.42578125" bestFit="1" customWidth="1"/>
    <col min="49" max="49" width="7.5703125" bestFit="1" customWidth="1"/>
    <col min="50" max="50" width="10.5703125" bestFit="1" customWidth="1"/>
    <col min="51" max="51" width="11.85546875" bestFit="1" customWidth="1"/>
    <col min="52" max="52" width="10.7109375" bestFit="1" customWidth="1"/>
  </cols>
  <sheetData>
    <row r="2" spans="1:5" x14ac:dyDescent="0.25">
      <c r="A2" s="2" t="s">
        <v>17</v>
      </c>
      <c r="B2" t="s">
        <v>580</v>
      </c>
    </row>
    <row r="3" spans="1:5" x14ac:dyDescent="0.25">
      <c r="A3" s="2" t="s">
        <v>7</v>
      </c>
      <c r="B3" t="s">
        <v>514</v>
      </c>
    </row>
    <row r="4" spans="1:5" x14ac:dyDescent="0.25">
      <c r="A4" s="2" t="s">
        <v>9</v>
      </c>
      <c r="B4" t="s">
        <v>580</v>
      </c>
    </row>
    <row r="5" spans="1:5" x14ac:dyDescent="0.25">
      <c r="A5" s="2" t="s">
        <v>19</v>
      </c>
      <c r="B5" t="s">
        <v>495</v>
      </c>
    </row>
    <row r="7" spans="1:5" x14ac:dyDescent="0.25">
      <c r="A7" s="2" t="s">
        <v>582</v>
      </c>
      <c r="B7" s="2" t="s">
        <v>590</v>
      </c>
    </row>
    <row r="8" spans="1:5" x14ac:dyDescent="0.25">
      <c r="A8" s="2" t="s">
        <v>588</v>
      </c>
      <c r="B8" t="s">
        <v>607</v>
      </c>
      <c r="C8" t="s">
        <v>608</v>
      </c>
      <c r="D8" t="s">
        <v>609</v>
      </c>
      <c r="E8" t="s">
        <v>589</v>
      </c>
    </row>
    <row r="9" spans="1:5" x14ac:dyDescent="0.25">
      <c r="A9" s="3" t="s">
        <v>255</v>
      </c>
      <c r="B9" s="7"/>
      <c r="C9" s="7">
        <v>1</v>
      </c>
      <c r="D9" s="7"/>
      <c r="E9" s="7">
        <v>1</v>
      </c>
    </row>
    <row r="10" spans="1:5" x14ac:dyDescent="0.25">
      <c r="A10" s="3" t="s">
        <v>178</v>
      </c>
      <c r="B10" s="7"/>
      <c r="C10" s="7"/>
      <c r="D10" s="7">
        <v>2</v>
      </c>
      <c r="E10" s="7">
        <v>2</v>
      </c>
    </row>
    <row r="11" spans="1:5" x14ac:dyDescent="0.25">
      <c r="A11" s="3" t="s">
        <v>68</v>
      </c>
      <c r="B11" s="7"/>
      <c r="C11" s="7"/>
      <c r="D11" s="7">
        <v>1</v>
      </c>
      <c r="E11" s="7">
        <v>1</v>
      </c>
    </row>
    <row r="12" spans="1:5" x14ac:dyDescent="0.25">
      <c r="A12" s="3" t="s">
        <v>39</v>
      </c>
      <c r="B12" s="7"/>
      <c r="C12" s="7"/>
      <c r="D12" s="7">
        <v>4</v>
      </c>
      <c r="E12" s="7">
        <v>4</v>
      </c>
    </row>
    <row r="13" spans="1:5" x14ac:dyDescent="0.25">
      <c r="A13" s="3" t="s">
        <v>82</v>
      </c>
      <c r="B13" s="7"/>
      <c r="C13" s="7"/>
      <c r="D13" s="7">
        <v>1</v>
      </c>
      <c r="E13" s="7">
        <v>1</v>
      </c>
    </row>
    <row r="14" spans="1:5" x14ac:dyDescent="0.25">
      <c r="A14" s="3" t="s">
        <v>44</v>
      </c>
      <c r="B14" s="7"/>
      <c r="C14" s="7">
        <v>2</v>
      </c>
      <c r="D14" s="7"/>
      <c r="E14" s="7">
        <v>2</v>
      </c>
    </row>
    <row r="15" spans="1:5" x14ac:dyDescent="0.25">
      <c r="A15" s="3" t="s">
        <v>38</v>
      </c>
      <c r="B15" s="7"/>
      <c r="C15" s="7"/>
      <c r="D15" s="7">
        <v>2</v>
      </c>
      <c r="E15" s="7">
        <v>2</v>
      </c>
    </row>
    <row r="16" spans="1:5" x14ac:dyDescent="0.25">
      <c r="A16" s="3" t="s">
        <v>159</v>
      </c>
      <c r="B16" s="7"/>
      <c r="C16" s="7">
        <v>1</v>
      </c>
      <c r="D16" s="7"/>
      <c r="E16" s="7">
        <v>1</v>
      </c>
    </row>
    <row r="17" spans="1:5" x14ac:dyDescent="0.25">
      <c r="A17" s="3" t="s">
        <v>51</v>
      </c>
      <c r="B17" s="7"/>
      <c r="C17" s="7"/>
      <c r="D17" s="7">
        <v>2</v>
      </c>
      <c r="E17" s="7">
        <v>2</v>
      </c>
    </row>
    <row r="18" spans="1:5" x14ac:dyDescent="0.25">
      <c r="A18" s="3" t="s">
        <v>50</v>
      </c>
      <c r="B18" s="7"/>
      <c r="C18" s="7">
        <v>3</v>
      </c>
      <c r="D18" s="7"/>
      <c r="E18" s="7">
        <v>3</v>
      </c>
    </row>
    <row r="19" spans="1:5" x14ac:dyDescent="0.25">
      <c r="A19" s="3" t="s">
        <v>519</v>
      </c>
      <c r="B19" s="7"/>
      <c r="C19" s="7">
        <v>1</v>
      </c>
      <c r="D19" s="7"/>
      <c r="E19" s="7">
        <v>1</v>
      </c>
    </row>
    <row r="20" spans="1:5" x14ac:dyDescent="0.25">
      <c r="A20" s="3" t="s">
        <v>43</v>
      </c>
      <c r="B20" s="7"/>
      <c r="C20" s="7">
        <v>1</v>
      </c>
      <c r="D20" s="7"/>
      <c r="E20" s="7">
        <v>1</v>
      </c>
    </row>
    <row r="21" spans="1:5" x14ac:dyDescent="0.25">
      <c r="A21" s="3" t="s">
        <v>304</v>
      </c>
      <c r="B21" s="7"/>
      <c r="C21" s="7">
        <v>2</v>
      </c>
      <c r="D21" s="7"/>
      <c r="E21" s="7">
        <v>2</v>
      </c>
    </row>
    <row r="22" spans="1:5" x14ac:dyDescent="0.25">
      <c r="A22" s="3" t="s">
        <v>31</v>
      </c>
      <c r="B22" s="7"/>
      <c r="C22" s="7">
        <v>3</v>
      </c>
      <c r="D22" s="7"/>
      <c r="E22" s="7">
        <v>3</v>
      </c>
    </row>
    <row r="23" spans="1:5" x14ac:dyDescent="0.25">
      <c r="A23" s="3" t="s">
        <v>202</v>
      </c>
      <c r="B23" s="7"/>
      <c r="C23" s="7"/>
      <c r="D23" s="7">
        <v>1</v>
      </c>
      <c r="E23" s="7">
        <v>1</v>
      </c>
    </row>
    <row r="24" spans="1:5" x14ac:dyDescent="0.25">
      <c r="A24" s="3" t="s">
        <v>55</v>
      </c>
      <c r="B24" s="7"/>
      <c r="C24" s="7">
        <v>2</v>
      </c>
      <c r="D24" s="7"/>
      <c r="E24" s="7">
        <v>2</v>
      </c>
    </row>
    <row r="25" spans="1:5" x14ac:dyDescent="0.25">
      <c r="A25" s="3" t="s">
        <v>400</v>
      </c>
      <c r="B25" s="7"/>
      <c r="C25" s="7"/>
      <c r="D25" s="7">
        <v>1</v>
      </c>
      <c r="E25" s="7">
        <v>1</v>
      </c>
    </row>
    <row r="26" spans="1:5" x14ac:dyDescent="0.25">
      <c r="A26" s="3" t="s">
        <v>209</v>
      </c>
      <c r="B26" s="7"/>
      <c r="C26" s="7"/>
      <c r="D26" s="7">
        <v>2</v>
      </c>
      <c r="E26" s="7">
        <v>2</v>
      </c>
    </row>
    <row r="27" spans="1:5" x14ac:dyDescent="0.25">
      <c r="A27" s="3" t="s">
        <v>307</v>
      </c>
      <c r="B27" s="7"/>
      <c r="C27" s="7">
        <v>1</v>
      </c>
      <c r="D27" s="7"/>
      <c r="E27" s="7">
        <v>1</v>
      </c>
    </row>
    <row r="28" spans="1:5" x14ac:dyDescent="0.25">
      <c r="A28" s="3" t="s">
        <v>239</v>
      </c>
      <c r="B28" s="7"/>
      <c r="C28" s="7"/>
      <c r="D28" s="7">
        <v>1</v>
      </c>
      <c r="E28" s="7">
        <v>1</v>
      </c>
    </row>
    <row r="29" spans="1:5" x14ac:dyDescent="0.25">
      <c r="A29" s="3" t="s">
        <v>53</v>
      </c>
      <c r="B29" s="7"/>
      <c r="C29" s="7"/>
      <c r="D29" s="7">
        <v>1</v>
      </c>
      <c r="E29" s="7">
        <v>1</v>
      </c>
    </row>
    <row r="30" spans="1:5" x14ac:dyDescent="0.25">
      <c r="A30" s="3" t="s">
        <v>34</v>
      </c>
      <c r="B30" s="7"/>
      <c r="C30" s="7">
        <v>2</v>
      </c>
      <c r="D30" s="7"/>
      <c r="E30" s="7">
        <v>2</v>
      </c>
    </row>
    <row r="31" spans="1:5" x14ac:dyDescent="0.25">
      <c r="A31" s="3" t="s">
        <v>91</v>
      </c>
      <c r="B31" s="7"/>
      <c r="C31" s="7">
        <v>1</v>
      </c>
      <c r="D31" s="7"/>
      <c r="E31" s="7">
        <v>1</v>
      </c>
    </row>
    <row r="32" spans="1:5" x14ac:dyDescent="0.25">
      <c r="A32" s="3" t="s">
        <v>204</v>
      </c>
      <c r="B32" s="7"/>
      <c r="C32" s="7">
        <v>1</v>
      </c>
      <c r="D32" s="7"/>
      <c r="E32" s="7">
        <v>1</v>
      </c>
    </row>
    <row r="33" spans="1:5" x14ac:dyDescent="0.25">
      <c r="A33" s="3" t="s">
        <v>72</v>
      </c>
      <c r="B33" s="7"/>
      <c r="C33" s="7">
        <v>1</v>
      </c>
      <c r="D33" s="7"/>
      <c r="E33" s="7">
        <v>1</v>
      </c>
    </row>
    <row r="34" spans="1:5" x14ac:dyDescent="0.25">
      <c r="A34" s="3" t="s">
        <v>306</v>
      </c>
      <c r="B34" s="7"/>
      <c r="C34" s="7">
        <v>3</v>
      </c>
      <c r="D34" s="7"/>
      <c r="E34" s="7">
        <v>3</v>
      </c>
    </row>
    <row r="35" spans="1:5" x14ac:dyDescent="0.25">
      <c r="A35" s="3" t="s">
        <v>45</v>
      </c>
      <c r="B35" s="7"/>
      <c r="C35" s="7">
        <v>1</v>
      </c>
      <c r="D35" s="7"/>
      <c r="E35" s="7">
        <v>1</v>
      </c>
    </row>
    <row r="36" spans="1:5" x14ac:dyDescent="0.25">
      <c r="A36" s="3" t="s">
        <v>142</v>
      </c>
      <c r="B36" s="7"/>
      <c r="C36" s="7">
        <v>1</v>
      </c>
      <c r="D36" s="7"/>
      <c r="E36" s="7">
        <v>1</v>
      </c>
    </row>
    <row r="37" spans="1:5" x14ac:dyDescent="0.25">
      <c r="A37" s="3" t="s">
        <v>67</v>
      </c>
      <c r="B37" s="7"/>
      <c r="C37" s="7"/>
      <c r="D37" s="7">
        <v>1</v>
      </c>
      <c r="E37" s="7">
        <v>1</v>
      </c>
    </row>
    <row r="38" spans="1:5" x14ac:dyDescent="0.25">
      <c r="A38" s="3" t="s">
        <v>47</v>
      </c>
      <c r="B38" s="7"/>
      <c r="C38" s="7">
        <v>3</v>
      </c>
      <c r="D38" s="7"/>
      <c r="E38" s="7">
        <v>3</v>
      </c>
    </row>
    <row r="39" spans="1:5" x14ac:dyDescent="0.25">
      <c r="A39" s="3" t="s">
        <v>48</v>
      </c>
      <c r="B39" s="7"/>
      <c r="C39" s="7">
        <v>1</v>
      </c>
      <c r="D39" s="7"/>
      <c r="E39" s="7">
        <v>1</v>
      </c>
    </row>
    <row r="40" spans="1:5" x14ac:dyDescent="0.25">
      <c r="A40" s="3" t="s">
        <v>32</v>
      </c>
      <c r="B40" s="7"/>
      <c r="C40" s="7">
        <v>1</v>
      </c>
      <c r="D40" s="7"/>
      <c r="E40" s="7">
        <v>1</v>
      </c>
    </row>
    <row r="41" spans="1:5" x14ac:dyDescent="0.25">
      <c r="A41" s="3" t="s">
        <v>76</v>
      </c>
      <c r="B41" s="7"/>
      <c r="C41" s="7"/>
      <c r="D41" s="7">
        <v>2</v>
      </c>
      <c r="E41" s="7">
        <v>2</v>
      </c>
    </row>
    <row r="42" spans="1:5" x14ac:dyDescent="0.25">
      <c r="A42" s="3" t="s">
        <v>192</v>
      </c>
      <c r="B42" s="7"/>
      <c r="C42" s="7">
        <v>2</v>
      </c>
      <c r="D42" s="7"/>
      <c r="E42" s="7">
        <v>2</v>
      </c>
    </row>
    <row r="43" spans="1:5" x14ac:dyDescent="0.25">
      <c r="A43" s="3" t="s">
        <v>40</v>
      </c>
      <c r="B43" s="7"/>
      <c r="C43" s="7">
        <v>1</v>
      </c>
      <c r="D43" s="7"/>
      <c r="E43" s="7">
        <v>1</v>
      </c>
    </row>
    <row r="44" spans="1:5" x14ac:dyDescent="0.25">
      <c r="A44" s="3" t="s">
        <v>515</v>
      </c>
      <c r="B44" s="7"/>
      <c r="C44" s="7"/>
      <c r="D44" s="7">
        <v>1</v>
      </c>
      <c r="E44" s="7">
        <v>1</v>
      </c>
    </row>
    <row r="45" spans="1:5" x14ac:dyDescent="0.25">
      <c r="A45" s="3" t="s">
        <v>437</v>
      </c>
      <c r="B45" s="7"/>
      <c r="C45" s="7"/>
      <c r="D45" s="7">
        <v>3</v>
      </c>
      <c r="E45" s="7">
        <v>3</v>
      </c>
    </row>
    <row r="46" spans="1:5" x14ac:dyDescent="0.25">
      <c r="A46" s="3" t="s">
        <v>224</v>
      </c>
      <c r="B46" s="7"/>
      <c r="C46" s="7">
        <v>2</v>
      </c>
      <c r="D46" s="7"/>
      <c r="E46" s="7">
        <v>2</v>
      </c>
    </row>
    <row r="47" spans="1:5" x14ac:dyDescent="0.25">
      <c r="A47" s="3" t="s">
        <v>46</v>
      </c>
      <c r="B47" s="7"/>
      <c r="C47" s="7">
        <v>2</v>
      </c>
      <c r="D47" s="7"/>
      <c r="E47" s="7">
        <v>2</v>
      </c>
    </row>
    <row r="48" spans="1:5" x14ac:dyDescent="0.25">
      <c r="A48" s="3" t="s">
        <v>36</v>
      </c>
      <c r="B48" s="7"/>
      <c r="C48" s="7"/>
      <c r="D48" s="7">
        <v>5</v>
      </c>
      <c r="E48" s="7">
        <v>5</v>
      </c>
    </row>
    <row r="49" spans="1:5" x14ac:dyDescent="0.25">
      <c r="A49" s="3" t="s">
        <v>348</v>
      </c>
      <c r="B49" s="7"/>
      <c r="C49" s="7"/>
      <c r="D49" s="7">
        <v>1</v>
      </c>
      <c r="E49" s="7">
        <v>1</v>
      </c>
    </row>
    <row r="50" spans="1:5" x14ac:dyDescent="0.25">
      <c r="A50" s="3" t="s">
        <v>52</v>
      </c>
      <c r="B50" s="7"/>
      <c r="C50" s="7">
        <v>1</v>
      </c>
      <c r="D50" s="7"/>
      <c r="E50" s="7">
        <v>1</v>
      </c>
    </row>
    <row r="51" spans="1:5" x14ac:dyDescent="0.25">
      <c r="A51" s="3" t="s">
        <v>87</v>
      </c>
      <c r="B51" s="7"/>
      <c r="C51" s="7"/>
      <c r="D51" s="7">
        <v>1</v>
      </c>
      <c r="E51" s="7">
        <v>1</v>
      </c>
    </row>
    <row r="52" spans="1:5" x14ac:dyDescent="0.25">
      <c r="A52" s="3" t="s">
        <v>41</v>
      </c>
      <c r="B52" s="7"/>
      <c r="C52" s="7">
        <v>8</v>
      </c>
      <c r="D52" s="7"/>
      <c r="E52" s="7">
        <v>8</v>
      </c>
    </row>
    <row r="53" spans="1:5" x14ac:dyDescent="0.25">
      <c r="A53" s="3" t="s">
        <v>241</v>
      </c>
      <c r="B53" s="7"/>
      <c r="C53" s="7">
        <v>1</v>
      </c>
      <c r="D53" s="7"/>
      <c r="E53" s="7">
        <v>1</v>
      </c>
    </row>
    <row r="54" spans="1:5" x14ac:dyDescent="0.25">
      <c r="A54" s="3" t="s">
        <v>49</v>
      </c>
      <c r="B54" s="7"/>
      <c r="C54" s="7">
        <v>3</v>
      </c>
      <c r="D54" s="7"/>
      <c r="E54" s="7">
        <v>3</v>
      </c>
    </row>
    <row r="55" spans="1:5" x14ac:dyDescent="0.25">
      <c r="A55" s="3" t="s">
        <v>37</v>
      </c>
      <c r="B55" s="7"/>
      <c r="C55" s="7">
        <v>2</v>
      </c>
      <c r="D55" s="7"/>
      <c r="E55" s="7">
        <v>2</v>
      </c>
    </row>
    <row r="56" spans="1:5" x14ac:dyDescent="0.25">
      <c r="A56" s="3" t="s">
        <v>183</v>
      </c>
      <c r="B56" s="7"/>
      <c r="C56" s="7"/>
      <c r="D56" s="7">
        <v>1</v>
      </c>
      <c r="E56" s="7">
        <v>1</v>
      </c>
    </row>
    <row r="57" spans="1:5" x14ac:dyDescent="0.25">
      <c r="A57" s="3" t="s">
        <v>65</v>
      </c>
      <c r="B57" s="7"/>
      <c r="C57" s="7">
        <v>2</v>
      </c>
      <c r="D57" s="7"/>
      <c r="E57" s="7">
        <v>2</v>
      </c>
    </row>
    <row r="58" spans="1:5" x14ac:dyDescent="0.25">
      <c r="A58" s="3" t="s">
        <v>520</v>
      </c>
      <c r="B58" s="7"/>
      <c r="C58" s="7">
        <v>1</v>
      </c>
      <c r="D58" s="7"/>
      <c r="E58" s="7">
        <v>1</v>
      </c>
    </row>
    <row r="59" spans="1:5" x14ac:dyDescent="0.25">
      <c r="A59" s="3" t="s">
        <v>278</v>
      </c>
      <c r="B59" s="7"/>
      <c r="C59" s="7">
        <v>2</v>
      </c>
      <c r="D59" s="7"/>
      <c r="E59" s="7">
        <v>2</v>
      </c>
    </row>
    <row r="60" spans="1:5" x14ac:dyDescent="0.25">
      <c r="A60" s="3" t="s">
        <v>534</v>
      </c>
      <c r="B60" s="7"/>
      <c r="C60" s="7">
        <v>1</v>
      </c>
      <c r="D60" s="7"/>
      <c r="E60" s="7">
        <v>1</v>
      </c>
    </row>
    <row r="61" spans="1:5" x14ac:dyDescent="0.25">
      <c r="A61" s="3" t="s">
        <v>291</v>
      </c>
      <c r="B61" s="7"/>
      <c r="C61" s="7"/>
      <c r="D61" s="7">
        <v>2</v>
      </c>
      <c r="E61" s="7">
        <v>2</v>
      </c>
    </row>
    <row r="62" spans="1:5" x14ac:dyDescent="0.25">
      <c r="A62" s="3" t="s">
        <v>154</v>
      </c>
      <c r="B62" s="7"/>
      <c r="C62" s="7"/>
      <c r="D62" s="7">
        <v>1</v>
      </c>
      <c r="E62" s="7">
        <v>1</v>
      </c>
    </row>
    <row r="63" spans="1:5" x14ac:dyDescent="0.25">
      <c r="A63" s="3" t="s">
        <v>200</v>
      </c>
      <c r="B63" s="7"/>
      <c r="C63" s="7">
        <v>1</v>
      </c>
      <c r="D63" s="7"/>
      <c r="E63" s="7">
        <v>1</v>
      </c>
    </row>
    <row r="64" spans="1:5" x14ac:dyDescent="0.25">
      <c r="A64" s="3" t="s">
        <v>199</v>
      </c>
      <c r="B64" s="7"/>
      <c r="C64" s="7">
        <v>1</v>
      </c>
      <c r="D64" s="7"/>
      <c r="E64" s="7">
        <v>1</v>
      </c>
    </row>
    <row r="65" spans="1:5" x14ac:dyDescent="0.25">
      <c r="A65" s="3" t="s">
        <v>198</v>
      </c>
      <c r="B65" s="7"/>
      <c r="C65" s="7">
        <v>2</v>
      </c>
      <c r="D65" s="7"/>
      <c r="E65" s="7">
        <v>2</v>
      </c>
    </row>
    <row r="66" spans="1:5" x14ac:dyDescent="0.25">
      <c r="A66" s="3" t="s">
        <v>289</v>
      </c>
      <c r="B66" s="7"/>
      <c r="C66" s="7">
        <v>5</v>
      </c>
      <c r="D66" s="7"/>
      <c r="E66" s="7">
        <v>5</v>
      </c>
    </row>
    <row r="67" spans="1:5" x14ac:dyDescent="0.25">
      <c r="A67" s="3" t="s">
        <v>215</v>
      </c>
      <c r="B67" s="7"/>
      <c r="C67" s="7"/>
      <c r="D67" s="7">
        <v>3</v>
      </c>
      <c r="E67" s="7">
        <v>3</v>
      </c>
    </row>
    <row r="68" spans="1:5" x14ac:dyDescent="0.25">
      <c r="A68" s="3" t="s">
        <v>33</v>
      </c>
      <c r="B68" s="7"/>
      <c r="C68" s="7">
        <v>2</v>
      </c>
      <c r="D68" s="7"/>
      <c r="E68" s="7">
        <v>2</v>
      </c>
    </row>
    <row r="69" spans="1:5" x14ac:dyDescent="0.25">
      <c r="A69" s="3" t="s">
        <v>35</v>
      </c>
      <c r="B69" s="7"/>
      <c r="C69" s="7">
        <v>7</v>
      </c>
      <c r="D69" s="7"/>
      <c r="E69" s="7">
        <v>7</v>
      </c>
    </row>
    <row r="70" spans="1:5" x14ac:dyDescent="0.25">
      <c r="A70" s="3" t="s">
        <v>84</v>
      </c>
      <c r="B70" s="7"/>
      <c r="C70" s="7">
        <v>1</v>
      </c>
      <c r="D70" s="7"/>
      <c r="E70" s="7">
        <v>1</v>
      </c>
    </row>
    <row r="71" spans="1:5" x14ac:dyDescent="0.25">
      <c r="A71" s="3" t="s">
        <v>226</v>
      </c>
      <c r="B71" s="7"/>
      <c r="C71" s="7">
        <v>1</v>
      </c>
      <c r="D71" s="7"/>
      <c r="E71" s="7">
        <v>1</v>
      </c>
    </row>
    <row r="72" spans="1:5" x14ac:dyDescent="0.25">
      <c r="A72" s="3" t="s">
        <v>42</v>
      </c>
      <c r="B72" s="7"/>
      <c r="C72" s="7">
        <v>1</v>
      </c>
      <c r="D72" s="7"/>
      <c r="E72" s="7">
        <v>1</v>
      </c>
    </row>
    <row r="73" spans="1:5" x14ac:dyDescent="0.25">
      <c r="A73" s="3" t="s">
        <v>270</v>
      </c>
      <c r="B73" s="7"/>
      <c r="C73" s="7">
        <v>3</v>
      </c>
      <c r="D73" s="7"/>
      <c r="E73" s="7">
        <v>3</v>
      </c>
    </row>
    <row r="74" spans="1:5" x14ac:dyDescent="0.25">
      <c r="A74" s="3" t="s">
        <v>389</v>
      </c>
      <c r="B74" s="7">
        <v>1</v>
      </c>
      <c r="C74" s="7"/>
      <c r="D74" s="7"/>
      <c r="E74" s="7">
        <v>1</v>
      </c>
    </row>
    <row r="75" spans="1:5" x14ac:dyDescent="0.25">
      <c r="A75" s="3" t="s">
        <v>589</v>
      </c>
      <c r="B75" s="7">
        <v>1</v>
      </c>
      <c r="C75" s="7">
        <v>84</v>
      </c>
      <c r="D75" s="7">
        <v>39</v>
      </c>
      <c r="E75" s="7">
        <v>124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bd_daee</vt:lpstr>
      <vt:lpstr>dinâmica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Guilherme Cavicchioli</dc:creator>
  <cp:lastModifiedBy>Guilherme Cavicchioli</cp:lastModifiedBy>
  <dcterms:created xsi:type="dcterms:W3CDTF">2023-09-27T13:12:52Z</dcterms:created>
  <dcterms:modified xsi:type="dcterms:W3CDTF">2024-03-27T01:57:25Z</dcterms:modified>
</cp:coreProperties>
</file>